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내 드라이브\DataAnalytic\교육\20211025 스마트 모빌리티 인재양성\엑셀교재\실습자료\"/>
    </mc:Choice>
  </mc:AlternateContent>
  <bookViews>
    <workbookView xWindow="-105" yWindow="-105" windowWidth="23250" windowHeight="12570"/>
  </bookViews>
  <sheets>
    <sheet name="생산실적관리" sheetId="2" r:id="rId1"/>
    <sheet name="일별통계" sheetId="1" r:id="rId2"/>
    <sheet name="월별통계" sheetId="3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__KEY1" hidden="1">'[1]9609추'!#REF!</definedName>
    <definedName name="_2____S" hidden="1">#REF!</definedName>
    <definedName name="_4__0_S" hidden="1">#REF!</definedName>
    <definedName name="_8u" hidden="1">'[1]9609추'!#REF!</definedName>
    <definedName name="_Dist_Bin" localSheetId="0" hidden="1">#REF!</definedName>
    <definedName name="_Dist_Bin" hidden="1">#REF!</definedName>
    <definedName name="_Dist_Values" localSheetId="0" hidden="1">#REF!</definedName>
    <definedName name="_Dist_Values" hidden="1">#REF!</definedName>
    <definedName name="_Fill" localSheetId="0" hidden="1">#REF!</definedName>
    <definedName name="_Fill" hidden="1">[2]CAUDIT!#REF!</definedName>
    <definedName name="_xlnm._FilterDatabase" localSheetId="0" hidden="1">생산실적관리!$B$11:$AL$4497</definedName>
    <definedName name="_xlnm._FilterDatabase" hidden="1">#REF!</definedName>
    <definedName name="_Key1" localSheetId="0" hidden="1">#REF!</definedName>
    <definedName name="_Key1" hidden="1">[2]CAUDIT!#REF!</definedName>
    <definedName name="_Key2" hidden="1">'[1]9609추'!#REF!</definedName>
    <definedName name="_Order1" hidden="1">255</definedName>
    <definedName name="_Order2" hidden="1">255</definedName>
    <definedName name="_Sort" localSheetId="0" hidden="1">#REF!</definedName>
    <definedName name="_Sort" hidden="1">#REF!</definedName>
    <definedName name="AA" hidden="1">[2]CAUDIT!#REF!</definedName>
    <definedName name="Access_Button" hidden="1">"업체현황_카드발송_List"</definedName>
    <definedName name="Access_Button1" hidden="1">"업체현황_카드발송_List"</definedName>
    <definedName name="Access_Button2" hidden="1">"업체현황_카드발송_List"</definedName>
    <definedName name="Access_Button3" hidden="1">"카드발송_카드발송_List1"</definedName>
    <definedName name="Access_Button4" hidden="1">"업체현황_카드발송_List"</definedName>
    <definedName name="AccessDatabase" hidden="1">"C:\My Documents\SCD\업무연락안양식.mdb"</definedName>
    <definedName name="FF" hidden="1">[3]CAUDIT!#REF!</definedName>
    <definedName name="QQQ" localSheetId="0" hidden="1">[4]현황!#REF!</definedName>
    <definedName name="QQQ" hidden="1">[4]현황!#REF!</definedName>
    <definedName name="SAPBEXrevision" hidden="1">6</definedName>
    <definedName name="SAPBEXsysID" hidden="1">"PBP"</definedName>
    <definedName name="SAPBEXwbID" hidden="1">"3NVQADBUQ9HH84PGRNDQOKSJC"</definedName>
    <definedName name="SS" hidden="1">[2]CAUDIT!#REF!</definedName>
    <definedName name="ㄴ" localSheetId="0" hidden="1">#REF!</definedName>
    <definedName name="ㄴ" hidden="1">#REF!</definedName>
    <definedName name="모라비또15.20ml내용기" localSheetId="0" hidden="1">#REF!</definedName>
    <definedName name="모라비또15.20ml내용기" hidden="1">#REF!</definedName>
    <definedName name="사출데이터정리" hidden="1">#REF!</definedName>
    <definedName name="셀리카" localSheetId="0" hidden="1">#REF!</definedName>
    <definedName name="셀리카" hidden="1">#REF!</definedName>
    <definedName name="연료펌프" hidden="1">[5]CAUDIT!#REF!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B14" i="1" l="1"/>
  <c r="B13" i="1"/>
  <c r="B71" i="1" l="1"/>
  <c r="B51" i="1"/>
  <c r="B32" i="1"/>
  <c r="AG53" i="1" l="1"/>
  <c r="N36" i="3"/>
  <c r="N35" i="3"/>
  <c r="AJ55" i="2" l="1"/>
  <c r="AH55" i="2"/>
  <c r="AC55" i="2"/>
  <c r="AJ53" i="2"/>
  <c r="AE53" i="2"/>
  <c r="AC52" i="2"/>
  <c r="AM50" i="2"/>
  <c r="R55" i="2"/>
  <c r="AC43" i="2" l="1"/>
  <c r="AJ42" i="2"/>
  <c r="AC42" i="2"/>
  <c r="AC41" i="2"/>
  <c r="AJ29" i="2" l="1"/>
  <c r="AC29" i="2"/>
  <c r="AD25" i="2"/>
  <c r="AF24" i="2"/>
  <c r="R33" i="2"/>
  <c r="R28" i="2"/>
  <c r="AJ18" i="2" l="1"/>
  <c r="AC18" i="2"/>
  <c r="AF16" i="2"/>
  <c r="AF14" i="2"/>
  <c r="AF12" i="2"/>
  <c r="R17" i="2"/>
  <c r="AO13" i="2" l="1"/>
  <c r="AO14" i="2"/>
  <c r="AO15" i="2"/>
  <c r="AO16" i="2"/>
  <c r="AO17" i="2"/>
  <c r="AO18" i="2"/>
  <c r="AO19" i="2"/>
  <c r="AO20" i="2"/>
  <c r="AO21" i="2"/>
  <c r="AO22" i="2"/>
  <c r="AO23" i="2"/>
  <c r="AO24" i="2"/>
  <c r="B52" i="1" s="1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6" i="2"/>
  <c r="AO117" i="2"/>
  <c r="AO118" i="2"/>
  <c r="AO119" i="2"/>
  <c r="AO120" i="2"/>
  <c r="AO121" i="2"/>
  <c r="AO122" i="2"/>
  <c r="AO123" i="2"/>
  <c r="AO124" i="2"/>
  <c r="AO125" i="2"/>
  <c r="AO126" i="2"/>
  <c r="AO127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153" i="2"/>
  <c r="AO154" i="2"/>
  <c r="AO155" i="2"/>
  <c r="AO156" i="2"/>
  <c r="AO157" i="2"/>
  <c r="AO158" i="2"/>
  <c r="AO159" i="2"/>
  <c r="AO160" i="2"/>
  <c r="AO161" i="2"/>
  <c r="AO162" i="2"/>
  <c r="AO163" i="2"/>
  <c r="AO164" i="2"/>
  <c r="AO165" i="2"/>
  <c r="AO166" i="2"/>
  <c r="AO167" i="2"/>
  <c r="AO168" i="2"/>
  <c r="AO169" i="2"/>
  <c r="AO170" i="2"/>
  <c r="AO171" i="2"/>
  <c r="AO172" i="2"/>
  <c r="AO173" i="2"/>
  <c r="AO174" i="2"/>
  <c r="AO175" i="2"/>
  <c r="AO176" i="2"/>
  <c r="AO177" i="2"/>
  <c r="AO178" i="2"/>
  <c r="AO179" i="2"/>
  <c r="AO180" i="2"/>
  <c r="AO181" i="2"/>
  <c r="AO182" i="2"/>
  <c r="AO183" i="2"/>
  <c r="AO184" i="2"/>
  <c r="AO185" i="2"/>
  <c r="AO186" i="2"/>
  <c r="AO187" i="2"/>
  <c r="AO188" i="2"/>
  <c r="AO189" i="2"/>
  <c r="AO190" i="2"/>
  <c r="AO191" i="2"/>
  <c r="AO192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208" i="2"/>
  <c r="AO209" i="2"/>
  <c r="AO210" i="2"/>
  <c r="AO211" i="2"/>
  <c r="AO212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O246" i="2"/>
  <c r="AO247" i="2"/>
  <c r="AO248" i="2"/>
  <c r="AO249" i="2"/>
  <c r="AO250" i="2"/>
  <c r="AO251" i="2"/>
  <c r="AO252" i="2"/>
  <c r="AO253" i="2"/>
  <c r="AO254" i="2"/>
  <c r="AO255" i="2"/>
  <c r="AO256" i="2"/>
  <c r="AO257" i="2"/>
  <c r="AO258" i="2"/>
  <c r="AO259" i="2"/>
  <c r="AO260" i="2"/>
  <c r="AO261" i="2"/>
  <c r="AO262" i="2"/>
  <c r="AO263" i="2"/>
  <c r="AO264" i="2"/>
  <c r="AO265" i="2"/>
  <c r="AO266" i="2"/>
  <c r="AO267" i="2"/>
  <c r="AO268" i="2"/>
  <c r="AO269" i="2"/>
  <c r="AO270" i="2"/>
  <c r="AO271" i="2"/>
  <c r="AO272" i="2"/>
  <c r="AO273" i="2"/>
  <c r="AO274" i="2"/>
  <c r="AO275" i="2"/>
  <c r="AO276" i="2"/>
  <c r="AO277" i="2"/>
  <c r="AO278" i="2"/>
  <c r="AO279" i="2"/>
  <c r="AO280" i="2"/>
  <c r="AO281" i="2"/>
  <c r="AO282" i="2"/>
  <c r="AO283" i="2"/>
  <c r="AO284" i="2"/>
  <c r="AO285" i="2"/>
  <c r="AO286" i="2"/>
  <c r="AO287" i="2"/>
  <c r="AO288" i="2"/>
  <c r="AO289" i="2"/>
  <c r="AO290" i="2"/>
  <c r="AO291" i="2"/>
  <c r="AO292" i="2"/>
  <c r="AO293" i="2"/>
  <c r="AO294" i="2"/>
  <c r="AO295" i="2"/>
  <c r="AO296" i="2"/>
  <c r="AO297" i="2"/>
  <c r="AO298" i="2"/>
  <c r="AO299" i="2"/>
  <c r="AO300" i="2"/>
  <c r="AO301" i="2"/>
  <c r="AO302" i="2"/>
  <c r="AO303" i="2"/>
  <c r="AO304" i="2"/>
  <c r="AO305" i="2"/>
  <c r="AO306" i="2"/>
  <c r="AO307" i="2"/>
  <c r="AO308" i="2"/>
  <c r="AO309" i="2"/>
  <c r="AO310" i="2"/>
  <c r="AO311" i="2"/>
  <c r="AO312" i="2"/>
  <c r="AO313" i="2"/>
  <c r="AO314" i="2"/>
  <c r="AO315" i="2"/>
  <c r="AO316" i="2"/>
  <c r="AO317" i="2"/>
  <c r="AO318" i="2"/>
  <c r="AO319" i="2"/>
  <c r="AO320" i="2"/>
  <c r="AO321" i="2"/>
  <c r="AO322" i="2"/>
  <c r="AO323" i="2"/>
  <c r="AO324" i="2"/>
  <c r="AO325" i="2"/>
  <c r="AO326" i="2"/>
  <c r="AO327" i="2"/>
  <c r="AO328" i="2"/>
  <c r="AO329" i="2"/>
  <c r="AO330" i="2"/>
  <c r="AO331" i="2"/>
  <c r="AO332" i="2"/>
  <c r="AO333" i="2"/>
  <c r="AO334" i="2"/>
  <c r="AO335" i="2"/>
  <c r="AO336" i="2"/>
  <c r="AO337" i="2"/>
  <c r="AO338" i="2"/>
  <c r="AO339" i="2"/>
  <c r="AO340" i="2"/>
  <c r="AO341" i="2"/>
  <c r="AO342" i="2"/>
  <c r="AO343" i="2"/>
  <c r="AO344" i="2"/>
  <c r="AO345" i="2"/>
  <c r="AO346" i="2"/>
  <c r="AO347" i="2"/>
  <c r="AO348" i="2"/>
  <c r="AO349" i="2"/>
  <c r="AO350" i="2"/>
  <c r="AO351" i="2"/>
  <c r="AO352" i="2"/>
  <c r="AO353" i="2"/>
  <c r="AO354" i="2"/>
  <c r="AO355" i="2"/>
  <c r="AO356" i="2"/>
  <c r="AO357" i="2"/>
  <c r="AO358" i="2"/>
  <c r="AO359" i="2"/>
  <c r="AO360" i="2"/>
  <c r="AO361" i="2"/>
  <c r="AO362" i="2"/>
  <c r="AO363" i="2"/>
  <c r="AO364" i="2"/>
  <c r="AO365" i="2"/>
  <c r="AO366" i="2"/>
  <c r="AO367" i="2"/>
  <c r="AO368" i="2"/>
  <c r="AO369" i="2"/>
  <c r="AO370" i="2"/>
  <c r="AO371" i="2"/>
  <c r="AO372" i="2"/>
  <c r="AO373" i="2"/>
  <c r="AO374" i="2"/>
  <c r="AO375" i="2"/>
  <c r="AO376" i="2"/>
  <c r="AO377" i="2"/>
  <c r="AO378" i="2"/>
  <c r="AO379" i="2"/>
  <c r="AO380" i="2"/>
  <c r="AO381" i="2"/>
  <c r="AO382" i="2"/>
  <c r="AO383" i="2"/>
  <c r="AO384" i="2"/>
  <c r="AO385" i="2"/>
  <c r="AO386" i="2"/>
  <c r="AO387" i="2"/>
  <c r="AO388" i="2"/>
  <c r="AO389" i="2"/>
  <c r="AO390" i="2"/>
  <c r="AO391" i="2"/>
  <c r="AO392" i="2"/>
  <c r="AO393" i="2"/>
  <c r="AO394" i="2"/>
  <c r="AO395" i="2"/>
  <c r="AO396" i="2"/>
  <c r="AO397" i="2"/>
  <c r="AO398" i="2"/>
  <c r="AO399" i="2"/>
  <c r="AO400" i="2"/>
  <c r="AO401" i="2"/>
  <c r="AO402" i="2"/>
  <c r="AO403" i="2"/>
  <c r="AO404" i="2"/>
  <c r="AO405" i="2"/>
  <c r="AO406" i="2"/>
  <c r="AO407" i="2"/>
  <c r="AO408" i="2"/>
  <c r="AO409" i="2"/>
  <c r="AO410" i="2"/>
  <c r="AO411" i="2"/>
  <c r="AO412" i="2"/>
  <c r="AO413" i="2"/>
  <c r="AO414" i="2"/>
  <c r="AO415" i="2"/>
  <c r="AO416" i="2"/>
  <c r="AO417" i="2"/>
  <c r="AO418" i="2"/>
  <c r="AO419" i="2"/>
  <c r="AO420" i="2"/>
  <c r="AO421" i="2"/>
  <c r="AO422" i="2"/>
  <c r="AO423" i="2"/>
  <c r="AO424" i="2"/>
  <c r="AO425" i="2"/>
  <c r="AO426" i="2"/>
  <c r="AO427" i="2"/>
  <c r="AO428" i="2"/>
  <c r="AO429" i="2"/>
  <c r="AO430" i="2"/>
  <c r="AO431" i="2"/>
  <c r="AO432" i="2"/>
  <c r="AO433" i="2"/>
  <c r="AO434" i="2"/>
  <c r="AO435" i="2"/>
  <c r="AO436" i="2"/>
  <c r="AO437" i="2"/>
  <c r="AO438" i="2"/>
  <c r="AO439" i="2"/>
  <c r="AO440" i="2"/>
  <c r="AO441" i="2"/>
  <c r="AO442" i="2"/>
  <c r="AO443" i="2"/>
  <c r="AO444" i="2"/>
  <c r="AO445" i="2"/>
  <c r="AO446" i="2"/>
  <c r="AO447" i="2"/>
  <c r="AO448" i="2"/>
  <c r="AO449" i="2"/>
  <c r="AO450" i="2"/>
  <c r="AO451" i="2"/>
  <c r="AO452" i="2"/>
  <c r="AO453" i="2"/>
  <c r="AO454" i="2"/>
  <c r="AO455" i="2"/>
  <c r="AO456" i="2"/>
  <c r="AO457" i="2"/>
  <c r="AO458" i="2"/>
  <c r="AO459" i="2"/>
  <c r="AO460" i="2"/>
  <c r="AO461" i="2"/>
  <c r="AO462" i="2"/>
  <c r="AO463" i="2"/>
  <c r="AO464" i="2"/>
  <c r="AO465" i="2"/>
  <c r="AO466" i="2"/>
  <c r="AO467" i="2"/>
  <c r="AO468" i="2"/>
  <c r="AO469" i="2"/>
  <c r="AO470" i="2"/>
  <c r="AO471" i="2"/>
  <c r="AO472" i="2"/>
  <c r="AO473" i="2"/>
  <c r="AO474" i="2"/>
  <c r="AO475" i="2"/>
  <c r="AO476" i="2"/>
  <c r="AO477" i="2"/>
  <c r="AO478" i="2"/>
  <c r="AO479" i="2"/>
  <c r="AO480" i="2"/>
  <c r="AO481" i="2"/>
  <c r="AO482" i="2"/>
  <c r="AO483" i="2"/>
  <c r="AO484" i="2"/>
  <c r="AO485" i="2"/>
  <c r="AO486" i="2"/>
  <c r="AO487" i="2"/>
  <c r="AO488" i="2"/>
  <c r="AO489" i="2"/>
  <c r="AO490" i="2"/>
  <c r="AO491" i="2"/>
  <c r="AO492" i="2"/>
  <c r="AO493" i="2"/>
  <c r="AO494" i="2"/>
  <c r="AO495" i="2"/>
  <c r="AO496" i="2"/>
  <c r="AO497" i="2"/>
  <c r="AO498" i="2"/>
  <c r="AO499" i="2"/>
  <c r="AO500" i="2"/>
  <c r="AO501" i="2"/>
  <c r="AO502" i="2"/>
  <c r="AO503" i="2"/>
  <c r="AO504" i="2"/>
  <c r="AO505" i="2"/>
  <c r="AO506" i="2"/>
  <c r="AO507" i="2"/>
  <c r="AO508" i="2"/>
  <c r="AO509" i="2"/>
  <c r="AO510" i="2"/>
  <c r="AO511" i="2"/>
  <c r="AO512" i="2"/>
  <c r="AO513" i="2"/>
  <c r="AO514" i="2"/>
  <c r="AO515" i="2"/>
  <c r="AO516" i="2"/>
  <c r="AO517" i="2"/>
  <c r="AO518" i="2"/>
  <c r="AO519" i="2"/>
  <c r="AO520" i="2"/>
  <c r="AO521" i="2"/>
  <c r="AO522" i="2"/>
  <c r="AO523" i="2"/>
  <c r="AO524" i="2"/>
  <c r="AO525" i="2"/>
  <c r="AO526" i="2"/>
  <c r="AO527" i="2"/>
  <c r="AO528" i="2"/>
  <c r="AO529" i="2"/>
  <c r="AO530" i="2"/>
  <c r="AO531" i="2"/>
  <c r="AO532" i="2"/>
  <c r="AO533" i="2"/>
  <c r="AO534" i="2"/>
  <c r="AO535" i="2"/>
  <c r="AO536" i="2"/>
  <c r="AO537" i="2"/>
  <c r="AO538" i="2"/>
  <c r="AO539" i="2"/>
  <c r="AO540" i="2"/>
  <c r="AO541" i="2"/>
  <c r="AO542" i="2"/>
  <c r="AO543" i="2"/>
  <c r="AO544" i="2"/>
  <c r="AO545" i="2"/>
  <c r="AO546" i="2"/>
  <c r="AO547" i="2"/>
  <c r="AO548" i="2"/>
  <c r="AO549" i="2"/>
  <c r="AO550" i="2"/>
  <c r="AO551" i="2"/>
  <c r="AO552" i="2"/>
  <c r="AO553" i="2"/>
  <c r="AO554" i="2"/>
  <c r="AO555" i="2"/>
  <c r="AO556" i="2"/>
  <c r="AO557" i="2"/>
  <c r="AO558" i="2"/>
  <c r="AO559" i="2"/>
  <c r="AO560" i="2"/>
  <c r="AO561" i="2"/>
  <c r="AO562" i="2"/>
  <c r="AO563" i="2"/>
  <c r="AO564" i="2"/>
  <c r="AO565" i="2"/>
  <c r="AO566" i="2"/>
  <c r="AO567" i="2"/>
  <c r="AO568" i="2"/>
  <c r="AO569" i="2"/>
  <c r="AO570" i="2"/>
  <c r="AO571" i="2"/>
  <c r="AO572" i="2"/>
  <c r="AO573" i="2"/>
  <c r="AO574" i="2"/>
  <c r="AO575" i="2"/>
  <c r="AO576" i="2"/>
  <c r="AO577" i="2"/>
  <c r="AO578" i="2"/>
  <c r="AO579" i="2"/>
  <c r="AO580" i="2"/>
  <c r="AO581" i="2"/>
  <c r="AO582" i="2"/>
  <c r="AO583" i="2"/>
  <c r="AO584" i="2"/>
  <c r="AO585" i="2"/>
  <c r="AO586" i="2"/>
  <c r="AO587" i="2"/>
  <c r="AO588" i="2"/>
  <c r="AO589" i="2"/>
  <c r="AO590" i="2"/>
  <c r="AO591" i="2"/>
  <c r="AO592" i="2"/>
  <c r="AO593" i="2"/>
  <c r="AO594" i="2"/>
  <c r="AO595" i="2"/>
  <c r="AO596" i="2"/>
  <c r="AO597" i="2"/>
  <c r="AO598" i="2"/>
  <c r="AO599" i="2"/>
  <c r="AO600" i="2"/>
  <c r="AO601" i="2"/>
  <c r="AO602" i="2"/>
  <c r="AO603" i="2"/>
  <c r="AO604" i="2"/>
  <c r="AO605" i="2"/>
  <c r="AO606" i="2"/>
  <c r="AO607" i="2"/>
  <c r="AO608" i="2"/>
  <c r="AO609" i="2"/>
  <c r="AO610" i="2"/>
  <c r="AO611" i="2"/>
  <c r="AO612" i="2"/>
  <c r="AO613" i="2"/>
  <c r="AO614" i="2"/>
  <c r="AO615" i="2"/>
  <c r="AO616" i="2"/>
  <c r="AO617" i="2"/>
  <c r="AO618" i="2"/>
  <c r="AO619" i="2"/>
  <c r="AO620" i="2"/>
  <c r="AO621" i="2"/>
  <c r="AO622" i="2"/>
  <c r="AO623" i="2"/>
  <c r="AO624" i="2"/>
  <c r="AO625" i="2"/>
  <c r="AO626" i="2"/>
  <c r="AO627" i="2"/>
  <c r="AO628" i="2"/>
  <c r="AO629" i="2"/>
  <c r="AO630" i="2"/>
  <c r="AO631" i="2"/>
  <c r="AO632" i="2"/>
  <c r="AO633" i="2"/>
  <c r="AO634" i="2"/>
  <c r="AO635" i="2"/>
  <c r="AO636" i="2"/>
  <c r="AO637" i="2"/>
  <c r="AO638" i="2"/>
  <c r="AO639" i="2"/>
  <c r="AO640" i="2"/>
  <c r="AO641" i="2"/>
  <c r="AO642" i="2"/>
  <c r="AO643" i="2"/>
  <c r="AO644" i="2"/>
  <c r="AO645" i="2"/>
  <c r="AO646" i="2"/>
  <c r="AO647" i="2"/>
  <c r="AO648" i="2"/>
  <c r="AO649" i="2"/>
  <c r="AO650" i="2"/>
  <c r="AO651" i="2"/>
  <c r="AO652" i="2"/>
  <c r="AO653" i="2"/>
  <c r="AO654" i="2"/>
  <c r="AO655" i="2"/>
  <c r="AO656" i="2"/>
  <c r="AO657" i="2"/>
  <c r="AO658" i="2"/>
  <c r="AO659" i="2"/>
  <c r="AO660" i="2"/>
  <c r="AO661" i="2"/>
  <c r="AO662" i="2"/>
  <c r="AO663" i="2"/>
  <c r="AO664" i="2"/>
  <c r="AO665" i="2"/>
  <c r="AO666" i="2"/>
  <c r="AO667" i="2"/>
  <c r="AO668" i="2"/>
  <c r="AO669" i="2"/>
  <c r="AO670" i="2"/>
  <c r="AO671" i="2"/>
  <c r="AO672" i="2"/>
  <c r="AO673" i="2"/>
  <c r="AO674" i="2"/>
  <c r="AO675" i="2"/>
  <c r="AO676" i="2"/>
  <c r="AO677" i="2"/>
  <c r="AO678" i="2"/>
  <c r="AO679" i="2"/>
  <c r="AO680" i="2"/>
  <c r="AO681" i="2"/>
  <c r="AO682" i="2"/>
  <c r="AO683" i="2"/>
  <c r="AO684" i="2"/>
  <c r="AO685" i="2"/>
  <c r="AO686" i="2"/>
  <c r="AO687" i="2"/>
  <c r="AO688" i="2"/>
  <c r="AO689" i="2"/>
  <c r="AO690" i="2"/>
  <c r="AO691" i="2"/>
  <c r="AO692" i="2"/>
  <c r="AO693" i="2"/>
  <c r="AO694" i="2"/>
  <c r="AO695" i="2"/>
  <c r="AO696" i="2"/>
  <c r="AO697" i="2"/>
  <c r="AO698" i="2"/>
  <c r="AO699" i="2"/>
  <c r="AO700" i="2"/>
  <c r="AO701" i="2"/>
  <c r="AO702" i="2"/>
  <c r="AO703" i="2"/>
  <c r="AO704" i="2"/>
  <c r="AO705" i="2"/>
  <c r="AO706" i="2"/>
  <c r="AO707" i="2"/>
  <c r="AO708" i="2"/>
  <c r="AO709" i="2"/>
  <c r="AO710" i="2"/>
  <c r="AO711" i="2"/>
  <c r="AO712" i="2"/>
  <c r="AO713" i="2"/>
  <c r="AO714" i="2"/>
  <c r="AO715" i="2"/>
  <c r="AO716" i="2"/>
  <c r="AO717" i="2"/>
  <c r="AO718" i="2"/>
  <c r="AO719" i="2"/>
  <c r="AO720" i="2"/>
  <c r="AO721" i="2"/>
  <c r="AO722" i="2"/>
  <c r="AO723" i="2"/>
  <c r="AO724" i="2"/>
  <c r="AO725" i="2"/>
  <c r="AO726" i="2"/>
  <c r="AO727" i="2"/>
  <c r="AO728" i="2"/>
  <c r="AO729" i="2"/>
  <c r="AO730" i="2"/>
  <c r="AO731" i="2"/>
  <c r="AO732" i="2"/>
  <c r="AO733" i="2"/>
  <c r="AO734" i="2"/>
  <c r="AO735" i="2"/>
  <c r="AO736" i="2"/>
  <c r="AO737" i="2"/>
  <c r="AO738" i="2"/>
  <c r="AO739" i="2"/>
  <c r="AO740" i="2"/>
  <c r="AO741" i="2"/>
  <c r="AO742" i="2"/>
  <c r="AO743" i="2"/>
  <c r="AO744" i="2"/>
  <c r="AO745" i="2"/>
  <c r="AO746" i="2"/>
  <c r="AO747" i="2"/>
  <c r="AO748" i="2"/>
  <c r="AO749" i="2"/>
  <c r="AO750" i="2"/>
  <c r="AO751" i="2"/>
  <c r="AO752" i="2"/>
  <c r="AO753" i="2"/>
  <c r="AO754" i="2"/>
  <c r="AO755" i="2"/>
  <c r="AO756" i="2"/>
  <c r="AO757" i="2"/>
  <c r="AO758" i="2"/>
  <c r="AO759" i="2"/>
  <c r="AO760" i="2"/>
  <c r="AO761" i="2"/>
  <c r="AO762" i="2"/>
  <c r="AO763" i="2"/>
  <c r="AO764" i="2"/>
  <c r="AO765" i="2"/>
  <c r="AO766" i="2"/>
  <c r="AO767" i="2"/>
  <c r="AO768" i="2"/>
  <c r="AO769" i="2"/>
  <c r="AO770" i="2"/>
  <c r="AO771" i="2"/>
  <c r="AO772" i="2"/>
  <c r="AO773" i="2"/>
  <c r="AO774" i="2"/>
  <c r="AO775" i="2"/>
  <c r="AO776" i="2"/>
  <c r="AO777" i="2"/>
  <c r="AO778" i="2"/>
  <c r="AO779" i="2"/>
  <c r="AO780" i="2"/>
  <c r="AO781" i="2"/>
  <c r="AO782" i="2"/>
  <c r="AO783" i="2"/>
  <c r="AO784" i="2"/>
  <c r="AO785" i="2"/>
  <c r="AO786" i="2"/>
  <c r="AO787" i="2"/>
  <c r="AO788" i="2"/>
  <c r="AO789" i="2"/>
  <c r="AO790" i="2"/>
  <c r="AO791" i="2"/>
  <c r="AO792" i="2"/>
  <c r="AO793" i="2"/>
  <c r="AO794" i="2"/>
  <c r="AO795" i="2"/>
  <c r="AO796" i="2"/>
  <c r="AO797" i="2"/>
  <c r="AO798" i="2"/>
  <c r="AO799" i="2"/>
  <c r="AO800" i="2"/>
  <c r="AO801" i="2"/>
  <c r="AO802" i="2"/>
  <c r="AO803" i="2"/>
  <c r="AO804" i="2"/>
  <c r="AO805" i="2"/>
  <c r="AO806" i="2"/>
  <c r="AO807" i="2"/>
  <c r="AO808" i="2"/>
  <c r="AO809" i="2"/>
  <c r="AO810" i="2"/>
  <c r="AO811" i="2"/>
  <c r="AO812" i="2"/>
  <c r="AO813" i="2"/>
  <c r="AO814" i="2"/>
  <c r="AO815" i="2"/>
  <c r="AO816" i="2"/>
  <c r="AO817" i="2"/>
  <c r="AO818" i="2"/>
  <c r="AO819" i="2"/>
  <c r="AO820" i="2"/>
  <c r="AO821" i="2"/>
  <c r="AO822" i="2"/>
  <c r="AO823" i="2"/>
  <c r="AO824" i="2"/>
  <c r="AO825" i="2"/>
  <c r="AO826" i="2"/>
  <c r="AO827" i="2"/>
  <c r="AO828" i="2"/>
  <c r="AO829" i="2"/>
  <c r="AO830" i="2"/>
  <c r="AO831" i="2"/>
  <c r="AO832" i="2"/>
  <c r="AO833" i="2"/>
  <c r="AO834" i="2"/>
  <c r="AO835" i="2"/>
  <c r="AO836" i="2"/>
  <c r="AO837" i="2"/>
  <c r="AO838" i="2"/>
  <c r="AO839" i="2"/>
  <c r="AO840" i="2"/>
  <c r="AO841" i="2"/>
  <c r="AO842" i="2"/>
  <c r="AO843" i="2"/>
  <c r="AO844" i="2"/>
  <c r="AO845" i="2"/>
  <c r="AO846" i="2"/>
  <c r="AO847" i="2"/>
  <c r="AO848" i="2"/>
  <c r="AO849" i="2"/>
  <c r="AO850" i="2"/>
  <c r="AO851" i="2"/>
  <c r="AO852" i="2"/>
  <c r="AO853" i="2"/>
  <c r="AO854" i="2"/>
  <c r="AO855" i="2"/>
  <c r="AO856" i="2"/>
  <c r="AO857" i="2"/>
  <c r="AO858" i="2"/>
  <c r="AO859" i="2"/>
  <c r="AO860" i="2"/>
  <c r="AO861" i="2"/>
  <c r="AO862" i="2"/>
  <c r="AO863" i="2"/>
  <c r="AO864" i="2"/>
  <c r="AO865" i="2"/>
  <c r="AO866" i="2"/>
  <c r="AO867" i="2"/>
  <c r="AO868" i="2"/>
  <c r="AO869" i="2"/>
  <c r="AO870" i="2"/>
  <c r="AO871" i="2"/>
  <c r="AO872" i="2"/>
  <c r="AO873" i="2"/>
  <c r="AO874" i="2"/>
  <c r="AO875" i="2"/>
  <c r="AO876" i="2"/>
  <c r="AO877" i="2"/>
  <c r="AO878" i="2"/>
  <c r="AO879" i="2"/>
  <c r="AO880" i="2"/>
  <c r="AO881" i="2"/>
  <c r="AO882" i="2"/>
  <c r="AO883" i="2"/>
  <c r="AO884" i="2"/>
  <c r="AO885" i="2"/>
  <c r="AO886" i="2"/>
  <c r="AO887" i="2"/>
  <c r="AO888" i="2"/>
  <c r="AO889" i="2"/>
  <c r="AO890" i="2"/>
  <c r="AO891" i="2"/>
  <c r="AO892" i="2"/>
  <c r="AO893" i="2"/>
  <c r="AO894" i="2"/>
  <c r="AO895" i="2"/>
  <c r="AO896" i="2"/>
  <c r="AO897" i="2"/>
  <c r="AO898" i="2"/>
  <c r="AO899" i="2"/>
  <c r="AO900" i="2"/>
  <c r="AO901" i="2"/>
  <c r="AO902" i="2"/>
  <c r="AO903" i="2"/>
  <c r="AO904" i="2"/>
  <c r="AO905" i="2"/>
  <c r="AO906" i="2"/>
  <c r="AO907" i="2"/>
  <c r="AO908" i="2"/>
  <c r="AO909" i="2"/>
  <c r="AO910" i="2"/>
  <c r="AO911" i="2"/>
  <c r="AO912" i="2"/>
  <c r="AO913" i="2"/>
  <c r="AO914" i="2"/>
  <c r="AO915" i="2"/>
  <c r="AO916" i="2"/>
  <c r="AO917" i="2"/>
  <c r="AO918" i="2"/>
  <c r="AO919" i="2"/>
  <c r="AO920" i="2"/>
  <c r="AO921" i="2"/>
  <c r="AO922" i="2"/>
  <c r="AO923" i="2"/>
  <c r="AO924" i="2"/>
  <c r="AO925" i="2"/>
  <c r="AO926" i="2"/>
  <c r="AO927" i="2"/>
  <c r="AO928" i="2"/>
  <c r="AO929" i="2"/>
  <c r="AO930" i="2"/>
  <c r="AO931" i="2"/>
  <c r="AO932" i="2"/>
  <c r="AO933" i="2"/>
  <c r="AO934" i="2"/>
  <c r="AO935" i="2"/>
  <c r="AO936" i="2"/>
  <c r="AO937" i="2"/>
  <c r="AO938" i="2"/>
  <c r="AO939" i="2"/>
  <c r="AO940" i="2"/>
  <c r="AO941" i="2"/>
  <c r="AO942" i="2"/>
  <c r="AO943" i="2"/>
  <c r="AO944" i="2"/>
  <c r="AO945" i="2"/>
  <c r="AO946" i="2"/>
  <c r="AO947" i="2"/>
  <c r="AO948" i="2"/>
  <c r="AO949" i="2"/>
  <c r="AO950" i="2"/>
  <c r="AO951" i="2"/>
  <c r="AO952" i="2"/>
  <c r="AO953" i="2"/>
  <c r="AO954" i="2"/>
  <c r="AO955" i="2"/>
  <c r="AO956" i="2"/>
  <c r="AO957" i="2"/>
  <c r="AO958" i="2"/>
  <c r="AO959" i="2"/>
  <c r="AO960" i="2"/>
  <c r="AO961" i="2"/>
  <c r="AO962" i="2"/>
  <c r="AO963" i="2"/>
  <c r="AO964" i="2"/>
  <c r="AO965" i="2"/>
  <c r="AO966" i="2"/>
  <c r="AO967" i="2"/>
  <c r="AO968" i="2"/>
  <c r="AO969" i="2"/>
  <c r="AO970" i="2"/>
  <c r="AO971" i="2"/>
  <c r="AO972" i="2"/>
  <c r="AO973" i="2"/>
  <c r="AO974" i="2"/>
  <c r="AO975" i="2"/>
  <c r="AO976" i="2"/>
  <c r="AO977" i="2"/>
  <c r="AO978" i="2"/>
  <c r="AO979" i="2"/>
  <c r="AO980" i="2"/>
  <c r="AO981" i="2"/>
  <c r="AO982" i="2"/>
  <c r="AO983" i="2"/>
  <c r="AO984" i="2"/>
  <c r="AO985" i="2"/>
  <c r="AO986" i="2"/>
  <c r="AO987" i="2"/>
  <c r="AO988" i="2"/>
  <c r="AO989" i="2"/>
  <c r="AO990" i="2"/>
  <c r="AO991" i="2"/>
  <c r="AO992" i="2"/>
  <c r="AO993" i="2"/>
  <c r="AO994" i="2"/>
  <c r="AO995" i="2"/>
  <c r="AO996" i="2"/>
  <c r="AO997" i="2"/>
  <c r="AO998" i="2"/>
  <c r="AO999" i="2"/>
  <c r="AO1000" i="2"/>
  <c r="AO1001" i="2"/>
  <c r="AO1002" i="2"/>
  <c r="AO1003" i="2"/>
  <c r="AO1004" i="2"/>
  <c r="AO1005" i="2"/>
  <c r="AO1006" i="2"/>
  <c r="AO1007" i="2"/>
  <c r="AO1008" i="2"/>
  <c r="AO1009" i="2"/>
  <c r="AO1010" i="2"/>
  <c r="AO1011" i="2"/>
  <c r="AO1012" i="2"/>
  <c r="AO1013" i="2"/>
  <c r="AO1014" i="2"/>
  <c r="AO1015" i="2"/>
  <c r="AO1016" i="2"/>
  <c r="AO1017" i="2"/>
  <c r="AO1018" i="2"/>
  <c r="AO1019" i="2"/>
  <c r="AO1020" i="2"/>
  <c r="AO1021" i="2"/>
  <c r="AO1022" i="2"/>
  <c r="AO1023" i="2"/>
  <c r="AO1024" i="2"/>
  <c r="AO1025" i="2"/>
  <c r="AO1026" i="2"/>
  <c r="AO1027" i="2"/>
  <c r="AO1028" i="2"/>
  <c r="AO1029" i="2"/>
  <c r="AO1030" i="2"/>
  <c r="AO1031" i="2"/>
  <c r="AO1032" i="2"/>
  <c r="AO1033" i="2"/>
  <c r="AO1034" i="2"/>
  <c r="AO1035" i="2"/>
  <c r="AO1036" i="2"/>
  <c r="AO1037" i="2"/>
  <c r="AO1038" i="2"/>
  <c r="AO1039" i="2"/>
  <c r="AO1040" i="2"/>
  <c r="AO1041" i="2"/>
  <c r="AO1042" i="2"/>
  <c r="AO1043" i="2"/>
  <c r="AO1044" i="2"/>
  <c r="AO1045" i="2"/>
  <c r="AO1046" i="2"/>
  <c r="AO1047" i="2"/>
  <c r="AO1048" i="2"/>
  <c r="AO1049" i="2"/>
  <c r="AO1050" i="2"/>
  <c r="AO1051" i="2"/>
  <c r="AO1052" i="2"/>
  <c r="AO1053" i="2"/>
  <c r="AO1054" i="2"/>
  <c r="AO1055" i="2"/>
  <c r="AO1056" i="2"/>
  <c r="AO1057" i="2"/>
  <c r="AO1058" i="2"/>
  <c r="AO1059" i="2"/>
  <c r="AO1060" i="2"/>
  <c r="AO1061" i="2"/>
  <c r="AO1062" i="2"/>
  <c r="AO1063" i="2"/>
  <c r="AO1064" i="2"/>
  <c r="AO1065" i="2"/>
  <c r="AO1066" i="2"/>
  <c r="AO1067" i="2"/>
  <c r="AO1068" i="2"/>
  <c r="AO1069" i="2"/>
  <c r="AO1070" i="2"/>
  <c r="AO1071" i="2"/>
  <c r="AO1072" i="2"/>
  <c r="AO1073" i="2"/>
  <c r="AO1074" i="2"/>
  <c r="AO1075" i="2"/>
  <c r="AO1076" i="2"/>
  <c r="AO1077" i="2"/>
  <c r="AO1078" i="2"/>
  <c r="AO1079" i="2"/>
  <c r="AO1080" i="2"/>
  <c r="AO1081" i="2"/>
  <c r="AO1082" i="2"/>
  <c r="AO1083" i="2"/>
  <c r="AO1084" i="2"/>
  <c r="AO1085" i="2"/>
  <c r="AO1086" i="2"/>
  <c r="AO1087" i="2"/>
  <c r="AO1088" i="2"/>
  <c r="AO1089" i="2"/>
  <c r="AO1090" i="2"/>
  <c r="AO1091" i="2"/>
  <c r="AO1092" i="2"/>
  <c r="AO1093" i="2"/>
  <c r="AO1094" i="2"/>
  <c r="AO1095" i="2"/>
  <c r="AO1096" i="2"/>
  <c r="AO1097" i="2"/>
  <c r="AO1098" i="2"/>
  <c r="AO1099" i="2"/>
  <c r="AO1100" i="2"/>
  <c r="AO1101" i="2"/>
  <c r="AO1102" i="2"/>
  <c r="AO1103" i="2"/>
  <c r="AO1104" i="2"/>
  <c r="AO1105" i="2"/>
  <c r="AO1106" i="2"/>
  <c r="AO1107" i="2"/>
  <c r="AO1108" i="2"/>
  <c r="AO1109" i="2"/>
  <c r="AO1110" i="2"/>
  <c r="AO1111" i="2"/>
  <c r="AO1112" i="2"/>
  <c r="AO1113" i="2"/>
  <c r="AO1114" i="2"/>
  <c r="AO1115" i="2"/>
  <c r="AO1116" i="2"/>
  <c r="AO1117" i="2"/>
  <c r="AO1118" i="2"/>
  <c r="AO1119" i="2"/>
  <c r="AO1120" i="2"/>
  <c r="AO1121" i="2"/>
  <c r="AO1122" i="2"/>
  <c r="AO1123" i="2"/>
  <c r="AO1124" i="2"/>
  <c r="AO1125" i="2"/>
  <c r="AO1126" i="2"/>
  <c r="AO1127" i="2"/>
  <c r="AO1128" i="2"/>
  <c r="AO1129" i="2"/>
  <c r="AO1130" i="2"/>
  <c r="AO1131" i="2"/>
  <c r="AO1132" i="2"/>
  <c r="AO1133" i="2"/>
  <c r="AO1134" i="2"/>
  <c r="AO1135" i="2"/>
  <c r="AO1136" i="2"/>
  <c r="AO1137" i="2"/>
  <c r="AO1138" i="2"/>
  <c r="AO1139" i="2"/>
  <c r="AO1140" i="2"/>
  <c r="AO1141" i="2"/>
  <c r="AO1142" i="2"/>
  <c r="AO1143" i="2"/>
  <c r="AO1144" i="2"/>
  <c r="AO1145" i="2"/>
  <c r="AO1146" i="2"/>
  <c r="AO1147" i="2"/>
  <c r="AO1148" i="2"/>
  <c r="AO1149" i="2"/>
  <c r="AO1150" i="2"/>
  <c r="AO1151" i="2"/>
  <c r="AO1152" i="2"/>
  <c r="AO1153" i="2"/>
  <c r="AO1154" i="2"/>
  <c r="AO1155" i="2"/>
  <c r="AO1156" i="2"/>
  <c r="AO1157" i="2"/>
  <c r="AO1158" i="2"/>
  <c r="AO1159" i="2"/>
  <c r="AO1160" i="2"/>
  <c r="AO1161" i="2"/>
  <c r="AO1162" i="2"/>
  <c r="AO1163" i="2"/>
  <c r="AO1164" i="2"/>
  <c r="AO1165" i="2"/>
  <c r="AO1166" i="2"/>
  <c r="AO1167" i="2"/>
  <c r="AO1168" i="2"/>
  <c r="AO1169" i="2"/>
  <c r="AO1170" i="2"/>
  <c r="AO1171" i="2"/>
  <c r="AO1172" i="2"/>
  <c r="AO1173" i="2"/>
  <c r="AO1174" i="2"/>
  <c r="AO1175" i="2"/>
  <c r="AO1176" i="2"/>
  <c r="AO1177" i="2"/>
  <c r="AO1178" i="2"/>
  <c r="AO1179" i="2"/>
  <c r="AO1180" i="2"/>
  <c r="AO1181" i="2"/>
  <c r="AO1182" i="2"/>
  <c r="AO1183" i="2"/>
  <c r="AO1184" i="2"/>
  <c r="AO1185" i="2"/>
  <c r="AO1186" i="2"/>
  <c r="AO1187" i="2"/>
  <c r="AO1188" i="2"/>
  <c r="AO1189" i="2"/>
  <c r="AO1190" i="2"/>
  <c r="AO1191" i="2"/>
  <c r="AO1192" i="2"/>
  <c r="AO1193" i="2"/>
  <c r="AO1194" i="2"/>
  <c r="AO1195" i="2"/>
  <c r="AO1196" i="2"/>
  <c r="AO1197" i="2"/>
  <c r="AO1198" i="2"/>
  <c r="AO1199" i="2"/>
  <c r="AO1200" i="2"/>
  <c r="AO1201" i="2"/>
  <c r="AO1202" i="2"/>
  <c r="AO1203" i="2"/>
  <c r="AO1204" i="2"/>
  <c r="AO1205" i="2"/>
  <c r="AO1206" i="2"/>
  <c r="AO1207" i="2"/>
  <c r="AO1208" i="2"/>
  <c r="AO1209" i="2"/>
  <c r="AO1210" i="2"/>
  <c r="AO1211" i="2"/>
  <c r="AO1212" i="2"/>
  <c r="AO1213" i="2"/>
  <c r="AO1214" i="2"/>
  <c r="AO1215" i="2"/>
  <c r="AO1216" i="2"/>
  <c r="AO1217" i="2"/>
  <c r="AO1218" i="2"/>
  <c r="AO1219" i="2"/>
  <c r="AO1220" i="2"/>
  <c r="AO1221" i="2"/>
  <c r="AO1222" i="2"/>
  <c r="AO1223" i="2"/>
  <c r="AO1224" i="2"/>
  <c r="AO1225" i="2"/>
  <c r="AO1226" i="2"/>
  <c r="AO1227" i="2"/>
  <c r="AO1228" i="2"/>
  <c r="AO1229" i="2"/>
  <c r="AO1230" i="2"/>
  <c r="AO1231" i="2"/>
  <c r="AO1232" i="2"/>
  <c r="AO1233" i="2"/>
  <c r="AO1234" i="2"/>
  <c r="AO1235" i="2"/>
  <c r="AO1236" i="2"/>
  <c r="AO1237" i="2"/>
  <c r="AO1238" i="2"/>
  <c r="AO1239" i="2"/>
  <c r="AO1240" i="2"/>
  <c r="AO1241" i="2"/>
  <c r="AO1242" i="2"/>
  <c r="AO1243" i="2"/>
  <c r="AO1244" i="2"/>
  <c r="AO1245" i="2"/>
  <c r="AO1246" i="2"/>
  <c r="AO1247" i="2"/>
  <c r="AO1248" i="2"/>
  <c r="AO1249" i="2"/>
  <c r="AO1250" i="2"/>
  <c r="AO1251" i="2"/>
  <c r="AO1252" i="2"/>
  <c r="AO1253" i="2"/>
  <c r="AO1254" i="2"/>
  <c r="AO1255" i="2"/>
  <c r="AO1256" i="2"/>
  <c r="AO1257" i="2"/>
  <c r="AO1258" i="2"/>
  <c r="AO1259" i="2"/>
  <c r="AO1260" i="2"/>
  <c r="AO1261" i="2"/>
  <c r="AO1262" i="2"/>
  <c r="AO1263" i="2"/>
  <c r="AO1264" i="2"/>
  <c r="AO1265" i="2"/>
  <c r="AO1266" i="2"/>
  <c r="AO1267" i="2"/>
  <c r="AO1268" i="2"/>
  <c r="AO1269" i="2"/>
  <c r="AO1270" i="2"/>
  <c r="AO1271" i="2"/>
  <c r="AO1272" i="2"/>
  <c r="AO1273" i="2"/>
  <c r="AO1274" i="2"/>
  <c r="AO1275" i="2"/>
  <c r="AO1276" i="2"/>
  <c r="AO1277" i="2"/>
  <c r="AO1278" i="2"/>
  <c r="AO1279" i="2"/>
  <c r="AO1280" i="2"/>
  <c r="AO1281" i="2"/>
  <c r="AO1282" i="2"/>
  <c r="AO1283" i="2"/>
  <c r="AO1284" i="2"/>
  <c r="AO1285" i="2"/>
  <c r="AO1286" i="2"/>
  <c r="AO1287" i="2"/>
  <c r="AO1288" i="2"/>
  <c r="AO1289" i="2"/>
  <c r="AO1290" i="2"/>
  <c r="AO1291" i="2"/>
  <c r="AO1292" i="2"/>
  <c r="AO1293" i="2"/>
  <c r="AO1294" i="2"/>
  <c r="AO1295" i="2"/>
  <c r="AO1296" i="2"/>
  <c r="AO1297" i="2"/>
  <c r="AO1298" i="2"/>
  <c r="AO1299" i="2"/>
  <c r="AO1300" i="2"/>
  <c r="AO1301" i="2"/>
  <c r="AO1302" i="2"/>
  <c r="AO1303" i="2"/>
  <c r="AO1304" i="2"/>
  <c r="AO1305" i="2"/>
  <c r="AO1306" i="2"/>
  <c r="AO1307" i="2"/>
  <c r="AO1308" i="2"/>
  <c r="AO1309" i="2"/>
  <c r="AO1310" i="2"/>
  <c r="AO1311" i="2"/>
  <c r="AO1312" i="2"/>
  <c r="AO1313" i="2"/>
  <c r="AO1314" i="2"/>
  <c r="AO1315" i="2"/>
  <c r="AO1316" i="2"/>
  <c r="AO1317" i="2"/>
  <c r="AO1318" i="2"/>
  <c r="AO1319" i="2"/>
  <c r="AO1320" i="2"/>
  <c r="AO1321" i="2"/>
  <c r="AO1322" i="2"/>
  <c r="AO1323" i="2"/>
  <c r="AO1324" i="2"/>
  <c r="AO1325" i="2"/>
  <c r="AO1326" i="2"/>
  <c r="AO1327" i="2"/>
  <c r="AO1328" i="2"/>
  <c r="AO1329" i="2"/>
  <c r="AO1330" i="2"/>
  <c r="AO1331" i="2"/>
  <c r="AO1332" i="2"/>
  <c r="AO1333" i="2"/>
  <c r="AO1334" i="2"/>
  <c r="AO1335" i="2"/>
  <c r="AO1336" i="2"/>
  <c r="AO1337" i="2"/>
  <c r="AO1338" i="2"/>
  <c r="AO1339" i="2"/>
  <c r="AO1340" i="2"/>
  <c r="AO1341" i="2"/>
  <c r="AO1342" i="2"/>
  <c r="AO1343" i="2"/>
  <c r="AO1344" i="2"/>
  <c r="AO1345" i="2"/>
  <c r="AO1346" i="2"/>
  <c r="AO1347" i="2"/>
  <c r="AO1348" i="2"/>
  <c r="AO1349" i="2"/>
  <c r="AO1350" i="2"/>
  <c r="AO1351" i="2"/>
  <c r="AO1352" i="2"/>
  <c r="AO1353" i="2"/>
  <c r="AO1354" i="2"/>
  <c r="AO1355" i="2"/>
  <c r="AO1356" i="2"/>
  <c r="AO1357" i="2"/>
  <c r="AO1358" i="2"/>
  <c r="AO1359" i="2"/>
  <c r="AO1360" i="2"/>
  <c r="AO1361" i="2"/>
  <c r="AO1362" i="2"/>
  <c r="AO1363" i="2"/>
  <c r="AO1364" i="2"/>
  <c r="AO1365" i="2"/>
  <c r="AO1366" i="2"/>
  <c r="AO1367" i="2"/>
  <c r="AO1368" i="2"/>
  <c r="AO1369" i="2"/>
  <c r="AO1370" i="2"/>
  <c r="AO1371" i="2"/>
  <c r="AO1372" i="2"/>
  <c r="AO1373" i="2"/>
  <c r="AO1374" i="2"/>
  <c r="AO1375" i="2"/>
  <c r="AO1376" i="2"/>
  <c r="AO1377" i="2"/>
  <c r="AO1378" i="2"/>
  <c r="AO1379" i="2"/>
  <c r="AO1380" i="2"/>
  <c r="AO1381" i="2"/>
  <c r="AO1382" i="2"/>
  <c r="AO1383" i="2"/>
  <c r="AO1384" i="2"/>
  <c r="AO1385" i="2"/>
  <c r="AO1386" i="2"/>
  <c r="AO1387" i="2"/>
  <c r="AO1388" i="2"/>
  <c r="AO1389" i="2"/>
  <c r="AO1390" i="2"/>
  <c r="AO1391" i="2"/>
  <c r="AO1392" i="2"/>
  <c r="AO1393" i="2"/>
  <c r="AO1394" i="2"/>
  <c r="AO1395" i="2"/>
  <c r="AO1396" i="2"/>
  <c r="AO1397" i="2"/>
  <c r="AO1398" i="2"/>
  <c r="AO1399" i="2"/>
  <c r="AO1400" i="2"/>
  <c r="AO1401" i="2"/>
  <c r="AO1402" i="2"/>
  <c r="AO1403" i="2"/>
  <c r="AO1404" i="2"/>
  <c r="AO1405" i="2"/>
  <c r="AO1406" i="2"/>
  <c r="AO1407" i="2"/>
  <c r="AO1408" i="2"/>
  <c r="AO1409" i="2"/>
  <c r="AO1410" i="2"/>
  <c r="AO1411" i="2"/>
  <c r="AO1412" i="2"/>
  <c r="AO1413" i="2"/>
  <c r="AO1414" i="2"/>
  <c r="AO1415" i="2"/>
  <c r="AO1416" i="2"/>
  <c r="AO1417" i="2"/>
  <c r="AO1418" i="2"/>
  <c r="AO1419" i="2"/>
  <c r="AO1420" i="2"/>
  <c r="AO1421" i="2"/>
  <c r="AO1422" i="2"/>
  <c r="AO1423" i="2"/>
  <c r="AO1424" i="2"/>
  <c r="AO1425" i="2"/>
  <c r="AO1426" i="2"/>
  <c r="AO1427" i="2"/>
  <c r="AO1428" i="2"/>
  <c r="AO1429" i="2"/>
  <c r="AO1430" i="2"/>
  <c r="AO1431" i="2"/>
  <c r="AO1432" i="2"/>
  <c r="AO1433" i="2"/>
  <c r="AO1434" i="2"/>
  <c r="AO1435" i="2"/>
  <c r="AO1436" i="2"/>
  <c r="AO1437" i="2"/>
  <c r="AO1438" i="2"/>
  <c r="AO1439" i="2"/>
  <c r="AO1440" i="2"/>
  <c r="AO1441" i="2"/>
  <c r="AO1442" i="2"/>
  <c r="AO1443" i="2"/>
  <c r="AO1444" i="2"/>
  <c r="AO1445" i="2"/>
  <c r="AO1446" i="2"/>
  <c r="AO1447" i="2"/>
  <c r="AO1448" i="2"/>
  <c r="AO1449" i="2"/>
  <c r="AO1450" i="2"/>
  <c r="AO1451" i="2"/>
  <c r="AO1452" i="2"/>
  <c r="AO1453" i="2"/>
  <c r="AO1454" i="2"/>
  <c r="AO1455" i="2"/>
  <c r="AO1456" i="2"/>
  <c r="AO1457" i="2"/>
  <c r="AO1458" i="2"/>
  <c r="AO1459" i="2"/>
  <c r="AO1460" i="2"/>
  <c r="AO1461" i="2"/>
  <c r="AO1462" i="2"/>
  <c r="AO1463" i="2"/>
  <c r="AO1464" i="2"/>
  <c r="AO1465" i="2"/>
  <c r="AO1466" i="2"/>
  <c r="AO1467" i="2"/>
  <c r="AO1468" i="2"/>
  <c r="AO1469" i="2"/>
  <c r="AO1470" i="2"/>
  <c r="AO1471" i="2"/>
  <c r="AO1472" i="2"/>
  <c r="AO1473" i="2"/>
  <c r="AO1474" i="2"/>
  <c r="AO1475" i="2"/>
  <c r="AO1476" i="2"/>
  <c r="AO1477" i="2"/>
  <c r="AO1478" i="2"/>
  <c r="AO1479" i="2"/>
  <c r="AO1480" i="2"/>
  <c r="AO1481" i="2"/>
  <c r="AO1482" i="2"/>
  <c r="AO1483" i="2"/>
  <c r="AO1484" i="2"/>
  <c r="AO1485" i="2"/>
  <c r="AO1486" i="2"/>
  <c r="AO1487" i="2"/>
  <c r="AO1488" i="2"/>
  <c r="AO1489" i="2"/>
  <c r="AO1490" i="2"/>
  <c r="AO1491" i="2"/>
  <c r="AO1492" i="2"/>
  <c r="AO1493" i="2"/>
  <c r="AO1494" i="2"/>
  <c r="AO1495" i="2"/>
  <c r="AO1496" i="2"/>
  <c r="AO1497" i="2"/>
  <c r="AO1498" i="2"/>
  <c r="AO1499" i="2"/>
  <c r="AO1500" i="2"/>
  <c r="AO1501" i="2"/>
  <c r="AO1502" i="2"/>
  <c r="AO1503" i="2"/>
  <c r="AO1504" i="2"/>
  <c r="AO1505" i="2"/>
  <c r="AO1506" i="2"/>
  <c r="AO1507" i="2"/>
  <c r="AO1508" i="2"/>
  <c r="AO1509" i="2"/>
  <c r="AO1510" i="2"/>
  <c r="AO1511" i="2"/>
  <c r="AO1512" i="2"/>
  <c r="AO1513" i="2"/>
  <c r="AO1514" i="2"/>
  <c r="AO1515" i="2"/>
  <c r="AO1516" i="2"/>
  <c r="AO1517" i="2"/>
  <c r="AO1518" i="2"/>
  <c r="AO1519" i="2"/>
  <c r="AO1520" i="2"/>
  <c r="AO1521" i="2"/>
  <c r="AO1522" i="2"/>
  <c r="AO1523" i="2"/>
  <c r="AO1524" i="2"/>
  <c r="AO1525" i="2"/>
  <c r="AO1526" i="2"/>
  <c r="AO1527" i="2"/>
  <c r="AO1528" i="2"/>
  <c r="AO1529" i="2"/>
  <c r="AO1530" i="2"/>
  <c r="AO1531" i="2"/>
  <c r="AO1532" i="2"/>
  <c r="AO1533" i="2"/>
  <c r="AO1534" i="2"/>
  <c r="AO1535" i="2"/>
  <c r="AO1536" i="2"/>
  <c r="AO1537" i="2"/>
  <c r="AO1538" i="2"/>
  <c r="AO1539" i="2"/>
  <c r="AO1540" i="2"/>
  <c r="AO1541" i="2"/>
  <c r="AO1542" i="2"/>
  <c r="AO1543" i="2"/>
  <c r="AO1544" i="2"/>
  <c r="AO1545" i="2"/>
  <c r="AO1546" i="2"/>
  <c r="AO1547" i="2"/>
  <c r="AO1548" i="2"/>
  <c r="AO1549" i="2"/>
  <c r="AO1550" i="2"/>
  <c r="AO1551" i="2"/>
  <c r="AO1552" i="2"/>
  <c r="AO1553" i="2"/>
  <c r="AO1554" i="2"/>
  <c r="AO1555" i="2"/>
  <c r="AO1556" i="2"/>
  <c r="AO1557" i="2"/>
  <c r="AO1558" i="2"/>
  <c r="AO1559" i="2"/>
  <c r="AO1560" i="2"/>
  <c r="AO1561" i="2"/>
  <c r="AO1562" i="2"/>
  <c r="AO1563" i="2"/>
  <c r="AO1564" i="2"/>
  <c r="AO1565" i="2"/>
  <c r="AO1566" i="2"/>
  <c r="AO1567" i="2"/>
  <c r="AO1568" i="2"/>
  <c r="AO1569" i="2"/>
  <c r="AO1570" i="2"/>
  <c r="AO1571" i="2"/>
  <c r="AO1572" i="2"/>
  <c r="AO1573" i="2"/>
  <c r="AO1574" i="2"/>
  <c r="AO1575" i="2"/>
  <c r="AO1576" i="2"/>
  <c r="AO1577" i="2"/>
  <c r="AO1578" i="2"/>
  <c r="AO1579" i="2"/>
  <c r="AO1580" i="2"/>
  <c r="AO1581" i="2"/>
  <c r="AO1582" i="2"/>
  <c r="AO1583" i="2"/>
  <c r="AO1584" i="2"/>
  <c r="AO1585" i="2"/>
  <c r="AO1586" i="2"/>
  <c r="AO1587" i="2"/>
  <c r="AO1588" i="2"/>
  <c r="AO1589" i="2"/>
  <c r="AO1590" i="2"/>
  <c r="AO1591" i="2"/>
  <c r="AO1592" i="2"/>
  <c r="AO1593" i="2"/>
  <c r="AO1594" i="2"/>
  <c r="AO1595" i="2"/>
  <c r="AO1596" i="2"/>
  <c r="AO1597" i="2"/>
  <c r="AO1598" i="2"/>
  <c r="AO1599" i="2"/>
  <c r="AO1600" i="2"/>
  <c r="AO1601" i="2"/>
  <c r="AO1602" i="2"/>
  <c r="AO1603" i="2"/>
  <c r="AO1604" i="2"/>
  <c r="AO1605" i="2"/>
  <c r="AO1606" i="2"/>
  <c r="AO1607" i="2"/>
  <c r="AO1608" i="2"/>
  <c r="AO1609" i="2"/>
  <c r="AO1610" i="2"/>
  <c r="AO1611" i="2"/>
  <c r="AO1612" i="2"/>
  <c r="AO1613" i="2"/>
  <c r="AO1614" i="2"/>
  <c r="AO1615" i="2"/>
  <c r="AO1616" i="2"/>
  <c r="AO1617" i="2"/>
  <c r="AO1618" i="2"/>
  <c r="AO1619" i="2"/>
  <c r="AO1620" i="2"/>
  <c r="AO1621" i="2"/>
  <c r="AO1622" i="2"/>
  <c r="AO1623" i="2"/>
  <c r="AO1624" i="2"/>
  <c r="AO1625" i="2"/>
  <c r="AO1626" i="2"/>
  <c r="AO1627" i="2"/>
  <c r="AO1628" i="2"/>
  <c r="AO1629" i="2"/>
  <c r="AO1630" i="2"/>
  <c r="AO1631" i="2"/>
  <c r="AO1632" i="2"/>
  <c r="AO1633" i="2"/>
  <c r="AO1634" i="2"/>
  <c r="AO1635" i="2"/>
  <c r="AO1636" i="2"/>
  <c r="AO1637" i="2"/>
  <c r="AO1638" i="2"/>
  <c r="AO1639" i="2"/>
  <c r="AO1640" i="2"/>
  <c r="AO1641" i="2"/>
  <c r="AO1642" i="2"/>
  <c r="AO1643" i="2"/>
  <c r="AO1644" i="2"/>
  <c r="AO1645" i="2"/>
  <c r="AO1646" i="2"/>
  <c r="AO1647" i="2"/>
  <c r="AO1648" i="2"/>
  <c r="AO1649" i="2"/>
  <c r="AO1650" i="2"/>
  <c r="AO1651" i="2"/>
  <c r="AO1652" i="2"/>
  <c r="AO1653" i="2"/>
  <c r="AO1654" i="2"/>
  <c r="AO1655" i="2"/>
  <c r="AO1656" i="2"/>
  <c r="AO1657" i="2"/>
  <c r="AO1658" i="2"/>
  <c r="AO1659" i="2"/>
  <c r="AO1660" i="2"/>
  <c r="AO1661" i="2"/>
  <c r="AO1662" i="2"/>
  <c r="AO1663" i="2"/>
  <c r="AO1664" i="2"/>
  <c r="AO1665" i="2"/>
  <c r="AO1666" i="2"/>
  <c r="AO1667" i="2"/>
  <c r="AO1668" i="2"/>
  <c r="AO1669" i="2"/>
  <c r="AO1670" i="2"/>
  <c r="AO1671" i="2"/>
  <c r="AO1672" i="2"/>
  <c r="AO1673" i="2"/>
  <c r="AO1674" i="2"/>
  <c r="AO1675" i="2"/>
  <c r="AO1676" i="2"/>
  <c r="AO1677" i="2"/>
  <c r="AO1678" i="2"/>
  <c r="AO1679" i="2"/>
  <c r="AO1680" i="2"/>
  <c r="AO1681" i="2"/>
  <c r="AO1682" i="2"/>
  <c r="AO1683" i="2"/>
  <c r="AO1684" i="2"/>
  <c r="AO1685" i="2"/>
  <c r="AO1686" i="2"/>
  <c r="AO1687" i="2"/>
  <c r="AO1688" i="2"/>
  <c r="AO1689" i="2"/>
  <c r="AO1690" i="2"/>
  <c r="AO1691" i="2"/>
  <c r="AO1692" i="2"/>
  <c r="AO1693" i="2"/>
  <c r="AO1694" i="2"/>
  <c r="AO1695" i="2"/>
  <c r="AO1696" i="2"/>
  <c r="AO1697" i="2"/>
  <c r="AO1698" i="2"/>
  <c r="AO1699" i="2"/>
  <c r="AO1700" i="2"/>
  <c r="AO1701" i="2"/>
  <c r="AO1702" i="2"/>
  <c r="AO1703" i="2"/>
  <c r="AO1704" i="2"/>
  <c r="AO1705" i="2"/>
  <c r="AO1706" i="2"/>
  <c r="AO1707" i="2"/>
  <c r="AO1708" i="2"/>
  <c r="AO1709" i="2"/>
  <c r="AO1710" i="2"/>
  <c r="AO1711" i="2"/>
  <c r="AO1712" i="2"/>
  <c r="AO1713" i="2"/>
  <c r="AO1714" i="2"/>
  <c r="AO1715" i="2"/>
  <c r="AO1716" i="2"/>
  <c r="AO1717" i="2"/>
  <c r="AO1718" i="2"/>
  <c r="AO1719" i="2"/>
  <c r="AO1720" i="2"/>
  <c r="AO1721" i="2"/>
  <c r="AO1722" i="2"/>
  <c r="AO1723" i="2"/>
  <c r="AO1724" i="2"/>
  <c r="AO1725" i="2"/>
  <c r="AO1726" i="2"/>
  <c r="AO1727" i="2"/>
  <c r="AO1728" i="2"/>
  <c r="AO1729" i="2"/>
  <c r="AO1730" i="2"/>
  <c r="AO1731" i="2"/>
  <c r="AO1732" i="2"/>
  <c r="AO1733" i="2"/>
  <c r="AO1734" i="2"/>
  <c r="AO1735" i="2"/>
  <c r="AO1736" i="2"/>
  <c r="AO1737" i="2"/>
  <c r="AO1738" i="2"/>
  <c r="AO1739" i="2"/>
  <c r="AO1740" i="2"/>
  <c r="AO1741" i="2"/>
  <c r="AO1742" i="2"/>
  <c r="AO1743" i="2"/>
  <c r="AO1744" i="2"/>
  <c r="AO1745" i="2"/>
  <c r="AO1746" i="2"/>
  <c r="AO1747" i="2"/>
  <c r="AO1748" i="2"/>
  <c r="AO1749" i="2"/>
  <c r="AO1750" i="2"/>
  <c r="AO1751" i="2"/>
  <c r="AO1752" i="2"/>
  <c r="AO1753" i="2"/>
  <c r="AO1754" i="2"/>
  <c r="AO1755" i="2"/>
  <c r="AO1756" i="2"/>
  <c r="AO1757" i="2"/>
  <c r="AO1758" i="2"/>
  <c r="AO1759" i="2"/>
  <c r="AO1760" i="2"/>
  <c r="AO1761" i="2"/>
  <c r="AO1762" i="2"/>
  <c r="AO1763" i="2"/>
  <c r="AO1764" i="2"/>
  <c r="AO1765" i="2"/>
  <c r="AO1766" i="2"/>
  <c r="AO1767" i="2"/>
  <c r="AO1768" i="2"/>
  <c r="AO1769" i="2"/>
  <c r="AO1770" i="2"/>
  <c r="AO1771" i="2"/>
  <c r="AO1772" i="2"/>
  <c r="AO1773" i="2"/>
  <c r="AO1774" i="2"/>
  <c r="AO1775" i="2"/>
  <c r="AO1776" i="2"/>
  <c r="AO1777" i="2"/>
  <c r="AO1778" i="2"/>
  <c r="AO1779" i="2"/>
  <c r="AO1780" i="2"/>
  <c r="AO1781" i="2"/>
  <c r="AO1782" i="2"/>
  <c r="AO1783" i="2"/>
  <c r="AO1784" i="2"/>
  <c r="AO1785" i="2"/>
  <c r="AO1786" i="2"/>
  <c r="AO1787" i="2"/>
  <c r="AO1788" i="2"/>
  <c r="AO1789" i="2"/>
  <c r="AO1790" i="2"/>
  <c r="AO1791" i="2"/>
  <c r="AO1792" i="2"/>
  <c r="AO1793" i="2"/>
  <c r="AO1794" i="2"/>
  <c r="AO1795" i="2"/>
  <c r="AO1796" i="2"/>
  <c r="AO1797" i="2"/>
  <c r="AO1798" i="2"/>
  <c r="AO1799" i="2"/>
  <c r="AO1800" i="2"/>
  <c r="AO1801" i="2"/>
  <c r="AO1802" i="2"/>
  <c r="AO1803" i="2"/>
  <c r="AO1804" i="2"/>
  <c r="AO1805" i="2"/>
  <c r="AO1806" i="2"/>
  <c r="AO1807" i="2"/>
  <c r="AO1808" i="2"/>
  <c r="AO1809" i="2"/>
  <c r="AO1810" i="2"/>
  <c r="AO1811" i="2"/>
  <c r="AO1812" i="2"/>
  <c r="AO1813" i="2"/>
  <c r="AO1814" i="2"/>
  <c r="AO1815" i="2"/>
  <c r="AO1816" i="2"/>
  <c r="AO1817" i="2"/>
  <c r="AO1818" i="2"/>
  <c r="AO1819" i="2"/>
  <c r="AO1820" i="2"/>
  <c r="AO1821" i="2"/>
  <c r="AO1822" i="2"/>
  <c r="AO1823" i="2"/>
  <c r="AO1824" i="2"/>
  <c r="AO1825" i="2"/>
  <c r="AO1826" i="2"/>
  <c r="AO1827" i="2"/>
  <c r="AO1828" i="2"/>
  <c r="AO1829" i="2"/>
  <c r="AO1830" i="2"/>
  <c r="AO1831" i="2"/>
  <c r="AO1832" i="2"/>
  <c r="AO1833" i="2"/>
  <c r="AO1834" i="2"/>
  <c r="AO1835" i="2"/>
  <c r="AO1836" i="2"/>
  <c r="AO1837" i="2"/>
  <c r="AO1838" i="2"/>
  <c r="AO1839" i="2"/>
  <c r="AO1840" i="2"/>
  <c r="AO1841" i="2"/>
  <c r="AO1842" i="2"/>
  <c r="AO1843" i="2"/>
  <c r="AO1844" i="2"/>
  <c r="AO1845" i="2"/>
  <c r="AO1846" i="2"/>
  <c r="AO1847" i="2"/>
  <c r="AO1848" i="2"/>
  <c r="AO1849" i="2"/>
  <c r="AO1850" i="2"/>
  <c r="AO1851" i="2"/>
  <c r="AO1852" i="2"/>
  <c r="AO1853" i="2"/>
  <c r="AO1854" i="2"/>
  <c r="AO1855" i="2"/>
  <c r="AO1856" i="2"/>
  <c r="AO1857" i="2"/>
  <c r="AO1858" i="2"/>
  <c r="AO1859" i="2"/>
  <c r="AO1860" i="2"/>
  <c r="AO1861" i="2"/>
  <c r="AO1862" i="2"/>
  <c r="AO1863" i="2"/>
  <c r="AO1864" i="2"/>
  <c r="AO1865" i="2"/>
  <c r="AO1866" i="2"/>
  <c r="AO1867" i="2"/>
  <c r="AO1868" i="2"/>
  <c r="AO1869" i="2"/>
  <c r="AO1870" i="2"/>
  <c r="AO1871" i="2"/>
  <c r="AO1872" i="2"/>
  <c r="AO1873" i="2"/>
  <c r="AO1874" i="2"/>
  <c r="AO1875" i="2"/>
  <c r="AO1876" i="2"/>
  <c r="AO1877" i="2"/>
  <c r="AO1878" i="2"/>
  <c r="AO1879" i="2"/>
  <c r="AO1880" i="2"/>
  <c r="AO1881" i="2"/>
  <c r="AO1882" i="2"/>
  <c r="AO1883" i="2"/>
  <c r="AO1884" i="2"/>
  <c r="AO1885" i="2"/>
  <c r="AO1886" i="2"/>
  <c r="AO1887" i="2"/>
  <c r="AO1888" i="2"/>
  <c r="AO1889" i="2"/>
  <c r="AO1890" i="2"/>
  <c r="AO1891" i="2"/>
  <c r="AO1892" i="2"/>
  <c r="AO1893" i="2"/>
  <c r="AO1894" i="2"/>
  <c r="AO1895" i="2"/>
  <c r="AO1896" i="2"/>
  <c r="AO1897" i="2"/>
  <c r="AO1898" i="2"/>
  <c r="AO1899" i="2"/>
  <c r="AO1900" i="2"/>
  <c r="AO1901" i="2"/>
  <c r="AO1902" i="2"/>
  <c r="AO1903" i="2"/>
  <c r="AO1904" i="2"/>
  <c r="AO1905" i="2"/>
  <c r="AO1906" i="2"/>
  <c r="AO1907" i="2"/>
  <c r="AO1908" i="2"/>
  <c r="AO1909" i="2"/>
  <c r="AO1910" i="2"/>
  <c r="AO1911" i="2"/>
  <c r="AO1912" i="2"/>
  <c r="AO1913" i="2"/>
  <c r="AO1914" i="2"/>
  <c r="AO1915" i="2"/>
  <c r="AO1916" i="2"/>
  <c r="AO1917" i="2"/>
  <c r="AO1918" i="2"/>
  <c r="AO1919" i="2"/>
  <c r="AO1920" i="2"/>
  <c r="AO1921" i="2"/>
  <c r="AO1922" i="2"/>
  <c r="AO1923" i="2"/>
  <c r="AO1924" i="2"/>
  <c r="AO1925" i="2"/>
  <c r="AO1926" i="2"/>
  <c r="AO1927" i="2"/>
  <c r="AO1928" i="2"/>
  <c r="AO1929" i="2"/>
  <c r="AO1930" i="2"/>
  <c r="AO1931" i="2"/>
  <c r="AO1932" i="2"/>
  <c r="AO1933" i="2"/>
  <c r="AO1934" i="2"/>
  <c r="AO1935" i="2"/>
  <c r="AO1936" i="2"/>
  <c r="AO1937" i="2"/>
  <c r="AO1938" i="2"/>
  <c r="AO1939" i="2"/>
  <c r="AO1940" i="2"/>
  <c r="AO1941" i="2"/>
  <c r="AO1942" i="2"/>
  <c r="AO1943" i="2"/>
  <c r="AO1944" i="2"/>
  <c r="AO1945" i="2"/>
  <c r="AO1946" i="2"/>
  <c r="AO1947" i="2"/>
  <c r="AO1948" i="2"/>
  <c r="AO1949" i="2"/>
  <c r="AO1950" i="2"/>
  <c r="AO1951" i="2"/>
  <c r="AO1952" i="2"/>
  <c r="AO1953" i="2"/>
  <c r="AO1954" i="2"/>
  <c r="AO1955" i="2"/>
  <c r="AO1956" i="2"/>
  <c r="AO1957" i="2"/>
  <c r="AO1958" i="2"/>
  <c r="AO1959" i="2"/>
  <c r="AO1960" i="2"/>
  <c r="AO1961" i="2"/>
  <c r="AO1962" i="2"/>
  <c r="AO1963" i="2"/>
  <c r="AO1964" i="2"/>
  <c r="AO1965" i="2"/>
  <c r="AO1966" i="2"/>
  <c r="AO1967" i="2"/>
  <c r="AO1968" i="2"/>
  <c r="AO1969" i="2"/>
  <c r="AO1970" i="2"/>
  <c r="AO1971" i="2"/>
  <c r="AO1972" i="2"/>
  <c r="AO1973" i="2"/>
  <c r="AO1974" i="2"/>
  <c r="AO1975" i="2"/>
  <c r="AO1976" i="2"/>
  <c r="AO1977" i="2"/>
  <c r="AO1978" i="2"/>
  <c r="AO1979" i="2"/>
  <c r="AO1980" i="2"/>
  <c r="AO1981" i="2"/>
  <c r="AO1982" i="2"/>
  <c r="AO1983" i="2"/>
  <c r="AO1984" i="2"/>
  <c r="AO1985" i="2"/>
  <c r="AO1986" i="2"/>
  <c r="AO1987" i="2"/>
  <c r="AO1988" i="2"/>
  <c r="AO1989" i="2"/>
  <c r="AO1990" i="2"/>
  <c r="AO1991" i="2"/>
  <c r="AO1992" i="2"/>
  <c r="AO1993" i="2"/>
  <c r="AO1994" i="2"/>
  <c r="AO1995" i="2"/>
  <c r="AO1996" i="2"/>
  <c r="AO1997" i="2"/>
  <c r="AO1998" i="2"/>
  <c r="AO1999" i="2"/>
  <c r="AO2000" i="2"/>
  <c r="AO2001" i="2"/>
  <c r="AO2002" i="2"/>
  <c r="AO2003" i="2"/>
  <c r="AO2004" i="2"/>
  <c r="AO2005" i="2"/>
  <c r="AO2006" i="2"/>
  <c r="AO2007" i="2"/>
  <c r="AO2008" i="2"/>
  <c r="AO2009" i="2"/>
  <c r="AO2010" i="2"/>
  <c r="AO2011" i="2"/>
  <c r="AO2012" i="2"/>
  <c r="AO2013" i="2"/>
  <c r="AO2014" i="2"/>
  <c r="AO2015" i="2"/>
  <c r="AO2016" i="2"/>
  <c r="AO2017" i="2"/>
  <c r="AO2018" i="2"/>
  <c r="AO2019" i="2"/>
  <c r="AO2020" i="2"/>
  <c r="AO2021" i="2"/>
  <c r="AO2022" i="2"/>
  <c r="AO2023" i="2"/>
  <c r="AO2024" i="2"/>
  <c r="AO2025" i="2"/>
  <c r="AO2026" i="2"/>
  <c r="AO2027" i="2"/>
  <c r="AO2028" i="2"/>
  <c r="AO2029" i="2"/>
  <c r="AO2030" i="2"/>
  <c r="AO2031" i="2"/>
  <c r="AO2032" i="2"/>
  <c r="AO2033" i="2"/>
  <c r="AO2034" i="2"/>
  <c r="AO2035" i="2"/>
  <c r="AO2036" i="2"/>
  <c r="AO2037" i="2"/>
  <c r="AO2038" i="2"/>
  <c r="AO2039" i="2"/>
  <c r="AO2040" i="2"/>
  <c r="AO2041" i="2"/>
  <c r="AO2042" i="2"/>
  <c r="AO2043" i="2"/>
  <c r="AO2044" i="2"/>
  <c r="AO2045" i="2"/>
  <c r="AO2046" i="2"/>
  <c r="AO2047" i="2"/>
  <c r="AO2048" i="2"/>
  <c r="AO2049" i="2"/>
  <c r="AO2050" i="2"/>
  <c r="AO2051" i="2"/>
  <c r="AO2052" i="2"/>
  <c r="AO2053" i="2"/>
  <c r="AO2054" i="2"/>
  <c r="AO2055" i="2"/>
  <c r="AO2056" i="2"/>
  <c r="AO2057" i="2"/>
  <c r="AO2058" i="2"/>
  <c r="AO2059" i="2"/>
  <c r="AO2060" i="2"/>
  <c r="AO2061" i="2"/>
  <c r="AO2062" i="2"/>
  <c r="AO2063" i="2"/>
  <c r="AO2064" i="2"/>
  <c r="AO2065" i="2"/>
  <c r="AO2066" i="2"/>
  <c r="AO2067" i="2"/>
  <c r="AO2068" i="2"/>
  <c r="AO2069" i="2"/>
  <c r="AO2070" i="2"/>
  <c r="AO2071" i="2"/>
  <c r="AO2072" i="2"/>
  <c r="AO2073" i="2"/>
  <c r="AO2074" i="2"/>
  <c r="AO2075" i="2"/>
  <c r="AO2076" i="2"/>
  <c r="AO2077" i="2"/>
  <c r="AO2078" i="2"/>
  <c r="AO2079" i="2"/>
  <c r="AO2080" i="2"/>
  <c r="AO2081" i="2"/>
  <c r="AO2082" i="2"/>
  <c r="AO2083" i="2"/>
  <c r="AO2084" i="2"/>
  <c r="AO2085" i="2"/>
  <c r="AO2086" i="2"/>
  <c r="AO2087" i="2"/>
  <c r="AO2088" i="2"/>
  <c r="AO2089" i="2"/>
  <c r="AO2090" i="2"/>
  <c r="AO2091" i="2"/>
  <c r="AO2092" i="2"/>
  <c r="AO2093" i="2"/>
  <c r="AO2094" i="2"/>
  <c r="AO2095" i="2"/>
  <c r="AO2096" i="2"/>
  <c r="AO2097" i="2"/>
  <c r="AO2098" i="2"/>
  <c r="AO2099" i="2"/>
  <c r="AO2100" i="2"/>
  <c r="AO2101" i="2"/>
  <c r="AO2102" i="2"/>
  <c r="AO2103" i="2"/>
  <c r="AO2104" i="2"/>
  <c r="AO2105" i="2"/>
  <c r="AO2106" i="2"/>
  <c r="AO2107" i="2"/>
  <c r="AO2108" i="2"/>
  <c r="AO2109" i="2"/>
  <c r="AO2110" i="2"/>
  <c r="AO2111" i="2"/>
  <c r="AO2112" i="2"/>
  <c r="AO2113" i="2"/>
  <c r="AO2114" i="2"/>
  <c r="AO2115" i="2"/>
  <c r="AO2116" i="2"/>
  <c r="AO2117" i="2"/>
  <c r="AO2118" i="2"/>
  <c r="AO2119" i="2"/>
  <c r="AO2120" i="2"/>
  <c r="AO2121" i="2"/>
  <c r="AO2122" i="2"/>
  <c r="AO2123" i="2"/>
  <c r="AO2124" i="2"/>
  <c r="AO2125" i="2"/>
  <c r="AO2126" i="2"/>
  <c r="AO2127" i="2"/>
  <c r="AO2128" i="2"/>
  <c r="AO2129" i="2"/>
  <c r="AO2130" i="2"/>
  <c r="AO2131" i="2"/>
  <c r="AO2132" i="2"/>
  <c r="AO2133" i="2"/>
  <c r="AO2134" i="2"/>
  <c r="AO2135" i="2"/>
  <c r="AO2136" i="2"/>
  <c r="AO2137" i="2"/>
  <c r="AO2138" i="2"/>
  <c r="AO2139" i="2"/>
  <c r="AO2140" i="2"/>
  <c r="AO2141" i="2"/>
  <c r="AO2142" i="2"/>
  <c r="AO2143" i="2"/>
  <c r="AO2144" i="2"/>
  <c r="AO2145" i="2"/>
  <c r="AO2146" i="2"/>
  <c r="AO2147" i="2"/>
  <c r="AO2148" i="2"/>
  <c r="AO2149" i="2"/>
  <c r="AO2150" i="2"/>
  <c r="AO2151" i="2"/>
  <c r="AO2152" i="2"/>
  <c r="AO2153" i="2"/>
  <c r="AO2154" i="2"/>
  <c r="AO2155" i="2"/>
  <c r="AO2156" i="2"/>
  <c r="AO2157" i="2"/>
  <c r="AO2158" i="2"/>
  <c r="AO2159" i="2"/>
  <c r="AO2160" i="2"/>
  <c r="AO2161" i="2"/>
  <c r="AO2162" i="2"/>
  <c r="AO2163" i="2"/>
  <c r="AO2164" i="2"/>
  <c r="AO2165" i="2"/>
  <c r="AO2166" i="2"/>
  <c r="AO2167" i="2"/>
  <c r="AO2168" i="2"/>
  <c r="AO2169" i="2"/>
  <c r="AO2170" i="2"/>
  <c r="AO2171" i="2"/>
  <c r="AO2172" i="2"/>
  <c r="AO2173" i="2"/>
  <c r="AO2174" i="2"/>
  <c r="AO2175" i="2"/>
  <c r="AO2176" i="2"/>
  <c r="AO2177" i="2"/>
  <c r="AO2178" i="2"/>
  <c r="AO2179" i="2"/>
  <c r="AO2180" i="2"/>
  <c r="AO2181" i="2"/>
  <c r="AO2182" i="2"/>
  <c r="AO2183" i="2"/>
  <c r="AO2184" i="2"/>
  <c r="AO2185" i="2"/>
  <c r="AO2186" i="2"/>
  <c r="AO2187" i="2"/>
  <c r="AO2188" i="2"/>
  <c r="AO2189" i="2"/>
  <c r="AO2190" i="2"/>
  <c r="AO2191" i="2"/>
  <c r="AO2192" i="2"/>
  <c r="AO2193" i="2"/>
  <c r="AO2194" i="2"/>
  <c r="AO2195" i="2"/>
  <c r="AO2196" i="2"/>
  <c r="AO2197" i="2"/>
  <c r="AO2198" i="2"/>
  <c r="AO2199" i="2"/>
  <c r="AO2200" i="2"/>
  <c r="AO2201" i="2"/>
  <c r="AO2202" i="2"/>
  <c r="AO2203" i="2"/>
  <c r="AO2204" i="2"/>
  <c r="AO2205" i="2"/>
  <c r="AO2206" i="2"/>
  <c r="AO2207" i="2"/>
  <c r="AO2208" i="2"/>
  <c r="AO2209" i="2"/>
  <c r="AO2210" i="2"/>
  <c r="AO2211" i="2"/>
  <c r="AO2212" i="2"/>
  <c r="AO2213" i="2"/>
  <c r="AO2214" i="2"/>
  <c r="AO2215" i="2"/>
  <c r="AO2216" i="2"/>
  <c r="AO2217" i="2"/>
  <c r="AO2218" i="2"/>
  <c r="AO2219" i="2"/>
  <c r="AO2220" i="2"/>
  <c r="AO2221" i="2"/>
  <c r="AO2222" i="2"/>
  <c r="AO2223" i="2"/>
  <c r="AO2224" i="2"/>
  <c r="AO2225" i="2"/>
  <c r="AO2226" i="2"/>
  <c r="AO2227" i="2"/>
  <c r="AO2228" i="2"/>
  <c r="AO2229" i="2"/>
  <c r="AO2230" i="2"/>
  <c r="AO2231" i="2"/>
  <c r="AO2232" i="2"/>
  <c r="AO2233" i="2"/>
  <c r="AO2234" i="2"/>
  <c r="AO2235" i="2"/>
  <c r="AO2236" i="2"/>
  <c r="AO2237" i="2"/>
  <c r="AO2238" i="2"/>
  <c r="AO2239" i="2"/>
  <c r="AO2240" i="2"/>
  <c r="AO2241" i="2"/>
  <c r="AO2242" i="2"/>
  <c r="AO2243" i="2"/>
  <c r="AO2244" i="2"/>
  <c r="AO2245" i="2"/>
  <c r="AO2246" i="2"/>
  <c r="AO2247" i="2"/>
  <c r="AO2248" i="2"/>
  <c r="AO2249" i="2"/>
  <c r="AO2250" i="2"/>
  <c r="AO2251" i="2"/>
  <c r="AO2252" i="2"/>
  <c r="AO2253" i="2"/>
  <c r="AO2254" i="2"/>
  <c r="AO2255" i="2"/>
  <c r="AO2256" i="2"/>
  <c r="AO2257" i="2"/>
  <c r="AO2258" i="2"/>
  <c r="AO2259" i="2"/>
  <c r="AO2260" i="2"/>
  <c r="AO2261" i="2"/>
  <c r="AO2262" i="2"/>
  <c r="AO2263" i="2"/>
  <c r="AO2264" i="2"/>
  <c r="AO2265" i="2"/>
  <c r="AO2266" i="2"/>
  <c r="AO2267" i="2"/>
  <c r="AO2268" i="2"/>
  <c r="AO2269" i="2"/>
  <c r="AO2270" i="2"/>
  <c r="AO2271" i="2"/>
  <c r="AO2272" i="2"/>
  <c r="AO2273" i="2"/>
  <c r="AO2274" i="2"/>
  <c r="AO2275" i="2"/>
  <c r="AO2276" i="2"/>
  <c r="AO2277" i="2"/>
  <c r="AO2278" i="2"/>
  <c r="AO2279" i="2"/>
  <c r="AO2280" i="2"/>
  <c r="AO2281" i="2"/>
  <c r="AO2282" i="2"/>
  <c r="AO2283" i="2"/>
  <c r="AO2284" i="2"/>
  <c r="AO2285" i="2"/>
  <c r="AO2286" i="2"/>
  <c r="AO2287" i="2"/>
  <c r="AO2288" i="2"/>
  <c r="AO2289" i="2"/>
  <c r="AO2290" i="2"/>
  <c r="AO2291" i="2"/>
  <c r="AO2292" i="2"/>
  <c r="AO2293" i="2"/>
  <c r="AO2294" i="2"/>
  <c r="AO2295" i="2"/>
  <c r="AO2296" i="2"/>
  <c r="AO2297" i="2"/>
  <c r="AO2298" i="2"/>
  <c r="AO2299" i="2"/>
  <c r="AO2300" i="2"/>
  <c r="AO2301" i="2"/>
  <c r="AO2302" i="2"/>
  <c r="AO2303" i="2"/>
  <c r="AO2304" i="2"/>
  <c r="AO2305" i="2"/>
  <c r="AO2306" i="2"/>
  <c r="AO2307" i="2"/>
  <c r="AO2308" i="2"/>
  <c r="AO2309" i="2"/>
  <c r="AO2310" i="2"/>
  <c r="AO2311" i="2"/>
  <c r="AO2312" i="2"/>
  <c r="AO2313" i="2"/>
  <c r="AO2314" i="2"/>
  <c r="AO2315" i="2"/>
  <c r="AO2316" i="2"/>
  <c r="AO2317" i="2"/>
  <c r="AO2318" i="2"/>
  <c r="AO2319" i="2"/>
  <c r="AO2320" i="2"/>
  <c r="AO2321" i="2"/>
  <c r="AO2322" i="2"/>
  <c r="AO2323" i="2"/>
  <c r="AO2324" i="2"/>
  <c r="AO2325" i="2"/>
  <c r="AO2326" i="2"/>
  <c r="AO2327" i="2"/>
  <c r="AO2328" i="2"/>
  <c r="AO2329" i="2"/>
  <c r="AO2330" i="2"/>
  <c r="AO2331" i="2"/>
  <c r="AO2332" i="2"/>
  <c r="AO2333" i="2"/>
  <c r="AO2334" i="2"/>
  <c r="AO2335" i="2"/>
  <c r="AO2336" i="2"/>
  <c r="AO2337" i="2"/>
  <c r="AO2338" i="2"/>
  <c r="AO2339" i="2"/>
  <c r="AO2340" i="2"/>
  <c r="AO2341" i="2"/>
  <c r="AO2342" i="2"/>
  <c r="AO2343" i="2"/>
  <c r="AO2344" i="2"/>
  <c r="AO2345" i="2"/>
  <c r="AO2346" i="2"/>
  <c r="AO2347" i="2"/>
  <c r="AO2348" i="2"/>
  <c r="AO2349" i="2"/>
  <c r="AO2350" i="2"/>
  <c r="AO2351" i="2"/>
  <c r="AO2352" i="2"/>
  <c r="AO2353" i="2"/>
  <c r="AO2354" i="2"/>
  <c r="AO2355" i="2"/>
  <c r="AO2356" i="2"/>
  <c r="AO2357" i="2"/>
  <c r="AO2358" i="2"/>
  <c r="AO2359" i="2"/>
  <c r="AO2360" i="2"/>
  <c r="AO2361" i="2"/>
  <c r="AO2362" i="2"/>
  <c r="AO2363" i="2"/>
  <c r="AO2364" i="2"/>
  <c r="AO2365" i="2"/>
  <c r="AO2366" i="2"/>
  <c r="AO2367" i="2"/>
  <c r="AO2368" i="2"/>
  <c r="AO2369" i="2"/>
  <c r="AO2370" i="2"/>
  <c r="AO2371" i="2"/>
  <c r="AO2372" i="2"/>
  <c r="AO2373" i="2"/>
  <c r="AO2374" i="2"/>
  <c r="AO2375" i="2"/>
  <c r="AO2376" i="2"/>
  <c r="AO2377" i="2"/>
  <c r="AO2378" i="2"/>
  <c r="AO2379" i="2"/>
  <c r="AO2380" i="2"/>
  <c r="AO2381" i="2"/>
  <c r="AO2382" i="2"/>
  <c r="AO2383" i="2"/>
  <c r="AO2384" i="2"/>
  <c r="AO2385" i="2"/>
  <c r="AO2386" i="2"/>
  <c r="AO2387" i="2"/>
  <c r="AO2388" i="2"/>
  <c r="AO2389" i="2"/>
  <c r="AO2390" i="2"/>
  <c r="AO2391" i="2"/>
  <c r="AO2392" i="2"/>
  <c r="AO2393" i="2"/>
  <c r="AO2394" i="2"/>
  <c r="AO2395" i="2"/>
  <c r="AO2396" i="2"/>
  <c r="AO2397" i="2"/>
  <c r="AO2398" i="2"/>
  <c r="AO2399" i="2"/>
  <c r="AO2400" i="2"/>
  <c r="AO2401" i="2"/>
  <c r="AO2402" i="2"/>
  <c r="AO2403" i="2"/>
  <c r="AO2404" i="2"/>
  <c r="AO2405" i="2"/>
  <c r="AO2406" i="2"/>
  <c r="AO2407" i="2"/>
  <c r="AO2408" i="2"/>
  <c r="AO2409" i="2"/>
  <c r="AO2410" i="2"/>
  <c r="AO2411" i="2"/>
  <c r="AO2412" i="2"/>
  <c r="AO2413" i="2"/>
  <c r="AO2414" i="2"/>
  <c r="AO2415" i="2"/>
  <c r="AO2416" i="2"/>
  <c r="AO2417" i="2"/>
  <c r="AO2418" i="2"/>
  <c r="AO2419" i="2"/>
  <c r="AO2420" i="2"/>
  <c r="AO2421" i="2"/>
  <c r="AO2422" i="2"/>
  <c r="AO2423" i="2"/>
  <c r="AO2424" i="2"/>
  <c r="AO2425" i="2"/>
  <c r="AO2426" i="2"/>
  <c r="AO2427" i="2"/>
  <c r="AO2428" i="2"/>
  <c r="AO2429" i="2"/>
  <c r="AO2430" i="2"/>
  <c r="AO2431" i="2"/>
  <c r="AO2432" i="2"/>
  <c r="AO2433" i="2"/>
  <c r="AO2434" i="2"/>
  <c r="AO2435" i="2"/>
  <c r="AO2436" i="2"/>
  <c r="AO2437" i="2"/>
  <c r="AO2438" i="2"/>
  <c r="AO2439" i="2"/>
  <c r="AO2440" i="2"/>
  <c r="AO2441" i="2"/>
  <c r="AO2442" i="2"/>
  <c r="AO2443" i="2"/>
  <c r="AO2444" i="2"/>
  <c r="AO2445" i="2"/>
  <c r="AO2446" i="2"/>
  <c r="AO2447" i="2"/>
  <c r="AO2448" i="2"/>
  <c r="AO2449" i="2"/>
  <c r="AO2450" i="2"/>
  <c r="AO2451" i="2"/>
  <c r="AO2452" i="2"/>
  <c r="AO2453" i="2"/>
  <c r="AO2454" i="2"/>
  <c r="AO2455" i="2"/>
  <c r="AO2456" i="2"/>
  <c r="AO2457" i="2"/>
  <c r="AO2458" i="2"/>
  <c r="AO2459" i="2"/>
  <c r="AO2460" i="2"/>
  <c r="AO2461" i="2"/>
  <c r="AO2462" i="2"/>
  <c r="AO2463" i="2"/>
  <c r="AO2464" i="2"/>
  <c r="AO2465" i="2"/>
  <c r="AO2466" i="2"/>
  <c r="AO2467" i="2"/>
  <c r="AO2468" i="2"/>
  <c r="AO2469" i="2"/>
  <c r="AO2470" i="2"/>
  <c r="AO2471" i="2"/>
  <c r="AO2472" i="2"/>
  <c r="AO2473" i="2"/>
  <c r="AO2474" i="2"/>
  <c r="AO2475" i="2"/>
  <c r="AO2476" i="2"/>
  <c r="AO2477" i="2"/>
  <c r="AO2478" i="2"/>
  <c r="AO2479" i="2"/>
  <c r="AO2480" i="2"/>
  <c r="AO2481" i="2"/>
  <c r="AO2482" i="2"/>
  <c r="AO2483" i="2"/>
  <c r="AO2484" i="2"/>
  <c r="AO2485" i="2"/>
  <c r="AO2486" i="2"/>
  <c r="AO2487" i="2"/>
  <c r="AO2488" i="2"/>
  <c r="AO2489" i="2"/>
  <c r="AO2490" i="2"/>
  <c r="AO2491" i="2"/>
  <c r="AO2492" i="2"/>
  <c r="AO2493" i="2"/>
  <c r="AO2494" i="2"/>
  <c r="AO2495" i="2"/>
  <c r="AO2496" i="2"/>
  <c r="AO2497" i="2"/>
  <c r="AO2498" i="2"/>
  <c r="AO2499" i="2"/>
  <c r="AO2500" i="2"/>
  <c r="AO2501" i="2"/>
  <c r="AO2502" i="2"/>
  <c r="AO2503" i="2"/>
  <c r="AO2504" i="2"/>
  <c r="AO2505" i="2"/>
  <c r="AO2506" i="2"/>
  <c r="AO2507" i="2"/>
  <c r="AO2508" i="2"/>
  <c r="AO2509" i="2"/>
  <c r="AO2510" i="2"/>
  <c r="AO2511" i="2"/>
  <c r="AO2512" i="2"/>
  <c r="AO2513" i="2"/>
  <c r="AO2514" i="2"/>
  <c r="AO2515" i="2"/>
  <c r="AO2516" i="2"/>
  <c r="AO2517" i="2"/>
  <c r="AO2518" i="2"/>
  <c r="AO2519" i="2"/>
  <c r="AO2520" i="2"/>
  <c r="AO2521" i="2"/>
  <c r="AO2522" i="2"/>
  <c r="AO2523" i="2"/>
  <c r="AO2524" i="2"/>
  <c r="AO2525" i="2"/>
  <c r="AO2526" i="2"/>
  <c r="AO2527" i="2"/>
  <c r="AO2528" i="2"/>
  <c r="AO2529" i="2"/>
  <c r="AO2530" i="2"/>
  <c r="AO2531" i="2"/>
  <c r="AO2532" i="2"/>
  <c r="AO2533" i="2"/>
  <c r="AO2534" i="2"/>
  <c r="AO2535" i="2"/>
  <c r="AO2536" i="2"/>
  <c r="AO2537" i="2"/>
  <c r="AO2538" i="2"/>
  <c r="AO2539" i="2"/>
  <c r="AO2540" i="2"/>
  <c r="AO2541" i="2"/>
  <c r="AO2542" i="2"/>
  <c r="AO2543" i="2"/>
  <c r="AO2544" i="2"/>
  <c r="AO2545" i="2"/>
  <c r="AO2546" i="2"/>
  <c r="AO2547" i="2"/>
  <c r="AO2548" i="2"/>
  <c r="AO2549" i="2"/>
  <c r="AO2550" i="2"/>
  <c r="AO2551" i="2"/>
  <c r="AO2552" i="2"/>
  <c r="AO2553" i="2"/>
  <c r="AO2554" i="2"/>
  <c r="AO2555" i="2"/>
  <c r="AO2556" i="2"/>
  <c r="AO2557" i="2"/>
  <c r="AO2558" i="2"/>
  <c r="AO2559" i="2"/>
  <c r="AO2560" i="2"/>
  <c r="AO2561" i="2"/>
  <c r="AO2562" i="2"/>
  <c r="AO2563" i="2"/>
  <c r="AO2564" i="2"/>
  <c r="AO2565" i="2"/>
  <c r="AO2566" i="2"/>
  <c r="AO2567" i="2"/>
  <c r="AO2568" i="2"/>
  <c r="AO2569" i="2"/>
  <c r="AO2570" i="2"/>
  <c r="AO2571" i="2"/>
  <c r="AO2572" i="2"/>
  <c r="AO2573" i="2"/>
  <c r="AO2574" i="2"/>
  <c r="AO2575" i="2"/>
  <c r="AO2576" i="2"/>
  <c r="AO2577" i="2"/>
  <c r="AO2578" i="2"/>
  <c r="AO2579" i="2"/>
  <c r="AO2580" i="2"/>
  <c r="AO2581" i="2"/>
  <c r="AO2582" i="2"/>
  <c r="AO2583" i="2"/>
  <c r="AO2584" i="2"/>
  <c r="AO2585" i="2"/>
  <c r="AO2586" i="2"/>
  <c r="AO2587" i="2"/>
  <c r="AO2588" i="2"/>
  <c r="AO2589" i="2"/>
  <c r="AO2590" i="2"/>
  <c r="AO2591" i="2"/>
  <c r="AO2592" i="2"/>
  <c r="AO2593" i="2"/>
  <c r="AO2594" i="2"/>
  <c r="AO2595" i="2"/>
  <c r="AO2596" i="2"/>
  <c r="AO2597" i="2"/>
  <c r="AO2598" i="2"/>
  <c r="AO2599" i="2"/>
  <c r="AO2600" i="2"/>
  <c r="AO2601" i="2"/>
  <c r="AO2602" i="2"/>
  <c r="AO2603" i="2"/>
  <c r="AO2604" i="2"/>
  <c r="AO2605" i="2"/>
  <c r="AO2606" i="2"/>
  <c r="AO2607" i="2"/>
  <c r="AO2608" i="2"/>
  <c r="AO2609" i="2"/>
  <c r="AO2610" i="2"/>
  <c r="AO2611" i="2"/>
  <c r="AO2612" i="2"/>
  <c r="AO2613" i="2"/>
  <c r="AO2614" i="2"/>
  <c r="AO2615" i="2"/>
  <c r="AO2616" i="2"/>
  <c r="AO2617" i="2"/>
  <c r="AO2618" i="2"/>
  <c r="AO2619" i="2"/>
  <c r="AO2620" i="2"/>
  <c r="AO2621" i="2"/>
  <c r="AO2622" i="2"/>
  <c r="AO2623" i="2"/>
  <c r="AO2624" i="2"/>
  <c r="AO2625" i="2"/>
  <c r="AO2626" i="2"/>
  <c r="AO2627" i="2"/>
  <c r="AO2628" i="2"/>
  <c r="AO2629" i="2"/>
  <c r="AO2630" i="2"/>
  <c r="AO2631" i="2"/>
  <c r="AO2632" i="2"/>
  <c r="AO2633" i="2"/>
  <c r="AO2634" i="2"/>
  <c r="AO2635" i="2"/>
  <c r="AO2636" i="2"/>
  <c r="AO2637" i="2"/>
  <c r="AO2638" i="2"/>
  <c r="AO2639" i="2"/>
  <c r="AO2640" i="2"/>
  <c r="AO2641" i="2"/>
  <c r="AO2642" i="2"/>
  <c r="AO2643" i="2"/>
  <c r="AO2644" i="2"/>
  <c r="AO2645" i="2"/>
  <c r="AO2646" i="2"/>
  <c r="AO2647" i="2"/>
  <c r="AO2648" i="2"/>
  <c r="AO2649" i="2"/>
  <c r="AO2650" i="2"/>
  <c r="AO2651" i="2"/>
  <c r="AO2652" i="2"/>
  <c r="AO2653" i="2"/>
  <c r="AO2654" i="2"/>
  <c r="AO2655" i="2"/>
  <c r="AO2656" i="2"/>
  <c r="AO2657" i="2"/>
  <c r="AO2658" i="2"/>
  <c r="AO2659" i="2"/>
  <c r="AO2660" i="2"/>
  <c r="AO2661" i="2"/>
  <c r="AO2662" i="2"/>
  <c r="AO2663" i="2"/>
  <c r="AO2664" i="2"/>
  <c r="AO2665" i="2"/>
  <c r="AO2666" i="2"/>
  <c r="AO2667" i="2"/>
  <c r="AO2668" i="2"/>
  <c r="AO2669" i="2"/>
  <c r="AO2670" i="2"/>
  <c r="AO2671" i="2"/>
  <c r="AO2672" i="2"/>
  <c r="AO2673" i="2"/>
  <c r="AO2674" i="2"/>
  <c r="AO2675" i="2"/>
  <c r="AO2676" i="2"/>
  <c r="AO2677" i="2"/>
  <c r="AO2678" i="2"/>
  <c r="AO2679" i="2"/>
  <c r="AO2680" i="2"/>
  <c r="AO2681" i="2"/>
  <c r="AO2682" i="2"/>
  <c r="AO2683" i="2"/>
  <c r="AO2684" i="2"/>
  <c r="AO2685" i="2"/>
  <c r="AO2686" i="2"/>
  <c r="AO2687" i="2"/>
  <c r="AO2688" i="2"/>
  <c r="AO2689" i="2"/>
  <c r="AO2690" i="2"/>
  <c r="AO2691" i="2"/>
  <c r="AO2692" i="2"/>
  <c r="AO2693" i="2"/>
  <c r="AO2694" i="2"/>
  <c r="AO2695" i="2"/>
  <c r="AO2696" i="2"/>
  <c r="AO2697" i="2"/>
  <c r="AO2698" i="2"/>
  <c r="AO2699" i="2"/>
  <c r="AO2700" i="2"/>
  <c r="AO2701" i="2"/>
  <c r="AO2702" i="2"/>
  <c r="AO2703" i="2"/>
  <c r="AO2704" i="2"/>
  <c r="AO2705" i="2"/>
  <c r="AO2706" i="2"/>
  <c r="AO2707" i="2"/>
  <c r="AO2708" i="2"/>
  <c r="AO2709" i="2"/>
  <c r="AO2710" i="2"/>
  <c r="AO2711" i="2"/>
  <c r="AO2712" i="2"/>
  <c r="AO2713" i="2"/>
  <c r="AO2714" i="2"/>
  <c r="AO2715" i="2"/>
  <c r="AO2716" i="2"/>
  <c r="AO2717" i="2"/>
  <c r="AO2718" i="2"/>
  <c r="AO2719" i="2"/>
  <c r="AO2720" i="2"/>
  <c r="AO2721" i="2"/>
  <c r="AO2722" i="2"/>
  <c r="AO2723" i="2"/>
  <c r="AO2724" i="2"/>
  <c r="AO2725" i="2"/>
  <c r="AO2726" i="2"/>
  <c r="AO2727" i="2"/>
  <c r="AO2728" i="2"/>
  <c r="AO2729" i="2"/>
  <c r="AO2730" i="2"/>
  <c r="AO2731" i="2"/>
  <c r="AO2732" i="2"/>
  <c r="AO2733" i="2"/>
  <c r="AO2734" i="2"/>
  <c r="AO2735" i="2"/>
  <c r="AO2736" i="2"/>
  <c r="AO2737" i="2"/>
  <c r="AO2738" i="2"/>
  <c r="AO2739" i="2"/>
  <c r="AO2740" i="2"/>
  <c r="AO2741" i="2"/>
  <c r="AO2742" i="2"/>
  <c r="AO2743" i="2"/>
  <c r="AO2744" i="2"/>
  <c r="AO2745" i="2"/>
  <c r="AO2746" i="2"/>
  <c r="AO2747" i="2"/>
  <c r="AO2748" i="2"/>
  <c r="AO2749" i="2"/>
  <c r="AO2750" i="2"/>
  <c r="AO2751" i="2"/>
  <c r="AO2752" i="2"/>
  <c r="AO2753" i="2"/>
  <c r="AO2754" i="2"/>
  <c r="AO2755" i="2"/>
  <c r="AO2756" i="2"/>
  <c r="AO2757" i="2"/>
  <c r="AO2758" i="2"/>
  <c r="AO2759" i="2"/>
  <c r="AO2760" i="2"/>
  <c r="AO2761" i="2"/>
  <c r="AO2762" i="2"/>
  <c r="AO2763" i="2"/>
  <c r="AO2764" i="2"/>
  <c r="AO2765" i="2"/>
  <c r="AO2766" i="2"/>
  <c r="AO2767" i="2"/>
  <c r="AO2768" i="2"/>
  <c r="AO2769" i="2"/>
  <c r="AO2770" i="2"/>
  <c r="AO2771" i="2"/>
  <c r="AO2772" i="2"/>
  <c r="AO2773" i="2"/>
  <c r="AO2774" i="2"/>
  <c r="AO2775" i="2"/>
  <c r="AO2776" i="2"/>
  <c r="AO2777" i="2"/>
  <c r="AO2778" i="2"/>
  <c r="AO2779" i="2"/>
  <c r="AO2780" i="2"/>
  <c r="AO2781" i="2"/>
  <c r="AO2782" i="2"/>
  <c r="AO2783" i="2"/>
  <c r="AO2784" i="2"/>
  <c r="AO2785" i="2"/>
  <c r="AO2786" i="2"/>
  <c r="AO2787" i="2"/>
  <c r="AO2788" i="2"/>
  <c r="AO2789" i="2"/>
  <c r="AO2790" i="2"/>
  <c r="AO2791" i="2"/>
  <c r="AO2792" i="2"/>
  <c r="AO2793" i="2"/>
  <c r="AO2794" i="2"/>
  <c r="AO2795" i="2"/>
  <c r="AO2796" i="2"/>
  <c r="AO2797" i="2"/>
  <c r="AO2798" i="2"/>
  <c r="AO2799" i="2"/>
  <c r="AO2800" i="2"/>
  <c r="AO2801" i="2"/>
  <c r="AO2802" i="2"/>
  <c r="AO2803" i="2"/>
  <c r="AO2804" i="2"/>
  <c r="AO2805" i="2"/>
  <c r="AO2806" i="2"/>
  <c r="AO2807" i="2"/>
  <c r="AO2808" i="2"/>
  <c r="AO2809" i="2"/>
  <c r="AO2810" i="2"/>
  <c r="AO2811" i="2"/>
  <c r="AO2812" i="2"/>
  <c r="AO2813" i="2"/>
  <c r="AO2814" i="2"/>
  <c r="AO2815" i="2"/>
  <c r="AO2816" i="2"/>
  <c r="AO2817" i="2"/>
  <c r="AO2818" i="2"/>
  <c r="AO2819" i="2"/>
  <c r="AO2820" i="2"/>
  <c r="AO2821" i="2"/>
  <c r="AO2822" i="2"/>
  <c r="AO2823" i="2"/>
  <c r="AO2824" i="2"/>
  <c r="AO2825" i="2"/>
  <c r="AO2826" i="2"/>
  <c r="AO2827" i="2"/>
  <c r="AO2828" i="2"/>
  <c r="AO2829" i="2"/>
  <c r="AO2830" i="2"/>
  <c r="AO2831" i="2"/>
  <c r="AO2832" i="2"/>
  <c r="AO2833" i="2"/>
  <c r="AO2834" i="2"/>
  <c r="AO2835" i="2"/>
  <c r="AO2836" i="2"/>
  <c r="AO2837" i="2"/>
  <c r="AO2838" i="2"/>
  <c r="AO2839" i="2"/>
  <c r="AO2840" i="2"/>
  <c r="AO2841" i="2"/>
  <c r="AO2842" i="2"/>
  <c r="AO2843" i="2"/>
  <c r="AO2844" i="2"/>
  <c r="AO2845" i="2"/>
  <c r="AO2846" i="2"/>
  <c r="AO2847" i="2"/>
  <c r="AO2848" i="2"/>
  <c r="AO2849" i="2"/>
  <c r="AO2850" i="2"/>
  <c r="AO2851" i="2"/>
  <c r="AO2852" i="2"/>
  <c r="AO2853" i="2"/>
  <c r="AO2854" i="2"/>
  <c r="AO2855" i="2"/>
  <c r="AO2856" i="2"/>
  <c r="AO2857" i="2"/>
  <c r="AO2858" i="2"/>
  <c r="AO2859" i="2"/>
  <c r="AO2860" i="2"/>
  <c r="AO2861" i="2"/>
  <c r="AO2862" i="2"/>
  <c r="AO2863" i="2"/>
  <c r="AO2864" i="2"/>
  <c r="AO2865" i="2"/>
  <c r="AO2866" i="2"/>
  <c r="AO2867" i="2"/>
  <c r="AO2868" i="2"/>
  <c r="AO2869" i="2"/>
  <c r="AO2870" i="2"/>
  <c r="AO2871" i="2"/>
  <c r="AO2872" i="2"/>
  <c r="AO2873" i="2"/>
  <c r="AO2874" i="2"/>
  <c r="AO2875" i="2"/>
  <c r="AO2876" i="2"/>
  <c r="AO2877" i="2"/>
  <c r="AO2878" i="2"/>
  <c r="AO2879" i="2"/>
  <c r="AO2880" i="2"/>
  <c r="AO2881" i="2"/>
  <c r="AO2882" i="2"/>
  <c r="AO2883" i="2"/>
  <c r="AO2884" i="2"/>
  <c r="AO2885" i="2"/>
  <c r="AO2886" i="2"/>
  <c r="AO2887" i="2"/>
  <c r="AO2888" i="2"/>
  <c r="AO2889" i="2"/>
  <c r="AO2890" i="2"/>
  <c r="AO2891" i="2"/>
  <c r="AO2892" i="2"/>
  <c r="AO2893" i="2"/>
  <c r="AO2894" i="2"/>
  <c r="AO2895" i="2"/>
  <c r="AO2896" i="2"/>
  <c r="AO2897" i="2"/>
  <c r="AO2898" i="2"/>
  <c r="AO2899" i="2"/>
  <c r="AO2900" i="2"/>
  <c r="AO2901" i="2"/>
  <c r="AO2902" i="2"/>
  <c r="AO2903" i="2"/>
  <c r="AO2904" i="2"/>
  <c r="AO2905" i="2"/>
  <c r="AO2906" i="2"/>
  <c r="AO2907" i="2"/>
  <c r="AO2908" i="2"/>
  <c r="AO2909" i="2"/>
  <c r="AO2910" i="2"/>
  <c r="AO2911" i="2"/>
  <c r="AO2912" i="2"/>
  <c r="AO2913" i="2"/>
  <c r="AO2914" i="2"/>
  <c r="AO2915" i="2"/>
  <c r="AO2916" i="2"/>
  <c r="AO2917" i="2"/>
  <c r="AO2918" i="2"/>
  <c r="AO2919" i="2"/>
  <c r="AO2920" i="2"/>
  <c r="AO2921" i="2"/>
  <c r="AO2922" i="2"/>
  <c r="AO2923" i="2"/>
  <c r="AO2924" i="2"/>
  <c r="AO2925" i="2"/>
  <c r="AO2926" i="2"/>
  <c r="AO2927" i="2"/>
  <c r="AO2928" i="2"/>
  <c r="AO2929" i="2"/>
  <c r="AO2930" i="2"/>
  <c r="AO2931" i="2"/>
  <c r="AO2932" i="2"/>
  <c r="AO2933" i="2"/>
  <c r="AO2934" i="2"/>
  <c r="AO2935" i="2"/>
  <c r="AO2936" i="2"/>
  <c r="AO2937" i="2"/>
  <c r="AO2938" i="2"/>
  <c r="AO2939" i="2"/>
  <c r="AO2940" i="2"/>
  <c r="AO2941" i="2"/>
  <c r="AO2942" i="2"/>
  <c r="AO2943" i="2"/>
  <c r="AO2944" i="2"/>
  <c r="AO2945" i="2"/>
  <c r="AO2946" i="2"/>
  <c r="AO2947" i="2"/>
  <c r="AO2948" i="2"/>
  <c r="AO2949" i="2"/>
  <c r="AO2950" i="2"/>
  <c r="AO2951" i="2"/>
  <c r="AO2952" i="2"/>
  <c r="AO2953" i="2"/>
  <c r="AO2954" i="2"/>
  <c r="AO2955" i="2"/>
  <c r="AO2956" i="2"/>
  <c r="AO2957" i="2"/>
  <c r="AO2958" i="2"/>
  <c r="AO2959" i="2"/>
  <c r="AO2960" i="2"/>
  <c r="AO2961" i="2"/>
  <c r="AO2962" i="2"/>
  <c r="AO2963" i="2"/>
  <c r="AO2964" i="2"/>
  <c r="AO2965" i="2"/>
  <c r="AO2966" i="2"/>
  <c r="AO2967" i="2"/>
  <c r="AO2968" i="2"/>
  <c r="AO2969" i="2"/>
  <c r="AO2970" i="2"/>
  <c r="AO2971" i="2"/>
  <c r="AO2972" i="2"/>
  <c r="AO2973" i="2"/>
  <c r="AO2974" i="2"/>
  <c r="AO2975" i="2"/>
  <c r="AO2976" i="2"/>
  <c r="AO2977" i="2"/>
  <c r="AO2978" i="2"/>
  <c r="AO2979" i="2"/>
  <c r="AO2980" i="2"/>
  <c r="AO2981" i="2"/>
  <c r="AO2982" i="2"/>
  <c r="AO2983" i="2"/>
  <c r="AO2984" i="2"/>
  <c r="AO2985" i="2"/>
  <c r="AO2986" i="2"/>
  <c r="AO2987" i="2"/>
  <c r="AO2988" i="2"/>
  <c r="AO2989" i="2"/>
  <c r="AO2990" i="2"/>
  <c r="AO2991" i="2"/>
  <c r="AO2992" i="2"/>
  <c r="AO2993" i="2"/>
  <c r="AO2994" i="2"/>
  <c r="AO2995" i="2"/>
  <c r="AO2996" i="2"/>
  <c r="AO2997" i="2"/>
  <c r="AO2998" i="2"/>
  <c r="AO2999" i="2"/>
  <c r="AO3000" i="2"/>
  <c r="AO3001" i="2"/>
  <c r="AO3002" i="2"/>
  <c r="AO3003" i="2"/>
  <c r="AO3004" i="2"/>
  <c r="AO3005" i="2"/>
  <c r="AO3006" i="2"/>
  <c r="AO3007" i="2"/>
  <c r="AO3008" i="2"/>
  <c r="AO3009" i="2"/>
  <c r="AO3010" i="2"/>
  <c r="AO3011" i="2"/>
  <c r="AO3012" i="2"/>
  <c r="AO3013" i="2"/>
  <c r="AO3014" i="2"/>
  <c r="AO3015" i="2"/>
  <c r="AO3016" i="2"/>
  <c r="AO3017" i="2"/>
  <c r="AO3018" i="2"/>
  <c r="AO3019" i="2"/>
  <c r="AO3020" i="2"/>
  <c r="AO3021" i="2"/>
  <c r="AO3022" i="2"/>
  <c r="AO3023" i="2"/>
  <c r="AO3024" i="2"/>
  <c r="AO3025" i="2"/>
  <c r="AO3026" i="2"/>
  <c r="AO3027" i="2"/>
  <c r="AO3028" i="2"/>
  <c r="AO3029" i="2"/>
  <c r="AO3030" i="2"/>
  <c r="AO3031" i="2"/>
  <c r="AO3032" i="2"/>
  <c r="AO3033" i="2"/>
  <c r="AO3034" i="2"/>
  <c r="AO3035" i="2"/>
  <c r="AO3036" i="2"/>
  <c r="AO3037" i="2"/>
  <c r="AO3038" i="2"/>
  <c r="AO3039" i="2"/>
  <c r="AO3040" i="2"/>
  <c r="AO3041" i="2"/>
  <c r="AO3042" i="2"/>
  <c r="AO3043" i="2"/>
  <c r="AO3044" i="2"/>
  <c r="AO3045" i="2"/>
  <c r="AO3046" i="2"/>
  <c r="AO3047" i="2"/>
  <c r="AO3048" i="2"/>
  <c r="AO3049" i="2"/>
  <c r="AO3050" i="2"/>
  <c r="AO3051" i="2"/>
  <c r="AO3052" i="2"/>
  <c r="AO3053" i="2"/>
  <c r="AO3054" i="2"/>
  <c r="AO3055" i="2"/>
  <c r="AO3056" i="2"/>
  <c r="AO3057" i="2"/>
  <c r="AO3058" i="2"/>
  <c r="AO3059" i="2"/>
  <c r="AO3060" i="2"/>
  <c r="AO3061" i="2"/>
  <c r="AO3062" i="2"/>
  <c r="AO3063" i="2"/>
  <c r="AO3064" i="2"/>
  <c r="AO3065" i="2"/>
  <c r="AO3066" i="2"/>
  <c r="AO3067" i="2"/>
  <c r="AO3068" i="2"/>
  <c r="AO3069" i="2"/>
  <c r="AO3070" i="2"/>
  <c r="AO3071" i="2"/>
  <c r="AO3072" i="2"/>
  <c r="AO3073" i="2"/>
  <c r="AO3074" i="2"/>
  <c r="AO3075" i="2"/>
  <c r="AO3076" i="2"/>
  <c r="AO3077" i="2"/>
  <c r="AO3078" i="2"/>
  <c r="AO3079" i="2"/>
  <c r="AO3080" i="2"/>
  <c r="AO3081" i="2"/>
  <c r="AO3082" i="2"/>
  <c r="AO3083" i="2"/>
  <c r="AO3084" i="2"/>
  <c r="AO3085" i="2"/>
  <c r="AO3086" i="2"/>
  <c r="AO3087" i="2"/>
  <c r="AO3088" i="2"/>
  <c r="AO3089" i="2"/>
  <c r="AO3090" i="2"/>
  <c r="AO3091" i="2"/>
  <c r="AO3092" i="2"/>
  <c r="AO3093" i="2"/>
  <c r="AO3094" i="2"/>
  <c r="AO3095" i="2"/>
  <c r="AO3096" i="2"/>
  <c r="AO3097" i="2"/>
  <c r="AO3098" i="2"/>
  <c r="AO3099" i="2"/>
  <c r="AO3100" i="2"/>
  <c r="AO3101" i="2"/>
  <c r="AO3102" i="2"/>
  <c r="AO3103" i="2"/>
  <c r="AO3104" i="2"/>
  <c r="AO3105" i="2"/>
  <c r="AO3106" i="2"/>
  <c r="AO3107" i="2"/>
  <c r="AO3108" i="2"/>
  <c r="AO3109" i="2"/>
  <c r="AO3110" i="2"/>
  <c r="AO3111" i="2"/>
  <c r="AO3112" i="2"/>
  <c r="AO3113" i="2"/>
  <c r="AO3114" i="2"/>
  <c r="AO3115" i="2"/>
  <c r="AO3116" i="2"/>
  <c r="AO3117" i="2"/>
  <c r="AO3118" i="2"/>
  <c r="AO3119" i="2"/>
  <c r="AO3120" i="2"/>
  <c r="AO3121" i="2"/>
  <c r="AO3122" i="2"/>
  <c r="AO3123" i="2"/>
  <c r="AO3124" i="2"/>
  <c r="AO3125" i="2"/>
  <c r="AO3126" i="2"/>
  <c r="AO3127" i="2"/>
  <c r="AO3128" i="2"/>
  <c r="AO3129" i="2"/>
  <c r="AO3130" i="2"/>
  <c r="AO3131" i="2"/>
  <c r="AO3132" i="2"/>
  <c r="AO3133" i="2"/>
  <c r="AO3134" i="2"/>
  <c r="AO3135" i="2"/>
  <c r="AO3136" i="2"/>
  <c r="AO3137" i="2"/>
  <c r="AO3138" i="2"/>
  <c r="AO3139" i="2"/>
  <c r="AO3140" i="2"/>
  <c r="AO3141" i="2"/>
  <c r="AO3142" i="2"/>
  <c r="AO3143" i="2"/>
  <c r="AO3144" i="2"/>
  <c r="AO3145" i="2"/>
  <c r="AO3146" i="2"/>
  <c r="AO3147" i="2"/>
  <c r="AO3148" i="2"/>
  <c r="AO3149" i="2"/>
  <c r="AO3150" i="2"/>
  <c r="AO3151" i="2"/>
  <c r="AO3152" i="2"/>
  <c r="AO3153" i="2"/>
  <c r="AO3154" i="2"/>
  <c r="AO3155" i="2"/>
  <c r="AO3156" i="2"/>
  <c r="AO3157" i="2"/>
  <c r="AO3158" i="2"/>
  <c r="AO3159" i="2"/>
  <c r="AO3160" i="2"/>
  <c r="AO3161" i="2"/>
  <c r="AO3162" i="2"/>
  <c r="AO3163" i="2"/>
  <c r="AO3164" i="2"/>
  <c r="AO3165" i="2"/>
  <c r="AO3166" i="2"/>
  <c r="AO3167" i="2"/>
  <c r="AO3168" i="2"/>
  <c r="AO3169" i="2"/>
  <c r="AO3170" i="2"/>
  <c r="AO3171" i="2"/>
  <c r="AO3172" i="2"/>
  <c r="AO3173" i="2"/>
  <c r="AO3174" i="2"/>
  <c r="AO3175" i="2"/>
  <c r="AO3176" i="2"/>
  <c r="AO3177" i="2"/>
  <c r="AO3178" i="2"/>
  <c r="AO3179" i="2"/>
  <c r="AO3180" i="2"/>
  <c r="AO3181" i="2"/>
  <c r="AO3182" i="2"/>
  <c r="AO3183" i="2"/>
  <c r="AO3184" i="2"/>
  <c r="AO3185" i="2"/>
  <c r="AO3186" i="2"/>
  <c r="AO3187" i="2"/>
  <c r="AO3188" i="2"/>
  <c r="AO3189" i="2"/>
  <c r="AO3190" i="2"/>
  <c r="AO3191" i="2"/>
  <c r="AO3192" i="2"/>
  <c r="AO3193" i="2"/>
  <c r="AO3194" i="2"/>
  <c r="AO3195" i="2"/>
  <c r="AO3196" i="2"/>
  <c r="AO3197" i="2"/>
  <c r="AO3198" i="2"/>
  <c r="AO3199" i="2"/>
  <c r="AO3200" i="2"/>
  <c r="AO3201" i="2"/>
  <c r="AO3202" i="2"/>
  <c r="AO3203" i="2"/>
  <c r="AO3204" i="2"/>
  <c r="AO3205" i="2"/>
  <c r="AO3206" i="2"/>
  <c r="AO3207" i="2"/>
  <c r="AO3208" i="2"/>
  <c r="AO3209" i="2"/>
  <c r="AO3210" i="2"/>
  <c r="AO3211" i="2"/>
  <c r="AO3212" i="2"/>
  <c r="AO3213" i="2"/>
  <c r="AO3214" i="2"/>
  <c r="AO3215" i="2"/>
  <c r="AO3216" i="2"/>
  <c r="AO3217" i="2"/>
  <c r="AO3218" i="2"/>
  <c r="AO3219" i="2"/>
  <c r="AO3220" i="2"/>
  <c r="AO3221" i="2"/>
  <c r="AO3222" i="2"/>
  <c r="AO3223" i="2"/>
  <c r="AO3224" i="2"/>
  <c r="AO3225" i="2"/>
  <c r="AO3226" i="2"/>
  <c r="AO3227" i="2"/>
  <c r="AO3228" i="2"/>
  <c r="AO3229" i="2"/>
  <c r="AO3230" i="2"/>
  <c r="AO3231" i="2"/>
  <c r="AO3232" i="2"/>
  <c r="AO3233" i="2"/>
  <c r="AO3234" i="2"/>
  <c r="AO3235" i="2"/>
  <c r="AO3236" i="2"/>
  <c r="AO3237" i="2"/>
  <c r="AO3238" i="2"/>
  <c r="AO3239" i="2"/>
  <c r="AO3240" i="2"/>
  <c r="AO3241" i="2"/>
  <c r="AO3242" i="2"/>
  <c r="AO3243" i="2"/>
  <c r="AO3244" i="2"/>
  <c r="AO3245" i="2"/>
  <c r="AO3246" i="2"/>
  <c r="AO3247" i="2"/>
  <c r="AO3248" i="2"/>
  <c r="AO3249" i="2"/>
  <c r="AO3250" i="2"/>
  <c r="AO3251" i="2"/>
  <c r="AO3252" i="2"/>
  <c r="AO3253" i="2"/>
  <c r="AO3254" i="2"/>
  <c r="AO3255" i="2"/>
  <c r="AO3256" i="2"/>
  <c r="AO3257" i="2"/>
  <c r="AO3258" i="2"/>
  <c r="AO3259" i="2"/>
  <c r="AO3260" i="2"/>
  <c r="AO3261" i="2"/>
  <c r="AO3262" i="2"/>
  <c r="AO3263" i="2"/>
  <c r="AO3264" i="2"/>
  <c r="AO3265" i="2"/>
  <c r="AO3266" i="2"/>
  <c r="AO3267" i="2"/>
  <c r="AO3268" i="2"/>
  <c r="AO3269" i="2"/>
  <c r="AO3270" i="2"/>
  <c r="AO3271" i="2"/>
  <c r="AO3272" i="2"/>
  <c r="AO3273" i="2"/>
  <c r="AO3274" i="2"/>
  <c r="AO3275" i="2"/>
  <c r="AO3276" i="2"/>
  <c r="AO3277" i="2"/>
  <c r="AO3278" i="2"/>
  <c r="AO3279" i="2"/>
  <c r="AO3280" i="2"/>
  <c r="AO3281" i="2"/>
  <c r="AO3282" i="2"/>
  <c r="AO3283" i="2"/>
  <c r="AO3284" i="2"/>
  <c r="AO3285" i="2"/>
  <c r="AO3286" i="2"/>
  <c r="AO3287" i="2"/>
  <c r="AO3288" i="2"/>
  <c r="AO3289" i="2"/>
  <c r="AO3290" i="2"/>
  <c r="AO3291" i="2"/>
  <c r="AO3292" i="2"/>
  <c r="AO3293" i="2"/>
  <c r="AO3294" i="2"/>
  <c r="AO3295" i="2"/>
  <c r="AO3296" i="2"/>
  <c r="AO3297" i="2"/>
  <c r="AO3298" i="2"/>
  <c r="AO3299" i="2"/>
  <c r="AO3300" i="2"/>
  <c r="AO3301" i="2"/>
  <c r="AO3302" i="2"/>
  <c r="AO3303" i="2"/>
  <c r="AO3304" i="2"/>
  <c r="AO3305" i="2"/>
  <c r="AO3306" i="2"/>
  <c r="AO3307" i="2"/>
  <c r="AO3308" i="2"/>
  <c r="AO3309" i="2"/>
  <c r="AO3310" i="2"/>
  <c r="AO3311" i="2"/>
  <c r="AO3312" i="2"/>
  <c r="AO3313" i="2"/>
  <c r="AO3314" i="2"/>
  <c r="AO3315" i="2"/>
  <c r="AO3316" i="2"/>
  <c r="AO3317" i="2"/>
  <c r="AO3318" i="2"/>
  <c r="AO3319" i="2"/>
  <c r="AO3320" i="2"/>
  <c r="AO3321" i="2"/>
  <c r="AO3322" i="2"/>
  <c r="AO3323" i="2"/>
  <c r="AO3324" i="2"/>
  <c r="AO3325" i="2"/>
  <c r="AO3326" i="2"/>
  <c r="AO3327" i="2"/>
  <c r="AO3328" i="2"/>
  <c r="AO3329" i="2"/>
  <c r="AO3330" i="2"/>
  <c r="AO3331" i="2"/>
  <c r="AO3332" i="2"/>
  <c r="AO3333" i="2"/>
  <c r="AO3334" i="2"/>
  <c r="AO3335" i="2"/>
  <c r="AO3336" i="2"/>
  <c r="AO3337" i="2"/>
  <c r="AO3338" i="2"/>
  <c r="AO3339" i="2"/>
  <c r="AO3340" i="2"/>
  <c r="AO3341" i="2"/>
  <c r="AO3342" i="2"/>
  <c r="AO3343" i="2"/>
  <c r="AO3344" i="2"/>
  <c r="AO3345" i="2"/>
  <c r="AO3346" i="2"/>
  <c r="AO3347" i="2"/>
  <c r="AO3348" i="2"/>
  <c r="AO3349" i="2"/>
  <c r="AO3350" i="2"/>
  <c r="AO3351" i="2"/>
  <c r="AO3352" i="2"/>
  <c r="AO3353" i="2"/>
  <c r="AO3354" i="2"/>
  <c r="AO3355" i="2"/>
  <c r="AO3356" i="2"/>
  <c r="AO3357" i="2"/>
  <c r="AO3358" i="2"/>
  <c r="AO3359" i="2"/>
  <c r="AO3360" i="2"/>
  <c r="AO3361" i="2"/>
  <c r="AO3362" i="2"/>
  <c r="AO3363" i="2"/>
  <c r="AO3364" i="2"/>
  <c r="AO3365" i="2"/>
  <c r="AO3366" i="2"/>
  <c r="AO3367" i="2"/>
  <c r="AO3368" i="2"/>
  <c r="AO3369" i="2"/>
  <c r="AO3370" i="2"/>
  <c r="AO3371" i="2"/>
  <c r="AO3372" i="2"/>
  <c r="AO3373" i="2"/>
  <c r="AO3374" i="2"/>
  <c r="AO3375" i="2"/>
  <c r="AO3376" i="2"/>
  <c r="AO3377" i="2"/>
  <c r="AO3378" i="2"/>
  <c r="AO3379" i="2"/>
  <c r="AO3380" i="2"/>
  <c r="AO3381" i="2"/>
  <c r="AO3382" i="2"/>
  <c r="AO3383" i="2"/>
  <c r="AO3384" i="2"/>
  <c r="AO3385" i="2"/>
  <c r="AO3386" i="2"/>
  <c r="AO3387" i="2"/>
  <c r="AO3388" i="2"/>
  <c r="AO3389" i="2"/>
  <c r="AO3390" i="2"/>
  <c r="AO3391" i="2"/>
  <c r="AO3392" i="2"/>
  <c r="AO3393" i="2"/>
  <c r="AO3394" i="2"/>
  <c r="AO3395" i="2"/>
  <c r="AO3396" i="2"/>
  <c r="AO3397" i="2"/>
  <c r="AO3398" i="2"/>
  <c r="AO3399" i="2"/>
  <c r="AO3400" i="2"/>
  <c r="AO3401" i="2"/>
  <c r="AO3402" i="2"/>
  <c r="AO3403" i="2"/>
  <c r="AO3404" i="2"/>
  <c r="AO3405" i="2"/>
  <c r="AO3406" i="2"/>
  <c r="AO3407" i="2"/>
  <c r="AO3408" i="2"/>
  <c r="AO3409" i="2"/>
  <c r="AO3410" i="2"/>
  <c r="AO3411" i="2"/>
  <c r="AO3412" i="2"/>
  <c r="AO3413" i="2"/>
  <c r="AO3414" i="2"/>
  <c r="AO3415" i="2"/>
  <c r="AO3416" i="2"/>
  <c r="AO3417" i="2"/>
  <c r="AO3418" i="2"/>
  <c r="AO3419" i="2"/>
  <c r="AO3420" i="2"/>
  <c r="AO3421" i="2"/>
  <c r="AO3422" i="2"/>
  <c r="AO3423" i="2"/>
  <c r="AO3424" i="2"/>
  <c r="AO3425" i="2"/>
  <c r="AO3426" i="2"/>
  <c r="AO3427" i="2"/>
  <c r="AO3428" i="2"/>
  <c r="AO3429" i="2"/>
  <c r="AO3430" i="2"/>
  <c r="AO3431" i="2"/>
  <c r="AO3432" i="2"/>
  <c r="AO3433" i="2"/>
  <c r="AO3434" i="2"/>
  <c r="AO3435" i="2"/>
  <c r="AO3436" i="2"/>
  <c r="AO3437" i="2"/>
  <c r="AO3438" i="2"/>
  <c r="AO3439" i="2"/>
  <c r="AO3440" i="2"/>
  <c r="AO3441" i="2"/>
  <c r="AO3442" i="2"/>
  <c r="AO3443" i="2"/>
  <c r="AO3444" i="2"/>
  <c r="AO3445" i="2"/>
  <c r="AO3446" i="2"/>
  <c r="AO3447" i="2"/>
  <c r="AO3448" i="2"/>
  <c r="AO3449" i="2"/>
  <c r="AO3450" i="2"/>
  <c r="AO3451" i="2"/>
  <c r="AO3452" i="2"/>
  <c r="AO3453" i="2"/>
  <c r="AO3454" i="2"/>
  <c r="AO3455" i="2"/>
  <c r="AO3456" i="2"/>
  <c r="AO3457" i="2"/>
  <c r="AO3458" i="2"/>
  <c r="AO3459" i="2"/>
  <c r="AO3460" i="2"/>
  <c r="AO3461" i="2"/>
  <c r="AO3462" i="2"/>
  <c r="AO3463" i="2"/>
  <c r="AO3464" i="2"/>
  <c r="AO3465" i="2"/>
  <c r="AO3466" i="2"/>
  <c r="AO3467" i="2"/>
  <c r="AO3468" i="2"/>
  <c r="AO3469" i="2"/>
  <c r="AO3470" i="2"/>
  <c r="AO3471" i="2"/>
  <c r="AO3472" i="2"/>
  <c r="AO3473" i="2"/>
  <c r="AO3474" i="2"/>
  <c r="AO3475" i="2"/>
  <c r="AO3476" i="2"/>
  <c r="AO3477" i="2"/>
  <c r="AO3478" i="2"/>
  <c r="AO3479" i="2"/>
  <c r="AO3480" i="2"/>
  <c r="AO3481" i="2"/>
  <c r="AO3482" i="2"/>
  <c r="AO3483" i="2"/>
  <c r="AO3484" i="2"/>
  <c r="AO3485" i="2"/>
  <c r="AO3486" i="2"/>
  <c r="AO3487" i="2"/>
  <c r="AO3488" i="2"/>
  <c r="AO3489" i="2"/>
  <c r="AO3490" i="2"/>
  <c r="AO3491" i="2"/>
  <c r="AO3492" i="2"/>
  <c r="AO3493" i="2"/>
  <c r="AO3494" i="2"/>
  <c r="AO3495" i="2"/>
  <c r="AO3496" i="2"/>
  <c r="AO3497" i="2"/>
  <c r="AO3498" i="2"/>
  <c r="AO3499" i="2"/>
  <c r="AO3500" i="2"/>
  <c r="AO3501" i="2"/>
  <c r="AO3502" i="2"/>
  <c r="AO3503" i="2"/>
  <c r="AO3504" i="2"/>
  <c r="AO3505" i="2"/>
  <c r="AO3506" i="2"/>
  <c r="AO3507" i="2"/>
  <c r="AO3508" i="2"/>
  <c r="AO3509" i="2"/>
  <c r="AO3510" i="2"/>
  <c r="AO3511" i="2"/>
  <c r="AO3512" i="2"/>
  <c r="AO3513" i="2"/>
  <c r="AO3514" i="2"/>
  <c r="AO3515" i="2"/>
  <c r="AO3516" i="2"/>
  <c r="AO3517" i="2"/>
  <c r="AO3518" i="2"/>
  <c r="AO3519" i="2"/>
  <c r="AO3520" i="2"/>
  <c r="AO3521" i="2"/>
  <c r="AO3522" i="2"/>
  <c r="AO3523" i="2"/>
  <c r="AO3524" i="2"/>
  <c r="AO3525" i="2"/>
  <c r="AO3526" i="2"/>
  <c r="AO3527" i="2"/>
  <c r="AO3528" i="2"/>
  <c r="AO3529" i="2"/>
  <c r="AO3530" i="2"/>
  <c r="AO3531" i="2"/>
  <c r="AO3532" i="2"/>
  <c r="AO3533" i="2"/>
  <c r="AO3534" i="2"/>
  <c r="AO3535" i="2"/>
  <c r="AO3536" i="2"/>
  <c r="AO3537" i="2"/>
  <c r="AO3538" i="2"/>
  <c r="AO3539" i="2"/>
  <c r="AO3540" i="2"/>
  <c r="AO3541" i="2"/>
  <c r="AO3542" i="2"/>
  <c r="AO3543" i="2"/>
  <c r="AO3544" i="2"/>
  <c r="AO3545" i="2"/>
  <c r="AO3546" i="2"/>
  <c r="AO3547" i="2"/>
  <c r="AO3548" i="2"/>
  <c r="AO3549" i="2"/>
  <c r="AO3550" i="2"/>
  <c r="AO3551" i="2"/>
  <c r="AO3552" i="2"/>
  <c r="AO3553" i="2"/>
  <c r="AO3554" i="2"/>
  <c r="AO3555" i="2"/>
  <c r="AO3556" i="2"/>
  <c r="AO3557" i="2"/>
  <c r="AO3558" i="2"/>
  <c r="AO3559" i="2"/>
  <c r="AO3560" i="2"/>
  <c r="AO3561" i="2"/>
  <c r="AO3562" i="2"/>
  <c r="AO3563" i="2"/>
  <c r="AO3564" i="2"/>
  <c r="AO3565" i="2"/>
  <c r="AO3566" i="2"/>
  <c r="AO3567" i="2"/>
  <c r="AO3568" i="2"/>
  <c r="AO3569" i="2"/>
  <c r="AO3570" i="2"/>
  <c r="AO3571" i="2"/>
  <c r="AO3572" i="2"/>
  <c r="AO3573" i="2"/>
  <c r="AO3574" i="2"/>
  <c r="AO3575" i="2"/>
  <c r="AO3576" i="2"/>
  <c r="AO3577" i="2"/>
  <c r="AO3578" i="2"/>
  <c r="AO3579" i="2"/>
  <c r="AO3580" i="2"/>
  <c r="AO3581" i="2"/>
  <c r="AO3582" i="2"/>
  <c r="AO3583" i="2"/>
  <c r="AO3584" i="2"/>
  <c r="AO3585" i="2"/>
  <c r="AO3586" i="2"/>
  <c r="AO3587" i="2"/>
  <c r="AO3588" i="2"/>
  <c r="AO3589" i="2"/>
  <c r="AO3590" i="2"/>
  <c r="AO3591" i="2"/>
  <c r="AO3592" i="2"/>
  <c r="AO3593" i="2"/>
  <c r="AO3594" i="2"/>
  <c r="AO3595" i="2"/>
  <c r="AO3596" i="2"/>
  <c r="AO3597" i="2"/>
  <c r="AO3598" i="2"/>
  <c r="AO3599" i="2"/>
  <c r="AO3600" i="2"/>
  <c r="AO3601" i="2"/>
  <c r="AO3602" i="2"/>
  <c r="AO3603" i="2"/>
  <c r="AO3604" i="2"/>
  <c r="AO3605" i="2"/>
  <c r="AO3606" i="2"/>
  <c r="AO3607" i="2"/>
  <c r="AO3608" i="2"/>
  <c r="AO3609" i="2"/>
  <c r="AO3610" i="2"/>
  <c r="AO3611" i="2"/>
  <c r="AO3612" i="2"/>
  <c r="AO3613" i="2"/>
  <c r="AO3614" i="2"/>
  <c r="AO3615" i="2"/>
  <c r="AO3616" i="2"/>
  <c r="AO3617" i="2"/>
  <c r="AO3618" i="2"/>
  <c r="AO3619" i="2"/>
  <c r="AO3620" i="2"/>
  <c r="AO3621" i="2"/>
  <c r="AO3622" i="2"/>
  <c r="AO3623" i="2"/>
  <c r="AO3624" i="2"/>
  <c r="AO3625" i="2"/>
  <c r="AO3626" i="2"/>
  <c r="AO3627" i="2"/>
  <c r="AO3628" i="2"/>
  <c r="AO3629" i="2"/>
  <c r="AO3630" i="2"/>
  <c r="AO3631" i="2"/>
  <c r="AO3632" i="2"/>
  <c r="AO3633" i="2"/>
  <c r="AO3634" i="2"/>
  <c r="AO3635" i="2"/>
  <c r="AO3636" i="2"/>
  <c r="AO3637" i="2"/>
  <c r="AO3638" i="2"/>
  <c r="AO3639" i="2"/>
  <c r="AO3640" i="2"/>
  <c r="AO3641" i="2"/>
  <c r="AO3642" i="2"/>
  <c r="AO3643" i="2"/>
  <c r="AO3644" i="2"/>
  <c r="AO3645" i="2"/>
  <c r="AO3646" i="2"/>
  <c r="AO3647" i="2"/>
  <c r="AO3648" i="2"/>
  <c r="AO3649" i="2"/>
  <c r="AO3650" i="2"/>
  <c r="AO3651" i="2"/>
  <c r="AO3652" i="2"/>
  <c r="AO3653" i="2"/>
  <c r="AO3654" i="2"/>
  <c r="AO3655" i="2"/>
  <c r="AO3656" i="2"/>
  <c r="AO3657" i="2"/>
  <c r="AO3658" i="2"/>
  <c r="AO3659" i="2"/>
  <c r="AO3660" i="2"/>
  <c r="AO3661" i="2"/>
  <c r="AO3662" i="2"/>
  <c r="AO3663" i="2"/>
  <c r="AO3664" i="2"/>
  <c r="AO3665" i="2"/>
  <c r="AO3666" i="2"/>
  <c r="AO3667" i="2"/>
  <c r="AO3668" i="2"/>
  <c r="AO3669" i="2"/>
  <c r="AO3670" i="2"/>
  <c r="AO3671" i="2"/>
  <c r="AO3672" i="2"/>
  <c r="AO3673" i="2"/>
  <c r="AO3674" i="2"/>
  <c r="AO3675" i="2"/>
  <c r="AO3676" i="2"/>
  <c r="AO3677" i="2"/>
  <c r="AO3678" i="2"/>
  <c r="AO3679" i="2"/>
  <c r="AO3680" i="2"/>
  <c r="AO3681" i="2"/>
  <c r="AO3682" i="2"/>
  <c r="AO3683" i="2"/>
  <c r="AO3684" i="2"/>
  <c r="AO3685" i="2"/>
  <c r="AO3686" i="2"/>
  <c r="AO3687" i="2"/>
  <c r="AO3688" i="2"/>
  <c r="AO3689" i="2"/>
  <c r="AO3690" i="2"/>
  <c r="AO3691" i="2"/>
  <c r="AO3692" i="2"/>
  <c r="AO3693" i="2"/>
  <c r="AO3694" i="2"/>
  <c r="AO3695" i="2"/>
  <c r="AO3696" i="2"/>
  <c r="AO3697" i="2"/>
  <c r="AO3698" i="2"/>
  <c r="AO3699" i="2"/>
  <c r="AO3700" i="2"/>
  <c r="AO3701" i="2"/>
  <c r="AO3702" i="2"/>
  <c r="AO3703" i="2"/>
  <c r="AO3704" i="2"/>
  <c r="AO3705" i="2"/>
  <c r="AO3706" i="2"/>
  <c r="AO3707" i="2"/>
  <c r="AO3708" i="2"/>
  <c r="AO3709" i="2"/>
  <c r="AO3710" i="2"/>
  <c r="AO3711" i="2"/>
  <c r="AO3712" i="2"/>
  <c r="AO3713" i="2"/>
  <c r="AO3714" i="2"/>
  <c r="AO3715" i="2"/>
  <c r="AO3716" i="2"/>
  <c r="AO3717" i="2"/>
  <c r="AO3718" i="2"/>
  <c r="AO3719" i="2"/>
  <c r="AO3720" i="2"/>
  <c r="AO3721" i="2"/>
  <c r="AO3722" i="2"/>
  <c r="AO3723" i="2"/>
  <c r="AO3724" i="2"/>
  <c r="AO3725" i="2"/>
  <c r="AO3726" i="2"/>
  <c r="AO3727" i="2"/>
  <c r="AO3728" i="2"/>
  <c r="AO3729" i="2"/>
  <c r="AO3730" i="2"/>
  <c r="AO3731" i="2"/>
  <c r="AO3732" i="2"/>
  <c r="AO3733" i="2"/>
  <c r="AO3734" i="2"/>
  <c r="AO3735" i="2"/>
  <c r="AO3736" i="2"/>
  <c r="AO3737" i="2"/>
  <c r="AO3738" i="2"/>
  <c r="AO3739" i="2"/>
  <c r="AO3740" i="2"/>
  <c r="AO3741" i="2"/>
  <c r="AO3742" i="2"/>
  <c r="AO3743" i="2"/>
  <c r="AO3744" i="2"/>
  <c r="AO3745" i="2"/>
  <c r="AO3746" i="2"/>
  <c r="AO3747" i="2"/>
  <c r="AO3748" i="2"/>
  <c r="AO3749" i="2"/>
  <c r="AO3750" i="2"/>
  <c r="AO3751" i="2"/>
  <c r="AO3752" i="2"/>
  <c r="AO3753" i="2"/>
  <c r="AO3754" i="2"/>
  <c r="AO3755" i="2"/>
  <c r="AO3756" i="2"/>
  <c r="AO3757" i="2"/>
  <c r="AO3758" i="2"/>
  <c r="AO3759" i="2"/>
  <c r="AO3760" i="2"/>
  <c r="AO3761" i="2"/>
  <c r="AO3762" i="2"/>
  <c r="AO3763" i="2"/>
  <c r="AO3764" i="2"/>
  <c r="AO3765" i="2"/>
  <c r="AO3766" i="2"/>
  <c r="AO3767" i="2"/>
  <c r="AO3768" i="2"/>
  <c r="AO3769" i="2"/>
  <c r="AO3770" i="2"/>
  <c r="AO3771" i="2"/>
  <c r="AO3772" i="2"/>
  <c r="AO3773" i="2"/>
  <c r="AO3774" i="2"/>
  <c r="AO3775" i="2"/>
  <c r="AO3776" i="2"/>
  <c r="AO3777" i="2"/>
  <c r="AO3778" i="2"/>
  <c r="AO3779" i="2"/>
  <c r="AO3780" i="2"/>
  <c r="AO3781" i="2"/>
  <c r="AO3782" i="2"/>
  <c r="AO3783" i="2"/>
  <c r="AO3784" i="2"/>
  <c r="AO3785" i="2"/>
  <c r="AO3786" i="2"/>
  <c r="AO3787" i="2"/>
  <c r="AO3788" i="2"/>
  <c r="AO3789" i="2"/>
  <c r="AO3790" i="2"/>
  <c r="AO3791" i="2"/>
  <c r="AO3792" i="2"/>
  <c r="AO3793" i="2"/>
  <c r="AO3794" i="2"/>
  <c r="AO3795" i="2"/>
  <c r="AO3796" i="2"/>
  <c r="AO3797" i="2"/>
  <c r="AO3798" i="2"/>
  <c r="AO3799" i="2"/>
  <c r="AO3800" i="2"/>
  <c r="AO3801" i="2"/>
  <c r="AO3802" i="2"/>
  <c r="AO3803" i="2"/>
  <c r="AO3804" i="2"/>
  <c r="AO3805" i="2"/>
  <c r="AO3806" i="2"/>
  <c r="AO3807" i="2"/>
  <c r="AO3808" i="2"/>
  <c r="AO3809" i="2"/>
  <c r="AO3810" i="2"/>
  <c r="AO3811" i="2"/>
  <c r="AO3812" i="2"/>
  <c r="AO3813" i="2"/>
  <c r="AO3814" i="2"/>
  <c r="AO3815" i="2"/>
  <c r="AO3816" i="2"/>
  <c r="AO3817" i="2"/>
  <c r="AO3818" i="2"/>
  <c r="AO3819" i="2"/>
  <c r="AO3820" i="2"/>
  <c r="AO3821" i="2"/>
  <c r="AO3822" i="2"/>
  <c r="AO3823" i="2"/>
  <c r="AO3824" i="2"/>
  <c r="AO3825" i="2"/>
  <c r="AO3826" i="2"/>
  <c r="AO3827" i="2"/>
  <c r="AO3828" i="2"/>
  <c r="AO3829" i="2"/>
  <c r="AO3830" i="2"/>
  <c r="AO3831" i="2"/>
  <c r="AO3832" i="2"/>
  <c r="AO3833" i="2"/>
  <c r="AO3834" i="2"/>
  <c r="AO3835" i="2"/>
  <c r="AO3836" i="2"/>
  <c r="AO3837" i="2"/>
  <c r="AO3838" i="2"/>
  <c r="AO3839" i="2"/>
  <c r="AO3840" i="2"/>
  <c r="AO3841" i="2"/>
  <c r="AO3842" i="2"/>
  <c r="AO3843" i="2"/>
  <c r="AO3844" i="2"/>
  <c r="AO3845" i="2"/>
  <c r="AO3846" i="2"/>
  <c r="AO3847" i="2"/>
  <c r="AO3848" i="2"/>
  <c r="AO3849" i="2"/>
  <c r="AO3850" i="2"/>
  <c r="AO3851" i="2"/>
  <c r="AO3852" i="2"/>
  <c r="AO3853" i="2"/>
  <c r="AO3854" i="2"/>
  <c r="AO3855" i="2"/>
  <c r="AO3856" i="2"/>
  <c r="AO3857" i="2"/>
  <c r="AO3858" i="2"/>
  <c r="AO3859" i="2"/>
  <c r="AO3860" i="2"/>
  <c r="AO3861" i="2"/>
  <c r="AO3862" i="2"/>
  <c r="AO3863" i="2"/>
  <c r="AO3864" i="2"/>
  <c r="AO3865" i="2"/>
  <c r="AO3866" i="2"/>
  <c r="AO3867" i="2"/>
  <c r="AO3868" i="2"/>
  <c r="AO3869" i="2"/>
  <c r="AO3870" i="2"/>
  <c r="AO3871" i="2"/>
  <c r="AO3872" i="2"/>
  <c r="AO3873" i="2"/>
  <c r="AO3874" i="2"/>
  <c r="AO3875" i="2"/>
  <c r="AO3876" i="2"/>
  <c r="AO3877" i="2"/>
  <c r="AO3878" i="2"/>
  <c r="AO3879" i="2"/>
  <c r="AO3880" i="2"/>
  <c r="AO3881" i="2"/>
  <c r="AO3882" i="2"/>
  <c r="AO3883" i="2"/>
  <c r="AO3884" i="2"/>
  <c r="AO3885" i="2"/>
  <c r="AO3886" i="2"/>
  <c r="AO3887" i="2"/>
  <c r="AO3888" i="2"/>
  <c r="AO3889" i="2"/>
  <c r="AO3890" i="2"/>
  <c r="AO3891" i="2"/>
  <c r="AO3892" i="2"/>
  <c r="AO3893" i="2"/>
  <c r="AO3894" i="2"/>
  <c r="AO3895" i="2"/>
  <c r="AO3896" i="2"/>
  <c r="AO3897" i="2"/>
  <c r="AO3898" i="2"/>
  <c r="AO3899" i="2"/>
  <c r="AO3900" i="2"/>
  <c r="AO3901" i="2"/>
  <c r="AO3902" i="2"/>
  <c r="AO3903" i="2"/>
  <c r="AO3904" i="2"/>
  <c r="AO3905" i="2"/>
  <c r="AO3906" i="2"/>
  <c r="AO3907" i="2"/>
  <c r="AO3908" i="2"/>
  <c r="AO3909" i="2"/>
  <c r="AO3910" i="2"/>
  <c r="AO3911" i="2"/>
  <c r="AO3912" i="2"/>
  <c r="AO3913" i="2"/>
  <c r="AO3914" i="2"/>
  <c r="AO3915" i="2"/>
  <c r="AO3916" i="2"/>
  <c r="AO3917" i="2"/>
  <c r="AO3918" i="2"/>
  <c r="AO3919" i="2"/>
  <c r="AO3920" i="2"/>
  <c r="AO3921" i="2"/>
  <c r="AO3922" i="2"/>
  <c r="AO3923" i="2"/>
  <c r="AO3924" i="2"/>
  <c r="AO3925" i="2"/>
  <c r="AO3926" i="2"/>
  <c r="AO3927" i="2"/>
  <c r="AO3928" i="2"/>
  <c r="AO3929" i="2"/>
  <c r="AO3930" i="2"/>
  <c r="AO3931" i="2"/>
  <c r="AO3932" i="2"/>
  <c r="AO3933" i="2"/>
  <c r="AO3934" i="2"/>
  <c r="AO3935" i="2"/>
  <c r="AO3936" i="2"/>
  <c r="AO3937" i="2"/>
  <c r="AO3938" i="2"/>
  <c r="AO3939" i="2"/>
  <c r="AO3940" i="2"/>
  <c r="AO3941" i="2"/>
  <c r="AO3942" i="2"/>
  <c r="AO3943" i="2"/>
  <c r="AO3944" i="2"/>
  <c r="AO3945" i="2"/>
  <c r="AO3946" i="2"/>
  <c r="AO3947" i="2"/>
  <c r="AO3948" i="2"/>
  <c r="AO3949" i="2"/>
  <c r="AO3950" i="2"/>
  <c r="AO3951" i="2"/>
  <c r="AO3952" i="2"/>
  <c r="AO3953" i="2"/>
  <c r="AO3954" i="2"/>
  <c r="AO3955" i="2"/>
  <c r="AO3956" i="2"/>
  <c r="AO3957" i="2"/>
  <c r="AO3958" i="2"/>
  <c r="AO3959" i="2"/>
  <c r="AO3960" i="2"/>
  <c r="AO3961" i="2"/>
  <c r="AO3962" i="2"/>
  <c r="AO3963" i="2"/>
  <c r="AO3964" i="2"/>
  <c r="AO3965" i="2"/>
  <c r="AO3966" i="2"/>
  <c r="AO3967" i="2"/>
  <c r="AO3968" i="2"/>
  <c r="AO3969" i="2"/>
  <c r="AO3970" i="2"/>
  <c r="AO3971" i="2"/>
  <c r="AO3972" i="2"/>
  <c r="AO3973" i="2"/>
  <c r="AO3974" i="2"/>
  <c r="AO3975" i="2"/>
  <c r="AO3976" i="2"/>
  <c r="AO3977" i="2"/>
  <c r="AO3978" i="2"/>
  <c r="AO3979" i="2"/>
  <c r="AO3980" i="2"/>
  <c r="AO3981" i="2"/>
  <c r="AO3982" i="2"/>
  <c r="AO3983" i="2"/>
  <c r="AO3984" i="2"/>
  <c r="AO3985" i="2"/>
  <c r="AO3986" i="2"/>
  <c r="AO3987" i="2"/>
  <c r="AO3988" i="2"/>
  <c r="AO3989" i="2"/>
  <c r="AO3990" i="2"/>
  <c r="AO3991" i="2"/>
  <c r="AO3992" i="2"/>
  <c r="AO3993" i="2"/>
  <c r="AO3994" i="2"/>
  <c r="AO3995" i="2"/>
  <c r="AO3996" i="2"/>
  <c r="AO3997" i="2"/>
  <c r="AO3998" i="2"/>
  <c r="AO3999" i="2"/>
  <c r="AO4000" i="2"/>
  <c r="AO4001" i="2"/>
  <c r="AO4002" i="2"/>
  <c r="AO4003" i="2"/>
  <c r="AO4004" i="2"/>
  <c r="AO4005" i="2"/>
  <c r="AO4006" i="2"/>
  <c r="AO4007" i="2"/>
  <c r="AO4008" i="2"/>
  <c r="AO4009" i="2"/>
  <c r="AO4010" i="2"/>
  <c r="AO4011" i="2"/>
  <c r="AO4012" i="2"/>
  <c r="AO4013" i="2"/>
  <c r="AO4014" i="2"/>
  <c r="AO4015" i="2"/>
  <c r="AO4016" i="2"/>
  <c r="AO4017" i="2"/>
  <c r="AO4018" i="2"/>
  <c r="AO4019" i="2"/>
  <c r="AO4020" i="2"/>
  <c r="AO4021" i="2"/>
  <c r="AO4022" i="2"/>
  <c r="AO4023" i="2"/>
  <c r="AO4024" i="2"/>
  <c r="AO4025" i="2"/>
  <c r="AO4026" i="2"/>
  <c r="AO4027" i="2"/>
  <c r="AO4028" i="2"/>
  <c r="AO4029" i="2"/>
  <c r="AO4030" i="2"/>
  <c r="AO4031" i="2"/>
  <c r="AO4032" i="2"/>
  <c r="AO4033" i="2"/>
  <c r="AO4034" i="2"/>
  <c r="AO4035" i="2"/>
  <c r="AO4036" i="2"/>
  <c r="AO4037" i="2"/>
  <c r="AO4038" i="2"/>
  <c r="AO4039" i="2"/>
  <c r="AO4040" i="2"/>
  <c r="AO4041" i="2"/>
  <c r="AO4042" i="2"/>
  <c r="AO4043" i="2"/>
  <c r="AO4044" i="2"/>
  <c r="AO4045" i="2"/>
  <c r="AO4046" i="2"/>
  <c r="AO4047" i="2"/>
  <c r="AO4048" i="2"/>
  <c r="AO4049" i="2"/>
  <c r="AO4050" i="2"/>
  <c r="AO4051" i="2"/>
  <c r="AO4052" i="2"/>
  <c r="AO4053" i="2"/>
  <c r="AO4054" i="2"/>
  <c r="AO4055" i="2"/>
  <c r="AO4056" i="2"/>
  <c r="AO4057" i="2"/>
  <c r="AO4058" i="2"/>
  <c r="AO4059" i="2"/>
  <c r="AO4060" i="2"/>
  <c r="AO4061" i="2"/>
  <c r="AO4062" i="2"/>
  <c r="AO4063" i="2"/>
  <c r="AO4064" i="2"/>
  <c r="AO4065" i="2"/>
  <c r="AO4066" i="2"/>
  <c r="AO4067" i="2"/>
  <c r="AO4068" i="2"/>
  <c r="AO4069" i="2"/>
  <c r="AO4070" i="2"/>
  <c r="AO4071" i="2"/>
  <c r="AO4072" i="2"/>
  <c r="AO4073" i="2"/>
  <c r="AO4074" i="2"/>
  <c r="AO4075" i="2"/>
  <c r="AO4076" i="2"/>
  <c r="AO4077" i="2"/>
  <c r="AO4078" i="2"/>
  <c r="AO4079" i="2"/>
  <c r="AO4080" i="2"/>
  <c r="AO4081" i="2"/>
  <c r="AO4082" i="2"/>
  <c r="AO4083" i="2"/>
  <c r="AO4084" i="2"/>
  <c r="AO4085" i="2"/>
  <c r="AO4086" i="2"/>
  <c r="AO4087" i="2"/>
  <c r="AO4088" i="2"/>
  <c r="AO4089" i="2"/>
  <c r="AO4090" i="2"/>
  <c r="AO4091" i="2"/>
  <c r="AO4092" i="2"/>
  <c r="AO4093" i="2"/>
  <c r="AO4094" i="2"/>
  <c r="AO4095" i="2"/>
  <c r="AO4096" i="2"/>
  <c r="AO4097" i="2"/>
  <c r="AO4098" i="2"/>
  <c r="AO4099" i="2"/>
  <c r="AO4100" i="2"/>
  <c r="AO4101" i="2"/>
  <c r="AO4102" i="2"/>
  <c r="AO4103" i="2"/>
  <c r="AO4104" i="2"/>
  <c r="AO4105" i="2"/>
  <c r="AO4106" i="2"/>
  <c r="AO4107" i="2"/>
  <c r="AO4108" i="2"/>
  <c r="AO4109" i="2"/>
  <c r="AO4110" i="2"/>
  <c r="AO4111" i="2"/>
  <c r="AO4112" i="2"/>
  <c r="AO4113" i="2"/>
  <c r="AO4114" i="2"/>
  <c r="AO4115" i="2"/>
  <c r="AO4116" i="2"/>
  <c r="AO4117" i="2"/>
  <c r="AO4118" i="2"/>
  <c r="AO4119" i="2"/>
  <c r="AO4120" i="2"/>
  <c r="AO4121" i="2"/>
  <c r="AO4122" i="2"/>
  <c r="AO4123" i="2"/>
  <c r="AO4124" i="2"/>
  <c r="AO4125" i="2"/>
  <c r="AO4126" i="2"/>
  <c r="AO4127" i="2"/>
  <c r="AO4128" i="2"/>
  <c r="AO4129" i="2"/>
  <c r="AO4130" i="2"/>
  <c r="AO4131" i="2"/>
  <c r="AO4132" i="2"/>
  <c r="AO4133" i="2"/>
  <c r="AO4134" i="2"/>
  <c r="AO4135" i="2"/>
  <c r="AO4136" i="2"/>
  <c r="AO4137" i="2"/>
  <c r="AO4138" i="2"/>
  <c r="AO4139" i="2"/>
  <c r="AO4140" i="2"/>
  <c r="AO4141" i="2"/>
  <c r="AO4142" i="2"/>
  <c r="AO4143" i="2"/>
  <c r="AO4144" i="2"/>
  <c r="AO4145" i="2"/>
  <c r="AO4146" i="2"/>
  <c r="AO4147" i="2"/>
  <c r="AO4148" i="2"/>
  <c r="AO4149" i="2"/>
  <c r="AO4150" i="2"/>
  <c r="AO4151" i="2"/>
  <c r="AO4152" i="2"/>
  <c r="AO4153" i="2"/>
  <c r="AO4154" i="2"/>
  <c r="AO4155" i="2"/>
  <c r="AO4156" i="2"/>
  <c r="AO4157" i="2"/>
  <c r="AO4158" i="2"/>
  <c r="AO4159" i="2"/>
  <c r="AO4160" i="2"/>
  <c r="AO4161" i="2"/>
  <c r="AO4162" i="2"/>
  <c r="AO4163" i="2"/>
  <c r="AO4164" i="2"/>
  <c r="AO4165" i="2"/>
  <c r="AO4166" i="2"/>
  <c r="AO4167" i="2"/>
  <c r="AO4168" i="2"/>
  <c r="AO4169" i="2"/>
  <c r="AO4170" i="2"/>
  <c r="AO4171" i="2"/>
  <c r="AO4172" i="2"/>
  <c r="AO4173" i="2"/>
  <c r="AO4174" i="2"/>
  <c r="AO4175" i="2"/>
  <c r="AO4176" i="2"/>
  <c r="AO4177" i="2"/>
  <c r="AO4178" i="2"/>
  <c r="AO4179" i="2"/>
  <c r="AO4180" i="2"/>
  <c r="AO4181" i="2"/>
  <c r="AO4182" i="2"/>
  <c r="AO4183" i="2"/>
  <c r="AO4184" i="2"/>
  <c r="AO4185" i="2"/>
  <c r="AO4186" i="2"/>
  <c r="AO4187" i="2"/>
  <c r="AO4188" i="2"/>
  <c r="AO4189" i="2"/>
  <c r="AO4190" i="2"/>
  <c r="AO4191" i="2"/>
  <c r="AO4192" i="2"/>
  <c r="AO4193" i="2"/>
  <c r="AO4194" i="2"/>
  <c r="AO4195" i="2"/>
  <c r="AO4196" i="2"/>
  <c r="AO4197" i="2"/>
  <c r="AO4198" i="2"/>
  <c r="AO4199" i="2"/>
  <c r="AO4200" i="2"/>
  <c r="AO4201" i="2"/>
  <c r="AO4202" i="2"/>
  <c r="AO4203" i="2"/>
  <c r="AO4204" i="2"/>
  <c r="AO4205" i="2"/>
  <c r="AO4206" i="2"/>
  <c r="AO4207" i="2"/>
  <c r="AO4208" i="2"/>
  <c r="AO4209" i="2"/>
  <c r="AO4210" i="2"/>
  <c r="AO4211" i="2"/>
  <c r="AO4212" i="2"/>
  <c r="AO4213" i="2"/>
  <c r="AO4214" i="2"/>
  <c r="AO4215" i="2"/>
  <c r="AO4216" i="2"/>
  <c r="AO4217" i="2"/>
  <c r="AO4218" i="2"/>
  <c r="AO4219" i="2"/>
  <c r="AO4220" i="2"/>
  <c r="AO4221" i="2"/>
  <c r="AO4222" i="2"/>
  <c r="AO4223" i="2"/>
  <c r="AO4224" i="2"/>
  <c r="AO4225" i="2"/>
  <c r="AO4226" i="2"/>
  <c r="AO4227" i="2"/>
  <c r="AO4228" i="2"/>
  <c r="AO4229" i="2"/>
  <c r="AO4230" i="2"/>
  <c r="AO4231" i="2"/>
  <c r="AO4232" i="2"/>
  <c r="AO4233" i="2"/>
  <c r="AO4234" i="2"/>
  <c r="AO4235" i="2"/>
  <c r="AO4236" i="2"/>
  <c r="AO4237" i="2"/>
  <c r="AO4238" i="2"/>
  <c r="AO4239" i="2"/>
  <c r="AO4240" i="2"/>
  <c r="AO4241" i="2"/>
  <c r="AO4242" i="2"/>
  <c r="AO4243" i="2"/>
  <c r="AO4244" i="2"/>
  <c r="AO4245" i="2"/>
  <c r="AO4246" i="2"/>
  <c r="AO4247" i="2"/>
  <c r="AO4248" i="2"/>
  <c r="AO4249" i="2"/>
  <c r="AO4250" i="2"/>
  <c r="AO4251" i="2"/>
  <c r="AO4252" i="2"/>
  <c r="AO4253" i="2"/>
  <c r="AO4254" i="2"/>
  <c r="AO4255" i="2"/>
  <c r="AO4256" i="2"/>
  <c r="AO4257" i="2"/>
  <c r="AO4258" i="2"/>
  <c r="AO4259" i="2"/>
  <c r="AO4260" i="2"/>
  <c r="AO4261" i="2"/>
  <c r="AO4262" i="2"/>
  <c r="AO4263" i="2"/>
  <c r="AO4264" i="2"/>
  <c r="AO4265" i="2"/>
  <c r="AO4266" i="2"/>
  <c r="AO4267" i="2"/>
  <c r="AO4268" i="2"/>
  <c r="AO4269" i="2"/>
  <c r="AO4270" i="2"/>
  <c r="AO4271" i="2"/>
  <c r="AO4272" i="2"/>
  <c r="AO4273" i="2"/>
  <c r="AO4274" i="2"/>
  <c r="AO4275" i="2"/>
  <c r="AO4276" i="2"/>
  <c r="AO4277" i="2"/>
  <c r="AO4278" i="2"/>
  <c r="AO4279" i="2"/>
  <c r="AO4280" i="2"/>
  <c r="AO4281" i="2"/>
  <c r="AO4282" i="2"/>
  <c r="AO4283" i="2"/>
  <c r="AO4284" i="2"/>
  <c r="AO4285" i="2"/>
  <c r="AO4286" i="2"/>
  <c r="AO4287" i="2"/>
  <c r="AO4288" i="2"/>
  <c r="AO4289" i="2"/>
  <c r="AO4290" i="2"/>
  <c r="AO4291" i="2"/>
  <c r="AO4292" i="2"/>
  <c r="AO4293" i="2"/>
  <c r="AO4294" i="2"/>
  <c r="AO4295" i="2"/>
  <c r="AO4296" i="2"/>
  <c r="AO4297" i="2"/>
  <c r="AO4298" i="2"/>
  <c r="AO4299" i="2"/>
  <c r="AO4300" i="2"/>
  <c r="AO4301" i="2"/>
  <c r="AO4302" i="2"/>
  <c r="AO4303" i="2"/>
  <c r="AO4304" i="2"/>
  <c r="AO4305" i="2"/>
  <c r="AO4306" i="2"/>
  <c r="AO4307" i="2"/>
  <c r="AO4308" i="2"/>
  <c r="AO4309" i="2"/>
  <c r="AO4310" i="2"/>
  <c r="AO4311" i="2"/>
  <c r="AO4312" i="2"/>
  <c r="AO4313" i="2"/>
  <c r="AO4314" i="2"/>
  <c r="AO4315" i="2"/>
  <c r="AO4316" i="2"/>
  <c r="AO4317" i="2"/>
  <c r="AO4318" i="2"/>
  <c r="AO4319" i="2"/>
  <c r="AO4320" i="2"/>
  <c r="AO4321" i="2"/>
  <c r="AO4322" i="2"/>
  <c r="AO4323" i="2"/>
  <c r="AO4324" i="2"/>
  <c r="AO4325" i="2"/>
  <c r="AO4326" i="2"/>
  <c r="AO4327" i="2"/>
  <c r="AO4328" i="2"/>
  <c r="AO4329" i="2"/>
  <c r="AO4330" i="2"/>
  <c r="AO4331" i="2"/>
  <c r="AO4332" i="2"/>
  <c r="AO4333" i="2"/>
  <c r="AO4334" i="2"/>
  <c r="AO4335" i="2"/>
  <c r="AO4336" i="2"/>
  <c r="AO4337" i="2"/>
  <c r="AO4338" i="2"/>
  <c r="AO4339" i="2"/>
  <c r="AO4340" i="2"/>
  <c r="AO4341" i="2"/>
  <c r="AO4342" i="2"/>
  <c r="AO4343" i="2"/>
  <c r="AO4344" i="2"/>
  <c r="AO4345" i="2"/>
  <c r="AO4346" i="2"/>
  <c r="AO4347" i="2"/>
  <c r="AO4348" i="2"/>
  <c r="AO4349" i="2"/>
  <c r="AO4350" i="2"/>
  <c r="AO4351" i="2"/>
  <c r="AO4352" i="2"/>
  <c r="AO4353" i="2"/>
  <c r="AO4354" i="2"/>
  <c r="AO4355" i="2"/>
  <c r="AO4356" i="2"/>
  <c r="AO4357" i="2"/>
  <c r="AO4358" i="2"/>
  <c r="AO4359" i="2"/>
  <c r="AO4360" i="2"/>
  <c r="AO4361" i="2"/>
  <c r="AO4362" i="2"/>
  <c r="AO4363" i="2"/>
  <c r="AO4364" i="2"/>
  <c r="AO4365" i="2"/>
  <c r="AO4366" i="2"/>
  <c r="AO4367" i="2"/>
  <c r="AO4368" i="2"/>
  <c r="AO4369" i="2"/>
  <c r="AO4370" i="2"/>
  <c r="AO4371" i="2"/>
  <c r="AO4372" i="2"/>
  <c r="AO4373" i="2"/>
  <c r="AO4374" i="2"/>
  <c r="AO4375" i="2"/>
  <c r="AO4376" i="2"/>
  <c r="AO4377" i="2"/>
  <c r="AO4378" i="2"/>
  <c r="AO4379" i="2"/>
  <c r="AO4380" i="2"/>
  <c r="AO4381" i="2"/>
  <c r="AO4382" i="2"/>
  <c r="AO4383" i="2"/>
  <c r="AO4384" i="2"/>
  <c r="AO4385" i="2"/>
  <c r="AO4386" i="2"/>
  <c r="AO4387" i="2"/>
  <c r="AO4388" i="2"/>
  <c r="AO4389" i="2"/>
  <c r="AO4390" i="2"/>
  <c r="AO4391" i="2"/>
  <c r="AO4392" i="2"/>
  <c r="AO4393" i="2"/>
  <c r="AO4394" i="2"/>
  <c r="AO4395" i="2"/>
  <c r="AO4396" i="2"/>
  <c r="AO4397" i="2"/>
  <c r="AO4398" i="2"/>
  <c r="AO4399" i="2"/>
  <c r="AO4400" i="2"/>
  <c r="AO4401" i="2"/>
  <c r="AO4402" i="2"/>
  <c r="AO4403" i="2"/>
  <c r="AO4404" i="2"/>
  <c r="AO4405" i="2"/>
  <c r="AO4406" i="2"/>
  <c r="AO4407" i="2"/>
  <c r="AO4408" i="2"/>
  <c r="AO4409" i="2"/>
  <c r="AO4410" i="2"/>
  <c r="AO4411" i="2"/>
  <c r="AO4412" i="2"/>
  <c r="AO4413" i="2"/>
  <c r="AO4414" i="2"/>
  <c r="AO4415" i="2"/>
  <c r="AO4416" i="2"/>
  <c r="AO4417" i="2"/>
  <c r="AO4418" i="2"/>
  <c r="AO4419" i="2"/>
  <c r="AO4420" i="2"/>
  <c r="AO4421" i="2"/>
  <c r="AO4422" i="2"/>
  <c r="AO4423" i="2"/>
  <c r="AO4424" i="2"/>
  <c r="AO4425" i="2"/>
  <c r="AO4426" i="2"/>
  <c r="AO4427" i="2"/>
  <c r="AO4428" i="2"/>
  <c r="AO4429" i="2"/>
  <c r="AO4430" i="2"/>
  <c r="AO4431" i="2"/>
  <c r="AO4432" i="2"/>
  <c r="AO4433" i="2"/>
  <c r="AO4434" i="2"/>
  <c r="AO4435" i="2"/>
  <c r="AO4436" i="2"/>
  <c r="AO4437" i="2"/>
  <c r="AO4438" i="2"/>
  <c r="AO4439" i="2"/>
  <c r="AO4440" i="2"/>
  <c r="AO4441" i="2"/>
  <c r="AO4442" i="2"/>
  <c r="AO4443" i="2"/>
  <c r="AO4444" i="2"/>
  <c r="AO4445" i="2"/>
  <c r="AO4446" i="2"/>
  <c r="AO4447" i="2"/>
  <c r="AO4448" i="2"/>
  <c r="AO4449" i="2"/>
  <c r="AO4450" i="2"/>
  <c r="AO4451" i="2"/>
  <c r="AO4452" i="2"/>
  <c r="AO4453" i="2"/>
  <c r="AO4454" i="2"/>
  <c r="AO4455" i="2"/>
  <c r="AO4456" i="2"/>
  <c r="AO4457" i="2"/>
  <c r="AO4458" i="2"/>
  <c r="AO4459" i="2"/>
  <c r="AO4460" i="2"/>
  <c r="AO4461" i="2"/>
  <c r="AO4462" i="2"/>
  <c r="AO4463" i="2"/>
  <c r="AO4464" i="2"/>
  <c r="AO4465" i="2"/>
  <c r="AO4466" i="2"/>
  <c r="AO4467" i="2"/>
  <c r="AO4468" i="2"/>
  <c r="AO4469" i="2"/>
  <c r="AO4470" i="2"/>
  <c r="AO4471" i="2"/>
  <c r="AO4472" i="2"/>
  <c r="AO4473" i="2"/>
  <c r="AO4474" i="2"/>
  <c r="AO4475" i="2"/>
  <c r="AO4476" i="2"/>
  <c r="AO4477" i="2"/>
  <c r="AO4478" i="2"/>
  <c r="AO4479" i="2"/>
  <c r="AO4480" i="2"/>
  <c r="AO4481" i="2"/>
  <c r="AO4482" i="2"/>
  <c r="AO4483" i="2"/>
  <c r="AO4484" i="2"/>
  <c r="AO4485" i="2"/>
  <c r="AO4486" i="2"/>
  <c r="AO4487" i="2"/>
  <c r="AO4488" i="2"/>
  <c r="AO4489" i="2"/>
  <c r="AO4490" i="2"/>
  <c r="AO4491" i="2"/>
  <c r="AO4492" i="2"/>
  <c r="AO4493" i="2"/>
  <c r="AO4494" i="2"/>
  <c r="AO4495" i="2"/>
  <c r="AO4496" i="2"/>
  <c r="AO4497" i="2"/>
  <c r="AO12" i="2"/>
  <c r="B80" i="1" l="1"/>
  <c r="B79" i="1"/>
  <c r="B78" i="1"/>
  <c r="B76" i="1"/>
  <c r="B75" i="1"/>
  <c r="B74" i="1"/>
  <c r="B73" i="1"/>
  <c r="B72" i="1"/>
  <c r="C71" i="1"/>
  <c r="D71" i="1" s="1"/>
  <c r="D79" i="1" s="1"/>
  <c r="B70" i="1"/>
  <c r="C51" i="1"/>
  <c r="C50" i="1" s="1"/>
  <c r="B50" i="1"/>
  <c r="C32" i="1"/>
  <c r="D32" i="1" s="1"/>
  <c r="B31" i="1"/>
  <c r="C74" i="1" l="1"/>
  <c r="D78" i="1"/>
  <c r="D73" i="1"/>
  <c r="C79" i="1"/>
  <c r="C31" i="1"/>
  <c r="C52" i="1"/>
  <c r="D72" i="1"/>
  <c r="C73" i="1"/>
  <c r="D76" i="1"/>
  <c r="C78" i="1"/>
  <c r="C70" i="1"/>
  <c r="C72" i="1"/>
  <c r="D75" i="1"/>
  <c r="C76" i="1"/>
  <c r="D80" i="1"/>
  <c r="D74" i="1"/>
  <c r="C75" i="1"/>
  <c r="C80" i="1"/>
  <c r="D51" i="1"/>
  <c r="D52" i="1" s="1"/>
  <c r="D70" i="1"/>
  <c r="E71" i="1"/>
  <c r="D50" i="1"/>
  <c r="D31" i="1"/>
  <c r="E32" i="1"/>
  <c r="E78" i="1" l="1"/>
  <c r="E73" i="1"/>
  <c r="E79" i="1"/>
  <c r="E74" i="1"/>
  <c r="E72" i="1"/>
  <c r="E80" i="1"/>
  <c r="E75" i="1"/>
  <c r="E76" i="1"/>
  <c r="E51" i="1"/>
  <c r="E52" i="1" s="1"/>
  <c r="E70" i="1"/>
  <c r="F71" i="1"/>
  <c r="E31" i="1"/>
  <c r="F32" i="1"/>
  <c r="F38" i="1" s="1"/>
  <c r="F76" i="1" l="1"/>
  <c r="F72" i="1"/>
  <c r="F78" i="1"/>
  <c r="F73" i="1"/>
  <c r="F79" i="1"/>
  <c r="F74" i="1"/>
  <c r="F80" i="1"/>
  <c r="F75" i="1"/>
  <c r="F36" i="1"/>
  <c r="F33" i="1"/>
  <c r="F34" i="1"/>
  <c r="F51" i="1"/>
  <c r="F52" i="1" s="1"/>
  <c r="E50" i="1"/>
  <c r="F70" i="1"/>
  <c r="G71" i="1"/>
  <c r="F31" i="1"/>
  <c r="G32" i="1"/>
  <c r="G38" i="1" s="1"/>
  <c r="F35" i="1" l="1"/>
  <c r="G80" i="1"/>
  <c r="G75" i="1"/>
  <c r="G76" i="1"/>
  <c r="G72" i="1"/>
  <c r="G79" i="1"/>
  <c r="G74" i="1"/>
  <c r="G78" i="1"/>
  <c r="G73" i="1"/>
  <c r="G34" i="1"/>
  <c r="G36" i="1"/>
  <c r="G33" i="1"/>
  <c r="F37" i="1"/>
  <c r="F54" i="1"/>
  <c r="G51" i="1"/>
  <c r="G52" i="1" s="1"/>
  <c r="F50" i="1"/>
  <c r="H71" i="1"/>
  <c r="G70" i="1"/>
  <c r="H32" i="1"/>
  <c r="G31" i="1"/>
  <c r="H79" i="1" l="1"/>
  <c r="H74" i="1"/>
  <c r="H78" i="1"/>
  <c r="H73" i="1"/>
  <c r="H80" i="1"/>
  <c r="H75" i="1"/>
  <c r="H76" i="1"/>
  <c r="H72" i="1"/>
  <c r="G35" i="1"/>
  <c r="G37" i="1"/>
  <c r="F55" i="1"/>
  <c r="F77" i="1" s="1"/>
  <c r="F81" i="1" s="1"/>
  <c r="G54" i="1"/>
  <c r="H51" i="1"/>
  <c r="H52" i="1" s="1"/>
  <c r="G50" i="1"/>
  <c r="H70" i="1"/>
  <c r="I71" i="1"/>
  <c r="I32" i="1"/>
  <c r="I38" i="1" s="1"/>
  <c r="H31" i="1"/>
  <c r="I78" i="1" l="1"/>
  <c r="I73" i="1"/>
  <c r="I76" i="1"/>
  <c r="I79" i="1"/>
  <c r="I74" i="1"/>
  <c r="I80" i="1"/>
  <c r="I75" i="1"/>
  <c r="I72" i="1"/>
  <c r="I36" i="1"/>
  <c r="I33" i="1"/>
  <c r="I34" i="1"/>
  <c r="G55" i="1"/>
  <c r="G77" i="1" s="1"/>
  <c r="G81" i="1" s="1"/>
  <c r="H50" i="1"/>
  <c r="I51" i="1"/>
  <c r="I52" i="1" s="1"/>
  <c r="I70" i="1"/>
  <c r="J71" i="1"/>
  <c r="I31" i="1"/>
  <c r="J32" i="1"/>
  <c r="J38" i="1" s="1"/>
  <c r="J76" i="1" l="1"/>
  <c r="J72" i="1"/>
  <c r="J78" i="1"/>
  <c r="J73" i="1"/>
  <c r="J79" i="1"/>
  <c r="J74" i="1"/>
  <c r="J80" i="1"/>
  <c r="J75" i="1"/>
  <c r="I37" i="1"/>
  <c r="I35" i="1"/>
  <c r="I54" i="1"/>
  <c r="J51" i="1"/>
  <c r="J52" i="1" s="1"/>
  <c r="I50" i="1"/>
  <c r="J36" i="1"/>
  <c r="J33" i="1"/>
  <c r="J34" i="1"/>
  <c r="J70" i="1"/>
  <c r="K71" i="1"/>
  <c r="J31" i="1"/>
  <c r="K32" i="1"/>
  <c r="K38" i="1" s="1"/>
  <c r="K80" i="1" l="1"/>
  <c r="K75" i="1"/>
  <c r="K76" i="1"/>
  <c r="K72" i="1"/>
  <c r="K79" i="1"/>
  <c r="K74" i="1"/>
  <c r="K78" i="1"/>
  <c r="K73" i="1"/>
  <c r="J37" i="1"/>
  <c r="K34" i="1"/>
  <c r="K36" i="1"/>
  <c r="K33" i="1"/>
  <c r="J35" i="1"/>
  <c r="J54" i="1"/>
  <c r="K51" i="1"/>
  <c r="K52" i="1" s="1"/>
  <c r="J50" i="1"/>
  <c r="I55" i="1"/>
  <c r="I77" i="1" s="1"/>
  <c r="I81" i="1" s="1"/>
  <c r="L71" i="1"/>
  <c r="K70" i="1"/>
  <c r="L32" i="1"/>
  <c r="L38" i="1" s="1"/>
  <c r="K31" i="1"/>
  <c r="L79" i="1" l="1"/>
  <c r="L74" i="1"/>
  <c r="L80" i="1"/>
  <c r="L75" i="1"/>
  <c r="L73" i="1"/>
  <c r="L76" i="1"/>
  <c r="L72" i="1"/>
  <c r="L78" i="1"/>
  <c r="K35" i="1"/>
  <c r="K37" i="1"/>
  <c r="J55" i="1"/>
  <c r="J77" i="1" s="1"/>
  <c r="J81" i="1" s="1"/>
  <c r="L33" i="1"/>
  <c r="L34" i="1"/>
  <c r="L36" i="1"/>
  <c r="K54" i="1"/>
  <c r="K50" i="1"/>
  <c r="L51" i="1"/>
  <c r="L52" i="1" s="1"/>
  <c r="L70" i="1"/>
  <c r="M71" i="1"/>
  <c r="L31" i="1"/>
  <c r="M32" i="1"/>
  <c r="M38" i="1" s="1"/>
  <c r="M78" i="1" l="1"/>
  <c r="M73" i="1"/>
  <c r="M79" i="1"/>
  <c r="M74" i="1"/>
  <c r="M80" i="1"/>
  <c r="M75" i="1"/>
  <c r="M76" i="1"/>
  <c r="M72" i="1"/>
  <c r="M33" i="1"/>
  <c r="M36" i="1"/>
  <c r="M34" i="1"/>
  <c r="L37" i="1"/>
  <c r="L35" i="1"/>
  <c r="L54" i="1"/>
  <c r="M51" i="1"/>
  <c r="M52" i="1" s="1"/>
  <c r="L50" i="1"/>
  <c r="K55" i="1"/>
  <c r="K77" i="1" s="1"/>
  <c r="K81" i="1" s="1"/>
  <c r="M70" i="1"/>
  <c r="N71" i="1"/>
  <c r="M31" i="1"/>
  <c r="N32" i="1"/>
  <c r="N38" i="1" s="1"/>
  <c r="M35" i="1" l="1"/>
  <c r="N76" i="1"/>
  <c r="N72" i="1"/>
  <c r="N78" i="1"/>
  <c r="N73" i="1"/>
  <c r="N79" i="1"/>
  <c r="N74" i="1"/>
  <c r="N80" i="1"/>
  <c r="N75" i="1"/>
  <c r="M37" i="1"/>
  <c r="L55" i="1"/>
  <c r="L77" i="1" s="1"/>
  <c r="L81" i="1" s="1"/>
  <c r="M54" i="1"/>
  <c r="N51" i="1"/>
  <c r="N52" i="1" s="1"/>
  <c r="M50" i="1"/>
  <c r="N70" i="1"/>
  <c r="O71" i="1"/>
  <c r="N31" i="1"/>
  <c r="O32" i="1"/>
  <c r="O38" i="1" s="1"/>
  <c r="O80" i="1" l="1"/>
  <c r="O75" i="1"/>
  <c r="O76" i="1"/>
  <c r="O72" i="1"/>
  <c r="O79" i="1"/>
  <c r="O74" i="1"/>
  <c r="O78" i="1"/>
  <c r="O73" i="1"/>
  <c r="M55" i="1"/>
  <c r="M77" i="1" s="1"/>
  <c r="M81" i="1" s="1"/>
  <c r="O34" i="1"/>
  <c r="O36" i="1"/>
  <c r="O33" i="1"/>
  <c r="N50" i="1"/>
  <c r="O51" i="1"/>
  <c r="O52" i="1" s="1"/>
  <c r="P71" i="1"/>
  <c r="O70" i="1"/>
  <c r="P32" i="1"/>
  <c r="O31" i="1"/>
  <c r="P79" i="1" l="1"/>
  <c r="P74" i="1"/>
  <c r="P80" i="1"/>
  <c r="P75" i="1"/>
  <c r="P76" i="1"/>
  <c r="P72" i="1"/>
  <c r="P78" i="1"/>
  <c r="P73" i="1"/>
  <c r="O37" i="1"/>
  <c r="O54" i="1"/>
  <c r="P51" i="1"/>
  <c r="P52" i="1" s="1"/>
  <c r="O50" i="1"/>
  <c r="O35" i="1"/>
  <c r="P70" i="1"/>
  <c r="Q71" i="1"/>
  <c r="P31" i="1"/>
  <c r="Q32" i="1"/>
  <c r="Q38" i="1" s="1"/>
  <c r="Q78" i="1" l="1"/>
  <c r="Q73" i="1"/>
  <c r="Q76" i="1"/>
  <c r="Q79" i="1"/>
  <c r="Q74" i="1"/>
  <c r="Q80" i="1"/>
  <c r="Q75" i="1"/>
  <c r="Q72" i="1"/>
  <c r="Q36" i="1"/>
  <c r="Q33" i="1"/>
  <c r="Q34" i="1"/>
  <c r="O55" i="1"/>
  <c r="O77" i="1" s="1"/>
  <c r="O81" i="1" s="1"/>
  <c r="Q51" i="1"/>
  <c r="Q52" i="1" s="1"/>
  <c r="P50" i="1"/>
  <c r="Q70" i="1"/>
  <c r="R71" i="1"/>
  <c r="Q31" i="1"/>
  <c r="R32" i="1"/>
  <c r="R38" i="1" s="1"/>
  <c r="Q35" i="1" l="1"/>
  <c r="R76" i="1"/>
  <c r="R72" i="1"/>
  <c r="R78" i="1"/>
  <c r="R73" i="1"/>
  <c r="R79" i="1"/>
  <c r="R74" i="1"/>
  <c r="R80" i="1"/>
  <c r="R75" i="1"/>
  <c r="Q37" i="1"/>
  <c r="R36" i="1"/>
  <c r="R33" i="1"/>
  <c r="R34" i="1"/>
  <c r="Q54" i="1"/>
  <c r="Q50" i="1"/>
  <c r="R51" i="1"/>
  <c r="R52" i="1" s="1"/>
  <c r="R70" i="1"/>
  <c r="S71" i="1"/>
  <c r="R31" i="1"/>
  <c r="S32" i="1"/>
  <c r="S38" i="1" s="1"/>
  <c r="R35" i="1" l="1"/>
  <c r="S80" i="1"/>
  <c r="S75" i="1"/>
  <c r="S76" i="1"/>
  <c r="S72" i="1"/>
  <c r="S79" i="1"/>
  <c r="S74" i="1"/>
  <c r="S78" i="1"/>
  <c r="S73" i="1"/>
  <c r="R37" i="1"/>
  <c r="Q55" i="1"/>
  <c r="Q77" i="1" s="1"/>
  <c r="Q81" i="1" s="1"/>
  <c r="R54" i="1"/>
  <c r="S51" i="1"/>
  <c r="S52" i="1" s="1"/>
  <c r="R50" i="1"/>
  <c r="S34" i="1"/>
  <c r="S36" i="1"/>
  <c r="S33" i="1"/>
  <c r="T71" i="1"/>
  <c r="S70" i="1"/>
  <c r="T32" i="1"/>
  <c r="T38" i="1" s="1"/>
  <c r="S31" i="1"/>
  <c r="T79" i="1" l="1"/>
  <c r="T74" i="1"/>
  <c r="T80" i="1"/>
  <c r="T75" i="1"/>
  <c r="T73" i="1"/>
  <c r="T76" i="1"/>
  <c r="T72" i="1"/>
  <c r="T78" i="1"/>
  <c r="S37" i="1"/>
  <c r="R55" i="1"/>
  <c r="R77" i="1" s="1"/>
  <c r="R81" i="1" s="1"/>
  <c r="T33" i="1"/>
  <c r="T34" i="1"/>
  <c r="T36" i="1"/>
  <c r="S54" i="1"/>
  <c r="T51" i="1"/>
  <c r="T52" i="1" s="1"/>
  <c r="S50" i="1"/>
  <c r="S35" i="1"/>
  <c r="T70" i="1"/>
  <c r="U71" i="1"/>
  <c r="T31" i="1"/>
  <c r="U32" i="1"/>
  <c r="U38" i="1" s="1"/>
  <c r="U78" i="1" l="1"/>
  <c r="U73" i="1"/>
  <c r="U79" i="1"/>
  <c r="U74" i="1"/>
  <c r="U80" i="1"/>
  <c r="U75" i="1"/>
  <c r="U76" i="1"/>
  <c r="U72" i="1"/>
  <c r="T37" i="1"/>
  <c r="S55" i="1"/>
  <c r="S77" i="1" s="1"/>
  <c r="S81" i="1" s="1"/>
  <c r="U33" i="1"/>
  <c r="U36" i="1"/>
  <c r="U34" i="1"/>
  <c r="T54" i="1"/>
  <c r="U51" i="1"/>
  <c r="U52" i="1" s="1"/>
  <c r="T50" i="1"/>
  <c r="T35" i="1"/>
  <c r="U70" i="1"/>
  <c r="V71" i="1"/>
  <c r="U31" i="1"/>
  <c r="V32" i="1"/>
  <c r="V38" i="1" s="1"/>
  <c r="V76" i="1" l="1"/>
  <c r="V72" i="1"/>
  <c r="V78" i="1"/>
  <c r="V73" i="1"/>
  <c r="V79" i="1"/>
  <c r="V74" i="1"/>
  <c r="V80" i="1"/>
  <c r="V75" i="1"/>
  <c r="U37" i="1"/>
  <c r="U35" i="1"/>
  <c r="V36" i="1"/>
  <c r="V33" i="1"/>
  <c r="V34" i="1"/>
  <c r="U54" i="1"/>
  <c r="U50" i="1"/>
  <c r="V51" i="1"/>
  <c r="V52" i="1" s="1"/>
  <c r="T55" i="1"/>
  <c r="T77" i="1" s="1"/>
  <c r="T81" i="1" s="1"/>
  <c r="V70" i="1"/>
  <c r="W71" i="1"/>
  <c r="V31" i="1"/>
  <c r="W32" i="1"/>
  <c r="W38" i="1" s="1"/>
  <c r="V35" i="1" l="1"/>
  <c r="W80" i="1"/>
  <c r="W75" i="1"/>
  <c r="W76" i="1"/>
  <c r="W72" i="1"/>
  <c r="W79" i="1"/>
  <c r="W74" i="1"/>
  <c r="W78" i="1"/>
  <c r="W73" i="1"/>
  <c r="U55" i="1"/>
  <c r="U77" i="1" s="1"/>
  <c r="U81" i="1" s="1"/>
  <c r="V37" i="1"/>
  <c r="V54" i="1"/>
  <c r="W51" i="1"/>
  <c r="W52" i="1" s="1"/>
  <c r="V50" i="1"/>
  <c r="W34" i="1"/>
  <c r="W36" i="1"/>
  <c r="W33" i="1"/>
  <c r="X71" i="1"/>
  <c r="W70" i="1"/>
  <c r="X32" i="1"/>
  <c r="X38" i="1" s="1"/>
  <c r="W31" i="1"/>
  <c r="X79" i="1" l="1"/>
  <c r="X74" i="1"/>
  <c r="X80" i="1"/>
  <c r="X75" i="1"/>
  <c r="X76" i="1"/>
  <c r="X72" i="1"/>
  <c r="X78" i="1"/>
  <c r="X73" i="1"/>
  <c r="W37" i="1"/>
  <c r="W35" i="1"/>
  <c r="W54" i="1"/>
  <c r="W50" i="1"/>
  <c r="X51" i="1"/>
  <c r="X52" i="1" s="1"/>
  <c r="X33" i="1"/>
  <c r="X34" i="1"/>
  <c r="X36" i="1"/>
  <c r="V55" i="1"/>
  <c r="V77" i="1" s="1"/>
  <c r="V81" i="1" s="1"/>
  <c r="X70" i="1"/>
  <c r="Y71" i="1"/>
  <c r="Y32" i="1"/>
  <c r="Y38" i="1" s="1"/>
  <c r="X31" i="1"/>
  <c r="X35" i="1" l="1"/>
  <c r="Y78" i="1"/>
  <c r="Y73" i="1"/>
  <c r="Y76" i="1"/>
  <c r="Y79" i="1"/>
  <c r="Y74" i="1"/>
  <c r="Y80" i="1"/>
  <c r="Y75" i="1"/>
  <c r="Y72" i="1"/>
  <c r="W55" i="1"/>
  <c r="W77" i="1" s="1"/>
  <c r="W81" i="1" s="1"/>
  <c r="X37" i="1"/>
  <c r="Y36" i="1"/>
  <c r="Y33" i="1"/>
  <c r="Y34" i="1"/>
  <c r="X54" i="1"/>
  <c r="Y51" i="1"/>
  <c r="Y52" i="1" s="1"/>
  <c r="X50" i="1"/>
  <c r="Y70" i="1"/>
  <c r="Z71" i="1"/>
  <c r="Y31" i="1"/>
  <c r="Z32" i="1"/>
  <c r="Z38" i="1" s="1"/>
  <c r="Y35" i="1" l="1"/>
  <c r="Z76" i="1"/>
  <c r="Z72" i="1"/>
  <c r="Z78" i="1"/>
  <c r="Z73" i="1"/>
  <c r="Z79" i="1"/>
  <c r="Z74" i="1"/>
  <c r="Z80" i="1"/>
  <c r="Z75" i="1"/>
  <c r="X55" i="1"/>
  <c r="X77" i="1" s="1"/>
  <c r="X81" i="1" s="1"/>
  <c r="Y37" i="1"/>
  <c r="Y54" i="1"/>
  <c r="Z51" i="1"/>
  <c r="Z52" i="1" s="1"/>
  <c r="Y50" i="1"/>
  <c r="Z36" i="1"/>
  <c r="Z33" i="1"/>
  <c r="Z34" i="1"/>
  <c r="Z70" i="1"/>
  <c r="AA71" i="1"/>
  <c r="Z31" i="1"/>
  <c r="AA32" i="1"/>
  <c r="AA38" i="1" s="1"/>
  <c r="AA80" i="1" l="1"/>
  <c r="AA75" i="1"/>
  <c r="AA76" i="1"/>
  <c r="AA72" i="1"/>
  <c r="AA79" i="1"/>
  <c r="AA74" i="1"/>
  <c r="AA78" i="1"/>
  <c r="AA73" i="1"/>
  <c r="Z37" i="1"/>
  <c r="Y55" i="1"/>
  <c r="Y77" i="1" s="1"/>
  <c r="Y81" i="1" s="1"/>
  <c r="Z35" i="1"/>
  <c r="Z54" i="1"/>
  <c r="Z50" i="1"/>
  <c r="AA51" i="1"/>
  <c r="AA52" i="1" s="1"/>
  <c r="AA34" i="1"/>
  <c r="AA36" i="1"/>
  <c r="AA33" i="1"/>
  <c r="AB71" i="1"/>
  <c r="AA70" i="1"/>
  <c r="AB32" i="1"/>
  <c r="AB38" i="1" s="1"/>
  <c r="AA31" i="1"/>
  <c r="AB79" i="1" l="1"/>
  <c r="AB74" i="1"/>
  <c r="AB78" i="1"/>
  <c r="AB80" i="1"/>
  <c r="AB75" i="1"/>
  <c r="AB73" i="1"/>
  <c r="AB76" i="1"/>
  <c r="AB72" i="1"/>
  <c r="AA37" i="1"/>
  <c r="AA35" i="1"/>
  <c r="AB33" i="1"/>
  <c r="AB34" i="1"/>
  <c r="AB36" i="1"/>
  <c r="AA54" i="1"/>
  <c r="AB51" i="1"/>
  <c r="AB52" i="1" s="1"/>
  <c r="AA50" i="1"/>
  <c r="Z55" i="1"/>
  <c r="Z77" i="1" s="1"/>
  <c r="Z81" i="1" s="1"/>
  <c r="AB70" i="1"/>
  <c r="AC71" i="1"/>
  <c r="AB31" i="1"/>
  <c r="AC32" i="1"/>
  <c r="AC38" i="1" s="1"/>
  <c r="AC78" i="1" l="1"/>
  <c r="AC73" i="1"/>
  <c r="AC79" i="1"/>
  <c r="AC74" i="1"/>
  <c r="AC80" i="1"/>
  <c r="AC75" i="1"/>
  <c r="AC76" i="1"/>
  <c r="AC72" i="1"/>
  <c r="AB37" i="1"/>
  <c r="AB35" i="1"/>
  <c r="AC36" i="1"/>
  <c r="AC33" i="1"/>
  <c r="AC34" i="1"/>
  <c r="AB54" i="1"/>
  <c r="AC51" i="1"/>
  <c r="AC52" i="1" s="1"/>
  <c r="AB50" i="1"/>
  <c r="AA55" i="1"/>
  <c r="AA77" i="1" s="1"/>
  <c r="AA81" i="1" s="1"/>
  <c r="AC70" i="1"/>
  <c r="AD71" i="1"/>
  <c r="AC31" i="1"/>
  <c r="AD32" i="1"/>
  <c r="AD38" i="1" s="1"/>
  <c r="AC35" i="1" l="1"/>
  <c r="AD76" i="1"/>
  <c r="AD72" i="1"/>
  <c r="AD78" i="1"/>
  <c r="AD73" i="1"/>
  <c r="AD79" i="1"/>
  <c r="AD74" i="1"/>
  <c r="AD80" i="1"/>
  <c r="AD75" i="1"/>
  <c r="AC37" i="1"/>
  <c r="AD36" i="1"/>
  <c r="AD33" i="1"/>
  <c r="AD34" i="1"/>
  <c r="AC54" i="1"/>
  <c r="AD51" i="1"/>
  <c r="AD52" i="1" s="1"/>
  <c r="AC50" i="1"/>
  <c r="AB55" i="1"/>
  <c r="AB77" i="1" s="1"/>
  <c r="AB81" i="1" s="1"/>
  <c r="AD70" i="1"/>
  <c r="AE71" i="1"/>
  <c r="AD31" i="1"/>
  <c r="AE32" i="1"/>
  <c r="AD35" i="1" l="1"/>
  <c r="AE80" i="1"/>
  <c r="AE75" i="1"/>
  <c r="AE76" i="1"/>
  <c r="AE72" i="1"/>
  <c r="AE79" i="1"/>
  <c r="AE74" i="1"/>
  <c r="AE78" i="1"/>
  <c r="AE73" i="1"/>
  <c r="AD37" i="1"/>
  <c r="AD54" i="1"/>
  <c r="AE51" i="1"/>
  <c r="AE52" i="1" s="1"/>
  <c r="AD50" i="1"/>
  <c r="AC55" i="1"/>
  <c r="AC77" i="1" s="1"/>
  <c r="AC81" i="1" s="1"/>
  <c r="AF71" i="1"/>
  <c r="AE70" i="1"/>
  <c r="AF32" i="1"/>
  <c r="AF38" i="1" s="1"/>
  <c r="AE31" i="1"/>
  <c r="AF70" i="1" l="1"/>
  <c r="AF79" i="1"/>
  <c r="AG79" i="1" s="1"/>
  <c r="AF74" i="1"/>
  <c r="AG74" i="1" s="1"/>
  <c r="AF78" i="1"/>
  <c r="AG78" i="1" s="1"/>
  <c r="AF80" i="1"/>
  <c r="AG80" i="1" s="1"/>
  <c r="AF75" i="1"/>
  <c r="AG75" i="1" s="1"/>
  <c r="AF76" i="1"/>
  <c r="AG76" i="1" s="1"/>
  <c r="AF72" i="1"/>
  <c r="AG72" i="1" s="1"/>
  <c r="AF73" i="1"/>
  <c r="AG73" i="1" s="1"/>
  <c r="AF31" i="1"/>
  <c r="AF33" i="1"/>
  <c r="AF34" i="1"/>
  <c r="AF36" i="1"/>
  <c r="AD55" i="1"/>
  <c r="AD77" i="1" s="1"/>
  <c r="AD81" i="1" s="1"/>
  <c r="AE50" i="1"/>
  <c r="AF51" i="1"/>
  <c r="AF52" i="1" s="1"/>
  <c r="AG52" i="1" s="1"/>
  <c r="AF37" i="1" l="1"/>
  <c r="AF35" i="1"/>
  <c r="AF50" i="1"/>
  <c r="AF54" i="1"/>
  <c r="AF55" i="1" l="1"/>
  <c r="AF77" i="1" s="1"/>
  <c r="AF81" i="1" s="1"/>
  <c r="C12" i="1" l="1"/>
  <c r="B11" i="1"/>
  <c r="D12" i="1" l="1"/>
  <c r="D11" i="1" s="1"/>
  <c r="C14" i="1"/>
  <c r="C13" i="1"/>
  <c r="C11" i="1"/>
  <c r="B15" i="1"/>
  <c r="E12" i="1"/>
  <c r="E13" i="1" l="1"/>
  <c r="E14" i="1"/>
  <c r="D13" i="1"/>
  <c r="D14" i="1"/>
  <c r="C15" i="1"/>
  <c r="E11" i="1"/>
  <c r="F12" i="1"/>
  <c r="F14" i="1" l="1"/>
  <c r="F13" i="1"/>
  <c r="D15" i="1"/>
  <c r="E15" i="1"/>
  <c r="F11" i="1"/>
  <c r="G12" i="1"/>
  <c r="G13" i="1" l="1"/>
  <c r="G14" i="1"/>
  <c r="F15" i="1"/>
  <c r="H12" i="1"/>
  <c r="G11" i="1"/>
  <c r="H13" i="1" l="1"/>
  <c r="H14" i="1"/>
  <c r="G15" i="1"/>
  <c r="H11" i="1"/>
  <c r="I12" i="1"/>
  <c r="I14" i="1" l="1"/>
  <c r="I13" i="1"/>
  <c r="H15" i="1"/>
  <c r="I11" i="1"/>
  <c r="J12" i="1"/>
  <c r="J14" i="1" l="1"/>
  <c r="J13" i="1"/>
  <c r="I15" i="1"/>
  <c r="J11" i="1"/>
  <c r="K12" i="1"/>
  <c r="K14" i="1" l="1"/>
  <c r="K13" i="1"/>
  <c r="J15" i="1"/>
  <c r="L12" i="1"/>
  <c r="K11" i="1"/>
  <c r="L13" i="1" l="1"/>
  <c r="L14" i="1"/>
  <c r="K15" i="1"/>
  <c r="L11" i="1"/>
  <c r="M12" i="1"/>
  <c r="M13" i="1" l="1"/>
  <c r="M14" i="1"/>
  <c r="L15" i="1"/>
  <c r="M11" i="1"/>
  <c r="N12" i="1"/>
  <c r="N14" i="1" l="1"/>
  <c r="N13" i="1"/>
  <c r="M15" i="1"/>
  <c r="N11" i="1"/>
  <c r="O12" i="1"/>
  <c r="O13" i="1" l="1"/>
  <c r="O14" i="1"/>
  <c r="N15" i="1"/>
  <c r="P12" i="1"/>
  <c r="O11" i="1"/>
  <c r="P13" i="1" l="1"/>
  <c r="P14" i="1"/>
  <c r="O15" i="1"/>
  <c r="P11" i="1"/>
  <c r="Q12" i="1"/>
  <c r="Q14" i="1" l="1"/>
  <c r="Q13" i="1"/>
  <c r="P15" i="1"/>
  <c r="Q11" i="1"/>
  <c r="R12" i="1"/>
  <c r="R14" i="1" l="1"/>
  <c r="R13" i="1"/>
  <c r="Q15" i="1"/>
  <c r="R11" i="1"/>
  <c r="S12" i="1"/>
  <c r="S14" i="1" l="1"/>
  <c r="S13" i="1"/>
  <c r="R15" i="1"/>
  <c r="T12" i="1"/>
  <c r="S11" i="1"/>
  <c r="T13" i="1" l="1"/>
  <c r="T14" i="1"/>
  <c r="S15" i="1"/>
  <c r="T11" i="1"/>
  <c r="U12" i="1"/>
  <c r="U13" i="1" l="1"/>
  <c r="U14" i="1"/>
  <c r="T15" i="1"/>
  <c r="U11" i="1"/>
  <c r="V12" i="1"/>
  <c r="V14" i="1" l="1"/>
  <c r="V13" i="1"/>
  <c r="U15" i="1"/>
  <c r="V11" i="1"/>
  <c r="W12" i="1"/>
  <c r="W13" i="1" l="1"/>
  <c r="W14" i="1"/>
  <c r="V15" i="1"/>
  <c r="X12" i="1"/>
  <c r="W11" i="1"/>
  <c r="X13" i="1" l="1"/>
  <c r="X14" i="1"/>
  <c r="W15" i="1"/>
  <c r="X11" i="1"/>
  <c r="Y12" i="1"/>
  <c r="Y14" i="1" l="1"/>
  <c r="Y13" i="1"/>
  <c r="X15" i="1"/>
  <c r="Y11" i="1"/>
  <c r="Z12" i="1"/>
  <c r="Z14" i="1" l="1"/>
  <c r="Z13" i="1"/>
  <c r="Y15" i="1"/>
  <c r="Z11" i="1"/>
  <c r="AA12" i="1"/>
  <c r="AA14" i="1" l="1"/>
  <c r="AA13" i="1"/>
  <c r="Z15" i="1"/>
  <c r="AB12" i="1"/>
  <c r="AA11" i="1"/>
  <c r="AB13" i="1" l="1"/>
  <c r="AB14" i="1"/>
  <c r="AA15" i="1"/>
  <c r="AB11" i="1"/>
  <c r="AC12" i="1"/>
  <c r="AC14" i="1" l="1"/>
  <c r="AC13" i="1"/>
  <c r="AB15" i="1"/>
  <c r="AC11" i="1"/>
  <c r="AD12" i="1"/>
  <c r="AD14" i="1" l="1"/>
  <c r="AD13" i="1"/>
  <c r="AC15" i="1"/>
  <c r="AD11" i="1"/>
  <c r="AE12" i="1"/>
  <c r="AE13" i="1" l="1"/>
  <c r="AE14" i="1"/>
  <c r="AD15" i="1"/>
  <c r="AF12" i="1"/>
  <c r="AE11" i="1"/>
  <c r="AF13" i="1" l="1"/>
  <c r="AF14" i="1"/>
  <c r="AG14" i="1" s="1"/>
  <c r="AE15" i="1"/>
  <c r="AF11" i="1"/>
  <c r="AF15" i="1" l="1"/>
  <c r="AG15" i="1" s="1"/>
  <c r="AG13" i="1"/>
  <c r="X13" i="2" l="1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X570" i="2"/>
  <c r="X571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X615" i="2"/>
  <c r="X616" i="2"/>
  <c r="X617" i="2"/>
  <c r="X618" i="2"/>
  <c r="X619" i="2"/>
  <c r="X620" i="2"/>
  <c r="X621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40" i="2"/>
  <c r="X641" i="2"/>
  <c r="X642" i="2"/>
  <c r="X643" i="2"/>
  <c r="X644" i="2"/>
  <c r="X645" i="2"/>
  <c r="X646" i="2"/>
  <c r="X647" i="2"/>
  <c r="X648" i="2"/>
  <c r="X649" i="2"/>
  <c r="X650" i="2"/>
  <c r="X651" i="2"/>
  <c r="X652" i="2"/>
  <c r="X653" i="2"/>
  <c r="X654" i="2"/>
  <c r="X655" i="2"/>
  <c r="X656" i="2"/>
  <c r="X657" i="2"/>
  <c r="X658" i="2"/>
  <c r="X659" i="2"/>
  <c r="X660" i="2"/>
  <c r="X661" i="2"/>
  <c r="X662" i="2"/>
  <c r="X663" i="2"/>
  <c r="X664" i="2"/>
  <c r="X665" i="2"/>
  <c r="X666" i="2"/>
  <c r="X667" i="2"/>
  <c r="X668" i="2"/>
  <c r="X669" i="2"/>
  <c r="X670" i="2"/>
  <c r="X671" i="2"/>
  <c r="X672" i="2"/>
  <c r="X673" i="2"/>
  <c r="X674" i="2"/>
  <c r="X675" i="2"/>
  <c r="X676" i="2"/>
  <c r="X677" i="2"/>
  <c r="X678" i="2"/>
  <c r="X679" i="2"/>
  <c r="X680" i="2"/>
  <c r="X681" i="2"/>
  <c r="X682" i="2"/>
  <c r="X683" i="2"/>
  <c r="X684" i="2"/>
  <c r="X685" i="2"/>
  <c r="X686" i="2"/>
  <c r="X687" i="2"/>
  <c r="X688" i="2"/>
  <c r="X689" i="2"/>
  <c r="X690" i="2"/>
  <c r="X691" i="2"/>
  <c r="X692" i="2"/>
  <c r="X693" i="2"/>
  <c r="X694" i="2"/>
  <c r="X695" i="2"/>
  <c r="X696" i="2"/>
  <c r="X697" i="2"/>
  <c r="X698" i="2"/>
  <c r="X699" i="2"/>
  <c r="X700" i="2"/>
  <c r="X701" i="2"/>
  <c r="X702" i="2"/>
  <c r="X703" i="2"/>
  <c r="X704" i="2"/>
  <c r="X705" i="2"/>
  <c r="X706" i="2"/>
  <c r="X707" i="2"/>
  <c r="X708" i="2"/>
  <c r="X709" i="2"/>
  <c r="X710" i="2"/>
  <c r="X711" i="2"/>
  <c r="X712" i="2"/>
  <c r="X713" i="2"/>
  <c r="X714" i="2"/>
  <c r="X715" i="2"/>
  <c r="X716" i="2"/>
  <c r="X717" i="2"/>
  <c r="X718" i="2"/>
  <c r="X719" i="2"/>
  <c r="X720" i="2"/>
  <c r="X721" i="2"/>
  <c r="X722" i="2"/>
  <c r="X723" i="2"/>
  <c r="X724" i="2"/>
  <c r="X725" i="2"/>
  <c r="X726" i="2"/>
  <c r="X727" i="2"/>
  <c r="X728" i="2"/>
  <c r="X729" i="2"/>
  <c r="X730" i="2"/>
  <c r="X731" i="2"/>
  <c r="X732" i="2"/>
  <c r="X733" i="2"/>
  <c r="X734" i="2"/>
  <c r="X735" i="2"/>
  <c r="X736" i="2"/>
  <c r="X737" i="2"/>
  <c r="X738" i="2"/>
  <c r="X739" i="2"/>
  <c r="X740" i="2"/>
  <c r="X741" i="2"/>
  <c r="X742" i="2"/>
  <c r="X743" i="2"/>
  <c r="X744" i="2"/>
  <c r="X745" i="2"/>
  <c r="X746" i="2"/>
  <c r="X747" i="2"/>
  <c r="X748" i="2"/>
  <c r="X749" i="2"/>
  <c r="X750" i="2"/>
  <c r="X751" i="2"/>
  <c r="X752" i="2"/>
  <c r="X753" i="2"/>
  <c r="X754" i="2"/>
  <c r="X755" i="2"/>
  <c r="X756" i="2"/>
  <c r="X757" i="2"/>
  <c r="X758" i="2"/>
  <c r="X759" i="2"/>
  <c r="X760" i="2"/>
  <c r="X761" i="2"/>
  <c r="X762" i="2"/>
  <c r="X763" i="2"/>
  <c r="X764" i="2"/>
  <c r="X765" i="2"/>
  <c r="X766" i="2"/>
  <c r="X767" i="2"/>
  <c r="X768" i="2"/>
  <c r="X769" i="2"/>
  <c r="X770" i="2"/>
  <c r="X771" i="2"/>
  <c r="X772" i="2"/>
  <c r="X773" i="2"/>
  <c r="X774" i="2"/>
  <c r="X775" i="2"/>
  <c r="X776" i="2"/>
  <c r="X777" i="2"/>
  <c r="X778" i="2"/>
  <c r="X779" i="2"/>
  <c r="X780" i="2"/>
  <c r="X781" i="2"/>
  <c r="X782" i="2"/>
  <c r="X783" i="2"/>
  <c r="X784" i="2"/>
  <c r="X785" i="2"/>
  <c r="X786" i="2"/>
  <c r="X787" i="2"/>
  <c r="X788" i="2"/>
  <c r="X789" i="2"/>
  <c r="X790" i="2"/>
  <c r="X791" i="2"/>
  <c r="X792" i="2"/>
  <c r="X793" i="2"/>
  <c r="X794" i="2"/>
  <c r="X795" i="2"/>
  <c r="X796" i="2"/>
  <c r="X797" i="2"/>
  <c r="X798" i="2"/>
  <c r="X799" i="2"/>
  <c r="X800" i="2"/>
  <c r="X801" i="2"/>
  <c r="X802" i="2"/>
  <c r="X803" i="2"/>
  <c r="X804" i="2"/>
  <c r="X805" i="2"/>
  <c r="X806" i="2"/>
  <c r="X807" i="2"/>
  <c r="X808" i="2"/>
  <c r="X809" i="2"/>
  <c r="X810" i="2"/>
  <c r="X811" i="2"/>
  <c r="X812" i="2"/>
  <c r="X813" i="2"/>
  <c r="X814" i="2"/>
  <c r="X815" i="2"/>
  <c r="X816" i="2"/>
  <c r="X817" i="2"/>
  <c r="X818" i="2"/>
  <c r="X819" i="2"/>
  <c r="X820" i="2"/>
  <c r="X821" i="2"/>
  <c r="X822" i="2"/>
  <c r="X823" i="2"/>
  <c r="X824" i="2"/>
  <c r="X825" i="2"/>
  <c r="X826" i="2"/>
  <c r="X827" i="2"/>
  <c r="X828" i="2"/>
  <c r="X829" i="2"/>
  <c r="X830" i="2"/>
  <c r="X831" i="2"/>
  <c r="X832" i="2"/>
  <c r="X833" i="2"/>
  <c r="X834" i="2"/>
  <c r="X835" i="2"/>
  <c r="X836" i="2"/>
  <c r="X837" i="2"/>
  <c r="X838" i="2"/>
  <c r="X839" i="2"/>
  <c r="X840" i="2"/>
  <c r="X841" i="2"/>
  <c r="X842" i="2"/>
  <c r="X843" i="2"/>
  <c r="X844" i="2"/>
  <c r="X845" i="2"/>
  <c r="X846" i="2"/>
  <c r="X847" i="2"/>
  <c r="X848" i="2"/>
  <c r="X849" i="2"/>
  <c r="X850" i="2"/>
  <c r="X851" i="2"/>
  <c r="X852" i="2"/>
  <c r="X853" i="2"/>
  <c r="X854" i="2"/>
  <c r="X855" i="2"/>
  <c r="X856" i="2"/>
  <c r="X857" i="2"/>
  <c r="X858" i="2"/>
  <c r="X859" i="2"/>
  <c r="X860" i="2"/>
  <c r="X861" i="2"/>
  <c r="X862" i="2"/>
  <c r="X863" i="2"/>
  <c r="X864" i="2"/>
  <c r="X865" i="2"/>
  <c r="X866" i="2"/>
  <c r="X867" i="2"/>
  <c r="X868" i="2"/>
  <c r="X869" i="2"/>
  <c r="X870" i="2"/>
  <c r="X871" i="2"/>
  <c r="X872" i="2"/>
  <c r="X873" i="2"/>
  <c r="X874" i="2"/>
  <c r="X875" i="2"/>
  <c r="X876" i="2"/>
  <c r="X877" i="2"/>
  <c r="X878" i="2"/>
  <c r="X879" i="2"/>
  <c r="X880" i="2"/>
  <c r="X881" i="2"/>
  <c r="X882" i="2"/>
  <c r="X883" i="2"/>
  <c r="X884" i="2"/>
  <c r="X885" i="2"/>
  <c r="X886" i="2"/>
  <c r="X887" i="2"/>
  <c r="X888" i="2"/>
  <c r="X889" i="2"/>
  <c r="X890" i="2"/>
  <c r="X891" i="2"/>
  <c r="X892" i="2"/>
  <c r="X893" i="2"/>
  <c r="X894" i="2"/>
  <c r="X895" i="2"/>
  <c r="X896" i="2"/>
  <c r="X897" i="2"/>
  <c r="X898" i="2"/>
  <c r="X899" i="2"/>
  <c r="X900" i="2"/>
  <c r="X901" i="2"/>
  <c r="X902" i="2"/>
  <c r="X903" i="2"/>
  <c r="X904" i="2"/>
  <c r="X905" i="2"/>
  <c r="X906" i="2"/>
  <c r="X907" i="2"/>
  <c r="X908" i="2"/>
  <c r="X909" i="2"/>
  <c r="X910" i="2"/>
  <c r="X911" i="2"/>
  <c r="X912" i="2"/>
  <c r="X913" i="2"/>
  <c r="X914" i="2"/>
  <c r="X915" i="2"/>
  <c r="X916" i="2"/>
  <c r="X917" i="2"/>
  <c r="X918" i="2"/>
  <c r="X919" i="2"/>
  <c r="X920" i="2"/>
  <c r="X921" i="2"/>
  <c r="X922" i="2"/>
  <c r="X923" i="2"/>
  <c r="X924" i="2"/>
  <c r="X925" i="2"/>
  <c r="X926" i="2"/>
  <c r="X927" i="2"/>
  <c r="X928" i="2"/>
  <c r="X929" i="2"/>
  <c r="X930" i="2"/>
  <c r="X931" i="2"/>
  <c r="X932" i="2"/>
  <c r="X933" i="2"/>
  <c r="X934" i="2"/>
  <c r="X935" i="2"/>
  <c r="X936" i="2"/>
  <c r="X937" i="2"/>
  <c r="X938" i="2"/>
  <c r="X939" i="2"/>
  <c r="X940" i="2"/>
  <c r="X941" i="2"/>
  <c r="X942" i="2"/>
  <c r="X943" i="2"/>
  <c r="X944" i="2"/>
  <c r="X945" i="2"/>
  <c r="X946" i="2"/>
  <c r="X947" i="2"/>
  <c r="X948" i="2"/>
  <c r="X949" i="2"/>
  <c r="X950" i="2"/>
  <c r="X951" i="2"/>
  <c r="X952" i="2"/>
  <c r="X953" i="2"/>
  <c r="X954" i="2"/>
  <c r="X955" i="2"/>
  <c r="X956" i="2"/>
  <c r="X957" i="2"/>
  <c r="X958" i="2"/>
  <c r="X959" i="2"/>
  <c r="X960" i="2"/>
  <c r="X961" i="2"/>
  <c r="X962" i="2"/>
  <c r="X963" i="2"/>
  <c r="X964" i="2"/>
  <c r="X965" i="2"/>
  <c r="X966" i="2"/>
  <c r="X967" i="2"/>
  <c r="X968" i="2"/>
  <c r="X969" i="2"/>
  <c r="X970" i="2"/>
  <c r="X971" i="2"/>
  <c r="X972" i="2"/>
  <c r="X973" i="2"/>
  <c r="X974" i="2"/>
  <c r="X975" i="2"/>
  <c r="X976" i="2"/>
  <c r="X977" i="2"/>
  <c r="X978" i="2"/>
  <c r="X979" i="2"/>
  <c r="X980" i="2"/>
  <c r="X981" i="2"/>
  <c r="X982" i="2"/>
  <c r="X983" i="2"/>
  <c r="X984" i="2"/>
  <c r="X985" i="2"/>
  <c r="X986" i="2"/>
  <c r="X987" i="2"/>
  <c r="X988" i="2"/>
  <c r="X989" i="2"/>
  <c r="X990" i="2"/>
  <c r="X991" i="2"/>
  <c r="X992" i="2"/>
  <c r="X993" i="2"/>
  <c r="X994" i="2"/>
  <c r="X995" i="2"/>
  <c r="X996" i="2"/>
  <c r="X997" i="2"/>
  <c r="X998" i="2"/>
  <c r="X999" i="2"/>
  <c r="X1000" i="2"/>
  <c r="X1001" i="2"/>
  <c r="X1002" i="2"/>
  <c r="X1003" i="2"/>
  <c r="X1004" i="2"/>
  <c r="X1005" i="2"/>
  <c r="X1006" i="2"/>
  <c r="X1007" i="2"/>
  <c r="X1008" i="2"/>
  <c r="X1009" i="2"/>
  <c r="X1010" i="2"/>
  <c r="X1011" i="2"/>
  <c r="X1012" i="2"/>
  <c r="X1013" i="2"/>
  <c r="X1014" i="2"/>
  <c r="X1015" i="2"/>
  <c r="X1016" i="2"/>
  <c r="X1017" i="2"/>
  <c r="X1018" i="2"/>
  <c r="X1019" i="2"/>
  <c r="X1020" i="2"/>
  <c r="X1021" i="2"/>
  <c r="X1022" i="2"/>
  <c r="X1023" i="2"/>
  <c r="X1024" i="2"/>
  <c r="X1025" i="2"/>
  <c r="X1026" i="2"/>
  <c r="X1027" i="2"/>
  <c r="X1028" i="2"/>
  <c r="X1029" i="2"/>
  <c r="X1030" i="2"/>
  <c r="X1031" i="2"/>
  <c r="X1032" i="2"/>
  <c r="X1033" i="2"/>
  <c r="X1034" i="2"/>
  <c r="X1035" i="2"/>
  <c r="X1036" i="2"/>
  <c r="X1037" i="2"/>
  <c r="X1038" i="2"/>
  <c r="X1039" i="2"/>
  <c r="X1040" i="2"/>
  <c r="X1041" i="2"/>
  <c r="X1042" i="2"/>
  <c r="X1043" i="2"/>
  <c r="X1044" i="2"/>
  <c r="X1045" i="2"/>
  <c r="X1046" i="2"/>
  <c r="X1047" i="2"/>
  <c r="X1048" i="2"/>
  <c r="X1049" i="2"/>
  <c r="X1050" i="2"/>
  <c r="X1051" i="2"/>
  <c r="X1052" i="2"/>
  <c r="X1053" i="2"/>
  <c r="X1054" i="2"/>
  <c r="X1055" i="2"/>
  <c r="X1056" i="2"/>
  <c r="X1057" i="2"/>
  <c r="X1058" i="2"/>
  <c r="X1059" i="2"/>
  <c r="X1060" i="2"/>
  <c r="X1061" i="2"/>
  <c r="X1062" i="2"/>
  <c r="X1063" i="2"/>
  <c r="X1064" i="2"/>
  <c r="X1065" i="2"/>
  <c r="X1066" i="2"/>
  <c r="X1067" i="2"/>
  <c r="X1068" i="2"/>
  <c r="X1069" i="2"/>
  <c r="X1070" i="2"/>
  <c r="X1071" i="2"/>
  <c r="X1072" i="2"/>
  <c r="X1073" i="2"/>
  <c r="X1074" i="2"/>
  <c r="X1075" i="2"/>
  <c r="X1076" i="2"/>
  <c r="X1077" i="2"/>
  <c r="X1078" i="2"/>
  <c r="X1079" i="2"/>
  <c r="X1080" i="2"/>
  <c r="X1081" i="2"/>
  <c r="X1082" i="2"/>
  <c r="X1083" i="2"/>
  <c r="X1084" i="2"/>
  <c r="X1085" i="2"/>
  <c r="X1086" i="2"/>
  <c r="X1087" i="2"/>
  <c r="X1088" i="2"/>
  <c r="X1089" i="2"/>
  <c r="X1090" i="2"/>
  <c r="X1091" i="2"/>
  <c r="X1092" i="2"/>
  <c r="X1093" i="2"/>
  <c r="X1094" i="2"/>
  <c r="X1095" i="2"/>
  <c r="X1096" i="2"/>
  <c r="X1097" i="2"/>
  <c r="X1098" i="2"/>
  <c r="X1099" i="2"/>
  <c r="X1100" i="2"/>
  <c r="X1101" i="2"/>
  <c r="X1102" i="2"/>
  <c r="X1103" i="2"/>
  <c r="X1104" i="2"/>
  <c r="X1105" i="2"/>
  <c r="X1106" i="2"/>
  <c r="X1107" i="2"/>
  <c r="X1108" i="2"/>
  <c r="X1109" i="2"/>
  <c r="X1110" i="2"/>
  <c r="X1111" i="2"/>
  <c r="X1112" i="2"/>
  <c r="X1113" i="2"/>
  <c r="X1114" i="2"/>
  <c r="X1115" i="2"/>
  <c r="X1116" i="2"/>
  <c r="X1117" i="2"/>
  <c r="X1118" i="2"/>
  <c r="X1119" i="2"/>
  <c r="X1120" i="2"/>
  <c r="X1121" i="2"/>
  <c r="X1122" i="2"/>
  <c r="X1123" i="2"/>
  <c r="X1124" i="2"/>
  <c r="X1125" i="2"/>
  <c r="X1126" i="2"/>
  <c r="X1127" i="2"/>
  <c r="X1128" i="2"/>
  <c r="X1129" i="2"/>
  <c r="X1130" i="2"/>
  <c r="X1131" i="2"/>
  <c r="X1132" i="2"/>
  <c r="X1133" i="2"/>
  <c r="X1134" i="2"/>
  <c r="X1135" i="2"/>
  <c r="X1136" i="2"/>
  <c r="X1137" i="2"/>
  <c r="X1138" i="2"/>
  <c r="X1139" i="2"/>
  <c r="X1140" i="2"/>
  <c r="X1141" i="2"/>
  <c r="X1142" i="2"/>
  <c r="X1143" i="2"/>
  <c r="X1144" i="2"/>
  <c r="X1145" i="2"/>
  <c r="X1146" i="2"/>
  <c r="X1147" i="2"/>
  <c r="X1148" i="2"/>
  <c r="X1149" i="2"/>
  <c r="X1150" i="2"/>
  <c r="X1151" i="2"/>
  <c r="X1152" i="2"/>
  <c r="X1153" i="2"/>
  <c r="X1154" i="2"/>
  <c r="X1155" i="2"/>
  <c r="X1156" i="2"/>
  <c r="X1157" i="2"/>
  <c r="X1158" i="2"/>
  <c r="X1159" i="2"/>
  <c r="X1160" i="2"/>
  <c r="X1161" i="2"/>
  <c r="X1162" i="2"/>
  <c r="X1163" i="2"/>
  <c r="X1164" i="2"/>
  <c r="X1165" i="2"/>
  <c r="X1166" i="2"/>
  <c r="X1167" i="2"/>
  <c r="X1168" i="2"/>
  <c r="X1169" i="2"/>
  <c r="X1170" i="2"/>
  <c r="X1171" i="2"/>
  <c r="X1172" i="2"/>
  <c r="X1173" i="2"/>
  <c r="X1174" i="2"/>
  <c r="X1175" i="2"/>
  <c r="X1176" i="2"/>
  <c r="X1177" i="2"/>
  <c r="X1178" i="2"/>
  <c r="X1179" i="2"/>
  <c r="X1180" i="2"/>
  <c r="X1181" i="2"/>
  <c r="X1182" i="2"/>
  <c r="X1183" i="2"/>
  <c r="X1184" i="2"/>
  <c r="X1185" i="2"/>
  <c r="X1186" i="2"/>
  <c r="X1187" i="2"/>
  <c r="X1188" i="2"/>
  <c r="X1189" i="2"/>
  <c r="X1190" i="2"/>
  <c r="X1191" i="2"/>
  <c r="X1192" i="2"/>
  <c r="X1193" i="2"/>
  <c r="X1194" i="2"/>
  <c r="X1195" i="2"/>
  <c r="X1196" i="2"/>
  <c r="X1197" i="2"/>
  <c r="X1198" i="2"/>
  <c r="X1199" i="2"/>
  <c r="X1200" i="2"/>
  <c r="X1201" i="2"/>
  <c r="X1202" i="2"/>
  <c r="X1203" i="2"/>
  <c r="X1204" i="2"/>
  <c r="X1205" i="2"/>
  <c r="X1206" i="2"/>
  <c r="X1207" i="2"/>
  <c r="X1208" i="2"/>
  <c r="X1209" i="2"/>
  <c r="X1210" i="2"/>
  <c r="X1211" i="2"/>
  <c r="X1212" i="2"/>
  <c r="X1213" i="2"/>
  <c r="X1214" i="2"/>
  <c r="X1215" i="2"/>
  <c r="X1216" i="2"/>
  <c r="X1217" i="2"/>
  <c r="X1218" i="2"/>
  <c r="X1219" i="2"/>
  <c r="X1220" i="2"/>
  <c r="X1221" i="2"/>
  <c r="X1222" i="2"/>
  <c r="X1223" i="2"/>
  <c r="X1224" i="2"/>
  <c r="X1225" i="2"/>
  <c r="X1226" i="2"/>
  <c r="X1227" i="2"/>
  <c r="X1228" i="2"/>
  <c r="X1229" i="2"/>
  <c r="X1230" i="2"/>
  <c r="X1231" i="2"/>
  <c r="X1232" i="2"/>
  <c r="X1233" i="2"/>
  <c r="X1234" i="2"/>
  <c r="X1235" i="2"/>
  <c r="X1236" i="2"/>
  <c r="X1237" i="2"/>
  <c r="X1238" i="2"/>
  <c r="X1239" i="2"/>
  <c r="X1240" i="2"/>
  <c r="X1241" i="2"/>
  <c r="X1242" i="2"/>
  <c r="X1243" i="2"/>
  <c r="X1244" i="2"/>
  <c r="X1245" i="2"/>
  <c r="X1246" i="2"/>
  <c r="X1247" i="2"/>
  <c r="X1248" i="2"/>
  <c r="X1249" i="2"/>
  <c r="X1250" i="2"/>
  <c r="X1251" i="2"/>
  <c r="X1252" i="2"/>
  <c r="X1253" i="2"/>
  <c r="X1254" i="2"/>
  <c r="X1255" i="2"/>
  <c r="X1256" i="2"/>
  <c r="X1257" i="2"/>
  <c r="X1258" i="2"/>
  <c r="X1259" i="2"/>
  <c r="X1260" i="2"/>
  <c r="X1261" i="2"/>
  <c r="X1262" i="2"/>
  <c r="X1263" i="2"/>
  <c r="X1264" i="2"/>
  <c r="X1265" i="2"/>
  <c r="X1266" i="2"/>
  <c r="X1267" i="2"/>
  <c r="X1268" i="2"/>
  <c r="X1269" i="2"/>
  <c r="X1270" i="2"/>
  <c r="X1271" i="2"/>
  <c r="X1272" i="2"/>
  <c r="X1273" i="2"/>
  <c r="X1274" i="2"/>
  <c r="X1275" i="2"/>
  <c r="X1276" i="2"/>
  <c r="X1277" i="2"/>
  <c r="X1278" i="2"/>
  <c r="X1279" i="2"/>
  <c r="X1280" i="2"/>
  <c r="X1281" i="2"/>
  <c r="X1282" i="2"/>
  <c r="X1283" i="2"/>
  <c r="X1284" i="2"/>
  <c r="X1285" i="2"/>
  <c r="X1286" i="2"/>
  <c r="X1287" i="2"/>
  <c r="X1288" i="2"/>
  <c r="X1289" i="2"/>
  <c r="X1290" i="2"/>
  <c r="X1291" i="2"/>
  <c r="X1292" i="2"/>
  <c r="X1293" i="2"/>
  <c r="X1294" i="2"/>
  <c r="X1295" i="2"/>
  <c r="X1296" i="2"/>
  <c r="X1297" i="2"/>
  <c r="X1298" i="2"/>
  <c r="X1299" i="2"/>
  <c r="X1300" i="2"/>
  <c r="X1301" i="2"/>
  <c r="X1302" i="2"/>
  <c r="X1303" i="2"/>
  <c r="X1304" i="2"/>
  <c r="X1305" i="2"/>
  <c r="X1306" i="2"/>
  <c r="X1307" i="2"/>
  <c r="X1308" i="2"/>
  <c r="X1309" i="2"/>
  <c r="X1310" i="2"/>
  <c r="X1311" i="2"/>
  <c r="X1312" i="2"/>
  <c r="X1313" i="2"/>
  <c r="X1314" i="2"/>
  <c r="X1315" i="2"/>
  <c r="X1316" i="2"/>
  <c r="X1317" i="2"/>
  <c r="X1318" i="2"/>
  <c r="X1319" i="2"/>
  <c r="X1320" i="2"/>
  <c r="X1321" i="2"/>
  <c r="X1322" i="2"/>
  <c r="X1323" i="2"/>
  <c r="X1324" i="2"/>
  <c r="X1325" i="2"/>
  <c r="X1326" i="2"/>
  <c r="X1327" i="2"/>
  <c r="X1328" i="2"/>
  <c r="X1329" i="2"/>
  <c r="X1330" i="2"/>
  <c r="X1331" i="2"/>
  <c r="X1332" i="2"/>
  <c r="X1333" i="2"/>
  <c r="X1334" i="2"/>
  <c r="X1335" i="2"/>
  <c r="X1336" i="2"/>
  <c r="X1337" i="2"/>
  <c r="X1338" i="2"/>
  <c r="X1339" i="2"/>
  <c r="X1340" i="2"/>
  <c r="X1341" i="2"/>
  <c r="X1342" i="2"/>
  <c r="X1343" i="2"/>
  <c r="X1344" i="2"/>
  <c r="X1345" i="2"/>
  <c r="X1346" i="2"/>
  <c r="X1347" i="2"/>
  <c r="X1348" i="2"/>
  <c r="X1349" i="2"/>
  <c r="X1350" i="2"/>
  <c r="X1351" i="2"/>
  <c r="X1352" i="2"/>
  <c r="X1353" i="2"/>
  <c r="X1354" i="2"/>
  <c r="X1355" i="2"/>
  <c r="X1356" i="2"/>
  <c r="X1357" i="2"/>
  <c r="X1358" i="2"/>
  <c r="X1359" i="2"/>
  <c r="X1360" i="2"/>
  <c r="X1361" i="2"/>
  <c r="X1362" i="2"/>
  <c r="X1363" i="2"/>
  <c r="X1364" i="2"/>
  <c r="X1365" i="2"/>
  <c r="X1366" i="2"/>
  <c r="X1367" i="2"/>
  <c r="X1368" i="2"/>
  <c r="X1369" i="2"/>
  <c r="X1370" i="2"/>
  <c r="X1371" i="2"/>
  <c r="X1372" i="2"/>
  <c r="X1373" i="2"/>
  <c r="X1374" i="2"/>
  <c r="X1375" i="2"/>
  <c r="X1376" i="2"/>
  <c r="X1377" i="2"/>
  <c r="X1378" i="2"/>
  <c r="X1379" i="2"/>
  <c r="X1380" i="2"/>
  <c r="X1381" i="2"/>
  <c r="X1382" i="2"/>
  <c r="X1383" i="2"/>
  <c r="X1384" i="2"/>
  <c r="X1385" i="2"/>
  <c r="X1386" i="2"/>
  <c r="X1387" i="2"/>
  <c r="X1388" i="2"/>
  <c r="X1389" i="2"/>
  <c r="X1390" i="2"/>
  <c r="X1391" i="2"/>
  <c r="X1392" i="2"/>
  <c r="X1393" i="2"/>
  <c r="X1394" i="2"/>
  <c r="X1395" i="2"/>
  <c r="X1396" i="2"/>
  <c r="X1397" i="2"/>
  <c r="X1398" i="2"/>
  <c r="X1399" i="2"/>
  <c r="X1400" i="2"/>
  <c r="X1401" i="2"/>
  <c r="X1402" i="2"/>
  <c r="X1403" i="2"/>
  <c r="X1404" i="2"/>
  <c r="X1405" i="2"/>
  <c r="X1406" i="2"/>
  <c r="X1407" i="2"/>
  <c r="X1408" i="2"/>
  <c r="X1409" i="2"/>
  <c r="X1410" i="2"/>
  <c r="X1411" i="2"/>
  <c r="X1412" i="2"/>
  <c r="X1413" i="2"/>
  <c r="X1414" i="2"/>
  <c r="X1415" i="2"/>
  <c r="X1416" i="2"/>
  <c r="X1417" i="2"/>
  <c r="X1418" i="2"/>
  <c r="X1419" i="2"/>
  <c r="X1420" i="2"/>
  <c r="X1421" i="2"/>
  <c r="X1422" i="2"/>
  <c r="X1423" i="2"/>
  <c r="X1424" i="2"/>
  <c r="X1425" i="2"/>
  <c r="X1426" i="2"/>
  <c r="X1427" i="2"/>
  <c r="X1428" i="2"/>
  <c r="X1429" i="2"/>
  <c r="X1430" i="2"/>
  <c r="X1431" i="2"/>
  <c r="X1432" i="2"/>
  <c r="X1433" i="2"/>
  <c r="X1434" i="2"/>
  <c r="X1435" i="2"/>
  <c r="X1436" i="2"/>
  <c r="X1437" i="2"/>
  <c r="X1438" i="2"/>
  <c r="X1439" i="2"/>
  <c r="X1440" i="2"/>
  <c r="X1441" i="2"/>
  <c r="X1442" i="2"/>
  <c r="X1443" i="2"/>
  <c r="X1444" i="2"/>
  <c r="X1445" i="2"/>
  <c r="X1446" i="2"/>
  <c r="X1447" i="2"/>
  <c r="X1448" i="2"/>
  <c r="X1449" i="2"/>
  <c r="X1450" i="2"/>
  <c r="X1451" i="2"/>
  <c r="X1452" i="2"/>
  <c r="X1453" i="2"/>
  <c r="X1454" i="2"/>
  <c r="X1455" i="2"/>
  <c r="X1456" i="2"/>
  <c r="X1457" i="2"/>
  <c r="X1458" i="2"/>
  <c r="X1459" i="2"/>
  <c r="X1460" i="2"/>
  <c r="X1461" i="2"/>
  <c r="X1462" i="2"/>
  <c r="X1463" i="2"/>
  <c r="X1464" i="2"/>
  <c r="X1465" i="2"/>
  <c r="X1466" i="2"/>
  <c r="X1467" i="2"/>
  <c r="X1468" i="2"/>
  <c r="X1469" i="2"/>
  <c r="X1470" i="2"/>
  <c r="X1471" i="2"/>
  <c r="X1472" i="2"/>
  <c r="X1473" i="2"/>
  <c r="X1474" i="2"/>
  <c r="X1475" i="2"/>
  <c r="X1476" i="2"/>
  <c r="X1477" i="2"/>
  <c r="X1478" i="2"/>
  <c r="X1479" i="2"/>
  <c r="X1480" i="2"/>
  <c r="X1481" i="2"/>
  <c r="X1482" i="2"/>
  <c r="X1483" i="2"/>
  <c r="X1484" i="2"/>
  <c r="X1485" i="2"/>
  <c r="X1486" i="2"/>
  <c r="X1487" i="2"/>
  <c r="X1488" i="2"/>
  <c r="X1489" i="2"/>
  <c r="X1490" i="2"/>
  <c r="X1491" i="2"/>
  <c r="X1492" i="2"/>
  <c r="X1493" i="2"/>
  <c r="X1494" i="2"/>
  <c r="X1495" i="2"/>
  <c r="X1496" i="2"/>
  <c r="X1497" i="2"/>
  <c r="X1498" i="2"/>
  <c r="X1499" i="2"/>
  <c r="X1500" i="2"/>
  <c r="X1501" i="2"/>
  <c r="X1502" i="2"/>
  <c r="X1503" i="2"/>
  <c r="X1504" i="2"/>
  <c r="X1505" i="2"/>
  <c r="X1506" i="2"/>
  <c r="X1507" i="2"/>
  <c r="X1508" i="2"/>
  <c r="X1509" i="2"/>
  <c r="X1510" i="2"/>
  <c r="X1511" i="2"/>
  <c r="X1512" i="2"/>
  <c r="X1513" i="2"/>
  <c r="X1514" i="2"/>
  <c r="X1515" i="2"/>
  <c r="X1516" i="2"/>
  <c r="X1517" i="2"/>
  <c r="X1518" i="2"/>
  <c r="X1519" i="2"/>
  <c r="X1520" i="2"/>
  <c r="X1521" i="2"/>
  <c r="X1522" i="2"/>
  <c r="X1523" i="2"/>
  <c r="X1524" i="2"/>
  <c r="X1525" i="2"/>
  <c r="X1526" i="2"/>
  <c r="X1527" i="2"/>
  <c r="X1528" i="2"/>
  <c r="X1529" i="2"/>
  <c r="X1530" i="2"/>
  <c r="X1531" i="2"/>
  <c r="X1532" i="2"/>
  <c r="X1533" i="2"/>
  <c r="X1534" i="2"/>
  <c r="X1535" i="2"/>
  <c r="X1536" i="2"/>
  <c r="X1537" i="2"/>
  <c r="X1538" i="2"/>
  <c r="X1539" i="2"/>
  <c r="X1540" i="2"/>
  <c r="X1541" i="2"/>
  <c r="X1542" i="2"/>
  <c r="X1543" i="2"/>
  <c r="X1544" i="2"/>
  <c r="X1545" i="2"/>
  <c r="X1546" i="2"/>
  <c r="X1547" i="2"/>
  <c r="X1548" i="2"/>
  <c r="X1549" i="2"/>
  <c r="X1550" i="2"/>
  <c r="X1551" i="2"/>
  <c r="X1552" i="2"/>
  <c r="X1553" i="2"/>
  <c r="X1554" i="2"/>
  <c r="X1555" i="2"/>
  <c r="X1556" i="2"/>
  <c r="X1557" i="2"/>
  <c r="X1558" i="2"/>
  <c r="X1559" i="2"/>
  <c r="X1560" i="2"/>
  <c r="X1561" i="2"/>
  <c r="X1562" i="2"/>
  <c r="X1563" i="2"/>
  <c r="X1564" i="2"/>
  <c r="X1565" i="2"/>
  <c r="X1566" i="2"/>
  <c r="X1567" i="2"/>
  <c r="X1568" i="2"/>
  <c r="X1569" i="2"/>
  <c r="X1570" i="2"/>
  <c r="X1571" i="2"/>
  <c r="X1572" i="2"/>
  <c r="X1573" i="2"/>
  <c r="X1574" i="2"/>
  <c r="X1575" i="2"/>
  <c r="X1576" i="2"/>
  <c r="X1577" i="2"/>
  <c r="X1578" i="2"/>
  <c r="X1579" i="2"/>
  <c r="X1580" i="2"/>
  <c r="X1581" i="2"/>
  <c r="X1582" i="2"/>
  <c r="X1583" i="2"/>
  <c r="X1584" i="2"/>
  <c r="X1585" i="2"/>
  <c r="X1586" i="2"/>
  <c r="X1587" i="2"/>
  <c r="X1588" i="2"/>
  <c r="X1589" i="2"/>
  <c r="X1590" i="2"/>
  <c r="X1591" i="2"/>
  <c r="X1592" i="2"/>
  <c r="X1593" i="2"/>
  <c r="X1594" i="2"/>
  <c r="X1595" i="2"/>
  <c r="X1596" i="2"/>
  <c r="X1597" i="2"/>
  <c r="X1598" i="2"/>
  <c r="X1599" i="2"/>
  <c r="X1600" i="2"/>
  <c r="X1601" i="2"/>
  <c r="X1602" i="2"/>
  <c r="X1603" i="2"/>
  <c r="X1604" i="2"/>
  <c r="X1605" i="2"/>
  <c r="X1606" i="2"/>
  <c r="X1607" i="2"/>
  <c r="X1608" i="2"/>
  <c r="X1609" i="2"/>
  <c r="X1610" i="2"/>
  <c r="X1611" i="2"/>
  <c r="X1612" i="2"/>
  <c r="X1613" i="2"/>
  <c r="X1614" i="2"/>
  <c r="X1615" i="2"/>
  <c r="X1616" i="2"/>
  <c r="X1617" i="2"/>
  <c r="X1618" i="2"/>
  <c r="X1619" i="2"/>
  <c r="X1620" i="2"/>
  <c r="X1621" i="2"/>
  <c r="X1622" i="2"/>
  <c r="X1623" i="2"/>
  <c r="X1624" i="2"/>
  <c r="X1625" i="2"/>
  <c r="X1626" i="2"/>
  <c r="X1627" i="2"/>
  <c r="X1628" i="2"/>
  <c r="X1629" i="2"/>
  <c r="X1630" i="2"/>
  <c r="X1631" i="2"/>
  <c r="X1632" i="2"/>
  <c r="X1633" i="2"/>
  <c r="X1634" i="2"/>
  <c r="X1635" i="2"/>
  <c r="X1636" i="2"/>
  <c r="X1637" i="2"/>
  <c r="X1638" i="2"/>
  <c r="X1639" i="2"/>
  <c r="X1640" i="2"/>
  <c r="X1641" i="2"/>
  <c r="X1642" i="2"/>
  <c r="X1643" i="2"/>
  <c r="X1644" i="2"/>
  <c r="X1645" i="2"/>
  <c r="X1646" i="2"/>
  <c r="X1647" i="2"/>
  <c r="X1648" i="2"/>
  <c r="X1649" i="2"/>
  <c r="X1650" i="2"/>
  <c r="X1651" i="2"/>
  <c r="X1652" i="2"/>
  <c r="X1653" i="2"/>
  <c r="X1654" i="2"/>
  <c r="X1655" i="2"/>
  <c r="X1656" i="2"/>
  <c r="X1657" i="2"/>
  <c r="X1658" i="2"/>
  <c r="X1659" i="2"/>
  <c r="X1660" i="2"/>
  <c r="X1661" i="2"/>
  <c r="X1662" i="2"/>
  <c r="X1663" i="2"/>
  <c r="X1664" i="2"/>
  <c r="X1665" i="2"/>
  <c r="X1666" i="2"/>
  <c r="X1667" i="2"/>
  <c r="X1668" i="2"/>
  <c r="X1669" i="2"/>
  <c r="X1670" i="2"/>
  <c r="X1671" i="2"/>
  <c r="X1672" i="2"/>
  <c r="X1673" i="2"/>
  <c r="X1674" i="2"/>
  <c r="X1675" i="2"/>
  <c r="X1676" i="2"/>
  <c r="X1677" i="2"/>
  <c r="X1678" i="2"/>
  <c r="X1679" i="2"/>
  <c r="X1680" i="2"/>
  <c r="X1681" i="2"/>
  <c r="X1682" i="2"/>
  <c r="X1683" i="2"/>
  <c r="X1684" i="2"/>
  <c r="X1685" i="2"/>
  <c r="X1686" i="2"/>
  <c r="X1687" i="2"/>
  <c r="X1688" i="2"/>
  <c r="X1689" i="2"/>
  <c r="X1690" i="2"/>
  <c r="X1691" i="2"/>
  <c r="X1692" i="2"/>
  <c r="X1693" i="2"/>
  <c r="X1694" i="2"/>
  <c r="X1695" i="2"/>
  <c r="X1696" i="2"/>
  <c r="X1697" i="2"/>
  <c r="X1698" i="2"/>
  <c r="X1699" i="2"/>
  <c r="X1700" i="2"/>
  <c r="X1701" i="2"/>
  <c r="X1702" i="2"/>
  <c r="X1703" i="2"/>
  <c r="X1704" i="2"/>
  <c r="X1705" i="2"/>
  <c r="X1706" i="2"/>
  <c r="X1707" i="2"/>
  <c r="X1708" i="2"/>
  <c r="X1709" i="2"/>
  <c r="X1710" i="2"/>
  <c r="X1711" i="2"/>
  <c r="X1712" i="2"/>
  <c r="X1713" i="2"/>
  <c r="X1714" i="2"/>
  <c r="X1715" i="2"/>
  <c r="X1716" i="2"/>
  <c r="X1717" i="2"/>
  <c r="X1718" i="2"/>
  <c r="X1719" i="2"/>
  <c r="X1720" i="2"/>
  <c r="X1721" i="2"/>
  <c r="X1722" i="2"/>
  <c r="X1723" i="2"/>
  <c r="X1724" i="2"/>
  <c r="X1725" i="2"/>
  <c r="X1726" i="2"/>
  <c r="X1727" i="2"/>
  <c r="X1728" i="2"/>
  <c r="X1729" i="2"/>
  <c r="X1730" i="2"/>
  <c r="X1731" i="2"/>
  <c r="X1732" i="2"/>
  <c r="X1733" i="2"/>
  <c r="X1734" i="2"/>
  <c r="X1735" i="2"/>
  <c r="X1736" i="2"/>
  <c r="X1737" i="2"/>
  <c r="X1738" i="2"/>
  <c r="X1739" i="2"/>
  <c r="X1740" i="2"/>
  <c r="X1741" i="2"/>
  <c r="X1742" i="2"/>
  <c r="X1743" i="2"/>
  <c r="X1744" i="2"/>
  <c r="X1745" i="2"/>
  <c r="X1746" i="2"/>
  <c r="X1747" i="2"/>
  <c r="X1748" i="2"/>
  <c r="X1749" i="2"/>
  <c r="X1750" i="2"/>
  <c r="X1751" i="2"/>
  <c r="X1752" i="2"/>
  <c r="X1753" i="2"/>
  <c r="X1754" i="2"/>
  <c r="X1755" i="2"/>
  <c r="X1756" i="2"/>
  <c r="X1757" i="2"/>
  <c r="X1758" i="2"/>
  <c r="X1759" i="2"/>
  <c r="X1760" i="2"/>
  <c r="X1761" i="2"/>
  <c r="X1762" i="2"/>
  <c r="X1763" i="2"/>
  <c r="X1764" i="2"/>
  <c r="X1765" i="2"/>
  <c r="X1766" i="2"/>
  <c r="X1767" i="2"/>
  <c r="X1768" i="2"/>
  <c r="X1769" i="2"/>
  <c r="X1770" i="2"/>
  <c r="X1771" i="2"/>
  <c r="X1772" i="2"/>
  <c r="X1773" i="2"/>
  <c r="X1774" i="2"/>
  <c r="X1775" i="2"/>
  <c r="X1776" i="2"/>
  <c r="X1777" i="2"/>
  <c r="X1778" i="2"/>
  <c r="X1779" i="2"/>
  <c r="X1780" i="2"/>
  <c r="X1781" i="2"/>
  <c r="X1782" i="2"/>
  <c r="X1783" i="2"/>
  <c r="X1784" i="2"/>
  <c r="X1785" i="2"/>
  <c r="X1786" i="2"/>
  <c r="X1787" i="2"/>
  <c r="X1788" i="2"/>
  <c r="X1789" i="2"/>
  <c r="X1790" i="2"/>
  <c r="X1791" i="2"/>
  <c r="X1792" i="2"/>
  <c r="X1793" i="2"/>
  <c r="X1794" i="2"/>
  <c r="X1795" i="2"/>
  <c r="X1796" i="2"/>
  <c r="X1797" i="2"/>
  <c r="X1798" i="2"/>
  <c r="X1799" i="2"/>
  <c r="X1800" i="2"/>
  <c r="X1801" i="2"/>
  <c r="X1802" i="2"/>
  <c r="X1803" i="2"/>
  <c r="X1804" i="2"/>
  <c r="X1805" i="2"/>
  <c r="X1806" i="2"/>
  <c r="X1807" i="2"/>
  <c r="X1808" i="2"/>
  <c r="X1809" i="2"/>
  <c r="X1810" i="2"/>
  <c r="X1811" i="2"/>
  <c r="X1812" i="2"/>
  <c r="X1813" i="2"/>
  <c r="X1814" i="2"/>
  <c r="X1815" i="2"/>
  <c r="X1816" i="2"/>
  <c r="X1817" i="2"/>
  <c r="X1818" i="2"/>
  <c r="X1819" i="2"/>
  <c r="X1820" i="2"/>
  <c r="X1821" i="2"/>
  <c r="X1822" i="2"/>
  <c r="X1823" i="2"/>
  <c r="X1824" i="2"/>
  <c r="X1825" i="2"/>
  <c r="X1826" i="2"/>
  <c r="X1827" i="2"/>
  <c r="X1828" i="2"/>
  <c r="X1829" i="2"/>
  <c r="X1830" i="2"/>
  <c r="X1831" i="2"/>
  <c r="X1832" i="2"/>
  <c r="X1833" i="2"/>
  <c r="X1834" i="2"/>
  <c r="X1835" i="2"/>
  <c r="X1836" i="2"/>
  <c r="X1837" i="2"/>
  <c r="X1838" i="2"/>
  <c r="X1839" i="2"/>
  <c r="X1840" i="2"/>
  <c r="X1841" i="2"/>
  <c r="X1842" i="2"/>
  <c r="X1843" i="2"/>
  <c r="X1844" i="2"/>
  <c r="X1845" i="2"/>
  <c r="X1846" i="2"/>
  <c r="X1847" i="2"/>
  <c r="X1848" i="2"/>
  <c r="X1849" i="2"/>
  <c r="X1850" i="2"/>
  <c r="X1851" i="2"/>
  <c r="X1852" i="2"/>
  <c r="X1853" i="2"/>
  <c r="X1854" i="2"/>
  <c r="X1855" i="2"/>
  <c r="X1856" i="2"/>
  <c r="X1857" i="2"/>
  <c r="X1858" i="2"/>
  <c r="X1859" i="2"/>
  <c r="X1860" i="2"/>
  <c r="X1861" i="2"/>
  <c r="X1862" i="2"/>
  <c r="X1863" i="2"/>
  <c r="X1864" i="2"/>
  <c r="X1865" i="2"/>
  <c r="X1866" i="2"/>
  <c r="X1867" i="2"/>
  <c r="X1868" i="2"/>
  <c r="X1869" i="2"/>
  <c r="X1870" i="2"/>
  <c r="X1871" i="2"/>
  <c r="X1872" i="2"/>
  <c r="X1873" i="2"/>
  <c r="X1874" i="2"/>
  <c r="X1875" i="2"/>
  <c r="X1876" i="2"/>
  <c r="X1877" i="2"/>
  <c r="X1878" i="2"/>
  <c r="X1879" i="2"/>
  <c r="X1880" i="2"/>
  <c r="X1881" i="2"/>
  <c r="X1882" i="2"/>
  <c r="X1883" i="2"/>
  <c r="X1884" i="2"/>
  <c r="X1885" i="2"/>
  <c r="X1886" i="2"/>
  <c r="X1887" i="2"/>
  <c r="X1888" i="2"/>
  <c r="X1889" i="2"/>
  <c r="X1890" i="2"/>
  <c r="X1891" i="2"/>
  <c r="X1892" i="2"/>
  <c r="X1893" i="2"/>
  <c r="X1894" i="2"/>
  <c r="X1895" i="2"/>
  <c r="X1896" i="2"/>
  <c r="X1897" i="2"/>
  <c r="X1898" i="2"/>
  <c r="X1899" i="2"/>
  <c r="X1900" i="2"/>
  <c r="X1901" i="2"/>
  <c r="X1902" i="2"/>
  <c r="X1903" i="2"/>
  <c r="X1904" i="2"/>
  <c r="X1905" i="2"/>
  <c r="X1906" i="2"/>
  <c r="X1907" i="2"/>
  <c r="X1908" i="2"/>
  <c r="X1909" i="2"/>
  <c r="X1910" i="2"/>
  <c r="X1911" i="2"/>
  <c r="X1912" i="2"/>
  <c r="X1913" i="2"/>
  <c r="X1914" i="2"/>
  <c r="X1915" i="2"/>
  <c r="X1916" i="2"/>
  <c r="X1917" i="2"/>
  <c r="X1918" i="2"/>
  <c r="X1919" i="2"/>
  <c r="X1920" i="2"/>
  <c r="X1921" i="2"/>
  <c r="X1922" i="2"/>
  <c r="X1923" i="2"/>
  <c r="X1924" i="2"/>
  <c r="X1925" i="2"/>
  <c r="X1926" i="2"/>
  <c r="X1927" i="2"/>
  <c r="X1928" i="2"/>
  <c r="X1929" i="2"/>
  <c r="X1930" i="2"/>
  <c r="X1931" i="2"/>
  <c r="X1932" i="2"/>
  <c r="X1933" i="2"/>
  <c r="X1934" i="2"/>
  <c r="X1935" i="2"/>
  <c r="X1936" i="2"/>
  <c r="X1937" i="2"/>
  <c r="X1938" i="2"/>
  <c r="X1939" i="2"/>
  <c r="X1940" i="2"/>
  <c r="X1941" i="2"/>
  <c r="X1942" i="2"/>
  <c r="X1943" i="2"/>
  <c r="X1944" i="2"/>
  <c r="X1945" i="2"/>
  <c r="X1946" i="2"/>
  <c r="X1947" i="2"/>
  <c r="X1948" i="2"/>
  <c r="X1949" i="2"/>
  <c r="X1950" i="2"/>
  <c r="X1951" i="2"/>
  <c r="X1952" i="2"/>
  <c r="X1953" i="2"/>
  <c r="X1954" i="2"/>
  <c r="X1955" i="2"/>
  <c r="X1956" i="2"/>
  <c r="X1957" i="2"/>
  <c r="X1958" i="2"/>
  <c r="X1959" i="2"/>
  <c r="X1960" i="2"/>
  <c r="X1961" i="2"/>
  <c r="X1962" i="2"/>
  <c r="X1963" i="2"/>
  <c r="X1964" i="2"/>
  <c r="X1965" i="2"/>
  <c r="X1966" i="2"/>
  <c r="X1967" i="2"/>
  <c r="X1968" i="2"/>
  <c r="X1969" i="2"/>
  <c r="X1970" i="2"/>
  <c r="X1971" i="2"/>
  <c r="X1972" i="2"/>
  <c r="X1973" i="2"/>
  <c r="X1974" i="2"/>
  <c r="X1975" i="2"/>
  <c r="X1976" i="2"/>
  <c r="X1977" i="2"/>
  <c r="X1978" i="2"/>
  <c r="X1979" i="2"/>
  <c r="X1980" i="2"/>
  <c r="X1981" i="2"/>
  <c r="X1982" i="2"/>
  <c r="X1983" i="2"/>
  <c r="X1984" i="2"/>
  <c r="X1985" i="2"/>
  <c r="X1986" i="2"/>
  <c r="X1987" i="2"/>
  <c r="X1988" i="2"/>
  <c r="X1989" i="2"/>
  <c r="X1990" i="2"/>
  <c r="X1991" i="2"/>
  <c r="X1992" i="2"/>
  <c r="X1993" i="2"/>
  <c r="X1994" i="2"/>
  <c r="X1995" i="2"/>
  <c r="X1996" i="2"/>
  <c r="X1997" i="2"/>
  <c r="X1998" i="2"/>
  <c r="X1999" i="2"/>
  <c r="X2000" i="2"/>
  <c r="X2001" i="2"/>
  <c r="X2002" i="2"/>
  <c r="X2003" i="2"/>
  <c r="X2004" i="2"/>
  <c r="X2005" i="2"/>
  <c r="X2006" i="2"/>
  <c r="X2007" i="2"/>
  <c r="X2008" i="2"/>
  <c r="X2009" i="2"/>
  <c r="X2010" i="2"/>
  <c r="X2011" i="2"/>
  <c r="X2012" i="2"/>
  <c r="X2013" i="2"/>
  <c r="X2014" i="2"/>
  <c r="X2015" i="2"/>
  <c r="X2016" i="2"/>
  <c r="X2017" i="2"/>
  <c r="X2018" i="2"/>
  <c r="X2019" i="2"/>
  <c r="X2020" i="2"/>
  <c r="X2021" i="2"/>
  <c r="X2022" i="2"/>
  <c r="X2023" i="2"/>
  <c r="X2024" i="2"/>
  <c r="X2025" i="2"/>
  <c r="X2026" i="2"/>
  <c r="X2027" i="2"/>
  <c r="X2028" i="2"/>
  <c r="X2029" i="2"/>
  <c r="X2030" i="2"/>
  <c r="X2031" i="2"/>
  <c r="X2032" i="2"/>
  <c r="X2033" i="2"/>
  <c r="X2034" i="2"/>
  <c r="X2035" i="2"/>
  <c r="X2036" i="2"/>
  <c r="X2037" i="2"/>
  <c r="X2038" i="2"/>
  <c r="X2039" i="2"/>
  <c r="X2040" i="2"/>
  <c r="X2041" i="2"/>
  <c r="X2042" i="2"/>
  <c r="X2043" i="2"/>
  <c r="X2044" i="2"/>
  <c r="X2045" i="2"/>
  <c r="X2046" i="2"/>
  <c r="X2047" i="2"/>
  <c r="X2048" i="2"/>
  <c r="X2049" i="2"/>
  <c r="X2050" i="2"/>
  <c r="X2051" i="2"/>
  <c r="X2052" i="2"/>
  <c r="X2053" i="2"/>
  <c r="X2054" i="2"/>
  <c r="X2055" i="2"/>
  <c r="X2056" i="2"/>
  <c r="X2057" i="2"/>
  <c r="X2058" i="2"/>
  <c r="X2059" i="2"/>
  <c r="X2060" i="2"/>
  <c r="X2061" i="2"/>
  <c r="X2062" i="2"/>
  <c r="X2063" i="2"/>
  <c r="X2064" i="2"/>
  <c r="X2065" i="2"/>
  <c r="X2066" i="2"/>
  <c r="X2067" i="2"/>
  <c r="X2068" i="2"/>
  <c r="X2069" i="2"/>
  <c r="X2070" i="2"/>
  <c r="X2071" i="2"/>
  <c r="X2072" i="2"/>
  <c r="X2073" i="2"/>
  <c r="X2074" i="2"/>
  <c r="X2075" i="2"/>
  <c r="X2076" i="2"/>
  <c r="X2077" i="2"/>
  <c r="X2078" i="2"/>
  <c r="X2079" i="2"/>
  <c r="X2080" i="2"/>
  <c r="X2081" i="2"/>
  <c r="X2082" i="2"/>
  <c r="X2083" i="2"/>
  <c r="X2084" i="2"/>
  <c r="X2085" i="2"/>
  <c r="X2086" i="2"/>
  <c r="X2087" i="2"/>
  <c r="X2088" i="2"/>
  <c r="X2089" i="2"/>
  <c r="X2090" i="2"/>
  <c r="X2091" i="2"/>
  <c r="X2092" i="2"/>
  <c r="X2093" i="2"/>
  <c r="X2094" i="2"/>
  <c r="X2095" i="2"/>
  <c r="X2096" i="2"/>
  <c r="X2097" i="2"/>
  <c r="X2098" i="2"/>
  <c r="X2099" i="2"/>
  <c r="X2100" i="2"/>
  <c r="X2101" i="2"/>
  <c r="X2102" i="2"/>
  <c r="X2103" i="2"/>
  <c r="X2104" i="2"/>
  <c r="X2105" i="2"/>
  <c r="X2106" i="2"/>
  <c r="X2107" i="2"/>
  <c r="X2108" i="2"/>
  <c r="X2109" i="2"/>
  <c r="X2110" i="2"/>
  <c r="X2111" i="2"/>
  <c r="X2112" i="2"/>
  <c r="X2113" i="2"/>
  <c r="X2114" i="2"/>
  <c r="X2115" i="2"/>
  <c r="X2116" i="2"/>
  <c r="X2117" i="2"/>
  <c r="X2118" i="2"/>
  <c r="X2119" i="2"/>
  <c r="X2120" i="2"/>
  <c r="X2121" i="2"/>
  <c r="X2122" i="2"/>
  <c r="X2123" i="2"/>
  <c r="X2124" i="2"/>
  <c r="X2125" i="2"/>
  <c r="X2126" i="2"/>
  <c r="X2127" i="2"/>
  <c r="X2128" i="2"/>
  <c r="X2129" i="2"/>
  <c r="X2130" i="2"/>
  <c r="X2131" i="2"/>
  <c r="X2132" i="2"/>
  <c r="X2133" i="2"/>
  <c r="X2134" i="2"/>
  <c r="X2135" i="2"/>
  <c r="X2136" i="2"/>
  <c r="X2137" i="2"/>
  <c r="X2138" i="2"/>
  <c r="X2139" i="2"/>
  <c r="X2140" i="2"/>
  <c r="X2141" i="2"/>
  <c r="X2142" i="2"/>
  <c r="X2143" i="2"/>
  <c r="X2144" i="2"/>
  <c r="X2145" i="2"/>
  <c r="X2146" i="2"/>
  <c r="X2147" i="2"/>
  <c r="X2148" i="2"/>
  <c r="X2149" i="2"/>
  <c r="X2150" i="2"/>
  <c r="X2151" i="2"/>
  <c r="X2152" i="2"/>
  <c r="X2153" i="2"/>
  <c r="X2154" i="2"/>
  <c r="X2155" i="2"/>
  <c r="X2156" i="2"/>
  <c r="X2157" i="2"/>
  <c r="X2158" i="2"/>
  <c r="X2159" i="2"/>
  <c r="X2160" i="2"/>
  <c r="X2161" i="2"/>
  <c r="X2162" i="2"/>
  <c r="X2163" i="2"/>
  <c r="X2164" i="2"/>
  <c r="X2165" i="2"/>
  <c r="X2166" i="2"/>
  <c r="X2167" i="2"/>
  <c r="X2168" i="2"/>
  <c r="X2169" i="2"/>
  <c r="X2170" i="2"/>
  <c r="X2171" i="2"/>
  <c r="X2172" i="2"/>
  <c r="X2173" i="2"/>
  <c r="X2174" i="2"/>
  <c r="X2175" i="2"/>
  <c r="X2176" i="2"/>
  <c r="X2177" i="2"/>
  <c r="X2178" i="2"/>
  <c r="X2179" i="2"/>
  <c r="X2180" i="2"/>
  <c r="X2181" i="2"/>
  <c r="X2182" i="2"/>
  <c r="X2183" i="2"/>
  <c r="X2184" i="2"/>
  <c r="X2185" i="2"/>
  <c r="X2186" i="2"/>
  <c r="X2187" i="2"/>
  <c r="X2188" i="2"/>
  <c r="X2189" i="2"/>
  <c r="X2190" i="2"/>
  <c r="X2191" i="2"/>
  <c r="X2192" i="2"/>
  <c r="X2193" i="2"/>
  <c r="X2194" i="2"/>
  <c r="X2195" i="2"/>
  <c r="X2196" i="2"/>
  <c r="X2197" i="2"/>
  <c r="X2198" i="2"/>
  <c r="X2199" i="2"/>
  <c r="X2200" i="2"/>
  <c r="X2201" i="2"/>
  <c r="X2202" i="2"/>
  <c r="X2203" i="2"/>
  <c r="X2204" i="2"/>
  <c r="X2205" i="2"/>
  <c r="X2206" i="2"/>
  <c r="X2207" i="2"/>
  <c r="X2208" i="2"/>
  <c r="X2209" i="2"/>
  <c r="X2210" i="2"/>
  <c r="X2211" i="2"/>
  <c r="X2212" i="2"/>
  <c r="X2213" i="2"/>
  <c r="X2214" i="2"/>
  <c r="X2215" i="2"/>
  <c r="X2216" i="2"/>
  <c r="X2217" i="2"/>
  <c r="X2218" i="2"/>
  <c r="X2219" i="2"/>
  <c r="X2220" i="2"/>
  <c r="X2221" i="2"/>
  <c r="X2222" i="2"/>
  <c r="X2223" i="2"/>
  <c r="X2224" i="2"/>
  <c r="X2225" i="2"/>
  <c r="X2226" i="2"/>
  <c r="X2227" i="2"/>
  <c r="X2228" i="2"/>
  <c r="X2229" i="2"/>
  <c r="X2230" i="2"/>
  <c r="X2231" i="2"/>
  <c r="X2232" i="2"/>
  <c r="X2233" i="2"/>
  <c r="X2234" i="2"/>
  <c r="X2235" i="2"/>
  <c r="X2236" i="2"/>
  <c r="X2237" i="2"/>
  <c r="X2238" i="2"/>
  <c r="X2239" i="2"/>
  <c r="X2240" i="2"/>
  <c r="X2241" i="2"/>
  <c r="X2242" i="2"/>
  <c r="X2243" i="2"/>
  <c r="X2244" i="2"/>
  <c r="X2245" i="2"/>
  <c r="X2246" i="2"/>
  <c r="X2247" i="2"/>
  <c r="X2248" i="2"/>
  <c r="X2249" i="2"/>
  <c r="X2250" i="2"/>
  <c r="X2251" i="2"/>
  <c r="X2252" i="2"/>
  <c r="X2253" i="2"/>
  <c r="X2254" i="2"/>
  <c r="X2255" i="2"/>
  <c r="X2256" i="2"/>
  <c r="X2257" i="2"/>
  <c r="X2258" i="2"/>
  <c r="X2259" i="2"/>
  <c r="X2260" i="2"/>
  <c r="X2261" i="2"/>
  <c r="X2262" i="2"/>
  <c r="X2263" i="2"/>
  <c r="X2264" i="2"/>
  <c r="X2265" i="2"/>
  <c r="X2266" i="2"/>
  <c r="X2267" i="2"/>
  <c r="X2268" i="2"/>
  <c r="X2269" i="2"/>
  <c r="X2270" i="2"/>
  <c r="X2271" i="2"/>
  <c r="X2272" i="2"/>
  <c r="X2273" i="2"/>
  <c r="X2274" i="2"/>
  <c r="X2275" i="2"/>
  <c r="X2276" i="2"/>
  <c r="X2277" i="2"/>
  <c r="X2278" i="2"/>
  <c r="X2279" i="2"/>
  <c r="X2280" i="2"/>
  <c r="X2281" i="2"/>
  <c r="X2282" i="2"/>
  <c r="X2283" i="2"/>
  <c r="X2284" i="2"/>
  <c r="X2285" i="2"/>
  <c r="X2286" i="2"/>
  <c r="X2287" i="2"/>
  <c r="X2288" i="2"/>
  <c r="X2289" i="2"/>
  <c r="X2290" i="2"/>
  <c r="X2291" i="2"/>
  <c r="X2292" i="2"/>
  <c r="X2293" i="2"/>
  <c r="X2294" i="2"/>
  <c r="X2295" i="2"/>
  <c r="X2296" i="2"/>
  <c r="X2297" i="2"/>
  <c r="X2298" i="2"/>
  <c r="X2299" i="2"/>
  <c r="X2300" i="2"/>
  <c r="X2301" i="2"/>
  <c r="X2302" i="2"/>
  <c r="X2303" i="2"/>
  <c r="X2304" i="2"/>
  <c r="X2305" i="2"/>
  <c r="X2306" i="2"/>
  <c r="X2307" i="2"/>
  <c r="X2308" i="2"/>
  <c r="X2309" i="2"/>
  <c r="X2310" i="2"/>
  <c r="X2311" i="2"/>
  <c r="X2312" i="2"/>
  <c r="X2313" i="2"/>
  <c r="X2314" i="2"/>
  <c r="X2315" i="2"/>
  <c r="X2316" i="2"/>
  <c r="X2317" i="2"/>
  <c r="X2318" i="2"/>
  <c r="X2319" i="2"/>
  <c r="X2320" i="2"/>
  <c r="X2321" i="2"/>
  <c r="X2322" i="2"/>
  <c r="X2323" i="2"/>
  <c r="X2324" i="2"/>
  <c r="X2325" i="2"/>
  <c r="X2326" i="2"/>
  <c r="X2327" i="2"/>
  <c r="X2328" i="2"/>
  <c r="X2329" i="2"/>
  <c r="X2330" i="2"/>
  <c r="X2331" i="2"/>
  <c r="X2332" i="2"/>
  <c r="X2333" i="2"/>
  <c r="X2334" i="2"/>
  <c r="X2335" i="2"/>
  <c r="X2336" i="2"/>
  <c r="X2337" i="2"/>
  <c r="X2338" i="2"/>
  <c r="X2339" i="2"/>
  <c r="X2340" i="2"/>
  <c r="X2341" i="2"/>
  <c r="X2342" i="2"/>
  <c r="X2343" i="2"/>
  <c r="X2344" i="2"/>
  <c r="X2345" i="2"/>
  <c r="X2346" i="2"/>
  <c r="X2347" i="2"/>
  <c r="X2348" i="2"/>
  <c r="X2349" i="2"/>
  <c r="X2350" i="2"/>
  <c r="X2351" i="2"/>
  <c r="X2352" i="2"/>
  <c r="X2353" i="2"/>
  <c r="X2354" i="2"/>
  <c r="X2355" i="2"/>
  <c r="X2356" i="2"/>
  <c r="X2357" i="2"/>
  <c r="X2358" i="2"/>
  <c r="X2359" i="2"/>
  <c r="X2360" i="2"/>
  <c r="X2361" i="2"/>
  <c r="X2362" i="2"/>
  <c r="X2363" i="2"/>
  <c r="X2364" i="2"/>
  <c r="X2365" i="2"/>
  <c r="X2366" i="2"/>
  <c r="X2367" i="2"/>
  <c r="X2368" i="2"/>
  <c r="X2369" i="2"/>
  <c r="X2370" i="2"/>
  <c r="X2371" i="2"/>
  <c r="X2372" i="2"/>
  <c r="X2373" i="2"/>
  <c r="X2374" i="2"/>
  <c r="X2375" i="2"/>
  <c r="X2376" i="2"/>
  <c r="X2377" i="2"/>
  <c r="X2378" i="2"/>
  <c r="X2379" i="2"/>
  <c r="X2380" i="2"/>
  <c r="X2381" i="2"/>
  <c r="X2382" i="2"/>
  <c r="X2383" i="2"/>
  <c r="X2384" i="2"/>
  <c r="X2385" i="2"/>
  <c r="X2386" i="2"/>
  <c r="X2387" i="2"/>
  <c r="X2388" i="2"/>
  <c r="X2389" i="2"/>
  <c r="X2390" i="2"/>
  <c r="X2391" i="2"/>
  <c r="X2392" i="2"/>
  <c r="X2393" i="2"/>
  <c r="X2394" i="2"/>
  <c r="X2395" i="2"/>
  <c r="X2396" i="2"/>
  <c r="X2397" i="2"/>
  <c r="X2398" i="2"/>
  <c r="X2399" i="2"/>
  <c r="X2400" i="2"/>
  <c r="X2401" i="2"/>
  <c r="X2402" i="2"/>
  <c r="X2403" i="2"/>
  <c r="X2404" i="2"/>
  <c r="X2405" i="2"/>
  <c r="X2406" i="2"/>
  <c r="X2407" i="2"/>
  <c r="X2408" i="2"/>
  <c r="X2409" i="2"/>
  <c r="X2410" i="2"/>
  <c r="X2411" i="2"/>
  <c r="X2412" i="2"/>
  <c r="X2413" i="2"/>
  <c r="X2414" i="2"/>
  <c r="X2415" i="2"/>
  <c r="X2416" i="2"/>
  <c r="X2417" i="2"/>
  <c r="X2418" i="2"/>
  <c r="X2419" i="2"/>
  <c r="X2420" i="2"/>
  <c r="X2421" i="2"/>
  <c r="X2422" i="2"/>
  <c r="X2423" i="2"/>
  <c r="X2424" i="2"/>
  <c r="X2425" i="2"/>
  <c r="X2426" i="2"/>
  <c r="X2427" i="2"/>
  <c r="X2428" i="2"/>
  <c r="X2429" i="2"/>
  <c r="X2430" i="2"/>
  <c r="X2431" i="2"/>
  <c r="X2432" i="2"/>
  <c r="X2433" i="2"/>
  <c r="X2434" i="2"/>
  <c r="X2435" i="2"/>
  <c r="X2436" i="2"/>
  <c r="X2437" i="2"/>
  <c r="X2438" i="2"/>
  <c r="X2439" i="2"/>
  <c r="X2440" i="2"/>
  <c r="X2441" i="2"/>
  <c r="X2442" i="2"/>
  <c r="X2443" i="2"/>
  <c r="X2444" i="2"/>
  <c r="X2445" i="2"/>
  <c r="X2446" i="2"/>
  <c r="X2447" i="2"/>
  <c r="X2448" i="2"/>
  <c r="X2449" i="2"/>
  <c r="X2450" i="2"/>
  <c r="X2451" i="2"/>
  <c r="X2452" i="2"/>
  <c r="X2453" i="2"/>
  <c r="X2454" i="2"/>
  <c r="X2455" i="2"/>
  <c r="X2456" i="2"/>
  <c r="X2457" i="2"/>
  <c r="X2458" i="2"/>
  <c r="X2459" i="2"/>
  <c r="X2460" i="2"/>
  <c r="X2461" i="2"/>
  <c r="X2462" i="2"/>
  <c r="X2463" i="2"/>
  <c r="X2464" i="2"/>
  <c r="X2465" i="2"/>
  <c r="X2466" i="2"/>
  <c r="X2467" i="2"/>
  <c r="X2468" i="2"/>
  <c r="X2469" i="2"/>
  <c r="X2470" i="2"/>
  <c r="X2471" i="2"/>
  <c r="X2472" i="2"/>
  <c r="X2473" i="2"/>
  <c r="X2474" i="2"/>
  <c r="X2475" i="2"/>
  <c r="X2476" i="2"/>
  <c r="X2477" i="2"/>
  <c r="X2478" i="2"/>
  <c r="X2479" i="2"/>
  <c r="X2480" i="2"/>
  <c r="X2481" i="2"/>
  <c r="X2482" i="2"/>
  <c r="X2483" i="2"/>
  <c r="X2484" i="2"/>
  <c r="X2485" i="2"/>
  <c r="X2486" i="2"/>
  <c r="X2487" i="2"/>
  <c r="X2488" i="2"/>
  <c r="X2489" i="2"/>
  <c r="X2490" i="2"/>
  <c r="X2491" i="2"/>
  <c r="X2492" i="2"/>
  <c r="X2493" i="2"/>
  <c r="X2494" i="2"/>
  <c r="X2495" i="2"/>
  <c r="X2496" i="2"/>
  <c r="X2497" i="2"/>
  <c r="X2498" i="2"/>
  <c r="X2499" i="2"/>
  <c r="X2500" i="2"/>
  <c r="X2501" i="2"/>
  <c r="X2502" i="2"/>
  <c r="X2503" i="2"/>
  <c r="X2504" i="2"/>
  <c r="X2505" i="2"/>
  <c r="X2506" i="2"/>
  <c r="X2507" i="2"/>
  <c r="X2508" i="2"/>
  <c r="X2509" i="2"/>
  <c r="X2510" i="2"/>
  <c r="X2511" i="2"/>
  <c r="X2512" i="2"/>
  <c r="X2513" i="2"/>
  <c r="X2514" i="2"/>
  <c r="X2515" i="2"/>
  <c r="X2516" i="2"/>
  <c r="X2517" i="2"/>
  <c r="X2518" i="2"/>
  <c r="X2519" i="2"/>
  <c r="X2520" i="2"/>
  <c r="X2521" i="2"/>
  <c r="X2522" i="2"/>
  <c r="X2523" i="2"/>
  <c r="X2524" i="2"/>
  <c r="X2525" i="2"/>
  <c r="X2526" i="2"/>
  <c r="X2527" i="2"/>
  <c r="X2528" i="2"/>
  <c r="X2529" i="2"/>
  <c r="X2530" i="2"/>
  <c r="X2531" i="2"/>
  <c r="X2532" i="2"/>
  <c r="X2533" i="2"/>
  <c r="X2534" i="2"/>
  <c r="X2535" i="2"/>
  <c r="X2536" i="2"/>
  <c r="X2537" i="2"/>
  <c r="X2538" i="2"/>
  <c r="X2539" i="2"/>
  <c r="X2540" i="2"/>
  <c r="X2541" i="2"/>
  <c r="X2542" i="2"/>
  <c r="X2543" i="2"/>
  <c r="X2544" i="2"/>
  <c r="X2545" i="2"/>
  <c r="X2546" i="2"/>
  <c r="X2547" i="2"/>
  <c r="X2548" i="2"/>
  <c r="X2549" i="2"/>
  <c r="X2550" i="2"/>
  <c r="X2551" i="2"/>
  <c r="X2552" i="2"/>
  <c r="X2553" i="2"/>
  <c r="X2554" i="2"/>
  <c r="X2555" i="2"/>
  <c r="X2556" i="2"/>
  <c r="X2557" i="2"/>
  <c r="X2558" i="2"/>
  <c r="X2559" i="2"/>
  <c r="X2560" i="2"/>
  <c r="X2561" i="2"/>
  <c r="X2562" i="2"/>
  <c r="X2563" i="2"/>
  <c r="X2564" i="2"/>
  <c r="X2565" i="2"/>
  <c r="X2566" i="2"/>
  <c r="X2567" i="2"/>
  <c r="X2568" i="2"/>
  <c r="X2569" i="2"/>
  <c r="X2570" i="2"/>
  <c r="X2571" i="2"/>
  <c r="X2572" i="2"/>
  <c r="X2573" i="2"/>
  <c r="X2574" i="2"/>
  <c r="X2575" i="2"/>
  <c r="X2576" i="2"/>
  <c r="X2577" i="2"/>
  <c r="X2578" i="2"/>
  <c r="X2579" i="2"/>
  <c r="X2580" i="2"/>
  <c r="X2581" i="2"/>
  <c r="X2582" i="2"/>
  <c r="X2583" i="2"/>
  <c r="X2584" i="2"/>
  <c r="X2585" i="2"/>
  <c r="X2586" i="2"/>
  <c r="X2587" i="2"/>
  <c r="X2588" i="2"/>
  <c r="X2589" i="2"/>
  <c r="X2590" i="2"/>
  <c r="X2591" i="2"/>
  <c r="X2592" i="2"/>
  <c r="X2593" i="2"/>
  <c r="X2594" i="2"/>
  <c r="X2595" i="2"/>
  <c r="X2596" i="2"/>
  <c r="X2597" i="2"/>
  <c r="X2598" i="2"/>
  <c r="X2599" i="2"/>
  <c r="X2600" i="2"/>
  <c r="X2601" i="2"/>
  <c r="X2602" i="2"/>
  <c r="X2603" i="2"/>
  <c r="X2604" i="2"/>
  <c r="X2605" i="2"/>
  <c r="X2606" i="2"/>
  <c r="X2607" i="2"/>
  <c r="X2608" i="2"/>
  <c r="X2609" i="2"/>
  <c r="X2610" i="2"/>
  <c r="X2611" i="2"/>
  <c r="X2612" i="2"/>
  <c r="X2613" i="2"/>
  <c r="X2614" i="2"/>
  <c r="X2615" i="2"/>
  <c r="X2616" i="2"/>
  <c r="X2617" i="2"/>
  <c r="X2618" i="2"/>
  <c r="X2619" i="2"/>
  <c r="X2620" i="2"/>
  <c r="X2621" i="2"/>
  <c r="X2622" i="2"/>
  <c r="X2623" i="2"/>
  <c r="X2624" i="2"/>
  <c r="X2625" i="2"/>
  <c r="X2626" i="2"/>
  <c r="X2627" i="2"/>
  <c r="X2628" i="2"/>
  <c r="X2629" i="2"/>
  <c r="X2630" i="2"/>
  <c r="X2631" i="2"/>
  <c r="X2632" i="2"/>
  <c r="X2633" i="2"/>
  <c r="X2634" i="2"/>
  <c r="X2635" i="2"/>
  <c r="X2636" i="2"/>
  <c r="X2637" i="2"/>
  <c r="X2638" i="2"/>
  <c r="X2639" i="2"/>
  <c r="X2640" i="2"/>
  <c r="X2641" i="2"/>
  <c r="X2642" i="2"/>
  <c r="X2643" i="2"/>
  <c r="X2644" i="2"/>
  <c r="X2645" i="2"/>
  <c r="X2646" i="2"/>
  <c r="X2647" i="2"/>
  <c r="X2648" i="2"/>
  <c r="X2649" i="2"/>
  <c r="X2650" i="2"/>
  <c r="X2651" i="2"/>
  <c r="X2652" i="2"/>
  <c r="X2653" i="2"/>
  <c r="X2654" i="2"/>
  <c r="X2655" i="2"/>
  <c r="X2656" i="2"/>
  <c r="X2657" i="2"/>
  <c r="X2658" i="2"/>
  <c r="X2659" i="2"/>
  <c r="X2660" i="2"/>
  <c r="X2661" i="2"/>
  <c r="X2662" i="2"/>
  <c r="X2663" i="2"/>
  <c r="X2664" i="2"/>
  <c r="X2665" i="2"/>
  <c r="X2666" i="2"/>
  <c r="X2667" i="2"/>
  <c r="X2668" i="2"/>
  <c r="X2669" i="2"/>
  <c r="X2670" i="2"/>
  <c r="X2671" i="2"/>
  <c r="X2672" i="2"/>
  <c r="X2673" i="2"/>
  <c r="X2674" i="2"/>
  <c r="X2675" i="2"/>
  <c r="X2676" i="2"/>
  <c r="X2677" i="2"/>
  <c r="X2678" i="2"/>
  <c r="X2679" i="2"/>
  <c r="X2680" i="2"/>
  <c r="X2681" i="2"/>
  <c r="X2682" i="2"/>
  <c r="X2683" i="2"/>
  <c r="X2684" i="2"/>
  <c r="X2685" i="2"/>
  <c r="X2686" i="2"/>
  <c r="X2687" i="2"/>
  <c r="X2688" i="2"/>
  <c r="X2689" i="2"/>
  <c r="X2690" i="2"/>
  <c r="X2691" i="2"/>
  <c r="X2692" i="2"/>
  <c r="X2693" i="2"/>
  <c r="X2694" i="2"/>
  <c r="X2695" i="2"/>
  <c r="X2696" i="2"/>
  <c r="X2697" i="2"/>
  <c r="X2698" i="2"/>
  <c r="X2699" i="2"/>
  <c r="X2700" i="2"/>
  <c r="X2701" i="2"/>
  <c r="X2702" i="2"/>
  <c r="X2703" i="2"/>
  <c r="X2704" i="2"/>
  <c r="X2705" i="2"/>
  <c r="X2706" i="2"/>
  <c r="X2707" i="2"/>
  <c r="X2708" i="2"/>
  <c r="X2709" i="2"/>
  <c r="X2710" i="2"/>
  <c r="X2711" i="2"/>
  <c r="X2712" i="2"/>
  <c r="X2713" i="2"/>
  <c r="X2714" i="2"/>
  <c r="X2715" i="2"/>
  <c r="X2716" i="2"/>
  <c r="X2717" i="2"/>
  <c r="X2718" i="2"/>
  <c r="X2719" i="2"/>
  <c r="X2720" i="2"/>
  <c r="X2721" i="2"/>
  <c r="X2722" i="2"/>
  <c r="X2723" i="2"/>
  <c r="X2724" i="2"/>
  <c r="X2725" i="2"/>
  <c r="X2726" i="2"/>
  <c r="X2727" i="2"/>
  <c r="X2728" i="2"/>
  <c r="X2729" i="2"/>
  <c r="X2730" i="2"/>
  <c r="X2731" i="2"/>
  <c r="X2732" i="2"/>
  <c r="X2733" i="2"/>
  <c r="X2734" i="2"/>
  <c r="X2735" i="2"/>
  <c r="X2736" i="2"/>
  <c r="X2737" i="2"/>
  <c r="X2738" i="2"/>
  <c r="X2739" i="2"/>
  <c r="X2740" i="2"/>
  <c r="X2741" i="2"/>
  <c r="X2742" i="2"/>
  <c r="X2743" i="2"/>
  <c r="X2744" i="2"/>
  <c r="X2745" i="2"/>
  <c r="X2746" i="2"/>
  <c r="X2747" i="2"/>
  <c r="X2748" i="2"/>
  <c r="X2749" i="2"/>
  <c r="X2750" i="2"/>
  <c r="X2751" i="2"/>
  <c r="X2752" i="2"/>
  <c r="X2753" i="2"/>
  <c r="X2754" i="2"/>
  <c r="X2755" i="2"/>
  <c r="X2756" i="2"/>
  <c r="X2757" i="2"/>
  <c r="X2758" i="2"/>
  <c r="X2759" i="2"/>
  <c r="X2760" i="2"/>
  <c r="X2761" i="2"/>
  <c r="X2762" i="2"/>
  <c r="X2763" i="2"/>
  <c r="X2764" i="2"/>
  <c r="X2765" i="2"/>
  <c r="X2766" i="2"/>
  <c r="X2767" i="2"/>
  <c r="X2768" i="2"/>
  <c r="X2769" i="2"/>
  <c r="X2770" i="2"/>
  <c r="X2771" i="2"/>
  <c r="X2772" i="2"/>
  <c r="X2773" i="2"/>
  <c r="X2774" i="2"/>
  <c r="X2775" i="2"/>
  <c r="X2776" i="2"/>
  <c r="X2777" i="2"/>
  <c r="X2778" i="2"/>
  <c r="X2779" i="2"/>
  <c r="X2780" i="2"/>
  <c r="X2781" i="2"/>
  <c r="X2782" i="2"/>
  <c r="X2783" i="2"/>
  <c r="X2784" i="2"/>
  <c r="X2785" i="2"/>
  <c r="X2786" i="2"/>
  <c r="X2787" i="2"/>
  <c r="X2788" i="2"/>
  <c r="X2789" i="2"/>
  <c r="X2790" i="2"/>
  <c r="X2791" i="2"/>
  <c r="X2792" i="2"/>
  <c r="X2793" i="2"/>
  <c r="X2794" i="2"/>
  <c r="X2795" i="2"/>
  <c r="X2796" i="2"/>
  <c r="X2797" i="2"/>
  <c r="X2798" i="2"/>
  <c r="X2799" i="2"/>
  <c r="X2800" i="2"/>
  <c r="X2801" i="2"/>
  <c r="X2802" i="2"/>
  <c r="X2803" i="2"/>
  <c r="X2804" i="2"/>
  <c r="X2805" i="2"/>
  <c r="X2806" i="2"/>
  <c r="X2807" i="2"/>
  <c r="X2808" i="2"/>
  <c r="X2809" i="2"/>
  <c r="X2810" i="2"/>
  <c r="X2811" i="2"/>
  <c r="X2812" i="2"/>
  <c r="X2813" i="2"/>
  <c r="X2814" i="2"/>
  <c r="X2815" i="2"/>
  <c r="X2816" i="2"/>
  <c r="X2817" i="2"/>
  <c r="X2818" i="2"/>
  <c r="X2819" i="2"/>
  <c r="X2820" i="2"/>
  <c r="X2821" i="2"/>
  <c r="X2822" i="2"/>
  <c r="X2823" i="2"/>
  <c r="X2824" i="2"/>
  <c r="X2825" i="2"/>
  <c r="X2826" i="2"/>
  <c r="X2827" i="2"/>
  <c r="X2828" i="2"/>
  <c r="X2829" i="2"/>
  <c r="X2830" i="2"/>
  <c r="X2831" i="2"/>
  <c r="X2832" i="2"/>
  <c r="X2833" i="2"/>
  <c r="X2834" i="2"/>
  <c r="X2835" i="2"/>
  <c r="X2836" i="2"/>
  <c r="X2837" i="2"/>
  <c r="X2838" i="2"/>
  <c r="X2839" i="2"/>
  <c r="X2840" i="2"/>
  <c r="X2841" i="2"/>
  <c r="X2842" i="2"/>
  <c r="X2843" i="2"/>
  <c r="X2844" i="2"/>
  <c r="X2845" i="2"/>
  <c r="X2846" i="2"/>
  <c r="X2847" i="2"/>
  <c r="X2848" i="2"/>
  <c r="X2849" i="2"/>
  <c r="X2850" i="2"/>
  <c r="X2851" i="2"/>
  <c r="X2852" i="2"/>
  <c r="X2853" i="2"/>
  <c r="X2854" i="2"/>
  <c r="X2855" i="2"/>
  <c r="X2856" i="2"/>
  <c r="X2857" i="2"/>
  <c r="X2858" i="2"/>
  <c r="X2859" i="2"/>
  <c r="X2860" i="2"/>
  <c r="X2861" i="2"/>
  <c r="X2862" i="2"/>
  <c r="X2863" i="2"/>
  <c r="X2864" i="2"/>
  <c r="X2865" i="2"/>
  <c r="X2866" i="2"/>
  <c r="X2867" i="2"/>
  <c r="X2868" i="2"/>
  <c r="X2869" i="2"/>
  <c r="X2870" i="2"/>
  <c r="X2871" i="2"/>
  <c r="X2872" i="2"/>
  <c r="X2873" i="2"/>
  <c r="X2874" i="2"/>
  <c r="X2875" i="2"/>
  <c r="X2876" i="2"/>
  <c r="X2877" i="2"/>
  <c r="X2878" i="2"/>
  <c r="X2879" i="2"/>
  <c r="X2880" i="2"/>
  <c r="X2881" i="2"/>
  <c r="X2882" i="2"/>
  <c r="X2883" i="2"/>
  <c r="X2884" i="2"/>
  <c r="X2885" i="2"/>
  <c r="X2886" i="2"/>
  <c r="X2887" i="2"/>
  <c r="X2888" i="2"/>
  <c r="X2889" i="2"/>
  <c r="X2890" i="2"/>
  <c r="X2891" i="2"/>
  <c r="X2892" i="2"/>
  <c r="X2893" i="2"/>
  <c r="X2894" i="2"/>
  <c r="X2895" i="2"/>
  <c r="X2896" i="2"/>
  <c r="X2897" i="2"/>
  <c r="X2898" i="2"/>
  <c r="X2899" i="2"/>
  <c r="X2900" i="2"/>
  <c r="X2901" i="2"/>
  <c r="X2902" i="2"/>
  <c r="X2903" i="2"/>
  <c r="X2904" i="2"/>
  <c r="X2905" i="2"/>
  <c r="X2906" i="2"/>
  <c r="X2907" i="2"/>
  <c r="X2908" i="2"/>
  <c r="X2909" i="2"/>
  <c r="X2910" i="2"/>
  <c r="X2911" i="2"/>
  <c r="X2912" i="2"/>
  <c r="X2913" i="2"/>
  <c r="X2914" i="2"/>
  <c r="X2915" i="2"/>
  <c r="X2916" i="2"/>
  <c r="X2917" i="2"/>
  <c r="X2918" i="2"/>
  <c r="X2919" i="2"/>
  <c r="X2920" i="2"/>
  <c r="X2921" i="2"/>
  <c r="X2922" i="2"/>
  <c r="X2923" i="2"/>
  <c r="X2924" i="2"/>
  <c r="X2925" i="2"/>
  <c r="X2926" i="2"/>
  <c r="X2927" i="2"/>
  <c r="X2928" i="2"/>
  <c r="X2929" i="2"/>
  <c r="X2930" i="2"/>
  <c r="X2931" i="2"/>
  <c r="X2932" i="2"/>
  <c r="X2933" i="2"/>
  <c r="X2934" i="2"/>
  <c r="X2935" i="2"/>
  <c r="X2936" i="2"/>
  <c r="X2937" i="2"/>
  <c r="X2938" i="2"/>
  <c r="X2939" i="2"/>
  <c r="X2940" i="2"/>
  <c r="X2941" i="2"/>
  <c r="X2942" i="2"/>
  <c r="X2943" i="2"/>
  <c r="X2944" i="2"/>
  <c r="X2945" i="2"/>
  <c r="X2946" i="2"/>
  <c r="X2947" i="2"/>
  <c r="X2948" i="2"/>
  <c r="X2949" i="2"/>
  <c r="X2950" i="2"/>
  <c r="X2951" i="2"/>
  <c r="X2952" i="2"/>
  <c r="X2953" i="2"/>
  <c r="X2954" i="2"/>
  <c r="X2955" i="2"/>
  <c r="X2956" i="2"/>
  <c r="X2957" i="2"/>
  <c r="X2958" i="2"/>
  <c r="X2959" i="2"/>
  <c r="X2960" i="2"/>
  <c r="X2961" i="2"/>
  <c r="X2962" i="2"/>
  <c r="X2963" i="2"/>
  <c r="X2964" i="2"/>
  <c r="X2965" i="2"/>
  <c r="X2966" i="2"/>
  <c r="X2967" i="2"/>
  <c r="X2968" i="2"/>
  <c r="X2969" i="2"/>
  <c r="X2970" i="2"/>
  <c r="X2971" i="2"/>
  <c r="X2972" i="2"/>
  <c r="X2973" i="2"/>
  <c r="X2974" i="2"/>
  <c r="X2975" i="2"/>
  <c r="X2976" i="2"/>
  <c r="X2977" i="2"/>
  <c r="X2978" i="2"/>
  <c r="X2979" i="2"/>
  <c r="X2980" i="2"/>
  <c r="X2981" i="2"/>
  <c r="X2982" i="2"/>
  <c r="X2983" i="2"/>
  <c r="X2984" i="2"/>
  <c r="X2985" i="2"/>
  <c r="X2986" i="2"/>
  <c r="X2987" i="2"/>
  <c r="X2988" i="2"/>
  <c r="X2989" i="2"/>
  <c r="X2990" i="2"/>
  <c r="X2991" i="2"/>
  <c r="X2992" i="2"/>
  <c r="X2993" i="2"/>
  <c r="X2994" i="2"/>
  <c r="X2995" i="2"/>
  <c r="X2996" i="2"/>
  <c r="X2997" i="2"/>
  <c r="X2998" i="2"/>
  <c r="X2999" i="2"/>
  <c r="X3000" i="2"/>
  <c r="X3001" i="2"/>
  <c r="X3002" i="2"/>
  <c r="X3003" i="2"/>
  <c r="X3004" i="2"/>
  <c r="X3005" i="2"/>
  <c r="X3006" i="2"/>
  <c r="X3007" i="2"/>
  <c r="X3008" i="2"/>
  <c r="X3009" i="2"/>
  <c r="X3010" i="2"/>
  <c r="X3011" i="2"/>
  <c r="X3012" i="2"/>
  <c r="X3013" i="2"/>
  <c r="X3014" i="2"/>
  <c r="X3015" i="2"/>
  <c r="X3016" i="2"/>
  <c r="X3017" i="2"/>
  <c r="X3018" i="2"/>
  <c r="X3019" i="2"/>
  <c r="X3020" i="2"/>
  <c r="X3021" i="2"/>
  <c r="X3022" i="2"/>
  <c r="X3023" i="2"/>
  <c r="X3024" i="2"/>
  <c r="X3025" i="2"/>
  <c r="X3026" i="2"/>
  <c r="X3027" i="2"/>
  <c r="X3028" i="2"/>
  <c r="X3029" i="2"/>
  <c r="X3030" i="2"/>
  <c r="X3031" i="2"/>
  <c r="X3032" i="2"/>
  <c r="X3033" i="2"/>
  <c r="X3034" i="2"/>
  <c r="X3035" i="2"/>
  <c r="X3036" i="2"/>
  <c r="X3037" i="2"/>
  <c r="X3038" i="2"/>
  <c r="X3039" i="2"/>
  <c r="X3040" i="2"/>
  <c r="X3041" i="2"/>
  <c r="X3042" i="2"/>
  <c r="X3043" i="2"/>
  <c r="X3044" i="2"/>
  <c r="X3045" i="2"/>
  <c r="X3046" i="2"/>
  <c r="X3047" i="2"/>
  <c r="X3048" i="2"/>
  <c r="X3049" i="2"/>
  <c r="X3050" i="2"/>
  <c r="X3051" i="2"/>
  <c r="X3052" i="2"/>
  <c r="X3053" i="2"/>
  <c r="X3054" i="2"/>
  <c r="X3055" i="2"/>
  <c r="X3056" i="2"/>
  <c r="X3057" i="2"/>
  <c r="X3058" i="2"/>
  <c r="X3059" i="2"/>
  <c r="X3060" i="2"/>
  <c r="X3061" i="2"/>
  <c r="X3062" i="2"/>
  <c r="X3063" i="2"/>
  <c r="X3064" i="2"/>
  <c r="X3065" i="2"/>
  <c r="X3066" i="2"/>
  <c r="X3067" i="2"/>
  <c r="X3068" i="2"/>
  <c r="X3069" i="2"/>
  <c r="X3070" i="2"/>
  <c r="X3071" i="2"/>
  <c r="X3072" i="2"/>
  <c r="X3073" i="2"/>
  <c r="X3074" i="2"/>
  <c r="X3075" i="2"/>
  <c r="X3076" i="2"/>
  <c r="X3077" i="2"/>
  <c r="X3078" i="2"/>
  <c r="X3079" i="2"/>
  <c r="X3080" i="2"/>
  <c r="X3081" i="2"/>
  <c r="X3082" i="2"/>
  <c r="X3083" i="2"/>
  <c r="X3084" i="2"/>
  <c r="X3085" i="2"/>
  <c r="X3086" i="2"/>
  <c r="X3087" i="2"/>
  <c r="X3088" i="2"/>
  <c r="X3089" i="2"/>
  <c r="X3090" i="2"/>
  <c r="X3091" i="2"/>
  <c r="X3092" i="2"/>
  <c r="X3093" i="2"/>
  <c r="X3094" i="2"/>
  <c r="X3095" i="2"/>
  <c r="X3096" i="2"/>
  <c r="X3097" i="2"/>
  <c r="X3098" i="2"/>
  <c r="X3099" i="2"/>
  <c r="X3100" i="2"/>
  <c r="X3101" i="2"/>
  <c r="X3102" i="2"/>
  <c r="X3103" i="2"/>
  <c r="X3104" i="2"/>
  <c r="X3105" i="2"/>
  <c r="X3106" i="2"/>
  <c r="X3107" i="2"/>
  <c r="X3108" i="2"/>
  <c r="X3109" i="2"/>
  <c r="X3110" i="2"/>
  <c r="X3111" i="2"/>
  <c r="X3112" i="2"/>
  <c r="X3113" i="2"/>
  <c r="X3114" i="2"/>
  <c r="X3115" i="2"/>
  <c r="X3116" i="2"/>
  <c r="X3117" i="2"/>
  <c r="X3118" i="2"/>
  <c r="X3119" i="2"/>
  <c r="X3120" i="2"/>
  <c r="X3121" i="2"/>
  <c r="X3122" i="2"/>
  <c r="X3123" i="2"/>
  <c r="X3124" i="2"/>
  <c r="X3125" i="2"/>
  <c r="X3126" i="2"/>
  <c r="X3127" i="2"/>
  <c r="X3128" i="2"/>
  <c r="X3129" i="2"/>
  <c r="X3130" i="2"/>
  <c r="X3131" i="2"/>
  <c r="X3132" i="2"/>
  <c r="X3133" i="2"/>
  <c r="X3134" i="2"/>
  <c r="X3135" i="2"/>
  <c r="X3136" i="2"/>
  <c r="X3137" i="2"/>
  <c r="X3138" i="2"/>
  <c r="X3139" i="2"/>
  <c r="X3140" i="2"/>
  <c r="X3141" i="2"/>
  <c r="X3142" i="2"/>
  <c r="X3143" i="2"/>
  <c r="X3144" i="2"/>
  <c r="X3145" i="2"/>
  <c r="X3146" i="2"/>
  <c r="X3147" i="2"/>
  <c r="X3148" i="2"/>
  <c r="X3149" i="2"/>
  <c r="X3150" i="2"/>
  <c r="X3151" i="2"/>
  <c r="X3152" i="2"/>
  <c r="X3153" i="2"/>
  <c r="X3154" i="2"/>
  <c r="X3155" i="2"/>
  <c r="X3156" i="2"/>
  <c r="X3157" i="2"/>
  <c r="X3158" i="2"/>
  <c r="X3159" i="2"/>
  <c r="X3160" i="2"/>
  <c r="X3161" i="2"/>
  <c r="X3162" i="2"/>
  <c r="X3163" i="2"/>
  <c r="X3164" i="2"/>
  <c r="X3165" i="2"/>
  <c r="X3166" i="2"/>
  <c r="X3167" i="2"/>
  <c r="X3168" i="2"/>
  <c r="X3169" i="2"/>
  <c r="X3170" i="2"/>
  <c r="X3171" i="2"/>
  <c r="X3172" i="2"/>
  <c r="X3173" i="2"/>
  <c r="X3174" i="2"/>
  <c r="X3175" i="2"/>
  <c r="X3176" i="2"/>
  <c r="X3177" i="2"/>
  <c r="X3178" i="2"/>
  <c r="X3179" i="2"/>
  <c r="X3180" i="2"/>
  <c r="X3181" i="2"/>
  <c r="X3182" i="2"/>
  <c r="X3183" i="2"/>
  <c r="X3184" i="2"/>
  <c r="X3185" i="2"/>
  <c r="X3186" i="2"/>
  <c r="X3187" i="2"/>
  <c r="X3188" i="2"/>
  <c r="X3189" i="2"/>
  <c r="X3190" i="2"/>
  <c r="X3191" i="2"/>
  <c r="X3192" i="2"/>
  <c r="X3193" i="2"/>
  <c r="X3194" i="2"/>
  <c r="X3195" i="2"/>
  <c r="X3196" i="2"/>
  <c r="X3197" i="2"/>
  <c r="X3198" i="2"/>
  <c r="X3199" i="2"/>
  <c r="X3200" i="2"/>
  <c r="X3201" i="2"/>
  <c r="X3202" i="2"/>
  <c r="X3203" i="2"/>
  <c r="X3204" i="2"/>
  <c r="X3205" i="2"/>
  <c r="X3206" i="2"/>
  <c r="X3207" i="2"/>
  <c r="X3208" i="2"/>
  <c r="X3209" i="2"/>
  <c r="X3210" i="2"/>
  <c r="X3211" i="2"/>
  <c r="X3212" i="2"/>
  <c r="X3213" i="2"/>
  <c r="X3214" i="2"/>
  <c r="X3215" i="2"/>
  <c r="X3216" i="2"/>
  <c r="X3217" i="2"/>
  <c r="X3218" i="2"/>
  <c r="X3219" i="2"/>
  <c r="X3220" i="2"/>
  <c r="X3221" i="2"/>
  <c r="X3222" i="2"/>
  <c r="X3223" i="2"/>
  <c r="X3224" i="2"/>
  <c r="X3225" i="2"/>
  <c r="X3226" i="2"/>
  <c r="X3227" i="2"/>
  <c r="X3228" i="2"/>
  <c r="X3229" i="2"/>
  <c r="X3230" i="2"/>
  <c r="X3231" i="2"/>
  <c r="X3232" i="2"/>
  <c r="X3233" i="2"/>
  <c r="X3234" i="2"/>
  <c r="X3235" i="2"/>
  <c r="X3236" i="2"/>
  <c r="X3237" i="2"/>
  <c r="X3238" i="2"/>
  <c r="X3239" i="2"/>
  <c r="X3240" i="2"/>
  <c r="X3241" i="2"/>
  <c r="X3242" i="2"/>
  <c r="X3243" i="2"/>
  <c r="X3244" i="2"/>
  <c r="X3245" i="2"/>
  <c r="X3246" i="2"/>
  <c r="X3247" i="2"/>
  <c r="X3248" i="2"/>
  <c r="X3249" i="2"/>
  <c r="X3250" i="2"/>
  <c r="X3251" i="2"/>
  <c r="X3252" i="2"/>
  <c r="X3253" i="2"/>
  <c r="X3254" i="2"/>
  <c r="X3255" i="2"/>
  <c r="X3256" i="2"/>
  <c r="X3257" i="2"/>
  <c r="X3258" i="2"/>
  <c r="X3259" i="2"/>
  <c r="X3260" i="2"/>
  <c r="X3261" i="2"/>
  <c r="X3262" i="2"/>
  <c r="X3263" i="2"/>
  <c r="X3264" i="2"/>
  <c r="X3265" i="2"/>
  <c r="X3266" i="2"/>
  <c r="X3267" i="2"/>
  <c r="X3268" i="2"/>
  <c r="X3269" i="2"/>
  <c r="X3270" i="2"/>
  <c r="X3271" i="2"/>
  <c r="X3272" i="2"/>
  <c r="X3273" i="2"/>
  <c r="X3274" i="2"/>
  <c r="X3275" i="2"/>
  <c r="X3276" i="2"/>
  <c r="X3277" i="2"/>
  <c r="X3278" i="2"/>
  <c r="X3279" i="2"/>
  <c r="X3280" i="2"/>
  <c r="X3281" i="2"/>
  <c r="X3282" i="2"/>
  <c r="X3283" i="2"/>
  <c r="X3284" i="2"/>
  <c r="X3285" i="2"/>
  <c r="X3286" i="2"/>
  <c r="X3287" i="2"/>
  <c r="X3288" i="2"/>
  <c r="X3289" i="2"/>
  <c r="X3290" i="2"/>
  <c r="X3291" i="2"/>
  <c r="X3292" i="2"/>
  <c r="X3293" i="2"/>
  <c r="X3294" i="2"/>
  <c r="X3295" i="2"/>
  <c r="X3296" i="2"/>
  <c r="X3297" i="2"/>
  <c r="X3298" i="2"/>
  <c r="X3299" i="2"/>
  <c r="X3300" i="2"/>
  <c r="X3301" i="2"/>
  <c r="X3302" i="2"/>
  <c r="X3303" i="2"/>
  <c r="X3304" i="2"/>
  <c r="X3305" i="2"/>
  <c r="X3306" i="2"/>
  <c r="X3307" i="2"/>
  <c r="X3308" i="2"/>
  <c r="X3309" i="2"/>
  <c r="X3310" i="2"/>
  <c r="X3311" i="2"/>
  <c r="X3312" i="2"/>
  <c r="X3313" i="2"/>
  <c r="X3314" i="2"/>
  <c r="X3315" i="2"/>
  <c r="X3316" i="2"/>
  <c r="X3317" i="2"/>
  <c r="X3318" i="2"/>
  <c r="X3319" i="2"/>
  <c r="X3320" i="2"/>
  <c r="X3321" i="2"/>
  <c r="X3322" i="2"/>
  <c r="X3323" i="2"/>
  <c r="X3324" i="2"/>
  <c r="X3325" i="2"/>
  <c r="X3326" i="2"/>
  <c r="X3327" i="2"/>
  <c r="X3328" i="2"/>
  <c r="X3329" i="2"/>
  <c r="X3330" i="2"/>
  <c r="X3331" i="2"/>
  <c r="X3332" i="2"/>
  <c r="X3333" i="2"/>
  <c r="X3334" i="2"/>
  <c r="X3335" i="2"/>
  <c r="X3336" i="2"/>
  <c r="X3337" i="2"/>
  <c r="X3338" i="2"/>
  <c r="X3339" i="2"/>
  <c r="X3340" i="2"/>
  <c r="X3341" i="2"/>
  <c r="X3342" i="2"/>
  <c r="X3343" i="2"/>
  <c r="X3344" i="2"/>
  <c r="X3345" i="2"/>
  <c r="X3346" i="2"/>
  <c r="X3347" i="2"/>
  <c r="X3348" i="2"/>
  <c r="X3349" i="2"/>
  <c r="X3350" i="2"/>
  <c r="X3351" i="2"/>
  <c r="X3352" i="2"/>
  <c r="X3353" i="2"/>
  <c r="X3354" i="2"/>
  <c r="X3355" i="2"/>
  <c r="X3356" i="2"/>
  <c r="X3357" i="2"/>
  <c r="X3358" i="2"/>
  <c r="X3359" i="2"/>
  <c r="X3360" i="2"/>
  <c r="X3361" i="2"/>
  <c r="X3362" i="2"/>
  <c r="X3363" i="2"/>
  <c r="X3364" i="2"/>
  <c r="X3365" i="2"/>
  <c r="X3366" i="2"/>
  <c r="X3367" i="2"/>
  <c r="X3368" i="2"/>
  <c r="X3369" i="2"/>
  <c r="X3370" i="2"/>
  <c r="X3371" i="2"/>
  <c r="X3372" i="2"/>
  <c r="X3373" i="2"/>
  <c r="X3374" i="2"/>
  <c r="X3375" i="2"/>
  <c r="X3376" i="2"/>
  <c r="X3377" i="2"/>
  <c r="X3378" i="2"/>
  <c r="X3379" i="2"/>
  <c r="X3380" i="2"/>
  <c r="X3381" i="2"/>
  <c r="X3382" i="2"/>
  <c r="X3383" i="2"/>
  <c r="X3384" i="2"/>
  <c r="X3385" i="2"/>
  <c r="X3386" i="2"/>
  <c r="X3387" i="2"/>
  <c r="X3388" i="2"/>
  <c r="X3389" i="2"/>
  <c r="X3390" i="2"/>
  <c r="X3391" i="2"/>
  <c r="X3392" i="2"/>
  <c r="X3393" i="2"/>
  <c r="X3394" i="2"/>
  <c r="X3395" i="2"/>
  <c r="X3396" i="2"/>
  <c r="X3397" i="2"/>
  <c r="X3398" i="2"/>
  <c r="X3399" i="2"/>
  <c r="X3400" i="2"/>
  <c r="X3401" i="2"/>
  <c r="X3402" i="2"/>
  <c r="X3403" i="2"/>
  <c r="X3404" i="2"/>
  <c r="X3405" i="2"/>
  <c r="X3406" i="2"/>
  <c r="X3407" i="2"/>
  <c r="X3408" i="2"/>
  <c r="X3409" i="2"/>
  <c r="X3410" i="2"/>
  <c r="X3411" i="2"/>
  <c r="X3412" i="2"/>
  <c r="X3413" i="2"/>
  <c r="X3414" i="2"/>
  <c r="X3415" i="2"/>
  <c r="X3416" i="2"/>
  <c r="X3417" i="2"/>
  <c r="X3418" i="2"/>
  <c r="X3419" i="2"/>
  <c r="X3420" i="2"/>
  <c r="X3421" i="2"/>
  <c r="X3422" i="2"/>
  <c r="X3423" i="2"/>
  <c r="X3424" i="2"/>
  <c r="X3425" i="2"/>
  <c r="X3426" i="2"/>
  <c r="X3427" i="2"/>
  <c r="X3428" i="2"/>
  <c r="X3429" i="2"/>
  <c r="X3430" i="2"/>
  <c r="X3431" i="2"/>
  <c r="X3432" i="2"/>
  <c r="X3433" i="2"/>
  <c r="X3434" i="2"/>
  <c r="X3435" i="2"/>
  <c r="X3436" i="2"/>
  <c r="X3437" i="2"/>
  <c r="X3438" i="2"/>
  <c r="X3439" i="2"/>
  <c r="X3440" i="2"/>
  <c r="X3441" i="2"/>
  <c r="X3442" i="2"/>
  <c r="X3443" i="2"/>
  <c r="X3444" i="2"/>
  <c r="X3445" i="2"/>
  <c r="X3446" i="2"/>
  <c r="X3447" i="2"/>
  <c r="X3448" i="2"/>
  <c r="X3449" i="2"/>
  <c r="X3450" i="2"/>
  <c r="X3451" i="2"/>
  <c r="X3452" i="2"/>
  <c r="X3453" i="2"/>
  <c r="X3454" i="2"/>
  <c r="X3455" i="2"/>
  <c r="X3456" i="2"/>
  <c r="X3457" i="2"/>
  <c r="X3458" i="2"/>
  <c r="X3459" i="2"/>
  <c r="X3460" i="2"/>
  <c r="X3461" i="2"/>
  <c r="X3462" i="2"/>
  <c r="X3463" i="2"/>
  <c r="X3464" i="2"/>
  <c r="X3465" i="2"/>
  <c r="X3466" i="2"/>
  <c r="X3467" i="2"/>
  <c r="X3468" i="2"/>
  <c r="X3469" i="2"/>
  <c r="X3470" i="2"/>
  <c r="X3471" i="2"/>
  <c r="X3472" i="2"/>
  <c r="X3473" i="2"/>
  <c r="X3474" i="2"/>
  <c r="X3475" i="2"/>
  <c r="X3476" i="2"/>
  <c r="X3477" i="2"/>
  <c r="X3478" i="2"/>
  <c r="X3479" i="2"/>
  <c r="X3480" i="2"/>
  <c r="X3481" i="2"/>
  <c r="X3482" i="2"/>
  <c r="X3483" i="2"/>
  <c r="X3484" i="2"/>
  <c r="X3485" i="2"/>
  <c r="X3486" i="2"/>
  <c r="X3487" i="2"/>
  <c r="X3488" i="2"/>
  <c r="X3489" i="2"/>
  <c r="X3490" i="2"/>
  <c r="X3491" i="2"/>
  <c r="X3492" i="2"/>
  <c r="X3493" i="2"/>
  <c r="X3494" i="2"/>
  <c r="X3495" i="2"/>
  <c r="X3496" i="2"/>
  <c r="X3497" i="2"/>
  <c r="X3498" i="2"/>
  <c r="X3499" i="2"/>
  <c r="X3500" i="2"/>
  <c r="X3501" i="2"/>
  <c r="X3502" i="2"/>
  <c r="X3503" i="2"/>
  <c r="X3504" i="2"/>
  <c r="X3505" i="2"/>
  <c r="X3506" i="2"/>
  <c r="X3507" i="2"/>
  <c r="X3508" i="2"/>
  <c r="X3509" i="2"/>
  <c r="X3510" i="2"/>
  <c r="X3511" i="2"/>
  <c r="X3512" i="2"/>
  <c r="X3513" i="2"/>
  <c r="X3514" i="2"/>
  <c r="X3515" i="2"/>
  <c r="X3516" i="2"/>
  <c r="X3517" i="2"/>
  <c r="X3518" i="2"/>
  <c r="X3519" i="2"/>
  <c r="X3520" i="2"/>
  <c r="X3521" i="2"/>
  <c r="X3522" i="2"/>
  <c r="X3523" i="2"/>
  <c r="X3524" i="2"/>
  <c r="X3525" i="2"/>
  <c r="X3526" i="2"/>
  <c r="X3527" i="2"/>
  <c r="X3528" i="2"/>
  <c r="X3529" i="2"/>
  <c r="X3530" i="2"/>
  <c r="X3531" i="2"/>
  <c r="X3532" i="2"/>
  <c r="X3533" i="2"/>
  <c r="X3534" i="2"/>
  <c r="X3535" i="2"/>
  <c r="X3536" i="2"/>
  <c r="X3537" i="2"/>
  <c r="X3538" i="2"/>
  <c r="X3539" i="2"/>
  <c r="X3540" i="2"/>
  <c r="X3541" i="2"/>
  <c r="X3542" i="2"/>
  <c r="X3543" i="2"/>
  <c r="X3544" i="2"/>
  <c r="X3545" i="2"/>
  <c r="X3546" i="2"/>
  <c r="X3547" i="2"/>
  <c r="X3548" i="2"/>
  <c r="X3549" i="2"/>
  <c r="X3550" i="2"/>
  <c r="X3551" i="2"/>
  <c r="X3552" i="2"/>
  <c r="X3553" i="2"/>
  <c r="X3554" i="2"/>
  <c r="X3555" i="2"/>
  <c r="X3556" i="2"/>
  <c r="X3557" i="2"/>
  <c r="X3558" i="2"/>
  <c r="X3559" i="2"/>
  <c r="X3560" i="2"/>
  <c r="X3561" i="2"/>
  <c r="X3562" i="2"/>
  <c r="X3563" i="2"/>
  <c r="X3564" i="2"/>
  <c r="X3565" i="2"/>
  <c r="X3566" i="2"/>
  <c r="X3567" i="2"/>
  <c r="X3568" i="2"/>
  <c r="X3569" i="2"/>
  <c r="X3570" i="2"/>
  <c r="X3571" i="2"/>
  <c r="X3572" i="2"/>
  <c r="X3573" i="2"/>
  <c r="X3574" i="2"/>
  <c r="X3575" i="2"/>
  <c r="X3576" i="2"/>
  <c r="X3577" i="2"/>
  <c r="X3578" i="2"/>
  <c r="X3579" i="2"/>
  <c r="X3580" i="2"/>
  <c r="X3581" i="2"/>
  <c r="X3582" i="2"/>
  <c r="X3583" i="2"/>
  <c r="X3584" i="2"/>
  <c r="X3585" i="2"/>
  <c r="X3586" i="2"/>
  <c r="X3587" i="2"/>
  <c r="X3588" i="2"/>
  <c r="X3589" i="2"/>
  <c r="X3590" i="2"/>
  <c r="X3591" i="2"/>
  <c r="X3592" i="2"/>
  <c r="X3593" i="2"/>
  <c r="X3594" i="2"/>
  <c r="X3595" i="2"/>
  <c r="X3596" i="2"/>
  <c r="X3597" i="2"/>
  <c r="X3598" i="2"/>
  <c r="X3599" i="2"/>
  <c r="X3600" i="2"/>
  <c r="X3601" i="2"/>
  <c r="X3602" i="2"/>
  <c r="X3603" i="2"/>
  <c r="X3604" i="2"/>
  <c r="X3605" i="2"/>
  <c r="X3606" i="2"/>
  <c r="X3607" i="2"/>
  <c r="X3608" i="2"/>
  <c r="X3609" i="2"/>
  <c r="X3610" i="2"/>
  <c r="X3611" i="2"/>
  <c r="X3612" i="2"/>
  <c r="X3613" i="2"/>
  <c r="X3614" i="2"/>
  <c r="X3615" i="2"/>
  <c r="X3616" i="2"/>
  <c r="X3617" i="2"/>
  <c r="X3618" i="2"/>
  <c r="X3619" i="2"/>
  <c r="X3620" i="2"/>
  <c r="X3621" i="2"/>
  <c r="X3622" i="2"/>
  <c r="X3623" i="2"/>
  <c r="X3624" i="2"/>
  <c r="X3625" i="2"/>
  <c r="X3626" i="2"/>
  <c r="X3627" i="2"/>
  <c r="X3628" i="2"/>
  <c r="X3629" i="2"/>
  <c r="X3630" i="2"/>
  <c r="X3631" i="2"/>
  <c r="X3632" i="2"/>
  <c r="X3633" i="2"/>
  <c r="X3634" i="2"/>
  <c r="X3635" i="2"/>
  <c r="X3636" i="2"/>
  <c r="X3637" i="2"/>
  <c r="X3638" i="2"/>
  <c r="X3639" i="2"/>
  <c r="X3640" i="2"/>
  <c r="X3641" i="2"/>
  <c r="X3642" i="2"/>
  <c r="X3643" i="2"/>
  <c r="X3644" i="2"/>
  <c r="X3645" i="2"/>
  <c r="X3646" i="2"/>
  <c r="X3647" i="2"/>
  <c r="X3648" i="2"/>
  <c r="X3649" i="2"/>
  <c r="X3650" i="2"/>
  <c r="X3651" i="2"/>
  <c r="X3652" i="2"/>
  <c r="X3653" i="2"/>
  <c r="X3654" i="2"/>
  <c r="X3655" i="2"/>
  <c r="X3656" i="2"/>
  <c r="X3657" i="2"/>
  <c r="X3658" i="2"/>
  <c r="X3659" i="2"/>
  <c r="X3660" i="2"/>
  <c r="X3661" i="2"/>
  <c r="X3662" i="2"/>
  <c r="X3663" i="2"/>
  <c r="X3664" i="2"/>
  <c r="X3665" i="2"/>
  <c r="X3666" i="2"/>
  <c r="X3667" i="2"/>
  <c r="X3668" i="2"/>
  <c r="X3669" i="2"/>
  <c r="X3670" i="2"/>
  <c r="X3671" i="2"/>
  <c r="X3672" i="2"/>
  <c r="X3673" i="2"/>
  <c r="X3674" i="2"/>
  <c r="X3675" i="2"/>
  <c r="X3676" i="2"/>
  <c r="X3677" i="2"/>
  <c r="X3678" i="2"/>
  <c r="X3679" i="2"/>
  <c r="X3680" i="2"/>
  <c r="X3681" i="2"/>
  <c r="X3682" i="2"/>
  <c r="X3683" i="2"/>
  <c r="X3684" i="2"/>
  <c r="X3685" i="2"/>
  <c r="X3686" i="2"/>
  <c r="X3687" i="2"/>
  <c r="X3688" i="2"/>
  <c r="X3689" i="2"/>
  <c r="X3690" i="2"/>
  <c r="X3691" i="2"/>
  <c r="X3692" i="2"/>
  <c r="X3693" i="2"/>
  <c r="X3694" i="2"/>
  <c r="X3695" i="2"/>
  <c r="X3696" i="2"/>
  <c r="X3697" i="2"/>
  <c r="X3698" i="2"/>
  <c r="X3699" i="2"/>
  <c r="X3700" i="2"/>
  <c r="X3701" i="2"/>
  <c r="X3702" i="2"/>
  <c r="X3703" i="2"/>
  <c r="X3704" i="2"/>
  <c r="X3705" i="2"/>
  <c r="X3706" i="2"/>
  <c r="X3707" i="2"/>
  <c r="X3708" i="2"/>
  <c r="X3709" i="2"/>
  <c r="X3710" i="2"/>
  <c r="X3711" i="2"/>
  <c r="X3712" i="2"/>
  <c r="X3713" i="2"/>
  <c r="X3714" i="2"/>
  <c r="X3715" i="2"/>
  <c r="X3716" i="2"/>
  <c r="X3717" i="2"/>
  <c r="X3718" i="2"/>
  <c r="X3719" i="2"/>
  <c r="X3720" i="2"/>
  <c r="X3721" i="2"/>
  <c r="X3722" i="2"/>
  <c r="X3723" i="2"/>
  <c r="X3724" i="2"/>
  <c r="X3725" i="2"/>
  <c r="X3726" i="2"/>
  <c r="X3727" i="2"/>
  <c r="X3728" i="2"/>
  <c r="X3729" i="2"/>
  <c r="X3730" i="2"/>
  <c r="X3731" i="2"/>
  <c r="X3732" i="2"/>
  <c r="X3733" i="2"/>
  <c r="X3734" i="2"/>
  <c r="X3735" i="2"/>
  <c r="X3736" i="2"/>
  <c r="X3737" i="2"/>
  <c r="X3738" i="2"/>
  <c r="X3739" i="2"/>
  <c r="X3740" i="2"/>
  <c r="X3741" i="2"/>
  <c r="X3742" i="2"/>
  <c r="X3743" i="2"/>
  <c r="X3744" i="2"/>
  <c r="X3745" i="2"/>
  <c r="X3746" i="2"/>
  <c r="X3747" i="2"/>
  <c r="X3748" i="2"/>
  <c r="X3749" i="2"/>
  <c r="X3750" i="2"/>
  <c r="X3751" i="2"/>
  <c r="X3752" i="2"/>
  <c r="X3753" i="2"/>
  <c r="X3754" i="2"/>
  <c r="X3755" i="2"/>
  <c r="X3756" i="2"/>
  <c r="X3757" i="2"/>
  <c r="X3758" i="2"/>
  <c r="X3759" i="2"/>
  <c r="X3760" i="2"/>
  <c r="X3761" i="2"/>
  <c r="X3762" i="2"/>
  <c r="X3763" i="2"/>
  <c r="X3764" i="2"/>
  <c r="X3765" i="2"/>
  <c r="X3766" i="2"/>
  <c r="X3767" i="2"/>
  <c r="X3768" i="2"/>
  <c r="X3769" i="2"/>
  <c r="X3770" i="2"/>
  <c r="X3771" i="2"/>
  <c r="X3772" i="2"/>
  <c r="X3773" i="2"/>
  <c r="X3774" i="2"/>
  <c r="X3775" i="2"/>
  <c r="X3776" i="2"/>
  <c r="X3777" i="2"/>
  <c r="X3778" i="2"/>
  <c r="X3779" i="2"/>
  <c r="X3780" i="2"/>
  <c r="X3781" i="2"/>
  <c r="X3782" i="2"/>
  <c r="X3783" i="2"/>
  <c r="X3784" i="2"/>
  <c r="X3785" i="2"/>
  <c r="X3786" i="2"/>
  <c r="X3787" i="2"/>
  <c r="X3788" i="2"/>
  <c r="X3789" i="2"/>
  <c r="X3790" i="2"/>
  <c r="X3791" i="2"/>
  <c r="X3792" i="2"/>
  <c r="X3793" i="2"/>
  <c r="X3794" i="2"/>
  <c r="X3795" i="2"/>
  <c r="X3796" i="2"/>
  <c r="X3797" i="2"/>
  <c r="X3798" i="2"/>
  <c r="X3799" i="2"/>
  <c r="X3800" i="2"/>
  <c r="X3801" i="2"/>
  <c r="X3802" i="2"/>
  <c r="X3803" i="2"/>
  <c r="X3804" i="2"/>
  <c r="X3805" i="2"/>
  <c r="X3806" i="2"/>
  <c r="X3807" i="2"/>
  <c r="X3808" i="2"/>
  <c r="X3809" i="2"/>
  <c r="X3810" i="2"/>
  <c r="X3811" i="2"/>
  <c r="X3812" i="2"/>
  <c r="X3813" i="2"/>
  <c r="X3814" i="2"/>
  <c r="X3815" i="2"/>
  <c r="X3816" i="2"/>
  <c r="X3817" i="2"/>
  <c r="X3818" i="2"/>
  <c r="X3819" i="2"/>
  <c r="X3820" i="2"/>
  <c r="X3821" i="2"/>
  <c r="X3822" i="2"/>
  <c r="X3823" i="2"/>
  <c r="X3824" i="2"/>
  <c r="X3825" i="2"/>
  <c r="X3826" i="2"/>
  <c r="X3827" i="2"/>
  <c r="X3828" i="2"/>
  <c r="X3829" i="2"/>
  <c r="X3830" i="2"/>
  <c r="X3831" i="2"/>
  <c r="X3832" i="2"/>
  <c r="X3833" i="2"/>
  <c r="X3834" i="2"/>
  <c r="X3835" i="2"/>
  <c r="X3836" i="2"/>
  <c r="X3837" i="2"/>
  <c r="X3838" i="2"/>
  <c r="X3839" i="2"/>
  <c r="X3840" i="2"/>
  <c r="X3841" i="2"/>
  <c r="X3842" i="2"/>
  <c r="X3843" i="2"/>
  <c r="X3844" i="2"/>
  <c r="X3845" i="2"/>
  <c r="X3846" i="2"/>
  <c r="X3847" i="2"/>
  <c r="X3848" i="2"/>
  <c r="X3849" i="2"/>
  <c r="X3850" i="2"/>
  <c r="X3851" i="2"/>
  <c r="X3852" i="2"/>
  <c r="X3853" i="2"/>
  <c r="X3854" i="2"/>
  <c r="X3855" i="2"/>
  <c r="X3856" i="2"/>
  <c r="X3857" i="2"/>
  <c r="X3858" i="2"/>
  <c r="X3859" i="2"/>
  <c r="X3860" i="2"/>
  <c r="X3861" i="2"/>
  <c r="X3862" i="2"/>
  <c r="X3863" i="2"/>
  <c r="X3864" i="2"/>
  <c r="X3865" i="2"/>
  <c r="X3866" i="2"/>
  <c r="X3867" i="2"/>
  <c r="X3868" i="2"/>
  <c r="X3869" i="2"/>
  <c r="X3870" i="2"/>
  <c r="X3871" i="2"/>
  <c r="X3872" i="2"/>
  <c r="X3873" i="2"/>
  <c r="X3874" i="2"/>
  <c r="X3875" i="2"/>
  <c r="X3876" i="2"/>
  <c r="X3877" i="2"/>
  <c r="X3878" i="2"/>
  <c r="X3879" i="2"/>
  <c r="X3880" i="2"/>
  <c r="X3881" i="2"/>
  <c r="X3882" i="2"/>
  <c r="X3883" i="2"/>
  <c r="X3884" i="2"/>
  <c r="X3885" i="2"/>
  <c r="X3886" i="2"/>
  <c r="X3887" i="2"/>
  <c r="X3888" i="2"/>
  <c r="X3889" i="2"/>
  <c r="X3890" i="2"/>
  <c r="X3891" i="2"/>
  <c r="X3892" i="2"/>
  <c r="X3893" i="2"/>
  <c r="X3894" i="2"/>
  <c r="X3895" i="2"/>
  <c r="X3896" i="2"/>
  <c r="X3897" i="2"/>
  <c r="X3898" i="2"/>
  <c r="X3899" i="2"/>
  <c r="X3900" i="2"/>
  <c r="X3901" i="2"/>
  <c r="X3902" i="2"/>
  <c r="X3903" i="2"/>
  <c r="X3904" i="2"/>
  <c r="X3905" i="2"/>
  <c r="X3906" i="2"/>
  <c r="X3907" i="2"/>
  <c r="X3908" i="2"/>
  <c r="X3909" i="2"/>
  <c r="X3910" i="2"/>
  <c r="X3911" i="2"/>
  <c r="X3912" i="2"/>
  <c r="X3913" i="2"/>
  <c r="X3914" i="2"/>
  <c r="X3915" i="2"/>
  <c r="X3916" i="2"/>
  <c r="X3917" i="2"/>
  <c r="X3918" i="2"/>
  <c r="X3919" i="2"/>
  <c r="X3920" i="2"/>
  <c r="X3921" i="2"/>
  <c r="X3922" i="2"/>
  <c r="X3923" i="2"/>
  <c r="X3924" i="2"/>
  <c r="X3925" i="2"/>
  <c r="X3926" i="2"/>
  <c r="X3927" i="2"/>
  <c r="X3928" i="2"/>
  <c r="X3929" i="2"/>
  <c r="X3930" i="2"/>
  <c r="X3931" i="2"/>
  <c r="X3932" i="2"/>
  <c r="X3933" i="2"/>
  <c r="X3934" i="2"/>
  <c r="X3935" i="2"/>
  <c r="X3936" i="2"/>
  <c r="X3937" i="2"/>
  <c r="X3938" i="2"/>
  <c r="X3939" i="2"/>
  <c r="X3940" i="2"/>
  <c r="X3941" i="2"/>
  <c r="X3942" i="2"/>
  <c r="X3943" i="2"/>
  <c r="X3944" i="2"/>
  <c r="X3945" i="2"/>
  <c r="X3946" i="2"/>
  <c r="X3947" i="2"/>
  <c r="X3948" i="2"/>
  <c r="X3949" i="2"/>
  <c r="X3950" i="2"/>
  <c r="X3951" i="2"/>
  <c r="X3952" i="2"/>
  <c r="X3953" i="2"/>
  <c r="X3954" i="2"/>
  <c r="X3955" i="2"/>
  <c r="X3956" i="2"/>
  <c r="X3957" i="2"/>
  <c r="X3958" i="2"/>
  <c r="X3959" i="2"/>
  <c r="X3960" i="2"/>
  <c r="X3961" i="2"/>
  <c r="X3962" i="2"/>
  <c r="X3963" i="2"/>
  <c r="X3964" i="2"/>
  <c r="X3965" i="2"/>
  <c r="X3966" i="2"/>
  <c r="X3967" i="2"/>
  <c r="X3968" i="2"/>
  <c r="X3969" i="2"/>
  <c r="X3970" i="2"/>
  <c r="X3971" i="2"/>
  <c r="X3972" i="2"/>
  <c r="X3973" i="2"/>
  <c r="X3974" i="2"/>
  <c r="X3975" i="2"/>
  <c r="X3976" i="2"/>
  <c r="X3977" i="2"/>
  <c r="X3978" i="2"/>
  <c r="X3979" i="2"/>
  <c r="X3980" i="2"/>
  <c r="X3981" i="2"/>
  <c r="X3982" i="2"/>
  <c r="X3983" i="2"/>
  <c r="X3984" i="2"/>
  <c r="X3985" i="2"/>
  <c r="X3986" i="2"/>
  <c r="X3987" i="2"/>
  <c r="X3988" i="2"/>
  <c r="X3989" i="2"/>
  <c r="X3990" i="2"/>
  <c r="X3991" i="2"/>
  <c r="X3992" i="2"/>
  <c r="X3993" i="2"/>
  <c r="X3994" i="2"/>
  <c r="X3995" i="2"/>
  <c r="X3996" i="2"/>
  <c r="X3997" i="2"/>
  <c r="X3998" i="2"/>
  <c r="X3999" i="2"/>
  <c r="X4000" i="2"/>
  <c r="X4001" i="2"/>
  <c r="X4002" i="2"/>
  <c r="X4003" i="2"/>
  <c r="X4004" i="2"/>
  <c r="X4005" i="2"/>
  <c r="X4006" i="2"/>
  <c r="X4007" i="2"/>
  <c r="X4008" i="2"/>
  <c r="X4009" i="2"/>
  <c r="X4010" i="2"/>
  <c r="X4011" i="2"/>
  <c r="X4012" i="2"/>
  <c r="X4013" i="2"/>
  <c r="X4014" i="2"/>
  <c r="X4015" i="2"/>
  <c r="X4016" i="2"/>
  <c r="X4017" i="2"/>
  <c r="X4018" i="2"/>
  <c r="X4019" i="2"/>
  <c r="X4020" i="2"/>
  <c r="X4021" i="2"/>
  <c r="X4022" i="2"/>
  <c r="X4023" i="2"/>
  <c r="X4024" i="2"/>
  <c r="X4025" i="2"/>
  <c r="X4026" i="2"/>
  <c r="X4027" i="2"/>
  <c r="X4028" i="2"/>
  <c r="X4029" i="2"/>
  <c r="X4030" i="2"/>
  <c r="X4031" i="2"/>
  <c r="X4032" i="2"/>
  <c r="X4033" i="2"/>
  <c r="X4034" i="2"/>
  <c r="X4035" i="2"/>
  <c r="X4036" i="2"/>
  <c r="X4037" i="2"/>
  <c r="X4038" i="2"/>
  <c r="X4039" i="2"/>
  <c r="X4040" i="2"/>
  <c r="X4041" i="2"/>
  <c r="X4042" i="2"/>
  <c r="X4043" i="2"/>
  <c r="X4044" i="2"/>
  <c r="X4045" i="2"/>
  <c r="X4046" i="2"/>
  <c r="X4047" i="2"/>
  <c r="X4048" i="2"/>
  <c r="X4049" i="2"/>
  <c r="X4050" i="2"/>
  <c r="X4051" i="2"/>
  <c r="X4052" i="2"/>
  <c r="X4053" i="2"/>
  <c r="X4054" i="2"/>
  <c r="X4055" i="2"/>
  <c r="X4056" i="2"/>
  <c r="X4057" i="2"/>
  <c r="X4058" i="2"/>
  <c r="X4059" i="2"/>
  <c r="X4060" i="2"/>
  <c r="X4061" i="2"/>
  <c r="X4062" i="2"/>
  <c r="X4063" i="2"/>
  <c r="X4064" i="2"/>
  <c r="X4065" i="2"/>
  <c r="X4066" i="2"/>
  <c r="X4067" i="2"/>
  <c r="X4068" i="2"/>
  <c r="X4069" i="2"/>
  <c r="X4070" i="2"/>
  <c r="X4071" i="2"/>
  <c r="X4072" i="2"/>
  <c r="X4073" i="2"/>
  <c r="X4074" i="2"/>
  <c r="X4075" i="2"/>
  <c r="X4076" i="2"/>
  <c r="X4077" i="2"/>
  <c r="X4078" i="2"/>
  <c r="X4079" i="2"/>
  <c r="X4080" i="2"/>
  <c r="X4081" i="2"/>
  <c r="X4082" i="2"/>
  <c r="X4083" i="2"/>
  <c r="X4084" i="2"/>
  <c r="X4085" i="2"/>
  <c r="X4086" i="2"/>
  <c r="X4087" i="2"/>
  <c r="X4088" i="2"/>
  <c r="X4089" i="2"/>
  <c r="X4090" i="2"/>
  <c r="X4091" i="2"/>
  <c r="X4092" i="2"/>
  <c r="X4093" i="2"/>
  <c r="X4094" i="2"/>
  <c r="X4095" i="2"/>
  <c r="X4096" i="2"/>
  <c r="X4097" i="2"/>
  <c r="X4098" i="2"/>
  <c r="X4099" i="2"/>
  <c r="X4100" i="2"/>
  <c r="X4101" i="2"/>
  <c r="X4102" i="2"/>
  <c r="X4103" i="2"/>
  <c r="X4104" i="2"/>
  <c r="X4105" i="2"/>
  <c r="X4106" i="2"/>
  <c r="X4107" i="2"/>
  <c r="X4108" i="2"/>
  <c r="X4109" i="2"/>
  <c r="X4110" i="2"/>
  <c r="X4111" i="2"/>
  <c r="X4112" i="2"/>
  <c r="X4113" i="2"/>
  <c r="X4114" i="2"/>
  <c r="X4115" i="2"/>
  <c r="X4116" i="2"/>
  <c r="X4117" i="2"/>
  <c r="X4118" i="2"/>
  <c r="X4119" i="2"/>
  <c r="X4120" i="2"/>
  <c r="X4121" i="2"/>
  <c r="X4122" i="2"/>
  <c r="X4123" i="2"/>
  <c r="X4124" i="2"/>
  <c r="X4125" i="2"/>
  <c r="X4126" i="2"/>
  <c r="X4127" i="2"/>
  <c r="X4128" i="2"/>
  <c r="X4129" i="2"/>
  <c r="X4130" i="2"/>
  <c r="X4131" i="2"/>
  <c r="X4132" i="2"/>
  <c r="X4133" i="2"/>
  <c r="X4134" i="2"/>
  <c r="X4135" i="2"/>
  <c r="X4136" i="2"/>
  <c r="X4137" i="2"/>
  <c r="X4138" i="2"/>
  <c r="X4139" i="2"/>
  <c r="X4140" i="2"/>
  <c r="X4141" i="2"/>
  <c r="X4142" i="2"/>
  <c r="X4143" i="2"/>
  <c r="X4144" i="2"/>
  <c r="X4145" i="2"/>
  <c r="X4146" i="2"/>
  <c r="X4147" i="2"/>
  <c r="X4148" i="2"/>
  <c r="X4149" i="2"/>
  <c r="X4150" i="2"/>
  <c r="X4151" i="2"/>
  <c r="X4152" i="2"/>
  <c r="X4153" i="2"/>
  <c r="X4154" i="2"/>
  <c r="X4155" i="2"/>
  <c r="X4156" i="2"/>
  <c r="X4157" i="2"/>
  <c r="X4158" i="2"/>
  <c r="X4159" i="2"/>
  <c r="X4160" i="2"/>
  <c r="X4161" i="2"/>
  <c r="X4162" i="2"/>
  <c r="X4163" i="2"/>
  <c r="X4164" i="2"/>
  <c r="X4165" i="2"/>
  <c r="X4166" i="2"/>
  <c r="X4167" i="2"/>
  <c r="X4168" i="2"/>
  <c r="X4169" i="2"/>
  <c r="X4170" i="2"/>
  <c r="X4171" i="2"/>
  <c r="X4172" i="2"/>
  <c r="X4173" i="2"/>
  <c r="X4174" i="2"/>
  <c r="X4175" i="2"/>
  <c r="X4176" i="2"/>
  <c r="X4177" i="2"/>
  <c r="X4178" i="2"/>
  <c r="X4179" i="2"/>
  <c r="X4180" i="2"/>
  <c r="X4181" i="2"/>
  <c r="X4182" i="2"/>
  <c r="X4183" i="2"/>
  <c r="X4184" i="2"/>
  <c r="X4185" i="2"/>
  <c r="X4186" i="2"/>
  <c r="X4187" i="2"/>
  <c r="X4188" i="2"/>
  <c r="X4189" i="2"/>
  <c r="X4190" i="2"/>
  <c r="X4191" i="2"/>
  <c r="X4192" i="2"/>
  <c r="X4193" i="2"/>
  <c r="X4194" i="2"/>
  <c r="X4195" i="2"/>
  <c r="X4196" i="2"/>
  <c r="X4197" i="2"/>
  <c r="X4198" i="2"/>
  <c r="X4199" i="2"/>
  <c r="X4200" i="2"/>
  <c r="X4201" i="2"/>
  <c r="X4202" i="2"/>
  <c r="X4203" i="2"/>
  <c r="X4204" i="2"/>
  <c r="X4205" i="2"/>
  <c r="X4206" i="2"/>
  <c r="X4207" i="2"/>
  <c r="X4208" i="2"/>
  <c r="X4209" i="2"/>
  <c r="X4210" i="2"/>
  <c r="X4211" i="2"/>
  <c r="X4212" i="2"/>
  <c r="X4213" i="2"/>
  <c r="X4214" i="2"/>
  <c r="X4215" i="2"/>
  <c r="X4216" i="2"/>
  <c r="X4217" i="2"/>
  <c r="X4218" i="2"/>
  <c r="X4219" i="2"/>
  <c r="X4220" i="2"/>
  <c r="X4221" i="2"/>
  <c r="X4222" i="2"/>
  <c r="X4223" i="2"/>
  <c r="X4224" i="2"/>
  <c r="X4225" i="2"/>
  <c r="X4226" i="2"/>
  <c r="X4227" i="2"/>
  <c r="X4228" i="2"/>
  <c r="X4229" i="2"/>
  <c r="X4230" i="2"/>
  <c r="X4231" i="2"/>
  <c r="X4232" i="2"/>
  <c r="X4233" i="2"/>
  <c r="X4234" i="2"/>
  <c r="X4235" i="2"/>
  <c r="X4236" i="2"/>
  <c r="X4237" i="2"/>
  <c r="X4238" i="2"/>
  <c r="X4239" i="2"/>
  <c r="X4240" i="2"/>
  <c r="X4241" i="2"/>
  <c r="X4242" i="2"/>
  <c r="X4243" i="2"/>
  <c r="X4244" i="2"/>
  <c r="X4245" i="2"/>
  <c r="X4246" i="2"/>
  <c r="X4247" i="2"/>
  <c r="X4248" i="2"/>
  <c r="X4249" i="2"/>
  <c r="X4250" i="2"/>
  <c r="X4251" i="2"/>
  <c r="X4252" i="2"/>
  <c r="X4253" i="2"/>
  <c r="X4254" i="2"/>
  <c r="X4255" i="2"/>
  <c r="X4256" i="2"/>
  <c r="X4257" i="2"/>
  <c r="X4258" i="2"/>
  <c r="X4259" i="2"/>
  <c r="X4260" i="2"/>
  <c r="X4261" i="2"/>
  <c r="X4262" i="2"/>
  <c r="X4263" i="2"/>
  <c r="X4264" i="2"/>
  <c r="X4265" i="2"/>
  <c r="X4266" i="2"/>
  <c r="X4267" i="2"/>
  <c r="X4268" i="2"/>
  <c r="X4269" i="2"/>
  <c r="X4270" i="2"/>
  <c r="X4271" i="2"/>
  <c r="X4272" i="2"/>
  <c r="X4273" i="2"/>
  <c r="X4274" i="2"/>
  <c r="X4275" i="2"/>
  <c r="X4276" i="2"/>
  <c r="X4277" i="2"/>
  <c r="X4278" i="2"/>
  <c r="X4279" i="2"/>
  <c r="X4280" i="2"/>
  <c r="X4281" i="2"/>
  <c r="X4282" i="2"/>
  <c r="X4283" i="2"/>
  <c r="X4284" i="2"/>
  <c r="X4285" i="2"/>
  <c r="X4286" i="2"/>
  <c r="X4287" i="2"/>
  <c r="X4288" i="2"/>
  <c r="X4289" i="2"/>
  <c r="X4290" i="2"/>
  <c r="X4291" i="2"/>
  <c r="X4292" i="2"/>
  <c r="X4293" i="2"/>
  <c r="X4294" i="2"/>
  <c r="X4295" i="2"/>
  <c r="X4296" i="2"/>
  <c r="X4297" i="2"/>
  <c r="X4298" i="2"/>
  <c r="X4299" i="2"/>
  <c r="X4300" i="2"/>
  <c r="X4301" i="2"/>
  <c r="X4302" i="2"/>
  <c r="X4303" i="2"/>
  <c r="X4304" i="2"/>
  <c r="X4305" i="2"/>
  <c r="X4306" i="2"/>
  <c r="X4307" i="2"/>
  <c r="X4308" i="2"/>
  <c r="X4309" i="2"/>
  <c r="X4310" i="2"/>
  <c r="X4311" i="2"/>
  <c r="X4312" i="2"/>
  <c r="X4313" i="2"/>
  <c r="X4314" i="2"/>
  <c r="X4315" i="2"/>
  <c r="X4316" i="2"/>
  <c r="X4317" i="2"/>
  <c r="X4318" i="2"/>
  <c r="X4319" i="2"/>
  <c r="X4320" i="2"/>
  <c r="X4321" i="2"/>
  <c r="X4322" i="2"/>
  <c r="X4323" i="2"/>
  <c r="X4324" i="2"/>
  <c r="X4325" i="2"/>
  <c r="X4326" i="2"/>
  <c r="X4327" i="2"/>
  <c r="X4328" i="2"/>
  <c r="X4329" i="2"/>
  <c r="X4330" i="2"/>
  <c r="X4331" i="2"/>
  <c r="X4332" i="2"/>
  <c r="X4333" i="2"/>
  <c r="X4334" i="2"/>
  <c r="X4335" i="2"/>
  <c r="X4336" i="2"/>
  <c r="X4337" i="2"/>
  <c r="X4338" i="2"/>
  <c r="X4339" i="2"/>
  <c r="X4340" i="2"/>
  <c r="X4341" i="2"/>
  <c r="X4342" i="2"/>
  <c r="X4343" i="2"/>
  <c r="X4344" i="2"/>
  <c r="X4345" i="2"/>
  <c r="X4346" i="2"/>
  <c r="X4347" i="2"/>
  <c r="X4348" i="2"/>
  <c r="X4349" i="2"/>
  <c r="X4350" i="2"/>
  <c r="X4351" i="2"/>
  <c r="X4352" i="2"/>
  <c r="X4353" i="2"/>
  <c r="X4354" i="2"/>
  <c r="X4355" i="2"/>
  <c r="X4356" i="2"/>
  <c r="X4357" i="2"/>
  <c r="X4358" i="2"/>
  <c r="X4359" i="2"/>
  <c r="X4360" i="2"/>
  <c r="X4361" i="2"/>
  <c r="X4362" i="2"/>
  <c r="X4363" i="2"/>
  <c r="X4364" i="2"/>
  <c r="X4365" i="2"/>
  <c r="X4366" i="2"/>
  <c r="X4367" i="2"/>
  <c r="X4368" i="2"/>
  <c r="X4369" i="2"/>
  <c r="X4370" i="2"/>
  <c r="X4371" i="2"/>
  <c r="X4372" i="2"/>
  <c r="X4373" i="2"/>
  <c r="X4374" i="2"/>
  <c r="X4375" i="2"/>
  <c r="X4376" i="2"/>
  <c r="X4377" i="2"/>
  <c r="X4378" i="2"/>
  <c r="X4379" i="2"/>
  <c r="X4380" i="2"/>
  <c r="X4381" i="2"/>
  <c r="X4382" i="2"/>
  <c r="X4383" i="2"/>
  <c r="X4384" i="2"/>
  <c r="X4385" i="2"/>
  <c r="X4386" i="2"/>
  <c r="X4387" i="2"/>
  <c r="X4388" i="2"/>
  <c r="X4389" i="2"/>
  <c r="X4390" i="2"/>
  <c r="X4391" i="2"/>
  <c r="X4392" i="2"/>
  <c r="X4393" i="2"/>
  <c r="X4394" i="2"/>
  <c r="X4395" i="2"/>
  <c r="X4396" i="2"/>
  <c r="X4397" i="2"/>
  <c r="X4398" i="2"/>
  <c r="X4399" i="2"/>
  <c r="X4400" i="2"/>
  <c r="X4401" i="2"/>
  <c r="X4402" i="2"/>
  <c r="X4403" i="2"/>
  <c r="X4404" i="2"/>
  <c r="X4405" i="2"/>
  <c r="X4406" i="2"/>
  <c r="X4407" i="2"/>
  <c r="X4408" i="2"/>
  <c r="X4409" i="2"/>
  <c r="X4410" i="2"/>
  <c r="X4411" i="2"/>
  <c r="X4412" i="2"/>
  <c r="X4413" i="2"/>
  <c r="X4414" i="2"/>
  <c r="X4415" i="2"/>
  <c r="X4416" i="2"/>
  <c r="X4417" i="2"/>
  <c r="X4418" i="2"/>
  <c r="X4419" i="2"/>
  <c r="X4420" i="2"/>
  <c r="X4421" i="2"/>
  <c r="X4422" i="2"/>
  <c r="X4423" i="2"/>
  <c r="X4424" i="2"/>
  <c r="X4425" i="2"/>
  <c r="X4426" i="2"/>
  <c r="X4427" i="2"/>
  <c r="X4428" i="2"/>
  <c r="X4429" i="2"/>
  <c r="X4430" i="2"/>
  <c r="X4431" i="2"/>
  <c r="X4432" i="2"/>
  <c r="X4433" i="2"/>
  <c r="X4434" i="2"/>
  <c r="X4435" i="2"/>
  <c r="X4436" i="2"/>
  <c r="X4437" i="2"/>
  <c r="X4438" i="2"/>
  <c r="X4439" i="2"/>
  <c r="X4440" i="2"/>
  <c r="X4441" i="2"/>
  <c r="X4442" i="2"/>
  <c r="X4443" i="2"/>
  <c r="X4444" i="2"/>
  <c r="X4445" i="2"/>
  <c r="X4446" i="2"/>
  <c r="X4447" i="2"/>
  <c r="X4448" i="2"/>
  <c r="X4449" i="2"/>
  <c r="X4450" i="2"/>
  <c r="X4451" i="2"/>
  <c r="X4452" i="2"/>
  <c r="X4453" i="2"/>
  <c r="X4454" i="2"/>
  <c r="X4455" i="2"/>
  <c r="X4456" i="2"/>
  <c r="X4457" i="2"/>
  <c r="X4458" i="2"/>
  <c r="X4459" i="2"/>
  <c r="X4460" i="2"/>
  <c r="X4461" i="2"/>
  <c r="X4462" i="2"/>
  <c r="X4463" i="2"/>
  <c r="X4464" i="2"/>
  <c r="X4465" i="2"/>
  <c r="X4466" i="2"/>
  <c r="X4467" i="2"/>
  <c r="X4468" i="2"/>
  <c r="X4469" i="2"/>
  <c r="X4470" i="2"/>
  <c r="X4471" i="2"/>
  <c r="X4472" i="2"/>
  <c r="X4473" i="2"/>
  <c r="X4474" i="2"/>
  <c r="X4475" i="2"/>
  <c r="X4476" i="2"/>
  <c r="X4477" i="2"/>
  <c r="X4478" i="2"/>
  <c r="X4479" i="2"/>
  <c r="X4480" i="2"/>
  <c r="X4481" i="2"/>
  <c r="X4482" i="2"/>
  <c r="X4483" i="2"/>
  <c r="X4484" i="2"/>
  <c r="X4485" i="2"/>
  <c r="X4486" i="2"/>
  <c r="X4487" i="2"/>
  <c r="X4488" i="2"/>
  <c r="X4489" i="2"/>
  <c r="X4490" i="2"/>
  <c r="X4491" i="2"/>
  <c r="X4492" i="2"/>
  <c r="X4493" i="2"/>
  <c r="X4494" i="2"/>
  <c r="X4495" i="2"/>
  <c r="X4496" i="2"/>
  <c r="X4497" i="2"/>
  <c r="X12" i="2"/>
  <c r="A13" i="2" l="1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4002" i="2"/>
  <c r="A4003" i="2"/>
  <c r="A4004" i="2"/>
  <c r="A4005" i="2"/>
  <c r="A4006" i="2"/>
  <c r="A4007" i="2"/>
  <c r="A4008" i="2"/>
  <c r="A4009" i="2"/>
  <c r="A4010" i="2"/>
  <c r="A4011" i="2"/>
  <c r="A4012" i="2"/>
  <c r="A4013" i="2"/>
  <c r="A4014" i="2"/>
  <c r="A4015" i="2"/>
  <c r="A4016" i="2"/>
  <c r="A4017" i="2"/>
  <c r="A4018" i="2"/>
  <c r="A4019" i="2"/>
  <c r="A4020" i="2"/>
  <c r="A4021" i="2"/>
  <c r="A4022" i="2"/>
  <c r="A4023" i="2"/>
  <c r="A4024" i="2"/>
  <c r="A4025" i="2"/>
  <c r="A4026" i="2"/>
  <c r="A4027" i="2"/>
  <c r="A4028" i="2"/>
  <c r="A4029" i="2"/>
  <c r="A4030" i="2"/>
  <c r="A4031" i="2"/>
  <c r="A4032" i="2"/>
  <c r="A4033" i="2"/>
  <c r="A4034" i="2"/>
  <c r="A4035" i="2"/>
  <c r="A4036" i="2"/>
  <c r="A4037" i="2"/>
  <c r="A4038" i="2"/>
  <c r="A4039" i="2"/>
  <c r="A4040" i="2"/>
  <c r="A4041" i="2"/>
  <c r="A4042" i="2"/>
  <c r="A4043" i="2"/>
  <c r="A4044" i="2"/>
  <c r="A4045" i="2"/>
  <c r="A4046" i="2"/>
  <c r="A4047" i="2"/>
  <c r="A4048" i="2"/>
  <c r="A4049" i="2"/>
  <c r="A4050" i="2"/>
  <c r="A4051" i="2"/>
  <c r="A4052" i="2"/>
  <c r="A4053" i="2"/>
  <c r="A4054" i="2"/>
  <c r="A4055" i="2"/>
  <c r="A4056" i="2"/>
  <c r="A4057" i="2"/>
  <c r="A4058" i="2"/>
  <c r="A4059" i="2"/>
  <c r="A4060" i="2"/>
  <c r="A4061" i="2"/>
  <c r="A4062" i="2"/>
  <c r="A4063" i="2"/>
  <c r="A4064" i="2"/>
  <c r="A4065" i="2"/>
  <c r="A4066" i="2"/>
  <c r="A4067" i="2"/>
  <c r="A4068" i="2"/>
  <c r="A4069" i="2"/>
  <c r="A4070" i="2"/>
  <c r="A4071" i="2"/>
  <c r="A4072" i="2"/>
  <c r="A4073" i="2"/>
  <c r="A4074" i="2"/>
  <c r="A4075" i="2"/>
  <c r="A4076" i="2"/>
  <c r="A4077" i="2"/>
  <c r="A4078" i="2"/>
  <c r="A4079" i="2"/>
  <c r="A4080" i="2"/>
  <c r="A4081" i="2"/>
  <c r="A4082" i="2"/>
  <c r="A4083" i="2"/>
  <c r="A4084" i="2"/>
  <c r="A4085" i="2"/>
  <c r="A4086" i="2"/>
  <c r="A4087" i="2"/>
  <c r="A4088" i="2"/>
  <c r="A4089" i="2"/>
  <c r="A4090" i="2"/>
  <c r="A4091" i="2"/>
  <c r="A4092" i="2"/>
  <c r="A4093" i="2"/>
  <c r="A4094" i="2"/>
  <c r="A4095" i="2"/>
  <c r="A4096" i="2"/>
  <c r="A4097" i="2"/>
  <c r="A4098" i="2"/>
  <c r="A4099" i="2"/>
  <c r="A4100" i="2"/>
  <c r="A4101" i="2"/>
  <c r="A4102" i="2"/>
  <c r="A4103" i="2"/>
  <c r="A4104" i="2"/>
  <c r="A4105" i="2"/>
  <c r="A4106" i="2"/>
  <c r="A4107" i="2"/>
  <c r="A4108" i="2"/>
  <c r="A4109" i="2"/>
  <c r="A4110" i="2"/>
  <c r="A4111" i="2"/>
  <c r="A4112" i="2"/>
  <c r="A4113" i="2"/>
  <c r="A4114" i="2"/>
  <c r="A4115" i="2"/>
  <c r="A4116" i="2"/>
  <c r="A4117" i="2"/>
  <c r="A4118" i="2"/>
  <c r="A4119" i="2"/>
  <c r="A4120" i="2"/>
  <c r="A4121" i="2"/>
  <c r="A4122" i="2"/>
  <c r="A4123" i="2"/>
  <c r="A4124" i="2"/>
  <c r="A4125" i="2"/>
  <c r="A4126" i="2"/>
  <c r="A4127" i="2"/>
  <c r="A4128" i="2"/>
  <c r="A4129" i="2"/>
  <c r="A4130" i="2"/>
  <c r="A4131" i="2"/>
  <c r="A4132" i="2"/>
  <c r="A4133" i="2"/>
  <c r="A4134" i="2"/>
  <c r="A4135" i="2"/>
  <c r="A4136" i="2"/>
  <c r="A4137" i="2"/>
  <c r="A4138" i="2"/>
  <c r="A4139" i="2"/>
  <c r="A4140" i="2"/>
  <c r="A4141" i="2"/>
  <c r="A4142" i="2"/>
  <c r="A4143" i="2"/>
  <c r="A4144" i="2"/>
  <c r="A4145" i="2"/>
  <c r="A4146" i="2"/>
  <c r="A4147" i="2"/>
  <c r="A4148" i="2"/>
  <c r="A4149" i="2"/>
  <c r="A4150" i="2"/>
  <c r="A4151" i="2"/>
  <c r="A4152" i="2"/>
  <c r="A4153" i="2"/>
  <c r="A4154" i="2"/>
  <c r="A4155" i="2"/>
  <c r="A4156" i="2"/>
  <c r="A4157" i="2"/>
  <c r="A4158" i="2"/>
  <c r="A4159" i="2"/>
  <c r="A4160" i="2"/>
  <c r="A4161" i="2"/>
  <c r="A4162" i="2"/>
  <c r="A4163" i="2"/>
  <c r="A4164" i="2"/>
  <c r="A4165" i="2"/>
  <c r="A4166" i="2"/>
  <c r="A4167" i="2"/>
  <c r="A4168" i="2"/>
  <c r="A4169" i="2"/>
  <c r="A4170" i="2"/>
  <c r="A4171" i="2"/>
  <c r="A4172" i="2"/>
  <c r="A4173" i="2"/>
  <c r="A4174" i="2"/>
  <c r="A4175" i="2"/>
  <c r="A4176" i="2"/>
  <c r="A4177" i="2"/>
  <c r="A4178" i="2"/>
  <c r="A4179" i="2"/>
  <c r="A4180" i="2"/>
  <c r="A4181" i="2"/>
  <c r="A4182" i="2"/>
  <c r="A4183" i="2"/>
  <c r="A4184" i="2"/>
  <c r="A4185" i="2"/>
  <c r="A4186" i="2"/>
  <c r="A4187" i="2"/>
  <c r="A4188" i="2"/>
  <c r="A4189" i="2"/>
  <c r="A4190" i="2"/>
  <c r="A4191" i="2"/>
  <c r="A4192" i="2"/>
  <c r="A4193" i="2"/>
  <c r="A4194" i="2"/>
  <c r="A4195" i="2"/>
  <c r="A4196" i="2"/>
  <c r="A4197" i="2"/>
  <c r="A4198" i="2"/>
  <c r="A4199" i="2"/>
  <c r="A4200" i="2"/>
  <c r="A4201" i="2"/>
  <c r="A4202" i="2"/>
  <c r="A4203" i="2"/>
  <c r="A4204" i="2"/>
  <c r="A4205" i="2"/>
  <c r="A4206" i="2"/>
  <c r="A4207" i="2"/>
  <c r="A4208" i="2"/>
  <c r="A4209" i="2"/>
  <c r="A4210" i="2"/>
  <c r="A4211" i="2"/>
  <c r="A4212" i="2"/>
  <c r="A4213" i="2"/>
  <c r="A4214" i="2"/>
  <c r="A4215" i="2"/>
  <c r="A4216" i="2"/>
  <c r="A4217" i="2"/>
  <c r="A4218" i="2"/>
  <c r="A4219" i="2"/>
  <c r="A4220" i="2"/>
  <c r="A4221" i="2"/>
  <c r="A4222" i="2"/>
  <c r="A4223" i="2"/>
  <c r="A4224" i="2"/>
  <c r="A4225" i="2"/>
  <c r="A4226" i="2"/>
  <c r="A4227" i="2"/>
  <c r="A4228" i="2"/>
  <c r="A4229" i="2"/>
  <c r="A4230" i="2"/>
  <c r="A4231" i="2"/>
  <c r="A4232" i="2"/>
  <c r="A4233" i="2"/>
  <c r="A4234" i="2"/>
  <c r="A4235" i="2"/>
  <c r="A4236" i="2"/>
  <c r="A4237" i="2"/>
  <c r="A4238" i="2"/>
  <c r="A4239" i="2"/>
  <c r="A4240" i="2"/>
  <c r="A4241" i="2"/>
  <c r="A4242" i="2"/>
  <c r="A4243" i="2"/>
  <c r="A4244" i="2"/>
  <c r="A4245" i="2"/>
  <c r="A4246" i="2"/>
  <c r="A4247" i="2"/>
  <c r="A4248" i="2"/>
  <c r="A4249" i="2"/>
  <c r="A4250" i="2"/>
  <c r="A4251" i="2"/>
  <c r="A4252" i="2"/>
  <c r="A4253" i="2"/>
  <c r="A4254" i="2"/>
  <c r="A4255" i="2"/>
  <c r="A4256" i="2"/>
  <c r="A4257" i="2"/>
  <c r="A4258" i="2"/>
  <c r="A4259" i="2"/>
  <c r="A4260" i="2"/>
  <c r="A4261" i="2"/>
  <c r="A4262" i="2"/>
  <c r="A4263" i="2"/>
  <c r="A4264" i="2"/>
  <c r="A4265" i="2"/>
  <c r="A4266" i="2"/>
  <c r="A4267" i="2"/>
  <c r="A4268" i="2"/>
  <c r="A4269" i="2"/>
  <c r="A4270" i="2"/>
  <c r="A4271" i="2"/>
  <c r="A4272" i="2"/>
  <c r="A4273" i="2"/>
  <c r="A4274" i="2"/>
  <c r="A4275" i="2"/>
  <c r="A4276" i="2"/>
  <c r="A4277" i="2"/>
  <c r="A4278" i="2"/>
  <c r="A4279" i="2"/>
  <c r="A4280" i="2"/>
  <c r="A4281" i="2"/>
  <c r="A4282" i="2"/>
  <c r="A4283" i="2"/>
  <c r="A4284" i="2"/>
  <c r="A4285" i="2"/>
  <c r="A4286" i="2"/>
  <c r="A4287" i="2"/>
  <c r="A4288" i="2"/>
  <c r="A4289" i="2"/>
  <c r="A4290" i="2"/>
  <c r="A4291" i="2"/>
  <c r="A4292" i="2"/>
  <c r="A4293" i="2"/>
  <c r="A4294" i="2"/>
  <c r="A4295" i="2"/>
  <c r="A4296" i="2"/>
  <c r="A4297" i="2"/>
  <c r="A4298" i="2"/>
  <c r="A4299" i="2"/>
  <c r="A4300" i="2"/>
  <c r="A4301" i="2"/>
  <c r="A4302" i="2"/>
  <c r="A4303" i="2"/>
  <c r="A4304" i="2"/>
  <c r="A4305" i="2"/>
  <c r="A4306" i="2"/>
  <c r="A4307" i="2"/>
  <c r="A4308" i="2"/>
  <c r="A4309" i="2"/>
  <c r="A4310" i="2"/>
  <c r="A4311" i="2"/>
  <c r="A4312" i="2"/>
  <c r="A4313" i="2"/>
  <c r="A4314" i="2"/>
  <c r="A4315" i="2"/>
  <c r="A4316" i="2"/>
  <c r="A4317" i="2"/>
  <c r="A4318" i="2"/>
  <c r="A4319" i="2"/>
  <c r="A4320" i="2"/>
  <c r="A4321" i="2"/>
  <c r="A4322" i="2"/>
  <c r="A4323" i="2"/>
  <c r="A4324" i="2"/>
  <c r="A4325" i="2"/>
  <c r="A4326" i="2"/>
  <c r="A4327" i="2"/>
  <c r="A4328" i="2"/>
  <c r="A4329" i="2"/>
  <c r="A4330" i="2"/>
  <c r="A4331" i="2"/>
  <c r="A4332" i="2"/>
  <c r="A4333" i="2"/>
  <c r="A4334" i="2"/>
  <c r="A4335" i="2"/>
  <c r="A4336" i="2"/>
  <c r="A4337" i="2"/>
  <c r="A4338" i="2"/>
  <c r="A4339" i="2"/>
  <c r="A4340" i="2"/>
  <c r="A4341" i="2"/>
  <c r="A4342" i="2"/>
  <c r="A4343" i="2"/>
  <c r="A4344" i="2"/>
  <c r="A4345" i="2"/>
  <c r="A4346" i="2"/>
  <c r="A4347" i="2"/>
  <c r="A4348" i="2"/>
  <c r="A4349" i="2"/>
  <c r="A4350" i="2"/>
  <c r="A4351" i="2"/>
  <c r="A4352" i="2"/>
  <c r="A4353" i="2"/>
  <c r="A4354" i="2"/>
  <c r="A4355" i="2"/>
  <c r="A4356" i="2"/>
  <c r="A4357" i="2"/>
  <c r="A4358" i="2"/>
  <c r="A4359" i="2"/>
  <c r="A4360" i="2"/>
  <c r="A4361" i="2"/>
  <c r="A4362" i="2"/>
  <c r="A4363" i="2"/>
  <c r="A4364" i="2"/>
  <c r="A4365" i="2"/>
  <c r="A4366" i="2"/>
  <c r="A4367" i="2"/>
  <c r="A4368" i="2"/>
  <c r="A4369" i="2"/>
  <c r="A4370" i="2"/>
  <c r="A4371" i="2"/>
  <c r="A4372" i="2"/>
  <c r="A4373" i="2"/>
  <c r="A4374" i="2"/>
  <c r="A4375" i="2"/>
  <c r="A4376" i="2"/>
  <c r="A4377" i="2"/>
  <c r="A4378" i="2"/>
  <c r="A4379" i="2"/>
  <c r="A4380" i="2"/>
  <c r="A4381" i="2"/>
  <c r="A4382" i="2"/>
  <c r="A4383" i="2"/>
  <c r="A4384" i="2"/>
  <c r="A4385" i="2"/>
  <c r="A4386" i="2"/>
  <c r="A4387" i="2"/>
  <c r="A4388" i="2"/>
  <c r="A4389" i="2"/>
  <c r="A4390" i="2"/>
  <c r="A4391" i="2"/>
  <c r="A4392" i="2"/>
  <c r="A4393" i="2"/>
  <c r="A4394" i="2"/>
  <c r="A4395" i="2"/>
  <c r="A4396" i="2"/>
  <c r="A4397" i="2"/>
  <c r="A4398" i="2"/>
  <c r="A4399" i="2"/>
  <c r="A4400" i="2"/>
  <c r="A4401" i="2"/>
  <c r="A4402" i="2"/>
  <c r="A4403" i="2"/>
  <c r="A4404" i="2"/>
  <c r="A4405" i="2"/>
  <c r="A4406" i="2"/>
  <c r="A4407" i="2"/>
  <c r="A4408" i="2"/>
  <c r="A4409" i="2"/>
  <c r="A4410" i="2"/>
  <c r="A4411" i="2"/>
  <c r="A4412" i="2"/>
  <c r="A4413" i="2"/>
  <c r="A4414" i="2"/>
  <c r="A4415" i="2"/>
  <c r="A4416" i="2"/>
  <c r="A4417" i="2"/>
  <c r="A4418" i="2"/>
  <c r="A4419" i="2"/>
  <c r="A4420" i="2"/>
  <c r="A4421" i="2"/>
  <c r="A4422" i="2"/>
  <c r="A4423" i="2"/>
  <c r="A4424" i="2"/>
  <c r="A4425" i="2"/>
  <c r="A4426" i="2"/>
  <c r="A4427" i="2"/>
  <c r="A4428" i="2"/>
  <c r="A4429" i="2"/>
  <c r="A4430" i="2"/>
  <c r="A4431" i="2"/>
  <c r="A4432" i="2"/>
  <c r="A4433" i="2"/>
  <c r="A4434" i="2"/>
  <c r="A4435" i="2"/>
  <c r="A4436" i="2"/>
  <c r="A4437" i="2"/>
  <c r="A4438" i="2"/>
  <c r="A4439" i="2"/>
  <c r="A4440" i="2"/>
  <c r="A4441" i="2"/>
  <c r="A4442" i="2"/>
  <c r="A4443" i="2"/>
  <c r="A4444" i="2"/>
  <c r="A4445" i="2"/>
  <c r="A4446" i="2"/>
  <c r="A4447" i="2"/>
  <c r="A4448" i="2"/>
  <c r="A4449" i="2"/>
  <c r="A4450" i="2"/>
  <c r="A4451" i="2"/>
  <c r="A4452" i="2"/>
  <c r="A4453" i="2"/>
  <c r="A4454" i="2"/>
  <c r="A4455" i="2"/>
  <c r="A4456" i="2"/>
  <c r="A4457" i="2"/>
  <c r="A4458" i="2"/>
  <c r="A4459" i="2"/>
  <c r="A4460" i="2"/>
  <c r="A4461" i="2"/>
  <c r="A4462" i="2"/>
  <c r="A4463" i="2"/>
  <c r="A4464" i="2"/>
  <c r="A4465" i="2"/>
  <c r="A4466" i="2"/>
  <c r="A4467" i="2"/>
  <c r="A4468" i="2"/>
  <c r="A4469" i="2"/>
  <c r="A4470" i="2"/>
  <c r="A4471" i="2"/>
  <c r="A4472" i="2"/>
  <c r="A4473" i="2"/>
  <c r="A4474" i="2"/>
  <c r="A4475" i="2"/>
  <c r="A4476" i="2"/>
  <c r="A4477" i="2"/>
  <c r="A4478" i="2"/>
  <c r="A4479" i="2"/>
  <c r="A4480" i="2"/>
  <c r="A4481" i="2"/>
  <c r="A4482" i="2"/>
  <c r="A4483" i="2"/>
  <c r="A4484" i="2"/>
  <c r="A4485" i="2"/>
  <c r="A4486" i="2"/>
  <c r="A4487" i="2"/>
  <c r="A4488" i="2"/>
  <c r="A4489" i="2"/>
  <c r="A4490" i="2"/>
  <c r="A4491" i="2"/>
  <c r="A4492" i="2"/>
  <c r="A4493" i="2"/>
  <c r="A4494" i="2"/>
  <c r="A4495" i="2"/>
  <c r="A4496" i="2"/>
  <c r="A4497" i="2"/>
  <c r="M172" i="2" l="1"/>
  <c r="N172" i="2" s="1"/>
  <c r="S172" i="2"/>
  <c r="Y172" i="2"/>
  <c r="AB172" i="2"/>
  <c r="M173" i="2"/>
  <c r="N173" i="2" s="1"/>
  <c r="S173" i="2"/>
  <c r="Y173" i="2"/>
  <c r="AB173" i="2"/>
  <c r="M174" i="2"/>
  <c r="N174" i="2" s="1"/>
  <c r="S174" i="2"/>
  <c r="Y174" i="2"/>
  <c r="AB174" i="2"/>
  <c r="M175" i="2"/>
  <c r="N175" i="2" s="1"/>
  <c r="S175" i="2"/>
  <c r="Y175" i="2"/>
  <c r="AB175" i="2"/>
  <c r="M176" i="2"/>
  <c r="N176" i="2" s="1"/>
  <c r="S176" i="2"/>
  <c r="Y176" i="2"/>
  <c r="AB176" i="2"/>
  <c r="M177" i="2"/>
  <c r="N177" i="2" s="1"/>
  <c r="S177" i="2"/>
  <c r="Y177" i="2"/>
  <c r="AB177" i="2"/>
  <c r="M178" i="2"/>
  <c r="N178" i="2" s="1"/>
  <c r="S178" i="2"/>
  <c r="Y178" i="2"/>
  <c r="AB178" i="2"/>
  <c r="M179" i="2"/>
  <c r="N179" i="2" s="1"/>
  <c r="S179" i="2"/>
  <c r="Y179" i="2"/>
  <c r="AB179" i="2"/>
  <c r="M180" i="2"/>
  <c r="N180" i="2" s="1"/>
  <c r="S180" i="2"/>
  <c r="Y180" i="2"/>
  <c r="AB180" i="2"/>
  <c r="M181" i="2"/>
  <c r="N181" i="2" s="1"/>
  <c r="S181" i="2"/>
  <c r="Y181" i="2"/>
  <c r="AB181" i="2"/>
  <c r="M182" i="2"/>
  <c r="N182" i="2" s="1"/>
  <c r="S182" i="2"/>
  <c r="Y182" i="2"/>
  <c r="AB182" i="2"/>
  <c r="M183" i="2"/>
  <c r="N183" i="2" s="1"/>
  <c r="S183" i="2"/>
  <c r="Y183" i="2"/>
  <c r="AB183" i="2"/>
  <c r="M184" i="2"/>
  <c r="N184" i="2" s="1"/>
  <c r="S184" i="2"/>
  <c r="Y184" i="2"/>
  <c r="AB184" i="2"/>
  <c r="M185" i="2"/>
  <c r="N185" i="2" s="1"/>
  <c r="S185" i="2"/>
  <c r="Y185" i="2"/>
  <c r="AB185" i="2"/>
  <c r="M186" i="2"/>
  <c r="N186" i="2" s="1"/>
  <c r="S186" i="2"/>
  <c r="Y186" i="2"/>
  <c r="AB186" i="2"/>
  <c r="M187" i="2"/>
  <c r="N187" i="2" s="1"/>
  <c r="S187" i="2"/>
  <c r="Y187" i="2"/>
  <c r="AB187" i="2"/>
  <c r="M188" i="2"/>
  <c r="N188" i="2" s="1"/>
  <c r="S188" i="2"/>
  <c r="Y188" i="2"/>
  <c r="AB188" i="2"/>
  <c r="M189" i="2"/>
  <c r="N189" i="2" s="1"/>
  <c r="S189" i="2"/>
  <c r="Y189" i="2"/>
  <c r="AB189" i="2"/>
  <c r="M190" i="2"/>
  <c r="N190" i="2" s="1"/>
  <c r="S190" i="2"/>
  <c r="Y190" i="2"/>
  <c r="AB190" i="2"/>
  <c r="M191" i="2"/>
  <c r="N191" i="2" s="1"/>
  <c r="S191" i="2"/>
  <c r="Y191" i="2"/>
  <c r="AB191" i="2"/>
  <c r="M192" i="2"/>
  <c r="N192" i="2" s="1"/>
  <c r="S192" i="2"/>
  <c r="Y192" i="2"/>
  <c r="AB192" i="2"/>
  <c r="M193" i="2"/>
  <c r="N193" i="2" s="1"/>
  <c r="S193" i="2"/>
  <c r="Y193" i="2"/>
  <c r="AB193" i="2"/>
  <c r="M194" i="2"/>
  <c r="N194" i="2" s="1"/>
  <c r="S194" i="2"/>
  <c r="Y194" i="2"/>
  <c r="AB194" i="2"/>
  <c r="M195" i="2"/>
  <c r="N195" i="2" s="1"/>
  <c r="S195" i="2"/>
  <c r="Y195" i="2"/>
  <c r="AB195" i="2"/>
  <c r="M196" i="2"/>
  <c r="N196" i="2" s="1"/>
  <c r="S196" i="2"/>
  <c r="Y196" i="2"/>
  <c r="AB196" i="2"/>
  <c r="M197" i="2"/>
  <c r="N197" i="2" s="1"/>
  <c r="S197" i="2"/>
  <c r="Y197" i="2"/>
  <c r="AB197" i="2"/>
  <c r="M198" i="2"/>
  <c r="N198" i="2" s="1"/>
  <c r="S198" i="2"/>
  <c r="Y198" i="2"/>
  <c r="AB198" i="2"/>
  <c r="M199" i="2"/>
  <c r="N199" i="2" s="1"/>
  <c r="S199" i="2"/>
  <c r="Y199" i="2"/>
  <c r="AB199" i="2"/>
  <c r="M200" i="2"/>
  <c r="N200" i="2" s="1"/>
  <c r="S200" i="2"/>
  <c r="Y200" i="2"/>
  <c r="AB200" i="2"/>
  <c r="M201" i="2"/>
  <c r="N201" i="2" s="1"/>
  <c r="S201" i="2"/>
  <c r="Y201" i="2"/>
  <c r="AB201" i="2"/>
  <c r="M202" i="2"/>
  <c r="N202" i="2" s="1"/>
  <c r="S202" i="2"/>
  <c r="Y202" i="2"/>
  <c r="AB202" i="2"/>
  <c r="M203" i="2"/>
  <c r="N203" i="2" s="1"/>
  <c r="S203" i="2"/>
  <c r="Y203" i="2"/>
  <c r="AB203" i="2"/>
  <c r="M204" i="2"/>
  <c r="N204" i="2" s="1"/>
  <c r="S204" i="2"/>
  <c r="Y204" i="2"/>
  <c r="AB204" i="2"/>
  <c r="M205" i="2"/>
  <c r="N205" i="2" s="1"/>
  <c r="S205" i="2"/>
  <c r="Y205" i="2"/>
  <c r="AB205" i="2"/>
  <c r="M206" i="2"/>
  <c r="N206" i="2" s="1"/>
  <c r="S206" i="2"/>
  <c r="Y206" i="2"/>
  <c r="AB206" i="2"/>
  <c r="M207" i="2"/>
  <c r="N207" i="2" s="1"/>
  <c r="S207" i="2"/>
  <c r="Y207" i="2"/>
  <c r="AB207" i="2"/>
  <c r="M208" i="2"/>
  <c r="N208" i="2" s="1"/>
  <c r="S208" i="2"/>
  <c r="Y208" i="2"/>
  <c r="AB208" i="2"/>
  <c r="M209" i="2"/>
  <c r="N209" i="2" s="1"/>
  <c r="S209" i="2"/>
  <c r="Y209" i="2"/>
  <c r="AB209" i="2"/>
  <c r="M210" i="2"/>
  <c r="N210" i="2" s="1"/>
  <c r="S210" i="2"/>
  <c r="Y210" i="2"/>
  <c r="AB210" i="2"/>
  <c r="M211" i="2"/>
  <c r="N211" i="2" s="1"/>
  <c r="S211" i="2"/>
  <c r="Y211" i="2"/>
  <c r="AB211" i="2"/>
  <c r="M212" i="2"/>
  <c r="N212" i="2" s="1"/>
  <c r="S212" i="2"/>
  <c r="Y212" i="2"/>
  <c r="AB212" i="2"/>
  <c r="M213" i="2"/>
  <c r="N213" i="2" s="1"/>
  <c r="S213" i="2"/>
  <c r="Y213" i="2"/>
  <c r="AB213" i="2"/>
  <c r="M214" i="2"/>
  <c r="N214" i="2" s="1"/>
  <c r="S214" i="2"/>
  <c r="Y214" i="2"/>
  <c r="AB214" i="2"/>
  <c r="M215" i="2"/>
  <c r="N215" i="2" s="1"/>
  <c r="S215" i="2"/>
  <c r="Y215" i="2"/>
  <c r="AB215" i="2"/>
  <c r="M216" i="2"/>
  <c r="N216" i="2" s="1"/>
  <c r="S216" i="2"/>
  <c r="Y216" i="2"/>
  <c r="AB216" i="2"/>
  <c r="M217" i="2"/>
  <c r="N217" i="2" s="1"/>
  <c r="S217" i="2"/>
  <c r="Y217" i="2"/>
  <c r="AB217" i="2"/>
  <c r="M218" i="2"/>
  <c r="N218" i="2" s="1"/>
  <c r="S218" i="2"/>
  <c r="Y218" i="2"/>
  <c r="AB218" i="2"/>
  <c r="M219" i="2"/>
  <c r="N219" i="2" s="1"/>
  <c r="S219" i="2"/>
  <c r="Y219" i="2"/>
  <c r="AB219" i="2"/>
  <c r="M220" i="2"/>
  <c r="N220" i="2" s="1"/>
  <c r="S220" i="2"/>
  <c r="Y220" i="2"/>
  <c r="AB220" i="2"/>
  <c r="M221" i="2"/>
  <c r="N221" i="2" s="1"/>
  <c r="S221" i="2"/>
  <c r="Y221" i="2"/>
  <c r="AB221" i="2"/>
  <c r="M222" i="2"/>
  <c r="N222" i="2" s="1"/>
  <c r="S222" i="2"/>
  <c r="Y222" i="2"/>
  <c r="AB222" i="2"/>
  <c r="M223" i="2"/>
  <c r="N223" i="2" s="1"/>
  <c r="S223" i="2"/>
  <c r="Y223" i="2"/>
  <c r="AB223" i="2"/>
  <c r="M224" i="2"/>
  <c r="N224" i="2" s="1"/>
  <c r="S224" i="2"/>
  <c r="Y224" i="2"/>
  <c r="AB224" i="2"/>
  <c r="M225" i="2"/>
  <c r="N225" i="2" s="1"/>
  <c r="S225" i="2"/>
  <c r="Y225" i="2"/>
  <c r="AB225" i="2"/>
  <c r="M226" i="2"/>
  <c r="N226" i="2" s="1"/>
  <c r="S226" i="2"/>
  <c r="Y226" i="2"/>
  <c r="AB226" i="2"/>
  <c r="M227" i="2"/>
  <c r="N227" i="2" s="1"/>
  <c r="S227" i="2"/>
  <c r="Y227" i="2"/>
  <c r="AB227" i="2"/>
  <c r="M228" i="2"/>
  <c r="N228" i="2" s="1"/>
  <c r="S228" i="2"/>
  <c r="Y228" i="2"/>
  <c r="AB228" i="2"/>
  <c r="M229" i="2"/>
  <c r="N229" i="2" s="1"/>
  <c r="S229" i="2"/>
  <c r="Y229" i="2"/>
  <c r="AB229" i="2"/>
  <c r="M230" i="2"/>
  <c r="N230" i="2" s="1"/>
  <c r="S230" i="2"/>
  <c r="Y230" i="2"/>
  <c r="AB230" i="2"/>
  <c r="M231" i="2"/>
  <c r="N231" i="2" s="1"/>
  <c r="S231" i="2"/>
  <c r="Y231" i="2"/>
  <c r="AB231" i="2"/>
  <c r="M232" i="2"/>
  <c r="N232" i="2" s="1"/>
  <c r="S232" i="2"/>
  <c r="Y232" i="2"/>
  <c r="AB232" i="2"/>
  <c r="M233" i="2"/>
  <c r="N233" i="2" s="1"/>
  <c r="S233" i="2"/>
  <c r="Y233" i="2"/>
  <c r="AB233" i="2"/>
  <c r="M234" i="2"/>
  <c r="N234" i="2" s="1"/>
  <c r="S234" i="2"/>
  <c r="Y234" i="2"/>
  <c r="AB234" i="2"/>
  <c r="M235" i="2"/>
  <c r="N235" i="2" s="1"/>
  <c r="S235" i="2"/>
  <c r="Y235" i="2"/>
  <c r="AB235" i="2"/>
  <c r="M236" i="2"/>
  <c r="N236" i="2" s="1"/>
  <c r="S236" i="2"/>
  <c r="Y236" i="2"/>
  <c r="AB236" i="2"/>
  <c r="M237" i="2"/>
  <c r="N237" i="2" s="1"/>
  <c r="S237" i="2"/>
  <c r="Y237" i="2"/>
  <c r="AB237" i="2"/>
  <c r="M238" i="2"/>
  <c r="N238" i="2" s="1"/>
  <c r="S238" i="2"/>
  <c r="Y238" i="2"/>
  <c r="AB238" i="2"/>
  <c r="M239" i="2"/>
  <c r="N239" i="2" s="1"/>
  <c r="S239" i="2"/>
  <c r="Y239" i="2"/>
  <c r="AB239" i="2"/>
  <c r="M240" i="2"/>
  <c r="N240" i="2" s="1"/>
  <c r="S240" i="2"/>
  <c r="Y240" i="2"/>
  <c r="AB240" i="2"/>
  <c r="M241" i="2"/>
  <c r="N241" i="2" s="1"/>
  <c r="S241" i="2"/>
  <c r="Y241" i="2"/>
  <c r="AB241" i="2"/>
  <c r="M242" i="2"/>
  <c r="N242" i="2" s="1"/>
  <c r="S242" i="2"/>
  <c r="Y242" i="2"/>
  <c r="AB242" i="2"/>
  <c r="M243" i="2"/>
  <c r="N243" i="2" s="1"/>
  <c r="S243" i="2"/>
  <c r="Y243" i="2"/>
  <c r="AB243" i="2"/>
  <c r="M244" i="2"/>
  <c r="N244" i="2" s="1"/>
  <c r="S244" i="2"/>
  <c r="Y244" i="2"/>
  <c r="AB244" i="2"/>
  <c r="M245" i="2"/>
  <c r="N245" i="2" s="1"/>
  <c r="S245" i="2"/>
  <c r="Y245" i="2"/>
  <c r="AB245" i="2"/>
  <c r="M246" i="2"/>
  <c r="N246" i="2" s="1"/>
  <c r="S246" i="2"/>
  <c r="Y246" i="2"/>
  <c r="AB246" i="2"/>
  <c r="M247" i="2"/>
  <c r="N247" i="2" s="1"/>
  <c r="S247" i="2"/>
  <c r="Y247" i="2"/>
  <c r="AB247" i="2"/>
  <c r="M248" i="2"/>
  <c r="N248" i="2" s="1"/>
  <c r="S248" i="2"/>
  <c r="Y248" i="2"/>
  <c r="AB248" i="2"/>
  <c r="M249" i="2"/>
  <c r="N249" i="2" s="1"/>
  <c r="S249" i="2"/>
  <c r="Y249" i="2"/>
  <c r="AB249" i="2"/>
  <c r="M250" i="2"/>
  <c r="N250" i="2" s="1"/>
  <c r="S250" i="2"/>
  <c r="Y250" i="2"/>
  <c r="AB250" i="2"/>
  <c r="M251" i="2"/>
  <c r="N251" i="2" s="1"/>
  <c r="S251" i="2"/>
  <c r="Y251" i="2"/>
  <c r="AB251" i="2"/>
  <c r="M252" i="2"/>
  <c r="N252" i="2" s="1"/>
  <c r="S252" i="2"/>
  <c r="Y252" i="2"/>
  <c r="AB252" i="2"/>
  <c r="M253" i="2"/>
  <c r="N253" i="2" s="1"/>
  <c r="S253" i="2"/>
  <c r="Y253" i="2"/>
  <c r="AB253" i="2"/>
  <c r="M254" i="2"/>
  <c r="N254" i="2" s="1"/>
  <c r="S254" i="2"/>
  <c r="Y254" i="2"/>
  <c r="AB254" i="2"/>
  <c r="M255" i="2"/>
  <c r="N255" i="2" s="1"/>
  <c r="S255" i="2"/>
  <c r="Y255" i="2"/>
  <c r="AB255" i="2"/>
  <c r="M256" i="2"/>
  <c r="N256" i="2" s="1"/>
  <c r="S256" i="2"/>
  <c r="Y256" i="2"/>
  <c r="AB256" i="2"/>
  <c r="M257" i="2"/>
  <c r="N257" i="2" s="1"/>
  <c r="S257" i="2"/>
  <c r="Y257" i="2"/>
  <c r="AB257" i="2"/>
  <c r="M258" i="2"/>
  <c r="N258" i="2" s="1"/>
  <c r="S258" i="2"/>
  <c r="Y258" i="2"/>
  <c r="AB258" i="2"/>
  <c r="M259" i="2"/>
  <c r="N259" i="2" s="1"/>
  <c r="S259" i="2"/>
  <c r="Y259" i="2"/>
  <c r="AB259" i="2"/>
  <c r="M260" i="2"/>
  <c r="N260" i="2" s="1"/>
  <c r="S260" i="2"/>
  <c r="Y260" i="2"/>
  <c r="AB260" i="2"/>
  <c r="M261" i="2"/>
  <c r="N261" i="2" s="1"/>
  <c r="S261" i="2"/>
  <c r="Y261" i="2"/>
  <c r="AB261" i="2"/>
  <c r="M262" i="2"/>
  <c r="N262" i="2" s="1"/>
  <c r="S262" i="2"/>
  <c r="Y262" i="2"/>
  <c r="AB262" i="2"/>
  <c r="M263" i="2"/>
  <c r="N263" i="2" s="1"/>
  <c r="S263" i="2"/>
  <c r="Y263" i="2"/>
  <c r="AB263" i="2"/>
  <c r="M264" i="2"/>
  <c r="N264" i="2" s="1"/>
  <c r="S264" i="2"/>
  <c r="Y264" i="2"/>
  <c r="AB264" i="2"/>
  <c r="M265" i="2"/>
  <c r="N265" i="2" s="1"/>
  <c r="S265" i="2"/>
  <c r="Y265" i="2"/>
  <c r="AB265" i="2"/>
  <c r="M266" i="2"/>
  <c r="N266" i="2" s="1"/>
  <c r="S266" i="2"/>
  <c r="Y266" i="2"/>
  <c r="AB266" i="2"/>
  <c r="M267" i="2"/>
  <c r="N267" i="2" s="1"/>
  <c r="S267" i="2"/>
  <c r="Y267" i="2"/>
  <c r="AB267" i="2"/>
  <c r="M268" i="2"/>
  <c r="N268" i="2" s="1"/>
  <c r="S268" i="2"/>
  <c r="Y268" i="2"/>
  <c r="AB268" i="2"/>
  <c r="M269" i="2"/>
  <c r="N269" i="2" s="1"/>
  <c r="S269" i="2"/>
  <c r="Y269" i="2"/>
  <c r="AB269" i="2"/>
  <c r="M270" i="2"/>
  <c r="N270" i="2" s="1"/>
  <c r="S270" i="2"/>
  <c r="Y270" i="2"/>
  <c r="AB270" i="2"/>
  <c r="M271" i="2"/>
  <c r="N271" i="2" s="1"/>
  <c r="S271" i="2"/>
  <c r="Y271" i="2"/>
  <c r="AB271" i="2"/>
  <c r="M272" i="2"/>
  <c r="N272" i="2" s="1"/>
  <c r="S272" i="2"/>
  <c r="Y272" i="2"/>
  <c r="AB272" i="2"/>
  <c r="M273" i="2"/>
  <c r="N273" i="2" s="1"/>
  <c r="S273" i="2"/>
  <c r="Y273" i="2"/>
  <c r="AB273" i="2"/>
  <c r="M274" i="2"/>
  <c r="N274" i="2" s="1"/>
  <c r="S274" i="2"/>
  <c r="Y274" i="2"/>
  <c r="AB274" i="2"/>
  <c r="M275" i="2"/>
  <c r="N275" i="2" s="1"/>
  <c r="S275" i="2"/>
  <c r="Y275" i="2"/>
  <c r="AB275" i="2"/>
  <c r="M276" i="2"/>
  <c r="N276" i="2" s="1"/>
  <c r="S276" i="2"/>
  <c r="Y276" i="2"/>
  <c r="AB276" i="2"/>
  <c r="M277" i="2"/>
  <c r="N277" i="2" s="1"/>
  <c r="S277" i="2"/>
  <c r="Y277" i="2"/>
  <c r="AB277" i="2"/>
  <c r="M278" i="2"/>
  <c r="N278" i="2" s="1"/>
  <c r="S278" i="2"/>
  <c r="Y278" i="2"/>
  <c r="AB278" i="2"/>
  <c r="M279" i="2"/>
  <c r="N279" i="2" s="1"/>
  <c r="S279" i="2"/>
  <c r="Y279" i="2"/>
  <c r="AB279" i="2"/>
  <c r="M280" i="2"/>
  <c r="N280" i="2" s="1"/>
  <c r="S280" i="2"/>
  <c r="Y280" i="2"/>
  <c r="AB280" i="2"/>
  <c r="M281" i="2"/>
  <c r="N281" i="2" s="1"/>
  <c r="S281" i="2"/>
  <c r="Y281" i="2"/>
  <c r="AB281" i="2"/>
  <c r="M282" i="2"/>
  <c r="N282" i="2" s="1"/>
  <c r="S282" i="2"/>
  <c r="Y282" i="2"/>
  <c r="AB282" i="2"/>
  <c r="M283" i="2"/>
  <c r="N283" i="2" s="1"/>
  <c r="S283" i="2"/>
  <c r="Y283" i="2"/>
  <c r="AB283" i="2"/>
  <c r="M284" i="2"/>
  <c r="N284" i="2" s="1"/>
  <c r="S284" i="2"/>
  <c r="Y284" i="2"/>
  <c r="AB284" i="2"/>
  <c r="M285" i="2"/>
  <c r="N285" i="2" s="1"/>
  <c r="S285" i="2"/>
  <c r="Y285" i="2"/>
  <c r="AB285" i="2"/>
  <c r="M286" i="2"/>
  <c r="N286" i="2" s="1"/>
  <c r="S286" i="2"/>
  <c r="Y286" i="2"/>
  <c r="AB286" i="2"/>
  <c r="M287" i="2"/>
  <c r="N287" i="2" s="1"/>
  <c r="S287" i="2"/>
  <c r="Y287" i="2"/>
  <c r="AB287" i="2"/>
  <c r="M288" i="2"/>
  <c r="N288" i="2" s="1"/>
  <c r="S288" i="2"/>
  <c r="Y288" i="2"/>
  <c r="AB288" i="2"/>
  <c r="M289" i="2"/>
  <c r="N289" i="2" s="1"/>
  <c r="S289" i="2"/>
  <c r="Y289" i="2"/>
  <c r="AB289" i="2"/>
  <c r="M290" i="2"/>
  <c r="N290" i="2" s="1"/>
  <c r="S290" i="2"/>
  <c r="Y290" i="2"/>
  <c r="AB290" i="2"/>
  <c r="M291" i="2"/>
  <c r="N291" i="2" s="1"/>
  <c r="S291" i="2"/>
  <c r="Y291" i="2"/>
  <c r="AB291" i="2"/>
  <c r="M292" i="2"/>
  <c r="N292" i="2" s="1"/>
  <c r="S292" i="2"/>
  <c r="Y292" i="2"/>
  <c r="AB292" i="2"/>
  <c r="M293" i="2"/>
  <c r="N293" i="2" s="1"/>
  <c r="S293" i="2"/>
  <c r="Y293" i="2"/>
  <c r="AB293" i="2"/>
  <c r="M294" i="2"/>
  <c r="N294" i="2" s="1"/>
  <c r="S294" i="2"/>
  <c r="Y294" i="2"/>
  <c r="AB294" i="2"/>
  <c r="M295" i="2"/>
  <c r="N295" i="2" s="1"/>
  <c r="S295" i="2"/>
  <c r="Y295" i="2"/>
  <c r="AB295" i="2"/>
  <c r="M296" i="2"/>
  <c r="N296" i="2" s="1"/>
  <c r="S296" i="2"/>
  <c r="Y296" i="2"/>
  <c r="AB296" i="2"/>
  <c r="M297" i="2"/>
  <c r="N297" i="2" s="1"/>
  <c r="S297" i="2"/>
  <c r="Y297" i="2"/>
  <c r="AB297" i="2"/>
  <c r="M298" i="2"/>
  <c r="N298" i="2" s="1"/>
  <c r="S298" i="2"/>
  <c r="Y298" i="2"/>
  <c r="AB298" i="2"/>
  <c r="M299" i="2"/>
  <c r="N299" i="2" s="1"/>
  <c r="S299" i="2"/>
  <c r="Y299" i="2"/>
  <c r="AB299" i="2"/>
  <c r="M300" i="2"/>
  <c r="N300" i="2" s="1"/>
  <c r="S300" i="2"/>
  <c r="Y300" i="2"/>
  <c r="AB300" i="2"/>
  <c r="M301" i="2"/>
  <c r="N301" i="2" s="1"/>
  <c r="S301" i="2"/>
  <c r="Y301" i="2"/>
  <c r="AB301" i="2"/>
  <c r="M302" i="2"/>
  <c r="N302" i="2" s="1"/>
  <c r="S302" i="2"/>
  <c r="Y302" i="2"/>
  <c r="AB302" i="2"/>
  <c r="M303" i="2"/>
  <c r="N303" i="2" s="1"/>
  <c r="S303" i="2"/>
  <c r="Y303" i="2"/>
  <c r="AB303" i="2"/>
  <c r="M304" i="2"/>
  <c r="N304" i="2" s="1"/>
  <c r="S304" i="2"/>
  <c r="Y304" i="2"/>
  <c r="AB304" i="2"/>
  <c r="M305" i="2"/>
  <c r="N305" i="2" s="1"/>
  <c r="S305" i="2"/>
  <c r="Y305" i="2"/>
  <c r="AB305" i="2"/>
  <c r="M306" i="2"/>
  <c r="N306" i="2" s="1"/>
  <c r="S306" i="2"/>
  <c r="Y306" i="2"/>
  <c r="AB306" i="2"/>
  <c r="M307" i="2"/>
  <c r="N307" i="2" s="1"/>
  <c r="S307" i="2"/>
  <c r="Y307" i="2"/>
  <c r="AB307" i="2"/>
  <c r="M308" i="2"/>
  <c r="N308" i="2" s="1"/>
  <c r="S308" i="2"/>
  <c r="Y308" i="2"/>
  <c r="AB308" i="2"/>
  <c r="M309" i="2"/>
  <c r="N309" i="2" s="1"/>
  <c r="S309" i="2"/>
  <c r="Y309" i="2"/>
  <c r="AB309" i="2"/>
  <c r="M310" i="2"/>
  <c r="N310" i="2" s="1"/>
  <c r="S310" i="2"/>
  <c r="Y310" i="2"/>
  <c r="AB310" i="2"/>
  <c r="M311" i="2"/>
  <c r="N311" i="2" s="1"/>
  <c r="S311" i="2"/>
  <c r="Y311" i="2"/>
  <c r="AB311" i="2"/>
  <c r="M312" i="2"/>
  <c r="N312" i="2" s="1"/>
  <c r="S312" i="2"/>
  <c r="Y312" i="2"/>
  <c r="AB312" i="2"/>
  <c r="M313" i="2"/>
  <c r="N313" i="2" s="1"/>
  <c r="S313" i="2"/>
  <c r="Y313" i="2"/>
  <c r="AB313" i="2"/>
  <c r="M314" i="2"/>
  <c r="N314" i="2" s="1"/>
  <c r="S314" i="2"/>
  <c r="Y314" i="2"/>
  <c r="AB314" i="2"/>
  <c r="M315" i="2"/>
  <c r="N315" i="2" s="1"/>
  <c r="S315" i="2"/>
  <c r="Y315" i="2"/>
  <c r="AB315" i="2"/>
  <c r="M316" i="2"/>
  <c r="N316" i="2" s="1"/>
  <c r="S316" i="2"/>
  <c r="Y316" i="2"/>
  <c r="AB316" i="2"/>
  <c r="M317" i="2"/>
  <c r="N317" i="2" s="1"/>
  <c r="S317" i="2"/>
  <c r="Y317" i="2"/>
  <c r="AB317" i="2"/>
  <c r="M318" i="2"/>
  <c r="N318" i="2" s="1"/>
  <c r="S318" i="2"/>
  <c r="Y318" i="2"/>
  <c r="AB318" i="2"/>
  <c r="M319" i="2"/>
  <c r="N319" i="2" s="1"/>
  <c r="S319" i="2"/>
  <c r="Y319" i="2"/>
  <c r="AB319" i="2"/>
  <c r="M320" i="2"/>
  <c r="N320" i="2" s="1"/>
  <c r="S320" i="2"/>
  <c r="Y320" i="2"/>
  <c r="AB320" i="2"/>
  <c r="M321" i="2"/>
  <c r="N321" i="2" s="1"/>
  <c r="S321" i="2"/>
  <c r="Y321" i="2"/>
  <c r="AB321" i="2"/>
  <c r="M322" i="2"/>
  <c r="N322" i="2" s="1"/>
  <c r="S322" i="2"/>
  <c r="Y322" i="2"/>
  <c r="AB322" i="2"/>
  <c r="M323" i="2"/>
  <c r="N323" i="2" s="1"/>
  <c r="S323" i="2"/>
  <c r="Y323" i="2"/>
  <c r="AB323" i="2"/>
  <c r="M324" i="2"/>
  <c r="N324" i="2" s="1"/>
  <c r="S324" i="2"/>
  <c r="Y324" i="2"/>
  <c r="AB324" i="2"/>
  <c r="M325" i="2"/>
  <c r="N325" i="2" s="1"/>
  <c r="S325" i="2"/>
  <c r="Y325" i="2"/>
  <c r="AB325" i="2"/>
  <c r="M326" i="2"/>
  <c r="N326" i="2" s="1"/>
  <c r="S326" i="2"/>
  <c r="Y326" i="2"/>
  <c r="AB326" i="2"/>
  <c r="M327" i="2"/>
  <c r="N327" i="2" s="1"/>
  <c r="S327" i="2"/>
  <c r="Y327" i="2"/>
  <c r="AB327" i="2"/>
  <c r="M328" i="2"/>
  <c r="N328" i="2" s="1"/>
  <c r="S328" i="2"/>
  <c r="Y328" i="2"/>
  <c r="AB328" i="2"/>
  <c r="M329" i="2"/>
  <c r="N329" i="2" s="1"/>
  <c r="S329" i="2"/>
  <c r="Y329" i="2"/>
  <c r="AB329" i="2"/>
  <c r="M330" i="2"/>
  <c r="N330" i="2" s="1"/>
  <c r="S330" i="2"/>
  <c r="Y330" i="2"/>
  <c r="AB330" i="2"/>
  <c r="M331" i="2"/>
  <c r="N331" i="2" s="1"/>
  <c r="S331" i="2"/>
  <c r="Y331" i="2"/>
  <c r="AB331" i="2"/>
  <c r="M332" i="2"/>
  <c r="N332" i="2" s="1"/>
  <c r="S332" i="2"/>
  <c r="Y332" i="2"/>
  <c r="AB332" i="2"/>
  <c r="M333" i="2"/>
  <c r="N333" i="2" s="1"/>
  <c r="S333" i="2"/>
  <c r="Y333" i="2"/>
  <c r="AB333" i="2"/>
  <c r="M334" i="2"/>
  <c r="N334" i="2" s="1"/>
  <c r="S334" i="2"/>
  <c r="Y334" i="2"/>
  <c r="AB334" i="2"/>
  <c r="M335" i="2"/>
  <c r="N335" i="2" s="1"/>
  <c r="S335" i="2"/>
  <c r="Y335" i="2"/>
  <c r="AB335" i="2"/>
  <c r="M336" i="2"/>
  <c r="N336" i="2" s="1"/>
  <c r="S336" i="2"/>
  <c r="Y336" i="2"/>
  <c r="AB336" i="2"/>
  <c r="M337" i="2"/>
  <c r="N337" i="2" s="1"/>
  <c r="S337" i="2"/>
  <c r="Y337" i="2"/>
  <c r="AB337" i="2"/>
  <c r="M338" i="2"/>
  <c r="N338" i="2" s="1"/>
  <c r="S338" i="2"/>
  <c r="Y338" i="2"/>
  <c r="AB338" i="2"/>
  <c r="M339" i="2"/>
  <c r="N339" i="2" s="1"/>
  <c r="S339" i="2"/>
  <c r="Y339" i="2"/>
  <c r="AB339" i="2"/>
  <c r="M340" i="2"/>
  <c r="N340" i="2" s="1"/>
  <c r="S340" i="2"/>
  <c r="Y340" i="2"/>
  <c r="AB340" i="2"/>
  <c r="M341" i="2"/>
  <c r="N341" i="2" s="1"/>
  <c r="S341" i="2"/>
  <c r="Y341" i="2"/>
  <c r="AB341" i="2"/>
  <c r="M342" i="2"/>
  <c r="N342" i="2" s="1"/>
  <c r="S342" i="2"/>
  <c r="Y342" i="2"/>
  <c r="AB342" i="2"/>
  <c r="M343" i="2"/>
  <c r="N343" i="2" s="1"/>
  <c r="S343" i="2"/>
  <c r="Y343" i="2"/>
  <c r="AB343" i="2"/>
  <c r="M344" i="2"/>
  <c r="N344" i="2" s="1"/>
  <c r="S344" i="2"/>
  <c r="Y344" i="2"/>
  <c r="AB344" i="2"/>
  <c r="M345" i="2"/>
  <c r="N345" i="2" s="1"/>
  <c r="S345" i="2"/>
  <c r="Y345" i="2"/>
  <c r="AB345" i="2"/>
  <c r="M346" i="2"/>
  <c r="N346" i="2" s="1"/>
  <c r="S346" i="2"/>
  <c r="Y346" i="2"/>
  <c r="AB346" i="2"/>
  <c r="M347" i="2"/>
  <c r="N347" i="2" s="1"/>
  <c r="S347" i="2"/>
  <c r="Y347" i="2"/>
  <c r="AB347" i="2"/>
  <c r="M348" i="2"/>
  <c r="N348" i="2" s="1"/>
  <c r="S348" i="2"/>
  <c r="Y348" i="2"/>
  <c r="AB348" i="2"/>
  <c r="M349" i="2"/>
  <c r="N349" i="2" s="1"/>
  <c r="S349" i="2"/>
  <c r="Y349" i="2"/>
  <c r="AB349" i="2"/>
  <c r="M350" i="2"/>
  <c r="N350" i="2" s="1"/>
  <c r="S350" i="2"/>
  <c r="Y350" i="2"/>
  <c r="AB350" i="2"/>
  <c r="M351" i="2"/>
  <c r="N351" i="2" s="1"/>
  <c r="S351" i="2"/>
  <c r="Y351" i="2"/>
  <c r="AB351" i="2"/>
  <c r="M352" i="2"/>
  <c r="N352" i="2" s="1"/>
  <c r="S352" i="2"/>
  <c r="Y352" i="2"/>
  <c r="AB352" i="2"/>
  <c r="M353" i="2"/>
  <c r="N353" i="2" s="1"/>
  <c r="S353" i="2"/>
  <c r="Y353" i="2"/>
  <c r="AB353" i="2"/>
  <c r="M354" i="2"/>
  <c r="N354" i="2" s="1"/>
  <c r="S354" i="2"/>
  <c r="Y354" i="2"/>
  <c r="AB354" i="2"/>
  <c r="M355" i="2"/>
  <c r="N355" i="2" s="1"/>
  <c r="S355" i="2"/>
  <c r="Y355" i="2"/>
  <c r="AB355" i="2"/>
  <c r="M356" i="2"/>
  <c r="N356" i="2" s="1"/>
  <c r="S356" i="2"/>
  <c r="Y356" i="2"/>
  <c r="AB356" i="2"/>
  <c r="M357" i="2"/>
  <c r="N357" i="2" s="1"/>
  <c r="S357" i="2"/>
  <c r="Y357" i="2"/>
  <c r="AB357" i="2"/>
  <c r="M358" i="2"/>
  <c r="N358" i="2" s="1"/>
  <c r="S358" i="2"/>
  <c r="Y358" i="2"/>
  <c r="AB358" i="2"/>
  <c r="M359" i="2"/>
  <c r="N359" i="2" s="1"/>
  <c r="S359" i="2"/>
  <c r="Y359" i="2"/>
  <c r="AB359" i="2"/>
  <c r="M360" i="2"/>
  <c r="N360" i="2" s="1"/>
  <c r="S360" i="2"/>
  <c r="Y360" i="2"/>
  <c r="AB360" i="2"/>
  <c r="M361" i="2"/>
  <c r="N361" i="2" s="1"/>
  <c r="S361" i="2"/>
  <c r="Y361" i="2"/>
  <c r="AB361" i="2"/>
  <c r="M362" i="2"/>
  <c r="N362" i="2" s="1"/>
  <c r="S362" i="2"/>
  <c r="Y362" i="2"/>
  <c r="AB362" i="2"/>
  <c r="M363" i="2"/>
  <c r="N363" i="2" s="1"/>
  <c r="S363" i="2"/>
  <c r="Y363" i="2"/>
  <c r="AB363" i="2"/>
  <c r="M364" i="2"/>
  <c r="N364" i="2" s="1"/>
  <c r="S364" i="2"/>
  <c r="Y364" i="2"/>
  <c r="AB364" i="2"/>
  <c r="M365" i="2"/>
  <c r="N365" i="2" s="1"/>
  <c r="S365" i="2"/>
  <c r="Y365" i="2"/>
  <c r="AB365" i="2"/>
  <c r="M366" i="2"/>
  <c r="N366" i="2" s="1"/>
  <c r="S366" i="2"/>
  <c r="Y366" i="2"/>
  <c r="AB366" i="2"/>
  <c r="M367" i="2"/>
  <c r="N367" i="2" s="1"/>
  <c r="S367" i="2"/>
  <c r="Y367" i="2"/>
  <c r="AB367" i="2"/>
  <c r="M368" i="2"/>
  <c r="N368" i="2" s="1"/>
  <c r="S368" i="2"/>
  <c r="Y368" i="2"/>
  <c r="AB368" i="2"/>
  <c r="M369" i="2"/>
  <c r="N369" i="2" s="1"/>
  <c r="S369" i="2"/>
  <c r="Y369" i="2"/>
  <c r="AB369" i="2"/>
  <c r="M370" i="2"/>
  <c r="N370" i="2" s="1"/>
  <c r="S370" i="2"/>
  <c r="Y370" i="2"/>
  <c r="AB370" i="2"/>
  <c r="M371" i="2"/>
  <c r="N371" i="2" s="1"/>
  <c r="S371" i="2"/>
  <c r="Y371" i="2"/>
  <c r="AB371" i="2"/>
  <c r="M372" i="2"/>
  <c r="N372" i="2" s="1"/>
  <c r="S372" i="2"/>
  <c r="Y372" i="2"/>
  <c r="AB372" i="2"/>
  <c r="M373" i="2"/>
  <c r="N373" i="2" s="1"/>
  <c r="S373" i="2"/>
  <c r="Y373" i="2"/>
  <c r="AB373" i="2"/>
  <c r="M374" i="2"/>
  <c r="N374" i="2" s="1"/>
  <c r="S374" i="2"/>
  <c r="Y374" i="2"/>
  <c r="AB374" i="2"/>
  <c r="M375" i="2"/>
  <c r="N375" i="2" s="1"/>
  <c r="S375" i="2"/>
  <c r="Y375" i="2"/>
  <c r="AB375" i="2"/>
  <c r="M376" i="2"/>
  <c r="N376" i="2" s="1"/>
  <c r="S376" i="2"/>
  <c r="Y376" i="2"/>
  <c r="AB376" i="2"/>
  <c r="M377" i="2"/>
  <c r="N377" i="2" s="1"/>
  <c r="S377" i="2"/>
  <c r="Y377" i="2"/>
  <c r="AB377" i="2"/>
  <c r="M378" i="2"/>
  <c r="N378" i="2" s="1"/>
  <c r="S378" i="2"/>
  <c r="Y378" i="2"/>
  <c r="AB378" i="2"/>
  <c r="M379" i="2"/>
  <c r="N379" i="2" s="1"/>
  <c r="S379" i="2"/>
  <c r="Y379" i="2"/>
  <c r="AB379" i="2"/>
  <c r="M380" i="2"/>
  <c r="N380" i="2" s="1"/>
  <c r="S380" i="2"/>
  <c r="Y380" i="2"/>
  <c r="AB380" i="2"/>
  <c r="M381" i="2"/>
  <c r="N381" i="2" s="1"/>
  <c r="S381" i="2"/>
  <c r="Y381" i="2"/>
  <c r="AB381" i="2"/>
  <c r="M382" i="2"/>
  <c r="N382" i="2" s="1"/>
  <c r="S382" i="2"/>
  <c r="Y382" i="2"/>
  <c r="AB382" i="2"/>
  <c r="M383" i="2"/>
  <c r="N383" i="2" s="1"/>
  <c r="S383" i="2"/>
  <c r="Y383" i="2"/>
  <c r="AB383" i="2"/>
  <c r="M384" i="2"/>
  <c r="N384" i="2" s="1"/>
  <c r="S384" i="2"/>
  <c r="Y384" i="2"/>
  <c r="AB384" i="2"/>
  <c r="M385" i="2"/>
  <c r="N385" i="2" s="1"/>
  <c r="S385" i="2"/>
  <c r="Y385" i="2"/>
  <c r="AB385" i="2"/>
  <c r="M386" i="2"/>
  <c r="N386" i="2" s="1"/>
  <c r="S386" i="2"/>
  <c r="Y386" i="2"/>
  <c r="AB386" i="2"/>
  <c r="M387" i="2"/>
  <c r="N387" i="2" s="1"/>
  <c r="S387" i="2"/>
  <c r="Y387" i="2"/>
  <c r="AB387" i="2"/>
  <c r="M388" i="2"/>
  <c r="N388" i="2" s="1"/>
  <c r="S388" i="2"/>
  <c r="Y388" i="2"/>
  <c r="AB388" i="2"/>
  <c r="M389" i="2"/>
  <c r="N389" i="2" s="1"/>
  <c r="S389" i="2"/>
  <c r="Y389" i="2"/>
  <c r="AB389" i="2"/>
  <c r="M390" i="2"/>
  <c r="N390" i="2" s="1"/>
  <c r="S390" i="2"/>
  <c r="Y390" i="2"/>
  <c r="AB390" i="2"/>
  <c r="M391" i="2"/>
  <c r="N391" i="2" s="1"/>
  <c r="S391" i="2"/>
  <c r="Y391" i="2"/>
  <c r="AB391" i="2"/>
  <c r="M392" i="2"/>
  <c r="N392" i="2" s="1"/>
  <c r="S392" i="2"/>
  <c r="Y392" i="2"/>
  <c r="AB392" i="2"/>
  <c r="M393" i="2"/>
  <c r="N393" i="2" s="1"/>
  <c r="S393" i="2"/>
  <c r="Y393" i="2"/>
  <c r="AB393" i="2"/>
  <c r="M394" i="2"/>
  <c r="N394" i="2" s="1"/>
  <c r="S394" i="2"/>
  <c r="Y394" i="2"/>
  <c r="AB394" i="2"/>
  <c r="M395" i="2"/>
  <c r="N395" i="2" s="1"/>
  <c r="S395" i="2"/>
  <c r="Y395" i="2"/>
  <c r="AB395" i="2"/>
  <c r="M396" i="2"/>
  <c r="N396" i="2" s="1"/>
  <c r="S396" i="2"/>
  <c r="Y396" i="2"/>
  <c r="AB396" i="2"/>
  <c r="M397" i="2"/>
  <c r="N397" i="2" s="1"/>
  <c r="S397" i="2"/>
  <c r="Y397" i="2"/>
  <c r="AB397" i="2"/>
  <c r="M398" i="2"/>
  <c r="N398" i="2" s="1"/>
  <c r="S398" i="2"/>
  <c r="Y398" i="2"/>
  <c r="AB398" i="2"/>
  <c r="M399" i="2"/>
  <c r="N399" i="2" s="1"/>
  <c r="S399" i="2"/>
  <c r="Y399" i="2"/>
  <c r="AB399" i="2"/>
  <c r="M400" i="2"/>
  <c r="N400" i="2" s="1"/>
  <c r="S400" i="2"/>
  <c r="Y400" i="2"/>
  <c r="AB400" i="2"/>
  <c r="M401" i="2"/>
  <c r="N401" i="2" s="1"/>
  <c r="S401" i="2"/>
  <c r="Y401" i="2"/>
  <c r="AB401" i="2"/>
  <c r="M402" i="2"/>
  <c r="N402" i="2" s="1"/>
  <c r="S402" i="2"/>
  <c r="Y402" i="2"/>
  <c r="AB402" i="2"/>
  <c r="M403" i="2"/>
  <c r="N403" i="2" s="1"/>
  <c r="S403" i="2"/>
  <c r="Y403" i="2"/>
  <c r="AB403" i="2"/>
  <c r="M404" i="2"/>
  <c r="N404" i="2" s="1"/>
  <c r="S404" i="2"/>
  <c r="Y404" i="2"/>
  <c r="AB404" i="2"/>
  <c r="M405" i="2"/>
  <c r="N405" i="2" s="1"/>
  <c r="S405" i="2"/>
  <c r="Y405" i="2"/>
  <c r="AB405" i="2"/>
  <c r="M406" i="2"/>
  <c r="N406" i="2" s="1"/>
  <c r="S406" i="2"/>
  <c r="Y406" i="2"/>
  <c r="AB406" i="2"/>
  <c r="M407" i="2"/>
  <c r="N407" i="2" s="1"/>
  <c r="S407" i="2"/>
  <c r="Y407" i="2"/>
  <c r="AB407" i="2"/>
  <c r="M408" i="2"/>
  <c r="N408" i="2" s="1"/>
  <c r="S408" i="2"/>
  <c r="Y408" i="2"/>
  <c r="AB408" i="2"/>
  <c r="M409" i="2"/>
  <c r="N409" i="2" s="1"/>
  <c r="S409" i="2"/>
  <c r="Y409" i="2"/>
  <c r="AB409" i="2"/>
  <c r="M410" i="2"/>
  <c r="N410" i="2" s="1"/>
  <c r="S410" i="2"/>
  <c r="Y410" i="2"/>
  <c r="AB410" i="2"/>
  <c r="M411" i="2"/>
  <c r="N411" i="2" s="1"/>
  <c r="S411" i="2"/>
  <c r="Y411" i="2"/>
  <c r="AB411" i="2"/>
  <c r="M412" i="2"/>
  <c r="N412" i="2" s="1"/>
  <c r="S412" i="2"/>
  <c r="Y412" i="2"/>
  <c r="AB412" i="2"/>
  <c r="M413" i="2"/>
  <c r="N413" i="2" s="1"/>
  <c r="S413" i="2"/>
  <c r="Y413" i="2"/>
  <c r="AB413" i="2"/>
  <c r="M414" i="2"/>
  <c r="N414" i="2" s="1"/>
  <c r="S414" i="2"/>
  <c r="Y414" i="2"/>
  <c r="AB414" i="2"/>
  <c r="M415" i="2"/>
  <c r="N415" i="2" s="1"/>
  <c r="S415" i="2"/>
  <c r="Y415" i="2"/>
  <c r="AB415" i="2"/>
  <c r="M416" i="2"/>
  <c r="N416" i="2" s="1"/>
  <c r="S416" i="2"/>
  <c r="Y416" i="2"/>
  <c r="AB416" i="2"/>
  <c r="M417" i="2"/>
  <c r="N417" i="2" s="1"/>
  <c r="S417" i="2"/>
  <c r="Y417" i="2"/>
  <c r="AB417" i="2"/>
  <c r="M418" i="2"/>
  <c r="N418" i="2" s="1"/>
  <c r="S418" i="2"/>
  <c r="Y418" i="2"/>
  <c r="AB418" i="2"/>
  <c r="M419" i="2"/>
  <c r="N419" i="2" s="1"/>
  <c r="S419" i="2"/>
  <c r="Y419" i="2"/>
  <c r="AB419" i="2"/>
  <c r="M420" i="2"/>
  <c r="N420" i="2" s="1"/>
  <c r="S420" i="2"/>
  <c r="Y420" i="2"/>
  <c r="AB420" i="2"/>
  <c r="M421" i="2"/>
  <c r="N421" i="2" s="1"/>
  <c r="S421" i="2"/>
  <c r="Y421" i="2"/>
  <c r="AB421" i="2"/>
  <c r="M422" i="2"/>
  <c r="N422" i="2" s="1"/>
  <c r="S422" i="2"/>
  <c r="Y422" i="2"/>
  <c r="AB422" i="2"/>
  <c r="M423" i="2"/>
  <c r="N423" i="2" s="1"/>
  <c r="S423" i="2"/>
  <c r="Y423" i="2"/>
  <c r="AB423" i="2"/>
  <c r="M424" i="2"/>
  <c r="N424" i="2" s="1"/>
  <c r="S424" i="2"/>
  <c r="Y424" i="2"/>
  <c r="AB424" i="2"/>
  <c r="M425" i="2"/>
  <c r="N425" i="2" s="1"/>
  <c r="S425" i="2"/>
  <c r="Y425" i="2"/>
  <c r="AB425" i="2"/>
  <c r="M426" i="2"/>
  <c r="N426" i="2" s="1"/>
  <c r="S426" i="2"/>
  <c r="Y426" i="2"/>
  <c r="AB426" i="2"/>
  <c r="M427" i="2"/>
  <c r="N427" i="2" s="1"/>
  <c r="S427" i="2"/>
  <c r="Y427" i="2"/>
  <c r="AB427" i="2"/>
  <c r="M428" i="2"/>
  <c r="N428" i="2" s="1"/>
  <c r="S428" i="2"/>
  <c r="Y428" i="2"/>
  <c r="AB428" i="2"/>
  <c r="M429" i="2"/>
  <c r="N429" i="2" s="1"/>
  <c r="S429" i="2"/>
  <c r="Y429" i="2"/>
  <c r="AB429" i="2"/>
  <c r="M430" i="2"/>
  <c r="N430" i="2" s="1"/>
  <c r="S430" i="2"/>
  <c r="Y430" i="2"/>
  <c r="AB430" i="2"/>
  <c r="M431" i="2"/>
  <c r="N431" i="2" s="1"/>
  <c r="S431" i="2"/>
  <c r="Y431" i="2"/>
  <c r="AB431" i="2"/>
  <c r="M432" i="2"/>
  <c r="N432" i="2" s="1"/>
  <c r="S432" i="2"/>
  <c r="Y432" i="2"/>
  <c r="AB432" i="2"/>
  <c r="M433" i="2"/>
  <c r="N433" i="2" s="1"/>
  <c r="S433" i="2"/>
  <c r="Y433" i="2"/>
  <c r="AB433" i="2"/>
  <c r="M434" i="2"/>
  <c r="N434" i="2" s="1"/>
  <c r="S434" i="2"/>
  <c r="Y434" i="2"/>
  <c r="AB434" i="2"/>
  <c r="M435" i="2"/>
  <c r="N435" i="2" s="1"/>
  <c r="S435" i="2"/>
  <c r="Y435" i="2"/>
  <c r="AB435" i="2"/>
  <c r="M436" i="2"/>
  <c r="N436" i="2" s="1"/>
  <c r="S436" i="2"/>
  <c r="Y436" i="2"/>
  <c r="AB436" i="2"/>
  <c r="M437" i="2"/>
  <c r="N437" i="2" s="1"/>
  <c r="S437" i="2"/>
  <c r="Y437" i="2"/>
  <c r="AB437" i="2"/>
  <c r="M438" i="2"/>
  <c r="N438" i="2" s="1"/>
  <c r="S438" i="2"/>
  <c r="Y438" i="2"/>
  <c r="AB438" i="2"/>
  <c r="M439" i="2"/>
  <c r="N439" i="2" s="1"/>
  <c r="S439" i="2"/>
  <c r="Y439" i="2"/>
  <c r="AB439" i="2"/>
  <c r="M440" i="2"/>
  <c r="N440" i="2" s="1"/>
  <c r="S440" i="2"/>
  <c r="Y440" i="2"/>
  <c r="AB440" i="2"/>
  <c r="M441" i="2"/>
  <c r="N441" i="2" s="1"/>
  <c r="S441" i="2"/>
  <c r="Y441" i="2"/>
  <c r="AB441" i="2"/>
  <c r="M442" i="2"/>
  <c r="N442" i="2" s="1"/>
  <c r="S442" i="2"/>
  <c r="Y442" i="2"/>
  <c r="AB442" i="2"/>
  <c r="M443" i="2"/>
  <c r="N443" i="2" s="1"/>
  <c r="S443" i="2"/>
  <c r="Y443" i="2"/>
  <c r="AB443" i="2"/>
  <c r="M444" i="2"/>
  <c r="N444" i="2" s="1"/>
  <c r="S444" i="2"/>
  <c r="Y444" i="2"/>
  <c r="AB444" i="2"/>
  <c r="M445" i="2"/>
  <c r="N445" i="2" s="1"/>
  <c r="S445" i="2"/>
  <c r="Y445" i="2"/>
  <c r="AB445" i="2"/>
  <c r="M446" i="2"/>
  <c r="N446" i="2" s="1"/>
  <c r="S446" i="2"/>
  <c r="Y446" i="2"/>
  <c r="AB446" i="2"/>
  <c r="M447" i="2"/>
  <c r="N447" i="2" s="1"/>
  <c r="S447" i="2"/>
  <c r="Y447" i="2"/>
  <c r="AB447" i="2"/>
  <c r="M448" i="2"/>
  <c r="N448" i="2" s="1"/>
  <c r="S448" i="2"/>
  <c r="Y448" i="2"/>
  <c r="AB448" i="2"/>
  <c r="M449" i="2"/>
  <c r="N449" i="2" s="1"/>
  <c r="S449" i="2"/>
  <c r="Y449" i="2"/>
  <c r="AB449" i="2"/>
  <c r="M450" i="2"/>
  <c r="N450" i="2" s="1"/>
  <c r="S450" i="2"/>
  <c r="Y450" i="2"/>
  <c r="AB450" i="2"/>
  <c r="M451" i="2"/>
  <c r="N451" i="2" s="1"/>
  <c r="S451" i="2"/>
  <c r="Y451" i="2"/>
  <c r="AB451" i="2"/>
  <c r="M452" i="2"/>
  <c r="N452" i="2" s="1"/>
  <c r="S452" i="2"/>
  <c r="Y452" i="2"/>
  <c r="AB452" i="2"/>
  <c r="M453" i="2"/>
  <c r="N453" i="2" s="1"/>
  <c r="S453" i="2"/>
  <c r="Y453" i="2"/>
  <c r="AB453" i="2"/>
  <c r="M454" i="2"/>
  <c r="N454" i="2" s="1"/>
  <c r="S454" i="2"/>
  <c r="Y454" i="2"/>
  <c r="AB454" i="2"/>
  <c r="M455" i="2"/>
  <c r="N455" i="2" s="1"/>
  <c r="S455" i="2"/>
  <c r="Y455" i="2"/>
  <c r="AB455" i="2"/>
  <c r="M456" i="2"/>
  <c r="N456" i="2" s="1"/>
  <c r="S456" i="2"/>
  <c r="Y456" i="2"/>
  <c r="AB456" i="2"/>
  <c r="M457" i="2"/>
  <c r="N457" i="2" s="1"/>
  <c r="S457" i="2"/>
  <c r="Y457" i="2"/>
  <c r="AB457" i="2"/>
  <c r="M458" i="2"/>
  <c r="N458" i="2" s="1"/>
  <c r="S458" i="2"/>
  <c r="Y458" i="2"/>
  <c r="AB458" i="2"/>
  <c r="M459" i="2"/>
  <c r="N459" i="2" s="1"/>
  <c r="S459" i="2"/>
  <c r="Y459" i="2"/>
  <c r="AB459" i="2"/>
  <c r="M460" i="2"/>
  <c r="N460" i="2" s="1"/>
  <c r="S460" i="2"/>
  <c r="Y460" i="2"/>
  <c r="AB460" i="2"/>
  <c r="M461" i="2"/>
  <c r="N461" i="2" s="1"/>
  <c r="S461" i="2"/>
  <c r="Y461" i="2"/>
  <c r="AB461" i="2"/>
  <c r="M462" i="2"/>
  <c r="N462" i="2" s="1"/>
  <c r="S462" i="2"/>
  <c r="Y462" i="2"/>
  <c r="AB462" i="2"/>
  <c r="M463" i="2"/>
  <c r="N463" i="2" s="1"/>
  <c r="S463" i="2"/>
  <c r="Y463" i="2"/>
  <c r="AB463" i="2"/>
  <c r="M464" i="2"/>
  <c r="N464" i="2" s="1"/>
  <c r="S464" i="2"/>
  <c r="Y464" i="2"/>
  <c r="AB464" i="2"/>
  <c r="M465" i="2"/>
  <c r="N465" i="2" s="1"/>
  <c r="S465" i="2"/>
  <c r="Y465" i="2"/>
  <c r="AB465" i="2"/>
  <c r="M466" i="2"/>
  <c r="N466" i="2" s="1"/>
  <c r="S466" i="2"/>
  <c r="Y466" i="2"/>
  <c r="AB466" i="2"/>
  <c r="M467" i="2"/>
  <c r="N467" i="2" s="1"/>
  <c r="S467" i="2"/>
  <c r="Y467" i="2"/>
  <c r="AB467" i="2"/>
  <c r="M468" i="2"/>
  <c r="N468" i="2" s="1"/>
  <c r="S468" i="2"/>
  <c r="Y468" i="2"/>
  <c r="AB468" i="2"/>
  <c r="M469" i="2"/>
  <c r="N469" i="2" s="1"/>
  <c r="S469" i="2"/>
  <c r="Y469" i="2"/>
  <c r="AB469" i="2"/>
  <c r="M470" i="2"/>
  <c r="N470" i="2" s="1"/>
  <c r="S470" i="2"/>
  <c r="Y470" i="2"/>
  <c r="AB470" i="2"/>
  <c r="M471" i="2"/>
  <c r="N471" i="2" s="1"/>
  <c r="S471" i="2"/>
  <c r="Y471" i="2"/>
  <c r="AB471" i="2"/>
  <c r="M472" i="2"/>
  <c r="N472" i="2" s="1"/>
  <c r="S472" i="2"/>
  <c r="Y472" i="2"/>
  <c r="AB472" i="2"/>
  <c r="M473" i="2"/>
  <c r="N473" i="2" s="1"/>
  <c r="S473" i="2"/>
  <c r="Y473" i="2"/>
  <c r="AB473" i="2"/>
  <c r="M474" i="2"/>
  <c r="N474" i="2" s="1"/>
  <c r="S474" i="2"/>
  <c r="Y474" i="2"/>
  <c r="AB474" i="2"/>
  <c r="M475" i="2"/>
  <c r="N475" i="2" s="1"/>
  <c r="S475" i="2"/>
  <c r="Y475" i="2"/>
  <c r="AB475" i="2"/>
  <c r="M476" i="2"/>
  <c r="N476" i="2" s="1"/>
  <c r="S476" i="2"/>
  <c r="Y476" i="2"/>
  <c r="AB476" i="2"/>
  <c r="M477" i="2"/>
  <c r="N477" i="2" s="1"/>
  <c r="S477" i="2"/>
  <c r="Y477" i="2"/>
  <c r="AB477" i="2"/>
  <c r="M478" i="2"/>
  <c r="N478" i="2" s="1"/>
  <c r="S478" i="2"/>
  <c r="Y478" i="2"/>
  <c r="AB478" i="2"/>
  <c r="M479" i="2"/>
  <c r="N479" i="2" s="1"/>
  <c r="S479" i="2"/>
  <c r="Y479" i="2"/>
  <c r="AB479" i="2"/>
  <c r="M480" i="2"/>
  <c r="N480" i="2" s="1"/>
  <c r="S480" i="2"/>
  <c r="Y480" i="2"/>
  <c r="AB480" i="2"/>
  <c r="M481" i="2"/>
  <c r="N481" i="2" s="1"/>
  <c r="S481" i="2"/>
  <c r="Y481" i="2"/>
  <c r="AB481" i="2"/>
  <c r="M482" i="2"/>
  <c r="N482" i="2" s="1"/>
  <c r="S482" i="2"/>
  <c r="Y482" i="2"/>
  <c r="AB482" i="2"/>
  <c r="M483" i="2"/>
  <c r="N483" i="2" s="1"/>
  <c r="S483" i="2"/>
  <c r="Y483" i="2"/>
  <c r="AB483" i="2"/>
  <c r="M484" i="2"/>
  <c r="N484" i="2" s="1"/>
  <c r="S484" i="2"/>
  <c r="Y484" i="2"/>
  <c r="AB484" i="2"/>
  <c r="M485" i="2"/>
  <c r="N485" i="2" s="1"/>
  <c r="S485" i="2"/>
  <c r="Y485" i="2"/>
  <c r="AB485" i="2"/>
  <c r="M486" i="2"/>
  <c r="N486" i="2" s="1"/>
  <c r="S486" i="2"/>
  <c r="Y486" i="2"/>
  <c r="AB486" i="2"/>
  <c r="M487" i="2"/>
  <c r="N487" i="2" s="1"/>
  <c r="S487" i="2"/>
  <c r="Y487" i="2"/>
  <c r="AB487" i="2"/>
  <c r="M488" i="2"/>
  <c r="N488" i="2" s="1"/>
  <c r="S488" i="2"/>
  <c r="Y488" i="2"/>
  <c r="AB488" i="2"/>
  <c r="M489" i="2"/>
  <c r="N489" i="2" s="1"/>
  <c r="S489" i="2"/>
  <c r="Y489" i="2"/>
  <c r="AB489" i="2"/>
  <c r="M490" i="2"/>
  <c r="N490" i="2" s="1"/>
  <c r="S490" i="2"/>
  <c r="Y490" i="2"/>
  <c r="AB490" i="2"/>
  <c r="M491" i="2"/>
  <c r="N491" i="2" s="1"/>
  <c r="S491" i="2"/>
  <c r="Y491" i="2"/>
  <c r="AB491" i="2"/>
  <c r="M492" i="2"/>
  <c r="N492" i="2" s="1"/>
  <c r="S492" i="2"/>
  <c r="Y492" i="2"/>
  <c r="AB492" i="2"/>
  <c r="M493" i="2"/>
  <c r="N493" i="2" s="1"/>
  <c r="S493" i="2"/>
  <c r="Y493" i="2"/>
  <c r="AB493" i="2"/>
  <c r="M494" i="2"/>
  <c r="N494" i="2" s="1"/>
  <c r="S494" i="2"/>
  <c r="Y494" i="2"/>
  <c r="AB494" i="2"/>
  <c r="M495" i="2"/>
  <c r="N495" i="2" s="1"/>
  <c r="S495" i="2"/>
  <c r="Y495" i="2"/>
  <c r="AB495" i="2"/>
  <c r="M496" i="2"/>
  <c r="N496" i="2" s="1"/>
  <c r="S496" i="2"/>
  <c r="Y496" i="2"/>
  <c r="AB496" i="2"/>
  <c r="M497" i="2"/>
  <c r="N497" i="2" s="1"/>
  <c r="S497" i="2"/>
  <c r="Y497" i="2"/>
  <c r="AB497" i="2"/>
  <c r="M498" i="2"/>
  <c r="N498" i="2" s="1"/>
  <c r="S498" i="2"/>
  <c r="Y498" i="2"/>
  <c r="AB498" i="2"/>
  <c r="M499" i="2"/>
  <c r="N499" i="2" s="1"/>
  <c r="S499" i="2"/>
  <c r="Y499" i="2"/>
  <c r="AB499" i="2"/>
  <c r="M500" i="2"/>
  <c r="N500" i="2" s="1"/>
  <c r="S500" i="2"/>
  <c r="Y500" i="2"/>
  <c r="AB500" i="2"/>
  <c r="M501" i="2"/>
  <c r="N501" i="2" s="1"/>
  <c r="S501" i="2"/>
  <c r="Y501" i="2"/>
  <c r="AB501" i="2"/>
  <c r="M502" i="2"/>
  <c r="N502" i="2" s="1"/>
  <c r="S502" i="2"/>
  <c r="Y502" i="2"/>
  <c r="AB502" i="2"/>
  <c r="M503" i="2"/>
  <c r="N503" i="2" s="1"/>
  <c r="S503" i="2"/>
  <c r="Y503" i="2"/>
  <c r="AB503" i="2"/>
  <c r="M504" i="2"/>
  <c r="N504" i="2" s="1"/>
  <c r="S504" i="2"/>
  <c r="Y504" i="2"/>
  <c r="AB504" i="2"/>
  <c r="M505" i="2"/>
  <c r="N505" i="2" s="1"/>
  <c r="S505" i="2"/>
  <c r="Y505" i="2"/>
  <c r="AB505" i="2"/>
  <c r="M506" i="2"/>
  <c r="N506" i="2" s="1"/>
  <c r="S506" i="2"/>
  <c r="Y506" i="2"/>
  <c r="AB506" i="2"/>
  <c r="M507" i="2"/>
  <c r="N507" i="2" s="1"/>
  <c r="S507" i="2"/>
  <c r="Y507" i="2"/>
  <c r="AB507" i="2"/>
  <c r="M508" i="2"/>
  <c r="N508" i="2" s="1"/>
  <c r="S508" i="2"/>
  <c r="Y508" i="2"/>
  <c r="AB508" i="2"/>
  <c r="M509" i="2"/>
  <c r="N509" i="2" s="1"/>
  <c r="S509" i="2"/>
  <c r="Y509" i="2"/>
  <c r="AB509" i="2"/>
  <c r="M510" i="2"/>
  <c r="N510" i="2" s="1"/>
  <c r="S510" i="2"/>
  <c r="Y510" i="2"/>
  <c r="AB510" i="2"/>
  <c r="M511" i="2"/>
  <c r="N511" i="2" s="1"/>
  <c r="S511" i="2"/>
  <c r="Y511" i="2"/>
  <c r="AB511" i="2"/>
  <c r="M512" i="2"/>
  <c r="N512" i="2" s="1"/>
  <c r="S512" i="2"/>
  <c r="Y512" i="2"/>
  <c r="AB512" i="2"/>
  <c r="M513" i="2"/>
  <c r="N513" i="2" s="1"/>
  <c r="S513" i="2"/>
  <c r="Y513" i="2"/>
  <c r="AB513" i="2"/>
  <c r="M514" i="2"/>
  <c r="N514" i="2" s="1"/>
  <c r="S514" i="2"/>
  <c r="Y514" i="2"/>
  <c r="AB514" i="2"/>
  <c r="M515" i="2"/>
  <c r="N515" i="2" s="1"/>
  <c r="S515" i="2"/>
  <c r="Y515" i="2"/>
  <c r="AB515" i="2"/>
  <c r="M516" i="2"/>
  <c r="N516" i="2" s="1"/>
  <c r="S516" i="2"/>
  <c r="Y516" i="2"/>
  <c r="AB516" i="2"/>
  <c r="M517" i="2"/>
  <c r="N517" i="2" s="1"/>
  <c r="S517" i="2"/>
  <c r="Y517" i="2"/>
  <c r="AB517" i="2"/>
  <c r="M518" i="2"/>
  <c r="N518" i="2" s="1"/>
  <c r="S518" i="2"/>
  <c r="Y518" i="2"/>
  <c r="AB518" i="2"/>
  <c r="M519" i="2"/>
  <c r="N519" i="2" s="1"/>
  <c r="S519" i="2"/>
  <c r="Y519" i="2"/>
  <c r="AB519" i="2"/>
  <c r="M520" i="2"/>
  <c r="N520" i="2" s="1"/>
  <c r="S520" i="2"/>
  <c r="Y520" i="2"/>
  <c r="AB520" i="2"/>
  <c r="M521" i="2"/>
  <c r="N521" i="2" s="1"/>
  <c r="S521" i="2"/>
  <c r="Y521" i="2"/>
  <c r="AB521" i="2"/>
  <c r="M522" i="2"/>
  <c r="N522" i="2" s="1"/>
  <c r="S522" i="2"/>
  <c r="Y522" i="2"/>
  <c r="AB522" i="2"/>
  <c r="M523" i="2"/>
  <c r="N523" i="2" s="1"/>
  <c r="S523" i="2"/>
  <c r="Y523" i="2"/>
  <c r="AB523" i="2"/>
  <c r="M524" i="2"/>
  <c r="N524" i="2" s="1"/>
  <c r="S524" i="2"/>
  <c r="Y524" i="2"/>
  <c r="AB524" i="2"/>
  <c r="M525" i="2"/>
  <c r="N525" i="2" s="1"/>
  <c r="S525" i="2"/>
  <c r="Y525" i="2"/>
  <c r="AB525" i="2"/>
  <c r="M526" i="2"/>
  <c r="N526" i="2" s="1"/>
  <c r="S526" i="2"/>
  <c r="Y526" i="2"/>
  <c r="AB526" i="2"/>
  <c r="M527" i="2"/>
  <c r="N527" i="2" s="1"/>
  <c r="S527" i="2"/>
  <c r="Y527" i="2"/>
  <c r="AB527" i="2"/>
  <c r="M528" i="2"/>
  <c r="N528" i="2" s="1"/>
  <c r="S528" i="2"/>
  <c r="Y528" i="2"/>
  <c r="AB528" i="2"/>
  <c r="M529" i="2"/>
  <c r="N529" i="2" s="1"/>
  <c r="S529" i="2"/>
  <c r="Y529" i="2"/>
  <c r="AB529" i="2"/>
  <c r="M530" i="2"/>
  <c r="N530" i="2" s="1"/>
  <c r="S530" i="2"/>
  <c r="Y530" i="2"/>
  <c r="AB530" i="2"/>
  <c r="M531" i="2"/>
  <c r="N531" i="2" s="1"/>
  <c r="S531" i="2"/>
  <c r="Y531" i="2"/>
  <c r="AB531" i="2"/>
  <c r="M532" i="2"/>
  <c r="N532" i="2" s="1"/>
  <c r="S532" i="2"/>
  <c r="Y532" i="2"/>
  <c r="AB532" i="2"/>
  <c r="M533" i="2"/>
  <c r="N533" i="2" s="1"/>
  <c r="S533" i="2"/>
  <c r="Y533" i="2"/>
  <c r="AB533" i="2"/>
  <c r="M534" i="2"/>
  <c r="N534" i="2" s="1"/>
  <c r="S534" i="2"/>
  <c r="Y534" i="2"/>
  <c r="AB534" i="2"/>
  <c r="M535" i="2"/>
  <c r="N535" i="2" s="1"/>
  <c r="S535" i="2"/>
  <c r="Y535" i="2"/>
  <c r="AB535" i="2"/>
  <c r="M536" i="2"/>
  <c r="N536" i="2" s="1"/>
  <c r="S536" i="2"/>
  <c r="Y536" i="2"/>
  <c r="AB536" i="2"/>
  <c r="M537" i="2"/>
  <c r="N537" i="2" s="1"/>
  <c r="S537" i="2"/>
  <c r="Y537" i="2"/>
  <c r="AB537" i="2"/>
  <c r="M538" i="2"/>
  <c r="N538" i="2" s="1"/>
  <c r="S538" i="2"/>
  <c r="Y538" i="2"/>
  <c r="AB538" i="2"/>
  <c r="M539" i="2"/>
  <c r="N539" i="2" s="1"/>
  <c r="S539" i="2"/>
  <c r="Y539" i="2"/>
  <c r="AB539" i="2"/>
  <c r="M540" i="2"/>
  <c r="N540" i="2" s="1"/>
  <c r="S540" i="2"/>
  <c r="Y540" i="2"/>
  <c r="AB540" i="2"/>
  <c r="M541" i="2"/>
  <c r="N541" i="2" s="1"/>
  <c r="S541" i="2"/>
  <c r="Y541" i="2"/>
  <c r="AB541" i="2"/>
  <c r="M542" i="2"/>
  <c r="N542" i="2" s="1"/>
  <c r="S542" i="2"/>
  <c r="Y542" i="2"/>
  <c r="AB542" i="2"/>
  <c r="M543" i="2"/>
  <c r="N543" i="2" s="1"/>
  <c r="S543" i="2"/>
  <c r="Y543" i="2"/>
  <c r="AB543" i="2"/>
  <c r="M544" i="2"/>
  <c r="N544" i="2" s="1"/>
  <c r="S544" i="2"/>
  <c r="Y544" i="2"/>
  <c r="AB544" i="2"/>
  <c r="M545" i="2"/>
  <c r="N545" i="2" s="1"/>
  <c r="S545" i="2"/>
  <c r="Y545" i="2"/>
  <c r="AB545" i="2"/>
  <c r="M546" i="2"/>
  <c r="N546" i="2" s="1"/>
  <c r="S546" i="2"/>
  <c r="Y546" i="2"/>
  <c r="AB546" i="2"/>
  <c r="M547" i="2"/>
  <c r="N547" i="2" s="1"/>
  <c r="S547" i="2"/>
  <c r="Y547" i="2"/>
  <c r="AB547" i="2"/>
  <c r="M548" i="2"/>
  <c r="N548" i="2" s="1"/>
  <c r="S548" i="2"/>
  <c r="Y548" i="2"/>
  <c r="AB548" i="2"/>
  <c r="M549" i="2"/>
  <c r="N549" i="2" s="1"/>
  <c r="S549" i="2"/>
  <c r="Y549" i="2"/>
  <c r="AB549" i="2"/>
  <c r="M550" i="2"/>
  <c r="N550" i="2" s="1"/>
  <c r="S550" i="2"/>
  <c r="Y550" i="2"/>
  <c r="AB550" i="2"/>
  <c r="M551" i="2"/>
  <c r="N551" i="2" s="1"/>
  <c r="S551" i="2"/>
  <c r="Y551" i="2"/>
  <c r="AB551" i="2"/>
  <c r="M552" i="2"/>
  <c r="N552" i="2" s="1"/>
  <c r="S552" i="2"/>
  <c r="Y552" i="2"/>
  <c r="AB552" i="2"/>
  <c r="M553" i="2"/>
  <c r="N553" i="2" s="1"/>
  <c r="S553" i="2"/>
  <c r="Y553" i="2"/>
  <c r="AB553" i="2"/>
  <c r="M554" i="2"/>
  <c r="N554" i="2" s="1"/>
  <c r="S554" i="2"/>
  <c r="Y554" i="2"/>
  <c r="AB554" i="2"/>
  <c r="M555" i="2"/>
  <c r="N555" i="2" s="1"/>
  <c r="S555" i="2"/>
  <c r="Y555" i="2"/>
  <c r="AB555" i="2"/>
  <c r="M556" i="2"/>
  <c r="N556" i="2" s="1"/>
  <c r="S556" i="2"/>
  <c r="Y556" i="2"/>
  <c r="AB556" i="2"/>
  <c r="M557" i="2"/>
  <c r="N557" i="2" s="1"/>
  <c r="S557" i="2"/>
  <c r="Y557" i="2"/>
  <c r="AB557" i="2"/>
  <c r="M558" i="2"/>
  <c r="N558" i="2" s="1"/>
  <c r="S558" i="2"/>
  <c r="Y558" i="2"/>
  <c r="AB558" i="2"/>
  <c r="M559" i="2"/>
  <c r="N559" i="2" s="1"/>
  <c r="S559" i="2"/>
  <c r="Y559" i="2"/>
  <c r="AB559" i="2"/>
  <c r="M560" i="2"/>
  <c r="N560" i="2" s="1"/>
  <c r="S560" i="2"/>
  <c r="Y560" i="2"/>
  <c r="AB560" i="2"/>
  <c r="M561" i="2"/>
  <c r="N561" i="2" s="1"/>
  <c r="S561" i="2"/>
  <c r="Y561" i="2"/>
  <c r="AB561" i="2"/>
  <c r="M562" i="2"/>
  <c r="N562" i="2" s="1"/>
  <c r="S562" i="2"/>
  <c r="Y562" i="2"/>
  <c r="AB562" i="2"/>
  <c r="M563" i="2"/>
  <c r="N563" i="2" s="1"/>
  <c r="S563" i="2"/>
  <c r="Y563" i="2"/>
  <c r="AB563" i="2"/>
  <c r="M564" i="2"/>
  <c r="N564" i="2" s="1"/>
  <c r="S564" i="2"/>
  <c r="Y564" i="2"/>
  <c r="AB564" i="2"/>
  <c r="M565" i="2"/>
  <c r="N565" i="2" s="1"/>
  <c r="S565" i="2"/>
  <c r="Y565" i="2"/>
  <c r="AB565" i="2"/>
  <c r="M566" i="2"/>
  <c r="N566" i="2" s="1"/>
  <c r="S566" i="2"/>
  <c r="Y566" i="2"/>
  <c r="AB566" i="2"/>
  <c r="M567" i="2"/>
  <c r="N567" i="2" s="1"/>
  <c r="S567" i="2"/>
  <c r="Y567" i="2"/>
  <c r="AB567" i="2"/>
  <c r="M568" i="2"/>
  <c r="N568" i="2" s="1"/>
  <c r="S568" i="2"/>
  <c r="Y568" i="2"/>
  <c r="AB568" i="2"/>
  <c r="M569" i="2"/>
  <c r="N569" i="2" s="1"/>
  <c r="S569" i="2"/>
  <c r="Y569" i="2"/>
  <c r="AB569" i="2"/>
  <c r="M570" i="2"/>
  <c r="N570" i="2" s="1"/>
  <c r="S570" i="2"/>
  <c r="Y570" i="2"/>
  <c r="AB570" i="2"/>
  <c r="M571" i="2"/>
  <c r="N571" i="2" s="1"/>
  <c r="S571" i="2"/>
  <c r="Y571" i="2"/>
  <c r="AB571" i="2"/>
  <c r="M572" i="2"/>
  <c r="N572" i="2" s="1"/>
  <c r="S572" i="2"/>
  <c r="Y572" i="2"/>
  <c r="AB572" i="2"/>
  <c r="M573" i="2"/>
  <c r="N573" i="2" s="1"/>
  <c r="S573" i="2"/>
  <c r="Y573" i="2"/>
  <c r="AB573" i="2"/>
  <c r="M574" i="2"/>
  <c r="N574" i="2" s="1"/>
  <c r="S574" i="2"/>
  <c r="Y574" i="2"/>
  <c r="AB574" i="2"/>
  <c r="M575" i="2"/>
  <c r="N575" i="2" s="1"/>
  <c r="S575" i="2"/>
  <c r="Y575" i="2"/>
  <c r="AB575" i="2"/>
  <c r="M576" i="2"/>
  <c r="N576" i="2" s="1"/>
  <c r="S576" i="2"/>
  <c r="Y576" i="2"/>
  <c r="AB576" i="2"/>
  <c r="M577" i="2"/>
  <c r="N577" i="2" s="1"/>
  <c r="S577" i="2"/>
  <c r="Y577" i="2"/>
  <c r="AB577" i="2"/>
  <c r="M578" i="2"/>
  <c r="N578" i="2" s="1"/>
  <c r="S578" i="2"/>
  <c r="Y578" i="2"/>
  <c r="AB578" i="2"/>
  <c r="M579" i="2"/>
  <c r="N579" i="2" s="1"/>
  <c r="S579" i="2"/>
  <c r="Y579" i="2"/>
  <c r="AB579" i="2"/>
  <c r="M580" i="2"/>
  <c r="N580" i="2" s="1"/>
  <c r="S580" i="2"/>
  <c r="Y580" i="2"/>
  <c r="AB580" i="2"/>
  <c r="M581" i="2"/>
  <c r="N581" i="2" s="1"/>
  <c r="S581" i="2"/>
  <c r="Y581" i="2"/>
  <c r="AB581" i="2"/>
  <c r="M582" i="2"/>
  <c r="N582" i="2" s="1"/>
  <c r="S582" i="2"/>
  <c r="Y582" i="2"/>
  <c r="AB582" i="2"/>
  <c r="M583" i="2"/>
  <c r="N583" i="2" s="1"/>
  <c r="S583" i="2"/>
  <c r="Y583" i="2"/>
  <c r="AB583" i="2"/>
  <c r="M584" i="2"/>
  <c r="N584" i="2" s="1"/>
  <c r="S584" i="2"/>
  <c r="Y584" i="2"/>
  <c r="AB584" i="2"/>
  <c r="M585" i="2"/>
  <c r="N585" i="2" s="1"/>
  <c r="S585" i="2"/>
  <c r="Y585" i="2"/>
  <c r="AB585" i="2"/>
  <c r="M586" i="2"/>
  <c r="N586" i="2" s="1"/>
  <c r="S586" i="2"/>
  <c r="Y586" i="2"/>
  <c r="AB586" i="2"/>
  <c r="M587" i="2"/>
  <c r="N587" i="2" s="1"/>
  <c r="S587" i="2"/>
  <c r="Y587" i="2"/>
  <c r="AB587" i="2"/>
  <c r="M588" i="2"/>
  <c r="N588" i="2" s="1"/>
  <c r="S588" i="2"/>
  <c r="Y588" i="2"/>
  <c r="AB588" i="2"/>
  <c r="M589" i="2"/>
  <c r="N589" i="2" s="1"/>
  <c r="S589" i="2"/>
  <c r="Y589" i="2"/>
  <c r="AB589" i="2"/>
  <c r="M590" i="2"/>
  <c r="N590" i="2" s="1"/>
  <c r="S590" i="2"/>
  <c r="Y590" i="2"/>
  <c r="AB590" i="2"/>
  <c r="M591" i="2"/>
  <c r="N591" i="2" s="1"/>
  <c r="S591" i="2"/>
  <c r="Y591" i="2"/>
  <c r="AB591" i="2"/>
  <c r="M592" i="2"/>
  <c r="N592" i="2" s="1"/>
  <c r="S592" i="2"/>
  <c r="Y592" i="2"/>
  <c r="AB592" i="2"/>
  <c r="M593" i="2"/>
  <c r="N593" i="2" s="1"/>
  <c r="S593" i="2"/>
  <c r="Y593" i="2"/>
  <c r="AB593" i="2"/>
  <c r="M594" i="2"/>
  <c r="N594" i="2" s="1"/>
  <c r="S594" i="2"/>
  <c r="Y594" i="2"/>
  <c r="AB594" i="2"/>
  <c r="M595" i="2"/>
  <c r="N595" i="2" s="1"/>
  <c r="S595" i="2"/>
  <c r="Y595" i="2"/>
  <c r="AB595" i="2"/>
  <c r="M596" i="2"/>
  <c r="N596" i="2" s="1"/>
  <c r="S596" i="2"/>
  <c r="Y596" i="2"/>
  <c r="AB596" i="2"/>
  <c r="M597" i="2"/>
  <c r="N597" i="2" s="1"/>
  <c r="S597" i="2"/>
  <c r="Y597" i="2"/>
  <c r="AB597" i="2"/>
  <c r="M598" i="2"/>
  <c r="N598" i="2" s="1"/>
  <c r="S598" i="2"/>
  <c r="Y598" i="2"/>
  <c r="AB598" i="2"/>
  <c r="M599" i="2"/>
  <c r="N599" i="2" s="1"/>
  <c r="S599" i="2"/>
  <c r="Y599" i="2"/>
  <c r="AB599" i="2"/>
  <c r="M600" i="2"/>
  <c r="N600" i="2" s="1"/>
  <c r="S600" i="2"/>
  <c r="Y600" i="2"/>
  <c r="AB600" i="2"/>
  <c r="M601" i="2"/>
  <c r="N601" i="2" s="1"/>
  <c r="S601" i="2"/>
  <c r="Y601" i="2"/>
  <c r="AB601" i="2"/>
  <c r="M602" i="2"/>
  <c r="N602" i="2" s="1"/>
  <c r="S602" i="2"/>
  <c r="Y602" i="2"/>
  <c r="AB602" i="2"/>
  <c r="M603" i="2"/>
  <c r="N603" i="2" s="1"/>
  <c r="S603" i="2"/>
  <c r="Y603" i="2"/>
  <c r="AB603" i="2"/>
  <c r="M604" i="2"/>
  <c r="N604" i="2" s="1"/>
  <c r="S604" i="2"/>
  <c r="Y604" i="2"/>
  <c r="AB604" i="2"/>
  <c r="M605" i="2"/>
  <c r="N605" i="2" s="1"/>
  <c r="S605" i="2"/>
  <c r="Y605" i="2"/>
  <c r="AB605" i="2"/>
  <c r="M606" i="2"/>
  <c r="N606" i="2" s="1"/>
  <c r="S606" i="2"/>
  <c r="Y606" i="2"/>
  <c r="AB606" i="2"/>
  <c r="M607" i="2"/>
  <c r="N607" i="2" s="1"/>
  <c r="S607" i="2"/>
  <c r="Y607" i="2"/>
  <c r="AB607" i="2"/>
  <c r="M608" i="2"/>
  <c r="N608" i="2" s="1"/>
  <c r="S608" i="2"/>
  <c r="Y608" i="2"/>
  <c r="AB608" i="2"/>
  <c r="M609" i="2"/>
  <c r="N609" i="2" s="1"/>
  <c r="S609" i="2"/>
  <c r="Y609" i="2"/>
  <c r="AB609" i="2"/>
  <c r="M610" i="2"/>
  <c r="N610" i="2" s="1"/>
  <c r="S610" i="2"/>
  <c r="Y610" i="2"/>
  <c r="AB610" i="2"/>
  <c r="M611" i="2"/>
  <c r="N611" i="2" s="1"/>
  <c r="S611" i="2"/>
  <c r="Y611" i="2"/>
  <c r="AB611" i="2"/>
  <c r="M612" i="2"/>
  <c r="N612" i="2" s="1"/>
  <c r="S612" i="2"/>
  <c r="Y612" i="2"/>
  <c r="AB612" i="2"/>
  <c r="M613" i="2"/>
  <c r="N613" i="2" s="1"/>
  <c r="S613" i="2"/>
  <c r="Y613" i="2"/>
  <c r="AB613" i="2"/>
  <c r="M614" i="2"/>
  <c r="N614" i="2" s="1"/>
  <c r="S614" i="2"/>
  <c r="Y614" i="2"/>
  <c r="AB614" i="2"/>
  <c r="M615" i="2"/>
  <c r="N615" i="2" s="1"/>
  <c r="S615" i="2"/>
  <c r="Y615" i="2"/>
  <c r="AB615" i="2"/>
  <c r="M616" i="2"/>
  <c r="N616" i="2" s="1"/>
  <c r="S616" i="2"/>
  <c r="Y616" i="2"/>
  <c r="AB616" i="2"/>
  <c r="M617" i="2"/>
  <c r="N617" i="2" s="1"/>
  <c r="S617" i="2"/>
  <c r="Y617" i="2"/>
  <c r="AB617" i="2"/>
  <c r="M618" i="2"/>
  <c r="N618" i="2" s="1"/>
  <c r="S618" i="2"/>
  <c r="Y618" i="2"/>
  <c r="AB618" i="2"/>
  <c r="M619" i="2"/>
  <c r="N619" i="2" s="1"/>
  <c r="S619" i="2"/>
  <c r="Y619" i="2"/>
  <c r="AB619" i="2"/>
  <c r="M620" i="2"/>
  <c r="N620" i="2" s="1"/>
  <c r="S620" i="2"/>
  <c r="Y620" i="2"/>
  <c r="AB620" i="2"/>
  <c r="M621" i="2"/>
  <c r="N621" i="2" s="1"/>
  <c r="S621" i="2"/>
  <c r="Y621" i="2"/>
  <c r="AB621" i="2"/>
  <c r="M622" i="2"/>
  <c r="N622" i="2" s="1"/>
  <c r="S622" i="2"/>
  <c r="Y622" i="2"/>
  <c r="AB622" i="2"/>
  <c r="M623" i="2"/>
  <c r="N623" i="2" s="1"/>
  <c r="S623" i="2"/>
  <c r="Y623" i="2"/>
  <c r="AB623" i="2"/>
  <c r="M624" i="2"/>
  <c r="N624" i="2" s="1"/>
  <c r="S624" i="2"/>
  <c r="Y624" i="2"/>
  <c r="AB624" i="2"/>
  <c r="M625" i="2"/>
  <c r="N625" i="2" s="1"/>
  <c r="S625" i="2"/>
  <c r="Y625" i="2"/>
  <c r="AB625" i="2"/>
  <c r="M626" i="2"/>
  <c r="N626" i="2" s="1"/>
  <c r="S626" i="2"/>
  <c r="Y626" i="2"/>
  <c r="AB626" i="2"/>
  <c r="M627" i="2"/>
  <c r="N627" i="2" s="1"/>
  <c r="S627" i="2"/>
  <c r="Y627" i="2"/>
  <c r="AB627" i="2"/>
  <c r="M628" i="2"/>
  <c r="N628" i="2" s="1"/>
  <c r="S628" i="2"/>
  <c r="Y628" i="2"/>
  <c r="AB628" i="2"/>
  <c r="M629" i="2"/>
  <c r="N629" i="2" s="1"/>
  <c r="S629" i="2"/>
  <c r="Y629" i="2"/>
  <c r="AB629" i="2"/>
  <c r="M630" i="2"/>
  <c r="N630" i="2" s="1"/>
  <c r="S630" i="2"/>
  <c r="Y630" i="2"/>
  <c r="AB630" i="2"/>
  <c r="M631" i="2"/>
  <c r="N631" i="2" s="1"/>
  <c r="S631" i="2"/>
  <c r="Y631" i="2"/>
  <c r="AB631" i="2"/>
  <c r="M632" i="2"/>
  <c r="N632" i="2" s="1"/>
  <c r="S632" i="2"/>
  <c r="Y632" i="2"/>
  <c r="AB632" i="2"/>
  <c r="M633" i="2"/>
  <c r="N633" i="2" s="1"/>
  <c r="S633" i="2"/>
  <c r="Y633" i="2"/>
  <c r="AB633" i="2"/>
  <c r="M634" i="2"/>
  <c r="N634" i="2" s="1"/>
  <c r="S634" i="2"/>
  <c r="Y634" i="2"/>
  <c r="AB634" i="2"/>
  <c r="M635" i="2"/>
  <c r="N635" i="2" s="1"/>
  <c r="S635" i="2"/>
  <c r="Y635" i="2"/>
  <c r="AB635" i="2"/>
  <c r="M636" i="2"/>
  <c r="N636" i="2" s="1"/>
  <c r="S636" i="2"/>
  <c r="Y636" i="2"/>
  <c r="AB636" i="2"/>
  <c r="M637" i="2"/>
  <c r="N637" i="2" s="1"/>
  <c r="S637" i="2"/>
  <c r="Y637" i="2"/>
  <c r="AB637" i="2"/>
  <c r="M638" i="2"/>
  <c r="N638" i="2" s="1"/>
  <c r="S638" i="2"/>
  <c r="Y638" i="2"/>
  <c r="AB638" i="2"/>
  <c r="M639" i="2"/>
  <c r="N639" i="2" s="1"/>
  <c r="S639" i="2"/>
  <c r="Y639" i="2"/>
  <c r="AB639" i="2"/>
  <c r="M640" i="2"/>
  <c r="N640" i="2" s="1"/>
  <c r="S640" i="2"/>
  <c r="Y640" i="2"/>
  <c r="AB640" i="2"/>
  <c r="M641" i="2"/>
  <c r="N641" i="2" s="1"/>
  <c r="S641" i="2"/>
  <c r="Y641" i="2"/>
  <c r="AB641" i="2"/>
  <c r="M642" i="2"/>
  <c r="N642" i="2" s="1"/>
  <c r="S642" i="2"/>
  <c r="Y642" i="2"/>
  <c r="AB642" i="2"/>
  <c r="M643" i="2"/>
  <c r="N643" i="2" s="1"/>
  <c r="S643" i="2"/>
  <c r="Y643" i="2"/>
  <c r="AB643" i="2"/>
  <c r="M644" i="2"/>
  <c r="N644" i="2" s="1"/>
  <c r="S644" i="2"/>
  <c r="Y644" i="2"/>
  <c r="AB644" i="2"/>
  <c r="M645" i="2"/>
  <c r="N645" i="2" s="1"/>
  <c r="S645" i="2"/>
  <c r="Y645" i="2"/>
  <c r="AB645" i="2"/>
  <c r="M646" i="2"/>
  <c r="N646" i="2" s="1"/>
  <c r="S646" i="2"/>
  <c r="Y646" i="2"/>
  <c r="AB646" i="2"/>
  <c r="M647" i="2"/>
  <c r="N647" i="2" s="1"/>
  <c r="S647" i="2"/>
  <c r="Y647" i="2"/>
  <c r="AB647" i="2"/>
  <c r="M648" i="2"/>
  <c r="N648" i="2" s="1"/>
  <c r="S648" i="2"/>
  <c r="Y648" i="2"/>
  <c r="AB648" i="2"/>
  <c r="M649" i="2"/>
  <c r="N649" i="2" s="1"/>
  <c r="S649" i="2"/>
  <c r="Y649" i="2"/>
  <c r="AB649" i="2"/>
  <c r="M650" i="2"/>
  <c r="N650" i="2" s="1"/>
  <c r="S650" i="2"/>
  <c r="Y650" i="2"/>
  <c r="AB650" i="2"/>
  <c r="M651" i="2"/>
  <c r="N651" i="2" s="1"/>
  <c r="S651" i="2"/>
  <c r="Y651" i="2"/>
  <c r="AB651" i="2"/>
  <c r="M652" i="2"/>
  <c r="N652" i="2" s="1"/>
  <c r="S652" i="2"/>
  <c r="Y652" i="2"/>
  <c r="AB652" i="2"/>
  <c r="M653" i="2"/>
  <c r="N653" i="2" s="1"/>
  <c r="S653" i="2"/>
  <c r="Y653" i="2"/>
  <c r="AB653" i="2"/>
  <c r="M654" i="2"/>
  <c r="N654" i="2" s="1"/>
  <c r="S654" i="2"/>
  <c r="Y654" i="2"/>
  <c r="V654" i="2" s="1"/>
  <c r="P654" i="2" s="1"/>
  <c r="AB654" i="2"/>
  <c r="M655" i="2"/>
  <c r="N655" i="2" s="1"/>
  <c r="S655" i="2"/>
  <c r="Y655" i="2"/>
  <c r="V655" i="2" s="1"/>
  <c r="P655" i="2" s="1"/>
  <c r="AB655" i="2"/>
  <c r="M656" i="2"/>
  <c r="N656" i="2" s="1"/>
  <c r="S656" i="2"/>
  <c r="Y656" i="2"/>
  <c r="V656" i="2" s="1"/>
  <c r="P656" i="2" s="1"/>
  <c r="AB656" i="2"/>
  <c r="M657" i="2"/>
  <c r="N657" i="2" s="1"/>
  <c r="S657" i="2"/>
  <c r="Y657" i="2"/>
  <c r="V657" i="2" s="1"/>
  <c r="P657" i="2" s="1"/>
  <c r="AB657" i="2"/>
  <c r="M658" i="2"/>
  <c r="N658" i="2" s="1"/>
  <c r="S658" i="2"/>
  <c r="Y658" i="2"/>
  <c r="V658" i="2" s="1"/>
  <c r="P658" i="2" s="1"/>
  <c r="AB658" i="2"/>
  <c r="M659" i="2"/>
  <c r="N659" i="2" s="1"/>
  <c r="S659" i="2"/>
  <c r="Y659" i="2"/>
  <c r="V659" i="2" s="1"/>
  <c r="P659" i="2" s="1"/>
  <c r="AB659" i="2"/>
  <c r="M660" i="2"/>
  <c r="N660" i="2" s="1"/>
  <c r="S660" i="2"/>
  <c r="Y660" i="2"/>
  <c r="V660" i="2" s="1"/>
  <c r="P660" i="2" s="1"/>
  <c r="AB660" i="2"/>
  <c r="M661" i="2"/>
  <c r="N661" i="2" s="1"/>
  <c r="S661" i="2"/>
  <c r="Y661" i="2"/>
  <c r="V661" i="2" s="1"/>
  <c r="P661" i="2" s="1"/>
  <c r="AB661" i="2"/>
  <c r="M662" i="2"/>
  <c r="N662" i="2" s="1"/>
  <c r="S662" i="2"/>
  <c r="Y662" i="2"/>
  <c r="V662" i="2" s="1"/>
  <c r="P662" i="2" s="1"/>
  <c r="AB662" i="2"/>
  <c r="M663" i="2"/>
  <c r="N663" i="2" s="1"/>
  <c r="S663" i="2"/>
  <c r="Y663" i="2"/>
  <c r="V663" i="2" s="1"/>
  <c r="P663" i="2" s="1"/>
  <c r="AB663" i="2"/>
  <c r="M664" i="2"/>
  <c r="N664" i="2" s="1"/>
  <c r="S664" i="2"/>
  <c r="Y664" i="2"/>
  <c r="V664" i="2" s="1"/>
  <c r="P664" i="2" s="1"/>
  <c r="AB664" i="2"/>
  <c r="M665" i="2"/>
  <c r="N665" i="2" s="1"/>
  <c r="S665" i="2"/>
  <c r="Y665" i="2"/>
  <c r="V665" i="2" s="1"/>
  <c r="P665" i="2" s="1"/>
  <c r="AB665" i="2"/>
  <c r="M666" i="2"/>
  <c r="N666" i="2" s="1"/>
  <c r="S666" i="2"/>
  <c r="Y666" i="2"/>
  <c r="V666" i="2" s="1"/>
  <c r="P666" i="2" s="1"/>
  <c r="AB666" i="2"/>
  <c r="M667" i="2"/>
  <c r="N667" i="2" s="1"/>
  <c r="S667" i="2"/>
  <c r="Y667" i="2"/>
  <c r="V667" i="2" s="1"/>
  <c r="P667" i="2" s="1"/>
  <c r="AB667" i="2"/>
  <c r="M668" i="2"/>
  <c r="N668" i="2" s="1"/>
  <c r="S668" i="2"/>
  <c r="Y668" i="2"/>
  <c r="V668" i="2" s="1"/>
  <c r="P668" i="2" s="1"/>
  <c r="AB668" i="2"/>
  <c r="M669" i="2"/>
  <c r="N669" i="2" s="1"/>
  <c r="S669" i="2"/>
  <c r="Y669" i="2"/>
  <c r="V669" i="2" s="1"/>
  <c r="P669" i="2" s="1"/>
  <c r="AB669" i="2"/>
  <c r="M670" i="2"/>
  <c r="N670" i="2" s="1"/>
  <c r="S670" i="2"/>
  <c r="Y670" i="2"/>
  <c r="V670" i="2" s="1"/>
  <c r="P670" i="2" s="1"/>
  <c r="AB670" i="2"/>
  <c r="M671" i="2"/>
  <c r="N671" i="2" s="1"/>
  <c r="S671" i="2"/>
  <c r="Y671" i="2"/>
  <c r="V671" i="2" s="1"/>
  <c r="P671" i="2" s="1"/>
  <c r="AB671" i="2"/>
  <c r="M672" i="2"/>
  <c r="N672" i="2" s="1"/>
  <c r="S672" i="2"/>
  <c r="Y672" i="2"/>
  <c r="V672" i="2" s="1"/>
  <c r="P672" i="2" s="1"/>
  <c r="AB672" i="2"/>
  <c r="M673" i="2"/>
  <c r="N673" i="2" s="1"/>
  <c r="S673" i="2"/>
  <c r="Y673" i="2"/>
  <c r="V673" i="2" s="1"/>
  <c r="P673" i="2" s="1"/>
  <c r="AB673" i="2"/>
  <c r="M674" i="2"/>
  <c r="N674" i="2" s="1"/>
  <c r="S674" i="2"/>
  <c r="Y674" i="2"/>
  <c r="V674" i="2" s="1"/>
  <c r="P674" i="2" s="1"/>
  <c r="AB674" i="2"/>
  <c r="M675" i="2"/>
  <c r="N675" i="2" s="1"/>
  <c r="S675" i="2"/>
  <c r="Y675" i="2"/>
  <c r="V675" i="2" s="1"/>
  <c r="P675" i="2" s="1"/>
  <c r="AB675" i="2"/>
  <c r="M676" i="2"/>
  <c r="N676" i="2" s="1"/>
  <c r="S676" i="2"/>
  <c r="Y676" i="2"/>
  <c r="V676" i="2" s="1"/>
  <c r="P676" i="2" s="1"/>
  <c r="AB676" i="2"/>
  <c r="M677" i="2"/>
  <c r="N677" i="2" s="1"/>
  <c r="S677" i="2"/>
  <c r="Y677" i="2"/>
  <c r="V677" i="2" s="1"/>
  <c r="P677" i="2" s="1"/>
  <c r="AB677" i="2"/>
  <c r="M678" i="2"/>
  <c r="N678" i="2" s="1"/>
  <c r="S678" i="2"/>
  <c r="Y678" i="2"/>
  <c r="V678" i="2" s="1"/>
  <c r="P678" i="2" s="1"/>
  <c r="AB678" i="2"/>
  <c r="M679" i="2"/>
  <c r="N679" i="2" s="1"/>
  <c r="S679" i="2"/>
  <c r="Y679" i="2"/>
  <c r="V679" i="2" s="1"/>
  <c r="P679" i="2" s="1"/>
  <c r="AB679" i="2"/>
  <c r="M680" i="2"/>
  <c r="N680" i="2" s="1"/>
  <c r="S680" i="2"/>
  <c r="Y680" i="2"/>
  <c r="V680" i="2" s="1"/>
  <c r="P680" i="2" s="1"/>
  <c r="AB680" i="2"/>
  <c r="M681" i="2"/>
  <c r="N681" i="2" s="1"/>
  <c r="S681" i="2"/>
  <c r="Y681" i="2"/>
  <c r="V681" i="2" s="1"/>
  <c r="P681" i="2" s="1"/>
  <c r="AB681" i="2"/>
  <c r="M682" i="2"/>
  <c r="N682" i="2" s="1"/>
  <c r="S682" i="2"/>
  <c r="Y682" i="2"/>
  <c r="V682" i="2" s="1"/>
  <c r="P682" i="2" s="1"/>
  <c r="AB682" i="2"/>
  <c r="M683" i="2"/>
  <c r="N683" i="2" s="1"/>
  <c r="S683" i="2"/>
  <c r="Y683" i="2"/>
  <c r="V683" i="2" s="1"/>
  <c r="P683" i="2" s="1"/>
  <c r="AB683" i="2"/>
  <c r="M684" i="2"/>
  <c r="N684" i="2" s="1"/>
  <c r="S684" i="2"/>
  <c r="Y684" i="2"/>
  <c r="V684" i="2" s="1"/>
  <c r="P684" i="2" s="1"/>
  <c r="AB684" i="2"/>
  <c r="M685" i="2"/>
  <c r="N685" i="2" s="1"/>
  <c r="S685" i="2"/>
  <c r="Y685" i="2"/>
  <c r="V685" i="2" s="1"/>
  <c r="P685" i="2" s="1"/>
  <c r="AB685" i="2"/>
  <c r="M686" i="2"/>
  <c r="N686" i="2" s="1"/>
  <c r="S686" i="2"/>
  <c r="Y686" i="2"/>
  <c r="V686" i="2" s="1"/>
  <c r="P686" i="2" s="1"/>
  <c r="AB686" i="2"/>
  <c r="M687" i="2"/>
  <c r="N687" i="2" s="1"/>
  <c r="S687" i="2"/>
  <c r="Y687" i="2"/>
  <c r="V687" i="2" s="1"/>
  <c r="P687" i="2" s="1"/>
  <c r="AB687" i="2"/>
  <c r="M688" i="2"/>
  <c r="N688" i="2" s="1"/>
  <c r="S688" i="2"/>
  <c r="Y688" i="2"/>
  <c r="V688" i="2" s="1"/>
  <c r="P688" i="2" s="1"/>
  <c r="AB688" i="2"/>
  <c r="M689" i="2"/>
  <c r="N689" i="2" s="1"/>
  <c r="S689" i="2"/>
  <c r="Y689" i="2"/>
  <c r="V689" i="2" s="1"/>
  <c r="P689" i="2" s="1"/>
  <c r="AB689" i="2"/>
  <c r="M690" i="2"/>
  <c r="N690" i="2" s="1"/>
  <c r="S690" i="2"/>
  <c r="Y690" i="2"/>
  <c r="V690" i="2" s="1"/>
  <c r="P690" i="2" s="1"/>
  <c r="AB690" i="2"/>
  <c r="M691" i="2"/>
  <c r="N691" i="2" s="1"/>
  <c r="S691" i="2"/>
  <c r="Y691" i="2"/>
  <c r="V691" i="2" s="1"/>
  <c r="P691" i="2" s="1"/>
  <c r="AB691" i="2"/>
  <c r="M692" i="2"/>
  <c r="N692" i="2" s="1"/>
  <c r="S692" i="2"/>
  <c r="Y692" i="2"/>
  <c r="V692" i="2" s="1"/>
  <c r="P692" i="2" s="1"/>
  <c r="AB692" i="2"/>
  <c r="M693" i="2"/>
  <c r="N693" i="2" s="1"/>
  <c r="S693" i="2"/>
  <c r="Y693" i="2"/>
  <c r="V693" i="2" s="1"/>
  <c r="P693" i="2" s="1"/>
  <c r="AB693" i="2"/>
  <c r="M694" i="2"/>
  <c r="N694" i="2" s="1"/>
  <c r="S694" i="2"/>
  <c r="Y694" i="2"/>
  <c r="V694" i="2" s="1"/>
  <c r="P694" i="2" s="1"/>
  <c r="AB694" i="2"/>
  <c r="M695" i="2"/>
  <c r="N695" i="2" s="1"/>
  <c r="S695" i="2"/>
  <c r="Y695" i="2"/>
  <c r="V695" i="2" s="1"/>
  <c r="P695" i="2" s="1"/>
  <c r="AB695" i="2"/>
  <c r="M696" i="2"/>
  <c r="N696" i="2" s="1"/>
  <c r="S696" i="2"/>
  <c r="Y696" i="2"/>
  <c r="V696" i="2" s="1"/>
  <c r="P696" i="2" s="1"/>
  <c r="AB696" i="2"/>
  <c r="M697" i="2"/>
  <c r="N697" i="2" s="1"/>
  <c r="S697" i="2"/>
  <c r="Y697" i="2"/>
  <c r="V697" i="2" s="1"/>
  <c r="P697" i="2" s="1"/>
  <c r="AB697" i="2"/>
  <c r="M698" i="2"/>
  <c r="N698" i="2" s="1"/>
  <c r="S698" i="2"/>
  <c r="Y698" i="2"/>
  <c r="V698" i="2" s="1"/>
  <c r="P698" i="2" s="1"/>
  <c r="AB698" i="2"/>
  <c r="M699" i="2"/>
  <c r="N699" i="2" s="1"/>
  <c r="S699" i="2"/>
  <c r="Y699" i="2"/>
  <c r="V699" i="2" s="1"/>
  <c r="P699" i="2" s="1"/>
  <c r="AB699" i="2"/>
  <c r="M700" i="2"/>
  <c r="N700" i="2" s="1"/>
  <c r="S700" i="2"/>
  <c r="Y700" i="2"/>
  <c r="V700" i="2" s="1"/>
  <c r="P700" i="2" s="1"/>
  <c r="AB700" i="2"/>
  <c r="M701" i="2"/>
  <c r="N701" i="2" s="1"/>
  <c r="S701" i="2"/>
  <c r="Y701" i="2"/>
  <c r="V701" i="2" s="1"/>
  <c r="P701" i="2" s="1"/>
  <c r="AB701" i="2"/>
  <c r="M702" i="2"/>
  <c r="N702" i="2" s="1"/>
  <c r="S702" i="2"/>
  <c r="Y702" i="2"/>
  <c r="V702" i="2" s="1"/>
  <c r="P702" i="2" s="1"/>
  <c r="AB702" i="2"/>
  <c r="M703" i="2"/>
  <c r="N703" i="2" s="1"/>
  <c r="S703" i="2"/>
  <c r="Y703" i="2"/>
  <c r="V703" i="2" s="1"/>
  <c r="P703" i="2" s="1"/>
  <c r="AB703" i="2"/>
  <c r="M704" i="2"/>
  <c r="N704" i="2" s="1"/>
  <c r="S704" i="2"/>
  <c r="Y704" i="2"/>
  <c r="V704" i="2" s="1"/>
  <c r="P704" i="2" s="1"/>
  <c r="AB704" i="2"/>
  <c r="M705" i="2"/>
  <c r="N705" i="2" s="1"/>
  <c r="S705" i="2"/>
  <c r="Y705" i="2"/>
  <c r="V705" i="2" s="1"/>
  <c r="P705" i="2" s="1"/>
  <c r="AB705" i="2"/>
  <c r="M706" i="2"/>
  <c r="N706" i="2" s="1"/>
  <c r="S706" i="2"/>
  <c r="Y706" i="2"/>
  <c r="V706" i="2" s="1"/>
  <c r="P706" i="2" s="1"/>
  <c r="AB706" i="2"/>
  <c r="M707" i="2"/>
  <c r="N707" i="2" s="1"/>
  <c r="S707" i="2"/>
  <c r="Y707" i="2"/>
  <c r="V707" i="2" s="1"/>
  <c r="P707" i="2" s="1"/>
  <c r="AB707" i="2"/>
  <c r="M708" i="2"/>
  <c r="N708" i="2" s="1"/>
  <c r="S708" i="2"/>
  <c r="Y708" i="2"/>
  <c r="V708" i="2" s="1"/>
  <c r="P708" i="2" s="1"/>
  <c r="AB708" i="2"/>
  <c r="M709" i="2"/>
  <c r="N709" i="2" s="1"/>
  <c r="S709" i="2"/>
  <c r="Y709" i="2"/>
  <c r="V709" i="2" s="1"/>
  <c r="P709" i="2" s="1"/>
  <c r="AB709" i="2"/>
  <c r="M710" i="2"/>
  <c r="N710" i="2" s="1"/>
  <c r="S710" i="2"/>
  <c r="Y710" i="2"/>
  <c r="V710" i="2" s="1"/>
  <c r="P710" i="2" s="1"/>
  <c r="AB710" i="2"/>
  <c r="M711" i="2"/>
  <c r="N711" i="2" s="1"/>
  <c r="S711" i="2"/>
  <c r="Y711" i="2"/>
  <c r="V711" i="2" s="1"/>
  <c r="P711" i="2" s="1"/>
  <c r="AB711" i="2"/>
  <c r="M712" i="2"/>
  <c r="N712" i="2" s="1"/>
  <c r="S712" i="2"/>
  <c r="Y712" i="2"/>
  <c r="V712" i="2" s="1"/>
  <c r="P712" i="2" s="1"/>
  <c r="AB712" i="2"/>
  <c r="M713" i="2"/>
  <c r="N713" i="2" s="1"/>
  <c r="S713" i="2"/>
  <c r="Y713" i="2"/>
  <c r="V713" i="2" s="1"/>
  <c r="P713" i="2" s="1"/>
  <c r="AB713" i="2"/>
  <c r="M714" i="2"/>
  <c r="N714" i="2" s="1"/>
  <c r="S714" i="2"/>
  <c r="Y714" i="2"/>
  <c r="V714" i="2" s="1"/>
  <c r="P714" i="2" s="1"/>
  <c r="AB714" i="2"/>
  <c r="M715" i="2"/>
  <c r="N715" i="2" s="1"/>
  <c r="S715" i="2"/>
  <c r="Y715" i="2"/>
  <c r="V715" i="2" s="1"/>
  <c r="P715" i="2" s="1"/>
  <c r="AB715" i="2"/>
  <c r="M716" i="2"/>
  <c r="N716" i="2" s="1"/>
  <c r="S716" i="2"/>
  <c r="Y716" i="2"/>
  <c r="V716" i="2" s="1"/>
  <c r="P716" i="2" s="1"/>
  <c r="AB716" i="2"/>
  <c r="M717" i="2"/>
  <c r="N717" i="2" s="1"/>
  <c r="S717" i="2"/>
  <c r="Y717" i="2"/>
  <c r="V717" i="2" s="1"/>
  <c r="P717" i="2" s="1"/>
  <c r="AB717" i="2"/>
  <c r="M718" i="2"/>
  <c r="N718" i="2" s="1"/>
  <c r="S718" i="2"/>
  <c r="Y718" i="2"/>
  <c r="V718" i="2" s="1"/>
  <c r="P718" i="2" s="1"/>
  <c r="AB718" i="2"/>
  <c r="M719" i="2"/>
  <c r="N719" i="2" s="1"/>
  <c r="S719" i="2"/>
  <c r="Y719" i="2"/>
  <c r="V719" i="2" s="1"/>
  <c r="P719" i="2" s="1"/>
  <c r="AB719" i="2"/>
  <c r="M720" i="2"/>
  <c r="N720" i="2" s="1"/>
  <c r="S720" i="2"/>
  <c r="Y720" i="2"/>
  <c r="V720" i="2" s="1"/>
  <c r="P720" i="2" s="1"/>
  <c r="AB720" i="2"/>
  <c r="M721" i="2"/>
  <c r="N721" i="2" s="1"/>
  <c r="S721" i="2"/>
  <c r="Y721" i="2"/>
  <c r="V721" i="2" s="1"/>
  <c r="P721" i="2" s="1"/>
  <c r="AB721" i="2"/>
  <c r="M722" i="2"/>
  <c r="N722" i="2" s="1"/>
  <c r="S722" i="2"/>
  <c r="Y722" i="2"/>
  <c r="V722" i="2" s="1"/>
  <c r="P722" i="2" s="1"/>
  <c r="AB722" i="2"/>
  <c r="M723" i="2"/>
  <c r="N723" i="2" s="1"/>
  <c r="S723" i="2"/>
  <c r="Y723" i="2"/>
  <c r="V723" i="2" s="1"/>
  <c r="P723" i="2" s="1"/>
  <c r="AB723" i="2"/>
  <c r="M724" i="2"/>
  <c r="N724" i="2" s="1"/>
  <c r="S724" i="2"/>
  <c r="Y724" i="2"/>
  <c r="V724" i="2" s="1"/>
  <c r="P724" i="2" s="1"/>
  <c r="AB724" i="2"/>
  <c r="M725" i="2"/>
  <c r="N725" i="2" s="1"/>
  <c r="S725" i="2"/>
  <c r="Y725" i="2"/>
  <c r="V725" i="2" s="1"/>
  <c r="P725" i="2" s="1"/>
  <c r="AB725" i="2"/>
  <c r="M726" i="2"/>
  <c r="N726" i="2" s="1"/>
  <c r="S726" i="2"/>
  <c r="Y726" i="2"/>
  <c r="V726" i="2" s="1"/>
  <c r="P726" i="2" s="1"/>
  <c r="AB726" i="2"/>
  <c r="M727" i="2"/>
  <c r="N727" i="2" s="1"/>
  <c r="S727" i="2"/>
  <c r="Y727" i="2"/>
  <c r="V727" i="2" s="1"/>
  <c r="P727" i="2" s="1"/>
  <c r="AB727" i="2"/>
  <c r="M728" i="2"/>
  <c r="N728" i="2" s="1"/>
  <c r="S728" i="2"/>
  <c r="Y728" i="2"/>
  <c r="V728" i="2" s="1"/>
  <c r="P728" i="2" s="1"/>
  <c r="AB728" i="2"/>
  <c r="M729" i="2"/>
  <c r="N729" i="2" s="1"/>
  <c r="S729" i="2"/>
  <c r="Y729" i="2"/>
  <c r="V729" i="2" s="1"/>
  <c r="P729" i="2" s="1"/>
  <c r="AB729" i="2"/>
  <c r="M730" i="2"/>
  <c r="N730" i="2" s="1"/>
  <c r="S730" i="2"/>
  <c r="Y730" i="2"/>
  <c r="V730" i="2" s="1"/>
  <c r="P730" i="2" s="1"/>
  <c r="AB730" i="2"/>
  <c r="M731" i="2"/>
  <c r="N731" i="2" s="1"/>
  <c r="S731" i="2"/>
  <c r="Y731" i="2"/>
  <c r="V731" i="2" s="1"/>
  <c r="P731" i="2" s="1"/>
  <c r="AB731" i="2"/>
  <c r="M732" i="2"/>
  <c r="N732" i="2" s="1"/>
  <c r="S732" i="2"/>
  <c r="Y732" i="2"/>
  <c r="V732" i="2" s="1"/>
  <c r="P732" i="2" s="1"/>
  <c r="AB732" i="2"/>
  <c r="M733" i="2"/>
  <c r="N733" i="2" s="1"/>
  <c r="S733" i="2"/>
  <c r="Y733" i="2"/>
  <c r="V733" i="2" s="1"/>
  <c r="P733" i="2" s="1"/>
  <c r="AB733" i="2"/>
  <c r="M734" i="2"/>
  <c r="N734" i="2" s="1"/>
  <c r="S734" i="2"/>
  <c r="Y734" i="2"/>
  <c r="V734" i="2" s="1"/>
  <c r="P734" i="2" s="1"/>
  <c r="AB734" i="2"/>
  <c r="M735" i="2"/>
  <c r="N735" i="2" s="1"/>
  <c r="S735" i="2"/>
  <c r="Y735" i="2"/>
  <c r="V735" i="2" s="1"/>
  <c r="P735" i="2" s="1"/>
  <c r="AB735" i="2"/>
  <c r="M736" i="2"/>
  <c r="N736" i="2" s="1"/>
  <c r="S736" i="2"/>
  <c r="Y736" i="2"/>
  <c r="V736" i="2" s="1"/>
  <c r="P736" i="2" s="1"/>
  <c r="AB736" i="2"/>
  <c r="M737" i="2"/>
  <c r="N737" i="2" s="1"/>
  <c r="S737" i="2"/>
  <c r="Y737" i="2"/>
  <c r="V737" i="2" s="1"/>
  <c r="P737" i="2" s="1"/>
  <c r="AB737" i="2"/>
  <c r="M738" i="2"/>
  <c r="N738" i="2" s="1"/>
  <c r="S738" i="2"/>
  <c r="Y738" i="2"/>
  <c r="V738" i="2" s="1"/>
  <c r="P738" i="2" s="1"/>
  <c r="AB738" i="2"/>
  <c r="M739" i="2"/>
  <c r="N739" i="2" s="1"/>
  <c r="S739" i="2"/>
  <c r="Y739" i="2"/>
  <c r="V739" i="2" s="1"/>
  <c r="P739" i="2" s="1"/>
  <c r="AB739" i="2"/>
  <c r="M740" i="2"/>
  <c r="N740" i="2" s="1"/>
  <c r="S740" i="2"/>
  <c r="Y740" i="2"/>
  <c r="V740" i="2" s="1"/>
  <c r="P740" i="2" s="1"/>
  <c r="AB740" i="2"/>
  <c r="M741" i="2"/>
  <c r="N741" i="2" s="1"/>
  <c r="S741" i="2"/>
  <c r="Y741" i="2"/>
  <c r="V741" i="2" s="1"/>
  <c r="P741" i="2" s="1"/>
  <c r="AB741" i="2"/>
  <c r="M742" i="2"/>
  <c r="N742" i="2" s="1"/>
  <c r="S742" i="2"/>
  <c r="Y742" i="2"/>
  <c r="V742" i="2" s="1"/>
  <c r="P742" i="2" s="1"/>
  <c r="AB742" i="2"/>
  <c r="M743" i="2"/>
  <c r="N743" i="2" s="1"/>
  <c r="S743" i="2"/>
  <c r="Y743" i="2"/>
  <c r="V743" i="2" s="1"/>
  <c r="P743" i="2" s="1"/>
  <c r="AB743" i="2"/>
  <c r="M744" i="2"/>
  <c r="N744" i="2" s="1"/>
  <c r="S744" i="2"/>
  <c r="Y744" i="2"/>
  <c r="V744" i="2" s="1"/>
  <c r="P744" i="2" s="1"/>
  <c r="AB744" i="2"/>
  <c r="M745" i="2"/>
  <c r="N745" i="2" s="1"/>
  <c r="S745" i="2"/>
  <c r="Y745" i="2"/>
  <c r="V745" i="2" s="1"/>
  <c r="P745" i="2" s="1"/>
  <c r="AB745" i="2"/>
  <c r="M746" i="2"/>
  <c r="N746" i="2" s="1"/>
  <c r="S746" i="2"/>
  <c r="Y746" i="2"/>
  <c r="V746" i="2" s="1"/>
  <c r="P746" i="2" s="1"/>
  <c r="AB746" i="2"/>
  <c r="M747" i="2"/>
  <c r="N747" i="2" s="1"/>
  <c r="S747" i="2"/>
  <c r="Y747" i="2"/>
  <c r="V747" i="2" s="1"/>
  <c r="P747" i="2" s="1"/>
  <c r="AB747" i="2"/>
  <c r="M748" i="2"/>
  <c r="N748" i="2" s="1"/>
  <c r="S748" i="2"/>
  <c r="Y748" i="2"/>
  <c r="V748" i="2" s="1"/>
  <c r="P748" i="2" s="1"/>
  <c r="AB748" i="2"/>
  <c r="M749" i="2"/>
  <c r="N749" i="2" s="1"/>
  <c r="S749" i="2"/>
  <c r="Y749" i="2"/>
  <c r="V749" i="2" s="1"/>
  <c r="P749" i="2" s="1"/>
  <c r="AB749" i="2"/>
  <c r="M750" i="2"/>
  <c r="N750" i="2" s="1"/>
  <c r="S750" i="2"/>
  <c r="Y750" i="2"/>
  <c r="V750" i="2" s="1"/>
  <c r="P750" i="2" s="1"/>
  <c r="AB750" i="2"/>
  <c r="M751" i="2"/>
  <c r="N751" i="2" s="1"/>
  <c r="S751" i="2"/>
  <c r="Y751" i="2"/>
  <c r="V751" i="2" s="1"/>
  <c r="P751" i="2" s="1"/>
  <c r="AB751" i="2"/>
  <c r="M752" i="2"/>
  <c r="N752" i="2" s="1"/>
  <c r="S752" i="2"/>
  <c r="Y752" i="2"/>
  <c r="V752" i="2" s="1"/>
  <c r="P752" i="2" s="1"/>
  <c r="AB752" i="2"/>
  <c r="M753" i="2"/>
  <c r="N753" i="2" s="1"/>
  <c r="S753" i="2"/>
  <c r="Y753" i="2"/>
  <c r="V753" i="2" s="1"/>
  <c r="P753" i="2" s="1"/>
  <c r="AB753" i="2"/>
  <c r="M754" i="2"/>
  <c r="N754" i="2" s="1"/>
  <c r="S754" i="2"/>
  <c r="Y754" i="2"/>
  <c r="V754" i="2" s="1"/>
  <c r="P754" i="2" s="1"/>
  <c r="AB754" i="2"/>
  <c r="M755" i="2"/>
  <c r="N755" i="2" s="1"/>
  <c r="S755" i="2"/>
  <c r="Y755" i="2"/>
  <c r="V755" i="2" s="1"/>
  <c r="P755" i="2" s="1"/>
  <c r="AB755" i="2"/>
  <c r="M756" i="2"/>
  <c r="N756" i="2" s="1"/>
  <c r="S756" i="2"/>
  <c r="Y756" i="2"/>
  <c r="V756" i="2" s="1"/>
  <c r="P756" i="2" s="1"/>
  <c r="AB756" i="2"/>
  <c r="M757" i="2"/>
  <c r="N757" i="2" s="1"/>
  <c r="S757" i="2"/>
  <c r="Y757" i="2"/>
  <c r="V757" i="2" s="1"/>
  <c r="P757" i="2" s="1"/>
  <c r="AB757" i="2"/>
  <c r="M758" i="2"/>
  <c r="N758" i="2" s="1"/>
  <c r="S758" i="2"/>
  <c r="Y758" i="2"/>
  <c r="V758" i="2" s="1"/>
  <c r="P758" i="2" s="1"/>
  <c r="AB758" i="2"/>
  <c r="M759" i="2"/>
  <c r="N759" i="2" s="1"/>
  <c r="S759" i="2"/>
  <c r="Y759" i="2"/>
  <c r="V759" i="2" s="1"/>
  <c r="P759" i="2" s="1"/>
  <c r="AB759" i="2"/>
  <c r="M760" i="2"/>
  <c r="N760" i="2" s="1"/>
  <c r="S760" i="2"/>
  <c r="Y760" i="2"/>
  <c r="V760" i="2" s="1"/>
  <c r="P760" i="2" s="1"/>
  <c r="AB760" i="2"/>
  <c r="M761" i="2"/>
  <c r="N761" i="2" s="1"/>
  <c r="S761" i="2"/>
  <c r="Y761" i="2"/>
  <c r="V761" i="2" s="1"/>
  <c r="P761" i="2" s="1"/>
  <c r="AB761" i="2"/>
  <c r="M762" i="2"/>
  <c r="N762" i="2" s="1"/>
  <c r="S762" i="2"/>
  <c r="Y762" i="2"/>
  <c r="V762" i="2" s="1"/>
  <c r="P762" i="2" s="1"/>
  <c r="AB762" i="2"/>
  <c r="M763" i="2"/>
  <c r="N763" i="2" s="1"/>
  <c r="S763" i="2"/>
  <c r="Y763" i="2"/>
  <c r="V763" i="2" s="1"/>
  <c r="P763" i="2" s="1"/>
  <c r="AB763" i="2"/>
  <c r="M764" i="2"/>
  <c r="N764" i="2" s="1"/>
  <c r="S764" i="2"/>
  <c r="Y764" i="2"/>
  <c r="V764" i="2" s="1"/>
  <c r="P764" i="2" s="1"/>
  <c r="AB764" i="2"/>
  <c r="M765" i="2"/>
  <c r="N765" i="2" s="1"/>
  <c r="S765" i="2"/>
  <c r="Y765" i="2"/>
  <c r="V765" i="2" s="1"/>
  <c r="P765" i="2" s="1"/>
  <c r="AB765" i="2"/>
  <c r="M766" i="2"/>
  <c r="N766" i="2" s="1"/>
  <c r="S766" i="2"/>
  <c r="Y766" i="2"/>
  <c r="V766" i="2" s="1"/>
  <c r="P766" i="2" s="1"/>
  <c r="AB766" i="2"/>
  <c r="M767" i="2"/>
  <c r="N767" i="2" s="1"/>
  <c r="S767" i="2"/>
  <c r="Y767" i="2"/>
  <c r="V767" i="2" s="1"/>
  <c r="P767" i="2" s="1"/>
  <c r="AB767" i="2"/>
  <c r="M768" i="2"/>
  <c r="N768" i="2" s="1"/>
  <c r="S768" i="2"/>
  <c r="Y768" i="2"/>
  <c r="V768" i="2" s="1"/>
  <c r="P768" i="2" s="1"/>
  <c r="AB768" i="2"/>
  <c r="M769" i="2"/>
  <c r="N769" i="2" s="1"/>
  <c r="S769" i="2"/>
  <c r="Y769" i="2"/>
  <c r="V769" i="2" s="1"/>
  <c r="P769" i="2" s="1"/>
  <c r="AB769" i="2"/>
  <c r="M770" i="2"/>
  <c r="N770" i="2" s="1"/>
  <c r="S770" i="2"/>
  <c r="Y770" i="2"/>
  <c r="V770" i="2" s="1"/>
  <c r="P770" i="2" s="1"/>
  <c r="AB770" i="2"/>
  <c r="M771" i="2"/>
  <c r="N771" i="2" s="1"/>
  <c r="S771" i="2"/>
  <c r="Y771" i="2"/>
  <c r="V771" i="2" s="1"/>
  <c r="P771" i="2" s="1"/>
  <c r="AB771" i="2"/>
  <c r="M772" i="2"/>
  <c r="N772" i="2" s="1"/>
  <c r="S772" i="2"/>
  <c r="Y772" i="2"/>
  <c r="V772" i="2" s="1"/>
  <c r="P772" i="2" s="1"/>
  <c r="AB772" i="2"/>
  <c r="M773" i="2"/>
  <c r="N773" i="2" s="1"/>
  <c r="S773" i="2"/>
  <c r="Y773" i="2"/>
  <c r="V773" i="2" s="1"/>
  <c r="P773" i="2" s="1"/>
  <c r="AB773" i="2"/>
  <c r="M774" i="2"/>
  <c r="N774" i="2" s="1"/>
  <c r="S774" i="2"/>
  <c r="Y774" i="2"/>
  <c r="V774" i="2" s="1"/>
  <c r="P774" i="2" s="1"/>
  <c r="AB774" i="2"/>
  <c r="M775" i="2"/>
  <c r="N775" i="2" s="1"/>
  <c r="S775" i="2"/>
  <c r="Y775" i="2"/>
  <c r="V775" i="2" s="1"/>
  <c r="P775" i="2" s="1"/>
  <c r="AB775" i="2"/>
  <c r="M776" i="2"/>
  <c r="N776" i="2" s="1"/>
  <c r="S776" i="2"/>
  <c r="Y776" i="2"/>
  <c r="V776" i="2" s="1"/>
  <c r="P776" i="2" s="1"/>
  <c r="AB776" i="2"/>
  <c r="M777" i="2"/>
  <c r="N777" i="2" s="1"/>
  <c r="S777" i="2"/>
  <c r="Y777" i="2"/>
  <c r="V777" i="2" s="1"/>
  <c r="P777" i="2" s="1"/>
  <c r="AB777" i="2"/>
  <c r="M778" i="2"/>
  <c r="N778" i="2" s="1"/>
  <c r="S778" i="2"/>
  <c r="Y778" i="2"/>
  <c r="V778" i="2" s="1"/>
  <c r="P778" i="2" s="1"/>
  <c r="AB778" i="2"/>
  <c r="M779" i="2"/>
  <c r="N779" i="2" s="1"/>
  <c r="S779" i="2"/>
  <c r="Y779" i="2"/>
  <c r="V779" i="2" s="1"/>
  <c r="P779" i="2" s="1"/>
  <c r="AB779" i="2"/>
  <c r="M780" i="2"/>
  <c r="N780" i="2" s="1"/>
  <c r="S780" i="2"/>
  <c r="Y780" i="2"/>
  <c r="V780" i="2" s="1"/>
  <c r="P780" i="2" s="1"/>
  <c r="AB780" i="2"/>
  <c r="M781" i="2"/>
  <c r="N781" i="2" s="1"/>
  <c r="S781" i="2"/>
  <c r="Y781" i="2"/>
  <c r="V781" i="2" s="1"/>
  <c r="P781" i="2" s="1"/>
  <c r="AB781" i="2"/>
  <c r="M782" i="2"/>
  <c r="N782" i="2" s="1"/>
  <c r="S782" i="2"/>
  <c r="Y782" i="2"/>
  <c r="V782" i="2" s="1"/>
  <c r="P782" i="2" s="1"/>
  <c r="AB782" i="2"/>
  <c r="M783" i="2"/>
  <c r="N783" i="2" s="1"/>
  <c r="S783" i="2"/>
  <c r="Y783" i="2"/>
  <c r="V783" i="2" s="1"/>
  <c r="P783" i="2" s="1"/>
  <c r="AB783" i="2"/>
  <c r="M784" i="2"/>
  <c r="N784" i="2" s="1"/>
  <c r="S784" i="2"/>
  <c r="Y784" i="2"/>
  <c r="V784" i="2" s="1"/>
  <c r="P784" i="2" s="1"/>
  <c r="AB784" i="2"/>
  <c r="M785" i="2"/>
  <c r="N785" i="2" s="1"/>
  <c r="S785" i="2"/>
  <c r="Y785" i="2"/>
  <c r="V785" i="2" s="1"/>
  <c r="P785" i="2" s="1"/>
  <c r="AB785" i="2"/>
  <c r="M786" i="2"/>
  <c r="N786" i="2" s="1"/>
  <c r="S786" i="2"/>
  <c r="Y786" i="2"/>
  <c r="V786" i="2" s="1"/>
  <c r="P786" i="2" s="1"/>
  <c r="AB786" i="2"/>
  <c r="M787" i="2"/>
  <c r="N787" i="2" s="1"/>
  <c r="S787" i="2"/>
  <c r="Y787" i="2"/>
  <c r="V787" i="2" s="1"/>
  <c r="P787" i="2" s="1"/>
  <c r="AB787" i="2"/>
  <c r="M788" i="2"/>
  <c r="N788" i="2" s="1"/>
  <c r="S788" i="2"/>
  <c r="Y788" i="2"/>
  <c r="V788" i="2" s="1"/>
  <c r="P788" i="2" s="1"/>
  <c r="AB788" i="2"/>
  <c r="M789" i="2"/>
  <c r="N789" i="2" s="1"/>
  <c r="S789" i="2"/>
  <c r="Y789" i="2"/>
  <c r="V789" i="2" s="1"/>
  <c r="P789" i="2" s="1"/>
  <c r="AB789" i="2"/>
  <c r="M790" i="2"/>
  <c r="N790" i="2" s="1"/>
  <c r="S790" i="2"/>
  <c r="Y790" i="2"/>
  <c r="V790" i="2" s="1"/>
  <c r="P790" i="2" s="1"/>
  <c r="AB790" i="2"/>
  <c r="M791" i="2"/>
  <c r="N791" i="2" s="1"/>
  <c r="S791" i="2"/>
  <c r="Y791" i="2"/>
  <c r="V791" i="2" s="1"/>
  <c r="P791" i="2" s="1"/>
  <c r="AB791" i="2"/>
  <c r="M792" i="2"/>
  <c r="N792" i="2" s="1"/>
  <c r="S792" i="2"/>
  <c r="Y792" i="2"/>
  <c r="V792" i="2" s="1"/>
  <c r="P792" i="2" s="1"/>
  <c r="AB792" i="2"/>
  <c r="M793" i="2"/>
  <c r="N793" i="2" s="1"/>
  <c r="S793" i="2"/>
  <c r="Y793" i="2"/>
  <c r="V793" i="2" s="1"/>
  <c r="P793" i="2" s="1"/>
  <c r="AB793" i="2"/>
  <c r="M794" i="2"/>
  <c r="N794" i="2" s="1"/>
  <c r="S794" i="2"/>
  <c r="Y794" i="2"/>
  <c r="V794" i="2" s="1"/>
  <c r="P794" i="2" s="1"/>
  <c r="AB794" i="2"/>
  <c r="M795" i="2"/>
  <c r="N795" i="2" s="1"/>
  <c r="S795" i="2"/>
  <c r="Y795" i="2"/>
  <c r="V795" i="2" s="1"/>
  <c r="P795" i="2" s="1"/>
  <c r="AB795" i="2"/>
  <c r="M796" i="2"/>
  <c r="N796" i="2" s="1"/>
  <c r="S796" i="2"/>
  <c r="Y796" i="2"/>
  <c r="V796" i="2" s="1"/>
  <c r="P796" i="2" s="1"/>
  <c r="AB796" i="2"/>
  <c r="M797" i="2"/>
  <c r="N797" i="2" s="1"/>
  <c r="S797" i="2"/>
  <c r="Y797" i="2"/>
  <c r="V797" i="2" s="1"/>
  <c r="P797" i="2" s="1"/>
  <c r="AB797" i="2"/>
  <c r="M798" i="2"/>
  <c r="N798" i="2" s="1"/>
  <c r="S798" i="2"/>
  <c r="Y798" i="2"/>
  <c r="V798" i="2" s="1"/>
  <c r="P798" i="2" s="1"/>
  <c r="AB798" i="2"/>
  <c r="M799" i="2"/>
  <c r="N799" i="2" s="1"/>
  <c r="S799" i="2"/>
  <c r="Y799" i="2"/>
  <c r="V799" i="2" s="1"/>
  <c r="P799" i="2" s="1"/>
  <c r="AB799" i="2"/>
  <c r="M800" i="2"/>
  <c r="N800" i="2" s="1"/>
  <c r="S800" i="2"/>
  <c r="Y800" i="2"/>
  <c r="V800" i="2" s="1"/>
  <c r="P800" i="2" s="1"/>
  <c r="AB800" i="2"/>
  <c r="M801" i="2"/>
  <c r="N801" i="2" s="1"/>
  <c r="S801" i="2"/>
  <c r="Y801" i="2"/>
  <c r="V801" i="2" s="1"/>
  <c r="P801" i="2" s="1"/>
  <c r="AB801" i="2"/>
  <c r="M802" i="2"/>
  <c r="N802" i="2" s="1"/>
  <c r="S802" i="2"/>
  <c r="Y802" i="2"/>
  <c r="V802" i="2" s="1"/>
  <c r="P802" i="2" s="1"/>
  <c r="AB802" i="2"/>
  <c r="M803" i="2"/>
  <c r="N803" i="2" s="1"/>
  <c r="S803" i="2"/>
  <c r="Y803" i="2"/>
  <c r="V803" i="2" s="1"/>
  <c r="P803" i="2" s="1"/>
  <c r="AB803" i="2"/>
  <c r="M804" i="2"/>
  <c r="N804" i="2" s="1"/>
  <c r="S804" i="2"/>
  <c r="Y804" i="2"/>
  <c r="V804" i="2" s="1"/>
  <c r="P804" i="2" s="1"/>
  <c r="AB804" i="2"/>
  <c r="M805" i="2"/>
  <c r="N805" i="2" s="1"/>
  <c r="S805" i="2"/>
  <c r="Y805" i="2"/>
  <c r="V805" i="2" s="1"/>
  <c r="P805" i="2" s="1"/>
  <c r="AB805" i="2"/>
  <c r="M806" i="2"/>
  <c r="N806" i="2" s="1"/>
  <c r="S806" i="2"/>
  <c r="Y806" i="2"/>
  <c r="V806" i="2" s="1"/>
  <c r="P806" i="2" s="1"/>
  <c r="AB806" i="2"/>
  <c r="M807" i="2"/>
  <c r="N807" i="2" s="1"/>
  <c r="S807" i="2"/>
  <c r="Y807" i="2"/>
  <c r="V807" i="2" s="1"/>
  <c r="P807" i="2" s="1"/>
  <c r="AB807" i="2"/>
  <c r="M808" i="2"/>
  <c r="N808" i="2" s="1"/>
  <c r="S808" i="2"/>
  <c r="Y808" i="2"/>
  <c r="V808" i="2" s="1"/>
  <c r="P808" i="2" s="1"/>
  <c r="AB808" i="2"/>
  <c r="M809" i="2"/>
  <c r="N809" i="2" s="1"/>
  <c r="S809" i="2"/>
  <c r="Y809" i="2"/>
  <c r="V809" i="2" s="1"/>
  <c r="P809" i="2" s="1"/>
  <c r="AB809" i="2"/>
  <c r="M810" i="2"/>
  <c r="N810" i="2" s="1"/>
  <c r="S810" i="2"/>
  <c r="Y810" i="2"/>
  <c r="V810" i="2" s="1"/>
  <c r="P810" i="2" s="1"/>
  <c r="AB810" i="2"/>
  <c r="M811" i="2"/>
  <c r="N811" i="2" s="1"/>
  <c r="S811" i="2"/>
  <c r="Y811" i="2"/>
  <c r="V811" i="2" s="1"/>
  <c r="P811" i="2" s="1"/>
  <c r="AB811" i="2"/>
  <c r="M812" i="2"/>
  <c r="N812" i="2" s="1"/>
  <c r="S812" i="2"/>
  <c r="Y812" i="2"/>
  <c r="V812" i="2" s="1"/>
  <c r="P812" i="2" s="1"/>
  <c r="AB812" i="2"/>
  <c r="M813" i="2"/>
  <c r="N813" i="2" s="1"/>
  <c r="S813" i="2"/>
  <c r="Y813" i="2"/>
  <c r="V813" i="2" s="1"/>
  <c r="P813" i="2" s="1"/>
  <c r="AB813" i="2"/>
  <c r="M814" i="2"/>
  <c r="N814" i="2" s="1"/>
  <c r="S814" i="2"/>
  <c r="Y814" i="2"/>
  <c r="V814" i="2" s="1"/>
  <c r="P814" i="2" s="1"/>
  <c r="AB814" i="2"/>
  <c r="M815" i="2"/>
  <c r="N815" i="2" s="1"/>
  <c r="S815" i="2"/>
  <c r="Y815" i="2"/>
  <c r="V815" i="2" s="1"/>
  <c r="P815" i="2" s="1"/>
  <c r="AB815" i="2"/>
  <c r="M816" i="2"/>
  <c r="N816" i="2" s="1"/>
  <c r="S816" i="2"/>
  <c r="Y816" i="2"/>
  <c r="V816" i="2" s="1"/>
  <c r="P816" i="2" s="1"/>
  <c r="AB816" i="2"/>
  <c r="M817" i="2"/>
  <c r="N817" i="2" s="1"/>
  <c r="S817" i="2"/>
  <c r="Y817" i="2"/>
  <c r="V817" i="2" s="1"/>
  <c r="P817" i="2" s="1"/>
  <c r="AB817" i="2"/>
  <c r="M818" i="2"/>
  <c r="N818" i="2" s="1"/>
  <c r="S818" i="2"/>
  <c r="Y818" i="2"/>
  <c r="V818" i="2" s="1"/>
  <c r="P818" i="2" s="1"/>
  <c r="AB818" i="2"/>
  <c r="M819" i="2"/>
  <c r="N819" i="2" s="1"/>
  <c r="S819" i="2"/>
  <c r="Y819" i="2"/>
  <c r="V819" i="2" s="1"/>
  <c r="P819" i="2" s="1"/>
  <c r="AB819" i="2"/>
  <c r="M820" i="2"/>
  <c r="N820" i="2" s="1"/>
  <c r="S820" i="2"/>
  <c r="Y820" i="2"/>
  <c r="V820" i="2" s="1"/>
  <c r="P820" i="2" s="1"/>
  <c r="AB820" i="2"/>
  <c r="M821" i="2"/>
  <c r="N821" i="2" s="1"/>
  <c r="S821" i="2"/>
  <c r="Y821" i="2"/>
  <c r="V821" i="2" s="1"/>
  <c r="P821" i="2" s="1"/>
  <c r="AB821" i="2"/>
  <c r="M822" i="2"/>
  <c r="N822" i="2" s="1"/>
  <c r="S822" i="2"/>
  <c r="Y822" i="2"/>
  <c r="V822" i="2" s="1"/>
  <c r="P822" i="2" s="1"/>
  <c r="AB822" i="2"/>
  <c r="M823" i="2"/>
  <c r="N823" i="2" s="1"/>
  <c r="S823" i="2"/>
  <c r="Y823" i="2"/>
  <c r="V823" i="2" s="1"/>
  <c r="P823" i="2" s="1"/>
  <c r="AB823" i="2"/>
  <c r="M824" i="2"/>
  <c r="N824" i="2" s="1"/>
  <c r="S824" i="2"/>
  <c r="Y824" i="2"/>
  <c r="V824" i="2" s="1"/>
  <c r="P824" i="2" s="1"/>
  <c r="AB824" i="2"/>
  <c r="M825" i="2"/>
  <c r="N825" i="2" s="1"/>
  <c r="S825" i="2"/>
  <c r="Y825" i="2"/>
  <c r="V825" i="2" s="1"/>
  <c r="P825" i="2" s="1"/>
  <c r="AB825" i="2"/>
  <c r="M826" i="2"/>
  <c r="N826" i="2" s="1"/>
  <c r="S826" i="2"/>
  <c r="Y826" i="2"/>
  <c r="V826" i="2" s="1"/>
  <c r="P826" i="2" s="1"/>
  <c r="AB826" i="2"/>
  <c r="M827" i="2"/>
  <c r="N827" i="2" s="1"/>
  <c r="S827" i="2"/>
  <c r="Y827" i="2"/>
  <c r="V827" i="2" s="1"/>
  <c r="P827" i="2" s="1"/>
  <c r="AB827" i="2"/>
  <c r="M828" i="2"/>
  <c r="N828" i="2" s="1"/>
  <c r="S828" i="2"/>
  <c r="Y828" i="2"/>
  <c r="V828" i="2" s="1"/>
  <c r="P828" i="2" s="1"/>
  <c r="AB828" i="2"/>
  <c r="M829" i="2"/>
  <c r="N829" i="2" s="1"/>
  <c r="S829" i="2"/>
  <c r="Y829" i="2"/>
  <c r="V829" i="2" s="1"/>
  <c r="P829" i="2" s="1"/>
  <c r="AB829" i="2"/>
  <c r="M830" i="2"/>
  <c r="N830" i="2" s="1"/>
  <c r="S830" i="2"/>
  <c r="Y830" i="2"/>
  <c r="V830" i="2" s="1"/>
  <c r="P830" i="2" s="1"/>
  <c r="AB830" i="2"/>
  <c r="M831" i="2"/>
  <c r="N831" i="2" s="1"/>
  <c r="S831" i="2"/>
  <c r="Y831" i="2"/>
  <c r="V831" i="2" s="1"/>
  <c r="P831" i="2" s="1"/>
  <c r="AB831" i="2"/>
  <c r="M832" i="2"/>
  <c r="N832" i="2" s="1"/>
  <c r="S832" i="2"/>
  <c r="Y832" i="2"/>
  <c r="V832" i="2" s="1"/>
  <c r="P832" i="2" s="1"/>
  <c r="AB832" i="2"/>
  <c r="M833" i="2"/>
  <c r="N833" i="2" s="1"/>
  <c r="S833" i="2"/>
  <c r="Y833" i="2"/>
  <c r="V833" i="2" s="1"/>
  <c r="P833" i="2" s="1"/>
  <c r="AB833" i="2"/>
  <c r="M834" i="2"/>
  <c r="N834" i="2" s="1"/>
  <c r="S834" i="2"/>
  <c r="Y834" i="2"/>
  <c r="V834" i="2" s="1"/>
  <c r="P834" i="2" s="1"/>
  <c r="AB834" i="2"/>
  <c r="M835" i="2"/>
  <c r="N835" i="2" s="1"/>
  <c r="S835" i="2"/>
  <c r="Y835" i="2"/>
  <c r="V835" i="2" s="1"/>
  <c r="P835" i="2" s="1"/>
  <c r="AB835" i="2"/>
  <c r="M836" i="2"/>
  <c r="N836" i="2" s="1"/>
  <c r="S836" i="2"/>
  <c r="Y836" i="2"/>
  <c r="V836" i="2" s="1"/>
  <c r="P836" i="2" s="1"/>
  <c r="AB836" i="2"/>
  <c r="M837" i="2"/>
  <c r="N837" i="2" s="1"/>
  <c r="S837" i="2"/>
  <c r="Y837" i="2"/>
  <c r="V837" i="2" s="1"/>
  <c r="P837" i="2" s="1"/>
  <c r="AB837" i="2"/>
  <c r="M838" i="2"/>
  <c r="N838" i="2" s="1"/>
  <c r="S838" i="2"/>
  <c r="Y838" i="2"/>
  <c r="V838" i="2" s="1"/>
  <c r="P838" i="2" s="1"/>
  <c r="AB838" i="2"/>
  <c r="M839" i="2"/>
  <c r="N839" i="2" s="1"/>
  <c r="S839" i="2"/>
  <c r="Y839" i="2"/>
  <c r="V839" i="2" s="1"/>
  <c r="P839" i="2" s="1"/>
  <c r="AB839" i="2"/>
  <c r="M840" i="2"/>
  <c r="N840" i="2" s="1"/>
  <c r="S840" i="2"/>
  <c r="Y840" i="2"/>
  <c r="V840" i="2" s="1"/>
  <c r="P840" i="2" s="1"/>
  <c r="AB840" i="2"/>
  <c r="M841" i="2"/>
  <c r="N841" i="2" s="1"/>
  <c r="S841" i="2"/>
  <c r="Y841" i="2"/>
  <c r="V841" i="2" s="1"/>
  <c r="P841" i="2" s="1"/>
  <c r="AB841" i="2"/>
  <c r="M842" i="2"/>
  <c r="N842" i="2" s="1"/>
  <c r="S842" i="2"/>
  <c r="Y842" i="2"/>
  <c r="V842" i="2" s="1"/>
  <c r="P842" i="2" s="1"/>
  <c r="AB842" i="2"/>
  <c r="M843" i="2"/>
  <c r="N843" i="2" s="1"/>
  <c r="S843" i="2"/>
  <c r="Y843" i="2"/>
  <c r="V843" i="2" s="1"/>
  <c r="P843" i="2" s="1"/>
  <c r="AB843" i="2"/>
  <c r="M844" i="2"/>
  <c r="N844" i="2" s="1"/>
  <c r="S844" i="2"/>
  <c r="Y844" i="2"/>
  <c r="V844" i="2" s="1"/>
  <c r="P844" i="2" s="1"/>
  <c r="AB844" i="2"/>
  <c r="M845" i="2"/>
  <c r="N845" i="2" s="1"/>
  <c r="S845" i="2"/>
  <c r="Y845" i="2"/>
  <c r="V845" i="2" s="1"/>
  <c r="P845" i="2" s="1"/>
  <c r="AB845" i="2"/>
  <c r="M846" i="2"/>
  <c r="N846" i="2" s="1"/>
  <c r="S846" i="2"/>
  <c r="Y846" i="2"/>
  <c r="V846" i="2" s="1"/>
  <c r="P846" i="2" s="1"/>
  <c r="AB846" i="2"/>
  <c r="M847" i="2"/>
  <c r="N847" i="2" s="1"/>
  <c r="S847" i="2"/>
  <c r="Y847" i="2"/>
  <c r="V847" i="2" s="1"/>
  <c r="P847" i="2" s="1"/>
  <c r="AB847" i="2"/>
  <c r="M848" i="2"/>
  <c r="N848" i="2" s="1"/>
  <c r="S848" i="2"/>
  <c r="Y848" i="2"/>
  <c r="V848" i="2" s="1"/>
  <c r="P848" i="2" s="1"/>
  <c r="AB848" i="2"/>
  <c r="M849" i="2"/>
  <c r="N849" i="2" s="1"/>
  <c r="S849" i="2"/>
  <c r="Y849" i="2"/>
  <c r="V849" i="2" s="1"/>
  <c r="P849" i="2" s="1"/>
  <c r="AB849" i="2"/>
  <c r="M850" i="2"/>
  <c r="N850" i="2" s="1"/>
  <c r="S850" i="2"/>
  <c r="Y850" i="2"/>
  <c r="V850" i="2" s="1"/>
  <c r="P850" i="2" s="1"/>
  <c r="AB850" i="2"/>
  <c r="M851" i="2"/>
  <c r="N851" i="2" s="1"/>
  <c r="S851" i="2"/>
  <c r="Y851" i="2"/>
  <c r="V851" i="2" s="1"/>
  <c r="P851" i="2" s="1"/>
  <c r="AB851" i="2"/>
  <c r="M852" i="2"/>
  <c r="N852" i="2" s="1"/>
  <c r="S852" i="2"/>
  <c r="Y852" i="2"/>
  <c r="V852" i="2" s="1"/>
  <c r="P852" i="2" s="1"/>
  <c r="AB852" i="2"/>
  <c r="M853" i="2"/>
  <c r="N853" i="2" s="1"/>
  <c r="S853" i="2"/>
  <c r="Y853" i="2"/>
  <c r="V853" i="2" s="1"/>
  <c r="P853" i="2" s="1"/>
  <c r="AB853" i="2"/>
  <c r="M854" i="2"/>
  <c r="N854" i="2" s="1"/>
  <c r="S854" i="2"/>
  <c r="Y854" i="2"/>
  <c r="V854" i="2" s="1"/>
  <c r="P854" i="2" s="1"/>
  <c r="AB854" i="2"/>
  <c r="M855" i="2"/>
  <c r="N855" i="2" s="1"/>
  <c r="S855" i="2"/>
  <c r="Y855" i="2"/>
  <c r="V855" i="2" s="1"/>
  <c r="P855" i="2" s="1"/>
  <c r="AB855" i="2"/>
  <c r="M856" i="2"/>
  <c r="N856" i="2" s="1"/>
  <c r="S856" i="2"/>
  <c r="Y856" i="2"/>
  <c r="V856" i="2" s="1"/>
  <c r="P856" i="2" s="1"/>
  <c r="AB856" i="2"/>
  <c r="M857" i="2"/>
  <c r="N857" i="2" s="1"/>
  <c r="S857" i="2"/>
  <c r="Y857" i="2"/>
  <c r="V857" i="2" s="1"/>
  <c r="P857" i="2" s="1"/>
  <c r="AB857" i="2"/>
  <c r="M858" i="2"/>
  <c r="N858" i="2" s="1"/>
  <c r="S858" i="2"/>
  <c r="Y858" i="2"/>
  <c r="V858" i="2" s="1"/>
  <c r="P858" i="2" s="1"/>
  <c r="AB858" i="2"/>
  <c r="M859" i="2"/>
  <c r="N859" i="2" s="1"/>
  <c r="S859" i="2"/>
  <c r="Y859" i="2"/>
  <c r="V859" i="2" s="1"/>
  <c r="P859" i="2" s="1"/>
  <c r="AB859" i="2"/>
  <c r="M860" i="2"/>
  <c r="N860" i="2" s="1"/>
  <c r="S860" i="2"/>
  <c r="Y860" i="2"/>
  <c r="V860" i="2" s="1"/>
  <c r="P860" i="2" s="1"/>
  <c r="AB860" i="2"/>
  <c r="M861" i="2"/>
  <c r="N861" i="2" s="1"/>
  <c r="S861" i="2"/>
  <c r="Y861" i="2"/>
  <c r="V861" i="2" s="1"/>
  <c r="P861" i="2" s="1"/>
  <c r="AB861" i="2"/>
  <c r="M862" i="2"/>
  <c r="N862" i="2" s="1"/>
  <c r="S862" i="2"/>
  <c r="Y862" i="2"/>
  <c r="V862" i="2" s="1"/>
  <c r="P862" i="2" s="1"/>
  <c r="AB862" i="2"/>
  <c r="M863" i="2"/>
  <c r="N863" i="2" s="1"/>
  <c r="S863" i="2"/>
  <c r="Y863" i="2"/>
  <c r="V863" i="2" s="1"/>
  <c r="P863" i="2" s="1"/>
  <c r="AB863" i="2"/>
  <c r="M864" i="2"/>
  <c r="N864" i="2" s="1"/>
  <c r="S864" i="2"/>
  <c r="Y864" i="2"/>
  <c r="V864" i="2" s="1"/>
  <c r="P864" i="2" s="1"/>
  <c r="AB864" i="2"/>
  <c r="M865" i="2"/>
  <c r="N865" i="2" s="1"/>
  <c r="S865" i="2"/>
  <c r="Y865" i="2"/>
  <c r="V865" i="2" s="1"/>
  <c r="P865" i="2" s="1"/>
  <c r="AB865" i="2"/>
  <c r="M866" i="2"/>
  <c r="N866" i="2" s="1"/>
  <c r="S866" i="2"/>
  <c r="Y866" i="2"/>
  <c r="V866" i="2" s="1"/>
  <c r="P866" i="2" s="1"/>
  <c r="AB866" i="2"/>
  <c r="M867" i="2"/>
  <c r="N867" i="2" s="1"/>
  <c r="S867" i="2"/>
  <c r="Y867" i="2"/>
  <c r="V867" i="2" s="1"/>
  <c r="P867" i="2" s="1"/>
  <c r="AB867" i="2"/>
  <c r="M868" i="2"/>
  <c r="N868" i="2" s="1"/>
  <c r="S868" i="2"/>
  <c r="Y868" i="2"/>
  <c r="V868" i="2" s="1"/>
  <c r="P868" i="2" s="1"/>
  <c r="AB868" i="2"/>
  <c r="M869" i="2"/>
  <c r="N869" i="2" s="1"/>
  <c r="S869" i="2"/>
  <c r="Y869" i="2"/>
  <c r="V869" i="2" s="1"/>
  <c r="P869" i="2" s="1"/>
  <c r="AB869" i="2"/>
  <c r="M870" i="2"/>
  <c r="N870" i="2" s="1"/>
  <c r="S870" i="2"/>
  <c r="Y870" i="2"/>
  <c r="V870" i="2" s="1"/>
  <c r="P870" i="2" s="1"/>
  <c r="AB870" i="2"/>
  <c r="M871" i="2"/>
  <c r="N871" i="2" s="1"/>
  <c r="S871" i="2"/>
  <c r="Y871" i="2"/>
  <c r="V871" i="2" s="1"/>
  <c r="P871" i="2" s="1"/>
  <c r="AB871" i="2"/>
  <c r="M872" i="2"/>
  <c r="N872" i="2" s="1"/>
  <c r="S872" i="2"/>
  <c r="Y872" i="2"/>
  <c r="V872" i="2" s="1"/>
  <c r="P872" i="2" s="1"/>
  <c r="AB872" i="2"/>
  <c r="M873" i="2"/>
  <c r="N873" i="2" s="1"/>
  <c r="S873" i="2"/>
  <c r="Y873" i="2"/>
  <c r="V873" i="2" s="1"/>
  <c r="P873" i="2" s="1"/>
  <c r="AB873" i="2"/>
  <c r="M874" i="2"/>
  <c r="N874" i="2" s="1"/>
  <c r="S874" i="2"/>
  <c r="Y874" i="2"/>
  <c r="V874" i="2" s="1"/>
  <c r="P874" i="2" s="1"/>
  <c r="AB874" i="2"/>
  <c r="M875" i="2"/>
  <c r="N875" i="2" s="1"/>
  <c r="S875" i="2"/>
  <c r="Y875" i="2"/>
  <c r="V875" i="2" s="1"/>
  <c r="P875" i="2" s="1"/>
  <c r="AB875" i="2"/>
  <c r="M876" i="2"/>
  <c r="N876" i="2" s="1"/>
  <c r="S876" i="2"/>
  <c r="Y876" i="2"/>
  <c r="V876" i="2" s="1"/>
  <c r="P876" i="2" s="1"/>
  <c r="AB876" i="2"/>
  <c r="M877" i="2"/>
  <c r="N877" i="2" s="1"/>
  <c r="S877" i="2"/>
  <c r="Y877" i="2"/>
  <c r="V877" i="2" s="1"/>
  <c r="P877" i="2" s="1"/>
  <c r="AB877" i="2"/>
  <c r="M878" i="2"/>
  <c r="N878" i="2" s="1"/>
  <c r="S878" i="2"/>
  <c r="Y878" i="2"/>
  <c r="V878" i="2" s="1"/>
  <c r="P878" i="2" s="1"/>
  <c r="AB878" i="2"/>
  <c r="M879" i="2"/>
  <c r="N879" i="2" s="1"/>
  <c r="S879" i="2"/>
  <c r="Y879" i="2"/>
  <c r="V879" i="2" s="1"/>
  <c r="P879" i="2" s="1"/>
  <c r="AB879" i="2"/>
  <c r="M880" i="2"/>
  <c r="N880" i="2" s="1"/>
  <c r="S880" i="2"/>
  <c r="Y880" i="2"/>
  <c r="V880" i="2" s="1"/>
  <c r="P880" i="2" s="1"/>
  <c r="AB880" i="2"/>
  <c r="M881" i="2"/>
  <c r="N881" i="2" s="1"/>
  <c r="S881" i="2"/>
  <c r="Y881" i="2"/>
  <c r="V881" i="2" s="1"/>
  <c r="P881" i="2" s="1"/>
  <c r="AB881" i="2"/>
  <c r="M882" i="2"/>
  <c r="N882" i="2" s="1"/>
  <c r="S882" i="2"/>
  <c r="Y882" i="2"/>
  <c r="V882" i="2" s="1"/>
  <c r="P882" i="2" s="1"/>
  <c r="AB882" i="2"/>
  <c r="M883" i="2"/>
  <c r="N883" i="2" s="1"/>
  <c r="S883" i="2"/>
  <c r="Y883" i="2"/>
  <c r="V883" i="2" s="1"/>
  <c r="P883" i="2" s="1"/>
  <c r="AB883" i="2"/>
  <c r="M884" i="2"/>
  <c r="N884" i="2" s="1"/>
  <c r="S884" i="2"/>
  <c r="Y884" i="2"/>
  <c r="V884" i="2" s="1"/>
  <c r="P884" i="2" s="1"/>
  <c r="AB884" i="2"/>
  <c r="M885" i="2"/>
  <c r="N885" i="2" s="1"/>
  <c r="S885" i="2"/>
  <c r="Y885" i="2"/>
  <c r="V885" i="2" s="1"/>
  <c r="P885" i="2" s="1"/>
  <c r="AB885" i="2"/>
  <c r="M886" i="2"/>
  <c r="N886" i="2" s="1"/>
  <c r="S886" i="2"/>
  <c r="Y886" i="2"/>
  <c r="V886" i="2" s="1"/>
  <c r="P886" i="2" s="1"/>
  <c r="AB886" i="2"/>
  <c r="M887" i="2"/>
  <c r="N887" i="2" s="1"/>
  <c r="S887" i="2"/>
  <c r="Y887" i="2"/>
  <c r="V887" i="2" s="1"/>
  <c r="P887" i="2" s="1"/>
  <c r="AB887" i="2"/>
  <c r="M888" i="2"/>
  <c r="N888" i="2" s="1"/>
  <c r="S888" i="2"/>
  <c r="Y888" i="2"/>
  <c r="V888" i="2" s="1"/>
  <c r="P888" i="2" s="1"/>
  <c r="AB888" i="2"/>
  <c r="M889" i="2"/>
  <c r="N889" i="2" s="1"/>
  <c r="S889" i="2"/>
  <c r="Y889" i="2"/>
  <c r="V889" i="2" s="1"/>
  <c r="P889" i="2" s="1"/>
  <c r="AB889" i="2"/>
  <c r="M890" i="2"/>
  <c r="N890" i="2" s="1"/>
  <c r="S890" i="2"/>
  <c r="Y890" i="2"/>
  <c r="V890" i="2" s="1"/>
  <c r="P890" i="2" s="1"/>
  <c r="AB890" i="2"/>
  <c r="M891" i="2"/>
  <c r="N891" i="2" s="1"/>
  <c r="S891" i="2"/>
  <c r="Y891" i="2"/>
  <c r="V891" i="2" s="1"/>
  <c r="P891" i="2" s="1"/>
  <c r="AB891" i="2"/>
  <c r="M892" i="2"/>
  <c r="N892" i="2" s="1"/>
  <c r="S892" i="2"/>
  <c r="Y892" i="2"/>
  <c r="V892" i="2" s="1"/>
  <c r="P892" i="2" s="1"/>
  <c r="AB892" i="2"/>
  <c r="M893" i="2"/>
  <c r="N893" i="2" s="1"/>
  <c r="S893" i="2"/>
  <c r="Y893" i="2"/>
  <c r="V893" i="2" s="1"/>
  <c r="P893" i="2" s="1"/>
  <c r="AB893" i="2"/>
  <c r="M894" i="2"/>
  <c r="N894" i="2" s="1"/>
  <c r="S894" i="2"/>
  <c r="Y894" i="2"/>
  <c r="V894" i="2" s="1"/>
  <c r="P894" i="2" s="1"/>
  <c r="AB894" i="2"/>
  <c r="M895" i="2"/>
  <c r="N895" i="2" s="1"/>
  <c r="S895" i="2"/>
  <c r="Y895" i="2"/>
  <c r="V895" i="2" s="1"/>
  <c r="P895" i="2" s="1"/>
  <c r="AB895" i="2"/>
  <c r="M896" i="2"/>
  <c r="N896" i="2" s="1"/>
  <c r="S896" i="2"/>
  <c r="Y896" i="2"/>
  <c r="V896" i="2" s="1"/>
  <c r="P896" i="2" s="1"/>
  <c r="AB896" i="2"/>
  <c r="M897" i="2"/>
  <c r="N897" i="2" s="1"/>
  <c r="S897" i="2"/>
  <c r="Y897" i="2"/>
  <c r="V897" i="2" s="1"/>
  <c r="P897" i="2" s="1"/>
  <c r="AB897" i="2"/>
  <c r="M898" i="2"/>
  <c r="N898" i="2" s="1"/>
  <c r="S898" i="2"/>
  <c r="Y898" i="2"/>
  <c r="V898" i="2" s="1"/>
  <c r="P898" i="2" s="1"/>
  <c r="AB898" i="2"/>
  <c r="M899" i="2"/>
  <c r="N899" i="2" s="1"/>
  <c r="S899" i="2"/>
  <c r="Y899" i="2"/>
  <c r="V899" i="2" s="1"/>
  <c r="P899" i="2" s="1"/>
  <c r="AB899" i="2"/>
  <c r="M900" i="2"/>
  <c r="N900" i="2" s="1"/>
  <c r="S900" i="2"/>
  <c r="Y900" i="2"/>
  <c r="V900" i="2" s="1"/>
  <c r="P900" i="2" s="1"/>
  <c r="AB900" i="2"/>
  <c r="M901" i="2"/>
  <c r="N901" i="2" s="1"/>
  <c r="S901" i="2"/>
  <c r="Y901" i="2"/>
  <c r="V901" i="2" s="1"/>
  <c r="P901" i="2" s="1"/>
  <c r="AB901" i="2"/>
  <c r="M902" i="2"/>
  <c r="N902" i="2" s="1"/>
  <c r="S902" i="2"/>
  <c r="Y902" i="2"/>
  <c r="V902" i="2" s="1"/>
  <c r="P902" i="2" s="1"/>
  <c r="AB902" i="2"/>
  <c r="M903" i="2"/>
  <c r="N903" i="2" s="1"/>
  <c r="S903" i="2"/>
  <c r="Y903" i="2"/>
  <c r="V903" i="2" s="1"/>
  <c r="P903" i="2" s="1"/>
  <c r="AB903" i="2"/>
  <c r="M904" i="2"/>
  <c r="N904" i="2" s="1"/>
  <c r="S904" i="2"/>
  <c r="Y904" i="2"/>
  <c r="V904" i="2" s="1"/>
  <c r="P904" i="2" s="1"/>
  <c r="AB904" i="2"/>
  <c r="M905" i="2"/>
  <c r="N905" i="2" s="1"/>
  <c r="S905" i="2"/>
  <c r="Y905" i="2"/>
  <c r="V905" i="2" s="1"/>
  <c r="P905" i="2" s="1"/>
  <c r="AB905" i="2"/>
  <c r="M906" i="2"/>
  <c r="N906" i="2" s="1"/>
  <c r="S906" i="2"/>
  <c r="Y906" i="2"/>
  <c r="V906" i="2" s="1"/>
  <c r="P906" i="2" s="1"/>
  <c r="AB906" i="2"/>
  <c r="M907" i="2"/>
  <c r="N907" i="2" s="1"/>
  <c r="S907" i="2"/>
  <c r="Y907" i="2"/>
  <c r="V907" i="2" s="1"/>
  <c r="P907" i="2" s="1"/>
  <c r="AB907" i="2"/>
  <c r="M908" i="2"/>
  <c r="N908" i="2" s="1"/>
  <c r="S908" i="2"/>
  <c r="Y908" i="2"/>
  <c r="V908" i="2" s="1"/>
  <c r="P908" i="2" s="1"/>
  <c r="AB908" i="2"/>
  <c r="M909" i="2"/>
  <c r="N909" i="2" s="1"/>
  <c r="S909" i="2"/>
  <c r="Y909" i="2"/>
  <c r="V909" i="2" s="1"/>
  <c r="P909" i="2" s="1"/>
  <c r="AB909" i="2"/>
  <c r="M910" i="2"/>
  <c r="N910" i="2" s="1"/>
  <c r="S910" i="2"/>
  <c r="Y910" i="2"/>
  <c r="V910" i="2" s="1"/>
  <c r="P910" i="2" s="1"/>
  <c r="AB910" i="2"/>
  <c r="M911" i="2"/>
  <c r="N911" i="2" s="1"/>
  <c r="S911" i="2"/>
  <c r="Y911" i="2"/>
  <c r="V911" i="2" s="1"/>
  <c r="P911" i="2" s="1"/>
  <c r="AB911" i="2"/>
  <c r="M912" i="2"/>
  <c r="N912" i="2" s="1"/>
  <c r="S912" i="2"/>
  <c r="Y912" i="2"/>
  <c r="V912" i="2" s="1"/>
  <c r="P912" i="2" s="1"/>
  <c r="AB912" i="2"/>
  <c r="M913" i="2"/>
  <c r="N913" i="2" s="1"/>
  <c r="S913" i="2"/>
  <c r="Y913" i="2"/>
  <c r="V913" i="2" s="1"/>
  <c r="P913" i="2" s="1"/>
  <c r="AB913" i="2"/>
  <c r="M914" i="2"/>
  <c r="N914" i="2" s="1"/>
  <c r="S914" i="2"/>
  <c r="Y914" i="2"/>
  <c r="V914" i="2" s="1"/>
  <c r="P914" i="2" s="1"/>
  <c r="AB914" i="2"/>
  <c r="M915" i="2"/>
  <c r="N915" i="2" s="1"/>
  <c r="S915" i="2"/>
  <c r="Y915" i="2"/>
  <c r="V915" i="2" s="1"/>
  <c r="P915" i="2" s="1"/>
  <c r="AB915" i="2"/>
  <c r="M916" i="2"/>
  <c r="N916" i="2" s="1"/>
  <c r="S916" i="2"/>
  <c r="Y916" i="2"/>
  <c r="V916" i="2" s="1"/>
  <c r="P916" i="2" s="1"/>
  <c r="AB916" i="2"/>
  <c r="M917" i="2"/>
  <c r="N917" i="2" s="1"/>
  <c r="S917" i="2"/>
  <c r="Y917" i="2"/>
  <c r="V917" i="2" s="1"/>
  <c r="P917" i="2" s="1"/>
  <c r="AB917" i="2"/>
  <c r="M918" i="2"/>
  <c r="N918" i="2" s="1"/>
  <c r="S918" i="2"/>
  <c r="Y918" i="2"/>
  <c r="V918" i="2" s="1"/>
  <c r="P918" i="2" s="1"/>
  <c r="AB918" i="2"/>
  <c r="M919" i="2"/>
  <c r="N919" i="2" s="1"/>
  <c r="S919" i="2"/>
  <c r="Y919" i="2"/>
  <c r="V919" i="2" s="1"/>
  <c r="P919" i="2" s="1"/>
  <c r="AB919" i="2"/>
  <c r="M920" i="2"/>
  <c r="N920" i="2" s="1"/>
  <c r="S920" i="2"/>
  <c r="Y920" i="2"/>
  <c r="V920" i="2" s="1"/>
  <c r="P920" i="2" s="1"/>
  <c r="AB920" i="2"/>
  <c r="M921" i="2"/>
  <c r="N921" i="2" s="1"/>
  <c r="S921" i="2"/>
  <c r="Y921" i="2"/>
  <c r="V921" i="2" s="1"/>
  <c r="P921" i="2" s="1"/>
  <c r="AB921" i="2"/>
  <c r="M922" i="2"/>
  <c r="N922" i="2" s="1"/>
  <c r="S922" i="2"/>
  <c r="Y922" i="2"/>
  <c r="V922" i="2" s="1"/>
  <c r="P922" i="2" s="1"/>
  <c r="AB922" i="2"/>
  <c r="M923" i="2"/>
  <c r="N923" i="2" s="1"/>
  <c r="S923" i="2"/>
  <c r="Y923" i="2"/>
  <c r="V923" i="2" s="1"/>
  <c r="P923" i="2" s="1"/>
  <c r="AB923" i="2"/>
  <c r="M924" i="2"/>
  <c r="N924" i="2" s="1"/>
  <c r="S924" i="2"/>
  <c r="Y924" i="2"/>
  <c r="V924" i="2" s="1"/>
  <c r="P924" i="2" s="1"/>
  <c r="AB924" i="2"/>
  <c r="M925" i="2"/>
  <c r="N925" i="2" s="1"/>
  <c r="S925" i="2"/>
  <c r="Y925" i="2"/>
  <c r="V925" i="2" s="1"/>
  <c r="P925" i="2" s="1"/>
  <c r="AB925" i="2"/>
  <c r="M926" i="2"/>
  <c r="N926" i="2" s="1"/>
  <c r="S926" i="2"/>
  <c r="Y926" i="2"/>
  <c r="V926" i="2" s="1"/>
  <c r="P926" i="2" s="1"/>
  <c r="AB926" i="2"/>
  <c r="M927" i="2"/>
  <c r="N927" i="2" s="1"/>
  <c r="S927" i="2"/>
  <c r="Y927" i="2"/>
  <c r="V927" i="2" s="1"/>
  <c r="P927" i="2" s="1"/>
  <c r="AB927" i="2"/>
  <c r="M928" i="2"/>
  <c r="N928" i="2" s="1"/>
  <c r="S928" i="2"/>
  <c r="Y928" i="2"/>
  <c r="V928" i="2" s="1"/>
  <c r="P928" i="2" s="1"/>
  <c r="AB928" i="2"/>
  <c r="M929" i="2"/>
  <c r="N929" i="2" s="1"/>
  <c r="S929" i="2"/>
  <c r="Y929" i="2"/>
  <c r="V929" i="2" s="1"/>
  <c r="P929" i="2" s="1"/>
  <c r="AB929" i="2"/>
  <c r="M930" i="2"/>
  <c r="N930" i="2" s="1"/>
  <c r="S930" i="2"/>
  <c r="Y930" i="2"/>
  <c r="V930" i="2" s="1"/>
  <c r="P930" i="2" s="1"/>
  <c r="AB930" i="2"/>
  <c r="M931" i="2"/>
  <c r="N931" i="2" s="1"/>
  <c r="S931" i="2"/>
  <c r="Y931" i="2"/>
  <c r="V931" i="2" s="1"/>
  <c r="P931" i="2" s="1"/>
  <c r="AB931" i="2"/>
  <c r="M932" i="2"/>
  <c r="N932" i="2" s="1"/>
  <c r="S932" i="2"/>
  <c r="Y932" i="2"/>
  <c r="V932" i="2" s="1"/>
  <c r="P932" i="2" s="1"/>
  <c r="AB932" i="2"/>
  <c r="M933" i="2"/>
  <c r="N933" i="2" s="1"/>
  <c r="S933" i="2"/>
  <c r="Y933" i="2"/>
  <c r="V933" i="2" s="1"/>
  <c r="P933" i="2" s="1"/>
  <c r="AB933" i="2"/>
  <c r="M934" i="2"/>
  <c r="N934" i="2" s="1"/>
  <c r="S934" i="2"/>
  <c r="Y934" i="2"/>
  <c r="V934" i="2" s="1"/>
  <c r="P934" i="2" s="1"/>
  <c r="AB934" i="2"/>
  <c r="M935" i="2"/>
  <c r="N935" i="2" s="1"/>
  <c r="S935" i="2"/>
  <c r="Y935" i="2"/>
  <c r="V935" i="2" s="1"/>
  <c r="P935" i="2" s="1"/>
  <c r="AB935" i="2"/>
  <c r="M936" i="2"/>
  <c r="N936" i="2" s="1"/>
  <c r="S936" i="2"/>
  <c r="Y936" i="2"/>
  <c r="V936" i="2" s="1"/>
  <c r="P936" i="2" s="1"/>
  <c r="AB936" i="2"/>
  <c r="M937" i="2"/>
  <c r="N937" i="2" s="1"/>
  <c r="S937" i="2"/>
  <c r="Y937" i="2"/>
  <c r="V937" i="2" s="1"/>
  <c r="P937" i="2" s="1"/>
  <c r="AB937" i="2"/>
  <c r="M938" i="2"/>
  <c r="N938" i="2" s="1"/>
  <c r="S938" i="2"/>
  <c r="Y938" i="2"/>
  <c r="V938" i="2" s="1"/>
  <c r="P938" i="2" s="1"/>
  <c r="AB938" i="2"/>
  <c r="M939" i="2"/>
  <c r="N939" i="2" s="1"/>
  <c r="S939" i="2"/>
  <c r="Y939" i="2"/>
  <c r="V939" i="2" s="1"/>
  <c r="P939" i="2" s="1"/>
  <c r="AB939" i="2"/>
  <c r="M940" i="2"/>
  <c r="N940" i="2" s="1"/>
  <c r="S940" i="2"/>
  <c r="Y940" i="2"/>
  <c r="V940" i="2" s="1"/>
  <c r="P940" i="2" s="1"/>
  <c r="AB940" i="2"/>
  <c r="M941" i="2"/>
  <c r="N941" i="2" s="1"/>
  <c r="S941" i="2"/>
  <c r="Y941" i="2"/>
  <c r="V941" i="2" s="1"/>
  <c r="P941" i="2" s="1"/>
  <c r="AB941" i="2"/>
  <c r="M942" i="2"/>
  <c r="N942" i="2" s="1"/>
  <c r="S942" i="2"/>
  <c r="Y942" i="2"/>
  <c r="V942" i="2" s="1"/>
  <c r="P942" i="2" s="1"/>
  <c r="AB942" i="2"/>
  <c r="M943" i="2"/>
  <c r="N943" i="2" s="1"/>
  <c r="S943" i="2"/>
  <c r="Y943" i="2"/>
  <c r="V943" i="2" s="1"/>
  <c r="P943" i="2" s="1"/>
  <c r="AB943" i="2"/>
  <c r="M944" i="2"/>
  <c r="N944" i="2" s="1"/>
  <c r="S944" i="2"/>
  <c r="Y944" i="2"/>
  <c r="V944" i="2" s="1"/>
  <c r="P944" i="2" s="1"/>
  <c r="AB944" i="2"/>
  <c r="M945" i="2"/>
  <c r="N945" i="2" s="1"/>
  <c r="S945" i="2"/>
  <c r="Y945" i="2"/>
  <c r="V945" i="2" s="1"/>
  <c r="P945" i="2" s="1"/>
  <c r="AB945" i="2"/>
  <c r="M946" i="2"/>
  <c r="N946" i="2" s="1"/>
  <c r="S946" i="2"/>
  <c r="Y946" i="2"/>
  <c r="V946" i="2" s="1"/>
  <c r="P946" i="2" s="1"/>
  <c r="AB946" i="2"/>
  <c r="M947" i="2"/>
  <c r="N947" i="2" s="1"/>
  <c r="S947" i="2"/>
  <c r="Y947" i="2"/>
  <c r="V947" i="2" s="1"/>
  <c r="P947" i="2" s="1"/>
  <c r="AB947" i="2"/>
  <c r="M948" i="2"/>
  <c r="N948" i="2" s="1"/>
  <c r="S948" i="2"/>
  <c r="Y948" i="2"/>
  <c r="V948" i="2" s="1"/>
  <c r="P948" i="2" s="1"/>
  <c r="AB948" i="2"/>
  <c r="M949" i="2"/>
  <c r="N949" i="2" s="1"/>
  <c r="S949" i="2"/>
  <c r="Y949" i="2"/>
  <c r="V949" i="2" s="1"/>
  <c r="P949" i="2" s="1"/>
  <c r="AB949" i="2"/>
  <c r="M950" i="2"/>
  <c r="N950" i="2" s="1"/>
  <c r="S950" i="2"/>
  <c r="Y950" i="2"/>
  <c r="V950" i="2" s="1"/>
  <c r="P950" i="2" s="1"/>
  <c r="AB950" i="2"/>
  <c r="M951" i="2"/>
  <c r="N951" i="2" s="1"/>
  <c r="S951" i="2"/>
  <c r="Y951" i="2"/>
  <c r="V951" i="2" s="1"/>
  <c r="P951" i="2" s="1"/>
  <c r="AB951" i="2"/>
  <c r="M952" i="2"/>
  <c r="N952" i="2" s="1"/>
  <c r="S952" i="2"/>
  <c r="Y952" i="2"/>
  <c r="V952" i="2" s="1"/>
  <c r="P952" i="2" s="1"/>
  <c r="AB952" i="2"/>
  <c r="M953" i="2"/>
  <c r="N953" i="2" s="1"/>
  <c r="S953" i="2"/>
  <c r="Y953" i="2"/>
  <c r="V953" i="2" s="1"/>
  <c r="P953" i="2" s="1"/>
  <c r="AB953" i="2"/>
  <c r="M954" i="2"/>
  <c r="N954" i="2" s="1"/>
  <c r="S954" i="2"/>
  <c r="Y954" i="2"/>
  <c r="V954" i="2" s="1"/>
  <c r="P954" i="2" s="1"/>
  <c r="AB954" i="2"/>
  <c r="M955" i="2"/>
  <c r="N955" i="2" s="1"/>
  <c r="S955" i="2"/>
  <c r="Y955" i="2"/>
  <c r="V955" i="2" s="1"/>
  <c r="P955" i="2" s="1"/>
  <c r="AB955" i="2"/>
  <c r="M956" i="2"/>
  <c r="N956" i="2" s="1"/>
  <c r="S956" i="2"/>
  <c r="Y956" i="2"/>
  <c r="V956" i="2" s="1"/>
  <c r="P956" i="2" s="1"/>
  <c r="AB956" i="2"/>
  <c r="M957" i="2"/>
  <c r="N957" i="2" s="1"/>
  <c r="S957" i="2"/>
  <c r="Y957" i="2"/>
  <c r="V957" i="2" s="1"/>
  <c r="P957" i="2" s="1"/>
  <c r="AB957" i="2"/>
  <c r="M958" i="2"/>
  <c r="N958" i="2" s="1"/>
  <c r="S958" i="2"/>
  <c r="Y958" i="2"/>
  <c r="V958" i="2" s="1"/>
  <c r="P958" i="2" s="1"/>
  <c r="AB958" i="2"/>
  <c r="M959" i="2"/>
  <c r="N959" i="2" s="1"/>
  <c r="S959" i="2"/>
  <c r="Y959" i="2"/>
  <c r="V959" i="2" s="1"/>
  <c r="P959" i="2" s="1"/>
  <c r="AB959" i="2"/>
  <c r="M960" i="2"/>
  <c r="N960" i="2" s="1"/>
  <c r="S960" i="2"/>
  <c r="Y960" i="2"/>
  <c r="V960" i="2" s="1"/>
  <c r="P960" i="2" s="1"/>
  <c r="AB960" i="2"/>
  <c r="M961" i="2"/>
  <c r="N961" i="2" s="1"/>
  <c r="S961" i="2"/>
  <c r="Y961" i="2"/>
  <c r="V961" i="2" s="1"/>
  <c r="P961" i="2" s="1"/>
  <c r="AB961" i="2"/>
  <c r="M962" i="2"/>
  <c r="N962" i="2" s="1"/>
  <c r="S962" i="2"/>
  <c r="Y962" i="2"/>
  <c r="V962" i="2" s="1"/>
  <c r="P962" i="2" s="1"/>
  <c r="AB962" i="2"/>
  <c r="M963" i="2"/>
  <c r="N963" i="2" s="1"/>
  <c r="S963" i="2"/>
  <c r="Y963" i="2"/>
  <c r="V963" i="2" s="1"/>
  <c r="P963" i="2" s="1"/>
  <c r="AB963" i="2"/>
  <c r="M964" i="2"/>
  <c r="N964" i="2" s="1"/>
  <c r="S964" i="2"/>
  <c r="Y964" i="2"/>
  <c r="V964" i="2" s="1"/>
  <c r="P964" i="2" s="1"/>
  <c r="AB964" i="2"/>
  <c r="M965" i="2"/>
  <c r="N965" i="2" s="1"/>
  <c r="S965" i="2"/>
  <c r="Y965" i="2"/>
  <c r="V965" i="2" s="1"/>
  <c r="P965" i="2" s="1"/>
  <c r="AB965" i="2"/>
  <c r="M966" i="2"/>
  <c r="N966" i="2" s="1"/>
  <c r="S966" i="2"/>
  <c r="Y966" i="2"/>
  <c r="V966" i="2" s="1"/>
  <c r="P966" i="2" s="1"/>
  <c r="AB966" i="2"/>
  <c r="M967" i="2"/>
  <c r="N967" i="2" s="1"/>
  <c r="S967" i="2"/>
  <c r="Y967" i="2"/>
  <c r="V967" i="2" s="1"/>
  <c r="P967" i="2" s="1"/>
  <c r="AB967" i="2"/>
  <c r="M968" i="2"/>
  <c r="N968" i="2" s="1"/>
  <c r="S968" i="2"/>
  <c r="Y968" i="2"/>
  <c r="V968" i="2" s="1"/>
  <c r="P968" i="2" s="1"/>
  <c r="AB968" i="2"/>
  <c r="M969" i="2"/>
  <c r="N969" i="2" s="1"/>
  <c r="S969" i="2"/>
  <c r="Y969" i="2"/>
  <c r="V969" i="2" s="1"/>
  <c r="P969" i="2" s="1"/>
  <c r="AB969" i="2"/>
  <c r="M970" i="2"/>
  <c r="N970" i="2" s="1"/>
  <c r="S970" i="2"/>
  <c r="Y970" i="2"/>
  <c r="V970" i="2" s="1"/>
  <c r="P970" i="2" s="1"/>
  <c r="AB970" i="2"/>
  <c r="M971" i="2"/>
  <c r="N971" i="2" s="1"/>
  <c r="S971" i="2"/>
  <c r="Y971" i="2"/>
  <c r="V971" i="2" s="1"/>
  <c r="P971" i="2" s="1"/>
  <c r="AB971" i="2"/>
  <c r="M972" i="2"/>
  <c r="N972" i="2" s="1"/>
  <c r="S972" i="2"/>
  <c r="Y972" i="2"/>
  <c r="V972" i="2" s="1"/>
  <c r="P972" i="2" s="1"/>
  <c r="AB972" i="2"/>
  <c r="M973" i="2"/>
  <c r="N973" i="2" s="1"/>
  <c r="S973" i="2"/>
  <c r="Y973" i="2"/>
  <c r="V973" i="2" s="1"/>
  <c r="P973" i="2" s="1"/>
  <c r="AB973" i="2"/>
  <c r="M974" i="2"/>
  <c r="N974" i="2" s="1"/>
  <c r="S974" i="2"/>
  <c r="Y974" i="2"/>
  <c r="V974" i="2" s="1"/>
  <c r="P974" i="2" s="1"/>
  <c r="AB974" i="2"/>
  <c r="M975" i="2"/>
  <c r="N975" i="2" s="1"/>
  <c r="S975" i="2"/>
  <c r="Y975" i="2"/>
  <c r="V975" i="2" s="1"/>
  <c r="P975" i="2" s="1"/>
  <c r="AB975" i="2"/>
  <c r="M976" i="2"/>
  <c r="N976" i="2" s="1"/>
  <c r="S976" i="2"/>
  <c r="Y976" i="2"/>
  <c r="V976" i="2" s="1"/>
  <c r="P976" i="2" s="1"/>
  <c r="AB976" i="2"/>
  <c r="M977" i="2"/>
  <c r="N977" i="2" s="1"/>
  <c r="S977" i="2"/>
  <c r="Y977" i="2"/>
  <c r="V977" i="2" s="1"/>
  <c r="P977" i="2" s="1"/>
  <c r="AB977" i="2"/>
  <c r="M978" i="2"/>
  <c r="N978" i="2" s="1"/>
  <c r="S978" i="2"/>
  <c r="Y978" i="2"/>
  <c r="V978" i="2" s="1"/>
  <c r="P978" i="2" s="1"/>
  <c r="AB978" i="2"/>
  <c r="M979" i="2"/>
  <c r="N979" i="2" s="1"/>
  <c r="S979" i="2"/>
  <c r="Y979" i="2"/>
  <c r="V979" i="2" s="1"/>
  <c r="P979" i="2" s="1"/>
  <c r="AB979" i="2"/>
  <c r="M980" i="2"/>
  <c r="N980" i="2" s="1"/>
  <c r="S980" i="2"/>
  <c r="Y980" i="2"/>
  <c r="V980" i="2" s="1"/>
  <c r="P980" i="2" s="1"/>
  <c r="AB980" i="2"/>
  <c r="M981" i="2"/>
  <c r="N981" i="2" s="1"/>
  <c r="S981" i="2"/>
  <c r="Y981" i="2"/>
  <c r="V981" i="2" s="1"/>
  <c r="P981" i="2" s="1"/>
  <c r="AB981" i="2"/>
  <c r="M982" i="2"/>
  <c r="N982" i="2" s="1"/>
  <c r="S982" i="2"/>
  <c r="Y982" i="2"/>
  <c r="V982" i="2" s="1"/>
  <c r="P982" i="2" s="1"/>
  <c r="AB982" i="2"/>
  <c r="M983" i="2"/>
  <c r="N983" i="2" s="1"/>
  <c r="S983" i="2"/>
  <c r="Y983" i="2"/>
  <c r="V983" i="2" s="1"/>
  <c r="P983" i="2" s="1"/>
  <c r="AB983" i="2"/>
  <c r="M984" i="2"/>
  <c r="N984" i="2" s="1"/>
  <c r="S984" i="2"/>
  <c r="Y984" i="2"/>
  <c r="V984" i="2" s="1"/>
  <c r="P984" i="2" s="1"/>
  <c r="AB984" i="2"/>
  <c r="M985" i="2"/>
  <c r="N985" i="2" s="1"/>
  <c r="S985" i="2"/>
  <c r="Y985" i="2"/>
  <c r="V985" i="2" s="1"/>
  <c r="P985" i="2" s="1"/>
  <c r="AB985" i="2"/>
  <c r="M986" i="2"/>
  <c r="N986" i="2" s="1"/>
  <c r="S986" i="2"/>
  <c r="Y986" i="2"/>
  <c r="V986" i="2" s="1"/>
  <c r="P986" i="2" s="1"/>
  <c r="AB986" i="2"/>
  <c r="M987" i="2"/>
  <c r="N987" i="2" s="1"/>
  <c r="S987" i="2"/>
  <c r="Y987" i="2"/>
  <c r="V987" i="2" s="1"/>
  <c r="P987" i="2" s="1"/>
  <c r="AB987" i="2"/>
  <c r="M988" i="2"/>
  <c r="N988" i="2" s="1"/>
  <c r="S988" i="2"/>
  <c r="Y988" i="2"/>
  <c r="V988" i="2" s="1"/>
  <c r="P988" i="2" s="1"/>
  <c r="AB988" i="2"/>
  <c r="M989" i="2"/>
  <c r="N989" i="2" s="1"/>
  <c r="S989" i="2"/>
  <c r="Y989" i="2"/>
  <c r="V989" i="2" s="1"/>
  <c r="P989" i="2" s="1"/>
  <c r="AB989" i="2"/>
  <c r="M990" i="2"/>
  <c r="N990" i="2" s="1"/>
  <c r="S990" i="2"/>
  <c r="Y990" i="2"/>
  <c r="V990" i="2" s="1"/>
  <c r="P990" i="2" s="1"/>
  <c r="AB990" i="2"/>
  <c r="M991" i="2"/>
  <c r="N991" i="2" s="1"/>
  <c r="S991" i="2"/>
  <c r="Y991" i="2"/>
  <c r="V991" i="2" s="1"/>
  <c r="P991" i="2" s="1"/>
  <c r="AB991" i="2"/>
  <c r="M992" i="2"/>
  <c r="N992" i="2" s="1"/>
  <c r="S992" i="2"/>
  <c r="Y992" i="2"/>
  <c r="V992" i="2" s="1"/>
  <c r="P992" i="2" s="1"/>
  <c r="AB992" i="2"/>
  <c r="M993" i="2"/>
  <c r="N993" i="2" s="1"/>
  <c r="S993" i="2"/>
  <c r="Y993" i="2"/>
  <c r="V993" i="2" s="1"/>
  <c r="P993" i="2" s="1"/>
  <c r="AB993" i="2"/>
  <c r="M994" i="2"/>
  <c r="N994" i="2" s="1"/>
  <c r="S994" i="2"/>
  <c r="Y994" i="2"/>
  <c r="V994" i="2" s="1"/>
  <c r="P994" i="2" s="1"/>
  <c r="AB994" i="2"/>
  <c r="M995" i="2"/>
  <c r="N995" i="2" s="1"/>
  <c r="S995" i="2"/>
  <c r="Y995" i="2"/>
  <c r="V995" i="2" s="1"/>
  <c r="P995" i="2" s="1"/>
  <c r="AB995" i="2"/>
  <c r="M996" i="2"/>
  <c r="N996" i="2" s="1"/>
  <c r="S996" i="2"/>
  <c r="Y996" i="2"/>
  <c r="V996" i="2" s="1"/>
  <c r="P996" i="2" s="1"/>
  <c r="AB996" i="2"/>
  <c r="M997" i="2"/>
  <c r="N997" i="2" s="1"/>
  <c r="S997" i="2"/>
  <c r="Y997" i="2"/>
  <c r="V997" i="2" s="1"/>
  <c r="P997" i="2" s="1"/>
  <c r="AB997" i="2"/>
  <c r="M998" i="2"/>
  <c r="N998" i="2" s="1"/>
  <c r="S998" i="2"/>
  <c r="Y998" i="2"/>
  <c r="V998" i="2" s="1"/>
  <c r="P998" i="2" s="1"/>
  <c r="AB998" i="2"/>
  <c r="M999" i="2"/>
  <c r="N999" i="2" s="1"/>
  <c r="S999" i="2"/>
  <c r="Y999" i="2"/>
  <c r="V999" i="2" s="1"/>
  <c r="P999" i="2" s="1"/>
  <c r="AB999" i="2"/>
  <c r="M1000" i="2"/>
  <c r="N1000" i="2" s="1"/>
  <c r="S1000" i="2"/>
  <c r="Y1000" i="2"/>
  <c r="V1000" i="2" s="1"/>
  <c r="P1000" i="2" s="1"/>
  <c r="AB1000" i="2"/>
  <c r="M1001" i="2"/>
  <c r="N1001" i="2" s="1"/>
  <c r="S1001" i="2"/>
  <c r="Y1001" i="2"/>
  <c r="V1001" i="2" s="1"/>
  <c r="P1001" i="2" s="1"/>
  <c r="AB1001" i="2"/>
  <c r="M1002" i="2"/>
  <c r="N1002" i="2" s="1"/>
  <c r="S1002" i="2"/>
  <c r="Y1002" i="2"/>
  <c r="V1002" i="2" s="1"/>
  <c r="P1002" i="2" s="1"/>
  <c r="AB1002" i="2"/>
  <c r="M1003" i="2"/>
  <c r="N1003" i="2" s="1"/>
  <c r="S1003" i="2"/>
  <c r="Y1003" i="2"/>
  <c r="V1003" i="2" s="1"/>
  <c r="P1003" i="2" s="1"/>
  <c r="AB1003" i="2"/>
  <c r="M1004" i="2"/>
  <c r="N1004" i="2" s="1"/>
  <c r="S1004" i="2"/>
  <c r="Y1004" i="2"/>
  <c r="V1004" i="2" s="1"/>
  <c r="P1004" i="2" s="1"/>
  <c r="AB1004" i="2"/>
  <c r="M1005" i="2"/>
  <c r="N1005" i="2" s="1"/>
  <c r="S1005" i="2"/>
  <c r="Y1005" i="2"/>
  <c r="V1005" i="2" s="1"/>
  <c r="P1005" i="2" s="1"/>
  <c r="AB1005" i="2"/>
  <c r="M1006" i="2"/>
  <c r="N1006" i="2" s="1"/>
  <c r="S1006" i="2"/>
  <c r="Y1006" i="2"/>
  <c r="V1006" i="2" s="1"/>
  <c r="P1006" i="2" s="1"/>
  <c r="AB1006" i="2"/>
  <c r="M1007" i="2"/>
  <c r="N1007" i="2" s="1"/>
  <c r="S1007" i="2"/>
  <c r="Y1007" i="2"/>
  <c r="V1007" i="2" s="1"/>
  <c r="P1007" i="2" s="1"/>
  <c r="AB1007" i="2"/>
  <c r="M1008" i="2"/>
  <c r="N1008" i="2" s="1"/>
  <c r="S1008" i="2"/>
  <c r="Y1008" i="2"/>
  <c r="V1008" i="2" s="1"/>
  <c r="P1008" i="2" s="1"/>
  <c r="AB1008" i="2"/>
  <c r="M1009" i="2"/>
  <c r="N1009" i="2" s="1"/>
  <c r="S1009" i="2"/>
  <c r="Y1009" i="2"/>
  <c r="V1009" i="2" s="1"/>
  <c r="P1009" i="2" s="1"/>
  <c r="AB1009" i="2"/>
  <c r="M1010" i="2"/>
  <c r="N1010" i="2" s="1"/>
  <c r="S1010" i="2"/>
  <c r="Y1010" i="2"/>
  <c r="V1010" i="2" s="1"/>
  <c r="P1010" i="2" s="1"/>
  <c r="AB1010" i="2"/>
  <c r="M1011" i="2"/>
  <c r="N1011" i="2" s="1"/>
  <c r="S1011" i="2"/>
  <c r="Y1011" i="2"/>
  <c r="V1011" i="2" s="1"/>
  <c r="P1011" i="2" s="1"/>
  <c r="AB1011" i="2"/>
  <c r="M1012" i="2"/>
  <c r="N1012" i="2" s="1"/>
  <c r="S1012" i="2"/>
  <c r="Y1012" i="2"/>
  <c r="V1012" i="2" s="1"/>
  <c r="P1012" i="2" s="1"/>
  <c r="AB1012" i="2"/>
  <c r="M1013" i="2"/>
  <c r="N1013" i="2" s="1"/>
  <c r="S1013" i="2"/>
  <c r="Y1013" i="2"/>
  <c r="V1013" i="2" s="1"/>
  <c r="P1013" i="2" s="1"/>
  <c r="AB1013" i="2"/>
  <c r="M1014" i="2"/>
  <c r="N1014" i="2" s="1"/>
  <c r="S1014" i="2"/>
  <c r="Y1014" i="2"/>
  <c r="V1014" i="2" s="1"/>
  <c r="P1014" i="2" s="1"/>
  <c r="AB1014" i="2"/>
  <c r="M1015" i="2"/>
  <c r="N1015" i="2" s="1"/>
  <c r="S1015" i="2"/>
  <c r="Y1015" i="2"/>
  <c r="V1015" i="2" s="1"/>
  <c r="P1015" i="2" s="1"/>
  <c r="AB1015" i="2"/>
  <c r="M1016" i="2"/>
  <c r="N1016" i="2" s="1"/>
  <c r="S1016" i="2"/>
  <c r="Y1016" i="2"/>
  <c r="V1016" i="2" s="1"/>
  <c r="P1016" i="2" s="1"/>
  <c r="AB1016" i="2"/>
  <c r="M1017" i="2"/>
  <c r="N1017" i="2" s="1"/>
  <c r="S1017" i="2"/>
  <c r="Y1017" i="2"/>
  <c r="V1017" i="2" s="1"/>
  <c r="P1017" i="2" s="1"/>
  <c r="AB1017" i="2"/>
  <c r="M1018" i="2"/>
  <c r="N1018" i="2" s="1"/>
  <c r="S1018" i="2"/>
  <c r="Y1018" i="2"/>
  <c r="V1018" i="2" s="1"/>
  <c r="P1018" i="2" s="1"/>
  <c r="AB1018" i="2"/>
  <c r="M1019" i="2"/>
  <c r="N1019" i="2" s="1"/>
  <c r="S1019" i="2"/>
  <c r="Y1019" i="2"/>
  <c r="V1019" i="2" s="1"/>
  <c r="P1019" i="2" s="1"/>
  <c r="AB1019" i="2"/>
  <c r="M1020" i="2"/>
  <c r="N1020" i="2" s="1"/>
  <c r="S1020" i="2"/>
  <c r="Y1020" i="2"/>
  <c r="V1020" i="2" s="1"/>
  <c r="P1020" i="2" s="1"/>
  <c r="AB1020" i="2"/>
  <c r="M1021" i="2"/>
  <c r="N1021" i="2" s="1"/>
  <c r="S1021" i="2"/>
  <c r="Y1021" i="2"/>
  <c r="V1021" i="2" s="1"/>
  <c r="P1021" i="2" s="1"/>
  <c r="AB1021" i="2"/>
  <c r="M1022" i="2"/>
  <c r="N1022" i="2" s="1"/>
  <c r="S1022" i="2"/>
  <c r="Y1022" i="2"/>
  <c r="V1022" i="2" s="1"/>
  <c r="P1022" i="2" s="1"/>
  <c r="AB1022" i="2"/>
  <c r="M1023" i="2"/>
  <c r="N1023" i="2" s="1"/>
  <c r="S1023" i="2"/>
  <c r="Y1023" i="2"/>
  <c r="V1023" i="2" s="1"/>
  <c r="P1023" i="2" s="1"/>
  <c r="AB1023" i="2"/>
  <c r="M1024" i="2"/>
  <c r="N1024" i="2" s="1"/>
  <c r="S1024" i="2"/>
  <c r="Y1024" i="2"/>
  <c r="V1024" i="2" s="1"/>
  <c r="P1024" i="2" s="1"/>
  <c r="AB1024" i="2"/>
  <c r="M1025" i="2"/>
  <c r="N1025" i="2" s="1"/>
  <c r="S1025" i="2"/>
  <c r="Y1025" i="2"/>
  <c r="V1025" i="2" s="1"/>
  <c r="P1025" i="2" s="1"/>
  <c r="AB1025" i="2"/>
  <c r="M1026" i="2"/>
  <c r="N1026" i="2" s="1"/>
  <c r="S1026" i="2"/>
  <c r="Y1026" i="2"/>
  <c r="V1026" i="2" s="1"/>
  <c r="P1026" i="2" s="1"/>
  <c r="AB1026" i="2"/>
  <c r="M1027" i="2"/>
  <c r="N1027" i="2" s="1"/>
  <c r="S1027" i="2"/>
  <c r="Y1027" i="2"/>
  <c r="V1027" i="2" s="1"/>
  <c r="P1027" i="2" s="1"/>
  <c r="AB1027" i="2"/>
  <c r="M1028" i="2"/>
  <c r="N1028" i="2" s="1"/>
  <c r="S1028" i="2"/>
  <c r="Y1028" i="2"/>
  <c r="V1028" i="2" s="1"/>
  <c r="P1028" i="2" s="1"/>
  <c r="AB1028" i="2"/>
  <c r="M1029" i="2"/>
  <c r="N1029" i="2" s="1"/>
  <c r="S1029" i="2"/>
  <c r="Y1029" i="2"/>
  <c r="V1029" i="2" s="1"/>
  <c r="P1029" i="2" s="1"/>
  <c r="AB1029" i="2"/>
  <c r="M1030" i="2"/>
  <c r="N1030" i="2" s="1"/>
  <c r="S1030" i="2"/>
  <c r="Y1030" i="2"/>
  <c r="V1030" i="2" s="1"/>
  <c r="P1030" i="2" s="1"/>
  <c r="AB1030" i="2"/>
  <c r="M1031" i="2"/>
  <c r="N1031" i="2" s="1"/>
  <c r="S1031" i="2"/>
  <c r="Y1031" i="2"/>
  <c r="V1031" i="2" s="1"/>
  <c r="P1031" i="2" s="1"/>
  <c r="AB1031" i="2"/>
  <c r="M1032" i="2"/>
  <c r="N1032" i="2" s="1"/>
  <c r="S1032" i="2"/>
  <c r="Y1032" i="2"/>
  <c r="V1032" i="2" s="1"/>
  <c r="P1032" i="2" s="1"/>
  <c r="AB1032" i="2"/>
  <c r="M1033" i="2"/>
  <c r="N1033" i="2" s="1"/>
  <c r="S1033" i="2"/>
  <c r="Y1033" i="2"/>
  <c r="V1033" i="2" s="1"/>
  <c r="P1033" i="2" s="1"/>
  <c r="AB1033" i="2"/>
  <c r="M1034" i="2"/>
  <c r="N1034" i="2" s="1"/>
  <c r="S1034" i="2"/>
  <c r="Y1034" i="2"/>
  <c r="V1034" i="2" s="1"/>
  <c r="P1034" i="2" s="1"/>
  <c r="AB1034" i="2"/>
  <c r="M1035" i="2"/>
  <c r="N1035" i="2" s="1"/>
  <c r="S1035" i="2"/>
  <c r="Y1035" i="2"/>
  <c r="V1035" i="2" s="1"/>
  <c r="P1035" i="2" s="1"/>
  <c r="AB1035" i="2"/>
  <c r="M1036" i="2"/>
  <c r="N1036" i="2" s="1"/>
  <c r="S1036" i="2"/>
  <c r="Y1036" i="2"/>
  <c r="V1036" i="2" s="1"/>
  <c r="P1036" i="2" s="1"/>
  <c r="AB1036" i="2"/>
  <c r="M1037" i="2"/>
  <c r="N1037" i="2" s="1"/>
  <c r="S1037" i="2"/>
  <c r="Y1037" i="2"/>
  <c r="V1037" i="2" s="1"/>
  <c r="P1037" i="2" s="1"/>
  <c r="AB1037" i="2"/>
  <c r="M1038" i="2"/>
  <c r="N1038" i="2" s="1"/>
  <c r="S1038" i="2"/>
  <c r="Y1038" i="2"/>
  <c r="V1038" i="2" s="1"/>
  <c r="P1038" i="2" s="1"/>
  <c r="AB1038" i="2"/>
  <c r="M1039" i="2"/>
  <c r="N1039" i="2" s="1"/>
  <c r="S1039" i="2"/>
  <c r="Y1039" i="2"/>
  <c r="V1039" i="2" s="1"/>
  <c r="P1039" i="2" s="1"/>
  <c r="AB1039" i="2"/>
  <c r="M1040" i="2"/>
  <c r="N1040" i="2" s="1"/>
  <c r="S1040" i="2"/>
  <c r="Y1040" i="2"/>
  <c r="V1040" i="2" s="1"/>
  <c r="P1040" i="2" s="1"/>
  <c r="AB1040" i="2"/>
  <c r="M1041" i="2"/>
  <c r="N1041" i="2" s="1"/>
  <c r="S1041" i="2"/>
  <c r="Y1041" i="2"/>
  <c r="V1041" i="2" s="1"/>
  <c r="P1041" i="2" s="1"/>
  <c r="AB1041" i="2"/>
  <c r="M1042" i="2"/>
  <c r="N1042" i="2" s="1"/>
  <c r="S1042" i="2"/>
  <c r="Y1042" i="2"/>
  <c r="V1042" i="2" s="1"/>
  <c r="P1042" i="2" s="1"/>
  <c r="AB1042" i="2"/>
  <c r="M1043" i="2"/>
  <c r="N1043" i="2" s="1"/>
  <c r="S1043" i="2"/>
  <c r="Y1043" i="2"/>
  <c r="V1043" i="2" s="1"/>
  <c r="P1043" i="2" s="1"/>
  <c r="AB1043" i="2"/>
  <c r="M1044" i="2"/>
  <c r="N1044" i="2" s="1"/>
  <c r="S1044" i="2"/>
  <c r="Y1044" i="2"/>
  <c r="V1044" i="2" s="1"/>
  <c r="P1044" i="2" s="1"/>
  <c r="AB1044" i="2"/>
  <c r="M1045" i="2"/>
  <c r="N1045" i="2" s="1"/>
  <c r="S1045" i="2"/>
  <c r="Y1045" i="2"/>
  <c r="V1045" i="2" s="1"/>
  <c r="P1045" i="2" s="1"/>
  <c r="AB1045" i="2"/>
  <c r="M1046" i="2"/>
  <c r="N1046" i="2" s="1"/>
  <c r="S1046" i="2"/>
  <c r="Y1046" i="2"/>
  <c r="V1046" i="2" s="1"/>
  <c r="P1046" i="2" s="1"/>
  <c r="AB1046" i="2"/>
  <c r="M1047" i="2"/>
  <c r="N1047" i="2" s="1"/>
  <c r="S1047" i="2"/>
  <c r="Y1047" i="2"/>
  <c r="V1047" i="2" s="1"/>
  <c r="P1047" i="2" s="1"/>
  <c r="AB1047" i="2"/>
  <c r="M1048" i="2"/>
  <c r="N1048" i="2" s="1"/>
  <c r="S1048" i="2"/>
  <c r="Y1048" i="2"/>
  <c r="V1048" i="2" s="1"/>
  <c r="P1048" i="2" s="1"/>
  <c r="AB1048" i="2"/>
  <c r="M1049" i="2"/>
  <c r="N1049" i="2" s="1"/>
  <c r="S1049" i="2"/>
  <c r="Y1049" i="2"/>
  <c r="V1049" i="2" s="1"/>
  <c r="P1049" i="2" s="1"/>
  <c r="AB1049" i="2"/>
  <c r="M1050" i="2"/>
  <c r="N1050" i="2" s="1"/>
  <c r="S1050" i="2"/>
  <c r="Y1050" i="2"/>
  <c r="V1050" i="2" s="1"/>
  <c r="P1050" i="2" s="1"/>
  <c r="AB1050" i="2"/>
  <c r="M1051" i="2"/>
  <c r="N1051" i="2" s="1"/>
  <c r="S1051" i="2"/>
  <c r="Y1051" i="2"/>
  <c r="V1051" i="2" s="1"/>
  <c r="P1051" i="2" s="1"/>
  <c r="AB1051" i="2"/>
  <c r="M1052" i="2"/>
  <c r="N1052" i="2" s="1"/>
  <c r="S1052" i="2"/>
  <c r="Y1052" i="2"/>
  <c r="V1052" i="2" s="1"/>
  <c r="P1052" i="2" s="1"/>
  <c r="AB1052" i="2"/>
  <c r="M1053" i="2"/>
  <c r="N1053" i="2" s="1"/>
  <c r="S1053" i="2"/>
  <c r="Y1053" i="2"/>
  <c r="V1053" i="2" s="1"/>
  <c r="P1053" i="2" s="1"/>
  <c r="AB1053" i="2"/>
  <c r="M1054" i="2"/>
  <c r="N1054" i="2" s="1"/>
  <c r="S1054" i="2"/>
  <c r="Y1054" i="2"/>
  <c r="V1054" i="2" s="1"/>
  <c r="P1054" i="2" s="1"/>
  <c r="AB1054" i="2"/>
  <c r="M1055" i="2"/>
  <c r="N1055" i="2" s="1"/>
  <c r="S1055" i="2"/>
  <c r="Y1055" i="2"/>
  <c r="V1055" i="2" s="1"/>
  <c r="P1055" i="2" s="1"/>
  <c r="AB1055" i="2"/>
  <c r="M1056" i="2"/>
  <c r="N1056" i="2" s="1"/>
  <c r="S1056" i="2"/>
  <c r="Y1056" i="2"/>
  <c r="V1056" i="2" s="1"/>
  <c r="P1056" i="2" s="1"/>
  <c r="AB1056" i="2"/>
  <c r="M1057" i="2"/>
  <c r="N1057" i="2" s="1"/>
  <c r="S1057" i="2"/>
  <c r="Y1057" i="2"/>
  <c r="V1057" i="2" s="1"/>
  <c r="P1057" i="2" s="1"/>
  <c r="AB1057" i="2"/>
  <c r="M1058" i="2"/>
  <c r="N1058" i="2" s="1"/>
  <c r="S1058" i="2"/>
  <c r="Y1058" i="2"/>
  <c r="V1058" i="2" s="1"/>
  <c r="P1058" i="2" s="1"/>
  <c r="AB1058" i="2"/>
  <c r="M1059" i="2"/>
  <c r="N1059" i="2" s="1"/>
  <c r="S1059" i="2"/>
  <c r="Y1059" i="2"/>
  <c r="V1059" i="2" s="1"/>
  <c r="P1059" i="2" s="1"/>
  <c r="AB1059" i="2"/>
  <c r="M1060" i="2"/>
  <c r="N1060" i="2" s="1"/>
  <c r="S1060" i="2"/>
  <c r="Y1060" i="2"/>
  <c r="V1060" i="2" s="1"/>
  <c r="P1060" i="2" s="1"/>
  <c r="AB1060" i="2"/>
  <c r="M1061" i="2"/>
  <c r="N1061" i="2" s="1"/>
  <c r="S1061" i="2"/>
  <c r="Y1061" i="2"/>
  <c r="V1061" i="2" s="1"/>
  <c r="P1061" i="2" s="1"/>
  <c r="AB1061" i="2"/>
  <c r="M1062" i="2"/>
  <c r="N1062" i="2" s="1"/>
  <c r="S1062" i="2"/>
  <c r="Y1062" i="2"/>
  <c r="V1062" i="2" s="1"/>
  <c r="P1062" i="2" s="1"/>
  <c r="AB1062" i="2"/>
  <c r="M1063" i="2"/>
  <c r="N1063" i="2" s="1"/>
  <c r="S1063" i="2"/>
  <c r="Y1063" i="2"/>
  <c r="V1063" i="2" s="1"/>
  <c r="P1063" i="2" s="1"/>
  <c r="AB1063" i="2"/>
  <c r="M1064" i="2"/>
  <c r="N1064" i="2" s="1"/>
  <c r="S1064" i="2"/>
  <c r="Y1064" i="2"/>
  <c r="V1064" i="2" s="1"/>
  <c r="P1064" i="2" s="1"/>
  <c r="AB1064" i="2"/>
  <c r="M1065" i="2"/>
  <c r="N1065" i="2" s="1"/>
  <c r="S1065" i="2"/>
  <c r="Y1065" i="2"/>
  <c r="V1065" i="2" s="1"/>
  <c r="P1065" i="2" s="1"/>
  <c r="AB1065" i="2"/>
  <c r="M1066" i="2"/>
  <c r="N1066" i="2" s="1"/>
  <c r="S1066" i="2"/>
  <c r="Y1066" i="2"/>
  <c r="V1066" i="2" s="1"/>
  <c r="P1066" i="2" s="1"/>
  <c r="AB1066" i="2"/>
  <c r="M1067" i="2"/>
  <c r="N1067" i="2" s="1"/>
  <c r="S1067" i="2"/>
  <c r="Y1067" i="2"/>
  <c r="V1067" i="2" s="1"/>
  <c r="P1067" i="2" s="1"/>
  <c r="AB1067" i="2"/>
  <c r="M1068" i="2"/>
  <c r="N1068" i="2" s="1"/>
  <c r="S1068" i="2"/>
  <c r="Y1068" i="2"/>
  <c r="V1068" i="2" s="1"/>
  <c r="P1068" i="2" s="1"/>
  <c r="AB1068" i="2"/>
  <c r="M1069" i="2"/>
  <c r="N1069" i="2" s="1"/>
  <c r="S1069" i="2"/>
  <c r="Y1069" i="2"/>
  <c r="V1069" i="2" s="1"/>
  <c r="P1069" i="2" s="1"/>
  <c r="AB1069" i="2"/>
  <c r="M1070" i="2"/>
  <c r="N1070" i="2" s="1"/>
  <c r="S1070" i="2"/>
  <c r="Y1070" i="2"/>
  <c r="V1070" i="2" s="1"/>
  <c r="P1070" i="2" s="1"/>
  <c r="AB1070" i="2"/>
  <c r="M1071" i="2"/>
  <c r="N1071" i="2" s="1"/>
  <c r="S1071" i="2"/>
  <c r="Y1071" i="2"/>
  <c r="V1071" i="2" s="1"/>
  <c r="P1071" i="2" s="1"/>
  <c r="AB1071" i="2"/>
  <c r="M1072" i="2"/>
  <c r="N1072" i="2" s="1"/>
  <c r="S1072" i="2"/>
  <c r="Y1072" i="2"/>
  <c r="V1072" i="2" s="1"/>
  <c r="P1072" i="2" s="1"/>
  <c r="AB1072" i="2"/>
  <c r="M1073" i="2"/>
  <c r="N1073" i="2" s="1"/>
  <c r="S1073" i="2"/>
  <c r="Y1073" i="2"/>
  <c r="V1073" i="2" s="1"/>
  <c r="P1073" i="2" s="1"/>
  <c r="AB1073" i="2"/>
  <c r="M1074" i="2"/>
  <c r="N1074" i="2" s="1"/>
  <c r="S1074" i="2"/>
  <c r="Y1074" i="2"/>
  <c r="V1074" i="2" s="1"/>
  <c r="P1074" i="2" s="1"/>
  <c r="AB1074" i="2"/>
  <c r="M1075" i="2"/>
  <c r="N1075" i="2" s="1"/>
  <c r="S1075" i="2"/>
  <c r="Y1075" i="2"/>
  <c r="V1075" i="2" s="1"/>
  <c r="P1075" i="2" s="1"/>
  <c r="AB1075" i="2"/>
  <c r="M1076" i="2"/>
  <c r="N1076" i="2" s="1"/>
  <c r="S1076" i="2"/>
  <c r="Y1076" i="2"/>
  <c r="V1076" i="2" s="1"/>
  <c r="P1076" i="2" s="1"/>
  <c r="AB1076" i="2"/>
  <c r="M1077" i="2"/>
  <c r="N1077" i="2" s="1"/>
  <c r="S1077" i="2"/>
  <c r="Y1077" i="2"/>
  <c r="V1077" i="2" s="1"/>
  <c r="P1077" i="2" s="1"/>
  <c r="AB1077" i="2"/>
  <c r="M1078" i="2"/>
  <c r="N1078" i="2" s="1"/>
  <c r="S1078" i="2"/>
  <c r="Y1078" i="2"/>
  <c r="V1078" i="2" s="1"/>
  <c r="P1078" i="2" s="1"/>
  <c r="AB1078" i="2"/>
  <c r="M1079" i="2"/>
  <c r="N1079" i="2" s="1"/>
  <c r="S1079" i="2"/>
  <c r="Y1079" i="2"/>
  <c r="V1079" i="2" s="1"/>
  <c r="P1079" i="2" s="1"/>
  <c r="AB1079" i="2"/>
  <c r="M1080" i="2"/>
  <c r="N1080" i="2" s="1"/>
  <c r="S1080" i="2"/>
  <c r="Y1080" i="2"/>
  <c r="V1080" i="2" s="1"/>
  <c r="P1080" i="2" s="1"/>
  <c r="AB1080" i="2"/>
  <c r="M1081" i="2"/>
  <c r="N1081" i="2" s="1"/>
  <c r="S1081" i="2"/>
  <c r="Y1081" i="2"/>
  <c r="V1081" i="2" s="1"/>
  <c r="P1081" i="2" s="1"/>
  <c r="AB1081" i="2"/>
  <c r="M1082" i="2"/>
  <c r="N1082" i="2" s="1"/>
  <c r="S1082" i="2"/>
  <c r="Y1082" i="2"/>
  <c r="V1082" i="2" s="1"/>
  <c r="P1082" i="2" s="1"/>
  <c r="AB1082" i="2"/>
  <c r="M1083" i="2"/>
  <c r="N1083" i="2" s="1"/>
  <c r="S1083" i="2"/>
  <c r="Y1083" i="2"/>
  <c r="V1083" i="2" s="1"/>
  <c r="P1083" i="2" s="1"/>
  <c r="AB1083" i="2"/>
  <c r="M1084" i="2"/>
  <c r="N1084" i="2" s="1"/>
  <c r="S1084" i="2"/>
  <c r="Y1084" i="2"/>
  <c r="V1084" i="2" s="1"/>
  <c r="P1084" i="2" s="1"/>
  <c r="AB1084" i="2"/>
  <c r="M1085" i="2"/>
  <c r="N1085" i="2" s="1"/>
  <c r="S1085" i="2"/>
  <c r="Y1085" i="2"/>
  <c r="V1085" i="2" s="1"/>
  <c r="P1085" i="2" s="1"/>
  <c r="AB1085" i="2"/>
  <c r="M1086" i="2"/>
  <c r="N1086" i="2" s="1"/>
  <c r="S1086" i="2"/>
  <c r="Y1086" i="2"/>
  <c r="V1086" i="2" s="1"/>
  <c r="P1086" i="2" s="1"/>
  <c r="AB1086" i="2"/>
  <c r="M1087" i="2"/>
  <c r="N1087" i="2" s="1"/>
  <c r="S1087" i="2"/>
  <c r="Y1087" i="2"/>
  <c r="V1087" i="2" s="1"/>
  <c r="P1087" i="2" s="1"/>
  <c r="AB1087" i="2"/>
  <c r="M1088" i="2"/>
  <c r="N1088" i="2" s="1"/>
  <c r="S1088" i="2"/>
  <c r="Y1088" i="2"/>
  <c r="V1088" i="2" s="1"/>
  <c r="P1088" i="2" s="1"/>
  <c r="AB1088" i="2"/>
  <c r="M1089" i="2"/>
  <c r="N1089" i="2" s="1"/>
  <c r="S1089" i="2"/>
  <c r="Y1089" i="2"/>
  <c r="V1089" i="2" s="1"/>
  <c r="P1089" i="2" s="1"/>
  <c r="AB1089" i="2"/>
  <c r="M1090" i="2"/>
  <c r="N1090" i="2" s="1"/>
  <c r="S1090" i="2"/>
  <c r="Y1090" i="2"/>
  <c r="V1090" i="2" s="1"/>
  <c r="P1090" i="2" s="1"/>
  <c r="AB1090" i="2"/>
  <c r="M1091" i="2"/>
  <c r="N1091" i="2" s="1"/>
  <c r="S1091" i="2"/>
  <c r="Y1091" i="2"/>
  <c r="V1091" i="2" s="1"/>
  <c r="P1091" i="2" s="1"/>
  <c r="AB1091" i="2"/>
  <c r="M1092" i="2"/>
  <c r="N1092" i="2" s="1"/>
  <c r="S1092" i="2"/>
  <c r="Y1092" i="2"/>
  <c r="V1092" i="2" s="1"/>
  <c r="P1092" i="2" s="1"/>
  <c r="AB1092" i="2"/>
  <c r="M1093" i="2"/>
  <c r="N1093" i="2" s="1"/>
  <c r="S1093" i="2"/>
  <c r="Y1093" i="2"/>
  <c r="V1093" i="2" s="1"/>
  <c r="P1093" i="2" s="1"/>
  <c r="AB1093" i="2"/>
  <c r="M1094" i="2"/>
  <c r="N1094" i="2" s="1"/>
  <c r="S1094" i="2"/>
  <c r="Y1094" i="2"/>
  <c r="V1094" i="2" s="1"/>
  <c r="P1094" i="2" s="1"/>
  <c r="AB1094" i="2"/>
  <c r="M1095" i="2"/>
  <c r="N1095" i="2" s="1"/>
  <c r="S1095" i="2"/>
  <c r="Y1095" i="2"/>
  <c r="V1095" i="2" s="1"/>
  <c r="P1095" i="2" s="1"/>
  <c r="AB1095" i="2"/>
  <c r="M1096" i="2"/>
  <c r="N1096" i="2" s="1"/>
  <c r="S1096" i="2"/>
  <c r="Y1096" i="2"/>
  <c r="V1096" i="2" s="1"/>
  <c r="P1096" i="2" s="1"/>
  <c r="AB1096" i="2"/>
  <c r="M1097" i="2"/>
  <c r="N1097" i="2" s="1"/>
  <c r="S1097" i="2"/>
  <c r="Y1097" i="2"/>
  <c r="V1097" i="2" s="1"/>
  <c r="P1097" i="2" s="1"/>
  <c r="AB1097" i="2"/>
  <c r="M1098" i="2"/>
  <c r="N1098" i="2" s="1"/>
  <c r="S1098" i="2"/>
  <c r="Y1098" i="2"/>
  <c r="V1098" i="2" s="1"/>
  <c r="P1098" i="2" s="1"/>
  <c r="AB1098" i="2"/>
  <c r="M1099" i="2"/>
  <c r="N1099" i="2" s="1"/>
  <c r="S1099" i="2"/>
  <c r="Y1099" i="2"/>
  <c r="V1099" i="2" s="1"/>
  <c r="P1099" i="2" s="1"/>
  <c r="AB1099" i="2"/>
  <c r="M1100" i="2"/>
  <c r="N1100" i="2" s="1"/>
  <c r="S1100" i="2"/>
  <c r="Y1100" i="2"/>
  <c r="V1100" i="2" s="1"/>
  <c r="P1100" i="2" s="1"/>
  <c r="AB1100" i="2"/>
  <c r="M1101" i="2"/>
  <c r="N1101" i="2" s="1"/>
  <c r="S1101" i="2"/>
  <c r="Y1101" i="2"/>
  <c r="V1101" i="2" s="1"/>
  <c r="P1101" i="2" s="1"/>
  <c r="AB1101" i="2"/>
  <c r="M1102" i="2"/>
  <c r="N1102" i="2" s="1"/>
  <c r="S1102" i="2"/>
  <c r="Y1102" i="2"/>
  <c r="V1102" i="2" s="1"/>
  <c r="P1102" i="2" s="1"/>
  <c r="AB1102" i="2"/>
  <c r="M1103" i="2"/>
  <c r="N1103" i="2" s="1"/>
  <c r="S1103" i="2"/>
  <c r="Y1103" i="2"/>
  <c r="V1103" i="2" s="1"/>
  <c r="P1103" i="2" s="1"/>
  <c r="AB1103" i="2"/>
  <c r="M1104" i="2"/>
  <c r="N1104" i="2" s="1"/>
  <c r="S1104" i="2"/>
  <c r="Y1104" i="2"/>
  <c r="V1104" i="2" s="1"/>
  <c r="P1104" i="2" s="1"/>
  <c r="AB1104" i="2"/>
  <c r="M1105" i="2"/>
  <c r="N1105" i="2" s="1"/>
  <c r="S1105" i="2"/>
  <c r="Y1105" i="2"/>
  <c r="V1105" i="2" s="1"/>
  <c r="P1105" i="2" s="1"/>
  <c r="AB1105" i="2"/>
  <c r="M1106" i="2"/>
  <c r="N1106" i="2" s="1"/>
  <c r="S1106" i="2"/>
  <c r="Y1106" i="2"/>
  <c r="V1106" i="2" s="1"/>
  <c r="P1106" i="2" s="1"/>
  <c r="AB1106" i="2"/>
  <c r="M1107" i="2"/>
  <c r="N1107" i="2" s="1"/>
  <c r="S1107" i="2"/>
  <c r="Y1107" i="2"/>
  <c r="V1107" i="2" s="1"/>
  <c r="P1107" i="2" s="1"/>
  <c r="AB1107" i="2"/>
  <c r="M1108" i="2"/>
  <c r="N1108" i="2" s="1"/>
  <c r="S1108" i="2"/>
  <c r="Y1108" i="2"/>
  <c r="V1108" i="2" s="1"/>
  <c r="P1108" i="2" s="1"/>
  <c r="AB1108" i="2"/>
  <c r="M1109" i="2"/>
  <c r="N1109" i="2" s="1"/>
  <c r="S1109" i="2"/>
  <c r="Y1109" i="2"/>
  <c r="V1109" i="2" s="1"/>
  <c r="P1109" i="2" s="1"/>
  <c r="AB1109" i="2"/>
  <c r="M1110" i="2"/>
  <c r="N1110" i="2" s="1"/>
  <c r="S1110" i="2"/>
  <c r="Y1110" i="2"/>
  <c r="V1110" i="2" s="1"/>
  <c r="P1110" i="2" s="1"/>
  <c r="AB1110" i="2"/>
  <c r="M1111" i="2"/>
  <c r="N1111" i="2" s="1"/>
  <c r="S1111" i="2"/>
  <c r="Y1111" i="2"/>
  <c r="V1111" i="2" s="1"/>
  <c r="P1111" i="2" s="1"/>
  <c r="AB1111" i="2"/>
  <c r="M1112" i="2"/>
  <c r="N1112" i="2" s="1"/>
  <c r="S1112" i="2"/>
  <c r="Y1112" i="2"/>
  <c r="V1112" i="2" s="1"/>
  <c r="P1112" i="2" s="1"/>
  <c r="AB1112" i="2"/>
  <c r="M1113" i="2"/>
  <c r="N1113" i="2" s="1"/>
  <c r="S1113" i="2"/>
  <c r="Y1113" i="2"/>
  <c r="V1113" i="2" s="1"/>
  <c r="P1113" i="2" s="1"/>
  <c r="AB1113" i="2"/>
  <c r="M1114" i="2"/>
  <c r="N1114" i="2" s="1"/>
  <c r="S1114" i="2"/>
  <c r="Y1114" i="2"/>
  <c r="V1114" i="2" s="1"/>
  <c r="P1114" i="2" s="1"/>
  <c r="AB1114" i="2"/>
  <c r="M1115" i="2"/>
  <c r="N1115" i="2" s="1"/>
  <c r="S1115" i="2"/>
  <c r="Y1115" i="2"/>
  <c r="V1115" i="2" s="1"/>
  <c r="P1115" i="2" s="1"/>
  <c r="AB1115" i="2"/>
  <c r="M1116" i="2"/>
  <c r="N1116" i="2" s="1"/>
  <c r="S1116" i="2"/>
  <c r="Y1116" i="2"/>
  <c r="V1116" i="2" s="1"/>
  <c r="P1116" i="2" s="1"/>
  <c r="AB1116" i="2"/>
  <c r="M1117" i="2"/>
  <c r="N1117" i="2" s="1"/>
  <c r="S1117" i="2"/>
  <c r="Y1117" i="2"/>
  <c r="V1117" i="2" s="1"/>
  <c r="P1117" i="2" s="1"/>
  <c r="AB1117" i="2"/>
  <c r="M1118" i="2"/>
  <c r="N1118" i="2" s="1"/>
  <c r="S1118" i="2"/>
  <c r="Y1118" i="2"/>
  <c r="V1118" i="2" s="1"/>
  <c r="P1118" i="2" s="1"/>
  <c r="AB1118" i="2"/>
  <c r="M1119" i="2"/>
  <c r="N1119" i="2" s="1"/>
  <c r="S1119" i="2"/>
  <c r="Y1119" i="2"/>
  <c r="V1119" i="2" s="1"/>
  <c r="P1119" i="2" s="1"/>
  <c r="AB1119" i="2"/>
  <c r="M1120" i="2"/>
  <c r="N1120" i="2" s="1"/>
  <c r="S1120" i="2"/>
  <c r="Y1120" i="2"/>
  <c r="V1120" i="2" s="1"/>
  <c r="P1120" i="2" s="1"/>
  <c r="AB1120" i="2"/>
  <c r="M1121" i="2"/>
  <c r="N1121" i="2" s="1"/>
  <c r="S1121" i="2"/>
  <c r="Y1121" i="2"/>
  <c r="V1121" i="2" s="1"/>
  <c r="P1121" i="2" s="1"/>
  <c r="AB1121" i="2"/>
  <c r="M1122" i="2"/>
  <c r="N1122" i="2" s="1"/>
  <c r="S1122" i="2"/>
  <c r="Y1122" i="2"/>
  <c r="V1122" i="2" s="1"/>
  <c r="P1122" i="2" s="1"/>
  <c r="AB1122" i="2"/>
  <c r="M1123" i="2"/>
  <c r="N1123" i="2" s="1"/>
  <c r="S1123" i="2"/>
  <c r="Y1123" i="2"/>
  <c r="V1123" i="2" s="1"/>
  <c r="P1123" i="2" s="1"/>
  <c r="AB1123" i="2"/>
  <c r="M1124" i="2"/>
  <c r="N1124" i="2" s="1"/>
  <c r="S1124" i="2"/>
  <c r="Y1124" i="2"/>
  <c r="V1124" i="2" s="1"/>
  <c r="P1124" i="2" s="1"/>
  <c r="AB1124" i="2"/>
  <c r="M1125" i="2"/>
  <c r="N1125" i="2" s="1"/>
  <c r="S1125" i="2"/>
  <c r="Y1125" i="2"/>
  <c r="V1125" i="2" s="1"/>
  <c r="P1125" i="2" s="1"/>
  <c r="AB1125" i="2"/>
  <c r="M1126" i="2"/>
  <c r="N1126" i="2" s="1"/>
  <c r="S1126" i="2"/>
  <c r="Y1126" i="2"/>
  <c r="V1126" i="2" s="1"/>
  <c r="P1126" i="2" s="1"/>
  <c r="AB1126" i="2"/>
  <c r="M1127" i="2"/>
  <c r="N1127" i="2" s="1"/>
  <c r="S1127" i="2"/>
  <c r="Y1127" i="2"/>
  <c r="V1127" i="2" s="1"/>
  <c r="P1127" i="2" s="1"/>
  <c r="AB1127" i="2"/>
  <c r="M1128" i="2"/>
  <c r="N1128" i="2" s="1"/>
  <c r="S1128" i="2"/>
  <c r="Y1128" i="2"/>
  <c r="V1128" i="2" s="1"/>
  <c r="P1128" i="2" s="1"/>
  <c r="AB1128" i="2"/>
  <c r="M1129" i="2"/>
  <c r="N1129" i="2" s="1"/>
  <c r="S1129" i="2"/>
  <c r="Y1129" i="2"/>
  <c r="V1129" i="2" s="1"/>
  <c r="P1129" i="2" s="1"/>
  <c r="AB1129" i="2"/>
  <c r="M1130" i="2"/>
  <c r="N1130" i="2" s="1"/>
  <c r="S1130" i="2"/>
  <c r="Y1130" i="2"/>
  <c r="V1130" i="2" s="1"/>
  <c r="P1130" i="2" s="1"/>
  <c r="AB1130" i="2"/>
  <c r="M1131" i="2"/>
  <c r="N1131" i="2" s="1"/>
  <c r="S1131" i="2"/>
  <c r="Y1131" i="2"/>
  <c r="V1131" i="2" s="1"/>
  <c r="P1131" i="2" s="1"/>
  <c r="AB1131" i="2"/>
  <c r="M1132" i="2"/>
  <c r="N1132" i="2" s="1"/>
  <c r="S1132" i="2"/>
  <c r="Y1132" i="2"/>
  <c r="V1132" i="2" s="1"/>
  <c r="P1132" i="2" s="1"/>
  <c r="AB1132" i="2"/>
  <c r="M1133" i="2"/>
  <c r="N1133" i="2" s="1"/>
  <c r="S1133" i="2"/>
  <c r="Y1133" i="2"/>
  <c r="V1133" i="2" s="1"/>
  <c r="P1133" i="2" s="1"/>
  <c r="AB1133" i="2"/>
  <c r="M1134" i="2"/>
  <c r="N1134" i="2" s="1"/>
  <c r="S1134" i="2"/>
  <c r="Y1134" i="2"/>
  <c r="V1134" i="2" s="1"/>
  <c r="P1134" i="2" s="1"/>
  <c r="AB1134" i="2"/>
  <c r="M1135" i="2"/>
  <c r="N1135" i="2" s="1"/>
  <c r="S1135" i="2"/>
  <c r="Y1135" i="2"/>
  <c r="V1135" i="2" s="1"/>
  <c r="P1135" i="2" s="1"/>
  <c r="AB1135" i="2"/>
  <c r="M1136" i="2"/>
  <c r="N1136" i="2" s="1"/>
  <c r="S1136" i="2"/>
  <c r="Y1136" i="2"/>
  <c r="V1136" i="2" s="1"/>
  <c r="P1136" i="2" s="1"/>
  <c r="AB1136" i="2"/>
  <c r="M1137" i="2"/>
  <c r="N1137" i="2" s="1"/>
  <c r="S1137" i="2"/>
  <c r="Y1137" i="2"/>
  <c r="V1137" i="2" s="1"/>
  <c r="P1137" i="2" s="1"/>
  <c r="AB1137" i="2"/>
  <c r="M1138" i="2"/>
  <c r="N1138" i="2" s="1"/>
  <c r="S1138" i="2"/>
  <c r="Y1138" i="2"/>
  <c r="V1138" i="2" s="1"/>
  <c r="P1138" i="2" s="1"/>
  <c r="AB1138" i="2"/>
  <c r="M1139" i="2"/>
  <c r="N1139" i="2" s="1"/>
  <c r="S1139" i="2"/>
  <c r="Y1139" i="2"/>
  <c r="V1139" i="2" s="1"/>
  <c r="P1139" i="2" s="1"/>
  <c r="AB1139" i="2"/>
  <c r="M1140" i="2"/>
  <c r="N1140" i="2" s="1"/>
  <c r="S1140" i="2"/>
  <c r="Y1140" i="2"/>
  <c r="V1140" i="2" s="1"/>
  <c r="P1140" i="2" s="1"/>
  <c r="AB1140" i="2"/>
  <c r="M1141" i="2"/>
  <c r="N1141" i="2" s="1"/>
  <c r="S1141" i="2"/>
  <c r="Y1141" i="2"/>
  <c r="V1141" i="2" s="1"/>
  <c r="P1141" i="2" s="1"/>
  <c r="AB1141" i="2"/>
  <c r="M1142" i="2"/>
  <c r="N1142" i="2" s="1"/>
  <c r="S1142" i="2"/>
  <c r="Y1142" i="2"/>
  <c r="V1142" i="2" s="1"/>
  <c r="P1142" i="2" s="1"/>
  <c r="AB1142" i="2"/>
  <c r="M1143" i="2"/>
  <c r="N1143" i="2" s="1"/>
  <c r="S1143" i="2"/>
  <c r="Y1143" i="2"/>
  <c r="V1143" i="2" s="1"/>
  <c r="P1143" i="2" s="1"/>
  <c r="AB1143" i="2"/>
  <c r="M1144" i="2"/>
  <c r="N1144" i="2" s="1"/>
  <c r="S1144" i="2"/>
  <c r="Y1144" i="2"/>
  <c r="V1144" i="2" s="1"/>
  <c r="P1144" i="2" s="1"/>
  <c r="AB1144" i="2"/>
  <c r="M1145" i="2"/>
  <c r="N1145" i="2" s="1"/>
  <c r="S1145" i="2"/>
  <c r="Y1145" i="2"/>
  <c r="V1145" i="2" s="1"/>
  <c r="P1145" i="2" s="1"/>
  <c r="AB1145" i="2"/>
  <c r="M1146" i="2"/>
  <c r="N1146" i="2" s="1"/>
  <c r="S1146" i="2"/>
  <c r="Y1146" i="2"/>
  <c r="V1146" i="2" s="1"/>
  <c r="P1146" i="2" s="1"/>
  <c r="AB1146" i="2"/>
  <c r="M1147" i="2"/>
  <c r="N1147" i="2" s="1"/>
  <c r="S1147" i="2"/>
  <c r="Y1147" i="2"/>
  <c r="V1147" i="2" s="1"/>
  <c r="P1147" i="2" s="1"/>
  <c r="AB1147" i="2"/>
  <c r="M1148" i="2"/>
  <c r="N1148" i="2" s="1"/>
  <c r="S1148" i="2"/>
  <c r="Y1148" i="2"/>
  <c r="V1148" i="2" s="1"/>
  <c r="P1148" i="2" s="1"/>
  <c r="AB1148" i="2"/>
  <c r="M1149" i="2"/>
  <c r="N1149" i="2" s="1"/>
  <c r="S1149" i="2"/>
  <c r="Y1149" i="2"/>
  <c r="V1149" i="2" s="1"/>
  <c r="P1149" i="2" s="1"/>
  <c r="AB1149" i="2"/>
  <c r="M1150" i="2"/>
  <c r="N1150" i="2" s="1"/>
  <c r="S1150" i="2"/>
  <c r="Y1150" i="2"/>
  <c r="V1150" i="2" s="1"/>
  <c r="P1150" i="2" s="1"/>
  <c r="AB1150" i="2"/>
  <c r="M1151" i="2"/>
  <c r="N1151" i="2" s="1"/>
  <c r="S1151" i="2"/>
  <c r="Y1151" i="2"/>
  <c r="V1151" i="2" s="1"/>
  <c r="P1151" i="2" s="1"/>
  <c r="AB1151" i="2"/>
  <c r="M1152" i="2"/>
  <c r="N1152" i="2" s="1"/>
  <c r="S1152" i="2"/>
  <c r="Y1152" i="2"/>
  <c r="V1152" i="2" s="1"/>
  <c r="P1152" i="2" s="1"/>
  <c r="AB1152" i="2"/>
  <c r="M1153" i="2"/>
  <c r="N1153" i="2" s="1"/>
  <c r="S1153" i="2"/>
  <c r="Y1153" i="2"/>
  <c r="V1153" i="2" s="1"/>
  <c r="P1153" i="2" s="1"/>
  <c r="AB1153" i="2"/>
  <c r="M1154" i="2"/>
  <c r="N1154" i="2" s="1"/>
  <c r="S1154" i="2"/>
  <c r="Y1154" i="2"/>
  <c r="V1154" i="2" s="1"/>
  <c r="P1154" i="2" s="1"/>
  <c r="AB1154" i="2"/>
  <c r="M1155" i="2"/>
  <c r="N1155" i="2" s="1"/>
  <c r="S1155" i="2"/>
  <c r="Y1155" i="2"/>
  <c r="V1155" i="2" s="1"/>
  <c r="P1155" i="2" s="1"/>
  <c r="AB1155" i="2"/>
  <c r="M1156" i="2"/>
  <c r="N1156" i="2" s="1"/>
  <c r="S1156" i="2"/>
  <c r="Y1156" i="2"/>
  <c r="V1156" i="2" s="1"/>
  <c r="P1156" i="2" s="1"/>
  <c r="AB1156" i="2"/>
  <c r="M1157" i="2"/>
  <c r="N1157" i="2" s="1"/>
  <c r="S1157" i="2"/>
  <c r="Y1157" i="2"/>
  <c r="V1157" i="2" s="1"/>
  <c r="P1157" i="2" s="1"/>
  <c r="AB1157" i="2"/>
  <c r="M1158" i="2"/>
  <c r="N1158" i="2" s="1"/>
  <c r="S1158" i="2"/>
  <c r="Y1158" i="2"/>
  <c r="V1158" i="2" s="1"/>
  <c r="P1158" i="2" s="1"/>
  <c r="AB1158" i="2"/>
  <c r="M1159" i="2"/>
  <c r="N1159" i="2" s="1"/>
  <c r="S1159" i="2"/>
  <c r="Y1159" i="2"/>
  <c r="V1159" i="2" s="1"/>
  <c r="P1159" i="2" s="1"/>
  <c r="AB1159" i="2"/>
  <c r="M1160" i="2"/>
  <c r="N1160" i="2" s="1"/>
  <c r="S1160" i="2"/>
  <c r="Y1160" i="2"/>
  <c r="V1160" i="2" s="1"/>
  <c r="P1160" i="2" s="1"/>
  <c r="AB1160" i="2"/>
  <c r="M1161" i="2"/>
  <c r="N1161" i="2" s="1"/>
  <c r="S1161" i="2"/>
  <c r="Y1161" i="2"/>
  <c r="V1161" i="2" s="1"/>
  <c r="P1161" i="2" s="1"/>
  <c r="AB1161" i="2"/>
  <c r="M1162" i="2"/>
  <c r="N1162" i="2" s="1"/>
  <c r="S1162" i="2"/>
  <c r="Y1162" i="2"/>
  <c r="V1162" i="2" s="1"/>
  <c r="P1162" i="2" s="1"/>
  <c r="AB1162" i="2"/>
  <c r="M1163" i="2"/>
  <c r="N1163" i="2" s="1"/>
  <c r="S1163" i="2"/>
  <c r="Y1163" i="2"/>
  <c r="V1163" i="2" s="1"/>
  <c r="P1163" i="2" s="1"/>
  <c r="AB1163" i="2"/>
  <c r="M1164" i="2"/>
  <c r="N1164" i="2" s="1"/>
  <c r="S1164" i="2"/>
  <c r="Y1164" i="2"/>
  <c r="V1164" i="2" s="1"/>
  <c r="P1164" i="2" s="1"/>
  <c r="AB1164" i="2"/>
  <c r="M1165" i="2"/>
  <c r="N1165" i="2" s="1"/>
  <c r="S1165" i="2"/>
  <c r="Y1165" i="2"/>
  <c r="V1165" i="2" s="1"/>
  <c r="P1165" i="2" s="1"/>
  <c r="AB1165" i="2"/>
  <c r="M1166" i="2"/>
  <c r="N1166" i="2" s="1"/>
  <c r="S1166" i="2"/>
  <c r="Y1166" i="2"/>
  <c r="V1166" i="2" s="1"/>
  <c r="P1166" i="2" s="1"/>
  <c r="AB1166" i="2"/>
  <c r="M1167" i="2"/>
  <c r="N1167" i="2" s="1"/>
  <c r="S1167" i="2"/>
  <c r="Y1167" i="2"/>
  <c r="V1167" i="2" s="1"/>
  <c r="P1167" i="2" s="1"/>
  <c r="AB1167" i="2"/>
  <c r="M1168" i="2"/>
  <c r="N1168" i="2" s="1"/>
  <c r="S1168" i="2"/>
  <c r="Y1168" i="2"/>
  <c r="V1168" i="2" s="1"/>
  <c r="P1168" i="2" s="1"/>
  <c r="AB1168" i="2"/>
  <c r="M1169" i="2"/>
  <c r="N1169" i="2" s="1"/>
  <c r="S1169" i="2"/>
  <c r="Y1169" i="2"/>
  <c r="V1169" i="2" s="1"/>
  <c r="P1169" i="2" s="1"/>
  <c r="AB1169" i="2"/>
  <c r="M1170" i="2"/>
  <c r="N1170" i="2" s="1"/>
  <c r="S1170" i="2"/>
  <c r="Y1170" i="2"/>
  <c r="V1170" i="2" s="1"/>
  <c r="P1170" i="2" s="1"/>
  <c r="AB1170" i="2"/>
  <c r="M1171" i="2"/>
  <c r="N1171" i="2" s="1"/>
  <c r="S1171" i="2"/>
  <c r="Y1171" i="2"/>
  <c r="V1171" i="2" s="1"/>
  <c r="P1171" i="2" s="1"/>
  <c r="AB1171" i="2"/>
  <c r="M1172" i="2"/>
  <c r="N1172" i="2" s="1"/>
  <c r="S1172" i="2"/>
  <c r="Y1172" i="2"/>
  <c r="V1172" i="2" s="1"/>
  <c r="P1172" i="2" s="1"/>
  <c r="AB1172" i="2"/>
  <c r="M1173" i="2"/>
  <c r="N1173" i="2" s="1"/>
  <c r="S1173" i="2"/>
  <c r="Y1173" i="2"/>
  <c r="V1173" i="2" s="1"/>
  <c r="P1173" i="2" s="1"/>
  <c r="AB1173" i="2"/>
  <c r="M1174" i="2"/>
  <c r="N1174" i="2" s="1"/>
  <c r="S1174" i="2"/>
  <c r="Y1174" i="2"/>
  <c r="V1174" i="2" s="1"/>
  <c r="P1174" i="2" s="1"/>
  <c r="AB1174" i="2"/>
  <c r="M1175" i="2"/>
  <c r="N1175" i="2" s="1"/>
  <c r="S1175" i="2"/>
  <c r="Y1175" i="2"/>
  <c r="V1175" i="2" s="1"/>
  <c r="P1175" i="2" s="1"/>
  <c r="AB1175" i="2"/>
  <c r="M1176" i="2"/>
  <c r="N1176" i="2" s="1"/>
  <c r="S1176" i="2"/>
  <c r="Y1176" i="2"/>
  <c r="V1176" i="2" s="1"/>
  <c r="P1176" i="2" s="1"/>
  <c r="AB1176" i="2"/>
  <c r="M1177" i="2"/>
  <c r="N1177" i="2" s="1"/>
  <c r="S1177" i="2"/>
  <c r="Y1177" i="2"/>
  <c r="V1177" i="2" s="1"/>
  <c r="P1177" i="2" s="1"/>
  <c r="AB1177" i="2"/>
  <c r="M1178" i="2"/>
  <c r="N1178" i="2" s="1"/>
  <c r="S1178" i="2"/>
  <c r="Y1178" i="2"/>
  <c r="V1178" i="2" s="1"/>
  <c r="P1178" i="2" s="1"/>
  <c r="AB1178" i="2"/>
  <c r="M1179" i="2"/>
  <c r="N1179" i="2" s="1"/>
  <c r="S1179" i="2"/>
  <c r="Y1179" i="2"/>
  <c r="V1179" i="2" s="1"/>
  <c r="P1179" i="2" s="1"/>
  <c r="AB1179" i="2"/>
  <c r="M1180" i="2"/>
  <c r="N1180" i="2" s="1"/>
  <c r="S1180" i="2"/>
  <c r="Y1180" i="2"/>
  <c r="V1180" i="2" s="1"/>
  <c r="P1180" i="2" s="1"/>
  <c r="AB1180" i="2"/>
  <c r="M1181" i="2"/>
  <c r="N1181" i="2" s="1"/>
  <c r="S1181" i="2"/>
  <c r="Y1181" i="2"/>
  <c r="V1181" i="2" s="1"/>
  <c r="P1181" i="2" s="1"/>
  <c r="AB1181" i="2"/>
  <c r="M1182" i="2"/>
  <c r="N1182" i="2" s="1"/>
  <c r="S1182" i="2"/>
  <c r="Y1182" i="2"/>
  <c r="V1182" i="2" s="1"/>
  <c r="P1182" i="2" s="1"/>
  <c r="AB1182" i="2"/>
  <c r="M1183" i="2"/>
  <c r="N1183" i="2" s="1"/>
  <c r="S1183" i="2"/>
  <c r="Y1183" i="2"/>
  <c r="V1183" i="2" s="1"/>
  <c r="P1183" i="2" s="1"/>
  <c r="AB1183" i="2"/>
  <c r="M1184" i="2"/>
  <c r="N1184" i="2" s="1"/>
  <c r="S1184" i="2"/>
  <c r="Y1184" i="2"/>
  <c r="V1184" i="2" s="1"/>
  <c r="P1184" i="2" s="1"/>
  <c r="AB1184" i="2"/>
  <c r="M1185" i="2"/>
  <c r="N1185" i="2" s="1"/>
  <c r="S1185" i="2"/>
  <c r="Y1185" i="2"/>
  <c r="V1185" i="2" s="1"/>
  <c r="P1185" i="2" s="1"/>
  <c r="AB1185" i="2"/>
  <c r="M1186" i="2"/>
  <c r="N1186" i="2" s="1"/>
  <c r="S1186" i="2"/>
  <c r="Y1186" i="2"/>
  <c r="V1186" i="2" s="1"/>
  <c r="P1186" i="2" s="1"/>
  <c r="AB1186" i="2"/>
  <c r="M1187" i="2"/>
  <c r="N1187" i="2" s="1"/>
  <c r="S1187" i="2"/>
  <c r="Y1187" i="2"/>
  <c r="V1187" i="2" s="1"/>
  <c r="P1187" i="2" s="1"/>
  <c r="AB1187" i="2"/>
  <c r="M1188" i="2"/>
  <c r="N1188" i="2" s="1"/>
  <c r="S1188" i="2"/>
  <c r="Y1188" i="2"/>
  <c r="V1188" i="2" s="1"/>
  <c r="P1188" i="2" s="1"/>
  <c r="AB1188" i="2"/>
  <c r="M1189" i="2"/>
  <c r="N1189" i="2" s="1"/>
  <c r="S1189" i="2"/>
  <c r="Y1189" i="2"/>
  <c r="V1189" i="2" s="1"/>
  <c r="P1189" i="2" s="1"/>
  <c r="AB1189" i="2"/>
  <c r="M1190" i="2"/>
  <c r="N1190" i="2" s="1"/>
  <c r="S1190" i="2"/>
  <c r="Y1190" i="2"/>
  <c r="V1190" i="2" s="1"/>
  <c r="P1190" i="2" s="1"/>
  <c r="AB1190" i="2"/>
  <c r="M1191" i="2"/>
  <c r="N1191" i="2" s="1"/>
  <c r="S1191" i="2"/>
  <c r="Y1191" i="2"/>
  <c r="V1191" i="2" s="1"/>
  <c r="P1191" i="2" s="1"/>
  <c r="AB1191" i="2"/>
  <c r="M1192" i="2"/>
  <c r="N1192" i="2" s="1"/>
  <c r="S1192" i="2"/>
  <c r="Y1192" i="2"/>
  <c r="V1192" i="2" s="1"/>
  <c r="P1192" i="2" s="1"/>
  <c r="AB1192" i="2"/>
  <c r="M1193" i="2"/>
  <c r="N1193" i="2" s="1"/>
  <c r="S1193" i="2"/>
  <c r="Y1193" i="2"/>
  <c r="V1193" i="2" s="1"/>
  <c r="P1193" i="2" s="1"/>
  <c r="AB1193" i="2"/>
  <c r="M1194" i="2"/>
  <c r="N1194" i="2" s="1"/>
  <c r="S1194" i="2"/>
  <c r="Y1194" i="2"/>
  <c r="V1194" i="2" s="1"/>
  <c r="P1194" i="2" s="1"/>
  <c r="AB1194" i="2"/>
  <c r="M1195" i="2"/>
  <c r="N1195" i="2" s="1"/>
  <c r="S1195" i="2"/>
  <c r="Y1195" i="2"/>
  <c r="V1195" i="2" s="1"/>
  <c r="P1195" i="2" s="1"/>
  <c r="AB1195" i="2"/>
  <c r="M1196" i="2"/>
  <c r="N1196" i="2" s="1"/>
  <c r="S1196" i="2"/>
  <c r="Y1196" i="2"/>
  <c r="V1196" i="2" s="1"/>
  <c r="P1196" i="2" s="1"/>
  <c r="AB1196" i="2"/>
  <c r="M1197" i="2"/>
  <c r="N1197" i="2" s="1"/>
  <c r="S1197" i="2"/>
  <c r="Y1197" i="2"/>
  <c r="V1197" i="2" s="1"/>
  <c r="P1197" i="2" s="1"/>
  <c r="AB1197" i="2"/>
  <c r="M1198" i="2"/>
  <c r="N1198" i="2" s="1"/>
  <c r="S1198" i="2"/>
  <c r="Y1198" i="2"/>
  <c r="V1198" i="2" s="1"/>
  <c r="P1198" i="2" s="1"/>
  <c r="AB1198" i="2"/>
  <c r="M1199" i="2"/>
  <c r="N1199" i="2" s="1"/>
  <c r="S1199" i="2"/>
  <c r="Y1199" i="2"/>
  <c r="V1199" i="2" s="1"/>
  <c r="P1199" i="2" s="1"/>
  <c r="AB1199" i="2"/>
  <c r="M1200" i="2"/>
  <c r="N1200" i="2" s="1"/>
  <c r="S1200" i="2"/>
  <c r="Y1200" i="2"/>
  <c r="V1200" i="2" s="1"/>
  <c r="P1200" i="2" s="1"/>
  <c r="AB1200" i="2"/>
  <c r="M1201" i="2"/>
  <c r="N1201" i="2" s="1"/>
  <c r="S1201" i="2"/>
  <c r="Y1201" i="2"/>
  <c r="V1201" i="2" s="1"/>
  <c r="P1201" i="2" s="1"/>
  <c r="AB1201" i="2"/>
  <c r="M1202" i="2"/>
  <c r="N1202" i="2" s="1"/>
  <c r="S1202" i="2"/>
  <c r="Y1202" i="2"/>
  <c r="V1202" i="2" s="1"/>
  <c r="P1202" i="2" s="1"/>
  <c r="AB1202" i="2"/>
  <c r="M1203" i="2"/>
  <c r="N1203" i="2" s="1"/>
  <c r="S1203" i="2"/>
  <c r="Y1203" i="2"/>
  <c r="V1203" i="2" s="1"/>
  <c r="P1203" i="2" s="1"/>
  <c r="AB1203" i="2"/>
  <c r="M1204" i="2"/>
  <c r="N1204" i="2" s="1"/>
  <c r="S1204" i="2"/>
  <c r="Y1204" i="2"/>
  <c r="V1204" i="2" s="1"/>
  <c r="P1204" i="2" s="1"/>
  <c r="AB1204" i="2"/>
  <c r="M1205" i="2"/>
  <c r="N1205" i="2" s="1"/>
  <c r="S1205" i="2"/>
  <c r="Y1205" i="2"/>
  <c r="V1205" i="2" s="1"/>
  <c r="P1205" i="2" s="1"/>
  <c r="AB1205" i="2"/>
  <c r="M1206" i="2"/>
  <c r="N1206" i="2" s="1"/>
  <c r="S1206" i="2"/>
  <c r="Y1206" i="2"/>
  <c r="V1206" i="2" s="1"/>
  <c r="P1206" i="2" s="1"/>
  <c r="AB1206" i="2"/>
  <c r="M1207" i="2"/>
  <c r="N1207" i="2" s="1"/>
  <c r="S1207" i="2"/>
  <c r="Y1207" i="2"/>
  <c r="V1207" i="2" s="1"/>
  <c r="P1207" i="2" s="1"/>
  <c r="AB1207" i="2"/>
  <c r="M1208" i="2"/>
  <c r="N1208" i="2" s="1"/>
  <c r="S1208" i="2"/>
  <c r="Y1208" i="2"/>
  <c r="V1208" i="2" s="1"/>
  <c r="P1208" i="2" s="1"/>
  <c r="AB1208" i="2"/>
  <c r="M1209" i="2"/>
  <c r="N1209" i="2" s="1"/>
  <c r="S1209" i="2"/>
  <c r="Y1209" i="2"/>
  <c r="V1209" i="2" s="1"/>
  <c r="P1209" i="2" s="1"/>
  <c r="AB1209" i="2"/>
  <c r="M1210" i="2"/>
  <c r="N1210" i="2" s="1"/>
  <c r="S1210" i="2"/>
  <c r="Y1210" i="2"/>
  <c r="V1210" i="2" s="1"/>
  <c r="P1210" i="2" s="1"/>
  <c r="AB1210" i="2"/>
  <c r="M1211" i="2"/>
  <c r="N1211" i="2" s="1"/>
  <c r="S1211" i="2"/>
  <c r="Y1211" i="2"/>
  <c r="V1211" i="2" s="1"/>
  <c r="P1211" i="2" s="1"/>
  <c r="AB1211" i="2"/>
  <c r="M1212" i="2"/>
  <c r="N1212" i="2" s="1"/>
  <c r="S1212" i="2"/>
  <c r="Y1212" i="2"/>
  <c r="V1212" i="2" s="1"/>
  <c r="P1212" i="2" s="1"/>
  <c r="AB1212" i="2"/>
  <c r="M1213" i="2"/>
  <c r="N1213" i="2" s="1"/>
  <c r="S1213" i="2"/>
  <c r="Y1213" i="2"/>
  <c r="V1213" i="2" s="1"/>
  <c r="P1213" i="2" s="1"/>
  <c r="AB1213" i="2"/>
  <c r="M1214" i="2"/>
  <c r="N1214" i="2" s="1"/>
  <c r="S1214" i="2"/>
  <c r="Y1214" i="2"/>
  <c r="V1214" i="2" s="1"/>
  <c r="P1214" i="2" s="1"/>
  <c r="AB1214" i="2"/>
  <c r="M1215" i="2"/>
  <c r="N1215" i="2" s="1"/>
  <c r="S1215" i="2"/>
  <c r="Y1215" i="2"/>
  <c r="V1215" i="2" s="1"/>
  <c r="P1215" i="2" s="1"/>
  <c r="AB1215" i="2"/>
  <c r="M1216" i="2"/>
  <c r="N1216" i="2" s="1"/>
  <c r="S1216" i="2"/>
  <c r="Y1216" i="2"/>
  <c r="V1216" i="2" s="1"/>
  <c r="P1216" i="2" s="1"/>
  <c r="AB1216" i="2"/>
  <c r="M1217" i="2"/>
  <c r="N1217" i="2" s="1"/>
  <c r="S1217" i="2"/>
  <c r="Y1217" i="2"/>
  <c r="V1217" i="2" s="1"/>
  <c r="P1217" i="2" s="1"/>
  <c r="AB1217" i="2"/>
  <c r="M1218" i="2"/>
  <c r="N1218" i="2" s="1"/>
  <c r="S1218" i="2"/>
  <c r="Y1218" i="2"/>
  <c r="V1218" i="2" s="1"/>
  <c r="P1218" i="2" s="1"/>
  <c r="AB1218" i="2"/>
  <c r="M1219" i="2"/>
  <c r="N1219" i="2" s="1"/>
  <c r="S1219" i="2"/>
  <c r="Y1219" i="2"/>
  <c r="V1219" i="2" s="1"/>
  <c r="P1219" i="2" s="1"/>
  <c r="AB1219" i="2"/>
  <c r="M1220" i="2"/>
  <c r="N1220" i="2" s="1"/>
  <c r="S1220" i="2"/>
  <c r="Y1220" i="2"/>
  <c r="V1220" i="2" s="1"/>
  <c r="P1220" i="2" s="1"/>
  <c r="AB1220" i="2"/>
  <c r="M1221" i="2"/>
  <c r="N1221" i="2" s="1"/>
  <c r="S1221" i="2"/>
  <c r="Y1221" i="2"/>
  <c r="V1221" i="2" s="1"/>
  <c r="P1221" i="2" s="1"/>
  <c r="AB1221" i="2"/>
  <c r="M1222" i="2"/>
  <c r="N1222" i="2" s="1"/>
  <c r="S1222" i="2"/>
  <c r="Y1222" i="2"/>
  <c r="V1222" i="2" s="1"/>
  <c r="P1222" i="2" s="1"/>
  <c r="AB1222" i="2"/>
  <c r="M1223" i="2"/>
  <c r="N1223" i="2" s="1"/>
  <c r="S1223" i="2"/>
  <c r="Y1223" i="2"/>
  <c r="V1223" i="2" s="1"/>
  <c r="P1223" i="2" s="1"/>
  <c r="AB1223" i="2"/>
  <c r="M1224" i="2"/>
  <c r="N1224" i="2" s="1"/>
  <c r="S1224" i="2"/>
  <c r="Y1224" i="2"/>
  <c r="V1224" i="2" s="1"/>
  <c r="P1224" i="2" s="1"/>
  <c r="AB1224" i="2"/>
  <c r="M1225" i="2"/>
  <c r="N1225" i="2" s="1"/>
  <c r="S1225" i="2"/>
  <c r="Y1225" i="2"/>
  <c r="V1225" i="2" s="1"/>
  <c r="P1225" i="2" s="1"/>
  <c r="AB1225" i="2"/>
  <c r="M1226" i="2"/>
  <c r="N1226" i="2" s="1"/>
  <c r="S1226" i="2"/>
  <c r="Y1226" i="2"/>
  <c r="V1226" i="2" s="1"/>
  <c r="P1226" i="2" s="1"/>
  <c r="AB1226" i="2"/>
  <c r="M1227" i="2"/>
  <c r="N1227" i="2" s="1"/>
  <c r="S1227" i="2"/>
  <c r="Y1227" i="2"/>
  <c r="V1227" i="2" s="1"/>
  <c r="P1227" i="2" s="1"/>
  <c r="AB1227" i="2"/>
  <c r="M1228" i="2"/>
  <c r="N1228" i="2" s="1"/>
  <c r="S1228" i="2"/>
  <c r="Y1228" i="2"/>
  <c r="V1228" i="2" s="1"/>
  <c r="P1228" i="2" s="1"/>
  <c r="AB1228" i="2"/>
  <c r="M1229" i="2"/>
  <c r="N1229" i="2" s="1"/>
  <c r="S1229" i="2"/>
  <c r="Y1229" i="2"/>
  <c r="V1229" i="2" s="1"/>
  <c r="P1229" i="2" s="1"/>
  <c r="AB1229" i="2"/>
  <c r="M1230" i="2"/>
  <c r="N1230" i="2" s="1"/>
  <c r="S1230" i="2"/>
  <c r="Y1230" i="2"/>
  <c r="V1230" i="2" s="1"/>
  <c r="P1230" i="2" s="1"/>
  <c r="AB1230" i="2"/>
  <c r="M1231" i="2"/>
  <c r="N1231" i="2" s="1"/>
  <c r="S1231" i="2"/>
  <c r="Y1231" i="2"/>
  <c r="V1231" i="2" s="1"/>
  <c r="P1231" i="2" s="1"/>
  <c r="AB1231" i="2"/>
  <c r="M1232" i="2"/>
  <c r="N1232" i="2" s="1"/>
  <c r="S1232" i="2"/>
  <c r="Y1232" i="2"/>
  <c r="V1232" i="2" s="1"/>
  <c r="P1232" i="2" s="1"/>
  <c r="AB1232" i="2"/>
  <c r="M1233" i="2"/>
  <c r="N1233" i="2" s="1"/>
  <c r="S1233" i="2"/>
  <c r="Y1233" i="2"/>
  <c r="V1233" i="2" s="1"/>
  <c r="P1233" i="2" s="1"/>
  <c r="AB1233" i="2"/>
  <c r="M1234" i="2"/>
  <c r="N1234" i="2" s="1"/>
  <c r="S1234" i="2"/>
  <c r="Y1234" i="2"/>
  <c r="V1234" i="2" s="1"/>
  <c r="P1234" i="2" s="1"/>
  <c r="AB1234" i="2"/>
  <c r="M1235" i="2"/>
  <c r="N1235" i="2" s="1"/>
  <c r="S1235" i="2"/>
  <c r="Y1235" i="2"/>
  <c r="V1235" i="2" s="1"/>
  <c r="P1235" i="2" s="1"/>
  <c r="AB1235" i="2"/>
  <c r="M1236" i="2"/>
  <c r="N1236" i="2" s="1"/>
  <c r="S1236" i="2"/>
  <c r="Y1236" i="2"/>
  <c r="V1236" i="2" s="1"/>
  <c r="P1236" i="2" s="1"/>
  <c r="AB1236" i="2"/>
  <c r="M1237" i="2"/>
  <c r="N1237" i="2" s="1"/>
  <c r="S1237" i="2"/>
  <c r="Y1237" i="2"/>
  <c r="V1237" i="2" s="1"/>
  <c r="P1237" i="2" s="1"/>
  <c r="AB1237" i="2"/>
  <c r="M1238" i="2"/>
  <c r="N1238" i="2" s="1"/>
  <c r="S1238" i="2"/>
  <c r="Y1238" i="2"/>
  <c r="V1238" i="2" s="1"/>
  <c r="P1238" i="2" s="1"/>
  <c r="AB1238" i="2"/>
  <c r="M1239" i="2"/>
  <c r="N1239" i="2" s="1"/>
  <c r="S1239" i="2"/>
  <c r="Y1239" i="2"/>
  <c r="V1239" i="2" s="1"/>
  <c r="P1239" i="2" s="1"/>
  <c r="AB1239" i="2"/>
  <c r="M1240" i="2"/>
  <c r="N1240" i="2" s="1"/>
  <c r="S1240" i="2"/>
  <c r="Y1240" i="2"/>
  <c r="V1240" i="2" s="1"/>
  <c r="P1240" i="2" s="1"/>
  <c r="AB1240" i="2"/>
  <c r="M1241" i="2"/>
  <c r="N1241" i="2" s="1"/>
  <c r="S1241" i="2"/>
  <c r="Y1241" i="2"/>
  <c r="V1241" i="2" s="1"/>
  <c r="P1241" i="2" s="1"/>
  <c r="AB1241" i="2"/>
  <c r="M1242" i="2"/>
  <c r="N1242" i="2" s="1"/>
  <c r="S1242" i="2"/>
  <c r="Y1242" i="2"/>
  <c r="V1242" i="2" s="1"/>
  <c r="P1242" i="2" s="1"/>
  <c r="AB1242" i="2"/>
  <c r="M1243" i="2"/>
  <c r="N1243" i="2" s="1"/>
  <c r="S1243" i="2"/>
  <c r="Y1243" i="2"/>
  <c r="V1243" i="2" s="1"/>
  <c r="P1243" i="2" s="1"/>
  <c r="AB1243" i="2"/>
  <c r="M1244" i="2"/>
  <c r="N1244" i="2" s="1"/>
  <c r="S1244" i="2"/>
  <c r="Y1244" i="2"/>
  <c r="V1244" i="2" s="1"/>
  <c r="P1244" i="2" s="1"/>
  <c r="AB1244" i="2"/>
  <c r="M1245" i="2"/>
  <c r="N1245" i="2" s="1"/>
  <c r="S1245" i="2"/>
  <c r="Y1245" i="2"/>
  <c r="V1245" i="2" s="1"/>
  <c r="P1245" i="2" s="1"/>
  <c r="AB1245" i="2"/>
  <c r="M1246" i="2"/>
  <c r="N1246" i="2" s="1"/>
  <c r="S1246" i="2"/>
  <c r="Y1246" i="2"/>
  <c r="V1246" i="2" s="1"/>
  <c r="P1246" i="2" s="1"/>
  <c r="AB1246" i="2"/>
  <c r="M1247" i="2"/>
  <c r="N1247" i="2" s="1"/>
  <c r="S1247" i="2"/>
  <c r="Y1247" i="2"/>
  <c r="V1247" i="2" s="1"/>
  <c r="P1247" i="2" s="1"/>
  <c r="AB1247" i="2"/>
  <c r="M1248" i="2"/>
  <c r="N1248" i="2" s="1"/>
  <c r="S1248" i="2"/>
  <c r="Y1248" i="2"/>
  <c r="V1248" i="2" s="1"/>
  <c r="P1248" i="2" s="1"/>
  <c r="AB1248" i="2"/>
  <c r="M1249" i="2"/>
  <c r="N1249" i="2" s="1"/>
  <c r="S1249" i="2"/>
  <c r="Y1249" i="2"/>
  <c r="V1249" i="2" s="1"/>
  <c r="P1249" i="2" s="1"/>
  <c r="AB1249" i="2"/>
  <c r="M1250" i="2"/>
  <c r="N1250" i="2" s="1"/>
  <c r="S1250" i="2"/>
  <c r="Y1250" i="2"/>
  <c r="V1250" i="2" s="1"/>
  <c r="P1250" i="2" s="1"/>
  <c r="AB1250" i="2"/>
  <c r="M1251" i="2"/>
  <c r="N1251" i="2" s="1"/>
  <c r="S1251" i="2"/>
  <c r="Y1251" i="2"/>
  <c r="V1251" i="2" s="1"/>
  <c r="P1251" i="2" s="1"/>
  <c r="AB1251" i="2"/>
  <c r="M1252" i="2"/>
  <c r="N1252" i="2" s="1"/>
  <c r="S1252" i="2"/>
  <c r="Y1252" i="2"/>
  <c r="V1252" i="2" s="1"/>
  <c r="P1252" i="2" s="1"/>
  <c r="AB1252" i="2"/>
  <c r="M1253" i="2"/>
  <c r="N1253" i="2" s="1"/>
  <c r="S1253" i="2"/>
  <c r="Y1253" i="2"/>
  <c r="V1253" i="2" s="1"/>
  <c r="P1253" i="2" s="1"/>
  <c r="AB1253" i="2"/>
  <c r="M1254" i="2"/>
  <c r="N1254" i="2" s="1"/>
  <c r="S1254" i="2"/>
  <c r="Y1254" i="2"/>
  <c r="V1254" i="2" s="1"/>
  <c r="P1254" i="2" s="1"/>
  <c r="AB1254" i="2"/>
  <c r="M1255" i="2"/>
  <c r="N1255" i="2" s="1"/>
  <c r="S1255" i="2"/>
  <c r="Y1255" i="2"/>
  <c r="V1255" i="2" s="1"/>
  <c r="P1255" i="2" s="1"/>
  <c r="AB1255" i="2"/>
  <c r="M1256" i="2"/>
  <c r="N1256" i="2" s="1"/>
  <c r="S1256" i="2"/>
  <c r="Y1256" i="2"/>
  <c r="V1256" i="2" s="1"/>
  <c r="P1256" i="2" s="1"/>
  <c r="AB1256" i="2"/>
  <c r="M1257" i="2"/>
  <c r="N1257" i="2" s="1"/>
  <c r="S1257" i="2"/>
  <c r="Y1257" i="2"/>
  <c r="V1257" i="2" s="1"/>
  <c r="P1257" i="2" s="1"/>
  <c r="AB1257" i="2"/>
  <c r="M1258" i="2"/>
  <c r="N1258" i="2" s="1"/>
  <c r="S1258" i="2"/>
  <c r="Y1258" i="2"/>
  <c r="V1258" i="2" s="1"/>
  <c r="P1258" i="2" s="1"/>
  <c r="AB1258" i="2"/>
  <c r="M1259" i="2"/>
  <c r="N1259" i="2" s="1"/>
  <c r="S1259" i="2"/>
  <c r="Y1259" i="2"/>
  <c r="V1259" i="2" s="1"/>
  <c r="P1259" i="2" s="1"/>
  <c r="AB1259" i="2"/>
  <c r="M1260" i="2"/>
  <c r="N1260" i="2" s="1"/>
  <c r="S1260" i="2"/>
  <c r="Y1260" i="2"/>
  <c r="V1260" i="2" s="1"/>
  <c r="P1260" i="2" s="1"/>
  <c r="AB1260" i="2"/>
  <c r="M1261" i="2"/>
  <c r="N1261" i="2" s="1"/>
  <c r="S1261" i="2"/>
  <c r="Y1261" i="2"/>
  <c r="V1261" i="2" s="1"/>
  <c r="P1261" i="2" s="1"/>
  <c r="AB1261" i="2"/>
  <c r="M1262" i="2"/>
  <c r="N1262" i="2" s="1"/>
  <c r="S1262" i="2"/>
  <c r="Y1262" i="2"/>
  <c r="V1262" i="2" s="1"/>
  <c r="P1262" i="2" s="1"/>
  <c r="AB1262" i="2"/>
  <c r="M1263" i="2"/>
  <c r="N1263" i="2" s="1"/>
  <c r="S1263" i="2"/>
  <c r="Y1263" i="2"/>
  <c r="V1263" i="2" s="1"/>
  <c r="P1263" i="2" s="1"/>
  <c r="AB1263" i="2"/>
  <c r="M1264" i="2"/>
  <c r="N1264" i="2" s="1"/>
  <c r="S1264" i="2"/>
  <c r="Y1264" i="2"/>
  <c r="V1264" i="2" s="1"/>
  <c r="P1264" i="2" s="1"/>
  <c r="AB1264" i="2"/>
  <c r="M1265" i="2"/>
  <c r="N1265" i="2" s="1"/>
  <c r="S1265" i="2"/>
  <c r="Y1265" i="2"/>
  <c r="V1265" i="2" s="1"/>
  <c r="P1265" i="2" s="1"/>
  <c r="AB1265" i="2"/>
  <c r="M1266" i="2"/>
  <c r="N1266" i="2" s="1"/>
  <c r="S1266" i="2"/>
  <c r="Y1266" i="2"/>
  <c r="V1266" i="2" s="1"/>
  <c r="P1266" i="2" s="1"/>
  <c r="AB1266" i="2"/>
  <c r="M1267" i="2"/>
  <c r="N1267" i="2" s="1"/>
  <c r="S1267" i="2"/>
  <c r="Y1267" i="2"/>
  <c r="V1267" i="2" s="1"/>
  <c r="P1267" i="2" s="1"/>
  <c r="AB1267" i="2"/>
  <c r="M1268" i="2"/>
  <c r="N1268" i="2" s="1"/>
  <c r="S1268" i="2"/>
  <c r="Y1268" i="2"/>
  <c r="V1268" i="2" s="1"/>
  <c r="P1268" i="2" s="1"/>
  <c r="AB1268" i="2"/>
  <c r="M1269" i="2"/>
  <c r="N1269" i="2" s="1"/>
  <c r="S1269" i="2"/>
  <c r="Y1269" i="2"/>
  <c r="V1269" i="2" s="1"/>
  <c r="P1269" i="2" s="1"/>
  <c r="AB1269" i="2"/>
  <c r="M1270" i="2"/>
  <c r="N1270" i="2" s="1"/>
  <c r="S1270" i="2"/>
  <c r="Y1270" i="2"/>
  <c r="V1270" i="2" s="1"/>
  <c r="P1270" i="2" s="1"/>
  <c r="AB1270" i="2"/>
  <c r="M1271" i="2"/>
  <c r="N1271" i="2" s="1"/>
  <c r="S1271" i="2"/>
  <c r="Y1271" i="2"/>
  <c r="V1271" i="2" s="1"/>
  <c r="P1271" i="2" s="1"/>
  <c r="AB1271" i="2"/>
  <c r="M1272" i="2"/>
  <c r="N1272" i="2" s="1"/>
  <c r="S1272" i="2"/>
  <c r="Y1272" i="2"/>
  <c r="V1272" i="2" s="1"/>
  <c r="P1272" i="2" s="1"/>
  <c r="AB1272" i="2"/>
  <c r="M1273" i="2"/>
  <c r="N1273" i="2" s="1"/>
  <c r="S1273" i="2"/>
  <c r="Y1273" i="2"/>
  <c r="V1273" i="2" s="1"/>
  <c r="P1273" i="2" s="1"/>
  <c r="AB1273" i="2"/>
  <c r="M1274" i="2"/>
  <c r="N1274" i="2" s="1"/>
  <c r="S1274" i="2"/>
  <c r="Y1274" i="2"/>
  <c r="V1274" i="2" s="1"/>
  <c r="P1274" i="2" s="1"/>
  <c r="AB1274" i="2"/>
  <c r="M1275" i="2"/>
  <c r="N1275" i="2" s="1"/>
  <c r="S1275" i="2"/>
  <c r="Y1275" i="2"/>
  <c r="V1275" i="2" s="1"/>
  <c r="P1275" i="2" s="1"/>
  <c r="AB1275" i="2"/>
  <c r="M1276" i="2"/>
  <c r="N1276" i="2" s="1"/>
  <c r="S1276" i="2"/>
  <c r="Y1276" i="2"/>
  <c r="V1276" i="2" s="1"/>
  <c r="P1276" i="2" s="1"/>
  <c r="AB1276" i="2"/>
  <c r="M1277" i="2"/>
  <c r="N1277" i="2" s="1"/>
  <c r="S1277" i="2"/>
  <c r="Y1277" i="2"/>
  <c r="V1277" i="2" s="1"/>
  <c r="P1277" i="2" s="1"/>
  <c r="AB1277" i="2"/>
  <c r="M1278" i="2"/>
  <c r="N1278" i="2" s="1"/>
  <c r="S1278" i="2"/>
  <c r="Y1278" i="2"/>
  <c r="V1278" i="2" s="1"/>
  <c r="P1278" i="2" s="1"/>
  <c r="AB1278" i="2"/>
  <c r="M1279" i="2"/>
  <c r="N1279" i="2" s="1"/>
  <c r="S1279" i="2"/>
  <c r="Y1279" i="2"/>
  <c r="V1279" i="2" s="1"/>
  <c r="P1279" i="2" s="1"/>
  <c r="AB1279" i="2"/>
  <c r="M1280" i="2"/>
  <c r="N1280" i="2" s="1"/>
  <c r="S1280" i="2"/>
  <c r="Y1280" i="2"/>
  <c r="V1280" i="2" s="1"/>
  <c r="P1280" i="2" s="1"/>
  <c r="AB1280" i="2"/>
  <c r="M1281" i="2"/>
  <c r="N1281" i="2" s="1"/>
  <c r="S1281" i="2"/>
  <c r="Y1281" i="2"/>
  <c r="V1281" i="2" s="1"/>
  <c r="P1281" i="2" s="1"/>
  <c r="AB1281" i="2"/>
  <c r="M1282" i="2"/>
  <c r="N1282" i="2" s="1"/>
  <c r="S1282" i="2"/>
  <c r="Y1282" i="2"/>
  <c r="V1282" i="2" s="1"/>
  <c r="P1282" i="2" s="1"/>
  <c r="AB1282" i="2"/>
  <c r="M1283" i="2"/>
  <c r="N1283" i="2" s="1"/>
  <c r="S1283" i="2"/>
  <c r="Y1283" i="2"/>
  <c r="V1283" i="2" s="1"/>
  <c r="P1283" i="2" s="1"/>
  <c r="AB1283" i="2"/>
  <c r="M1284" i="2"/>
  <c r="N1284" i="2" s="1"/>
  <c r="S1284" i="2"/>
  <c r="Y1284" i="2"/>
  <c r="V1284" i="2" s="1"/>
  <c r="P1284" i="2" s="1"/>
  <c r="AB1284" i="2"/>
  <c r="M1285" i="2"/>
  <c r="N1285" i="2" s="1"/>
  <c r="S1285" i="2"/>
  <c r="Y1285" i="2"/>
  <c r="V1285" i="2" s="1"/>
  <c r="P1285" i="2" s="1"/>
  <c r="AB1285" i="2"/>
  <c r="M1286" i="2"/>
  <c r="N1286" i="2" s="1"/>
  <c r="S1286" i="2"/>
  <c r="Y1286" i="2"/>
  <c r="V1286" i="2" s="1"/>
  <c r="P1286" i="2" s="1"/>
  <c r="AB1286" i="2"/>
  <c r="M1287" i="2"/>
  <c r="N1287" i="2" s="1"/>
  <c r="S1287" i="2"/>
  <c r="Y1287" i="2"/>
  <c r="V1287" i="2" s="1"/>
  <c r="P1287" i="2" s="1"/>
  <c r="AB1287" i="2"/>
  <c r="M1288" i="2"/>
  <c r="N1288" i="2" s="1"/>
  <c r="S1288" i="2"/>
  <c r="Y1288" i="2"/>
  <c r="V1288" i="2" s="1"/>
  <c r="P1288" i="2" s="1"/>
  <c r="AB1288" i="2"/>
  <c r="M1289" i="2"/>
  <c r="N1289" i="2" s="1"/>
  <c r="S1289" i="2"/>
  <c r="Y1289" i="2"/>
  <c r="V1289" i="2" s="1"/>
  <c r="P1289" i="2" s="1"/>
  <c r="AB1289" i="2"/>
  <c r="M1290" i="2"/>
  <c r="N1290" i="2" s="1"/>
  <c r="S1290" i="2"/>
  <c r="Y1290" i="2"/>
  <c r="V1290" i="2" s="1"/>
  <c r="P1290" i="2" s="1"/>
  <c r="AB1290" i="2"/>
  <c r="M1291" i="2"/>
  <c r="N1291" i="2" s="1"/>
  <c r="S1291" i="2"/>
  <c r="Y1291" i="2"/>
  <c r="V1291" i="2" s="1"/>
  <c r="P1291" i="2" s="1"/>
  <c r="AB1291" i="2"/>
  <c r="M1292" i="2"/>
  <c r="N1292" i="2" s="1"/>
  <c r="S1292" i="2"/>
  <c r="Y1292" i="2"/>
  <c r="V1292" i="2" s="1"/>
  <c r="P1292" i="2" s="1"/>
  <c r="AB1292" i="2"/>
  <c r="M1293" i="2"/>
  <c r="N1293" i="2" s="1"/>
  <c r="S1293" i="2"/>
  <c r="Y1293" i="2"/>
  <c r="V1293" i="2" s="1"/>
  <c r="P1293" i="2" s="1"/>
  <c r="AB1293" i="2"/>
  <c r="M1294" i="2"/>
  <c r="N1294" i="2" s="1"/>
  <c r="S1294" i="2"/>
  <c r="Y1294" i="2"/>
  <c r="V1294" i="2" s="1"/>
  <c r="P1294" i="2" s="1"/>
  <c r="AB1294" i="2"/>
  <c r="M1295" i="2"/>
  <c r="N1295" i="2" s="1"/>
  <c r="S1295" i="2"/>
  <c r="Y1295" i="2"/>
  <c r="V1295" i="2" s="1"/>
  <c r="P1295" i="2" s="1"/>
  <c r="AB1295" i="2"/>
  <c r="M1296" i="2"/>
  <c r="N1296" i="2" s="1"/>
  <c r="S1296" i="2"/>
  <c r="Y1296" i="2"/>
  <c r="V1296" i="2" s="1"/>
  <c r="P1296" i="2" s="1"/>
  <c r="AB1296" i="2"/>
  <c r="M1297" i="2"/>
  <c r="N1297" i="2" s="1"/>
  <c r="S1297" i="2"/>
  <c r="Y1297" i="2"/>
  <c r="V1297" i="2" s="1"/>
  <c r="P1297" i="2" s="1"/>
  <c r="AB1297" i="2"/>
  <c r="M1298" i="2"/>
  <c r="N1298" i="2" s="1"/>
  <c r="S1298" i="2"/>
  <c r="Y1298" i="2"/>
  <c r="V1298" i="2" s="1"/>
  <c r="P1298" i="2" s="1"/>
  <c r="AB1298" i="2"/>
  <c r="M1299" i="2"/>
  <c r="N1299" i="2" s="1"/>
  <c r="S1299" i="2"/>
  <c r="Y1299" i="2"/>
  <c r="V1299" i="2" s="1"/>
  <c r="P1299" i="2" s="1"/>
  <c r="AB1299" i="2"/>
  <c r="M1300" i="2"/>
  <c r="N1300" i="2" s="1"/>
  <c r="S1300" i="2"/>
  <c r="Y1300" i="2"/>
  <c r="V1300" i="2" s="1"/>
  <c r="P1300" i="2" s="1"/>
  <c r="AB1300" i="2"/>
  <c r="M1301" i="2"/>
  <c r="N1301" i="2" s="1"/>
  <c r="S1301" i="2"/>
  <c r="Y1301" i="2"/>
  <c r="V1301" i="2" s="1"/>
  <c r="P1301" i="2" s="1"/>
  <c r="AB1301" i="2"/>
  <c r="M1302" i="2"/>
  <c r="N1302" i="2" s="1"/>
  <c r="S1302" i="2"/>
  <c r="Y1302" i="2"/>
  <c r="V1302" i="2" s="1"/>
  <c r="P1302" i="2" s="1"/>
  <c r="AB1302" i="2"/>
  <c r="M1303" i="2"/>
  <c r="N1303" i="2" s="1"/>
  <c r="S1303" i="2"/>
  <c r="Y1303" i="2"/>
  <c r="V1303" i="2" s="1"/>
  <c r="P1303" i="2" s="1"/>
  <c r="AB1303" i="2"/>
  <c r="M1304" i="2"/>
  <c r="N1304" i="2" s="1"/>
  <c r="S1304" i="2"/>
  <c r="Y1304" i="2"/>
  <c r="V1304" i="2" s="1"/>
  <c r="P1304" i="2" s="1"/>
  <c r="AB1304" i="2"/>
  <c r="M1305" i="2"/>
  <c r="N1305" i="2" s="1"/>
  <c r="S1305" i="2"/>
  <c r="Y1305" i="2"/>
  <c r="V1305" i="2" s="1"/>
  <c r="P1305" i="2" s="1"/>
  <c r="AB1305" i="2"/>
  <c r="M1306" i="2"/>
  <c r="N1306" i="2" s="1"/>
  <c r="S1306" i="2"/>
  <c r="Y1306" i="2"/>
  <c r="V1306" i="2" s="1"/>
  <c r="P1306" i="2" s="1"/>
  <c r="AB1306" i="2"/>
  <c r="M1307" i="2"/>
  <c r="N1307" i="2" s="1"/>
  <c r="S1307" i="2"/>
  <c r="Y1307" i="2"/>
  <c r="V1307" i="2" s="1"/>
  <c r="P1307" i="2" s="1"/>
  <c r="AB1307" i="2"/>
  <c r="M1308" i="2"/>
  <c r="N1308" i="2" s="1"/>
  <c r="S1308" i="2"/>
  <c r="Y1308" i="2"/>
  <c r="V1308" i="2" s="1"/>
  <c r="P1308" i="2" s="1"/>
  <c r="AB1308" i="2"/>
  <c r="M1309" i="2"/>
  <c r="N1309" i="2" s="1"/>
  <c r="S1309" i="2"/>
  <c r="Y1309" i="2"/>
  <c r="V1309" i="2" s="1"/>
  <c r="P1309" i="2" s="1"/>
  <c r="AB1309" i="2"/>
  <c r="M1310" i="2"/>
  <c r="N1310" i="2" s="1"/>
  <c r="S1310" i="2"/>
  <c r="Y1310" i="2"/>
  <c r="V1310" i="2" s="1"/>
  <c r="P1310" i="2" s="1"/>
  <c r="AB1310" i="2"/>
  <c r="M1311" i="2"/>
  <c r="N1311" i="2" s="1"/>
  <c r="S1311" i="2"/>
  <c r="Y1311" i="2"/>
  <c r="V1311" i="2" s="1"/>
  <c r="P1311" i="2" s="1"/>
  <c r="AB1311" i="2"/>
  <c r="M1312" i="2"/>
  <c r="N1312" i="2" s="1"/>
  <c r="S1312" i="2"/>
  <c r="Y1312" i="2"/>
  <c r="V1312" i="2" s="1"/>
  <c r="P1312" i="2" s="1"/>
  <c r="AB1312" i="2"/>
  <c r="M1313" i="2"/>
  <c r="N1313" i="2" s="1"/>
  <c r="S1313" i="2"/>
  <c r="Y1313" i="2"/>
  <c r="V1313" i="2" s="1"/>
  <c r="P1313" i="2" s="1"/>
  <c r="AB1313" i="2"/>
  <c r="M1314" i="2"/>
  <c r="N1314" i="2" s="1"/>
  <c r="S1314" i="2"/>
  <c r="Y1314" i="2"/>
  <c r="V1314" i="2" s="1"/>
  <c r="P1314" i="2" s="1"/>
  <c r="AB1314" i="2"/>
  <c r="M1315" i="2"/>
  <c r="N1315" i="2" s="1"/>
  <c r="S1315" i="2"/>
  <c r="Y1315" i="2"/>
  <c r="V1315" i="2" s="1"/>
  <c r="P1315" i="2" s="1"/>
  <c r="AB1315" i="2"/>
  <c r="M1316" i="2"/>
  <c r="N1316" i="2" s="1"/>
  <c r="S1316" i="2"/>
  <c r="Y1316" i="2"/>
  <c r="V1316" i="2" s="1"/>
  <c r="P1316" i="2" s="1"/>
  <c r="AB1316" i="2"/>
  <c r="M1317" i="2"/>
  <c r="N1317" i="2" s="1"/>
  <c r="S1317" i="2"/>
  <c r="Y1317" i="2"/>
  <c r="V1317" i="2" s="1"/>
  <c r="P1317" i="2" s="1"/>
  <c r="AB1317" i="2"/>
  <c r="M1318" i="2"/>
  <c r="N1318" i="2" s="1"/>
  <c r="S1318" i="2"/>
  <c r="Y1318" i="2"/>
  <c r="V1318" i="2" s="1"/>
  <c r="P1318" i="2" s="1"/>
  <c r="AB1318" i="2"/>
  <c r="M1319" i="2"/>
  <c r="N1319" i="2" s="1"/>
  <c r="S1319" i="2"/>
  <c r="Y1319" i="2"/>
  <c r="V1319" i="2" s="1"/>
  <c r="P1319" i="2" s="1"/>
  <c r="AB1319" i="2"/>
  <c r="M1320" i="2"/>
  <c r="N1320" i="2" s="1"/>
  <c r="S1320" i="2"/>
  <c r="Y1320" i="2"/>
  <c r="V1320" i="2" s="1"/>
  <c r="P1320" i="2" s="1"/>
  <c r="AB1320" i="2"/>
  <c r="M1321" i="2"/>
  <c r="N1321" i="2" s="1"/>
  <c r="S1321" i="2"/>
  <c r="Y1321" i="2"/>
  <c r="V1321" i="2" s="1"/>
  <c r="P1321" i="2" s="1"/>
  <c r="AB1321" i="2"/>
  <c r="M1322" i="2"/>
  <c r="N1322" i="2" s="1"/>
  <c r="S1322" i="2"/>
  <c r="Y1322" i="2"/>
  <c r="V1322" i="2" s="1"/>
  <c r="P1322" i="2" s="1"/>
  <c r="AB1322" i="2"/>
  <c r="M1323" i="2"/>
  <c r="N1323" i="2" s="1"/>
  <c r="S1323" i="2"/>
  <c r="Y1323" i="2"/>
  <c r="V1323" i="2" s="1"/>
  <c r="P1323" i="2" s="1"/>
  <c r="AB1323" i="2"/>
  <c r="M1324" i="2"/>
  <c r="N1324" i="2" s="1"/>
  <c r="S1324" i="2"/>
  <c r="Y1324" i="2"/>
  <c r="V1324" i="2" s="1"/>
  <c r="P1324" i="2" s="1"/>
  <c r="AB1324" i="2"/>
  <c r="M1325" i="2"/>
  <c r="N1325" i="2" s="1"/>
  <c r="S1325" i="2"/>
  <c r="Y1325" i="2"/>
  <c r="V1325" i="2" s="1"/>
  <c r="P1325" i="2" s="1"/>
  <c r="AB1325" i="2"/>
  <c r="M1326" i="2"/>
  <c r="N1326" i="2" s="1"/>
  <c r="S1326" i="2"/>
  <c r="Y1326" i="2"/>
  <c r="V1326" i="2" s="1"/>
  <c r="P1326" i="2" s="1"/>
  <c r="AB1326" i="2"/>
  <c r="M1327" i="2"/>
  <c r="N1327" i="2" s="1"/>
  <c r="S1327" i="2"/>
  <c r="Y1327" i="2"/>
  <c r="V1327" i="2" s="1"/>
  <c r="P1327" i="2" s="1"/>
  <c r="AB1327" i="2"/>
  <c r="M1328" i="2"/>
  <c r="N1328" i="2" s="1"/>
  <c r="S1328" i="2"/>
  <c r="Y1328" i="2"/>
  <c r="V1328" i="2" s="1"/>
  <c r="P1328" i="2" s="1"/>
  <c r="AB1328" i="2"/>
  <c r="M1329" i="2"/>
  <c r="N1329" i="2" s="1"/>
  <c r="S1329" i="2"/>
  <c r="Y1329" i="2"/>
  <c r="V1329" i="2" s="1"/>
  <c r="P1329" i="2" s="1"/>
  <c r="AB1329" i="2"/>
  <c r="M1330" i="2"/>
  <c r="N1330" i="2" s="1"/>
  <c r="S1330" i="2"/>
  <c r="Y1330" i="2"/>
  <c r="V1330" i="2" s="1"/>
  <c r="P1330" i="2" s="1"/>
  <c r="AB1330" i="2"/>
  <c r="M1331" i="2"/>
  <c r="N1331" i="2" s="1"/>
  <c r="S1331" i="2"/>
  <c r="Y1331" i="2"/>
  <c r="V1331" i="2" s="1"/>
  <c r="P1331" i="2" s="1"/>
  <c r="AB1331" i="2"/>
  <c r="M1332" i="2"/>
  <c r="N1332" i="2" s="1"/>
  <c r="S1332" i="2"/>
  <c r="Y1332" i="2"/>
  <c r="V1332" i="2" s="1"/>
  <c r="P1332" i="2" s="1"/>
  <c r="AB1332" i="2"/>
  <c r="M1333" i="2"/>
  <c r="N1333" i="2" s="1"/>
  <c r="S1333" i="2"/>
  <c r="Y1333" i="2"/>
  <c r="V1333" i="2" s="1"/>
  <c r="P1333" i="2" s="1"/>
  <c r="AB1333" i="2"/>
  <c r="M1334" i="2"/>
  <c r="N1334" i="2" s="1"/>
  <c r="S1334" i="2"/>
  <c r="Y1334" i="2"/>
  <c r="V1334" i="2" s="1"/>
  <c r="P1334" i="2" s="1"/>
  <c r="AB1334" i="2"/>
  <c r="M1335" i="2"/>
  <c r="N1335" i="2" s="1"/>
  <c r="S1335" i="2"/>
  <c r="Y1335" i="2"/>
  <c r="V1335" i="2" s="1"/>
  <c r="P1335" i="2" s="1"/>
  <c r="AB1335" i="2"/>
  <c r="M1336" i="2"/>
  <c r="N1336" i="2" s="1"/>
  <c r="S1336" i="2"/>
  <c r="Y1336" i="2"/>
  <c r="V1336" i="2" s="1"/>
  <c r="P1336" i="2" s="1"/>
  <c r="AB1336" i="2"/>
  <c r="M1337" i="2"/>
  <c r="N1337" i="2" s="1"/>
  <c r="S1337" i="2"/>
  <c r="Y1337" i="2"/>
  <c r="V1337" i="2" s="1"/>
  <c r="P1337" i="2" s="1"/>
  <c r="AB1337" i="2"/>
  <c r="M1338" i="2"/>
  <c r="N1338" i="2" s="1"/>
  <c r="S1338" i="2"/>
  <c r="Y1338" i="2"/>
  <c r="V1338" i="2" s="1"/>
  <c r="P1338" i="2" s="1"/>
  <c r="AB1338" i="2"/>
  <c r="M1339" i="2"/>
  <c r="N1339" i="2" s="1"/>
  <c r="S1339" i="2"/>
  <c r="Y1339" i="2"/>
  <c r="V1339" i="2" s="1"/>
  <c r="P1339" i="2" s="1"/>
  <c r="AB1339" i="2"/>
  <c r="M1340" i="2"/>
  <c r="N1340" i="2" s="1"/>
  <c r="S1340" i="2"/>
  <c r="Y1340" i="2"/>
  <c r="V1340" i="2" s="1"/>
  <c r="P1340" i="2" s="1"/>
  <c r="AB1340" i="2"/>
  <c r="M1341" i="2"/>
  <c r="N1341" i="2" s="1"/>
  <c r="S1341" i="2"/>
  <c r="Y1341" i="2"/>
  <c r="V1341" i="2" s="1"/>
  <c r="P1341" i="2" s="1"/>
  <c r="AB1341" i="2"/>
  <c r="M1342" i="2"/>
  <c r="N1342" i="2" s="1"/>
  <c r="S1342" i="2"/>
  <c r="Y1342" i="2"/>
  <c r="V1342" i="2" s="1"/>
  <c r="P1342" i="2" s="1"/>
  <c r="AB1342" i="2"/>
  <c r="M1343" i="2"/>
  <c r="N1343" i="2" s="1"/>
  <c r="S1343" i="2"/>
  <c r="Y1343" i="2"/>
  <c r="V1343" i="2" s="1"/>
  <c r="P1343" i="2" s="1"/>
  <c r="AB1343" i="2"/>
  <c r="M1344" i="2"/>
  <c r="N1344" i="2" s="1"/>
  <c r="S1344" i="2"/>
  <c r="Y1344" i="2"/>
  <c r="V1344" i="2" s="1"/>
  <c r="P1344" i="2" s="1"/>
  <c r="AB1344" i="2"/>
  <c r="M1345" i="2"/>
  <c r="N1345" i="2" s="1"/>
  <c r="S1345" i="2"/>
  <c r="Y1345" i="2"/>
  <c r="V1345" i="2" s="1"/>
  <c r="P1345" i="2" s="1"/>
  <c r="AB1345" i="2"/>
  <c r="M1346" i="2"/>
  <c r="N1346" i="2" s="1"/>
  <c r="S1346" i="2"/>
  <c r="Y1346" i="2"/>
  <c r="V1346" i="2" s="1"/>
  <c r="P1346" i="2" s="1"/>
  <c r="AB1346" i="2"/>
  <c r="M1347" i="2"/>
  <c r="N1347" i="2" s="1"/>
  <c r="S1347" i="2"/>
  <c r="Y1347" i="2"/>
  <c r="V1347" i="2" s="1"/>
  <c r="P1347" i="2" s="1"/>
  <c r="AB1347" i="2"/>
  <c r="M1348" i="2"/>
  <c r="N1348" i="2" s="1"/>
  <c r="S1348" i="2"/>
  <c r="Y1348" i="2"/>
  <c r="V1348" i="2" s="1"/>
  <c r="P1348" i="2" s="1"/>
  <c r="AB1348" i="2"/>
  <c r="M1349" i="2"/>
  <c r="N1349" i="2" s="1"/>
  <c r="S1349" i="2"/>
  <c r="Y1349" i="2"/>
  <c r="V1349" i="2" s="1"/>
  <c r="P1349" i="2" s="1"/>
  <c r="AB1349" i="2"/>
  <c r="M1350" i="2"/>
  <c r="N1350" i="2" s="1"/>
  <c r="S1350" i="2"/>
  <c r="Y1350" i="2"/>
  <c r="V1350" i="2" s="1"/>
  <c r="P1350" i="2" s="1"/>
  <c r="AB1350" i="2"/>
  <c r="M1351" i="2"/>
  <c r="N1351" i="2" s="1"/>
  <c r="S1351" i="2"/>
  <c r="Y1351" i="2"/>
  <c r="V1351" i="2" s="1"/>
  <c r="P1351" i="2" s="1"/>
  <c r="AB1351" i="2"/>
  <c r="M1352" i="2"/>
  <c r="N1352" i="2" s="1"/>
  <c r="S1352" i="2"/>
  <c r="Y1352" i="2"/>
  <c r="V1352" i="2" s="1"/>
  <c r="P1352" i="2" s="1"/>
  <c r="AB1352" i="2"/>
  <c r="M1353" i="2"/>
  <c r="N1353" i="2" s="1"/>
  <c r="S1353" i="2"/>
  <c r="Y1353" i="2"/>
  <c r="V1353" i="2" s="1"/>
  <c r="P1353" i="2" s="1"/>
  <c r="AB1353" i="2"/>
  <c r="M1354" i="2"/>
  <c r="N1354" i="2" s="1"/>
  <c r="S1354" i="2"/>
  <c r="Y1354" i="2"/>
  <c r="V1354" i="2" s="1"/>
  <c r="P1354" i="2" s="1"/>
  <c r="AB1354" i="2"/>
  <c r="M1355" i="2"/>
  <c r="N1355" i="2" s="1"/>
  <c r="S1355" i="2"/>
  <c r="Y1355" i="2"/>
  <c r="V1355" i="2" s="1"/>
  <c r="P1355" i="2" s="1"/>
  <c r="AB1355" i="2"/>
  <c r="M1356" i="2"/>
  <c r="N1356" i="2" s="1"/>
  <c r="S1356" i="2"/>
  <c r="Y1356" i="2"/>
  <c r="V1356" i="2" s="1"/>
  <c r="P1356" i="2" s="1"/>
  <c r="AB1356" i="2"/>
  <c r="M1357" i="2"/>
  <c r="N1357" i="2" s="1"/>
  <c r="S1357" i="2"/>
  <c r="Y1357" i="2"/>
  <c r="V1357" i="2" s="1"/>
  <c r="P1357" i="2" s="1"/>
  <c r="AB1357" i="2"/>
  <c r="M1358" i="2"/>
  <c r="N1358" i="2" s="1"/>
  <c r="S1358" i="2"/>
  <c r="Y1358" i="2"/>
  <c r="V1358" i="2" s="1"/>
  <c r="P1358" i="2" s="1"/>
  <c r="AB1358" i="2"/>
  <c r="M1359" i="2"/>
  <c r="N1359" i="2" s="1"/>
  <c r="S1359" i="2"/>
  <c r="Y1359" i="2"/>
  <c r="V1359" i="2" s="1"/>
  <c r="P1359" i="2" s="1"/>
  <c r="AB1359" i="2"/>
  <c r="M1360" i="2"/>
  <c r="N1360" i="2" s="1"/>
  <c r="S1360" i="2"/>
  <c r="Y1360" i="2"/>
  <c r="V1360" i="2" s="1"/>
  <c r="P1360" i="2" s="1"/>
  <c r="AB1360" i="2"/>
  <c r="M1361" i="2"/>
  <c r="N1361" i="2" s="1"/>
  <c r="S1361" i="2"/>
  <c r="Y1361" i="2"/>
  <c r="V1361" i="2" s="1"/>
  <c r="P1361" i="2" s="1"/>
  <c r="AB1361" i="2"/>
  <c r="M1362" i="2"/>
  <c r="N1362" i="2" s="1"/>
  <c r="S1362" i="2"/>
  <c r="Y1362" i="2"/>
  <c r="V1362" i="2" s="1"/>
  <c r="P1362" i="2" s="1"/>
  <c r="AB1362" i="2"/>
  <c r="M1363" i="2"/>
  <c r="N1363" i="2" s="1"/>
  <c r="S1363" i="2"/>
  <c r="Y1363" i="2"/>
  <c r="V1363" i="2" s="1"/>
  <c r="P1363" i="2" s="1"/>
  <c r="AB1363" i="2"/>
  <c r="M1364" i="2"/>
  <c r="N1364" i="2" s="1"/>
  <c r="S1364" i="2"/>
  <c r="Y1364" i="2"/>
  <c r="V1364" i="2" s="1"/>
  <c r="P1364" i="2" s="1"/>
  <c r="AB1364" i="2"/>
  <c r="M1365" i="2"/>
  <c r="N1365" i="2" s="1"/>
  <c r="S1365" i="2"/>
  <c r="Y1365" i="2"/>
  <c r="V1365" i="2" s="1"/>
  <c r="P1365" i="2" s="1"/>
  <c r="AB1365" i="2"/>
  <c r="M1366" i="2"/>
  <c r="N1366" i="2" s="1"/>
  <c r="S1366" i="2"/>
  <c r="Y1366" i="2"/>
  <c r="V1366" i="2" s="1"/>
  <c r="P1366" i="2" s="1"/>
  <c r="AB1366" i="2"/>
  <c r="M1367" i="2"/>
  <c r="N1367" i="2" s="1"/>
  <c r="S1367" i="2"/>
  <c r="Y1367" i="2"/>
  <c r="V1367" i="2" s="1"/>
  <c r="P1367" i="2" s="1"/>
  <c r="AB1367" i="2"/>
  <c r="M1368" i="2"/>
  <c r="N1368" i="2" s="1"/>
  <c r="S1368" i="2"/>
  <c r="Y1368" i="2"/>
  <c r="V1368" i="2" s="1"/>
  <c r="P1368" i="2" s="1"/>
  <c r="AB1368" i="2"/>
  <c r="M1369" i="2"/>
  <c r="N1369" i="2" s="1"/>
  <c r="S1369" i="2"/>
  <c r="Y1369" i="2"/>
  <c r="V1369" i="2" s="1"/>
  <c r="P1369" i="2" s="1"/>
  <c r="AB1369" i="2"/>
  <c r="M1370" i="2"/>
  <c r="N1370" i="2" s="1"/>
  <c r="S1370" i="2"/>
  <c r="Y1370" i="2"/>
  <c r="V1370" i="2" s="1"/>
  <c r="P1370" i="2" s="1"/>
  <c r="AB1370" i="2"/>
  <c r="M1371" i="2"/>
  <c r="N1371" i="2" s="1"/>
  <c r="S1371" i="2"/>
  <c r="Y1371" i="2"/>
  <c r="V1371" i="2" s="1"/>
  <c r="P1371" i="2" s="1"/>
  <c r="AB1371" i="2"/>
  <c r="M1372" i="2"/>
  <c r="N1372" i="2" s="1"/>
  <c r="S1372" i="2"/>
  <c r="Y1372" i="2"/>
  <c r="V1372" i="2" s="1"/>
  <c r="P1372" i="2" s="1"/>
  <c r="AB1372" i="2"/>
  <c r="M1373" i="2"/>
  <c r="N1373" i="2" s="1"/>
  <c r="S1373" i="2"/>
  <c r="Y1373" i="2"/>
  <c r="V1373" i="2" s="1"/>
  <c r="P1373" i="2" s="1"/>
  <c r="AB1373" i="2"/>
  <c r="M1374" i="2"/>
  <c r="N1374" i="2" s="1"/>
  <c r="S1374" i="2"/>
  <c r="Y1374" i="2"/>
  <c r="V1374" i="2" s="1"/>
  <c r="P1374" i="2" s="1"/>
  <c r="AB1374" i="2"/>
  <c r="M1375" i="2"/>
  <c r="N1375" i="2" s="1"/>
  <c r="S1375" i="2"/>
  <c r="Y1375" i="2"/>
  <c r="V1375" i="2" s="1"/>
  <c r="P1375" i="2" s="1"/>
  <c r="AB1375" i="2"/>
  <c r="M1376" i="2"/>
  <c r="N1376" i="2" s="1"/>
  <c r="S1376" i="2"/>
  <c r="Y1376" i="2"/>
  <c r="V1376" i="2" s="1"/>
  <c r="P1376" i="2" s="1"/>
  <c r="AB1376" i="2"/>
  <c r="M1377" i="2"/>
  <c r="N1377" i="2" s="1"/>
  <c r="S1377" i="2"/>
  <c r="Y1377" i="2"/>
  <c r="V1377" i="2" s="1"/>
  <c r="P1377" i="2" s="1"/>
  <c r="AB1377" i="2"/>
  <c r="M1378" i="2"/>
  <c r="N1378" i="2" s="1"/>
  <c r="S1378" i="2"/>
  <c r="Y1378" i="2"/>
  <c r="V1378" i="2" s="1"/>
  <c r="P1378" i="2" s="1"/>
  <c r="AB1378" i="2"/>
  <c r="M1379" i="2"/>
  <c r="N1379" i="2" s="1"/>
  <c r="S1379" i="2"/>
  <c r="Y1379" i="2"/>
  <c r="V1379" i="2" s="1"/>
  <c r="P1379" i="2" s="1"/>
  <c r="AB1379" i="2"/>
  <c r="M1380" i="2"/>
  <c r="N1380" i="2" s="1"/>
  <c r="S1380" i="2"/>
  <c r="Y1380" i="2"/>
  <c r="V1380" i="2" s="1"/>
  <c r="P1380" i="2" s="1"/>
  <c r="AB1380" i="2"/>
  <c r="M1381" i="2"/>
  <c r="N1381" i="2" s="1"/>
  <c r="S1381" i="2"/>
  <c r="Y1381" i="2"/>
  <c r="V1381" i="2" s="1"/>
  <c r="P1381" i="2" s="1"/>
  <c r="AB1381" i="2"/>
  <c r="M1382" i="2"/>
  <c r="N1382" i="2" s="1"/>
  <c r="S1382" i="2"/>
  <c r="Y1382" i="2"/>
  <c r="V1382" i="2" s="1"/>
  <c r="P1382" i="2" s="1"/>
  <c r="AB1382" i="2"/>
  <c r="M1383" i="2"/>
  <c r="N1383" i="2" s="1"/>
  <c r="S1383" i="2"/>
  <c r="Y1383" i="2"/>
  <c r="V1383" i="2" s="1"/>
  <c r="P1383" i="2" s="1"/>
  <c r="AB1383" i="2"/>
  <c r="M1384" i="2"/>
  <c r="N1384" i="2" s="1"/>
  <c r="S1384" i="2"/>
  <c r="Y1384" i="2"/>
  <c r="V1384" i="2" s="1"/>
  <c r="P1384" i="2" s="1"/>
  <c r="AB1384" i="2"/>
  <c r="M1385" i="2"/>
  <c r="N1385" i="2" s="1"/>
  <c r="S1385" i="2"/>
  <c r="Y1385" i="2"/>
  <c r="V1385" i="2" s="1"/>
  <c r="P1385" i="2" s="1"/>
  <c r="AB1385" i="2"/>
  <c r="M1386" i="2"/>
  <c r="N1386" i="2" s="1"/>
  <c r="S1386" i="2"/>
  <c r="Y1386" i="2"/>
  <c r="V1386" i="2" s="1"/>
  <c r="P1386" i="2" s="1"/>
  <c r="AB1386" i="2"/>
  <c r="M1387" i="2"/>
  <c r="N1387" i="2" s="1"/>
  <c r="S1387" i="2"/>
  <c r="Y1387" i="2"/>
  <c r="V1387" i="2" s="1"/>
  <c r="P1387" i="2" s="1"/>
  <c r="AB1387" i="2"/>
  <c r="M1388" i="2"/>
  <c r="N1388" i="2" s="1"/>
  <c r="S1388" i="2"/>
  <c r="Y1388" i="2"/>
  <c r="V1388" i="2" s="1"/>
  <c r="P1388" i="2" s="1"/>
  <c r="AB1388" i="2"/>
  <c r="M1389" i="2"/>
  <c r="N1389" i="2" s="1"/>
  <c r="S1389" i="2"/>
  <c r="Y1389" i="2"/>
  <c r="V1389" i="2" s="1"/>
  <c r="P1389" i="2" s="1"/>
  <c r="AB1389" i="2"/>
  <c r="M1390" i="2"/>
  <c r="N1390" i="2" s="1"/>
  <c r="S1390" i="2"/>
  <c r="Y1390" i="2"/>
  <c r="V1390" i="2" s="1"/>
  <c r="P1390" i="2" s="1"/>
  <c r="AB1390" i="2"/>
  <c r="M1391" i="2"/>
  <c r="N1391" i="2" s="1"/>
  <c r="S1391" i="2"/>
  <c r="Y1391" i="2"/>
  <c r="V1391" i="2" s="1"/>
  <c r="P1391" i="2" s="1"/>
  <c r="AB1391" i="2"/>
  <c r="M1392" i="2"/>
  <c r="N1392" i="2" s="1"/>
  <c r="S1392" i="2"/>
  <c r="Y1392" i="2"/>
  <c r="V1392" i="2" s="1"/>
  <c r="P1392" i="2" s="1"/>
  <c r="AB1392" i="2"/>
  <c r="M1393" i="2"/>
  <c r="N1393" i="2" s="1"/>
  <c r="S1393" i="2"/>
  <c r="Y1393" i="2"/>
  <c r="V1393" i="2" s="1"/>
  <c r="P1393" i="2" s="1"/>
  <c r="AB1393" i="2"/>
  <c r="M1394" i="2"/>
  <c r="N1394" i="2" s="1"/>
  <c r="S1394" i="2"/>
  <c r="Y1394" i="2"/>
  <c r="V1394" i="2" s="1"/>
  <c r="P1394" i="2" s="1"/>
  <c r="AB1394" i="2"/>
  <c r="M1395" i="2"/>
  <c r="N1395" i="2" s="1"/>
  <c r="S1395" i="2"/>
  <c r="Y1395" i="2"/>
  <c r="V1395" i="2" s="1"/>
  <c r="P1395" i="2" s="1"/>
  <c r="AB1395" i="2"/>
  <c r="M1396" i="2"/>
  <c r="N1396" i="2" s="1"/>
  <c r="S1396" i="2"/>
  <c r="Y1396" i="2"/>
  <c r="V1396" i="2" s="1"/>
  <c r="P1396" i="2" s="1"/>
  <c r="AB1396" i="2"/>
  <c r="M1397" i="2"/>
  <c r="N1397" i="2" s="1"/>
  <c r="S1397" i="2"/>
  <c r="Y1397" i="2"/>
  <c r="V1397" i="2" s="1"/>
  <c r="P1397" i="2" s="1"/>
  <c r="AB1397" i="2"/>
  <c r="M1398" i="2"/>
  <c r="N1398" i="2" s="1"/>
  <c r="S1398" i="2"/>
  <c r="Y1398" i="2"/>
  <c r="V1398" i="2" s="1"/>
  <c r="P1398" i="2" s="1"/>
  <c r="AB1398" i="2"/>
  <c r="M1399" i="2"/>
  <c r="N1399" i="2" s="1"/>
  <c r="S1399" i="2"/>
  <c r="Y1399" i="2"/>
  <c r="V1399" i="2" s="1"/>
  <c r="P1399" i="2" s="1"/>
  <c r="AB1399" i="2"/>
  <c r="M1400" i="2"/>
  <c r="N1400" i="2" s="1"/>
  <c r="S1400" i="2"/>
  <c r="Y1400" i="2"/>
  <c r="V1400" i="2" s="1"/>
  <c r="P1400" i="2" s="1"/>
  <c r="AB1400" i="2"/>
  <c r="M1401" i="2"/>
  <c r="N1401" i="2" s="1"/>
  <c r="S1401" i="2"/>
  <c r="Y1401" i="2"/>
  <c r="V1401" i="2" s="1"/>
  <c r="P1401" i="2" s="1"/>
  <c r="AB1401" i="2"/>
  <c r="M1402" i="2"/>
  <c r="N1402" i="2" s="1"/>
  <c r="S1402" i="2"/>
  <c r="Y1402" i="2"/>
  <c r="V1402" i="2" s="1"/>
  <c r="P1402" i="2" s="1"/>
  <c r="AB1402" i="2"/>
  <c r="M1403" i="2"/>
  <c r="N1403" i="2" s="1"/>
  <c r="S1403" i="2"/>
  <c r="Y1403" i="2"/>
  <c r="V1403" i="2" s="1"/>
  <c r="P1403" i="2" s="1"/>
  <c r="AB1403" i="2"/>
  <c r="M1404" i="2"/>
  <c r="N1404" i="2" s="1"/>
  <c r="S1404" i="2"/>
  <c r="Y1404" i="2"/>
  <c r="V1404" i="2" s="1"/>
  <c r="P1404" i="2" s="1"/>
  <c r="AB1404" i="2"/>
  <c r="M1405" i="2"/>
  <c r="N1405" i="2" s="1"/>
  <c r="S1405" i="2"/>
  <c r="Y1405" i="2"/>
  <c r="V1405" i="2" s="1"/>
  <c r="P1405" i="2" s="1"/>
  <c r="AB1405" i="2"/>
  <c r="M1406" i="2"/>
  <c r="N1406" i="2" s="1"/>
  <c r="S1406" i="2"/>
  <c r="Y1406" i="2"/>
  <c r="V1406" i="2" s="1"/>
  <c r="P1406" i="2" s="1"/>
  <c r="AB1406" i="2"/>
  <c r="M1407" i="2"/>
  <c r="N1407" i="2" s="1"/>
  <c r="S1407" i="2"/>
  <c r="Y1407" i="2"/>
  <c r="V1407" i="2" s="1"/>
  <c r="P1407" i="2" s="1"/>
  <c r="AB1407" i="2"/>
  <c r="M1408" i="2"/>
  <c r="N1408" i="2" s="1"/>
  <c r="S1408" i="2"/>
  <c r="Y1408" i="2"/>
  <c r="V1408" i="2" s="1"/>
  <c r="P1408" i="2" s="1"/>
  <c r="AB1408" i="2"/>
  <c r="M1409" i="2"/>
  <c r="N1409" i="2" s="1"/>
  <c r="S1409" i="2"/>
  <c r="Y1409" i="2"/>
  <c r="V1409" i="2" s="1"/>
  <c r="P1409" i="2" s="1"/>
  <c r="AB1409" i="2"/>
  <c r="M1410" i="2"/>
  <c r="N1410" i="2" s="1"/>
  <c r="S1410" i="2"/>
  <c r="Y1410" i="2"/>
  <c r="V1410" i="2" s="1"/>
  <c r="P1410" i="2" s="1"/>
  <c r="AB1410" i="2"/>
  <c r="M1411" i="2"/>
  <c r="N1411" i="2" s="1"/>
  <c r="S1411" i="2"/>
  <c r="Y1411" i="2"/>
  <c r="V1411" i="2" s="1"/>
  <c r="P1411" i="2" s="1"/>
  <c r="AB1411" i="2"/>
  <c r="M1412" i="2"/>
  <c r="N1412" i="2" s="1"/>
  <c r="S1412" i="2"/>
  <c r="Y1412" i="2"/>
  <c r="V1412" i="2" s="1"/>
  <c r="P1412" i="2" s="1"/>
  <c r="AB1412" i="2"/>
  <c r="M1413" i="2"/>
  <c r="N1413" i="2" s="1"/>
  <c r="S1413" i="2"/>
  <c r="Y1413" i="2"/>
  <c r="V1413" i="2" s="1"/>
  <c r="P1413" i="2" s="1"/>
  <c r="AB1413" i="2"/>
  <c r="M1414" i="2"/>
  <c r="N1414" i="2" s="1"/>
  <c r="S1414" i="2"/>
  <c r="Y1414" i="2"/>
  <c r="V1414" i="2" s="1"/>
  <c r="P1414" i="2" s="1"/>
  <c r="AB1414" i="2"/>
  <c r="M1415" i="2"/>
  <c r="N1415" i="2" s="1"/>
  <c r="S1415" i="2"/>
  <c r="Y1415" i="2"/>
  <c r="V1415" i="2" s="1"/>
  <c r="P1415" i="2" s="1"/>
  <c r="AB1415" i="2"/>
  <c r="M1416" i="2"/>
  <c r="N1416" i="2" s="1"/>
  <c r="S1416" i="2"/>
  <c r="Y1416" i="2"/>
  <c r="V1416" i="2" s="1"/>
  <c r="P1416" i="2" s="1"/>
  <c r="AB1416" i="2"/>
  <c r="M1417" i="2"/>
  <c r="N1417" i="2" s="1"/>
  <c r="S1417" i="2"/>
  <c r="Y1417" i="2"/>
  <c r="V1417" i="2" s="1"/>
  <c r="P1417" i="2" s="1"/>
  <c r="AB1417" i="2"/>
  <c r="M1418" i="2"/>
  <c r="N1418" i="2" s="1"/>
  <c r="S1418" i="2"/>
  <c r="Y1418" i="2"/>
  <c r="V1418" i="2" s="1"/>
  <c r="P1418" i="2" s="1"/>
  <c r="AB1418" i="2"/>
  <c r="M1419" i="2"/>
  <c r="N1419" i="2" s="1"/>
  <c r="S1419" i="2"/>
  <c r="Y1419" i="2"/>
  <c r="V1419" i="2" s="1"/>
  <c r="P1419" i="2" s="1"/>
  <c r="AB1419" i="2"/>
  <c r="M1420" i="2"/>
  <c r="N1420" i="2" s="1"/>
  <c r="S1420" i="2"/>
  <c r="Y1420" i="2"/>
  <c r="V1420" i="2" s="1"/>
  <c r="P1420" i="2" s="1"/>
  <c r="AB1420" i="2"/>
  <c r="M1421" i="2"/>
  <c r="N1421" i="2" s="1"/>
  <c r="S1421" i="2"/>
  <c r="Y1421" i="2"/>
  <c r="V1421" i="2" s="1"/>
  <c r="P1421" i="2" s="1"/>
  <c r="AB1421" i="2"/>
  <c r="M1422" i="2"/>
  <c r="N1422" i="2" s="1"/>
  <c r="S1422" i="2"/>
  <c r="Y1422" i="2"/>
  <c r="V1422" i="2" s="1"/>
  <c r="P1422" i="2" s="1"/>
  <c r="AB1422" i="2"/>
  <c r="M1423" i="2"/>
  <c r="N1423" i="2" s="1"/>
  <c r="S1423" i="2"/>
  <c r="Y1423" i="2"/>
  <c r="V1423" i="2" s="1"/>
  <c r="P1423" i="2" s="1"/>
  <c r="AB1423" i="2"/>
  <c r="M1424" i="2"/>
  <c r="N1424" i="2" s="1"/>
  <c r="S1424" i="2"/>
  <c r="Y1424" i="2"/>
  <c r="V1424" i="2" s="1"/>
  <c r="P1424" i="2" s="1"/>
  <c r="AB1424" i="2"/>
  <c r="M1425" i="2"/>
  <c r="N1425" i="2" s="1"/>
  <c r="S1425" i="2"/>
  <c r="Y1425" i="2"/>
  <c r="V1425" i="2" s="1"/>
  <c r="P1425" i="2" s="1"/>
  <c r="AB1425" i="2"/>
  <c r="M1426" i="2"/>
  <c r="N1426" i="2" s="1"/>
  <c r="S1426" i="2"/>
  <c r="Y1426" i="2"/>
  <c r="V1426" i="2" s="1"/>
  <c r="P1426" i="2" s="1"/>
  <c r="AB1426" i="2"/>
  <c r="M1427" i="2"/>
  <c r="N1427" i="2" s="1"/>
  <c r="S1427" i="2"/>
  <c r="Y1427" i="2"/>
  <c r="V1427" i="2" s="1"/>
  <c r="P1427" i="2" s="1"/>
  <c r="AB1427" i="2"/>
  <c r="M1428" i="2"/>
  <c r="N1428" i="2" s="1"/>
  <c r="S1428" i="2"/>
  <c r="Y1428" i="2"/>
  <c r="V1428" i="2" s="1"/>
  <c r="P1428" i="2" s="1"/>
  <c r="AB1428" i="2"/>
  <c r="M1429" i="2"/>
  <c r="N1429" i="2" s="1"/>
  <c r="S1429" i="2"/>
  <c r="Y1429" i="2"/>
  <c r="V1429" i="2" s="1"/>
  <c r="P1429" i="2" s="1"/>
  <c r="AB1429" i="2"/>
  <c r="M1430" i="2"/>
  <c r="N1430" i="2" s="1"/>
  <c r="S1430" i="2"/>
  <c r="Y1430" i="2"/>
  <c r="V1430" i="2" s="1"/>
  <c r="P1430" i="2" s="1"/>
  <c r="AB1430" i="2"/>
  <c r="M1431" i="2"/>
  <c r="N1431" i="2" s="1"/>
  <c r="S1431" i="2"/>
  <c r="Y1431" i="2"/>
  <c r="V1431" i="2" s="1"/>
  <c r="P1431" i="2" s="1"/>
  <c r="AB1431" i="2"/>
  <c r="M1432" i="2"/>
  <c r="N1432" i="2" s="1"/>
  <c r="S1432" i="2"/>
  <c r="Y1432" i="2"/>
  <c r="V1432" i="2" s="1"/>
  <c r="P1432" i="2" s="1"/>
  <c r="AB1432" i="2"/>
  <c r="M1433" i="2"/>
  <c r="N1433" i="2" s="1"/>
  <c r="S1433" i="2"/>
  <c r="Y1433" i="2"/>
  <c r="V1433" i="2" s="1"/>
  <c r="P1433" i="2" s="1"/>
  <c r="AB1433" i="2"/>
  <c r="M1434" i="2"/>
  <c r="N1434" i="2" s="1"/>
  <c r="S1434" i="2"/>
  <c r="Y1434" i="2"/>
  <c r="V1434" i="2" s="1"/>
  <c r="P1434" i="2" s="1"/>
  <c r="AB1434" i="2"/>
  <c r="M1435" i="2"/>
  <c r="N1435" i="2" s="1"/>
  <c r="S1435" i="2"/>
  <c r="Y1435" i="2"/>
  <c r="V1435" i="2" s="1"/>
  <c r="P1435" i="2" s="1"/>
  <c r="AB1435" i="2"/>
  <c r="M1436" i="2"/>
  <c r="N1436" i="2" s="1"/>
  <c r="S1436" i="2"/>
  <c r="Y1436" i="2"/>
  <c r="V1436" i="2" s="1"/>
  <c r="P1436" i="2" s="1"/>
  <c r="AB1436" i="2"/>
  <c r="M1437" i="2"/>
  <c r="N1437" i="2" s="1"/>
  <c r="S1437" i="2"/>
  <c r="Y1437" i="2"/>
  <c r="V1437" i="2" s="1"/>
  <c r="P1437" i="2" s="1"/>
  <c r="AB1437" i="2"/>
  <c r="M1438" i="2"/>
  <c r="N1438" i="2" s="1"/>
  <c r="S1438" i="2"/>
  <c r="Y1438" i="2"/>
  <c r="V1438" i="2" s="1"/>
  <c r="P1438" i="2" s="1"/>
  <c r="AB1438" i="2"/>
  <c r="M1439" i="2"/>
  <c r="N1439" i="2" s="1"/>
  <c r="S1439" i="2"/>
  <c r="Y1439" i="2"/>
  <c r="V1439" i="2" s="1"/>
  <c r="P1439" i="2" s="1"/>
  <c r="AB1439" i="2"/>
  <c r="M1440" i="2"/>
  <c r="N1440" i="2" s="1"/>
  <c r="S1440" i="2"/>
  <c r="Y1440" i="2"/>
  <c r="V1440" i="2" s="1"/>
  <c r="P1440" i="2" s="1"/>
  <c r="AB1440" i="2"/>
  <c r="M1441" i="2"/>
  <c r="N1441" i="2" s="1"/>
  <c r="S1441" i="2"/>
  <c r="Y1441" i="2"/>
  <c r="V1441" i="2" s="1"/>
  <c r="P1441" i="2" s="1"/>
  <c r="AB1441" i="2"/>
  <c r="M1442" i="2"/>
  <c r="N1442" i="2" s="1"/>
  <c r="S1442" i="2"/>
  <c r="Y1442" i="2"/>
  <c r="V1442" i="2" s="1"/>
  <c r="P1442" i="2" s="1"/>
  <c r="AB1442" i="2"/>
  <c r="M1443" i="2"/>
  <c r="N1443" i="2" s="1"/>
  <c r="S1443" i="2"/>
  <c r="Y1443" i="2"/>
  <c r="V1443" i="2" s="1"/>
  <c r="P1443" i="2" s="1"/>
  <c r="AB1443" i="2"/>
  <c r="M1444" i="2"/>
  <c r="N1444" i="2" s="1"/>
  <c r="S1444" i="2"/>
  <c r="Y1444" i="2"/>
  <c r="V1444" i="2" s="1"/>
  <c r="P1444" i="2" s="1"/>
  <c r="AB1444" i="2"/>
  <c r="M1445" i="2"/>
  <c r="N1445" i="2" s="1"/>
  <c r="S1445" i="2"/>
  <c r="Y1445" i="2"/>
  <c r="V1445" i="2" s="1"/>
  <c r="P1445" i="2" s="1"/>
  <c r="AB1445" i="2"/>
  <c r="M1446" i="2"/>
  <c r="N1446" i="2" s="1"/>
  <c r="S1446" i="2"/>
  <c r="Y1446" i="2"/>
  <c r="V1446" i="2" s="1"/>
  <c r="P1446" i="2" s="1"/>
  <c r="AB1446" i="2"/>
  <c r="M1447" i="2"/>
  <c r="N1447" i="2" s="1"/>
  <c r="S1447" i="2"/>
  <c r="Y1447" i="2"/>
  <c r="V1447" i="2" s="1"/>
  <c r="P1447" i="2" s="1"/>
  <c r="AB1447" i="2"/>
  <c r="M1448" i="2"/>
  <c r="N1448" i="2" s="1"/>
  <c r="S1448" i="2"/>
  <c r="Y1448" i="2"/>
  <c r="V1448" i="2" s="1"/>
  <c r="P1448" i="2" s="1"/>
  <c r="AB1448" i="2"/>
  <c r="M1449" i="2"/>
  <c r="N1449" i="2" s="1"/>
  <c r="S1449" i="2"/>
  <c r="Y1449" i="2"/>
  <c r="V1449" i="2" s="1"/>
  <c r="P1449" i="2" s="1"/>
  <c r="AB1449" i="2"/>
  <c r="M1450" i="2"/>
  <c r="N1450" i="2" s="1"/>
  <c r="S1450" i="2"/>
  <c r="Y1450" i="2"/>
  <c r="V1450" i="2" s="1"/>
  <c r="P1450" i="2" s="1"/>
  <c r="AB1450" i="2"/>
  <c r="M1451" i="2"/>
  <c r="N1451" i="2" s="1"/>
  <c r="S1451" i="2"/>
  <c r="Y1451" i="2"/>
  <c r="V1451" i="2" s="1"/>
  <c r="P1451" i="2" s="1"/>
  <c r="AB1451" i="2"/>
  <c r="M1452" i="2"/>
  <c r="N1452" i="2" s="1"/>
  <c r="S1452" i="2"/>
  <c r="Y1452" i="2"/>
  <c r="V1452" i="2" s="1"/>
  <c r="P1452" i="2" s="1"/>
  <c r="AB1452" i="2"/>
  <c r="M1453" i="2"/>
  <c r="N1453" i="2" s="1"/>
  <c r="S1453" i="2"/>
  <c r="Y1453" i="2"/>
  <c r="V1453" i="2" s="1"/>
  <c r="P1453" i="2" s="1"/>
  <c r="AB1453" i="2"/>
  <c r="M1454" i="2"/>
  <c r="N1454" i="2" s="1"/>
  <c r="S1454" i="2"/>
  <c r="Y1454" i="2"/>
  <c r="V1454" i="2" s="1"/>
  <c r="P1454" i="2" s="1"/>
  <c r="AB1454" i="2"/>
  <c r="M1455" i="2"/>
  <c r="N1455" i="2" s="1"/>
  <c r="S1455" i="2"/>
  <c r="Y1455" i="2"/>
  <c r="V1455" i="2" s="1"/>
  <c r="P1455" i="2" s="1"/>
  <c r="AB1455" i="2"/>
  <c r="M1456" i="2"/>
  <c r="N1456" i="2" s="1"/>
  <c r="S1456" i="2"/>
  <c r="Y1456" i="2"/>
  <c r="V1456" i="2" s="1"/>
  <c r="P1456" i="2" s="1"/>
  <c r="AB1456" i="2"/>
  <c r="M1457" i="2"/>
  <c r="N1457" i="2" s="1"/>
  <c r="S1457" i="2"/>
  <c r="Y1457" i="2"/>
  <c r="V1457" i="2" s="1"/>
  <c r="P1457" i="2" s="1"/>
  <c r="AB1457" i="2"/>
  <c r="M1458" i="2"/>
  <c r="N1458" i="2" s="1"/>
  <c r="S1458" i="2"/>
  <c r="Y1458" i="2"/>
  <c r="V1458" i="2" s="1"/>
  <c r="P1458" i="2" s="1"/>
  <c r="AB1458" i="2"/>
  <c r="M1459" i="2"/>
  <c r="N1459" i="2" s="1"/>
  <c r="S1459" i="2"/>
  <c r="Y1459" i="2"/>
  <c r="V1459" i="2" s="1"/>
  <c r="P1459" i="2" s="1"/>
  <c r="AB1459" i="2"/>
  <c r="M1460" i="2"/>
  <c r="N1460" i="2" s="1"/>
  <c r="S1460" i="2"/>
  <c r="Y1460" i="2"/>
  <c r="V1460" i="2" s="1"/>
  <c r="P1460" i="2" s="1"/>
  <c r="AB1460" i="2"/>
  <c r="M1461" i="2"/>
  <c r="N1461" i="2" s="1"/>
  <c r="S1461" i="2"/>
  <c r="Y1461" i="2"/>
  <c r="V1461" i="2" s="1"/>
  <c r="P1461" i="2" s="1"/>
  <c r="AB1461" i="2"/>
  <c r="M1462" i="2"/>
  <c r="N1462" i="2" s="1"/>
  <c r="S1462" i="2"/>
  <c r="Y1462" i="2"/>
  <c r="V1462" i="2" s="1"/>
  <c r="P1462" i="2" s="1"/>
  <c r="AB1462" i="2"/>
  <c r="M1463" i="2"/>
  <c r="N1463" i="2" s="1"/>
  <c r="S1463" i="2"/>
  <c r="Y1463" i="2"/>
  <c r="V1463" i="2" s="1"/>
  <c r="P1463" i="2" s="1"/>
  <c r="AB1463" i="2"/>
  <c r="M1464" i="2"/>
  <c r="N1464" i="2" s="1"/>
  <c r="S1464" i="2"/>
  <c r="Y1464" i="2"/>
  <c r="V1464" i="2" s="1"/>
  <c r="P1464" i="2" s="1"/>
  <c r="AB1464" i="2"/>
  <c r="M1465" i="2"/>
  <c r="N1465" i="2" s="1"/>
  <c r="S1465" i="2"/>
  <c r="Y1465" i="2"/>
  <c r="V1465" i="2" s="1"/>
  <c r="P1465" i="2" s="1"/>
  <c r="AB1465" i="2"/>
  <c r="M1466" i="2"/>
  <c r="N1466" i="2" s="1"/>
  <c r="S1466" i="2"/>
  <c r="Y1466" i="2"/>
  <c r="V1466" i="2" s="1"/>
  <c r="P1466" i="2" s="1"/>
  <c r="AB1466" i="2"/>
  <c r="M1467" i="2"/>
  <c r="N1467" i="2" s="1"/>
  <c r="S1467" i="2"/>
  <c r="Y1467" i="2"/>
  <c r="V1467" i="2" s="1"/>
  <c r="P1467" i="2" s="1"/>
  <c r="AB1467" i="2"/>
  <c r="M1468" i="2"/>
  <c r="N1468" i="2" s="1"/>
  <c r="S1468" i="2"/>
  <c r="Y1468" i="2"/>
  <c r="V1468" i="2" s="1"/>
  <c r="P1468" i="2" s="1"/>
  <c r="AB1468" i="2"/>
  <c r="M1469" i="2"/>
  <c r="N1469" i="2" s="1"/>
  <c r="S1469" i="2"/>
  <c r="Y1469" i="2"/>
  <c r="V1469" i="2" s="1"/>
  <c r="P1469" i="2" s="1"/>
  <c r="AB1469" i="2"/>
  <c r="M1470" i="2"/>
  <c r="N1470" i="2" s="1"/>
  <c r="S1470" i="2"/>
  <c r="Y1470" i="2"/>
  <c r="V1470" i="2" s="1"/>
  <c r="P1470" i="2" s="1"/>
  <c r="AB1470" i="2"/>
  <c r="M1471" i="2"/>
  <c r="N1471" i="2" s="1"/>
  <c r="S1471" i="2"/>
  <c r="Y1471" i="2"/>
  <c r="V1471" i="2" s="1"/>
  <c r="P1471" i="2" s="1"/>
  <c r="AB1471" i="2"/>
  <c r="M1472" i="2"/>
  <c r="N1472" i="2" s="1"/>
  <c r="S1472" i="2"/>
  <c r="Y1472" i="2"/>
  <c r="V1472" i="2" s="1"/>
  <c r="P1472" i="2" s="1"/>
  <c r="AB1472" i="2"/>
  <c r="M1473" i="2"/>
  <c r="N1473" i="2" s="1"/>
  <c r="S1473" i="2"/>
  <c r="Y1473" i="2"/>
  <c r="V1473" i="2" s="1"/>
  <c r="P1473" i="2" s="1"/>
  <c r="AB1473" i="2"/>
  <c r="M1474" i="2"/>
  <c r="N1474" i="2" s="1"/>
  <c r="S1474" i="2"/>
  <c r="Y1474" i="2"/>
  <c r="V1474" i="2" s="1"/>
  <c r="P1474" i="2" s="1"/>
  <c r="AB1474" i="2"/>
  <c r="M1475" i="2"/>
  <c r="N1475" i="2" s="1"/>
  <c r="S1475" i="2"/>
  <c r="Y1475" i="2"/>
  <c r="V1475" i="2" s="1"/>
  <c r="P1475" i="2" s="1"/>
  <c r="AB1475" i="2"/>
  <c r="M1476" i="2"/>
  <c r="N1476" i="2" s="1"/>
  <c r="S1476" i="2"/>
  <c r="Y1476" i="2"/>
  <c r="V1476" i="2" s="1"/>
  <c r="P1476" i="2" s="1"/>
  <c r="AB1476" i="2"/>
  <c r="M1477" i="2"/>
  <c r="N1477" i="2" s="1"/>
  <c r="S1477" i="2"/>
  <c r="Y1477" i="2"/>
  <c r="V1477" i="2" s="1"/>
  <c r="P1477" i="2" s="1"/>
  <c r="AB1477" i="2"/>
  <c r="M1478" i="2"/>
  <c r="N1478" i="2" s="1"/>
  <c r="S1478" i="2"/>
  <c r="Y1478" i="2"/>
  <c r="V1478" i="2" s="1"/>
  <c r="P1478" i="2" s="1"/>
  <c r="AB1478" i="2"/>
  <c r="M1479" i="2"/>
  <c r="N1479" i="2" s="1"/>
  <c r="S1479" i="2"/>
  <c r="Y1479" i="2"/>
  <c r="V1479" i="2" s="1"/>
  <c r="P1479" i="2" s="1"/>
  <c r="AB1479" i="2"/>
  <c r="M1480" i="2"/>
  <c r="N1480" i="2" s="1"/>
  <c r="S1480" i="2"/>
  <c r="Y1480" i="2"/>
  <c r="V1480" i="2" s="1"/>
  <c r="P1480" i="2" s="1"/>
  <c r="AB1480" i="2"/>
  <c r="M1481" i="2"/>
  <c r="N1481" i="2" s="1"/>
  <c r="S1481" i="2"/>
  <c r="Y1481" i="2"/>
  <c r="V1481" i="2" s="1"/>
  <c r="P1481" i="2" s="1"/>
  <c r="AB1481" i="2"/>
  <c r="M1482" i="2"/>
  <c r="N1482" i="2" s="1"/>
  <c r="S1482" i="2"/>
  <c r="Y1482" i="2"/>
  <c r="V1482" i="2" s="1"/>
  <c r="P1482" i="2" s="1"/>
  <c r="AB1482" i="2"/>
  <c r="M1483" i="2"/>
  <c r="N1483" i="2" s="1"/>
  <c r="S1483" i="2"/>
  <c r="Y1483" i="2"/>
  <c r="V1483" i="2" s="1"/>
  <c r="P1483" i="2" s="1"/>
  <c r="AB1483" i="2"/>
  <c r="M1484" i="2"/>
  <c r="N1484" i="2" s="1"/>
  <c r="S1484" i="2"/>
  <c r="Y1484" i="2"/>
  <c r="V1484" i="2" s="1"/>
  <c r="P1484" i="2" s="1"/>
  <c r="AB1484" i="2"/>
  <c r="M1485" i="2"/>
  <c r="N1485" i="2" s="1"/>
  <c r="S1485" i="2"/>
  <c r="Y1485" i="2"/>
  <c r="V1485" i="2" s="1"/>
  <c r="P1485" i="2" s="1"/>
  <c r="AB1485" i="2"/>
  <c r="M1486" i="2"/>
  <c r="N1486" i="2" s="1"/>
  <c r="S1486" i="2"/>
  <c r="Y1486" i="2"/>
  <c r="V1486" i="2" s="1"/>
  <c r="P1486" i="2" s="1"/>
  <c r="AB1486" i="2"/>
  <c r="M1487" i="2"/>
  <c r="N1487" i="2" s="1"/>
  <c r="S1487" i="2"/>
  <c r="Y1487" i="2"/>
  <c r="V1487" i="2" s="1"/>
  <c r="P1487" i="2" s="1"/>
  <c r="AB1487" i="2"/>
  <c r="M1488" i="2"/>
  <c r="N1488" i="2" s="1"/>
  <c r="S1488" i="2"/>
  <c r="Y1488" i="2"/>
  <c r="V1488" i="2" s="1"/>
  <c r="P1488" i="2" s="1"/>
  <c r="AB1488" i="2"/>
  <c r="M1489" i="2"/>
  <c r="N1489" i="2" s="1"/>
  <c r="S1489" i="2"/>
  <c r="Y1489" i="2"/>
  <c r="V1489" i="2" s="1"/>
  <c r="P1489" i="2" s="1"/>
  <c r="AB1489" i="2"/>
  <c r="M1490" i="2"/>
  <c r="N1490" i="2" s="1"/>
  <c r="S1490" i="2"/>
  <c r="Y1490" i="2"/>
  <c r="V1490" i="2" s="1"/>
  <c r="P1490" i="2" s="1"/>
  <c r="AB1490" i="2"/>
  <c r="M1491" i="2"/>
  <c r="N1491" i="2" s="1"/>
  <c r="S1491" i="2"/>
  <c r="Y1491" i="2"/>
  <c r="V1491" i="2" s="1"/>
  <c r="P1491" i="2" s="1"/>
  <c r="AB1491" i="2"/>
  <c r="M1492" i="2"/>
  <c r="N1492" i="2" s="1"/>
  <c r="S1492" i="2"/>
  <c r="Y1492" i="2"/>
  <c r="V1492" i="2" s="1"/>
  <c r="P1492" i="2" s="1"/>
  <c r="AB1492" i="2"/>
  <c r="M1493" i="2"/>
  <c r="N1493" i="2" s="1"/>
  <c r="S1493" i="2"/>
  <c r="Y1493" i="2"/>
  <c r="V1493" i="2" s="1"/>
  <c r="P1493" i="2" s="1"/>
  <c r="AB1493" i="2"/>
  <c r="M1494" i="2"/>
  <c r="N1494" i="2" s="1"/>
  <c r="S1494" i="2"/>
  <c r="Y1494" i="2"/>
  <c r="V1494" i="2" s="1"/>
  <c r="P1494" i="2" s="1"/>
  <c r="AB1494" i="2"/>
  <c r="M1495" i="2"/>
  <c r="N1495" i="2" s="1"/>
  <c r="S1495" i="2"/>
  <c r="Y1495" i="2"/>
  <c r="V1495" i="2" s="1"/>
  <c r="P1495" i="2" s="1"/>
  <c r="AB1495" i="2"/>
  <c r="M1496" i="2"/>
  <c r="N1496" i="2" s="1"/>
  <c r="S1496" i="2"/>
  <c r="Y1496" i="2"/>
  <c r="V1496" i="2" s="1"/>
  <c r="P1496" i="2" s="1"/>
  <c r="AB1496" i="2"/>
  <c r="M1497" i="2"/>
  <c r="N1497" i="2" s="1"/>
  <c r="S1497" i="2"/>
  <c r="Y1497" i="2"/>
  <c r="V1497" i="2" s="1"/>
  <c r="P1497" i="2" s="1"/>
  <c r="AB1497" i="2"/>
  <c r="M1498" i="2"/>
  <c r="N1498" i="2" s="1"/>
  <c r="S1498" i="2"/>
  <c r="Y1498" i="2"/>
  <c r="V1498" i="2" s="1"/>
  <c r="P1498" i="2" s="1"/>
  <c r="AB1498" i="2"/>
  <c r="M1499" i="2"/>
  <c r="N1499" i="2" s="1"/>
  <c r="S1499" i="2"/>
  <c r="Y1499" i="2"/>
  <c r="V1499" i="2" s="1"/>
  <c r="P1499" i="2" s="1"/>
  <c r="AB1499" i="2"/>
  <c r="M1500" i="2"/>
  <c r="N1500" i="2" s="1"/>
  <c r="S1500" i="2"/>
  <c r="Y1500" i="2"/>
  <c r="V1500" i="2" s="1"/>
  <c r="P1500" i="2" s="1"/>
  <c r="AB1500" i="2"/>
  <c r="M1501" i="2"/>
  <c r="N1501" i="2" s="1"/>
  <c r="S1501" i="2"/>
  <c r="Y1501" i="2"/>
  <c r="V1501" i="2" s="1"/>
  <c r="P1501" i="2" s="1"/>
  <c r="AB1501" i="2"/>
  <c r="M1502" i="2"/>
  <c r="N1502" i="2" s="1"/>
  <c r="S1502" i="2"/>
  <c r="Y1502" i="2"/>
  <c r="V1502" i="2" s="1"/>
  <c r="P1502" i="2" s="1"/>
  <c r="AB1502" i="2"/>
  <c r="M1503" i="2"/>
  <c r="N1503" i="2" s="1"/>
  <c r="S1503" i="2"/>
  <c r="Y1503" i="2"/>
  <c r="V1503" i="2" s="1"/>
  <c r="P1503" i="2" s="1"/>
  <c r="AB1503" i="2"/>
  <c r="M1504" i="2"/>
  <c r="N1504" i="2" s="1"/>
  <c r="S1504" i="2"/>
  <c r="Y1504" i="2"/>
  <c r="V1504" i="2" s="1"/>
  <c r="P1504" i="2" s="1"/>
  <c r="AB1504" i="2"/>
  <c r="M1505" i="2"/>
  <c r="N1505" i="2" s="1"/>
  <c r="S1505" i="2"/>
  <c r="Y1505" i="2"/>
  <c r="V1505" i="2" s="1"/>
  <c r="P1505" i="2" s="1"/>
  <c r="AB1505" i="2"/>
  <c r="M1506" i="2"/>
  <c r="N1506" i="2" s="1"/>
  <c r="S1506" i="2"/>
  <c r="Y1506" i="2"/>
  <c r="V1506" i="2" s="1"/>
  <c r="P1506" i="2" s="1"/>
  <c r="AB1506" i="2"/>
  <c r="M1507" i="2"/>
  <c r="N1507" i="2" s="1"/>
  <c r="S1507" i="2"/>
  <c r="Y1507" i="2"/>
  <c r="V1507" i="2" s="1"/>
  <c r="P1507" i="2" s="1"/>
  <c r="AB1507" i="2"/>
  <c r="M1508" i="2"/>
  <c r="N1508" i="2" s="1"/>
  <c r="S1508" i="2"/>
  <c r="Y1508" i="2"/>
  <c r="V1508" i="2" s="1"/>
  <c r="P1508" i="2" s="1"/>
  <c r="AB1508" i="2"/>
  <c r="M1509" i="2"/>
  <c r="N1509" i="2" s="1"/>
  <c r="S1509" i="2"/>
  <c r="Y1509" i="2"/>
  <c r="V1509" i="2" s="1"/>
  <c r="P1509" i="2" s="1"/>
  <c r="AB1509" i="2"/>
  <c r="M1510" i="2"/>
  <c r="N1510" i="2" s="1"/>
  <c r="S1510" i="2"/>
  <c r="Y1510" i="2"/>
  <c r="V1510" i="2" s="1"/>
  <c r="P1510" i="2" s="1"/>
  <c r="AB1510" i="2"/>
  <c r="M1511" i="2"/>
  <c r="N1511" i="2" s="1"/>
  <c r="S1511" i="2"/>
  <c r="Y1511" i="2"/>
  <c r="V1511" i="2" s="1"/>
  <c r="P1511" i="2" s="1"/>
  <c r="AB1511" i="2"/>
  <c r="M1512" i="2"/>
  <c r="N1512" i="2" s="1"/>
  <c r="S1512" i="2"/>
  <c r="Y1512" i="2"/>
  <c r="V1512" i="2" s="1"/>
  <c r="P1512" i="2" s="1"/>
  <c r="AB1512" i="2"/>
  <c r="M1513" i="2"/>
  <c r="N1513" i="2" s="1"/>
  <c r="S1513" i="2"/>
  <c r="Y1513" i="2"/>
  <c r="V1513" i="2" s="1"/>
  <c r="P1513" i="2" s="1"/>
  <c r="AB1513" i="2"/>
  <c r="M1514" i="2"/>
  <c r="N1514" i="2" s="1"/>
  <c r="S1514" i="2"/>
  <c r="Y1514" i="2"/>
  <c r="V1514" i="2" s="1"/>
  <c r="P1514" i="2" s="1"/>
  <c r="AB1514" i="2"/>
  <c r="M1515" i="2"/>
  <c r="N1515" i="2" s="1"/>
  <c r="S1515" i="2"/>
  <c r="Y1515" i="2"/>
  <c r="V1515" i="2" s="1"/>
  <c r="P1515" i="2" s="1"/>
  <c r="AB1515" i="2"/>
  <c r="M1516" i="2"/>
  <c r="N1516" i="2" s="1"/>
  <c r="S1516" i="2"/>
  <c r="Y1516" i="2"/>
  <c r="V1516" i="2" s="1"/>
  <c r="P1516" i="2" s="1"/>
  <c r="AB1516" i="2"/>
  <c r="M1517" i="2"/>
  <c r="N1517" i="2" s="1"/>
  <c r="S1517" i="2"/>
  <c r="Y1517" i="2"/>
  <c r="V1517" i="2" s="1"/>
  <c r="P1517" i="2" s="1"/>
  <c r="AB1517" i="2"/>
  <c r="M1518" i="2"/>
  <c r="N1518" i="2" s="1"/>
  <c r="S1518" i="2"/>
  <c r="Y1518" i="2"/>
  <c r="V1518" i="2" s="1"/>
  <c r="P1518" i="2" s="1"/>
  <c r="AB1518" i="2"/>
  <c r="M1519" i="2"/>
  <c r="N1519" i="2" s="1"/>
  <c r="S1519" i="2"/>
  <c r="Y1519" i="2"/>
  <c r="V1519" i="2" s="1"/>
  <c r="P1519" i="2" s="1"/>
  <c r="AB1519" i="2"/>
  <c r="M1520" i="2"/>
  <c r="N1520" i="2" s="1"/>
  <c r="S1520" i="2"/>
  <c r="Y1520" i="2"/>
  <c r="V1520" i="2" s="1"/>
  <c r="P1520" i="2" s="1"/>
  <c r="AB1520" i="2"/>
  <c r="M1521" i="2"/>
  <c r="N1521" i="2" s="1"/>
  <c r="S1521" i="2"/>
  <c r="Y1521" i="2"/>
  <c r="V1521" i="2" s="1"/>
  <c r="P1521" i="2" s="1"/>
  <c r="AB1521" i="2"/>
  <c r="M1522" i="2"/>
  <c r="N1522" i="2" s="1"/>
  <c r="S1522" i="2"/>
  <c r="Y1522" i="2"/>
  <c r="V1522" i="2" s="1"/>
  <c r="P1522" i="2" s="1"/>
  <c r="AB1522" i="2"/>
  <c r="M1523" i="2"/>
  <c r="N1523" i="2" s="1"/>
  <c r="S1523" i="2"/>
  <c r="Y1523" i="2"/>
  <c r="V1523" i="2" s="1"/>
  <c r="P1523" i="2" s="1"/>
  <c r="AB1523" i="2"/>
  <c r="M1524" i="2"/>
  <c r="N1524" i="2" s="1"/>
  <c r="S1524" i="2"/>
  <c r="Y1524" i="2"/>
  <c r="V1524" i="2" s="1"/>
  <c r="P1524" i="2" s="1"/>
  <c r="AB1524" i="2"/>
  <c r="M1525" i="2"/>
  <c r="N1525" i="2" s="1"/>
  <c r="S1525" i="2"/>
  <c r="Y1525" i="2"/>
  <c r="V1525" i="2" s="1"/>
  <c r="P1525" i="2" s="1"/>
  <c r="AB1525" i="2"/>
  <c r="M1526" i="2"/>
  <c r="N1526" i="2" s="1"/>
  <c r="S1526" i="2"/>
  <c r="Y1526" i="2"/>
  <c r="V1526" i="2" s="1"/>
  <c r="P1526" i="2" s="1"/>
  <c r="AB1526" i="2"/>
  <c r="M1527" i="2"/>
  <c r="N1527" i="2" s="1"/>
  <c r="S1527" i="2"/>
  <c r="Y1527" i="2"/>
  <c r="V1527" i="2" s="1"/>
  <c r="P1527" i="2" s="1"/>
  <c r="AB1527" i="2"/>
  <c r="M1528" i="2"/>
  <c r="N1528" i="2" s="1"/>
  <c r="S1528" i="2"/>
  <c r="Y1528" i="2"/>
  <c r="V1528" i="2" s="1"/>
  <c r="P1528" i="2" s="1"/>
  <c r="AB1528" i="2"/>
  <c r="M1529" i="2"/>
  <c r="N1529" i="2" s="1"/>
  <c r="S1529" i="2"/>
  <c r="Y1529" i="2"/>
  <c r="V1529" i="2" s="1"/>
  <c r="P1529" i="2" s="1"/>
  <c r="AB1529" i="2"/>
  <c r="M1530" i="2"/>
  <c r="N1530" i="2" s="1"/>
  <c r="S1530" i="2"/>
  <c r="Y1530" i="2"/>
  <c r="V1530" i="2" s="1"/>
  <c r="P1530" i="2" s="1"/>
  <c r="AB1530" i="2"/>
  <c r="M1531" i="2"/>
  <c r="N1531" i="2" s="1"/>
  <c r="S1531" i="2"/>
  <c r="Y1531" i="2"/>
  <c r="V1531" i="2" s="1"/>
  <c r="P1531" i="2" s="1"/>
  <c r="AB1531" i="2"/>
  <c r="M1532" i="2"/>
  <c r="N1532" i="2" s="1"/>
  <c r="S1532" i="2"/>
  <c r="Y1532" i="2"/>
  <c r="V1532" i="2" s="1"/>
  <c r="P1532" i="2" s="1"/>
  <c r="AB1532" i="2"/>
  <c r="M1533" i="2"/>
  <c r="N1533" i="2" s="1"/>
  <c r="S1533" i="2"/>
  <c r="Y1533" i="2"/>
  <c r="V1533" i="2" s="1"/>
  <c r="P1533" i="2" s="1"/>
  <c r="AB1533" i="2"/>
  <c r="M1534" i="2"/>
  <c r="N1534" i="2" s="1"/>
  <c r="S1534" i="2"/>
  <c r="Y1534" i="2"/>
  <c r="V1534" i="2" s="1"/>
  <c r="P1534" i="2" s="1"/>
  <c r="AB1534" i="2"/>
  <c r="M1535" i="2"/>
  <c r="N1535" i="2" s="1"/>
  <c r="S1535" i="2"/>
  <c r="Y1535" i="2"/>
  <c r="V1535" i="2" s="1"/>
  <c r="P1535" i="2" s="1"/>
  <c r="AB1535" i="2"/>
  <c r="M1536" i="2"/>
  <c r="N1536" i="2" s="1"/>
  <c r="S1536" i="2"/>
  <c r="Y1536" i="2"/>
  <c r="V1536" i="2" s="1"/>
  <c r="P1536" i="2" s="1"/>
  <c r="AB1536" i="2"/>
  <c r="M1537" i="2"/>
  <c r="N1537" i="2" s="1"/>
  <c r="S1537" i="2"/>
  <c r="Y1537" i="2"/>
  <c r="V1537" i="2" s="1"/>
  <c r="P1537" i="2" s="1"/>
  <c r="AB1537" i="2"/>
  <c r="M1538" i="2"/>
  <c r="N1538" i="2" s="1"/>
  <c r="S1538" i="2"/>
  <c r="Y1538" i="2"/>
  <c r="V1538" i="2" s="1"/>
  <c r="P1538" i="2" s="1"/>
  <c r="AB1538" i="2"/>
  <c r="M1539" i="2"/>
  <c r="N1539" i="2" s="1"/>
  <c r="S1539" i="2"/>
  <c r="Y1539" i="2"/>
  <c r="V1539" i="2" s="1"/>
  <c r="P1539" i="2" s="1"/>
  <c r="AB1539" i="2"/>
  <c r="M1540" i="2"/>
  <c r="N1540" i="2" s="1"/>
  <c r="S1540" i="2"/>
  <c r="Y1540" i="2"/>
  <c r="V1540" i="2" s="1"/>
  <c r="P1540" i="2" s="1"/>
  <c r="AB1540" i="2"/>
  <c r="M1541" i="2"/>
  <c r="N1541" i="2" s="1"/>
  <c r="S1541" i="2"/>
  <c r="Y1541" i="2"/>
  <c r="V1541" i="2" s="1"/>
  <c r="P1541" i="2" s="1"/>
  <c r="AB1541" i="2"/>
  <c r="M1542" i="2"/>
  <c r="N1542" i="2" s="1"/>
  <c r="S1542" i="2"/>
  <c r="Y1542" i="2"/>
  <c r="V1542" i="2" s="1"/>
  <c r="P1542" i="2" s="1"/>
  <c r="AB1542" i="2"/>
  <c r="M1543" i="2"/>
  <c r="N1543" i="2" s="1"/>
  <c r="S1543" i="2"/>
  <c r="Y1543" i="2"/>
  <c r="V1543" i="2" s="1"/>
  <c r="P1543" i="2" s="1"/>
  <c r="AB1543" i="2"/>
  <c r="M1544" i="2"/>
  <c r="N1544" i="2" s="1"/>
  <c r="S1544" i="2"/>
  <c r="Y1544" i="2"/>
  <c r="V1544" i="2" s="1"/>
  <c r="P1544" i="2" s="1"/>
  <c r="AB1544" i="2"/>
  <c r="M1545" i="2"/>
  <c r="N1545" i="2" s="1"/>
  <c r="S1545" i="2"/>
  <c r="Y1545" i="2"/>
  <c r="V1545" i="2" s="1"/>
  <c r="P1545" i="2" s="1"/>
  <c r="AB1545" i="2"/>
  <c r="M1546" i="2"/>
  <c r="N1546" i="2" s="1"/>
  <c r="S1546" i="2"/>
  <c r="Y1546" i="2"/>
  <c r="V1546" i="2" s="1"/>
  <c r="P1546" i="2" s="1"/>
  <c r="AB1546" i="2"/>
  <c r="M1547" i="2"/>
  <c r="N1547" i="2" s="1"/>
  <c r="S1547" i="2"/>
  <c r="Y1547" i="2"/>
  <c r="V1547" i="2" s="1"/>
  <c r="P1547" i="2" s="1"/>
  <c r="AB1547" i="2"/>
  <c r="M1548" i="2"/>
  <c r="N1548" i="2" s="1"/>
  <c r="S1548" i="2"/>
  <c r="Y1548" i="2"/>
  <c r="V1548" i="2" s="1"/>
  <c r="P1548" i="2" s="1"/>
  <c r="AB1548" i="2"/>
  <c r="M1549" i="2"/>
  <c r="N1549" i="2" s="1"/>
  <c r="S1549" i="2"/>
  <c r="Y1549" i="2"/>
  <c r="V1549" i="2" s="1"/>
  <c r="P1549" i="2" s="1"/>
  <c r="AB1549" i="2"/>
  <c r="M1550" i="2"/>
  <c r="N1550" i="2" s="1"/>
  <c r="S1550" i="2"/>
  <c r="Y1550" i="2"/>
  <c r="V1550" i="2" s="1"/>
  <c r="P1550" i="2" s="1"/>
  <c r="AB1550" i="2"/>
  <c r="M1551" i="2"/>
  <c r="N1551" i="2" s="1"/>
  <c r="S1551" i="2"/>
  <c r="Y1551" i="2"/>
  <c r="V1551" i="2" s="1"/>
  <c r="P1551" i="2" s="1"/>
  <c r="AB1551" i="2"/>
  <c r="M1552" i="2"/>
  <c r="N1552" i="2" s="1"/>
  <c r="S1552" i="2"/>
  <c r="Y1552" i="2"/>
  <c r="V1552" i="2" s="1"/>
  <c r="P1552" i="2" s="1"/>
  <c r="AB1552" i="2"/>
  <c r="M1553" i="2"/>
  <c r="N1553" i="2" s="1"/>
  <c r="S1553" i="2"/>
  <c r="Y1553" i="2"/>
  <c r="V1553" i="2" s="1"/>
  <c r="P1553" i="2" s="1"/>
  <c r="AB1553" i="2"/>
  <c r="M1554" i="2"/>
  <c r="N1554" i="2" s="1"/>
  <c r="S1554" i="2"/>
  <c r="Y1554" i="2"/>
  <c r="V1554" i="2" s="1"/>
  <c r="P1554" i="2" s="1"/>
  <c r="AB1554" i="2"/>
  <c r="M1555" i="2"/>
  <c r="N1555" i="2" s="1"/>
  <c r="S1555" i="2"/>
  <c r="Y1555" i="2"/>
  <c r="V1555" i="2" s="1"/>
  <c r="P1555" i="2" s="1"/>
  <c r="AB1555" i="2"/>
  <c r="M1556" i="2"/>
  <c r="N1556" i="2" s="1"/>
  <c r="S1556" i="2"/>
  <c r="Y1556" i="2"/>
  <c r="V1556" i="2" s="1"/>
  <c r="P1556" i="2" s="1"/>
  <c r="AB1556" i="2"/>
  <c r="M1557" i="2"/>
  <c r="N1557" i="2" s="1"/>
  <c r="S1557" i="2"/>
  <c r="Y1557" i="2"/>
  <c r="V1557" i="2" s="1"/>
  <c r="P1557" i="2" s="1"/>
  <c r="AB1557" i="2"/>
  <c r="M1558" i="2"/>
  <c r="N1558" i="2" s="1"/>
  <c r="S1558" i="2"/>
  <c r="Y1558" i="2"/>
  <c r="V1558" i="2" s="1"/>
  <c r="P1558" i="2" s="1"/>
  <c r="AB1558" i="2"/>
  <c r="M1559" i="2"/>
  <c r="N1559" i="2" s="1"/>
  <c r="S1559" i="2"/>
  <c r="Y1559" i="2"/>
  <c r="V1559" i="2" s="1"/>
  <c r="P1559" i="2" s="1"/>
  <c r="AB1559" i="2"/>
  <c r="M1560" i="2"/>
  <c r="N1560" i="2" s="1"/>
  <c r="S1560" i="2"/>
  <c r="Y1560" i="2"/>
  <c r="V1560" i="2" s="1"/>
  <c r="P1560" i="2" s="1"/>
  <c r="AB1560" i="2"/>
  <c r="M1561" i="2"/>
  <c r="N1561" i="2" s="1"/>
  <c r="S1561" i="2"/>
  <c r="Y1561" i="2"/>
  <c r="V1561" i="2" s="1"/>
  <c r="P1561" i="2" s="1"/>
  <c r="AB1561" i="2"/>
  <c r="M1562" i="2"/>
  <c r="N1562" i="2" s="1"/>
  <c r="S1562" i="2"/>
  <c r="Y1562" i="2"/>
  <c r="V1562" i="2" s="1"/>
  <c r="P1562" i="2" s="1"/>
  <c r="AB1562" i="2"/>
  <c r="M1563" i="2"/>
  <c r="N1563" i="2" s="1"/>
  <c r="S1563" i="2"/>
  <c r="Y1563" i="2"/>
  <c r="V1563" i="2" s="1"/>
  <c r="P1563" i="2" s="1"/>
  <c r="AB1563" i="2"/>
  <c r="M1564" i="2"/>
  <c r="N1564" i="2" s="1"/>
  <c r="S1564" i="2"/>
  <c r="Y1564" i="2"/>
  <c r="V1564" i="2" s="1"/>
  <c r="P1564" i="2" s="1"/>
  <c r="AB1564" i="2"/>
  <c r="M1565" i="2"/>
  <c r="N1565" i="2" s="1"/>
  <c r="S1565" i="2"/>
  <c r="Y1565" i="2"/>
  <c r="V1565" i="2" s="1"/>
  <c r="P1565" i="2" s="1"/>
  <c r="AB1565" i="2"/>
  <c r="M1566" i="2"/>
  <c r="N1566" i="2" s="1"/>
  <c r="S1566" i="2"/>
  <c r="Y1566" i="2"/>
  <c r="V1566" i="2" s="1"/>
  <c r="P1566" i="2" s="1"/>
  <c r="AB1566" i="2"/>
  <c r="M1567" i="2"/>
  <c r="N1567" i="2" s="1"/>
  <c r="S1567" i="2"/>
  <c r="Y1567" i="2"/>
  <c r="V1567" i="2" s="1"/>
  <c r="P1567" i="2" s="1"/>
  <c r="AB1567" i="2"/>
  <c r="M1568" i="2"/>
  <c r="N1568" i="2" s="1"/>
  <c r="S1568" i="2"/>
  <c r="Y1568" i="2"/>
  <c r="V1568" i="2" s="1"/>
  <c r="P1568" i="2" s="1"/>
  <c r="AB1568" i="2"/>
  <c r="M1569" i="2"/>
  <c r="N1569" i="2" s="1"/>
  <c r="S1569" i="2"/>
  <c r="Y1569" i="2"/>
  <c r="V1569" i="2" s="1"/>
  <c r="P1569" i="2" s="1"/>
  <c r="AB1569" i="2"/>
  <c r="M1570" i="2"/>
  <c r="N1570" i="2" s="1"/>
  <c r="S1570" i="2"/>
  <c r="Y1570" i="2"/>
  <c r="V1570" i="2" s="1"/>
  <c r="P1570" i="2" s="1"/>
  <c r="AB1570" i="2"/>
  <c r="M1571" i="2"/>
  <c r="N1571" i="2" s="1"/>
  <c r="S1571" i="2"/>
  <c r="Y1571" i="2"/>
  <c r="V1571" i="2" s="1"/>
  <c r="P1571" i="2" s="1"/>
  <c r="AB1571" i="2"/>
  <c r="M1572" i="2"/>
  <c r="N1572" i="2" s="1"/>
  <c r="S1572" i="2"/>
  <c r="Y1572" i="2"/>
  <c r="V1572" i="2" s="1"/>
  <c r="P1572" i="2" s="1"/>
  <c r="AB1572" i="2"/>
  <c r="M1573" i="2"/>
  <c r="N1573" i="2" s="1"/>
  <c r="S1573" i="2"/>
  <c r="Y1573" i="2"/>
  <c r="V1573" i="2" s="1"/>
  <c r="P1573" i="2" s="1"/>
  <c r="AB1573" i="2"/>
  <c r="M1574" i="2"/>
  <c r="N1574" i="2" s="1"/>
  <c r="S1574" i="2"/>
  <c r="Y1574" i="2"/>
  <c r="V1574" i="2" s="1"/>
  <c r="P1574" i="2" s="1"/>
  <c r="AB1574" i="2"/>
  <c r="M1575" i="2"/>
  <c r="N1575" i="2" s="1"/>
  <c r="S1575" i="2"/>
  <c r="Y1575" i="2"/>
  <c r="V1575" i="2" s="1"/>
  <c r="P1575" i="2" s="1"/>
  <c r="AB1575" i="2"/>
  <c r="M1576" i="2"/>
  <c r="N1576" i="2" s="1"/>
  <c r="S1576" i="2"/>
  <c r="Y1576" i="2"/>
  <c r="V1576" i="2" s="1"/>
  <c r="P1576" i="2" s="1"/>
  <c r="AB1576" i="2"/>
  <c r="M1577" i="2"/>
  <c r="N1577" i="2" s="1"/>
  <c r="S1577" i="2"/>
  <c r="Y1577" i="2"/>
  <c r="V1577" i="2" s="1"/>
  <c r="P1577" i="2" s="1"/>
  <c r="AB1577" i="2"/>
  <c r="M1578" i="2"/>
  <c r="N1578" i="2" s="1"/>
  <c r="S1578" i="2"/>
  <c r="Y1578" i="2"/>
  <c r="V1578" i="2" s="1"/>
  <c r="P1578" i="2" s="1"/>
  <c r="AB1578" i="2"/>
  <c r="M1579" i="2"/>
  <c r="N1579" i="2" s="1"/>
  <c r="S1579" i="2"/>
  <c r="Y1579" i="2"/>
  <c r="V1579" i="2" s="1"/>
  <c r="P1579" i="2" s="1"/>
  <c r="AB1579" i="2"/>
  <c r="M1580" i="2"/>
  <c r="N1580" i="2" s="1"/>
  <c r="S1580" i="2"/>
  <c r="Y1580" i="2"/>
  <c r="V1580" i="2" s="1"/>
  <c r="P1580" i="2" s="1"/>
  <c r="AB1580" i="2"/>
  <c r="M1581" i="2"/>
  <c r="N1581" i="2" s="1"/>
  <c r="S1581" i="2"/>
  <c r="Y1581" i="2"/>
  <c r="V1581" i="2" s="1"/>
  <c r="P1581" i="2" s="1"/>
  <c r="AB1581" i="2"/>
  <c r="M1582" i="2"/>
  <c r="N1582" i="2" s="1"/>
  <c r="S1582" i="2"/>
  <c r="Y1582" i="2"/>
  <c r="V1582" i="2" s="1"/>
  <c r="P1582" i="2" s="1"/>
  <c r="AB1582" i="2"/>
  <c r="M1583" i="2"/>
  <c r="N1583" i="2" s="1"/>
  <c r="S1583" i="2"/>
  <c r="Y1583" i="2"/>
  <c r="V1583" i="2" s="1"/>
  <c r="P1583" i="2" s="1"/>
  <c r="AB1583" i="2"/>
  <c r="M1584" i="2"/>
  <c r="N1584" i="2" s="1"/>
  <c r="S1584" i="2"/>
  <c r="Y1584" i="2"/>
  <c r="V1584" i="2" s="1"/>
  <c r="P1584" i="2" s="1"/>
  <c r="AB1584" i="2"/>
  <c r="M1585" i="2"/>
  <c r="N1585" i="2" s="1"/>
  <c r="S1585" i="2"/>
  <c r="Y1585" i="2"/>
  <c r="V1585" i="2" s="1"/>
  <c r="P1585" i="2" s="1"/>
  <c r="AB1585" i="2"/>
  <c r="M1586" i="2"/>
  <c r="N1586" i="2" s="1"/>
  <c r="S1586" i="2"/>
  <c r="Y1586" i="2"/>
  <c r="V1586" i="2" s="1"/>
  <c r="P1586" i="2" s="1"/>
  <c r="AB1586" i="2"/>
  <c r="M1587" i="2"/>
  <c r="N1587" i="2" s="1"/>
  <c r="S1587" i="2"/>
  <c r="Y1587" i="2"/>
  <c r="V1587" i="2" s="1"/>
  <c r="P1587" i="2" s="1"/>
  <c r="AB1587" i="2"/>
  <c r="M1588" i="2"/>
  <c r="N1588" i="2" s="1"/>
  <c r="S1588" i="2"/>
  <c r="Y1588" i="2"/>
  <c r="V1588" i="2" s="1"/>
  <c r="P1588" i="2" s="1"/>
  <c r="AB1588" i="2"/>
  <c r="M1589" i="2"/>
  <c r="N1589" i="2" s="1"/>
  <c r="S1589" i="2"/>
  <c r="Y1589" i="2"/>
  <c r="V1589" i="2" s="1"/>
  <c r="P1589" i="2" s="1"/>
  <c r="AB1589" i="2"/>
  <c r="M1590" i="2"/>
  <c r="N1590" i="2" s="1"/>
  <c r="S1590" i="2"/>
  <c r="Y1590" i="2"/>
  <c r="V1590" i="2" s="1"/>
  <c r="P1590" i="2" s="1"/>
  <c r="AB1590" i="2"/>
  <c r="M1591" i="2"/>
  <c r="N1591" i="2" s="1"/>
  <c r="S1591" i="2"/>
  <c r="Y1591" i="2"/>
  <c r="V1591" i="2" s="1"/>
  <c r="P1591" i="2" s="1"/>
  <c r="AB1591" i="2"/>
  <c r="M1592" i="2"/>
  <c r="N1592" i="2" s="1"/>
  <c r="S1592" i="2"/>
  <c r="Y1592" i="2"/>
  <c r="V1592" i="2" s="1"/>
  <c r="P1592" i="2" s="1"/>
  <c r="AB1592" i="2"/>
  <c r="M1593" i="2"/>
  <c r="N1593" i="2" s="1"/>
  <c r="S1593" i="2"/>
  <c r="Y1593" i="2"/>
  <c r="V1593" i="2" s="1"/>
  <c r="P1593" i="2" s="1"/>
  <c r="AB1593" i="2"/>
  <c r="M1594" i="2"/>
  <c r="N1594" i="2" s="1"/>
  <c r="S1594" i="2"/>
  <c r="Y1594" i="2"/>
  <c r="V1594" i="2" s="1"/>
  <c r="P1594" i="2" s="1"/>
  <c r="AB1594" i="2"/>
  <c r="M1595" i="2"/>
  <c r="N1595" i="2" s="1"/>
  <c r="S1595" i="2"/>
  <c r="Y1595" i="2"/>
  <c r="V1595" i="2" s="1"/>
  <c r="P1595" i="2" s="1"/>
  <c r="AB1595" i="2"/>
  <c r="M1596" i="2"/>
  <c r="N1596" i="2" s="1"/>
  <c r="S1596" i="2"/>
  <c r="Y1596" i="2"/>
  <c r="V1596" i="2" s="1"/>
  <c r="P1596" i="2" s="1"/>
  <c r="AB1596" i="2"/>
  <c r="M1597" i="2"/>
  <c r="N1597" i="2" s="1"/>
  <c r="S1597" i="2"/>
  <c r="Y1597" i="2"/>
  <c r="V1597" i="2" s="1"/>
  <c r="P1597" i="2" s="1"/>
  <c r="AB1597" i="2"/>
  <c r="M1598" i="2"/>
  <c r="N1598" i="2" s="1"/>
  <c r="S1598" i="2"/>
  <c r="Y1598" i="2"/>
  <c r="V1598" i="2" s="1"/>
  <c r="P1598" i="2" s="1"/>
  <c r="AB1598" i="2"/>
  <c r="M1599" i="2"/>
  <c r="N1599" i="2" s="1"/>
  <c r="S1599" i="2"/>
  <c r="Y1599" i="2"/>
  <c r="V1599" i="2" s="1"/>
  <c r="P1599" i="2" s="1"/>
  <c r="AB1599" i="2"/>
  <c r="M1600" i="2"/>
  <c r="N1600" i="2" s="1"/>
  <c r="S1600" i="2"/>
  <c r="Y1600" i="2"/>
  <c r="V1600" i="2" s="1"/>
  <c r="P1600" i="2" s="1"/>
  <c r="AB1600" i="2"/>
  <c r="M1601" i="2"/>
  <c r="N1601" i="2" s="1"/>
  <c r="S1601" i="2"/>
  <c r="Y1601" i="2"/>
  <c r="V1601" i="2" s="1"/>
  <c r="P1601" i="2" s="1"/>
  <c r="AB1601" i="2"/>
  <c r="M1602" i="2"/>
  <c r="N1602" i="2" s="1"/>
  <c r="S1602" i="2"/>
  <c r="Y1602" i="2"/>
  <c r="V1602" i="2" s="1"/>
  <c r="P1602" i="2" s="1"/>
  <c r="AB1602" i="2"/>
  <c r="M1603" i="2"/>
  <c r="N1603" i="2" s="1"/>
  <c r="S1603" i="2"/>
  <c r="Y1603" i="2"/>
  <c r="V1603" i="2" s="1"/>
  <c r="P1603" i="2" s="1"/>
  <c r="AB1603" i="2"/>
  <c r="M1604" i="2"/>
  <c r="N1604" i="2" s="1"/>
  <c r="S1604" i="2"/>
  <c r="Y1604" i="2"/>
  <c r="V1604" i="2" s="1"/>
  <c r="P1604" i="2" s="1"/>
  <c r="AB1604" i="2"/>
  <c r="M1605" i="2"/>
  <c r="N1605" i="2" s="1"/>
  <c r="S1605" i="2"/>
  <c r="Y1605" i="2"/>
  <c r="V1605" i="2" s="1"/>
  <c r="P1605" i="2" s="1"/>
  <c r="AB1605" i="2"/>
  <c r="M1606" i="2"/>
  <c r="N1606" i="2" s="1"/>
  <c r="S1606" i="2"/>
  <c r="Y1606" i="2"/>
  <c r="V1606" i="2" s="1"/>
  <c r="P1606" i="2" s="1"/>
  <c r="AB1606" i="2"/>
  <c r="M1607" i="2"/>
  <c r="N1607" i="2" s="1"/>
  <c r="S1607" i="2"/>
  <c r="Y1607" i="2"/>
  <c r="V1607" i="2" s="1"/>
  <c r="P1607" i="2" s="1"/>
  <c r="AB1607" i="2"/>
  <c r="M1608" i="2"/>
  <c r="N1608" i="2" s="1"/>
  <c r="S1608" i="2"/>
  <c r="Y1608" i="2"/>
  <c r="V1608" i="2" s="1"/>
  <c r="P1608" i="2" s="1"/>
  <c r="AB1608" i="2"/>
  <c r="M1609" i="2"/>
  <c r="N1609" i="2" s="1"/>
  <c r="S1609" i="2"/>
  <c r="Y1609" i="2"/>
  <c r="V1609" i="2" s="1"/>
  <c r="P1609" i="2" s="1"/>
  <c r="AB1609" i="2"/>
  <c r="M1610" i="2"/>
  <c r="N1610" i="2" s="1"/>
  <c r="S1610" i="2"/>
  <c r="Y1610" i="2"/>
  <c r="V1610" i="2" s="1"/>
  <c r="P1610" i="2" s="1"/>
  <c r="AB1610" i="2"/>
  <c r="M1611" i="2"/>
  <c r="N1611" i="2" s="1"/>
  <c r="S1611" i="2"/>
  <c r="Y1611" i="2"/>
  <c r="V1611" i="2" s="1"/>
  <c r="P1611" i="2" s="1"/>
  <c r="AB1611" i="2"/>
  <c r="M1612" i="2"/>
  <c r="N1612" i="2" s="1"/>
  <c r="S1612" i="2"/>
  <c r="Y1612" i="2"/>
  <c r="V1612" i="2" s="1"/>
  <c r="P1612" i="2" s="1"/>
  <c r="AB1612" i="2"/>
  <c r="M1613" i="2"/>
  <c r="N1613" i="2" s="1"/>
  <c r="S1613" i="2"/>
  <c r="Y1613" i="2"/>
  <c r="V1613" i="2" s="1"/>
  <c r="P1613" i="2" s="1"/>
  <c r="AB1613" i="2"/>
  <c r="M1614" i="2"/>
  <c r="N1614" i="2" s="1"/>
  <c r="S1614" i="2"/>
  <c r="Y1614" i="2"/>
  <c r="V1614" i="2" s="1"/>
  <c r="P1614" i="2" s="1"/>
  <c r="AB1614" i="2"/>
  <c r="M1615" i="2"/>
  <c r="N1615" i="2" s="1"/>
  <c r="S1615" i="2"/>
  <c r="Y1615" i="2"/>
  <c r="V1615" i="2" s="1"/>
  <c r="P1615" i="2" s="1"/>
  <c r="AB1615" i="2"/>
  <c r="M1616" i="2"/>
  <c r="N1616" i="2" s="1"/>
  <c r="S1616" i="2"/>
  <c r="Y1616" i="2"/>
  <c r="V1616" i="2" s="1"/>
  <c r="P1616" i="2" s="1"/>
  <c r="AB1616" i="2"/>
  <c r="M1617" i="2"/>
  <c r="N1617" i="2" s="1"/>
  <c r="S1617" i="2"/>
  <c r="Y1617" i="2"/>
  <c r="V1617" i="2" s="1"/>
  <c r="P1617" i="2" s="1"/>
  <c r="AB1617" i="2"/>
  <c r="M1618" i="2"/>
  <c r="N1618" i="2" s="1"/>
  <c r="S1618" i="2"/>
  <c r="Y1618" i="2"/>
  <c r="V1618" i="2" s="1"/>
  <c r="P1618" i="2" s="1"/>
  <c r="AB1618" i="2"/>
  <c r="M1619" i="2"/>
  <c r="N1619" i="2" s="1"/>
  <c r="S1619" i="2"/>
  <c r="Y1619" i="2"/>
  <c r="V1619" i="2" s="1"/>
  <c r="P1619" i="2" s="1"/>
  <c r="AB1619" i="2"/>
  <c r="M1620" i="2"/>
  <c r="N1620" i="2" s="1"/>
  <c r="S1620" i="2"/>
  <c r="Y1620" i="2"/>
  <c r="V1620" i="2" s="1"/>
  <c r="P1620" i="2" s="1"/>
  <c r="AB1620" i="2"/>
  <c r="M1621" i="2"/>
  <c r="N1621" i="2" s="1"/>
  <c r="S1621" i="2"/>
  <c r="Y1621" i="2"/>
  <c r="V1621" i="2" s="1"/>
  <c r="P1621" i="2" s="1"/>
  <c r="AB1621" i="2"/>
  <c r="M1622" i="2"/>
  <c r="N1622" i="2" s="1"/>
  <c r="S1622" i="2"/>
  <c r="Y1622" i="2"/>
  <c r="V1622" i="2" s="1"/>
  <c r="P1622" i="2" s="1"/>
  <c r="AB1622" i="2"/>
  <c r="M1623" i="2"/>
  <c r="N1623" i="2" s="1"/>
  <c r="S1623" i="2"/>
  <c r="Y1623" i="2"/>
  <c r="V1623" i="2" s="1"/>
  <c r="P1623" i="2" s="1"/>
  <c r="AB1623" i="2"/>
  <c r="M1624" i="2"/>
  <c r="N1624" i="2" s="1"/>
  <c r="S1624" i="2"/>
  <c r="Y1624" i="2"/>
  <c r="V1624" i="2" s="1"/>
  <c r="P1624" i="2" s="1"/>
  <c r="AB1624" i="2"/>
  <c r="M1625" i="2"/>
  <c r="N1625" i="2" s="1"/>
  <c r="S1625" i="2"/>
  <c r="Y1625" i="2"/>
  <c r="V1625" i="2" s="1"/>
  <c r="P1625" i="2" s="1"/>
  <c r="AB1625" i="2"/>
  <c r="M1626" i="2"/>
  <c r="N1626" i="2" s="1"/>
  <c r="S1626" i="2"/>
  <c r="Y1626" i="2"/>
  <c r="V1626" i="2" s="1"/>
  <c r="P1626" i="2" s="1"/>
  <c r="AB1626" i="2"/>
  <c r="M1627" i="2"/>
  <c r="N1627" i="2" s="1"/>
  <c r="S1627" i="2"/>
  <c r="Y1627" i="2"/>
  <c r="V1627" i="2" s="1"/>
  <c r="P1627" i="2" s="1"/>
  <c r="AB1627" i="2"/>
  <c r="M1628" i="2"/>
  <c r="N1628" i="2" s="1"/>
  <c r="S1628" i="2"/>
  <c r="Y1628" i="2"/>
  <c r="V1628" i="2" s="1"/>
  <c r="P1628" i="2" s="1"/>
  <c r="AB1628" i="2"/>
  <c r="M1629" i="2"/>
  <c r="N1629" i="2" s="1"/>
  <c r="S1629" i="2"/>
  <c r="Y1629" i="2"/>
  <c r="V1629" i="2" s="1"/>
  <c r="P1629" i="2" s="1"/>
  <c r="AB1629" i="2"/>
  <c r="M1630" i="2"/>
  <c r="N1630" i="2" s="1"/>
  <c r="S1630" i="2"/>
  <c r="Y1630" i="2"/>
  <c r="V1630" i="2" s="1"/>
  <c r="P1630" i="2" s="1"/>
  <c r="AB1630" i="2"/>
  <c r="M1631" i="2"/>
  <c r="N1631" i="2" s="1"/>
  <c r="S1631" i="2"/>
  <c r="Y1631" i="2"/>
  <c r="V1631" i="2" s="1"/>
  <c r="P1631" i="2" s="1"/>
  <c r="AB1631" i="2"/>
  <c r="M1632" i="2"/>
  <c r="N1632" i="2" s="1"/>
  <c r="S1632" i="2"/>
  <c r="Y1632" i="2"/>
  <c r="V1632" i="2" s="1"/>
  <c r="P1632" i="2" s="1"/>
  <c r="AB1632" i="2"/>
  <c r="M1633" i="2"/>
  <c r="N1633" i="2" s="1"/>
  <c r="S1633" i="2"/>
  <c r="Y1633" i="2"/>
  <c r="V1633" i="2" s="1"/>
  <c r="P1633" i="2" s="1"/>
  <c r="AB1633" i="2"/>
  <c r="M1634" i="2"/>
  <c r="N1634" i="2" s="1"/>
  <c r="S1634" i="2"/>
  <c r="Y1634" i="2"/>
  <c r="V1634" i="2" s="1"/>
  <c r="P1634" i="2" s="1"/>
  <c r="AB1634" i="2"/>
  <c r="M1635" i="2"/>
  <c r="N1635" i="2" s="1"/>
  <c r="S1635" i="2"/>
  <c r="Y1635" i="2"/>
  <c r="V1635" i="2" s="1"/>
  <c r="P1635" i="2" s="1"/>
  <c r="AB1635" i="2"/>
  <c r="M1636" i="2"/>
  <c r="N1636" i="2" s="1"/>
  <c r="S1636" i="2"/>
  <c r="Y1636" i="2"/>
  <c r="V1636" i="2" s="1"/>
  <c r="P1636" i="2" s="1"/>
  <c r="AB1636" i="2"/>
  <c r="M1637" i="2"/>
  <c r="N1637" i="2" s="1"/>
  <c r="S1637" i="2"/>
  <c r="Y1637" i="2"/>
  <c r="V1637" i="2" s="1"/>
  <c r="P1637" i="2" s="1"/>
  <c r="AB1637" i="2"/>
  <c r="M1638" i="2"/>
  <c r="N1638" i="2" s="1"/>
  <c r="S1638" i="2"/>
  <c r="Y1638" i="2"/>
  <c r="V1638" i="2" s="1"/>
  <c r="P1638" i="2" s="1"/>
  <c r="AB1638" i="2"/>
  <c r="M1639" i="2"/>
  <c r="N1639" i="2" s="1"/>
  <c r="S1639" i="2"/>
  <c r="Y1639" i="2"/>
  <c r="V1639" i="2" s="1"/>
  <c r="P1639" i="2" s="1"/>
  <c r="AB1639" i="2"/>
  <c r="M1640" i="2"/>
  <c r="N1640" i="2" s="1"/>
  <c r="S1640" i="2"/>
  <c r="Y1640" i="2"/>
  <c r="V1640" i="2" s="1"/>
  <c r="P1640" i="2" s="1"/>
  <c r="AB1640" i="2"/>
  <c r="M1641" i="2"/>
  <c r="N1641" i="2" s="1"/>
  <c r="S1641" i="2"/>
  <c r="Y1641" i="2"/>
  <c r="V1641" i="2" s="1"/>
  <c r="P1641" i="2" s="1"/>
  <c r="AB1641" i="2"/>
  <c r="M1642" i="2"/>
  <c r="N1642" i="2" s="1"/>
  <c r="S1642" i="2"/>
  <c r="Y1642" i="2"/>
  <c r="V1642" i="2" s="1"/>
  <c r="P1642" i="2" s="1"/>
  <c r="AB1642" i="2"/>
  <c r="M1643" i="2"/>
  <c r="N1643" i="2" s="1"/>
  <c r="S1643" i="2"/>
  <c r="Y1643" i="2"/>
  <c r="V1643" i="2" s="1"/>
  <c r="P1643" i="2" s="1"/>
  <c r="AB1643" i="2"/>
  <c r="M1644" i="2"/>
  <c r="N1644" i="2" s="1"/>
  <c r="S1644" i="2"/>
  <c r="Y1644" i="2"/>
  <c r="V1644" i="2" s="1"/>
  <c r="P1644" i="2" s="1"/>
  <c r="AB1644" i="2"/>
  <c r="M1645" i="2"/>
  <c r="N1645" i="2" s="1"/>
  <c r="S1645" i="2"/>
  <c r="Y1645" i="2"/>
  <c r="V1645" i="2" s="1"/>
  <c r="P1645" i="2" s="1"/>
  <c r="AB1645" i="2"/>
  <c r="M1646" i="2"/>
  <c r="N1646" i="2" s="1"/>
  <c r="S1646" i="2"/>
  <c r="Y1646" i="2"/>
  <c r="V1646" i="2" s="1"/>
  <c r="P1646" i="2" s="1"/>
  <c r="AB1646" i="2"/>
  <c r="M1647" i="2"/>
  <c r="N1647" i="2" s="1"/>
  <c r="S1647" i="2"/>
  <c r="Y1647" i="2"/>
  <c r="V1647" i="2" s="1"/>
  <c r="P1647" i="2" s="1"/>
  <c r="AB1647" i="2"/>
  <c r="M1648" i="2"/>
  <c r="N1648" i="2" s="1"/>
  <c r="S1648" i="2"/>
  <c r="Y1648" i="2"/>
  <c r="V1648" i="2" s="1"/>
  <c r="P1648" i="2" s="1"/>
  <c r="AB1648" i="2"/>
  <c r="M1649" i="2"/>
  <c r="N1649" i="2" s="1"/>
  <c r="S1649" i="2"/>
  <c r="Y1649" i="2"/>
  <c r="V1649" i="2" s="1"/>
  <c r="P1649" i="2" s="1"/>
  <c r="AB1649" i="2"/>
  <c r="M1650" i="2"/>
  <c r="N1650" i="2" s="1"/>
  <c r="S1650" i="2"/>
  <c r="Y1650" i="2"/>
  <c r="V1650" i="2" s="1"/>
  <c r="P1650" i="2" s="1"/>
  <c r="AB1650" i="2"/>
  <c r="M1651" i="2"/>
  <c r="N1651" i="2" s="1"/>
  <c r="S1651" i="2"/>
  <c r="Y1651" i="2"/>
  <c r="V1651" i="2" s="1"/>
  <c r="P1651" i="2" s="1"/>
  <c r="AB1651" i="2"/>
  <c r="M1652" i="2"/>
  <c r="N1652" i="2" s="1"/>
  <c r="S1652" i="2"/>
  <c r="Y1652" i="2"/>
  <c r="V1652" i="2" s="1"/>
  <c r="P1652" i="2" s="1"/>
  <c r="AB1652" i="2"/>
  <c r="M1653" i="2"/>
  <c r="N1653" i="2" s="1"/>
  <c r="S1653" i="2"/>
  <c r="Y1653" i="2"/>
  <c r="V1653" i="2" s="1"/>
  <c r="P1653" i="2" s="1"/>
  <c r="AB1653" i="2"/>
  <c r="M1654" i="2"/>
  <c r="N1654" i="2" s="1"/>
  <c r="S1654" i="2"/>
  <c r="Y1654" i="2"/>
  <c r="V1654" i="2" s="1"/>
  <c r="P1654" i="2" s="1"/>
  <c r="AB1654" i="2"/>
  <c r="M1655" i="2"/>
  <c r="N1655" i="2" s="1"/>
  <c r="S1655" i="2"/>
  <c r="Y1655" i="2"/>
  <c r="V1655" i="2" s="1"/>
  <c r="P1655" i="2" s="1"/>
  <c r="AB1655" i="2"/>
  <c r="M1656" i="2"/>
  <c r="N1656" i="2" s="1"/>
  <c r="S1656" i="2"/>
  <c r="Y1656" i="2"/>
  <c r="V1656" i="2" s="1"/>
  <c r="P1656" i="2" s="1"/>
  <c r="AB1656" i="2"/>
  <c r="M1657" i="2"/>
  <c r="N1657" i="2" s="1"/>
  <c r="S1657" i="2"/>
  <c r="Y1657" i="2"/>
  <c r="V1657" i="2" s="1"/>
  <c r="P1657" i="2" s="1"/>
  <c r="AB1657" i="2"/>
  <c r="M1658" i="2"/>
  <c r="N1658" i="2" s="1"/>
  <c r="S1658" i="2"/>
  <c r="Y1658" i="2"/>
  <c r="V1658" i="2" s="1"/>
  <c r="P1658" i="2" s="1"/>
  <c r="AB1658" i="2"/>
  <c r="M1659" i="2"/>
  <c r="N1659" i="2" s="1"/>
  <c r="S1659" i="2"/>
  <c r="Y1659" i="2"/>
  <c r="V1659" i="2" s="1"/>
  <c r="P1659" i="2" s="1"/>
  <c r="AB1659" i="2"/>
  <c r="M1660" i="2"/>
  <c r="N1660" i="2" s="1"/>
  <c r="S1660" i="2"/>
  <c r="Y1660" i="2"/>
  <c r="V1660" i="2" s="1"/>
  <c r="P1660" i="2" s="1"/>
  <c r="AB1660" i="2"/>
  <c r="M1661" i="2"/>
  <c r="N1661" i="2" s="1"/>
  <c r="S1661" i="2"/>
  <c r="Y1661" i="2"/>
  <c r="V1661" i="2" s="1"/>
  <c r="P1661" i="2" s="1"/>
  <c r="AB1661" i="2"/>
  <c r="M1662" i="2"/>
  <c r="N1662" i="2" s="1"/>
  <c r="S1662" i="2"/>
  <c r="Y1662" i="2"/>
  <c r="V1662" i="2" s="1"/>
  <c r="P1662" i="2" s="1"/>
  <c r="AB1662" i="2"/>
  <c r="M1663" i="2"/>
  <c r="N1663" i="2" s="1"/>
  <c r="S1663" i="2"/>
  <c r="Y1663" i="2"/>
  <c r="V1663" i="2" s="1"/>
  <c r="P1663" i="2" s="1"/>
  <c r="AB1663" i="2"/>
  <c r="M1664" i="2"/>
  <c r="N1664" i="2" s="1"/>
  <c r="S1664" i="2"/>
  <c r="Y1664" i="2"/>
  <c r="V1664" i="2" s="1"/>
  <c r="P1664" i="2" s="1"/>
  <c r="AB1664" i="2"/>
  <c r="M1665" i="2"/>
  <c r="N1665" i="2" s="1"/>
  <c r="S1665" i="2"/>
  <c r="Y1665" i="2"/>
  <c r="V1665" i="2" s="1"/>
  <c r="P1665" i="2" s="1"/>
  <c r="AB1665" i="2"/>
  <c r="M1666" i="2"/>
  <c r="N1666" i="2" s="1"/>
  <c r="S1666" i="2"/>
  <c r="Y1666" i="2"/>
  <c r="V1666" i="2" s="1"/>
  <c r="P1666" i="2" s="1"/>
  <c r="AB1666" i="2"/>
  <c r="M1667" i="2"/>
  <c r="N1667" i="2" s="1"/>
  <c r="S1667" i="2"/>
  <c r="Y1667" i="2"/>
  <c r="V1667" i="2" s="1"/>
  <c r="P1667" i="2" s="1"/>
  <c r="AB1667" i="2"/>
  <c r="M1668" i="2"/>
  <c r="N1668" i="2" s="1"/>
  <c r="S1668" i="2"/>
  <c r="Y1668" i="2"/>
  <c r="V1668" i="2" s="1"/>
  <c r="P1668" i="2" s="1"/>
  <c r="AB1668" i="2"/>
  <c r="M1669" i="2"/>
  <c r="N1669" i="2" s="1"/>
  <c r="S1669" i="2"/>
  <c r="Y1669" i="2"/>
  <c r="V1669" i="2" s="1"/>
  <c r="P1669" i="2" s="1"/>
  <c r="AB1669" i="2"/>
  <c r="M1670" i="2"/>
  <c r="N1670" i="2" s="1"/>
  <c r="S1670" i="2"/>
  <c r="Y1670" i="2"/>
  <c r="V1670" i="2" s="1"/>
  <c r="P1670" i="2" s="1"/>
  <c r="AB1670" i="2"/>
  <c r="M1671" i="2"/>
  <c r="N1671" i="2" s="1"/>
  <c r="S1671" i="2"/>
  <c r="Y1671" i="2"/>
  <c r="V1671" i="2" s="1"/>
  <c r="P1671" i="2" s="1"/>
  <c r="AB1671" i="2"/>
  <c r="M1672" i="2"/>
  <c r="N1672" i="2" s="1"/>
  <c r="S1672" i="2"/>
  <c r="Y1672" i="2"/>
  <c r="V1672" i="2" s="1"/>
  <c r="P1672" i="2" s="1"/>
  <c r="AB1672" i="2"/>
  <c r="M1673" i="2"/>
  <c r="N1673" i="2" s="1"/>
  <c r="S1673" i="2"/>
  <c r="Y1673" i="2"/>
  <c r="V1673" i="2" s="1"/>
  <c r="P1673" i="2" s="1"/>
  <c r="AB1673" i="2"/>
  <c r="M1674" i="2"/>
  <c r="N1674" i="2" s="1"/>
  <c r="S1674" i="2"/>
  <c r="Y1674" i="2"/>
  <c r="V1674" i="2" s="1"/>
  <c r="P1674" i="2" s="1"/>
  <c r="AB1674" i="2"/>
  <c r="M1675" i="2"/>
  <c r="N1675" i="2" s="1"/>
  <c r="S1675" i="2"/>
  <c r="Y1675" i="2"/>
  <c r="V1675" i="2" s="1"/>
  <c r="P1675" i="2" s="1"/>
  <c r="AB1675" i="2"/>
  <c r="M1676" i="2"/>
  <c r="N1676" i="2" s="1"/>
  <c r="S1676" i="2"/>
  <c r="Y1676" i="2"/>
  <c r="V1676" i="2" s="1"/>
  <c r="P1676" i="2" s="1"/>
  <c r="AB1676" i="2"/>
  <c r="M1677" i="2"/>
  <c r="N1677" i="2" s="1"/>
  <c r="S1677" i="2"/>
  <c r="Y1677" i="2"/>
  <c r="V1677" i="2" s="1"/>
  <c r="P1677" i="2" s="1"/>
  <c r="AB1677" i="2"/>
  <c r="M1678" i="2"/>
  <c r="N1678" i="2" s="1"/>
  <c r="S1678" i="2"/>
  <c r="Y1678" i="2"/>
  <c r="V1678" i="2" s="1"/>
  <c r="P1678" i="2" s="1"/>
  <c r="AB1678" i="2"/>
  <c r="M1679" i="2"/>
  <c r="N1679" i="2" s="1"/>
  <c r="S1679" i="2"/>
  <c r="Y1679" i="2"/>
  <c r="V1679" i="2" s="1"/>
  <c r="P1679" i="2" s="1"/>
  <c r="AB1679" i="2"/>
  <c r="M1680" i="2"/>
  <c r="N1680" i="2" s="1"/>
  <c r="S1680" i="2"/>
  <c r="Y1680" i="2"/>
  <c r="V1680" i="2" s="1"/>
  <c r="P1680" i="2" s="1"/>
  <c r="AB1680" i="2"/>
  <c r="M1681" i="2"/>
  <c r="N1681" i="2" s="1"/>
  <c r="S1681" i="2"/>
  <c r="Y1681" i="2"/>
  <c r="V1681" i="2" s="1"/>
  <c r="P1681" i="2" s="1"/>
  <c r="AB1681" i="2"/>
  <c r="M1682" i="2"/>
  <c r="N1682" i="2" s="1"/>
  <c r="S1682" i="2"/>
  <c r="Y1682" i="2"/>
  <c r="V1682" i="2" s="1"/>
  <c r="P1682" i="2" s="1"/>
  <c r="AB1682" i="2"/>
  <c r="M1683" i="2"/>
  <c r="N1683" i="2" s="1"/>
  <c r="S1683" i="2"/>
  <c r="Y1683" i="2"/>
  <c r="V1683" i="2" s="1"/>
  <c r="P1683" i="2" s="1"/>
  <c r="AB1683" i="2"/>
  <c r="M1684" i="2"/>
  <c r="N1684" i="2" s="1"/>
  <c r="S1684" i="2"/>
  <c r="Y1684" i="2"/>
  <c r="V1684" i="2" s="1"/>
  <c r="P1684" i="2" s="1"/>
  <c r="AB1684" i="2"/>
  <c r="M1685" i="2"/>
  <c r="N1685" i="2" s="1"/>
  <c r="S1685" i="2"/>
  <c r="Y1685" i="2"/>
  <c r="V1685" i="2" s="1"/>
  <c r="P1685" i="2" s="1"/>
  <c r="AB1685" i="2"/>
  <c r="M1686" i="2"/>
  <c r="N1686" i="2" s="1"/>
  <c r="S1686" i="2"/>
  <c r="Y1686" i="2"/>
  <c r="V1686" i="2" s="1"/>
  <c r="P1686" i="2" s="1"/>
  <c r="AB1686" i="2"/>
  <c r="M1687" i="2"/>
  <c r="N1687" i="2" s="1"/>
  <c r="S1687" i="2"/>
  <c r="Y1687" i="2"/>
  <c r="V1687" i="2" s="1"/>
  <c r="P1687" i="2" s="1"/>
  <c r="AB1687" i="2"/>
  <c r="M1688" i="2"/>
  <c r="N1688" i="2" s="1"/>
  <c r="S1688" i="2"/>
  <c r="Y1688" i="2"/>
  <c r="V1688" i="2" s="1"/>
  <c r="P1688" i="2" s="1"/>
  <c r="AB1688" i="2"/>
  <c r="M1689" i="2"/>
  <c r="N1689" i="2" s="1"/>
  <c r="S1689" i="2"/>
  <c r="Y1689" i="2"/>
  <c r="V1689" i="2" s="1"/>
  <c r="P1689" i="2" s="1"/>
  <c r="AB1689" i="2"/>
  <c r="M1690" i="2"/>
  <c r="N1690" i="2" s="1"/>
  <c r="S1690" i="2"/>
  <c r="Y1690" i="2"/>
  <c r="V1690" i="2" s="1"/>
  <c r="P1690" i="2" s="1"/>
  <c r="AB1690" i="2"/>
  <c r="M1691" i="2"/>
  <c r="N1691" i="2" s="1"/>
  <c r="S1691" i="2"/>
  <c r="Y1691" i="2"/>
  <c r="V1691" i="2" s="1"/>
  <c r="P1691" i="2" s="1"/>
  <c r="AB1691" i="2"/>
  <c r="M1692" i="2"/>
  <c r="N1692" i="2" s="1"/>
  <c r="S1692" i="2"/>
  <c r="Y1692" i="2"/>
  <c r="V1692" i="2" s="1"/>
  <c r="P1692" i="2" s="1"/>
  <c r="AB1692" i="2"/>
  <c r="M1693" i="2"/>
  <c r="N1693" i="2" s="1"/>
  <c r="S1693" i="2"/>
  <c r="Y1693" i="2"/>
  <c r="V1693" i="2" s="1"/>
  <c r="P1693" i="2" s="1"/>
  <c r="AB1693" i="2"/>
  <c r="M1694" i="2"/>
  <c r="N1694" i="2" s="1"/>
  <c r="S1694" i="2"/>
  <c r="Y1694" i="2"/>
  <c r="V1694" i="2" s="1"/>
  <c r="P1694" i="2" s="1"/>
  <c r="AB1694" i="2"/>
  <c r="M1695" i="2"/>
  <c r="N1695" i="2" s="1"/>
  <c r="S1695" i="2"/>
  <c r="Y1695" i="2"/>
  <c r="V1695" i="2" s="1"/>
  <c r="P1695" i="2" s="1"/>
  <c r="AB1695" i="2"/>
  <c r="M1696" i="2"/>
  <c r="N1696" i="2" s="1"/>
  <c r="S1696" i="2"/>
  <c r="Y1696" i="2"/>
  <c r="V1696" i="2" s="1"/>
  <c r="P1696" i="2" s="1"/>
  <c r="AB1696" i="2"/>
  <c r="M1697" i="2"/>
  <c r="N1697" i="2" s="1"/>
  <c r="S1697" i="2"/>
  <c r="Y1697" i="2"/>
  <c r="V1697" i="2" s="1"/>
  <c r="P1697" i="2" s="1"/>
  <c r="AB1697" i="2"/>
  <c r="M1698" i="2"/>
  <c r="N1698" i="2" s="1"/>
  <c r="S1698" i="2"/>
  <c r="Y1698" i="2"/>
  <c r="V1698" i="2" s="1"/>
  <c r="P1698" i="2" s="1"/>
  <c r="AB1698" i="2"/>
  <c r="M1699" i="2"/>
  <c r="N1699" i="2" s="1"/>
  <c r="S1699" i="2"/>
  <c r="Y1699" i="2"/>
  <c r="V1699" i="2" s="1"/>
  <c r="P1699" i="2" s="1"/>
  <c r="AB1699" i="2"/>
  <c r="M1700" i="2"/>
  <c r="N1700" i="2" s="1"/>
  <c r="S1700" i="2"/>
  <c r="Y1700" i="2"/>
  <c r="V1700" i="2" s="1"/>
  <c r="P1700" i="2" s="1"/>
  <c r="AB1700" i="2"/>
  <c r="M1701" i="2"/>
  <c r="N1701" i="2" s="1"/>
  <c r="S1701" i="2"/>
  <c r="Y1701" i="2"/>
  <c r="V1701" i="2" s="1"/>
  <c r="P1701" i="2" s="1"/>
  <c r="AB1701" i="2"/>
  <c r="M1702" i="2"/>
  <c r="N1702" i="2" s="1"/>
  <c r="S1702" i="2"/>
  <c r="Y1702" i="2"/>
  <c r="V1702" i="2" s="1"/>
  <c r="P1702" i="2" s="1"/>
  <c r="AB1702" i="2"/>
  <c r="M1703" i="2"/>
  <c r="N1703" i="2" s="1"/>
  <c r="S1703" i="2"/>
  <c r="Y1703" i="2"/>
  <c r="V1703" i="2" s="1"/>
  <c r="P1703" i="2" s="1"/>
  <c r="AB1703" i="2"/>
  <c r="M1704" i="2"/>
  <c r="N1704" i="2" s="1"/>
  <c r="S1704" i="2"/>
  <c r="Y1704" i="2"/>
  <c r="V1704" i="2" s="1"/>
  <c r="P1704" i="2" s="1"/>
  <c r="AB1704" i="2"/>
  <c r="M1705" i="2"/>
  <c r="N1705" i="2" s="1"/>
  <c r="S1705" i="2"/>
  <c r="Y1705" i="2"/>
  <c r="V1705" i="2" s="1"/>
  <c r="P1705" i="2" s="1"/>
  <c r="AB1705" i="2"/>
  <c r="M1706" i="2"/>
  <c r="N1706" i="2" s="1"/>
  <c r="S1706" i="2"/>
  <c r="Y1706" i="2"/>
  <c r="V1706" i="2" s="1"/>
  <c r="P1706" i="2" s="1"/>
  <c r="AB1706" i="2"/>
  <c r="M1707" i="2"/>
  <c r="N1707" i="2" s="1"/>
  <c r="S1707" i="2"/>
  <c r="Y1707" i="2"/>
  <c r="V1707" i="2" s="1"/>
  <c r="P1707" i="2" s="1"/>
  <c r="AB1707" i="2"/>
  <c r="M1708" i="2"/>
  <c r="N1708" i="2" s="1"/>
  <c r="S1708" i="2"/>
  <c r="Y1708" i="2"/>
  <c r="V1708" i="2" s="1"/>
  <c r="P1708" i="2" s="1"/>
  <c r="AB1708" i="2"/>
  <c r="M1709" i="2"/>
  <c r="N1709" i="2" s="1"/>
  <c r="S1709" i="2"/>
  <c r="Y1709" i="2"/>
  <c r="V1709" i="2" s="1"/>
  <c r="P1709" i="2" s="1"/>
  <c r="AB1709" i="2"/>
  <c r="M1710" i="2"/>
  <c r="N1710" i="2" s="1"/>
  <c r="S1710" i="2"/>
  <c r="Y1710" i="2"/>
  <c r="V1710" i="2" s="1"/>
  <c r="P1710" i="2" s="1"/>
  <c r="AB1710" i="2"/>
  <c r="M1711" i="2"/>
  <c r="N1711" i="2" s="1"/>
  <c r="S1711" i="2"/>
  <c r="Y1711" i="2"/>
  <c r="V1711" i="2" s="1"/>
  <c r="P1711" i="2" s="1"/>
  <c r="AB1711" i="2"/>
  <c r="M1712" i="2"/>
  <c r="N1712" i="2" s="1"/>
  <c r="S1712" i="2"/>
  <c r="Y1712" i="2"/>
  <c r="V1712" i="2" s="1"/>
  <c r="P1712" i="2" s="1"/>
  <c r="AB1712" i="2"/>
  <c r="M1713" i="2"/>
  <c r="N1713" i="2" s="1"/>
  <c r="S1713" i="2"/>
  <c r="Y1713" i="2"/>
  <c r="V1713" i="2" s="1"/>
  <c r="P1713" i="2" s="1"/>
  <c r="AB1713" i="2"/>
  <c r="M1714" i="2"/>
  <c r="N1714" i="2" s="1"/>
  <c r="S1714" i="2"/>
  <c r="Y1714" i="2"/>
  <c r="V1714" i="2" s="1"/>
  <c r="P1714" i="2" s="1"/>
  <c r="AB1714" i="2"/>
  <c r="M1715" i="2"/>
  <c r="N1715" i="2" s="1"/>
  <c r="S1715" i="2"/>
  <c r="Y1715" i="2"/>
  <c r="V1715" i="2" s="1"/>
  <c r="P1715" i="2" s="1"/>
  <c r="AB1715" i="2"/>
  <c r="M1716" i="2"/>
  <c r="N1716" i="2" s="1"/>
  <c r="S1716" i="2"/>
  <c r="Y1716" i="2"/>
  <c r="V1716" i="2" s="1"/>
  <c r="P1716" i="2" s="1"/>
  <c r="AB1716" i="2"/>
  <c r="M1717" i="2"/>
  <c r="N1717" i="2" s="1"/>
  <c r="S1717" i="2"/>
  <c r="Y1717" i="2"/>
  <c r="V1717" i="2" s="1"/>
  <c r="P1717" i="2" s="1"/>
  <c r="AB1717" i="2"/>
  <c r="M1718" i="2"/>
  <c r="N1718" i="2" s="1"/>
  <c r="S1718" i="2"/>
  <c r="Y1718" i="2"/>
  <c r="V1718" i="2" s="1"/>
  <c r="P1718" i="2" s="1"/>
  <c r="AB1718" i="2"/>
  <c r="M1719" i="2"/>
  <c r="N1719" i="2" s="1"/>
  <c r="S1719" i="2"/>
  <c r="Y1719" i="2"/>
  <c r="V1719" i="2" s="1"/>
  <c r="P1719" i="2" s="1"/>
  <c r="AB1719" i="2"/>
  <c r="M1720" i="2"/>
  <c r="N1720" i="2" s="1"/>
  <c r="S1720" i="2"/>
  <c r="Y1720" i="2"/>
  <c r="V1720" i="2" s="1"/>
  <c r="P1720" i="2" s="1"/>
  <c r="AB1720" i="2"/>
  <c r="M1721" i="2"/>
  <c r="N1721" i="2" s="1"/>
  <c r="S1721" i="2"/>
  <c r="Y1721" i="2"/>
  <c r="V1721" i="2" s="1"/>
  <c r="P1721" i="2" s="1"/>
  <c r="AB1721" i="2"/>
  <c r="M1722" i="2"/>
  <c r="N1722" i="2" s="1"/>
  <c r="S1722" i="2"/>
  <c r="Y1722" i="2"/>
  <c r="V1722" i="2" s="1"/>
  <c r="P1722" i="2" s="1"/>
  <c r="AB1722" i="2"/>
  <c r="M1723" i="2"/>
  <c r="N1723" i="2" s="1"/>
  <c r="S1723" i="2"/>
  <c r="Y1723" i="2"/>
  <c r="V1723" i="2" s="1"/>
  <c r="P1723" i="2" s="1"/>
  <c r="AB1723" i="2"/>
  <c r="M1724" i="2"/>
  <c r="N1724" i="2" s="1"/>
  <c r="S1724" i="2"/>
  <c r="Y1724" i="2"/>
  <c r="V1724" i="2" s="1"/>
  <c r="P1724" i="2" s="1"/>
  <c r="AB1724" i="2"/>
  <c r="M1725" i="2"/>
  <c r="N1725" i="2" s="1"/>
  <c r="S1725" i="2"/>
  <c r="Y1725" i="2"/>
  <c r="V1725" i="2" s="1"/>
  <c r="P1725" i="2" s="1"/>
  <c r="AB1725" i="2"/>
  <c r="M1726" i="2"/>
  <c r="N1726" i="2" s="1"/>
  <c r="S1726" i="2"/>
  <c r="Y1726" i="2"/>
  <c r="V1726" i="2" s="1"/>
  <c r="P1726" i="2" s="1"/>
  <c r="AB1726" i="2"/>
  <c r="M1727" i="2"/>
  <c r="N1727" i="2" s="1"/>
  <c r="S1727" i="2"/>
  <c r="Y1727" i="2"/>
  <c r="V1727" i="2" s="1"/>
  <c r="P1727" i="2" s="1"/>
  <c r="AB1727" i="2"/>
  <c r="M1728" i="2"/>
  <c r="N1728" i="2" s="1"/>
  <c r="S1728" i="2"/>
  <c r="Y1728" i="2"/>
  <c r="V1728" i="2" s="1"/>
  <c r="P1728" i="2" s="1"/>
  <c r="AB1728" i="2"/>
  <c r="M1729" i="2"/>
  <c r="N1729" i="2" s="1"/>
  <c r="S1729" i="2"/>
  <c r="Y1729" i="2"/>
  <c r="V1729" i="2" s="1"/>
  <c r="P1729" i="2" s="1"/>
  <c r="AB1729" i="2"/>
  <c r="M1730" i="2"/>
  <c r="N1730" i="2" s="1"/>
  <c r="S1730" i="2"/>
  <c r="Y1730" i="2"/>
  <c r="V1730" i="2" s="1"/>
  <c r="P1730" i="2" s="1"/>
  <c r="AB1730" i="2"/>
  <c r="M1731" i="2"/>
  <c r="N1731" i="2" s="1"/>
  <c r="S1731" i="2"/>
  <c r="Y1731" i="2"/>
  <c r="V1731" i="2" s="1"/>
  <c r="P1731" i="2" s="1"/>
  <c r="AB1731" i="2"/>
  <c r="M1732" i="2"/>
  <c r="N1732" i="2" s="1"/>
  <c r="S1732" i="2"/>
  <c r="Y1732" i="2"/>
  <c r="V1732" i="2" s="1"/>
  <c r="P1732" i="2" s="1"/>
  <c r="AB1732" i="2"/>
  <c r="M1733" i="2"/>
  <c r="N1733" i="2" s="1"/>
  <c r="S1733" i="2"/>
  <c r="Y1733" i="2"/>
  <c r="V1733" i="2" s="1"/>
  <c r="P1733" i="2" s="1"/>
  <c r="AB1733" i="2"/>
  <c r="M1734" i="2"/>
  <c r="N1734" i="2" s="1"/>
  <c r="S1734" i="2"/>
  <c r="Y1734" i="2"/>
  <c r="V1734" i="2" s="1"/>
  <c r="P1734" i="2" s="1"/>
  <c r="AB1734" i="2"/>
  <c r="M1735" i="2"/>
  <c r="N1735" i="2" s="1"/>
  <c r="S1735" i="2"/>
  <c r="Y1735" i="2"/>
  <c r="V1735" i="2" s="1"/>
  <c r="P1735" i="2" s="1"/>
  <c r="AB1735" i="2"/>
  <c r="M1736" i="2"/>
  <c r="N1736" i="2" s="1"/>
  <c r="S1736" i="2"/>
  <c r="Y1736" i="2"/>
  <c r="V1736" i="2" s="1"/>
  <c r="P1736" i="2" s="1"/>
  <c r="AB1736" i="2"/>
  <c r="M1737" i="2"/>
  <c r="N1737" i="2" s="1"/>
  <c r="S1737" i="2"/>
  <c r="Y1737" i="2"/>
  <c r="V1737" i="2" s="1"/>
  <c r="P1737" i="2" s="1"/>
  <c r="AB1737" i="2"/>
  <c r="M1738" i="2"/>
  <c r="N1738" i="2" s="1"/>
  <c r="S1738" i="2"/>
  <c r="Y1738" i="2"/>
  <c r="V1738" i="2" s="1"/>
  <c r="P1738" i="2" s="1"/>
  <c r="AB1738" i="2"/>
  <c r="M1739" i="2"/>
  <c r="N1739" i="2" s="1"/>
  <c r="S1739" i="2"/>
  <c r="Y1739" i="2"/>
  <c r="V1739" i="2" s="1"/>
  <c r="P1739" i="2" s="1"/>
  <c r="AB1739" i="2"/>
  <c r="M1740" i="2"/>
  <c r="N1740" i="2" s="1"/>
  <c r="S1740" i="2"/>
  <c r="Y1740" i="2"/>
  <c r="V1740" i="2" s="1"/>
  <c r="P1740" i="2" s="1"/>
  <c r="AB1740" i="2"/>
  <c r="M1741" i="2"/>
  <c r="N1741" i="2" s="1"/>
  <c r="S1741" i="2"/>
  <c r="Y1741" i="2"/>
  <c r="V1741" i="2" s="1"/>
  <c r="P1741" i="2" s="1"/>
  <c r="AB1741" i="2"/>
  <c r="M1742" i="2"/>
  <c r="N1742" i="2" s="1"/>
  <c r="S1742" i="2"/>
  <c r="Y1742" i="2"/>
  <c r="V1742" i="2" s="1"/>
  <c r="P1742" i="2" s="1"/>
  <c r="AB1742" i="2"/>
  <c r="M1743" i="2"/>
  <c r="N1743" i="2" s="1"/>
  <c r="S1743" i="2"/>
  <c r="Y1743" i="2"/>
  <c r="V1743" i="2" s="1"/>
  <c r="P1743" i="2" s="1"/>
  <c r="AB1743" i="2"/>
  <c r="M1744" i="2"/>
  <c r="N1744" i="2" s="1"/>
  <c r="S1744" i="2"/>
  <c r="Y1744" i="2"/>
  <c r="V1744" i="2" s="1"/>
  <c r="P1744" i="2" s="1"/>
  <c r="AB1744" i="2"/>
  <c r="M1745" i="2"/>
  <c r="N1745" i="2" s="1"/>
  <c r="S1745" i="2"/>
  <c r="Y1745" i="2"/>
  <c r="V1745" i="2" s="1"/>
  <c r="P1745" i="2" s="1"/>
  <c r="AB1745" i="2"/>
  <c r="M1746" i="2"/>
  <c r="N1746" i="2" s="1"/>
  <c r="S1746" i="2"/>
  <c r="Y1746" i="2"/>
  <c r="V1746" i="2" s="1"/>
  <c r="P1746" i="2" s="1"/>
  <c r="AB1746" i="2"/>
  <c r="M1747" i="2"/>
  <c r="N1747" i="2" s="1"/>
  <c r="S1747" i="2"/>
  <c r="Y1747" i="2"/>
  <c r="V1747" i="2" s="1"/>
  <c r="P1747" i="2" s="1"/>
  <c r="AB1747" i="2"/>
  <c r="M1748" i="2"/>
  <c r="N1748" i="2" s="1"/>
  <c r="S1748" i="2"/>
  <c r="Y1748" i="2"/>
  <c r="V1748" i="2" s="1"/>
  <c r="P1748" i="2" s="1"/>
  <c r="AB1748" i="2"/>
  <c r="M1749" i="2"/>
  <c r="N1749" i="2" s="1"/>
  <c r="S1749" i="2"/>
  <c r="Y1749" i="2"/>
  <c r="V1749" i="2" s="1"/>
  <c r="P1749" i="2" s="1"/>
  <c r="AB1749" i="2"/>
  <c r="M1750" i="2"/>
  <c r="N1750" i="2" s="1"/>
  <c r="S1750" i="2"/>
  <c r="Y1750" i="2"/>
  <c r="V1750" i="2" s="1"/>
  <c r="P1750" i="2" s="1"/>
  <c r="AB1750" i="2"/>
  <c r="M1751" i="2"/>
  <c r="N1751" i="2" s="1"/>
  <c r="S1751" i="2"/>
  <c r="Y1751" i="2"/>
  <c r="V1751" i="2" s="1"/>
  <c r="P1751" i="2" s="1"/>
  <c r="AB1751" i="2"/>
  <c r="M1752" i="2"/>
  <c r="N1752" i="2" s="1"/>
  <c r="S1752" i="2"/>
  <c r="Y1752" i="2"/>
  <c r="V1752" i="2" s="1"/>
  <c r="P1752" i="2" s="1"/>
  <c r="AB1752" i="2"/>
  <c r="M1753" i="2"/>
  <c r="N1753" i="2" s="1"/>
  <c r="S1753" i="2"/>
  <c r="Y1753" i="2"/>
  <c r="V1753" i="2" s="1"/>
  <c r="P1753" i="2" s="1"/>
  <c r="AB1753" i="2"/>
  <c r="M1754" i="2"/>
  <c r="N1754" i="2" s="1"/>
  <c r="S1754" i="2"/>
  <c r="Y1754" i="2"/>
  <c r="V1754" i="2" s="1"/>
  <c r="P1754" i="2" s="1"/>
  <c r="AB1754" i="2"/>
  <c r="M1755" i="2"/>
  <c r="N1755" i="2" s="1"/>
  <c r="S1755" i="2"/>
  <c r="Y1755" i="2"/>
  <c r="V1755" i="2" s="1"/>
  <c r="P1755" i="2" s="1"/>
  <c r="AB1755" i="2"/>
  <c r="M1756" i="2"/>
  <c r="N1756" i="2" s="1"/>
  <c r="S1756" i="2"/>
  <c r="Y1756" i="2"/>
  <c r="V1756" i="2" s="1"/>
  <c r="P1756" i="2" s="1"/>
  <c r="AB1756" i="2"/>
  <c r="M1757" i="2"/>
  <c r="N1757" i="2" s="1"/>
  <c r="S1757" i="2"/>
  <c r="Y1757" i="2"/>
  <c r="V1757" i="2" s="1"/>
  <c r="P1757" i="2" s="1"/>
  <c r="AB1757" i="2"/>
  <c r="M1758" i="2"/>
  <c r="N1758" i="2" s="1"/>
  <c r="S1758" i="2"/>
  <c r="Y1758" i="2"/>
  <c r="V1758" i="2" s="1"/>
  <c r="P1758" i="2" s="1"/>
  <c r="AB1758" i="2"/>
  <c r="M1759" i="2"/>
  <c r="N1759" i="2" s="1"/>
  <c r="S1759" i="2"/>
  <c r="Y1759" i="2"/>
  <c r="V1759" i="2" s="1"/>
  <c r="P1759" i="2" s="1"/>
  <c r="AB1759" i="2"/>
  <c r="M1760" i="2"/>
  <c r="N1760" i="2" s="1"/>
  <c r="S1760" i="2"/>
  <c r="Y1760" i="2"/>
  <c r="V1760" i="2" s="1"/>
  <c r="P1760" i="2" s="1"/>
  <c r="AB1760" i="2"/>
  <c r="M1761" i="2"/>
  <c r="N1761" i="2" s="1"/>
  <c r="S1761" i="2"/>
  <c r="Y1761" i="2"/>
  <c r="V1761" i="2" s="1"/>
  <c r="P1761" i="2" s="1"/>
  <c r="AB1761" i="2"/>
  <c r="M1762" i="2"/>
  <c r="N1762" i="2" s="1"/>
  <c r="S1762" i="2"/>
  <c r="Y1762" i="2"/>
  <c r="V1762" i="2" s="1"/>
  <c r="P1762" i="2" s="1"/>
  <c r="AB1762" i="2"/>
  <c r="M1763" i="2"/>
  <c r="N1763" i="2" s="1"/>
  <c r="S1763" i="2"/>
  <c r="Y1763" i="2"/>
  <c r="V1763" i="2" s="1"/>
  <c r="P1763" i="2" s="1"/>
  <c r="AB1763" i="2"/>
  <c r="M1764" i="2"/>
  <c r="N1764" i="2" s="1"/>
  <c r="S1764" i="2"/>
  <c r="Y1764" i="2"/>
  <c r="V1764" i="2" s="1"/>
  <c r="P1764" i="2" s="1"/>
  <c r="AB1764" i="2"/>
  <c r="M1765" i="2"/>
  <c r="N1765" i="2" s="1"/>
  <c r="S1765" i="2"/>
  <c r="Y1765" i="2"/>
  <c r="V1765" i="2" s="1"/>
  <c r="P1765" i="2" s="1"/>
  <c r="AB1765" i="2"/>
  <c r="M1766" i="2"/>
  <c r="N1766" i="2" s="1"/>
  <c r="S1766" i="2"/>
  <c r="Y1766" i="2"/>
  <c r="V1766" i="2" s="1"/>
  <c r="P1766" i="2" s="1"/>
  <c r="AB1766" i="2"/>
  <c r="M1767" i="2"/>
  <c r="N1767" i="2" s="1"/>
  <c r="S1767" i="2"/>
  <c r="Y1767" i="2"/>
  <c r="V1767" i="2" s="1"/>
  <c r="P1767" i="2" s="1"/>
  <c r="AB1767" i="2"/>
  <c r="M1768" i="2"/>
  <c r="N1768" i="2" s="1"/>
  <c r="S1768" i="2"/>
  <c r="Y1768" i="2"/>
  <c r="V1768" i="2" s="1"/>
  <c r="P1768" i="2" s="1"/>
  <c r="AB1768" i="2"/>
  <c r="M1769" i="2"/>
  <c r="N1769" i="2" s="1"/>
  <c r="S1769" i="2"/>
  <c r="Y1769" i="2"/>
  <c r="V1769" i="2" s="1"/>
  <c r="P1769" i="2" s="1"/>
  <c r="AB1769" i="2"/>
  <c r="M1770" i="2"/>
  <c r="N1770" i="2" s="1"/>
  <c r="S1770" i="2"/>
  <c r="Y1770" i="2"/>
  <c r="V1770" i="2" s="1"/>
  <c r="P1770" i="2" s="1"/>
  <c r="AB1770" i="2"/>
  <c r="M1771" i="2"/>
  <c r="N1771" i="2" s="1"/>
  <c r="S1771" i="2"/>
  <c r="Y1771" i="2"/>
  <c r="V1771" i="2" s="1"/>
  <c r="P1771" i="2" s="1"/>
  <c r="AB1771" i="2"/>
  <c r="M1772" i="2"/>
  <c r="N1772" i="2" s="1"/>
  <c r="S1772" i="2"/>
  <c r="Y1772" i="2"/>
  <c r="V1772" i="2" s="1"/>
  <c r="P1772" i="2" s="1"/>
  <c r="AB1772" i="2"/>
  <c r="M1773" i="2"/>
  <c r="N1773" i="2" s="1"/>
  <c r="S1773" i="2"/>
  <c r="Y1773" i="2"/>
  <c r="V1773" i="2" s="1"/>
  <c r="P1773" i="2" s="1"/>
  <c r="AB1773" i="2"/>
  <c r="M1774" i="2"/>
  <c r="N1774" i="2" s="1"/>
  <c r="S1774" i="2"/>
  <c r="Y1774" i="2"/>
  <c r="V1774" i="2" s="1"/>
  <c r="P1774" i="2" s="1"/>
  <c r="AB1774" i="2"/>
  <c r="M1775" i="2"/>
  <c r="N1775" i="2" s="1"/>
  <c r="S1775" i="2"/>
  <c r="Y1775" i="2"/>
  <c r="V1775" i="2" s="1"/>
  <c r="P1775" i="2" s="1"/>
  <c r="AB1775" i="2"/>
  <c r="M1776" i="2"/>
  <c r="N1776" i="2" s="1"/>
  <c r="S1776" i="2"/>
  <c r="Y1776" i="2"/>
  <c r="V1776" i="2" s="1"/>
  <c r="P1776" i="2" s="1"/>
  <c r="AB1776" i="2"/>
  <c r="M1777" i="2"/>
  <c r="N1777" i="2" s="1"/>
  <c r="S1777" i="2"/>
  <c r="Y1777" i="2"/>
  <c r="V1777" i="2" s="1"/>
  <c r="P1777" i="2" s="1"/>
  <c r="AB1777" i="2"/>
  <c r="M1778" i="2"/>
  <c r="N1778" i="2" s="1"/>
  <c r="S1778" i="2"/>
  <c r="Y1778" i="2"/>
  <c r="V1778" i="2" s="1"/>
  <c r="P1778" i="2" s="1"/>
  <c r="AB1778" i="2"/>
  <c r="M1779" i="2"/>
  <c r="N1779" i="2" s="1"/>
  <c r="S1779" i="2"/>
  <c r="Y1779" i="2"/>
  <c r="V1779" i="2" s="1"/>
  <c r="P1779" i="2" s="1"/>
  <c r="AB1779" i="2"/>
  <c r="M1780" i="2"/>
  <c r="N1780" i="2" s="1"/>
  <c r="S1780" i="2"/>
  <c r="Y1780" i="2"/>
  <c r="V1780" i="2" s="1"/>
  <c r="P1780" i="2" s="1"/>
  <c r="AB1780" i="2"/>
  <c r="M1781" i="2"/>
  <c r="N1781" i="2" s="1"/>
  <c r="S1781" i="2"/>
  <c r="Y1781" i="2"/>
  <c r="V1781" i="2" s="1"/>
  <c r="P1781" i="2" s="1"/>
  <c r="AB1781" i="2"/>
  <c r="M1782" i="2"/>
  <c r="N1782" i="2" s="1"/>
  <c r="S1782" i="2"/>
  <c r="Y1782" i="2"/>
  <c r="V1782" i="2" s="1"/>
  <c r="P1782" i="2" s="1"/>
  <c r="AB1782" i="2"/>
  <c r="M1783" i="2"/>
  <c r="N1783" i="2" s="1"/>
  <c r="S1783" i="2"/>
  <c r="Y1783" i="2"/>
  <c r="V1783" i="2" s="1"/>
  <c r="P1783" i="2" s="1"/>
  <c r="AB1783" i="2"/>
  <c r="M1784" i="2"/>
  <c r="N1784" i="2" s="1"/>
  <c r="S1784" i="2"/>
  <c r="Y1784" i="2"/>
  <c r="V1784" i="2" s="1"/>
  <c r="P1784" i="2" s="1"/>
  <c r="AB1784" i="2"/>
  <c r="M1785" i="2"/>
  <c r="N1785" i="2" s="1"/>
  <c r="S1785" i="2"/>
  <c r="Y1785" i="2"/>
  <c r="V1785" i="2" s="1"/>
  <c r="P1785" i="2" s="1"/>
  <c r="AB1785" i="2"/>
  <c r="M1786" i="2"/>
  <c r="N1786" i="2" s="1"/>
  <c r="S1786" i="2"/>
  <c r="Y1786" i="2"/>
  <c r="V1786" i="2" s="1"/>
  <c r="P1786" i="2" s="1"/>
  <c r="AB1786" i="2"/>
  <c r="M1787" i="2"/>
  <c r="N1787" i="2" s="1"/>
  <c r="S1787" i="2"/>
  <c r="Y1787" i="2"/>
  <c r="V1787" i="2" s="1"/>
  <c r="P1787" i="2" s="1"/>
  <c r="AB1787" i="2"/>
  <c r="M1788" i="2"/>
  <c r="N1788" i="2" s="1"/>
  <c r="S1788" i="2"/>
  <c r="Y1788" i="2"/>
  <c r="V1788" i="2" s="1"/>
  <c r="P1788" i="2" s="1"/>
  <c r="AB1788" i="2"/>
  <c r="M1789" i="2"/>
  <c r="N1789" i="2" s="1"/>
  <c r="S1789" i="2"/>
  <c r="Y1789" i="2"/>
  <c r="V1789" i="2" s="1"/>
  <c r="P1789" i="2" s="1"/>
  <c r="AB1789" i="2"/>
  <c r="M1790" i="2"/>
  <c r="N1790" i="2" s="1"/>
  <c r="S1790" i="2"/>
  <c r="Y1790" i="2"/>
  <c r="V1790" i="2" s="1"/>
  <c r="P1790" i="2" s="1"/>
  <c r="AB1790" i="2"/>
  <c r="M1791" i="2"/>
  <c r="N1791" i="2" s="1"/>
  <c r="S1791" i="2"/>
  <c r="Y1791" i="2"/>
  <c r="V1791" i="2" s="1"/>
  <c r="P1791" i="2" s="1"/>
  <c r="AB1791" i="2"/>
  <c r="M1792" i="2"/>
  <c r="N1792" i="2" s="1"/>
  <c r="S1792" i="2"/>
  <c r="Y1792" i="2"/>
  <c r="V1792" i="2" s="1"/>
  <c r="P1792" i="2" s="1"/>
  <c r="AB1792" i="2"/>
  <c r="M1793" i="2"/>
  <c r="N1793" i="2" s="1"/>
  <c r="S1793" i="2"/>
  <c r="Y1793" i="2"/>
  <c r="V1793" i="2" s="1"/>
  <c r="P1793" i="2" s="1"/>
  <c r="AB1793" i="2"/>
  <c r="M1794" i="2"/>
  <c r="N1794" i="2" s="1"/>
  <c r="S1794" i="2"/>
  <c r="Y1794" i="2"/>
  <c r="V1794" i="2" s="1"/>
  <c r="P1794" i="2" s="1"/>
  <c r="AB1794" i="2"/>
  <c r="M1795" i="2"/>
  <c r="N1795" i="2" s="1"/>
  <c r="S1795" i="2"/>
  <c r="Y1795" i="2"/>
  <c r="V1795" i="2" s="1"/>
  <c r="P1795" i="2" s="1"/>
  <c r="AB1795" i="2"/>
  <c r="M1796" i="2"/>
  <c r="N1796" i="2" s="1"/>
  <c r="S1796" i="2"/>
  <c r="Y1796" i="2"/>
  <c r="V1796" i="2" s="1"/>
  <c r="P1796" i="2" s="1"/>
  <c r="AB1796" i="2"/>
  <c r="M1797" i="2"/>
  <c r="N1797" i="2" s="1"/>
  <c r="S1797" i="2"/>
  <c r="Y1797" i="2"/>
  <c r="V1797" i="2" s="1"/>
  <c r="P1797" i="2" s="1"/>
  <c r="AB1797" i="2"/>
  <c r="M1798" i="2"/>
  <c r="N1798" i="2" s="1"/>
  <c r="S1798" i="2"/>
  <c r="Y1798" i="2"/>
  <c r="V1798" i="2" s="1"/>
  <c r="P1798" i="2" s="1"/>
  <c r="AB1798" i="2"/>
  <c r="M1799" i="2"/>
  <c r="N1799" i="2" s="1"/>
  <c r="S1799" i="2"/>
  <c r="Y1799" i="2"/>
  <c r="V1799" i="2" s="1"/>
  <c r="P1799" i="2" s="1"/>
  <c r="AB1799" i="2"/>
  <c r="M1800" i="2"/>
  <c r="N1800" i="2" s="1"/>
  <c r="S1800" i="2"/>
  <c r="Y1800" i="2"/>
  <c r="V1800" i="2" s="1"/>
  <c r="P1800" i="2" s="1"/>
  <c r="AB1800" i="2"/>
  <c r="M1801" i="2"/>
  <c r="N1801" i="2" s="1"/>
  <c r="S1801" i="2"/>
  <c r="Y1801" i="2"/>
  <c r="V1801" i="2" s="1"/>
  <c r="P1801" i="2" s="1"/>
  <c r="AB1801" i="2"/>
  <c r="M1802" i="2"/>
  <c r="N1802" i="2" s="1"/>
  <c r="S1802" i="2"/>
  <c r="Y1802" i="2"/>
  <c r="V1802" i="2" s="1"/>
  <c r="P1802" i="2" s="1"/>
  <c r="AB1802" i="2"/>
  <c r="M1803" i="2"/>
  <c r="N1803" i="2" s="1"/>
  <c r="S1803" i="2"/>
  <c r="Y1803" i="2"/>
  <c r="V1803" i="2" s="1"/>
  <c r="P1803" i="2" s="1"/>
  <c r="AB1803" i="2"/>
  <c r="M1804" i="2"/>
  <c r="N1804" i="2" s="1"/>
  <c r="S1804" i="2"/>
  <c r="Y1804" i="2"/>
  <c r="V1804" i="2" s="1"/>
  <c r="P1804" i="2" s="1"/>
  <c r="AB1804" i="2"/>
  <c r="M1805" i="2"/>
  <c r="N1805" i="2" s="1"/>
  <c r="S1805" i="2"/>
  <c r="Y1805" i="2"/>
  <c r="V1805" i="2" s="1"/>
  <c r="P1805" i="2" s="1"/>
  <c r="AB1805" i="2"/>
  <c r="M1806" i="2"/>
  <c r="N1806" i="2" s="1"/>
  <c r="S1806" i="2"/>
  <c r="Y1806" i="2"/>
  <c r="V1806" i="2" s="1"/>
  <c r="P1806" i="2" s="1"/>
  <c r="AB1806" i="2"/>
  <c r="M1807" i="2"/>
  <c r="N1807" i="2" s="1"/>
  <c r="S1807" i="2"/>
  <c r="Y1807" i="2"/>
  <c r="V1807" i="2" s="1"/>
  <c r="P1807" i="2" s="1"/>
  <c r="AB1807" i="2"/>
  <c r="M1808" i="2"/>
  <c r="N1808" i="2" s="1"/>
  <c r="S1808" i="2"/>
  <c r="Y1808" i="2"/>
  <c r="V1808" i="2" s="1"/>
  <c r="P1808" i="2" s="1"/>
  <c r="AB1808" i="2"/>
  <c r="M1809" i="2"/>
  <c r="N1809" i="2" s="1"/>
  <c r="S1809" i="2"/>
  <c r="Y1809" i="2"/>
  <c r="V1809" i="2" s="1"/>
  <c r="P1809" i="2" s="1"/>
  <c r="AB1809" i="2"/>
  <c r="M1810" i="2"/>
  <c r="N1810" i="2" s="1"/>
  <c r="S1810" i="2"/>
  <c r="Y1810" i="2"/>
  <c r="V1810" i="2" s="1"/>
  <c r="P1810" i="2" s="1"/>
  <c r="AB1810" i="2"/>
  <c r="M1811" i="2"/>
  <c r="N1811" i="2" s="1"/>
  <c r="S1811" i="2"/>
  <c r="Y1811" i="2"/>
  <c r="V1811" i="2" s="1"/>
  <c r="P1811" i="2" s="1"/>
  <c r="AB1811" i="2"/>
  <c r="M1812" i="2"/>
  <c r="N1812" i="2" s="1"/>
  <c r="S1812" i="2"/>
  <c r="Y1812" i="2"/>
  <c r="V1812" i="2" s="1"/>
  <c r="P1812" i="2" s="1"/>
  <c r="AB1812" i="2"/>
  <c r="M1813" i="2"/>
  <c r="N1813" i="2" s="1"/>
  <c r="S1813" i="2"/>
  <c r="Y1813" i="2"/>
  <c r="V1813" i="2" s="1"/>
  <c r="P1813" i="2" s="1"/>
  <c r="AB1813" i="2"/>
  <c r="M1814" i="2"/>
  <c r="N1814" i="2" s="1"/>
  <c r="S1814" i="2"/>
  <c r="Y1814" i="2"/>
  <c r="V1814" i="2" s="1"/>
  <c r="P1814" i="2" s="1"/>
  <c r="AB1814" i="2"/>
  <c r="M1815" i="2"/>
  <c r="N1815" i="2" s="1"/>
  <c r="S1815" i="2"/>
  <c r="Y1815" i="2"/>
  <c r="V1815" i="2" s="1"/>
  <c r="P1815" i="2" s="1"/>
  <c r="AB1815" i="2"/>
  <c r="M1816" i="2"/>
  <c r="N1816" i="2" s="1"/>
  <c r="S1816" i="2"/>
  <c r="Y1816" i="2"/>
  <c r="V1816" i="2" s="1"/>
  <c r="P1816" i="2" s="1"/>
  <c r="AB1816" i="2"/>
  <c r="M1817" i="2"/>
  <c r="N1817" i="2" s="1"/>
  <c r="S1817" i="2"/>
  <c r="Y1817" i="2"/>
  <c r="V1817" i="2" s="1"/>
  <c r="P1817" i="2" s="1"/>
  <c r="AB1817" i="2"/>
  <c r="M1818" i="2"/>
  <c r="N1818" i="2" s="1"/>
  <c r="S1818" i="2"/>
  <c r="Y1818" i="2"/>
  <c r="V1818" i="2" s="1"/>
  <c r="P1818" i="2" s="1"/>
  <c r="AB1818" i="2"/>
  <c r="M1819" i="2"/>
  <c r="N1819" i="2" s="1"/>
  <c r="S1819" i="2"/>
  <c r="Y1819" i="2"/>
  <c r="V1819" i="2" s="1"/>
  <c r="P1819" i="2" s="1"/>
  <c r="AB1819" i="2"/>
  <c r="M1820" i="2"/>
  <c r="N1820" i="2" s="1"/>
  <c r="S1820" i="2"/>
  <c r="Y1820" i="2"/>
  <c r="V1820" i="2" s="1"/>
  <c r="P1820" i="2" s="1"/>
  <c r="AB1820" i="2"/>
  <c r="M1821" i="2"/>
  <c r="N1821" i="2" s="1"/>
  <c r="S1821" i="2"/>
  <c r="Y1821" i="2"/>
  <c r="V1821" i="2" s="1"/>
  <c r="P1821" i="2" s="1"/>
  <c r="AB1821" i="2"/>
  <c r="M1822" i="2"/>
  <c r="N1822" i="2" s="1"/>
  <c r="S1822" i="2"/>
  <c r="Y1822" i="2"/>
  <c r="V1822" i="2" s="1"/>
  <c r="P1822" i="2" s="1"/>
  <c r="AB1822" i="2"/>
  <c r="M1823" i="2"/>
  <c r="N1823" i="2" s="1"/>
  <c r="S1823" i="2"/>
  <c r="Y1823" i="2"/>
  <c r="V1823" i="2" s="1"/>
  <c r="P1823" i="2" s="1"/>
  <c r="AB1823" i="2"/>
  <c r="M1824" i="2"/>
  <c r="N1824" i="2" s="1"/>
  <c r="S1824" i="2"/>
  <c r="Y1824" i="2"/>
  <c r="V1824" i="2" s="1"/>
  <c r="P1824" i="2" s="1"/>
  <c r="AB1824" i="2"/>
  <c r="M1825" i="2"/>
  <c r="N1825" i="2" s="1"/>
  <c r="S1825" i="2"/>
  <c r="Y1825" i="2"/>
  <c r="V1825" i="2" s="1"/>
  <c r="P1825" i="2" s="1"/>
  <c r="AB1825" i="2"/>
  <c r="M1826" i="2"/>
  <c r="N1826" i="2" s="1"/>
  <c r="S1826" i="2"/>
  <c r="Y1826" i="2"/>
  <c r="V1826" i="2" s="1"/>
  <c r="P1826" i="2" s="1"/>
  <c r="AB1826" i="2"/>
  <c r="M1827" i="2"/>
  <c r="N1827" i="2" s="1"/>
  <c r="S1827" i="2"/>
  <c r="Y1827" i="2"/>
  <c r="V1827" i="2" s="1"/>
  <c r="P1827" i="2" s="1"/>
  <c r="AB1827" i="2"/>
  <c r="M1828" i="2"/>
  <c r="N1828" i="2" s="1"/>
  <c r="S1828" i="2"/>
  <c r="Y1828" i="2"/>
  <c r="V1828" i="2" s="1"/>
  <c r="P1828" i="2" s="1"/>
  <c r="AB1828" i="2"/>
  <c r="M1829" i="2"/>
  <c r="N1829" i="2" s="1"/>
  <c r="S1829" i="2"/>
  <c r="Y1829" i="2"/>
  <c r="V1829" i="2" s="1"/>
  <c r="P1829" i="2" s="1"/>
  <c r="AB1829" i="2"/>
  <c r="M1830" i="2"/>
  <c r="N1830" i="2" s="1"/>
  <c r="S1830" i="2"/>
  <c r="Y1830" i="2"/>
  <c r="V1830" i="2" s="1"/>
  <c r="P1830" i="2" s="1"/>
  <c r="AB1830" i="2"/>
  <c r="M1831" i="2"/>
  <c r="N1831" i="2" s="1"/>
  <c r="S1831" i="2"/>
  <c r="Y1831" i="2"/>
  <c r="V1831" i="2" s="1"/>
  <c r="P1831" i="2" s="1"/>
  <c r="AB1831" i="2"/>
  <c r="M1832" i="2"/>
  <c r="N1832" i="2" s="1"/>
  <c r="S1832" i="2"/>
  <c r="Y1832" i="2"/>
  <c r="V1832" i="2" s="1"/>
  <c r="P1832" i="2" s="1"/>
  <c r="AB1832" i="2"/>
  <c r="M1833" i="2"/>
  <c r="N1833" i="2" s="1"/>
  <c r="S1833" i="2"/>
  <c r="Y1833" i="2"/>
  <c r="V1833" i="2" s="1"/>
  <c r="P1833" i="2" s="1"/>
  <c r="AB1833" i="2"/>
  <c r="M1834" i="2"/>
  <c r="N1834" i="2" s="1"/>
  <c r="S1834" i="2"/>
  <c r="Y1834" i="2"/>
  <c r="V1834" i="2" s="1"/>
  <c r="P1834" i="2" s="1"/>
  <c r="AB1834" i="2"/>
  <c r="M1835" i="2"/>
  <c r="N1835" i="2" s="1"/>
  <c r="S1835" i="2"/>
  <c r="Y1835" i="2"/>
  <c r="V1835" i="2" s="1"/>
  <c r="P1835" i="2" s="1"/>
  <c r="AB1835" i="2"/>
  <c r="M1836" i="2"/>
  <c r="N1836" i="2" s="1"/>
  <c r="S1836" i="2"/>
  <c r="Y1836" i="2"/>
  <c r="V1836" i="2" s="1"/>
  <c r="P1836" i="2" s="1"/>
  <c r="AB1836" i="2"/>
  <c r="M1837" i="2"/>
  <c r="N1837" i="2" s="1"/>
  <c r="S1837" i="2"/>
  <c r="Y1837" i="2"/>
  <c r="V1837" i="2" s="1"/>
  <c r="P1837" i="2" s="1"/>
  <c r="AB1837" i="2"/>
  <c r="M1838" i="2"/>
  <c r="N1838" i="2" s="1"/>
  <c r="S1838" i="2"/>
  <c r="Y1838" i="2"/>
  <c r="V1838" i="2" s="1"/>
  <c r="P1838" i="2" s="1"/>
  <c r="AB1838" i="2"/>
  <c r="M1839" i="2"/>
  <c r="N1839" i="2" s="1"/>
  <c r="S1839" i="2"/>
  <c r="Y1839" i="2"/>
  <c r="V1839" i="2" s="1"/>
  <c r="P1839" i="2" s="1"/>
  <c r="AB1839" i="2"/>
  <c r="M1840" i="2"/>
  <c r="N1840" i="2" s="1"/>
  <c r="S1840" i="2"/>
  <c r="Y1840" i="2"/>
  <c r="V1840" i="2" s="1"/>
  <c r="P1840" i="2" s="1"/>
  <c r="AB1840" i="2"/>
  <c r="M1841" i="2"/>
  <c r="N1841" i="2" s="1"/>
  <c r="S1841" i="2"/>
  <c r="Y1841" i="2"/>
  <c r="V1841" i="2" s="1"/>
  <c r="P1841" i="2" s="1"/>
  <c r="AB1841" i="2"/>
  <c r="M1842" i="2"/>
  <c r="N1842" i="2" s="1"/>
  <c r="S1842" i="2"/>
  <c r="Y1842" i="2"/>
  <c r="V1842" i="2" s="1"/>
  <c r="P1842" i="2" s="1"/>
  <c r="AB1842" i="2"/>
  <c r="M1843" i="2"/>
  <c r="N1843" i="2" s="1"/>
  <c r="S1843" i="2"/>
  <c r="Y1843" i="2"/>
  <c r="V1843" i="2" s="1"/>
  <c r="P1843" i="2" s="1"/>
  <c r="AB1843" i="2"/>
  <c r="M1844" i="2"/>
  <c r="N1844" i="2" s="1"/>
  <c r="S1844" i="2"/>
  <c r="Y1844" i="2"/>
  <c r="V1844" i="2" s="1"/>
  <c r="P1844" i="2" s="1"/>
  <c r="AB1844" i="2"/>
  <c r="M1845" i="2"/>
  <c r="N1845" i="2" s="1"/>
  <c r="S1845" i="2"/>
  <c r="Y1845" i="2"/>
  <c r="V1845" i="2" s="1"/>
  <c r="P1845" i="2" s="1"/>
  <c r="AB1845" i="2"/>
  <c r="M1846" i="2"/>
  <c r="N1846" i="2" s="1"/>
  <c r="S1846" i="2"/>
  <c r="Y1846" i="2"/>
  <c r="V1846" i="2" s="1"/>
  <c r="P1846" i="2" s="1"/>
  <c r="AB1846" i="2"/>
  <c r="M1847" i="2"/>
  <c r="N1847" i="2" s="1"/>
  <c r="S1847" i="2"/>
  <c r="Y1847" i="2"/>
  <c r="V1847" i="2" s="1"/>
  <c r="P1847" i="2" s="1"/>
  <c r="AB1847" i="2"/>
  <c r="M1848" i="2"/>
  <c r="N1848" i="2" s="1"/>
  <c r="S1848" i="2"/>
  <c r="Y1848" i="2"/>
  <c r="V1848" i="2" s="1"/>
  <c r="P1848" i="2" s="1"/>
  <c r="AB1848" i="2"/>
  <c r="M1849" i="2"/>
  <c r="N1849" i="2" s="1"/>
  <c r="S1849" i="2"/>
  <c r="Y1849" i="2"/>
  <c r="V1849" i="2" s="1"/>
  <c r="P1849" i="2" s="1"/>
  <c r="AB1849" i="2"/>
  <c r="M1850" i="2"/>
  <c r="N1850" i="2" s="1"/>
  <c r="S1850" i="2"/>
  <c r="Y1850" i="2"/>
  <c r="V1850" i="2" s="1"/>
  <c r="P1850" i="2" s="1"/>
  <c r="AB1850" i="2"/>
  <c r="M1851" i="2"/>
  <c r="N1851" i="2" s="1"/>
  <c r="S1851" i="2"/>
  <c r="Y1851" i="2"/>
  <c r="V1851" i="2" s="1"/>
  <c r="P1851" i="2" s="1"/>
  <c r="AB1851" i="2"/>
  <c r="M1852" i="2"/>
  <c r="N1852" i="2" s="1"/>
  <c r="S1852" i="2"/>
  <c r="Y1852" i="2"/>
  <c r="V1852" i="2" s="1"/>
  <c r="P1852" i="2" s="1"/>
  <c r="AB1852" i="2"/>
  <c r="M1853" i="2"/>
  <c r="N1853" i="2" s="1"/>
  <c r="S1853" i="2"/>
  <c r="Y1853" i="2"/>
  <c r="V1853" i="2" s="1"/>
  <c r="P1853" i="2" s="1"/>
  <c r="AB1853" i="2"/>
  <c r="M1854" i="2"/>
  <c r="N1854" i="2" s="1"/>
  <c r="S1854" i="2"/>
  <c r="Y1854" i="2"/>
  <c r="V1854" i="2" s="1"/>
  <c r="P1854" i="2" s="1"/>
  <c r="AB1854" i="2"/>
  <c r="M1855" i="2"/>
  <c r="N1855" i="2" s="1"/>
  <c r="S1855" i="2"/>
  <c r="Y1855" i="2"/>
  <c r="V1855" i="2" s="1"/>
  <c r="P1855" i="2" s="1"/>
  <c r="AB1855" i="2"/>
  <c r="M1856" i="2"/>
  <c r="N1856" i="2" s="1"/>
  <c r="S1856" i="2"/>
  <c r="Y1856" i="2"/>
  <c r="V1856" i="2" s="1"/>
  <c r="P1856" i="2" s="1"/>
  <c r="AB1856" i="2"/>
  <c r="M1857" i="2"/>
  <c r="N1857" i="2" s="1"/>
  <c r="S1857" i="2"/>
  <c r="Y1857" i="2"/>
  <c r="V1857" i="2" s="1"/>
  <c r="P1857" i="2" s="1"/>
  <c r="AB1857" i="2"/>
  <c r="M1858" i="2"/>
  <c r="N1858" i="2" s="1"/>
  <c r="S1858" i="2"/>
  <c r="Y1858" i="2"/>
  <c r="V1858" i="2" s="1"/>
  <c r="P1858" i="2" s="1"/>
  <c r="AB1858" i="2"/>
  <c r="M1859" i="2"/>
  <c r="N1859" i="2" s="1"/>
  <c r="S1859" i="2"/>
  <c r="Y1859" i="2"/>
  <c r="V1859" i="2" s="1"/>
  <c r="P1859" i="2" s="1"/>
  <c r="AB1859" i="2"/>
  <c r="M1860" i="2"/>
  <c r="N1860" i="2" s="1"/>
  <c r="S1860" i="2"/>
  <c r="Y1860" i="2"/>
  <c r="V1860" i="2" s="1"/>
  <c r="P1860" i="2" s="1"/>
  <c r="AB1860" i="2"/>
  <c r="M1861" i="2"/>
  <c r="N1861" i="2" s="1"/>
  <c r="S1861" i="2"/>
  <c r="Y1861" i="2"/>
  <c r="V1861" i="2" s="1"/>
  <c r="P1861" i="2" s="1"/>
  <c r="AB1861" i="2"/>
  <c r="M1862" i="2"/>
  <c r="N1862" i="2" s="1"/>
  <c r="S1862" i="2"/>
  <c r="Y1862" i="2"/>
  <c r="V1862" i="2" s="1"/>
  <c r="P1862" i="2" s="1"/>
  <c r="AB1862" i="2"/>
  <c r="M1863" i="2"/>
  <c r="N1863" i="2" s="1"/>
  <c r="S1863" i="2"/>
  <c r="Y1863" i="2"/>
  <c r="V1863" i="2" s="1"/>
  <c r="P1863" i="2" s="1"/>
  <c r="AB1863" i="2"/>
  <c r="M1864" i="2"/>
  <c r="N1864" i="2" s="1"/>
  <c r="S1864" i="2"/>
  <c r="Y1864" i="2"/>
  <c r="V1864" i="2" s="1"/>
  <c r="P1864" i="2" s="1"/>
  <c r="AB1864" i="2"/>
  <c r="M1865" i="2"/>
  <c r="N1865" i="2" s="1"/>
  <c r="S1865" i="2"/>
  <c r="Y1865" i="2"/>
  <c r="V1865" i="2" s="1"/>
  <c r="P1865" i="2" s="1"/>
  <c r="AB1865" i="2"/>
  <c r="M1866" i="2"/>
  <c r="N1866" i="2" s="1"/>
  <c r="S1866" i="2"/>
  <c r="Y1866" i="2"/>
  <c r="V1866" i="2" s="1"/>
  <c r="P1866" i="2" s="1"/>
  <c r="AB1866" i="2"/>
  <c r="M1867" i="2"/>
  <c r="N1867" i="2" s="1"/>
  <c r="S1867" i="2"/>
  <c r="Y1867" i="2"/>
  <c r="V1867" i="2" s="1"/>
  <c r="P1867" i="2" s="1"/>
  <c r="AB1867" i="2"/>
  <c r="M1868" i="2"/>
  <c r="N1868" i="2" s="1"/>
  <c r="S1868" i="2"/>
  <c r="Y1868" i="2"/>
  <c r="V1868" i="2" s="1"/>
  <c r="P1868" i="2" s="1"/>
  <c r="AB1868" i="2"/>
  <c r="M1869" i="2"/>
  <c r="N1869" i="2" s="1"/>
  <c r="S1869" i="2"/>
  <c r="Y1869" i="2"/>
  <c r="V1869" i="2" s="1"/>
  <c r="P1869" i="2" s="1"/>
  <c r="AB1869" i="2"/>
  <c r="M1870" i="2"/>
  <c r="N1870" i="2" s="1"/>
  <c r="S1870" i="2"/>
  <c r="Y1870" i="2"/>
  <c r="V1870" i="2" s="1"/>
  <c r="P1870" i="2" s="1"/>
  <c r="AB1870" i="2"/>
  <c r="M1871" i="2"/>
  <c r="N1871" i="2" s="1"/>
  <c r="S1871" i="2"/>
  <c r="Y1871" i="2"/>
  <c r="V1871" i="2" s="1"/>
  <c r="P1871" i="2" s="1"/>
  <c r="AB1871" i="2"/>
  <c r="M1872" i="2"/>
  <c r="N1872" i="2" s="1"/>
  <c r="S1872" i="2"/>
  <c r="Y1872" i="2"/>
  <c r="V1872" i="2" s="1"/>
  <c r="P1872" i="2" s="1"/>
  <c r="AB1872" i="2"/>
  <c r="M1873" i="2"/>
  <c r="N1873" i="2" s="1"/>
  <c r="S1873" i="2"/>
  <c r="Y1873" i="2"/>
  <c r="V1873" i="2" s="1"/>
  <c r="P1873" i="2" s="1"/>
  <c r="AB1873" i="2"/>
  <c r="M1874" i="2"/>
  <c r="N1874" i="2" s="1"/>
  <c r="S1874" i="2"/>
  <c r="Y1874" i="2"/>
  <c r="V1874" i="2" s="1"/>
  <c r="P1874" i="2" s="1"/>
  <c r="AB1874" i="2"/>
  <c r="M1875" i="2"/>
  <c r="N1875" i="2" s="1"/>
  <c r="S1875" i="2"/>
  <c r="Y1875" i="2"/>
  <c r="V1875" i="2" s="1"/>
  <c r="P1875" i="2" s="1"/>
  <c r="AB1875" i="2"/>
  <c r="M1876" i="2"/>
  <c r="N1876" i="2" s="1"/>
  <c r="S1876" i="2"/>
  <c r="Y1876" i="2"/>
  <c r="V1876" i="2" s="1"/>
  <c r="P1876" i="2" s="1"/>
  <c r="AB1876" i="2"/>
  <c r="M1877" i="2"/>
  <c r="N1877" i="2" s="1"/>
  <c r="S1877" i="2"/>
  <c r="Y1877" i="2"/>
  <c r="V1877" i="2" s="1"/>
  <c r="P1877" i="2" s="1"/>
  <c r="AB1877" i="2"/>
  <c r="M1878" i="2"/>
  <c r="N1878" i="2" s="1"/>
  <c r="S1878" i="2"/>
  <c r="Y1878" i="2"/>
  <c r="V1878" i="2" s="1"/>
  <c r="P1878" i="2" s="1"/>
  <c r="AB1878" i="2"/>
  <c r="M1879" i="2"/>
  <c r="N1879" i="2" s="1"/>
  <c r="S1879" i="2"/>
  <c r="Y1879" i="2"/>
  <c r="V1879" i="2" s="1"/>
  <c r="P1879" i="2" s="1"/>
  <c r="AB1879" i="2"/>
  <c r="M1880" i="2"/>
  <c r="N1880" i="2" s="1"/>
  <c r="S1880" i="2"/>
  <c r="Y1880" i="2"/>
  <c r="V1880" i="2" s="1"/>
  <c r="P1880" i="2" s="1"/>
  <c r="AB1880" i="2"/>
  <c r="M1881" i="2"/>
  <c r="N1881" i="2" s="1"/>
  <c r="S1881" i="2"/>
  <c r="Y1881" i="2"/>
  <c r="V1881" i="2" s="1"/>
  <c r="P1881" i="2" s="1"/>
  <c r="AB1881" i="2"/>
  <c r="M1882" i="2"/>
  <c r="N1882" i="2" s="1"/>
  <c r="S1882" i="2"/>
  <c r="Y1882" i="2"/>
  <c r="V1882" i="2" s="1"/>
  <c r="P1882" i="2" s="1"/>
  <c r="AB1882" i="2"/>
  <c r="M1883" i="2"/>
  <c r="N1883" i="2" s="1"/>
  <c r="S1883" i="2"/>
  <c r="Y1883" i="2"/>
  <c r="V1883" i="2" s="1"/>
  <c r="P1883" i="2" s="1"/>
  <c r="AB1883" i="2"/>
  <c r="M1884" i="2"/>
  <c r="N1884" i="2" s="1"/>
  <c r="S1884" i="2"/>
  <c r="Y1884" i="2"/>
  <c r="V1884" i="2" s="1"/>
  <c r="P1884" i="2" s="1"/>
  <c r="AB1884" i="2"/>
  <c r="M1885" i="2"/>
  <c r="N1885" i="2" s="1"/>
  <c r="S1885" i="2"/>
  <c r="Y1885" i="2"/>
  <c r="V1885" i="2" s="1"/>
  <c r="P1885" i="2" s="1"/>
  <c r="AB1885" i="2"/>
  <c r="M1886" i="2"/>
  <c r="N1886" i="2" s="1"/>
  <c r="S1886" i="2"/>
  <c r="Y1886" i="2"/>
  <c r="V1886" i="2" s="1"/>
  <c r="P1886" i="2" s="1"/>
  <c r="AB1886" i="2"/>
  <c r="M1887" i="2"/>
  <c r="N1887" i="2" s="1"/>
  <c r="S1887" i="2"/>
  <c r="Y1887" i="2"/>
  <c r="V1887" i="2" s="1"/>
  <c r="P1887" i="2" s="1"/>
  <c r="AB1887" i="2"/>
  <c r="M1888" i="2"/>
  <c r="N1888" i="2" s="1"/>
  <c r="S1888" i="2"/>
  <c r="Y1888" i="2"/>
  <c r="V1888" i="2" s="1"/>
  <c r="P1888" i="2" s="1"/>
  <c r="AB1888" i="2"/>
  <c r="M1889" i="2"/>
  <c r="N1889" i="2" s="1"/>
  <c r="S1889" i="2"/>
  <c r="Y1889" i="2"/>
  <c r="V1889" i="2" s="1"/>
  <c r="P1889" i="2" s="1"/>
  <c r="AB1889" i="2"/>
  <c r="M1890" i="2"/>
  <c r="N1890" i="2" s="1"/>
  <c r="S1890" i="2"/>
  <c r="Y1890" i="2"/>
  <c r="V1890" i="2" s="1"/>
  <c r="P1890" i="2" s="1"/>
  <c r="AB1890" i="2"/>
  <c r="M1891" i="2"/>
  <c r="N1891" i="2" s="1"/>
  <c r="S1891" i="2"/>
  <c r="Y1891" i="2"/>
  <c r="V1891" i="2" s="1"/>
  <c r="P1891" i="2" s="1"/>
  <c r="AB1891" i="2"/>
  <c r="M1892" i="2"/>
  <c r="N1892" i="2" s="1"/>
  <c r="S1892" i="2"/>
  <c r="Y1892" i="2"/>
  <c r="V1892" i="2" s="1"/>
  <c r="P1892" i="2" s="1"/>
  <c r="AB1892" i="2"/>
  <c r="M1893" i="2"/>
  <c r="N1893" i="2" s="1"/>
  <c r="S1893" i="2"/>
  <c r="Y1893" i="2"/>
  <c r="V1893" i="2" s="1"/>
  <c r="P1893" i="2" s="1"/>
  <c r="AB1893" i="2"/>
  <c r="M1894" i="2"/>
  <c r="N1894" i="2" s="1"/>
  <c r="S1894" i="2"/>
  <c r="Y1894" i="2"/>
  <c r="V1894" i="2" s="1"/>
  <c r="P1894" i="2" s="1"/>
  <c r="AB1894" i="2"/>
  <c r="M1895" i="2"/>
  <c r="N1895" i="2" s="1"/>
  <c r="S1895" i="2"/>
  <c r="Y1895" i="2"/>
  <c r="V1895" i="2" s="1"/>
  <c r="P1895" i="2" s="1"/>
  <c r="AB1895" i="2"/>
  <c r="M1896" i="2"/>
  <c r="N1896" i="2" s="1"/>
  <c r="S1896" i="2"/>
  <c r="Y1896" i="2"/>
  <c r="V1896" i="2" s="1"/>
  <c r="P1896" i="2" s="1"/>
  <c r="AB1896" i="2"/>
  <c r="M1897" i="2"/>
  <c r="N1897" i="2" s="1"/>
  <c r="S1897" i="2"/>
  <c r="Y1897" i="2"/>
  <c r="V1897" i="2" s="1"/>
  <c r="P1897" i="2" s="1"/>
  <c r="AB1897" i="2"/>
  <c r="M1898" i="2"/>
  <c r="N1898" i="2" s="1"/>
  <c r="S1898" i="2"/>
  <c r="Y1898" i="2"/>
  <c r="V1898" i="2" s="1"/>
  <c r="P1898" i="2" s="1"/>
  <c r="AB1898" i="2"/>
  <c r="M1899" i="2"/>
  <c r="N1899" i="2" s="1"/>
  <c r="S1899" i="2"/>
  <c r="Y1899" i="2"/>
  <c r="V1899" i="2" s="1"/>
  <c r="P1899" i="2" s="1"/>
  <c r="AB1899" i="2"/>
  <c r="M1900" i="2"/>
  <c r="N1900" i="2" s="1"/>
  <c r="S1900" i="2"/>
  <c r="Y1900" i="2"/>
  <c r="V1900" i="2" s="1"/>
  <c r="P1900" i="2" s="1"/>
  <c r="AB1900" i="2"/>
  <c r="M1901" i="2"/>
  <c r="N1901" i="2" s="1"/>
  <c r="S1901" i="2"/>
  <c r="Y1901" i="2"/>
  <c r="V1901" i="2" s="1"/>
  <c r="P1901" i="2" s="1"/>
  <c r="AB1901" i="2"/>
  <c r="M1902" i="2"/>
  <c r="N1902" i="2" s="1"/>
  <c r="S1902" i="2"/>
  <c r="Y1902" i="2"/>
  <c r="V1902" i="2" s="1"/>
  <c r="P1902" i="2" s="1"/>
  <c r="AB1902" i="2"/>
  <c r="M1903" i="2"/>
  <c r="N1903" i="2" s="1"/>
  <c r="S1903" i="2"/>
  <c r="Y1903" i="2"/>
  <c r="V1903" i="2" s="1"/>
  <c r="P1903" i="2" s="1"/>
  <c r="AB1903" i="2"/>
  <c r="M1904" i="2"/>
  <c r="N1904" i="2" s="1"/>
  <c r="S1904" i="2"/>
  <c r="Y1904" i="2"/>
  <c r="V1904" i="2" s="1"/>
  <c r="P1904" i="2" s="1"/>
  <c r="AB1904" i="2"/>
  <c r="M1905" i="2"/>
  <c r="N1905" i="2" s="1"/>
  <c r="S1905" i="2"/>
  <c r="Y1905" i="2"/>
  <c r="V1905" i="2" s="1"/>
  <c r="P1905" i="2" s="1"/>
  <c r="AB1905" i="2"/>
  <c r="M1906" i="2"/>
  <c r="N1906" i="2" s="1"/>
  <c r="S1906" i="2"/>
  <c r="Y1906" i="2"/>
  <c r="V1906" i="2" s="1"/>
  <c r="P1906" i="2" s="1"/>
  <c r="AB1906" i="2"/>
  <c r="M1907" i="2"/>
  <c r="N1907" i="2" s="1"/>
  <c r="S1907" i="2"/>
  <c r="Y1907" i="2"/>
  <c r="V1907" i="2" s="1"/>
  <c r="P1907" i="2" s="1"/>
  <c r="AB1907" i="2"/>
  <c r="M1908" i="2"/>
  <c r="N1908" i="2" s="1"/>
  <c r="S1908" i="2"/>
  <c r="Y1908" i="2"/>
  <c r="V1908" i="2" s="1"/>
  <c r="P1908" i="2" s="1"/>
  <c r="AB1908" i="2"/>
  <c r="M1909" i="2"/>
  <c r="N1909" i="2" s="1"/>
  <c r="S1909" i="2"/>
  <c r="Y1909" i="2"/>
  <c r="V1909" i="2" s="1"/>
  <c r="P1909" i="2" s="1"/>
  <c r="AB1909" i="2"/>
  <c r="M1910" i="2"/>
  <c r="N1910" i="2" s="1"/>
  <c r="S1910" i="2"/>
  <c r="Y1910" i="2"/>
  <c r="V1910" i="2" s="1"/>
  <c r="P1910" i="2" s="1"/>
  <c r="AB1910" i="2"/>
  <c r="M1911" i="2"/>
  <c r="N1911" i="2" s="1"/>
  <c r="S1911" i="2"/>
  <c r="Y1911" i="2"/>
  <c r="V1911" i="2" s="1"/>
  <c r="P1911" i="2" s="1"/>
  <c r="AB1911" i="2"/>
  <c r="M1912" i="2"/>
  <c r="N1912" i="2" s="1"/>
  <c r="S1912" i="2"/>
  <c r="Y1912" i="2"/>
  <c r="V1912" i="2" s="1"/>
  <c r="P1912" i="2" s="1"/>
  <c r="AB1912" i="2"/>
  <c r="M1913" i="2"/>
  <c r="N1913" i="2" s="1"/>
  <c r="S1913" i="2"/>
  <c r="Y1913" i="2"/>
  <c r="V1913" i="2" s="1"/>
  <c r="P1913" i="2" s="1"/>
  <c r="AB1913" i="2"/>
  <c r="M1914" i="2"/>
  <c r="N1914" i="2" s="1"/>
  <c r="S1914" i="2"/>
  <c r="Y1914" i="2"/>
  <c r="V1914" i="2" s="1"/>
  <c r="P1914" i="2" s="1"/>
  <c r="AB1914" i="2"/>
  <c r="M1915" i="2"/>
  <c r="N1915" i="2" s="1"/>
  <c r="S1915" i="2"/>
  <c r="Y1915" i="2"/>
  <c r="V1915" i="2" s="1"/>
  <c r="P1915" i="2" s="1"/>
  <c r="AB1915" i="2"/>
  <c r="M1916" i="2"/>
  <c r="N1916" i="2" s="1"/>
  <c r="S1916" i="2"/>
  <c r="Y1916" i="2"/>
  <c r="V1916" i="2" s="1"/>
  <c r="P1916" i="2" s="1"/>
  <c r="AB1916" i="2"/>
  <c r="M1917" i="2"/>
  <c r="N1917" i="2" s="1"/>
  <c r="S1917" i="2"/>
  <c r="Y1917" i="2"/>
  <c r="V1917" i="2" s="1"/>
  <c r="P1917" i="2" s="1"/>
  <c r="AB1917" i="2"/>
  <c r="M1918" i="2"/>
  <c r="N1918" i="2" s="1"/>
  <c r="S1918" i="2"/>
  <c r="Y1918" i="2"/>
  <c r="V1918" i="2" s="1"/>
  <c r="P1918" i="2" s="1"/>
  <c r="AB1918" i="2"/>
  <c r="M1919" i="2"/>
  <c r="N1919" i="2" s="1"/>
  <c r="S1919" i="2"/>
  <c r="Y1919" i="2"/>
  <c r="V1919" i="2" s="1"/>
  <c r="P1919" i="2" s="1"/>
  <c r="AB1919" i="2"/>
  <c r="M1920" i="2"/>
  <c r="N1920" i="2" s="1"/>
  <c r="S1920" i="2"/>
  <c r="Y1920" i="2"/>
  <c r="V1920" i="2" s="1"/>
  <c r="P1920" i="2" s="1"/>
  <c r="AB1920" i="2"/>
  <c r="M1921" i="2"/>
  <c r="N1921" i="2" s="1"/>
  <c r="S1921" i="2"/>
  <c r="Y1921" i="2"/>
  <c r="V1921" i="2" s="1"/>
  <c r="P1921" i="2" s="1"/>
  <c r="AB1921" i="2"/>
  <c r="M1922" i="2"/>
  <c r="N1922" i="2" s="1"/>
  <c r="S1922" i="2"/>
  <c r="Y1922" i="2"/>
  <c r="V1922" i="2" s="1"/>
  <c r="P1922" i="2" s="1"/>
  <c r="AB1922" i="2"/>
  <c r="M1923" i="2"/>
  <c r="N1923" i="2" s="1"/>
  <c r="S1923" i="2"/>
  <c r="Y1923" i="2"/>
  <c r="V1923" i="2" s="1"/>
  <c r="P1923" i="2" s="1"/>
  <c r="AB1923" i="2"/>
  <c r="M1924" i="2"/>
  <c r="N1924" i="2" s="1"/>
  <c r="S1924" i="2"/>
  <c r="Y1924" i="2"/>
  <c r="V1924" i="2" s="1"/>
  <c r="P1924" i="2" s="1"/>
  <c r="AB1924" i="2"/>
  <c r="M1925" i="2"/>
  <c r="N1925" i="2" s="1"/>
  <c r="S1925" i="2"/>
  <c r="Y1925" i="2"/>
  <c r="V1925" i="2" s="1"/>
  <c r="P1925" i="2" s="1"/>
  <c r="AB1925" i="2"/>
  <c r="M1926" i="2"/>
  <c r="N1926" i="2" s="1"/>
  <c r="S1926" i="2"/>
  <c r="Y1926" i="2"/>
  <c r="V1926" i="2" s="1"/>
  <c r="P1926" i="2" s="1"/>
  <c r="AB1926" i="2"/>
  <c r="M1927" i="2"/>
  <c r="N1927" i="2" s="1"/>
  <c r="S1927" i="2"/>
  <c r="Y1927" i="2"/>
  <c r="V1927" i="2" s="1"/>
  <c r="P1927" i="2" s="1"/>
  <c r="AB1927" i="2"/>
  <c r="M1928" i="2"/>
  <c r="N1928" i="2" s="1"/>
  <c r="S1928" i="2"/>
  <c r="Y1928" i="2"/>
  <c r="V1928" i="2" s="1"/>
  <c r="P1928" i="2" s="1"/>
  <c r="AB1928" i="2"/>
  <c r="M1929" i="2"/>
  <c r="N1929" i="2" s="1"/>
  <c r="S1929" i="2"/>
  <c r="Y1929" i="2"/>
  <c r="V1929" i="2" s="1"/>
  <c r="P1929" i="2" s="1"/>
  <c r="AB1929" i="2"/>
  <c r="M1930" i="2"/>
  <c r="N1930" i="2" s="1"/>
  <c r="S1930" i="2"/>
  <c r="Y1930" i="2"/>
  <c r="V1930" i="2" s="1"/>
  <c r="P1930" i="2" s="1"/>
  <c r="AB1930" i="2"/>
  <c r="M1931" i="2"/>
  <c r="N1931" i="2" s="1"/>
  <c r="S1931" i="2"/>
  <c r="Y1931" i="2"/>
  <c r="V1931" i="2" s="1"/>
  <c r="P1931" i="2" s="1"/>
  <c r="AB1931" i="2"/>
  <c r="M1932" i="2"/>
  <c r="N1932" i="2" s="1"/>
  <c r="S1932" i="2"/>
  <c r="Y1932" i="2"/>
  <c r="V1932" i="2" s="1"/>
  <c r="P1932" i="2" s="1"/>
  <c r="AB1932" i="2"/>
  <c r="M1933" i="2"/>
  <c r="N1933" i="2" s="1"/>
  <c r="S1933" i="2"/>
  <c r="Y1933" i="2"/>
  <c r="V1933" i="2" s="1"/>
  <c r="P1933" i="2" s="1"/>
  <c r="AB1933" i="2"/>
  <c r="M1934" i="2"/>
  <c r="N1934" i="2" s="1"/>
  <c r="S1934" i="2"/>
  <c r="Y1934" i="2"/>
  <c r="V1934" i="2" s="1"/>
  <c r="P1934" i="2" s="1"/>
  <c r="AB1934" i="2"/>
  <c r="M1935" i="2"/>
  <c r="N1935" i="2" s="1"/>
  <c r="S1935" i="2"/>
  <c r="Y1935" i="2"/>
  <c r="V1935" i="2" s="1"/>
  <c r="P1935" i="2" s="1"/>
  <c r="AB1935" i="2"/>
  <c r="M1936" i="2"/>
  <c r="N1936" i="2" s="1"/>
  <c r="S1936" i="2"/>
  <c r="Y1936" i="2"/>
  <c r="V1936" i="2" s="1"/>
  <c r="P1936" i="2" s="1"/>
  <c r="AB1936" i="2"/>
  <c r="M1937" i="2"/>
  <c r="N1937" i="2" s="1"/>
  <c r="S1937" i="2"/>
  <c r="Y1937" i="2"/>
  <c r="V1937" i="2" s="1"/>
  <c r="P1937" i="2" s="1"/>
  <c r="AB1937" i="2"/>
  <c r="M1938" i="2"/>
  <c r="N1938" i="2" s="1"/>
  <c r="S1938" i="2"/>
  <c r="Y1938" i="2"/>
  <c r="V1938" i="2" s="1"/>
  <c r="P1938" i="2" s="1"/>
  <c r="AB1938" i="2"/>
  <c r="M1939" i="2"/>
  <c r="N1939" i="2" s="1"/>
  <c r="S1939" i="2"/>
  <c r="Y1939" i="2"/>
  <c r="V1939" i="2" s="1"/>
  <c r="P1939" i="2" s="1"/>
  <c r="AB1939" i="2"/>
  <c r="M1940" i="2"/>
  <c r="N1940" i="2" s="1"/>
  <c r="S1940" i="2"/>
  <c r="Y1940" i="2"/>
  <c r="V1940" i="2" s="1"/>
  <c r="P1940" i="2" s="1"/>
  <c r="AB1940" i="2"/>
  <c r="M1941" i="2"/>
  <c r="N1941" i="2" s="1"/>
  <c r="S1941" i="2"/>
  <c r="Y1941" i="2"/>
  <c r="V1941" i="2" s="1"/>
  <c r="P1941" i="2" s="1"/>
  <c r="AB1941" i="2"/>
  <c r="M1942" i="2"/>
  <c r="N1942" i="2" s="1"/>
  <c r="S1942" i="2"/>
  <c r="Y1942" i="2"/>
  <c r="V1942" i="2" s="1"/>
  <c r="P1942" i="2" s="1"/>
  <c r="AB1942" i="2"/>
  <c r="M1943" i="2"/>
  <c r="N1943" i="2" s="1"/>
  <c r="S1943" i="2"/>
  <c r="Y1943" i="2"/>
  <c r="V1943" i="2" s="1"/>
  <c r="P1943" i="2" s="1"/>
  <c r="AB1943" i="2"/>
  <c r="M1944" i="2"/>
  <c r="N1944" i="2" s="1"/>
  <c r="S1944" i="2"/>
  <c r="Y1944" i="2"/>
  <c r="V1944" i="2" s="1"/>
  <c r="P1944" i="2" s="1"/>
  <c r="AB1944" i="2"/>
  <c r="M1945" i="2"/>
  <c r="N1945" i="2" s="1"/>
  <c r="S1945" i="2"/>
  <c r="Y1945" i="2"/>
  <c r="V1945" i="2" s="1"/>
  <c r="P1945" i="2" s="1"/>
  <c r="AB1945" i="2"/>
  <c r="M1946" i="2"/>
  <c r="N1946" i="2" s="1"/>
  <c r="S1946" i="2"/>
  <c r="Y1946" i="2"/>
  <c r="V1946" i="2" s="1"/>
  <c r="P1946" i="2" s="1"/>
  <c r="AB1946" i="2"/>
  <c r="M1947" i="2"/>
  <c r="N1947" i="2" s="1"/>
  <c r="S1947" i="2"/>
  <c r="Y1947" i="2"/>
  <c r="V1947" i="2" s="1"/>
  <c r="P1947" i="2" s="1"/>
  <c r="AB1947" i="2"/>
  <c r="M1948" i="2"/>
  <c r="N1948" i="2" s="1"/>
  <c r="S1948" i="2"/>
  <c r="Y1948" i="2"/>
  <c r="V1948" i="2" s="1"/>
  <c r="P1948" i="2" s="1"/>
  <c r="AB1948" i="2"/>
  <c r="M1949" i="2"/>
  <c r="N1949" i="2" s="1"/>
  <c r="S1949" i="2"/>
  <c r="Y1949" i="2"/>
  <c r="V1949" i="2" s="1"/>
  <c r="P1949" i="2" s="1"/>
  <c r="AB1949" i="2"/>
  <c r="M1950" i="2"/>
  <c r="N1950" i="2" s="1"/>
  <c r="S1950" i="2"/>
  <c r="Y1950" i="2"/>
  <c r="V1950" i="2" s="1"/>
  <c r="P1950" i="2" s="1"/>
  <c r="AB1950" i="2"/>
  <c r="M1951" i="2"/>
  <c r="N1951" i="2" s="1"/>
  <c r="S1951" i="2"/>
  <c r="Y1951" i="2"/>
  <c r="V1951" i="2" s="1"/>
  <c r="P1951" i="2" s="1"/>
  <c r="AB1951" i="2"/>
  <c r="M1952" i="2"/>
  <c r="N1952" i="2" s="1"/>
  <c r="S1952" i="2"/>
  <c r="Y1952" i="2"/>
  <c r="V1952" i="2" s="1"/>
  <c r="P1952" i="2" s="1"/>
  <c r="AB1952" i="2"/>
  <c r="M1953" i="2"/>
  <c r="N1953" i="2" s="1"/>
  <c r="S1953" i="2"/>
  <c r="Y1953" i="2"/>
  <c r="V1953" i="2" s="1"/>
  <c r="P1953" i="2" s="1"/>
  <c r="AB1953" i="2"/>
  <c r="M1954" i="2"/>
  <c r="N1954" i="2" s="1"/>
  <c r="S1954" i="2"/>
  <c r="Y1954" i="2"/>
  <c r="V1954" i="2" s="1"/>
  <c r="P1954" i="2" s="1"/>
  <c r="AB1954" i="2"/>
  <c r="M1955" i="2"/>
  <c r="N1955" i="2" s="1"/>
  <c r="S1955" i="2"/>
  <c r="Y1955" i="2"/>
  <c r="V1955" i="2" s="1"/>
  <c r="P1955" i="2" s="1"/>
  <c r="AB1955" i="2"/>
  <c r="M1956" i="2"/>
  <c r="N1956" i="2" s="1"/>
  <c r="S1956" i="2"/>
  <c r="Y1956" i="2"/>
  <c r="V1956" i="2" s="1"/>
  <c r="P1956" i="2" s="1"/>
  <c r="AB1956" i="2"/>
  <c r="M1957" i="2"/>
  <c r="N1957" i="2" s="1"/>
  <c r="S1957" i="2"/>
  <c r="Y1957" i="2"/>
  <c r="V1957" i="2" s="1"/>
  <c r="P1957" i="2" s="1"/>
  <c r="AB1957" i="2"/>
  <c r="M1958" i="2"/>
  <c r="N1958" i="2" s="1"/>
  <c r="S1958" i="2"/>
  <c r="Y1958" i="2"/>
  <c r="V1958" i="2" s="1"/>
  <c r="P1958" i="2" s="1"/>
  <c r="AB1958" i="2"/>
  <c r="M1959" i="2"/>
  <c r="N1959" i="2" s="1"/>
  <c r="S1959" i="2"/>
  <c r="Y1959" i="2"/>
  <c r="V1959" i="2" s="1"/>
  <c r="P1959" i="2" s="1"/>
  <c r="AB1959" i="2"/>
  <c r="M1960" i="2"/>
  <c r="N1960" i="2" s="1"/>
  <c r="S1960" i="2"/>
  <c r="Y1960" i="2"/>
  <c r="V1960" i="2" s="1"/>
  <c r="P1960" i="2" s="1"/>
  <c r="AB1960" i="2"/>
  <c r="M1961" i="2"/>
  <c r="N1961" i="2" s="1"/>
  <c r="S1961" i="2"/>
  <c r="Y1961" i="2"/>
  <c r="V1961" i="2" s="1"/>
  <c r="P1961" i="2" s="1"/>
  <c r="AB1961" i="2"/>
  <c r="M1962" i="2"/>
  <c r="N1962" i="2" s="1"/>
  <c r="S1962" i="2"/>
  <c r="Y1962" i="2"/>
  <c r="V1962" i="2" s="1"/>
  <c r="P1962" i="2" s="1"/>
  <c r="AB1962" i="2"/>
  <c r="M1963" i="2"/>
  <c r="N1963" i="2" s="1"/>
  <c r="S1963" i="2"/>
  <c r="Y1963" i="2"/>
  <c r="V1963" i="2" s="1"/>
  <c r="P1963" i="2" s="1"/>
  <c r="AB1963" i="2"/>
  <c r="M1964" i="2"/>
  <c r="N1964" i="2" s="1"/>
  <c r="S1964" i="2"/>
  <c r="Y1964" i="2"/>
  <c r="V1964" i="2" s="1"/>
  <c r="P1964" i="2" s="1"/>
  <c r="AB1964" i="2"/>
  <c r="M1965" i="2"/>
  <c r="N1965" i="2" s="1"/>
  <c r="S1965" i="2"/>
  <c r="Y1965" i="2"/>
  <c r="V1965" i="2" s="1"/>
  <c r="P1965" i="2" s="1"/>
  <c r="AB1965" i="2"/>
  <c r="M1966" i="2"/>
  <c r="N1966" i="2" s="1"/>
  <c r="S1966" i="2"/>
  <c r="Y1966" i="2"/>
  <c r="V1966" i="2" s="1"/>
  <c r="P1966" i="2" s="1"/>
  <c r="AB1966" i="2"/>
  <c r="M1967" i="2"/>
  <c r="N1967" i="2" s="1"/>
  <c r="S1967" i="2"/>
  <c r="Y1967" i="2"/>
  <c r="V1967" i="2" s="1"/>
  <c r="P1967" i="2" s="1"/>
  <c r="AB1967" i="2"/>
  <c r="M1968" i="2"/>
  <c r="N1968" i="2" s="1"/>
  <c r="S1968" i="2"/>
  <c r="Y1968" i="2"/>
  <c r="V1968" i="2" s="1"/>
  <c r="P1968" i="2" s="1"/>
  <c r="AB1968" i="2"/>
  <c r="M1969" i="2"/>
  <c r="N1969" i="2" s="1"/>
  <c r="S1969" i="2"/>
  <c r="Y1969" i="2"/>
  <c r="V1969" i="2" s="1"/>
  <c r="P1969" i="2" s="1"/>
  <c r="AB1969" i="2"/>
  <c r="M1970" i="2"/>
  <c r="N1970" i="2" s="1"/>
  <c r="S1970" i="2"/>
  <c r="Y1970" i="2"/>
  <c r="V1970" i="2" s="1"/>
  <c r="P1970" i="2" s="1"/>
  <c r="AB1970" i="2"/>
  <c r="M1971" i="2"/>
  <c r="N1971" i="2" s="1"/>
  <c r="S1971" i="2"/>
  <c r="Y1971" i="2"/>
  <c r="V1971" i="2" s="1"/>
  <c r="P1971" i="2" s="1"/>
  <c r="AB1971" i="2"/>
  <c r="M1972" i="2"/>
  <c r="N1972" i="2" s="1"/>
  <c r="S1972" i="2"/>
  <c r="Y1972" i="2"/>
  <c r="V1972" i="2" s="1"/>
  <c r="P1972" i="2" s="1"/>
  <c r="AB1972" i="2"/>
  <c r="M1973" i="2"/>
  <c r="N1973" i="2" s="1"/>
  <c r="S1973" i="2"/>
  <c r="Y1973" i="2"/>
  <c r="V1973" i="2" s="1"/>
  <c r="P1973" i="2" s="1"/>
  <c r="AB1973" i="2"/>
  <c r="M1974" i="2"/>
  <c r="N1974" i="2" s="1"/>
  <c r="S1974" i="2"/>
  <c r="Y1974" i="2"/>
  <c r="V1974" i="2" s="1"/>
  <c r="P1974" i="2" s="1"/>
  <c r="AB1974" i="2"/>
  <c r="M1975" i="2"/>
  <c r="N1975" i="2" s="1"/>
  <c r="S1975" i="2"/>
  <c r="Y1975" i="2"/>
  <c r="V1975" i="2" s="1"/>
  <c r="P1975" i="2" s="1"/>
  <c r="AB1975" i="2"/>
  <c r="M1976" i="2"/>
  <c r="N1976" i="2" s="1"/>
  <c r="S1976" i="2"/>
  <c r="Y1976" i="2"/>
  <c r="V1976" i="2" s="1"/>
  <c r="P1976" i="2" s="1"/>
  <c r="AB1976" i="2"/>
  <c r="M1977" i="2"/>
  <c r="N1977" i="2" s="1"/>
  <c r="S1977" i="2"/>
  <c r="Y1977" i="2"/>
  <c r="V1977" i="2" s="1"/>
  <c r="P1977" i="2" s="1"/>
  <c r="AB1977" i="2"/>
  <c r="M1978" i="2"/>
  <c r="N1978" i="2" s="1"/>
  <c r="S1978" i="2"/>
  <c r="Y1978" i="2"/>
  <c r="V1978" i="2" s="1"/>
  <c r="P1978" i="2" s="1"/>
  <c r="AB1978" i="2"/>
  <c r="M1979" i="2"/>
  <c r="N1979" i="2" s="1"/>
  <c r="S1979" i="2"/>
  <c r="Y1979" i="2"/>
  <c r="V1979" i="2" s="1"/>
  <c r="P1979" i="2" s="1"/>
  <c r="AB1979" i="2"/>
  <c r="M1980" i="2"/>
  <c r="N1980" i="2" s="1"/>
  <c r="S1980" i="2"/>
  <c r="Y1980" i="2"/>
  <c r="V1980" i="2" s="1"/>
  <c r="P1980" i="2" s="1"/>
  <c r="AB1980" i="2"/>
  <c r="M1981" i="2"/>
  <c r="N1981" i="2" s="1"/>
  <c r="S1981" i="2"/>
  <c r="Y1981" i="2"/>
  <c r="V1981" i="2" s="1"/>
  <c r="P1981" i="2" s="1"/>
  <c r="AB1981" i="2"/>
  <c r="M1982" i="2"/>
  <c r="N1982" i="2" s="1"/>
  <c r="S1982" i="2"/>
  <c r="Y1982" i="2"/>
  <c r="V1982" i="2" s="1"/>
  <c r="P1982" i="2" s="1"/>
  <c r="AB1982" i="2"/>
  <c r="M1983" i="2"/>
  <c r="N1983" i="2" s="1"/>
  <c r="S1983" i="2"/>
  <c r="Y1983" i="2"/>
  <c r="V1983" i="2" s="1"/>
  <c r="P1983" i="2" s="1"/>
  <c r="AB1983" i="2"/>
  <c r="M1984" i="2"/>
  <c r="N1984" i="2" s="1"/>
  <c r="S1984" i="2"/>
  <c r="Y1984" i="2"/>
  <c r="V1984" i="2" s="1"/>
  <c r="P1984" i="2" s="1"/>
  <c r="AB1984" i="2"/>
  <c r="M1985" i="2"/>
  <c r="N1985" i="2" s="1"/>
  <c r="S1985" i="2"/>
  <c r="Y1985" i="2"/>
  <c r="V1985" i="2" s="1"/>
  <c r="P1985" i="2" s="1"/>
  <c r="AB1985" i="2"/>
  <c r="M1986" i="2"/>
  <c r="N1986" i="2" s="1"/>
  <c r="S1986" i="2"/>
  <c r="Y1986" i="2"/>
  <c r="V1986" i="2" s="1"/>
  <c r="P1986" i="2" s="1"/>
  <c r="AB1986" i="2"/>
  <c r="M1987" i="2"/>
  <c r="N1987" i="2" s="1"/>
  <c r="S1987" i="2"/>
  <c r="Y1987" i="2"/>
  <c r="V1987" i="2" s="1"/>
  <c r="P1987" i="2" s="1"/>
  <c r="AB1987" i="2"/>
  <c r="M1988" i="2"/>
  <c r="N1988" i="2" s="1"/>
  <c r="S1988" i="2"/>
  <c r="Y1988" i="2"/>
  <c r="V1988" i="2" s="1"/>
  <c r="P1988" i="2" s="1"/>
  <c r="AB1988" i="2"/>
  <c r="M1989" i="2"/>
  <c r="N1989" i="2" s="1"/>
  <c r="S1989" i="2"/>
  <c r="Y1989" i="2"/>
  <c r="V1989" i="2" s="1"/>
  <c r="P1989" i="2" s="1"/>
  <c r="AB1989" i="2"/>
  <c r="M1990" i="2"/>
  <c r="N1990" i="2" s="1"/>
  <c r="S1990" i="2"/>
  <c r="Y1990" i="2"/>
  <c r="V1990" i="2" s="1"/>
  <c r="P1990" i="2" s="1"/>
  <c r="AB1990" i="2"/>
  <c r="M1991" i="2"/>
  <c r="N1991" i="2" s="1"/>
  <c r="S1991" i="2"/>
  <c r="Y1991" i="2"/>
  <c r="V1991" i="2" s="1"/>
  <c r="P1991" i="2" s="1"/>
  <c r="AB1991" i="2"/>
  <c r="M1992" i="2"/>
  <c r="N1992" i="2" s="1"/>
  <c r="S1992" i="2"/>
  <c r="Y1992" i="2"/>
  <c r="V1992" i="2" s="1"/>
  <c r="P1992" i="2" s="1"/>
  <c r="AB1992" i="2"/>
  <c r="M1993" i="2"/>
  <c r="N1993" i="2" s="1"/>
  <c r="S1993" i="2"/>
  <c r="Y1993" i="2"/>
  <c r="V1993" i="2" s="1"/>
  <c r="P1993" i="2" s="1"/>
  <c r="AB1993" i="2"/>
  <c r="M1994" i="2"/>
  <c r="N1994" i="2" s="1"/>
  <c r="S1994" i="2"/>
  <c r="Y1994" i="2"/>
  <c r="V1994" i="2" s="1"/>
  <c r="P1994" i="2" s="1"/>
  <c r="AB1994" i="2"/>
  <c r="M1995" i="2"/>
  <c r="N1995" i="2" s="1"/>
  <c r="S1995" i="2"/>
  <c r="Y1995" i="2"/>
  <c r="V1995" i="2" s="1"/>
  <c r="P1995" i="2" s="1"/>
  <c r="AB1995" i="2"/>
  <c r="M1996" i="2"/>
  <c r="N1996" i="2" s="1"/>
  <c r="S1996" i="2"/>
  <c r="Y1996" i="2"/>
  <c r="V1996" i="2" s="1"/>
  <c r="P1996" i="2" s="1"/>
  <c r="AB1996" i="2"/>
  <c r="M1997" i="2"/>
  <c r="N1997" i="2" s="1"/>
  <c r="S1997" i="2"/>
  <c r="Y1997" i="2"/>
  <c r="V1997" i="2" s="1"/>
  <c r="P1997" i="2" s="1"/>
  <c r="AB1997" i="2"/>
  <c r="M1998" i="2"/>
  <c r="N1998" i="2" s="1"/>
  <c r="S1998" i="2"/>
  <c r="Y1998" i="2"/>
  <c r="V1998" i="2" s="1"/>
  <c r="P1998" i="2" s="1"/>
  <c r="AB1998" i="2"/>
  <c r="M1999" i="2"/>
  <c r="N1999" i="2" s="1"/>
  <c r="S1999" i="2"/>
  <c r="Y1999" i="2"/>
  <c r="V1999" i="2" s="1"/>
  <c r="P1999" i="2" s="1"/>
  <c r="AB1999" i="2"/>
  <c r="M2000" i="2"/>
  <c r="N2000" i="2" s="1"/>
  <c r="S2000" i="2"/>
  <c r="Y2000" i="2"/>
  <c r="V2000" i="2" s="1"/>
  <c r="P2000" i="2" s="1"/>
  <c r="AB2000" i="2"/>
  <c r="M2001" i="2"/>
  <c r="N2001" i="2" s="1"/>
  <c r="S2001" i="2"/>
  <c r="Y2001" i="2"/>
  <c r="V2001" i="2" s="1"/>
  <c r="P2001" i="2" s="1"/>
  <c r="AB2001" i="2"/>
  <c r="M2002" i="2"/>
  <c r="N2002" i="2" s="1"/>
  <c r="S2002" i="2"/>
  <c r="Y2002" i="2"/>
  <c r="V2002" i="2" s="1"/>
  <c r="P2002" i="2" s="1"/>
  <c r="AB2002" i="2"/>
  <c r="M2003" i="2"/>
  <c r="N2003" i="2" s="1"/>
  <c r="S2003" i="2"/>
  <c r="Y2003" i="2"/>
  <c r="V2003" i="2" s="1"/>
  <c r="P2003" i="2" s="1"/>
  <c r="AB2003" i="2"/>
  <c r="M2004" i="2"/>
  <c r="N2004" i="2" s="1"/>
  <c r="S2004" i="2"/>
  <c r="Y2004" i="2"/>
  <c r="V2004" i="2" s="1"/>
  <c r="P2004" i="2" s="1"/>
  <c r="AB2004" i="2"/>
  <c r="M2005" i="2"/>
  <c r="N2005" i="2" s="1"/>
  <c r="S2005" i="2"/>
  <c r="Y2005" i="2"/>
  <c r="V2005" i="2" s="1"/>
  <c r="P2005" i="2" s="1"/>
  <c r="AB2005" i="2"/>
  <c r="M2006" i="2"/>
  <c r="N2006" i="2" s="1"/>
  <c r="S2006" i="2"/>
  <c r="Y2006" i="2"/>
  <c r="V2006" i="2" s="1"/>
  <c r="P2006" i="2" s="1"/>
  <c r="AB2006" i="2"/>
  <c r="M2007" i="2"/>
  <c r="N2007" i="2" s="1"/>
  <c r="S2007" i="2"/>
  <c r="Y2007" i="2"/>
  <c r="V2007" i="2" s="1"/>
  <c r="P2007" i="2" s="1"/>
  <c r="AB2007" i="2"/>
  <c r="M2008" i="2"/>
  <c r="N2008" i="2" s="1"/>
  <c r="S2008" i="2"/>
  <c r="Y2008" i="2"/>
  <c r="V2008" i="2" s="1"/>
  <c r="P2008" i="2" s="1"/>
  <c r="AB2008" i="2"/>
  <c r="M2009" i="2"/>
  <c r="N2009" i="2" s="1"/>
  <c r="S2009" i="2"/>
  <c r="Y2009" i="2"/>
  <c r="V2009" i="2" s="1"/>
  <c r="P2009" i="2" s="1"/>
  <c r="AB2009" i="2"/>
  <c r="M2010" i="2"/>
  <c r="N2010" i="2" s="1"/>
  <c r="S2010" i="2"/>
  <c r="Y2010" i="2"/>
  <c r="V2010" i="2" s="1"/>
  <c r="P2010" i="2" s="1"/>
  <c r="AB2010" i="2"/>
  <c r="M2011" i="2"/>
  <c r="N2011" i="2" s="1"/>
  <c r="S2011" i="2"/>
  <c r="Y2011" i="2"/>
  <c r="V2011" i="2" s="1"/>
  <c r="P2011" i="2" s="1"/>
  <c r="AB2011" i="2"/>
  <c r="M2012" i="2"/>
  <c r="N2012" i="2" s="1"/>
  <c r="S2012" i="2"/>
  <c r="Y2012" i="2"/>
  <c r="V2012" i="2" s="1"/>
  <c r="P2012" i="2" s="1"/>
  <c r="AB2012" i="2"/>
  <c r="M2013" i="2"/>
  <c r="N2013" i="2" s="1"/>
  <c r="S2013" i="2"/>
  <c r="Y2013" i="2"/>
  <c r="V2013" i="2" s="1"/>
  <c r="P2013" i="2" s="1"/>
  <c r="AB2013" i="2"/>
  <c r="M2014" i="2"/>
  <c r="N2014" i="2" s="1"/>
  <c r="S2014" i="2"/>
  <c r="Y2014" i="2"/>
  <c r="V2014" i="2" s="1"/>
  <c r="P2014" i="2" s="1"/>
  <c r="AB2014" i="2"/>
  <c r="M2015" i="2"/>
  <c r="N2015" i="2" s="1"/>
  <c r="S2015" i="2"/>
  <c r="Y2015" i="2"/>
  <c r="V2015" i="2" s="1"/>
  <c r="P2015" i="2" s="1"/>
  <c r="AB2015" i="2"/>
  <c r="M2016" i="2"/>
  <c r="N2016" i="2" s="1"/>
  <c r="S2016" i="2"/>
  <c r="Y2016" i="2"/>
  <c r="V2016" i="2" s="1"/>
  <c r="P2016" i="2" s="1"/>
  <c r="AB2016" i="2"/>
  <c r="M2017" i="2"/>
  <c r="N2017" i="2" s="1"/>
  <c r="S2017" i="2"/>
  <c r="Y2017" i="2"/>
  <c r="V2017" i="2" s="1"/>
  <c r="P2017" i="2" s="1"/>
  <c r="AB2017" i="2"/>
  <c r="M2018" i="2"/>
  <c r="N2018" i="2" s="1"/>
  <c r="S2018" i="2"/>
  <c r="Y2018" i="2"/>
  <c r="V2018" i="2" s="1"/>
  <c r="P2018" i="2" s="1"/>
  <c r="AB2018" i="2"/>
  <c r="M2019" i="2"/>
  <c r="N2019" i="2" s="1"/>
  <c r="S2019" i="2"/>
  <c r="Y2019" i="2"/>
  <c r="V2019" i="2" s="1"/>
  <c r="P2019" i="2" s="1"/>
  <c r="AB2019" i="2"/>
  <c r="M2020" i="2"/>
  <c r="N2020" i="2" s="1"/>
  <c r="S2020" i="2"/>
  <c r="Y2020" i="2"/>
  <c r="V2020" i="2" s="1"/>
  <c r="P2020" i="2" s="1"/>
  <c r="AB2020" i="2"/>
  <c r="M2021" i="2"/>
  <c r="N2021" i="2" s="1"/>
  <c r="S2021" i="2"/>
  <c r="Y2021" i="2"/>
  <c r="V2021" i="2" s="1"/>
  <c r="P2021" i="2" s="1"/>
  <c r="AB2021" i="2"/>
  <c r="M2022" i="2"/>
  <c r="N2022" i="2" s="1"/>
  <c r="S2022" i="2"/>
  <c r="Y2022" i="2"/>
  <c r="V2022" i="2" s="1"/>
  <c r="P2022" i="2" s="1"/>
  <c r="AB2022" i="2"/>
  <c r="M2023" i="2"/>
  <c r="N2023" i="2" s="1"/>
  <c r="S2023" i="2"/>
  <c r="Y2023" i="2"/>
  <c r="V2023" i="2" s="1"/>
  <c r="P2023" i="2" s="1"/>
  <c r="AB2023" i="2"/>
  <c r="M2024" i="2"/>
  <c r="N2024" i="2" s="1"/>
  <c r="S2024" i="2"/>
  <c r="Y2024" i="2"/>
  <c r="V2024" i="2" s="1"/>
  <c r="P2024" i="2" s="1"/>
  <c r="AB2024" i="2"/>
  <c r="M2025" i="2"/>
  <c r="N2025" i="2" s="1"/>
  <c r="S2025" i="2"/>
  <c r="Y2025" i="2"/>
  <c r="V2025" i="2" s="1"/>
  <c r="P2025" i="2" s="1"/>
  <c r="AB2025" i="2"/>
  <c r="M2026" i="2"/>
  <c r="N2026" i="2" s="1"/>
  <c r="S2026" i="2"/>
  <c r="Y2026" i="2"/>
  <c r="V2026" i="2" s="1"/>
  <c r="P2026" i="2" s="1"/>
  <c r="AB2026" i="2"/>
  <c r="M2027" i="2"/>
  <c r="N2027" i="2" s="1"/>
  <c r="S2027" i="2"/>
  <c r="Y2027" i="2"/>
  <c r="V2027" i="2" s="1"/>
  <c r="P2027" i="2" s="1"/>
  <c r="AB2027" i="2"/>
  <c r="M2028" i="2"/>
  <c r="N2028" i="2" s="1"/>
  <c r="S2028" i="2"/>
  <c r="Y2028" i="2"/>
  <c r="V2028" i="2" s="1"/>
  <c r="P2028" i="2" s="1"/>
  <c r="AB2028" i="2"/>
  <c r="M2029" i="2"/>
  <c r="N2029" i="2" s="1"/>
  <c r="S2029" i="2"/>
  <c r="Y2029" i="2"/>
  <c r="V2029" i="2" s="1"/>
  <c r="P2029" i="2" s="1"/>
  <c r="AB2029" i="2"/>
  <c r="M2030" i="2"/>
  <c r="N2030" i="2" s="1"/>
  <c r="S2030" i="2"/>
  <c r="Y2030" i="2"/>
  <c r="V2030" i="2" s="1"/>
  <c r="P2030" i="2" s="1"/>
  <c r="AB2030" i="2"/>
  <c r="M2031" i="2"/>
  <c r="N2031" i="2" s="1"/>
  <c r="S2031" i="2"/>
  <c r="Y2031" i="2"/>
  <c r="V2031" i="2" s="1"/>
  <c r="P2031" i="2" s="1"/>
  <c r="AB2031" i="2"/>
  <c r="M2032" i="2"/>
  <c r="N2032" i="2" s="1"/>
  <c r="S2032" i="2"/>
  <c r="Y2032" i="2"/>
  <c r="V2032" i="2" s="1"/>
  <c r="P2032" i="2" s="1"/>
  <c r="AB2032" i="2"/>
  <c r="M2033" i="2"/>
  <c r="N2033" i="2" s="1"/>
  <c r="S2033" i="2"/>
  <c r="Y2033" i="2"/>
  <c r="V2033" i="2" s="1"/>
  <c r="P2033" i="2" s="1"/>
  <c r="AB2033" i="2"/>
  <c r="M2034" i="2"/>
  <c r="N2034" i="2" s="1"/>
  <c r="S2034" i="2"/>
  <c r="Y2034" i="2"/>
  <c r="V2034" i="2" s="1"/>
  <c r="P2034" i="2" s="1"/>
  <c r="AB2034" i="2"/>
  <c r="M2035" i="2"/>
  <c r="N2035" i="2" s="1"/>
  <c r="S2035" i="2"/>
  <c r="Y2035" i="2"/>
  <c r="V2035" i="2" s="1"/>
  <c r="P2035" i="2" s="1"/>
  <c r="AB2035" i="2"/>
  <c r="M2036" i="2"/>
  <c r="N2036" i="2" s="1"/>
  <c r="S2036" i="2"/>
  <c r="Y2036" i="2"/>
  <c r="V2036" i="2" s="1"/>
  <c r="P2036" i="2" s="1"/>
  <c r="AB2036" i="2"/>
  <c r="M2037" i="2"/>
  <c r="N2037" i="2" s="1"/>
  <c r="S2037" i="2"/>
  <c r="Y2037" i="2"/>
  <c r="V2037" i="2" s="1"/>
  <c r="P2037" i="2" s="1"/>
  <c r="AB2037" i="2"/>
  <c r="M2038" i="2"/>
  <c r="N2038" i="2" s="1"/>
  <c r="S2038" i="2"/>
  <c r="Y2038" i="2"/>
  <c r="V2038" i="2" s="1"/>
  <c r="P2038" i="2" s="1"/>
  <c r="AB2038" i="2"/>
  <c r="M2039" i="2"/>
  <c r="N2039" i="2" s="1"/>
  <c r="S2039" i="2"/>
  <c r="Y2039" i="2"/>
  <c r="V2039" i="2" s="1"/>
  <c r="P2039" i="2" s="1"/>
  <c r="AB2039" i="2"/>
  <c r="M2040" i="2"/>
  <c r="N2040" i="2" s="1"/>
  <c r="S2040" i="2"/>
  <c r="Y2040" i="2"/>
  <c r="V2040" i="2" s="1"/>
  <c r="P2040" i="2" s="1"/>
  <c r="AB2040" i="2"/>
  <c r="M2041" i="2"/>
  <c r="N2041" i="2" s="1"/>
  <c r="S2041" i="2"/>
  <c r="Y2041" i="2"/>
  <c r="V2041" i="2" s="1"/>
  <c r="P2041" i="2" s="1"/>
  <c r="AB2041" i="2"/>
  <c r="M2042" i="2"/>
  <c r="N2042" i="2" s="1"/>
  <c r="S2042" i="2"/>
  <c r="Y2042" i="2"/>
  <c r="V2042" i="2" s="1"/>
  <c r="P2042" i="2" s="1"/>
  <c r="AB2042" i="2"/>
  <c r="M2043" i="2"/>
  <c r="N2043" i="2" s="1"/>
  <c r="S2043" i="2"/>
  <c r="Y2043" i="2"/>
  <c r="V2043" i="2" s="1"/>
  <c r="P2043" i="2" s="1"/>
  <c r="AB2043" i="2"/>
  <c r="M2044" i="2"/>
  <c r="N2044" i="2" s="1"/>
  <c r="S2044" i="2"/>
  <c r="Y2044" i="2"/>
  <c r="V2044" i="2" s="1"/>
  <c r="P2044" i="2" s="1"/>
  <c r="AB2044" i="2"/>
  <c r="M2045" i="2"/>
  <c r="N2045" i="2" s="1"/>
  <c r="S2045" i="2"/>
  <c r="Y2045" i="2"/>
  <c r="V2045" i="2" s="1"/>
  <c r="P2045" i="2" s="1"/>
  <c r="AB2045" i="2"/>
  <c r="M2046" i="2"/>
  <c r="N2046" i="2" s="1"/>
  <c r="S2046" i="2"/>
  <c r="Y2046" i="2"/>
  <c r="V2046" i="2" s="1"/>
  <c r="P2046" i="2" s="1"/>
  <c r="AB2046" i="2"/>
  <c r="M2047" i="2"/>
  <c r="N2047" i="2" s="1"/>
  <c r="S2047" i="2"/>
  <c r="Y2047" i="2"/>
  <c r="V2047" i="2" s="1"/>
  <c r="P2047" i="2" s="1"/>
  <c r="AB2047" i="2"/>
  <c r="M2048" i="2"/>
  <c r="N2048" i="2" s="1"/>
  <c r="S2048" i="2"/>
  <c r="Y2048" i="2"/>
  <c r="V2048" i="2" s="1"/>
  <c r="P2048" i="2" s="1"/>
  <c r="AB2048" i="2"/>
  <c r="M2049" i="2"/>
  <c r="N2049" i="2" s="1"/>
  <c r="S2049" i="2"/>
  <c r="Y2049" i="2"/>
  <c r="V2049" i="2" s="1"/>
  <c r="P2049" i="2" s="1"/>
  <c r="AB2049" i="2"/>
  <c r="M2050" i="2"/>
  <c r="N2050" i="2" s="1"/>
  <c r="S2050" i="2"/>
  <c r="Y2050" i="2"/>
  <c r="V2050" i="2" s="1"/>
  <c r="P2050" i="2" s="1"/>
  <c r="AB2050" i="2"/>
  <c r="M2051" i="2"/>
  <c r="N2051" i="2" s="1"/>
  <c r="S2051" i="2"/>
  <c r="Y2051" i="2"/>
  <c r="V2051" i="2" s="1"/>
  <c r="P2051" i="2" s="1"/>
  <c r="AB2051" i="2"/>
  <c r="M2052" i="2"/>
  <c r="N2052" i="2" s="1"/>
  <c r="S2052" i="2"/>
  <c r="Y2052" i="2"/>
  <c r="V2052" i="2" s="1"/>
  <c r="P2052" i="2" s="1"/>
  <c r="AB2052" i="2"/>
  <c r="M2053" i="2"/>
  <c r="N2053" i="2" s="1"/>
  <c r="S2053" i="2"/>
  <c r="Y2053" i="2"/>
  <c r="V2053" i="2" s="1"/>
  <c r="P2053" i="2" s="1"/>
  <c r="AB2053" i="2"/>
  <c r="M2054" i="2"/>
  <c r="N2054" i="2" s="1"/>
  <c r="S2054" i="2"/>
  <c r="Y2054" i="2"/>
  <c r="V2054" i="2" s="1"/>
  <c r="P2054" i="2" s="1"/>
  <c r="AB2054" i="2"/>
  <c r="M2055" i="2"/>
  <c r="N2055" i="2" s="1"/>
  <c r="S2055" i="2"/>
  <c r="Y2055" i="2"/>
  <c r="V2055" i="2" s="1"/>
  <c r="P2055" i="2" s="1"/>
  <c r="AB2055" i="2"/>
  <c r="M2056" i="2"/>
  <c r="N2056" i="2" s="1"/>
  <c r="S2056" i="2"/>
  <c r="Y2056" i="2"/>
  <c r="V2056" i="2" s="1"/>
  <c r="P2056" i="2" s="1"/>
  <c r="AB2056" i="2"/>
  <c r="M2057" i="2"/>
  <c r="N2057" i="2" s="1"/>
  <c r="S2057" i="2"/>
  <c r="Y2057" i="2"/>
  <c r="V2057" i="2" s="1"/>
  <c r="P2057" i="2" s="1"/>
  <c r="AB2057" i="2"/>
  <c r="M2058" i="2"/>
  <c r="N2058" i="2" s="1"/>
  <c r="S2058" i="2"/>
  <c r="Y2058" i="2"/>
  <c r="V2058" i="2" s="1"/>
  <c r="P2058" i="2" s="1"/>
  <c r="AB2058" i="2"/>
  <c r="M2059" i="2"/>
  <c r="N2059" i="2" s="1"/>
  <c r="S2059" i="2"/>
  <c r="Y2059" i="2"/>
  <c r="V2059" i="2" s="1"/>
  <c r="P2059" i="2" s="1"/>
  <c r="AB2059" i="2"/>
  <c r="M2060" i="2"/>
  <c r="N2060" i="2" s="1"/>
  <c r="S2060" i="2"/>
  <c r="Y2060" i="2"/>
  <c r="V2060" i="2" s="1"/>
  <c r="P2060" i="2" s="1"/>
  <c r="AB2060" i="2"/>
  <c r="M2061" i="2"/>
  <c r="N2061" i="2" s="1"/>
  <c r="S2061" i="2"/>
  <c r="Y2061" i="2"/>
  <c r="V2061" i="2" s="1"/>
  <c r="P2061" i="2" s="1"/>
  <c r="AB2061" i="2"/>
  <c r="M2062" i="2"/>
  <c r="N2062" i="2" s="1"/>
  <c r="S2062" i="2"/>
  <c r="Y2062" i="2"/>
  <c r="V2062" i="2" s="1"/>
  <c r="P2062" i="2" s="1"/>
  <c r="AB2062" i="2"/>
  <c r="M2063" i="2"/>
  <c r="N2063" i="2" s="1"/>
  <c r="S2063" i="2"/>
  <c r="Y2063" i="2"/>
  <c r="V2063" i="2" s="1"/>
  <c r="P2063" i="2" s="1"/>
  <c r="AB2063" i="2"/>
  <c r="M2064" i="2"/>
  <c r="N2064" i="2" s="1"/>
  <c r="S2064" i="2"/>
  <c r="Y2064" i="2"/>
  <c r="V2064" i="2" s="1"/>
  <c r="P2064" i="2" s="1"/>
  <c r="AB2064" i="2"/>
  <c r="M2065" i="2"/>
  <c r="N2065" i="2" s="1"/>
  <c r="S2065" i="2"/>
  <c r="Y2065" i="2"/>
  <c r="V2065" i="2" s="1"/>
  <c r="P2065" i="2" s="1"/>
  <c r="AB2065" i="2"/>
  <c r="M2066" i="2"/>
  <c r="N2066" i="2" s="1"/>
  <c r="S2066" i="2"/>
  <c r="Y2066" i="2"/>
  <c r="V2066" i="2" s="1"/>
  <c r="P2066" i="2" s="1"/>
  <c r="AB2066" i="2"/>
  <c r="M2067" i="2"/>
  <c r="N2067" i="2" s="1"/>
  <c r="S2067" i="2"/>
  <c r="Y2067" i="2"/>
  <c r="V2067" i="2" s="1"/>
  <c r="P2067" i="2" s="1"/>
  <c r="AB2067" i="2"/>
  <c r="M2068" i="2"/>
  <c r="N2068" i="2" s="1"/>
  <c r="S2068" i="2"/>
  <c r="Y2068" i="2"/>
  <c r="V2068" i="2" s="1"/>
  <c r="P2068" i="2" s="1"/>
  <c r="AB2068" i="2"/>
  <c r="M2069" i="2"/>
  <c r="N2069" i="2" s="1"/>
  <c r="S2069" i="2"/>
  <c r="Y2069" i="2"/>
  <c r="V2069" i="2" s="1"/>
  <c r="P2069" i="2" s="1"/>
  <c r="AB2069" i="2"/>
  <c r="M2070" i="2"/>
  <c r="N2070" i="2" s="1"/>
  <c r="S2070" i="2"/>
  <c r="Y2070" i="2"/>
  <c r="V2070" i="2" s="1"/>
  <c r="P2070" i="2" s="1"/>
  <c r="AB2070" i="2"/>
  <c r="M2071" i="2"/>
  <c r="N2071" i="2" s="1"/>
  <c r="S2071" i="2"/>
  <c r="Y2071" i="2"/>
  <c r="V2071" i="2" s="1"/>
  <c r="P2071" i="2" s="1"/>
  <c r="AB2071" i="2"/>
  <c r="M2072" i="2"/>
  <c r="N2072" i="2" s="1"/>
  <c r="S2072" i="2"/>
  <c r="Y2072" i="2"/>
  <c r="V2072" i="2" s="1"/>
  <c r="P2072" i="2" s="1"/>
  <c r="AB2072" i="2"/>
  <c r="M2073" i="2"/>
  <c r="N2073" i="2" s="1"/>
  <c r="S2073" i="2"/>
  <c r="Y2073" i="2"/>
  <c r="V2073" i="2" s="1"/>
  <c r="P2073" i="2" s="1"/>
  <c r="AB2073" i="2"/>
  <c r="M2074" i="2"/>
  <c r="N2074" i="2" s="1"/>
  <c r="S2074" i="2"/>
  <c r="Y2074" i="2"/>
  <c r="V2074" i="2" s="1"/>
  <c r="P2074" i="2" s="1"/>
  <c r="AB2074" i="2"/>
  <c r="M2075" i="2"/>
  <c r="N2075" i="2" s="1"/>
  <c r="S2075" i="2"/>
  <c r="Y2075" i="2"/>
  <c r="V2075" i="2" s="1"/>
  <c r="P2075" i="2" s="1"/>
  <c r="AB2075" i="2"/>
  <c r="M2076" i="2"/>
  <c r="N2076" i="2" s="1"/>
  <c r="S2076" i="2"/>
  <c r="Y2076" i="2"/>
  <c r="V2076" i="2" s="1"/>
  <c r="P2076" i="2" s="1"/>
  <c r="AB2076" i="2"/>
  <c r="M2077" i="2"/>
  <c r="N2077" i="2" s="1"/>
  <c r="S2077" i="2"/>
  <c r="Y2077" i="2"/>
  <c r="V2077" i="2" s="1"/>
  <c r="P2077" i="2" s="1"/>
  <c r="AB2077" i="2"/>
  <c r="M2078" i="2"/>
  <c r="N2078" i="2" s="1"/>
  <c r="S2078" i="2"/>
  <c r="Y2078" i="2"/>
  <c r="V2078" i="2" s="1"/>
  <c r="P2078" i="2" s="1"/>
  <c r="AB2078" i="2"/>
  <c r="M2079" i="2"/>
  <c r="N2079" i="2" s="1"/>
  <c r="S2079" i="2"/>
  <c r="Y2079" i="2"/>
  <c r="V2079" i="2" s="1"/>
  <c r="P2079" i="2" s="1"/>
  <c r="AB2079" i="2"/>
  <c r="M2080" i="2"/>
  <c r="N2080" i="2" s="1"/>
  <c r="S2080" i="2"/>
  <c r="Y2080" i="2"/>
  <c r="V2080" i="2" s="1"/>
  <c r="P2080" i="2" s="1"/>
  <c r="AB2080" i="2"/>
  <c r="M2081" i="2"/>
  <c r="N2081" i="2" s="1"/>
  <c r="S2081" i="2"/>
  <c r="Y2081" i="2"/>
  <c r="V2081" i="2" s="1"/>
  <c r="P2081" i="2" s="1"/>
  <c r="AB2081" i="2"/>
  <c r="M2082" i="2"/>
  <c r="N2082" i="2" s="1"/>
  <c r="S2082" i="2"/>
  <c r="Y2082" i="2"/>
  <c r="V2082" i="2" s="1"/>
  <c r="P2082" i="2" s="1"/>
  <c r="AB2082" i="2"/>
  <c r="M2083" i="2"/>
  <c r="N2083" i="2" s="1"/>
  <c r="S2083" i="2"/>
  <c r="Y2083" i="2"/>
  <c r="V2083" i="2" s="1"/>
  <c r="P2083" i="2" s="1"/>
  <c r="AB2083" i="2"/>
  <c r="M2084" i="2"/>
  <c r="N2084" i="2" s="1"/>
  <c r="S2084" i="2"/>
  <c r="Y2084" i="2"/>
  <c r="V2084" i="2" s="1"/>
  <c r="P2084" i="2" s="1"/>
  <c r="AB2084" i="2"/>
  <c r="M2085" i="2"/>
  <c r="N2085" i="2" s="1"/>
  <c r="S2085" i="2"/>
  <c r="Y2085" i="2"/>
  <c r="V2085" i="2" s="1"/>
  <c r="P2085" i="2" s="1"/>
  <c r="AB2085" i="2"/>
  <c r="M2086" i="2"/>
  <c r="N2086" i="2" s="1"/>
  <c r="S2086" i="2"/>
  <c r="Y2086" i="2"/>
  <c r="V2086" i="2" s="1"/>
  <c r="P2086" i="2" s="1"/>
  <c r="AB2086" i="2"/>
  <c r="M2087" i="2"/>
  <c r="N2087" i="2" s="1"/>
  <c r="S2087" i="2"/>
  <c r="Y2087" i="2"/>
  <c r="V2087" i="2" s="1"/>
  <c r="P2087" i="2" s="1"/>
  <c r="AB2087" i="2"/>
  <c r="M2088" i="2"/>
  <c r="N2088" i="2" s="1"/>
  <c r="S2088" i="2"/>
  <c r="Y2088" i="2"/>
  <c r="V2088" i="2" s="1"/>
  <c r="P2088" i="2" s="1"/>
  <c r="AB2088" i="2"/>
  <c r="M2089" i="2"/>
  <c r="N2089" i="2" s="1"/>
  <c r="S2089" i="2"/>
  <c r="Y2089" i="2"/>
  <c r="V2089" i="2" s="1"/>
  <c r="P2089" i="2" s="1"/>
  <c r="AB2089" i="2"/>
  <c r="M2090" i="2"/>
  <c r="N2090" i="2" s="1"/>
  <c r="S2090" i="2"/>
  <c r="Y2090" i="2"/>
  <c r="V2090" i="2" s="1"/>
  <c r="P2090" i="2" s="1"/>
  <c r="AB2090" i="2"/>
  <c r="M2091" i="2"/>
  <c r="N2091" i="2" s="1"/>
  <c r="S2091" i="2"/>
  <c r="Y2091" i="2"/>
  <c r="V2091" i="2" s="1"/>
  <c r="P2091" i="2" s="1"/>
  <c r="AB2091" i="2"/>
  <c r="M2092" i="2"/>
  <c r="N2092" i="2" s="1"/>
  <c r="S2092" i="2"/>
  <c r="Y2092" i="2"/>
  <c r="V2092" i="2" s="1"/>
  <c r="P2092" i="2" s="1"/>
  <c r="AB2092" i="2"/>
  <c r="M2093" i="2"/>
  <c r="N2093" i="2" s="1"/>
  <c r="S2093" i="2"/>
  <c r="Y2093" i="2"/>
  <c r="V2093" i="2" s="1"/>
  <c r="P2093" i="2" s="1"/>
  <c r="AB2093" i="2"/>
  <c r="M2094" i="2"/>
  <c r="N2094" i="2" s="1"/>
  <c r="S2094" i="2"/>
  <c r="Y2094" i="2"/>
  <c r="V2094" i="2" s="1"/>
  <c r="P2094" i="2" s="1"/>
  <c r="AB2094" i="2"/>
  <c r="M2095" i="2"/>
  <c r="N2095" i="2" s="1"/>
  <c r="S2095" i="2"/>
  <c r="Y2095" i="2"/>
  <c r="V2095" i="2" s="1"/>
  <c r="P2095" i="2" s="1"/>
  <c r="AB2095" i="2"/>
  <c r="M2096" i="2"/>
  <c r="N2096" i="2" s="1"/>
  <c r="S2096" i="2"/>
  <c r="Y2096" i="2"/>
  <c r="V2096" i="2" s="1"/>
  <c r="P2096" i="2" s="1"/>
  <c r="AB2096" i="2"/>
  <c r="M2097" i="2"/>
  <c r="N2097" i="2" s="1"/>
  <c r="S2097" i="2"/>
  <c r="Y2097" i="2"/>
  <c r="V2097" i="2" s="1"/>
  <c r="P2097" i="2" s="1"/>
  <c r="AB2097" i="2"/>
  <c r="M2098" i="2"/>
  <c r="N2098" i="2" s="1"/>
  <c r="S2098" i="2"/>
  <c r="Y2098" i="2"/>
  <c r="V2098" i="2" s="1"/>
  <c r="P2098" i="2" s="1"/>
  <c r="AB2098" i="2"/>
  <c r="M2099" i="2"/>
  <c r="N2099" i="2" s="1"/>
  <c r="S2099" i="2"/>
  <c r="Y2099" i="2"/>
  <c r="V2099" i="2" s="1"/>
  <c r="P2099" i="2" s="1"/>
  <c r="AB2099" i="2"/>
  <c r="M2100" i="2"/>
  <c r="N2100" i="2" s="1"/>
  <c r="S2100" i="2"/>
  <c r="Y2100" i="2"/>
  <c r="V2100" i="2" s="1"/>
  <c r="P2100" i="2" s="1"/>
  <c r="AB2100" i="2"/>
  <c r="M2101" i="2"/>
  <c r="N2101" i="2" s="1"/>
  <c r="S2101" i="2"/>
  <c r="Y2101" i="2"/>
  <c r="V2101" i="2" s="1"/>
  <c r="P2101" i="2" s="1"/>
  <c r="AB2101" i="2"/>
  <c r="M2102" i="2"/>
  <c r="N2102" i="2" s="1"/>
  <c r="S2102" i="2"/>
  <c r="Y2102" i="2"/>
  <c r="V2102" i="2" s="1"/>
  <c r="P2102" i="2" s="1"/>
  <c r="AB2102" i="2"/>
  <c r="M2103" i="2"/>
  <c r="N2103" i="2" s="1"/>
  <c r="S2103" i="2"/>
  <c r="Y2103" i="2"/>
  <c r="V2103" i="2" s="1"/>
  <c r="P2103" i="2" s="1"/>
  <c r="AB2103" i="2"/>
  <c r="M2104" i="2"/>
  <c r="N2104" i="2" s="1"/>
  <c r="S2104" i="2"/>
  <c r="Y2104" i="2"/>
  <c r="V2104" i="2" s="1"/>
  <c r="P2104" i="2" s="1"/>
  <c r="AB2104" i="2"/>
  <c r="M2105" i="2"/>
  <c r="N2105" i="2" s="1"/>
  <c r="S2105" i="2"/>
  <c r="Y2105" i="2"/>
  <c r="V2105" i="2" s="1"/>
  <c r="P2105" i="2" s="1"/>
  <c r="AB2105" i="2"/>
  <c r="M2106" i="2"/>
  <c r="N2106" i="2" s="1"/>
  <c r="S2106" i="2"/>
  <c r="Y2106" i="2"/>
  <c r="V2106" i="2" s="1"/>
  <c r="P2106" i="2" s="1"/>
  <c r="AB2106" i="2"/>
  <c r="M2107" i="2"/>
  <c r="N2107" i="2" s="1"/>
  <c r="S2107" i="2"/>
  <c r="Y2107" i="2"/>
  <c r="V2107" i="2" s="1"/>
  <c r="P2107" i="2" s="1"/>
  <c r="AB2107" i="2"/>
  <c r="M2108" i="2"/>
  <c r="N2108" i="2" s="1"/>
  <c r="S2108" i="2"/>
  <c r="Y2108" i="2"/>
  <c r="V2108" i="2" s="1"/>
  <c r="P2108" i="2" s="1"/>
  <c r="AB2108" i="2"/>
  <c r="M2109" i="2"/>
  <c r="N2109" i="2" s="1"/>
  <c r="S2109" i="2"/>
  <c r="Y2109" i="2"/>
  <c r="V2109" i="2" s="1"/>
  <c r="P2109" i="2" s="1"/>
  <c r="AB2109" i="2"/>
  <c r="M2110" i="2"/>
  <c r="N2110" i="2" s="1"/>
  <c r="S2110" i="2"/>
  <c r="Y2110" i="2"/>
  <c r="V2110" i="2" s="1"/>
  <c r="P2110" i="2" s="1"/>
  <c r="AB2110" i="2"/>
  <c r="M2111" i="2"/>
  <c r="N2111" i="2" s="1"/>
  <c r="S2111" i="2"/>
  <c r="Y2111" i="2"/>
  <c r="V2111" i="2" s="1"/>
  <c r="P2111" i="2" s="1"/>
  <c r="AB2111" i="2"/>
  <c r="M2112" i="2"/>
  <c r="N2112" i="2" s="1"/>
  <c r="S2112" i="2"/>
  <c r="Y2112" i="2"/>
  <c r="V2112" i="2" s="1"/>
  <c r="P2112" i="2" s="1"/>
  <c r="AB2112" i="2"/>
  <c r="M2113" i="2"/>
  <c r="N2113" i="2" s="1"/>
  <c r="S2113" i="2"/>
  <c r="Y2113" i="2"/>
  <c r="V2113" i="2" s="1"/>
  <c r="P2113" i="2" s="1"/>
  <c r="AB2113" i="2"/>
  <c r="M2114" i="2"/>
  <c r="N2114" i="2" s="1"/>
  <c r="S2114" i="2"/>
  <c r="Y2114" i="2"/>
  <c r="V2114" i="2" s="1"/>
  <c r="P2114" i="2" s="1"/>
  <c r="AB2114" i="2"/>
  <c r="M2115" i="2"/>
  <c r="N2115" i="2" s="1"/>
  <c r="S2115" i="2"/>
  <c r="Y2115" i="2"/>
  <c r="V2115" i="2" s="1"/>
  <c r="P2115" i="2" s="1"/>
  <c r="AB2115" i="2"/>
  <c r="M2116" i="2"/>
  <c r="N2116" i="2" s="1"/>
  <c r="S2116" i="2"/>
  <c r="Y2116" i="2"/>
  <c r="V2116" i="2" s="1"/>
  <c r="P2116" i="2" s="1"/>
  <c r="AB2116" i="2"/>
  <c r="M2117" i="2"/>
  <c r="N2117" i="2" s="1"/>
  <c r="S2117" i="2"/>
  <c r="Y2117" i="2"/>
  <c r="V2117" i="2" s="1"/>
  <c r="P2117" i="2" s="1"/>
  <c r="AB2117" i="2"/>
  <c r="M2118" i="2"/>
  <c r="N2118" i="2" s="1"/>
  <c r="S2118" i="2"/>
  <c r="Y2118" i="2"/>
  <c r="V2118" i="2" s="1"/>
  <c r="P2118" i="2" s="1"/>
  <c r="AB2118" i="2"/>
  <c r="M2119" i="2"/>
  <c r="N2119" i="2" s="1"/>
  <c r="S2119" i="2"/>
  <c r="Y2119" i="2"/>
  <c r="V2119" i="2" s="1"/>
  <c r="P2119" i="2" s="1"/>
  <c r="AB2119" i="2"/>
  <c r="M2120" i="2"/>
  <c r="N2120" i="2" s="1"/>
  <c r="S2120" i="2"/>
  <c r="Y2120" i="2"/>
  <c r="V2120" i="2" s="1"/>
  <c r="P2120" i="2" s="1"/>
  <c r="AB2120" i="2"/>
  <c r="M2121" i="2"/>
  <c r="N2121" i="2" s="1"/>
  <c r="S2121" i="2"/>
  <c r="Y2121" i="2"/>
  <c r="V2121" i="2" s="1"/>
  <c r="P2121" i="2" s="1"/>
  <c r="AB2121" i="2"/>
  <c r="M2122" i="2"/>
  <c r="N2122" i="2" s="1"/>
  <c r="S2122" i="2"/>
  <c r="Y2122" i="2"/>
  <c r="V2122" i="2" s="1"/>
  <c r="P2122" i="2" s="1"/>
  <c r="AB2122" i="2"/>
  <c r="M2123" i="2"/>
  <c r="N2123" i="2" s="1"/>
  <c r="S2123" i="2"/>
  <c r="Y2123" i="2"/>
  <c r="V2123" i="2" s="1"/>
  <c r="P2123" i="2" s="1"/>
  <c r="AB2123" i="2"/>
  <c r="M2124" i="2"/>
  <c r="N2124" i="2" s="1"/>
  <c r="S2124" i="2"/>
  <c r="Y2124" i="2"/>
  <c r="V2124" i="2" s="1"/>
  <c r="P2124" i="2" s="1"/>
  <c r="AB2124" i="2"/>
  <c r="M2125" i="2"/>
  <c r="N2125" i="2" s="1"/>
  <c r="S2125" i="2"/>
  <c r="Y2125" i="2"/>
  <c r="V2125" i="2" s="1"/>
  <c r="P2125" i="2" s="1"/>
  <c r="AB2125" i="2"/>
  <c r="M2126" i="2"/>
  <c r="N2126" i="2" s="1"/>
  <c r="S2126" i="2"/>
  <c r="Y2126" i="2"/>
  <c r="V2126" i="2" s="1"/>
  <c r="P2126" i="2" s="1"/>
  <c r="AB2126" i="2"/>
  <c r="M2127" i="2"/>
  <c r="N2127" i="2" s="1"/>
  <c r="S2127" i="2"/>
  <c r="Y2127" i="2"/>
  <c r="V2127" i="2" s="1"/>
  <c r="P2127" i="2" s="1"/>
  <c r="AB2127" i="2"/>
  <c r="M2128" i="2"/>
  <c r="N2128" i="2" s="1"/>
  <c r="S2128" i="2"/>
  <c r="Y2128" i="2"/>
  <c r="V2128" i="2" s="1"/>
  <c r="P2128" i="2" s="1"/>
  <c r="AB2128" i="2"/>
  <c r="M2129" i="2"/>
  <c r="N2129" i="2" s="1"/>
  <c r="S2129" i="2"/>
  <c r="Y2129" i="2"/>
  <c r="V2129" i="2" s="1"/>
  <c r="P2129" i="2" s="1"/>
  <c r="AB2129" i="2"/>
  <c r="M2130" i="2"/>
  <c r="N2130" i="2" s="1"/>
  <c r="S2130" i="2"/>
  <c r="Y2130" i="2"/>
  <c r="V2130" i="2" s="1"/>
  <c r="P2130" i="2" s="1"/>
  <c r="AB2130" i="2"/>
  <c r="M2131" i="2"/>
  <c r="N2131" i="2" s="1"/>
  <c r="S2131" i="2"/>
  <c r="Y2131" i="2"/>
  <c r="V2131" i="2" s="1"/>
  <c r="P2131" i="2" s="1"/>
  <c r="AB2131" i="2"/>
  <c r="M2132" i="2"/>
  <c r="N2132" i="2" s="1"/>
  <c r="S2132" i="2"/>
  <c r="Y2132" i="2"/>
  <c r="V2132" i="2" s="1"/>
  <c r="P2132" i="2" s="1"/>
  <c r="AB2132" i="2"/>
  <c r="M2133" i="2"/>
  <c r="N2133" i="2" s="1"/>
  <c r="S2133" i="2"/>
  <c r="Y2133" i="2"/>
  <c r="V2133" i="2" s="1"/>
  <c r="P2133" i="2" s="1"/>
  <c r="AB2133" i="2"/>
  <c r="M2134" i="2"/>
  <c r="N2134" i="2" s="1"/>
  <c r="S2134" i="2"/>
  <c r="Y2134" i="2"/>
  <c r="V2134" i="2" s="1"/>
  <c r="P2134" i="2" s="1"/>
  <c r="AB2134" i="2"/>
  <c r="M2135" i="2"/>
  <c r="N2135" i="2" s="1"/>
  <c r="S2135" i="2"/>
  <c r="Y2135" i="2"/>
  <c r="V2135" i="2" s="1"/>
  <c r="P2135" i="2" s="1"/>
  <c r="AB2135" i="2"/>
  <c r="M2136" i="2"/>
  <c r="N2136" i="2" s="1"/>
  <c r="S2136" i="2"/>
  <c r="Y2136" i="2"/>
  <c r="V2136" i="2" s="1"/>
  <c r="P2136" i="2" s="1"/>
  <c r="AB2136" i="2"/>
  <c r="M2137" i="2"/>
  <c r="N2137" i="2" s="1"/>
  <c r="S2137" i="2"/>
  <c r="Y2137" i="2"/>
  <c r="V2137" i="2" s="1"/>
  <c r="P2137" i="2" s="1"/>
  <c r="AB2137" i="2"/>
  <c r="M2138" i="2"/>
  <c r="N2138" i="2" s="1"/>
  <c r="S2138" i="2"/>
  <c r="Y2138" i="2"/>
  <c r="V2138" i="2" s="1"/>
  <c r="P2138" i="2" s="1"/>
  <c r="AB2138" i="2"/>
  <c r="M2139" i="2"/>
  <c r="N2139" i="2" s="1"/>
  <c r="S2139" i="2"/>
  <c r="Y2139" i="2"/>
  <c r="V2139" i="2" s="1"/>
  <c r="P2139" i="2" s="1"/>
  <c r="AB2139" i="2"/>
  <c r="M2140" i="2"/>
  <c r="N2140" i="2" s="1"/>
  <c r="S2140" i="2"/>
  <c r="Y2140" i="2"/>
  <c r="V2140" i="2" s="1"/>
  <c r="P2140" i="2" s="1"/>
  <c r="AB2140" i="2"/>
  <c r="M2141" i="2"/>
  <c r="N2141" i="2" s="1"/>
  <c r="S2141" i="2"/>
  <c r="Y2141" i="2"/>
  <c r="V2141" i="2" s="1"/>
  <c r="P2141" i="2" s="1"/>
  <c r="AB2141" i="2"/>
  <c r="M2142" i="2"/>
  <c r="N2142" i="2" s="1"/>
  <c r="S2142" i="2"/>
  <c r="Y2142" i="2"/>
  <c r="V2142" i="2" s="1"/>
  <c r="P2142" i="2" s="1"/>
  <c r="AB2142" i="2"/>
  <c r="M2143" i="2"/>
  <c r="N2143" i="2" s="1"/>
  <c r="S2143" i="2"/>
  <c r="Y2143" i="2"/>
  <c r="V2143" i="2" s="1"/>
  <c r="P2143" i="2" s="1"/>
  <c r="AB2143" i="2"/>
  <c r="M2144" i="2"/>
  <c r="N2144" i="2" s="1"/>
  <c r="S2144" i="2"/>
  <c r="Y2144" i="2"/>
  <c r="V2144" i="2" s="1"/>
  <c r="P2144" i="2" s="1"/>
  <c r="AB2144" i="2"/>
  <c r="M2145" i="2"/>
  <c r="N2145" i="2" s="1"/>
  <c r="S2145" i="2"/>
  <c r="Y2145" i="2"/>
  <c r="V2145" i="2" s="1"/>
  <c r="P2145" i="2" s="1"/>
  <c r="AB2145" i="2"/>
  <c r="M2146" i="2"/>
  <c r="N2146" i="2" s="1"/>
  <c r="S2146" i="2"/>
  <c r="Y2146" i="2"/>
  <c r="V2146" i="2" s="1"/>
  <c r="P2146" i="2" s="1"/>
  <c r="AB2146" i="2"/>
  <c r="M2147" i="2"/>
  <c r="N2147" i="2" s="1"/>
  <c r="S2147" i="2"/>
  <c r="Y2147" i="2"/>
  <c r="V2147" i="2" s="1"/>
  <c r="P2147" i="2" s="1"/>
  <c r="AB2147" i="2"/>
  <c r="M2148" i="2"/>
  <c r="N2148" i="2" s="1"/>
  <c r="S2148" i="2"/>
  <c r="Y2148" i="2"/>
  <c r="V2148" i="2" s="1"/>
  <c r="P2148" i="2" s="1"/>
  <c r="AB2148" i="2"/>
  <c r="M2149" i="2"/>
  <c r="N2149" i="2" s="1"/>
  <c r="S2149" i="2"/>
  <c r="Y2149" i="2"/>
  <c r="V2149" i="2" s="1"/>
  <c r="P2149" i="2" s="1"/>
  <c r="AB2149" i="2"/>
  <c r="M2150" i="2"/>
  <c r="N2150" i="2" s="1"/>
  <c r="S2150" i="2"/>
  <c r="Y2150" i="2"/>
  <c r="V2150" i="2" s="1"/>
  <c r="P2150" i="2" s="1"/>
  <c r="AB2150" i="2"/>
  <c r="M2151" i="2"/>
  <c r="N2151" i="2" s="1"/>
  <c r="S2151" i="2"/>
  <c r="Y2151" i="2"/>
  <c r="V2151" i="2" s="1"/>
  <c r="P2151" i="2" s="1"/>
  <c r="AB2151" i="2"/>
  <c r="M2152" i="2"/>
  <c r="N2152" i="2" s="1"/>
  <c r="S2152" i="2"/>
  <c r="Y2152" i="2"/>
  <c r="V2152" i="2" s="1"/>
  <c r="P2152" i="2" s="1"/>
  <c r="AB2152" i="2"/>
  <c r="M2153" i="2"/>
  <c r="N2153" i="2" s="1"/>
  <c r="S2153" i="2"/>
  <c r="Y2153" i="2"/>
  <c r="V2153" i="2" s="1"/>
  <c r="P2153" i="2" s="1"/>
  <c r="AB2153" i="2"/>
  <c r="M2154" i="2"/>
  <c r="N2154" i="2" s="1"/>
  <c r="S2154" i="2"/>
  <c r="Y2154" i="2"/>
  <c r="V2154" i="2" s="1"/>
  <c r="P2154" i="2" s="1"/>
  <c r="AB2154" i="2"/>
  <c r="M2155" i="2"/>
  <c r="N2155" i="2" s="1"/>
  <c r="S2155" i="2"/>
  <c r="Y2155" i="2"/>
  <c r="V2155" i="2" s="1"/>
  <c r="P2155" i="2" s="1"/>
  <c r="AB2155" i="2"/>
  <c r="M2156" i="2"/>
  <c r="N2156" i="2" s="1"/>
  <c r="S2156" i="2"/>
  <c r="Y2156" i="2"/>
  <c r="V2156" i="2" s="1"/>
  <c r="P2156" i="2" s="1"/>
  <c r="AB2156" i="2"/>
  <c r="M2157" i="2"/>
  <c r="N2157" i="2" s="1"/>
  <c r="S2157" i="2"/>
  <c r="Y2157" i="2"/>
  <c r="V2157" i="2" s="1"/>
  <c r="P2157" i="2" s="1"/>
  <c r="AB2157" i="2"/>
  <c r="M2158" i="2"/>
  <c r="N2158" i="2" s="1"/>
  <c r="S2158" i="2"/>
  <c r="Y2158" i="2"/>
  <c r="V2158" i="2" s="1"/>
  <c r="P2158" i="2" s="1"/>
  <c r="AB2158" i="2"/>
  <c r="M2159" i="2"/>
  <c r="N2159" i="2" s="1"/>
  <c r="S2159" i="2"/>
  <c r="Y2159" i="2"/>
  <c r="V2159" i="2" s="1"/>
  <c r="P2159" i="2" s="1"/>
  <c r="AB2159" i="2"/>
  <c r="M2160" i="2"/>
  <c r="N2160" i="2" s="1"/>
  <c r="S2160" i="2"/>
  <c r="Y2160" i="2"/>
  <c r="V2160" i="2" s="1"/>
  <c r="P2160" i="2" s="1"/>
  <c r="AB2160" i="2"/>
  <c r="M2161" i="2"/>
  <c r="N2161" i="2" s="1"/>
  <c r="S2161" i="2"/>
  <c r="Y2161" i="2"/>
  <c r="V2161" i="2" s="1"/>
  <c r="P2161" i="2" s="1"/>
  <c r="AB2161" i="2"/>
  <c r="M2162" i="2"/>
  <c r="N2162" i="2" s="1"/>
  <c r="S2162" i="2"/>
  <c r="Y2162" i="2"/>
  <c r="V2162" i="2" s="1"/>
  <c r="P2162" i="2" s="1"/>
  <c r="AB2162" i="2"/>
  <c r="M2163" i="2"/>
  <c r="N2163" i="2" s="1"/>
  <c r="S2163" i="2"/>
  <c r="Y2163" i="2"/>
  <c r="V2163" i="2" s="1"/>
  <c r="P2163" i="2" s="1"/>
  <c r="AB2163" i="2"/>
  <c r="M2164" i="2"/>
  <c r="N2164" i="2" s="1"/>
  <c r="S2164" i="2"/>
  <c r="Y2164" i="2"/>
  <c r="V2164" i="2" s="1"/>
  <c r="P2164" i="2" s="1"/>
  <c r="AB2164" i="2"/>
  <c r="M2165" i="2"/>
  <c r="N2165" i="2" s="1"/>
  <c r="S2165" i="2"/>
  <c r="Y2165" i="2"/>
  <c r="V2165" i="2" s="1"/>
  <c r="P2165" i="2" s="1"/>
  <c r="AB2165" i="2"/>
  <c r="M2166" i="2"/>
  <c r="N2166" i="2" s="1"/>
  <c r="S2166" i="2"/>
  <c r="Y2166" i="2"/>
  <c r="V2166" i="2" s="1"/>
  <c r="P2166" i="2" s="1"/>
  <c r="AB2166" i="2"/>
  <c r="M2167" i="2"/>
  <c r="N2167" i="2" s="1"/>
  <c r="S2167" i="2"/>
  <c r="Y2167" i="2"/>
  <c r="V2167" i="2" s="1"/>
  <c r="P2167" i="2" s="1"/>
  <c r="AB2167" i="2"/>
  <c r="M2168" i="2"/>
  <c r="N2168" i="2" s="1"/>
  <c r="S2168" i="2"/>
  <c r="Y2168" i="2"/>
  <c r="V2168" i="2" s="1"/>
  <c r="P2168" i="2" s="1"/>
  <c r="AB2168" i="2"/>
  <c r="M2169" i="2"/>
  <c r="N2169" i="2" s="1"/>
  <c r="S2169" i="2"/>
  <c r="Y2169" i="2"/>
  <c r="V2169" i="2" s="1"/>
  <c r="P2169" i="2" s="1"/>
  <c r="AB2169" i="2"/>
  <c r="M2170" i="2"/>
  <c r="N2170" i="2" s="1"/>
  <c r="S2170" i="2"/>
  <c r="Y2170" i="2"/>
  <c r="V2170" i="2" s="1"/>
  <c r="P2170" i="2" s="1"/>
  <c r="AB2170" i="2"/>
  <c r="M2171" i="2"/>
  <c r="N2171" i="2" s="1"/>
  <c r="S2171" i="2"/>
  <c r="Y2171" i="2"/>
  <c r="V2171" i="2" s="1"/>
  <c r="P2171" i="2" s="1"/>
  <c r="AB2171" i="2"/>
  <c r="M2172" i="2"/>
  <c r="N2172" i="2" s="1"/>
  <c r="S2172" i="2"/>
  <c r="Y2172" i="2"/>
  <c r="V2172" i="2" s="1"/>
  <c r="P2172" i="2" s="1"/>
  <c r="AB2172" i="2"/>
  <c r="M2173" i="2"/>
  <c r="N2173" i="2" s="1"/>
  <c r="S2173" i="2"/>
  <c r="Y2173" i="2"/>
  <c r="V2173" i="2" s="1"/>
  <c r="P2173" i="2" s="1"/>
  <c r="AB2173" i="2"/>
  <c r="M2174" i="2"/>
  <c r="N2174" i="2" s="1"/>
  <c r="S2174" i="2"/>
  <c r="Y2174" i="2"/>
  <c r="V2174" i="2" s="1"/>
  <c r="P2174" i="2" s="1"/>
  <c r="AB2174" i="2"/>
  <c r="M2175" i="2"/>
  <c r="N2175" i="2" s="1"/>
  <c r="S2175" i="2"/>
  <c r="Y2175" i="2"/>
  <c r="V2175" i="2" s="1"/>
  <c r="P2175" i="2" s="1"/>
  <c r="AB2175" i="2"/>
  <c r="M2176" i="2"/>
  <c r="N2176" i="2" s="1"/>
  <c r="S2176" i="2"/>
  <c r="Y2176" i="2"/>
  <c r="V2176" i="2" s="1"/>
  <c r="P2176" i="2" s="1"/>
  <c r="AB2176" i="2"/>
  <c r="M2177" i="2"/>
  <c r="N2177" i="2" s="1"/>
  <c r="S2177" i="2"/>
  <c r="Y2177" i="2"/>
  <c r="V2177" i="2" s="1"/>
  <c r="P2177" i="2" s="1"/>
  <c r="AB2177" i="2"/>
  <c r="M2178" i="2"/>
  <c r="N2178" i="2" s="1"/>
  <c r="S2178" i="2"/>
  <c r="Y2178" i="2"/>
  <c r="V2178" i="2" s="1"/>
  <c r="P2178" i="2" s="1"/>
  <c r="AB2178" i="2"/>
  <c r="M2179" i="2"/>
  <c r="N2179" i="2" s="1"/>
  <c r="S2179" i="2"/>
  <c r="Y2179" i="2"/>
  <c r="V2179" i="2" s="1"/>
  <c r="P2179" i="2" s="1"/>
  <c r="AB2179" i="2"/>
  <c r="M2180" i="2"/>
  <c r="N2180" i="2" s="1"/>
  <c r="S2180" i="2"/>
  <c r="Y2180" i="2"/>
  <c r="V2180" i="2" s="1"/>
  <c r="P2180" i="2" s="1"/>
  <c r="AB2180" i="2"/>
  <c r="M2181" i="2"/>
  <c r="N2181" i="2" s="1"/>
  <c r="S2181" i="2"/>
  <c r="Y2181" i="2"/>
  <c r="V2181" i="2" s="1"/>
  <c r="P2181" i="2" s="1"/>
  <c r="AB2181" i="2"/>
  <c r="M2182" i="2"/>
  <c r="N2182" i="2" s="1"/>
  <c r="S2182" i="2"/>
  <c r="Y2182" i="2"/>
  <c r="V2182" i="2" s="1"/>
  <c r="P2182" i="2" s="1"/>
  <c r="AB2182" i="2"/>
  <c r="M2183" i="2"/>
  <c r="N2183" i="2" s="1"/>
  <c r="S2183" i="2"/>
  <c r="Y2183" i="2"/>
  <c r="V2183" i="2" s="1"/>
  <c r="P2183" i="2" s="1"/>
  <c r="AB2183" i="2"/>
  <c r="M2184" i="2"/>
  <c r="N2184" i="2" s="1"/>
  <c r="S2184" i="2"/>
  <c r="Y2184" i="2"/>
  <c r="V2184" i="2" s="1"/>
  <c r="P2184" i="2" s="1"/>
  <c r="AB2184" i="2"/>
  <c r="M2185" i="2"/>
  <c r="N2185" i="2" s="1"/>
  <c r="S2185" i="2"/>
  <c r="Y2185" i="2"/>
  <c r="V2185" i="2" s="1"/>
  <c r="P2185" i="2" s="1"/>
  <c r="AB2185" i="2"/>
  <c r="M2186" i="2"/>
  <c r="N2186" i="2" s="1"/>
  <c r="S2186" i="2"/>
  <c r="Y2186" i="2"/>
  <c r="V2186" i="2" s="1"/>
  <c r="P2186" i="2" s="1"/>
  <c r="AB2186" i="2"/>
  <c r="M2187" i="2"/>
  <c r="N2187" i="2" s="1"/>
  <c r="S2187" i="2"/>
  <c r="Y2187" i="2"/>
  <c r="V2187" i="2" s="1"/>
  <c r="P2187" i="2" s="1"/>
  <c r="AB2187" i="2"/>
  <c r="M2188" i="2"/>
  <c r="N2188" i="2" s="1"/>
  <c r="S2188" i="2"/>
  <c r="Y2188" i="2"/>
  <c r="V2188" i="2" s="1"/>
  <c r="P2188" i="2" s="1"/>
  <c r="AB2188" i="2"/>
  <c r="M2189" i="2"/>
  <c r="N2189" i="2" s="1"/>
  <c r="S2189" i="2"/>
  <c r="Y2189" i="2"/>
  <c r="V2189" i="2" s="1"/>
  <c r="P2189" i="2" s="1"/>
  <c r="AB2189" i="2"/>
  <c r="M2190" i="2"/>
  <c r="N2190" i="2" s="1"/>
  <c r="S2190" i="2"/>
  <c r="Y2190" i="2"/>
  <c r="V2190" i="2" s="1"/>
  <c r="P2190" i="2" s="1"/>
  <c r="AB2190" i="2"/>
  <c r="M2191" i="2"/>
  <c r="N2191" i="2" s="1"/>
  <c r="S2191" i="2"/>
  <c r="Y2191" i="2"/>
  <c r="V2191" i="2" s="1"/>
  <c r="P2191" i="2" s="1"/>
  <c r="AB2191" i="2"/>
  <c r="M2192" i="2"/>
  <c r="N2192" i="2" s="1"/>
  <c r="S2192" i="2"/>
  <c r="Y2192" i="2"/>
  <c r="V2192" i="2" s="1"/>
  <c r="P2192" i="2" s="1"/>
  <c r="AB2192" i="2"/>
  <c r="M2193" i="2"/>
  <c r="N2193" i="2" s="1"/>
  <c r="S2193" i="2"/>
  <c r="Y2193" i="2"/>
  <c r="V2193" i="2" s="1"/>
  <c r="P2193" i="2" s="1"/>
  <c r="AB2193" i="2"/>
  <c r="M2194" i="2"/>
  <c r="N2194" i="2" s="1"/>
  <c r="S2194" i="2"/>
  <c r="Y2194" i="2"/>
  <c r="V2194" i="2" s="1"/>
  <c r="P2194" i="2" s="1"/>
  <c r="AB2194" i="2"/>
  <c r="M2195" i="2"/>
  <c r="N2195" i="2" s="1"/>
  <c r="S2195" i="2"/>
  <c r="Y2195" i="2"/>
  <c r="V2195" i="2" s="1"/>
  <c r="P2195" i="2" s="1"/>
  <c r="AB2195" i="2"/>
  <c r="M2196" i="2"/>
  <c r="N2196" i="2" s="1"/>
  <c r="S2196" i="2"/>
  <c r="Y2196" i="2"/>
  <c r="V2196" i="2" s="1"/>
  <c r="P2196" i="2" s="1"/>
  <c r="AB2196" i="2"/>
  <c r="M2197" i="2"/>
  <c r="N2197" i="2" s="1"/>
  <c r="S2197" i="2"/>
  <c r="Y2197" i="2"/>
  <c r="V2197" i="2" s="1"/>
  <c r="P2197" i="2" s="1"/>
  <c r="AB2197" i="2"/>
  <c r="M2198" i="2"/>
  <c r="N2198" i="2" s="1"/>
  <c r="S2198" i="2"/>
  <c r="Y2198" i="2"/>
  <c r="V2198" i="2" s="1"/>
  <c r="P2198" i="2" s="1"/>
  <c r="AB2198" i="2"/>
  <c r="M2199" i="2"/>
  <c r="N2199" i="2" s="1"/>
  <c r="S2199" i="2"/>
  <c r="Y2199" i="2"/>
  <c r="V2199" i="2" s="1"/>
  <c r="P2199" i="2" s="1"/>
  <c r="AB2199" i="2"/>
  <c r="M2200" i="2"/>
  <c r="N2200" i="2" s="1"/>
  <c r="S2200" i="2"/>
  <c r="Y2200" i="2"/>
  <c r="V2200" i="2" s="1"/>
  <c r="P2200" i="2" s="1"/>
  <c r="AB2200" i="2"/>
  <c r="M2201" i="2"/>
  <c r="N2201" i="2" s="1"/>
  <c r="S2201" i="2"/>
  <c r="Y2201" i="2"/>
  <c r="V2201" i="2" s="1"/>
  <c r="P2201" i="2" s="1"/>
  <c r="AB2201" i="2"/>
  <c r="M2202" i="2"/>
  <c r="N2202" i="2" s="1"/>
  <c r="S2202" i="2"/>
  <c r="Y2202" i="2"/>
  <c r="V2202" i="2" s="1"/>
  <c r="P2202" i="2" s="1"/>
  <c r="AB2202" i="2"/>
  <c r="M2203" i="2"/>
  <c r="N2203" i="2" s="1"/>
  <c r="S2203" i="2"/>
  <c r="Y2203" i="2"/>
  <c r="V2203" i="2" s="1"/>
  <c r="P2203" i="2" s="1"/>
  <c r="AB2203" i="2"/>
  <c r="M2204" i="2"/>
  <c r="N2204" i="2" s="1"/>
  <c r="S2204" i="2"/>
  <c r="Y2204" i="2"/>
  <c r="V2204" i="2" s="1"/>
  <c r="P2204" i="2" s="1"/>
  <c r="AB2204" i="2"/>
  <c r="M2205" i="2"/>
  <c r="N2205" i="2" s="1"/>
  <c r="S2205" i="2"/>
  <c r="Y2205" i="2"/>
  <c r="V2205" i="2" s="1"/>
  <c r="P2205" i="2" s="1"/>
  <c r="AB2205" i="2"/>
  <c r="M2206" i="2"/>
  <c r="N2206" i="2" s="1"/>
  <c r="S2206" i="2"/>
  <c r="Y2206" i="2"/>
  <c r="V2206" i="2" s="1"/>
  <c r="P2206" i="2" s="1"/>
  <c r="AB2206" i="2"/>
  <c r="M2207" i="2"/>
  <c r="N2207" i="2" s="1"/>
  <c r="S2207" i="2"/>
  <c r="Y2207" i="2"/>
  <c r="V2207" i="2" s="1"/>
  <c r="P2207" i="2" s="1"/>
  <c r="AB2207" i="2"/>
  <c r="M2208" i="2"/>
  <c r="N2208" i="2" s="1"/>
  <c r="S2208" i="2"/>
  <c r="Y2208" i="2"/>
  <c r="V2208" i="2" s="1"/>
  <c r="P2208" i="2" s="1"/>
  <c r="AB2208" i="2"/>
  <c r="M2209" i="2"/>
  <c r="N2209" i="2" s="1"/>
  <c r="S2209" i="2"/>
  <c r="Y2209" i="2"/>
  <c r="V2209" i="2" s="1"/>
  <c r="P2209" i="2" s="1"/>
  <c r="AB2209" i="2"/>
  <c r="M2210" i="2"/>
  <c r="N2210" i="2" s="1"/>
  <c r="S2210" i="2"/>
  <c r="Y2210" i="2"/>
  <c r="V2210" i="2" s="1"/>
  <c r="P2210" i="2" s="1"/>
  <c r="AB2210" i="2"/>
  <c r="M2211" i="2"/>
  <c r="N2211" i="2" s="1"/>
  <c r="S2211" i="2"/>
  <c r="Y2211" i="2"/>
  <c r="V2211" i="2" s="1"/>
  <c r="P2211" i="2" s="1"/>
  <c r="AB2211" i="2"/>
  <c r="M2212" i="2"/>
  <c r="N2212" i="2" s="1"/>
  <c r="S2212" i="2"/>
  <c r="Y2212" i="2"/>
  <c r="V2212" i="2" s="1"/>
  <c r="P2212" i="2" s="1"/>
  <c r="AB2212" i="2"/>
  <c r="M2213" i="2"/>
  <c r="N2213" i="2" s="1"/>
  <c r="S2213" i="2"/>
  <c r="Y2213" i="2"/>
  <c r="V2213" i="2" s="1"/>
  <c r="P2213" i="2" s="1"/>
  <c r="AB2213" i="2"/>
  <c r="M2214" i="2"/>
  <c r="N2214" i="2" s="1"/>
  <c r="S2214" i="2"/>
  <c r="Y2214" i="2"/>
  <c r="V2214" i="2" s="1"/>
  <c r="P2214" i="2" s="1"/>
  <c r="AB2214" i="2"/>
  <c r="M2215" i="2"/>
  <c r="N2215" i="2" s="1"/>
  <c r="S2215" i="2"/>
  <c r="Y2215" i="2"/>
  <c r="V2215" i="2" s="1"/>
  <c r="P2215" i="2" s="1"/>
  <c r="AB2215" i="2"/>
  <c r="M2216" i="2"/>
  <c r="N2216" i="2" s="1"/>
  <c r="S2216" i="2"/>
  <c r="Y2216" i="2"/>
  <c r="V2216" i="2" s="1"/>
  <c r="P2216" i="2" s="1"/>
  <c r="AB2216" i="2"/>
  <c r="M2217" i="2"/>
  <c r="N2217" i="2" s="1"/>
  <c r="S2217" i="2"/>
  <c r="Y2217" i="2"/>
  <c r="V2217" i="2" s="1"/>
  <c r="P2217" i="2" s="1"/>
  <c r="AB2217" i="2"/>
  <c r="M2218" i="2"/>
  <c r="N2218" i="2" s="1"/>
  <c r="S2218" i="2"/>
  <c r="Y2218" i="2"/>
  <c r="V2218" i="2" s="1"/>
  <c r="P2218" i="2" s="1"/>
  <c r="AB2218" i="2"/>
  <c r="M2219" i="2"/>
  <c r="N2219" i="2" s="1"/>
  <c r="S2219" i="2"/>
  <c r="Y2219" i="2"/>
  <c r="V2219" i="2" s="1"/>
  <c r="P2219" i="2" s="1"/>
  <c r="AB2219" i="2"/>
  <c r="M2220" i="2"/>
  <c r="N2220" i="2" s="1"/>
  <c r="S2220" i="2"/>
  <c r="Y2220" i="2"/>
  <c r="V2220" i="2" s="1"/>
  <c r="P2220" i="2" s="1"/>
  <c r="AB2220" i="2"/>
  <c r="M2221" i="2"/>
  <c r="N2221" i="2" s="1"/>
  <c r="S2221" i="2"/>
  <c r="Y2221" i="2"/>
  <c r="V2221" i="2" s="1"/>
  <c r="P2221" i="2" s="1"/>
  <c r="AB2221" i="2"/>
  <c r="M2222" i="2"/>
  <c r="N2222" i="2" s="1"/>
  <c r="S2222" i="2"/>
  <c r="Y2222" i="2"/>
  <c r="V2222" i="2" s="1"/>
  <c r="P2222" i="2" s="1"/>
  <c r="AB2222" i="2"/>
  <c r="M2223" i="2"/>
  <c r="N2223" i="2" s="1"/>
  <c r="S2223" i="2"/>
  <c r="Y2223" i="2"/>
  <c r="V2223" i="2" s="1"/>
  <c r="P2223" i="2" s="1"/>
  <c r="AB2223" i="2"/>
  <c r="M2224" i="2"/>
  <c r="N2224" i="2" s="1"/>
  <c r="S2224" i="2"/>
  <c r="Y2224" i="2"/>
  <c r="V2224" i="2" s="1"/>
  <c r="P2224" i="2" s="1"/>
  <c r="AB2224" i="2"/>
  <c r="M2225" i="2"/>
  <c r="N2225" i="2" s="1"/>
  <c r="S2225" i="2"/>
  <c r="Y2225" i="2"/>
  <c r="V2225" i="2" s="1"/>
  <c r="P2225" i="2" s="1"/>
  <c r="AB2225" i="2"/>
  <c r="M2226" i="2"/>
  <c r="N2226" i="2" s="1"/>
  <c r="S2226" i="2"/>
  <c r="Y2226" i="2"/>
  <c r="V2226" i="2" s="1"/>
  <c r="P2226" i="2" s="1"/>
  <c r="AB2226" i="2"/>
  <c r="M2227" i="2"/>
  <c r="N2227" i="2" s="1"/>
  <c r="S2227" i="2"/>
  <c r="Y2227" i="2"/>
  <c r="V2227" i="2" s="1"/>
  <c r="P2227" i="2" s="1"/>
  <c r="AB2227" i="2"/>
  <c r="M2228" i="2"/>
  <c r="N2228" i="2" s="1"/>
  <c r="S2228" i="2"/>
  <c r="Y2228" i="2"/>
  <c r="V2228" i="2" s="1"/>
  <c r="P2228" i="2" s="1"/>
  <c r="AB2228" i="2"/>
  <c r="M2229" i="2"/>
  <c r="N2229" i="2" s="1"/>
  <c r="S2229" i="2"/>
  <c r="Y2229" i="2"/>
  <c r="V2229" i="2" s="1"/>
  <c r="P2229" i="2" s="1"/>
  <c r="AB2229" i="2"/>
  <c r="M2230" i="2"/>
  <c r="N2230" i="2" s="1"/>
  <c r="S2230" i="2"/>
  <c r="Y2230" i="2"/>
  <c r="V2230" i="2" s="1"/>
  <c r="P2230" i="2" s="1"/>
  <c r="AB2230" i="2"/>
  <c r="M2231" i="2"/>
  <c r="N2231" i="2" s="1"/>
  <c r="S2231" i="2"/>
  <c r="Y2231" i="2"/>
  <c r="V2231" i="2" s="1"/>
  <c r="P2231" i="2" s="1"/>
  <c r="AB2231" i="2"/>
  <c r="M2232" i="2"/>
  <c r="N2232" i="2" s="1"/>
  <c r="S2232" i="2"/>
  <c r="Y2232" i="2"/>
  <c r="V2232" i="2" s="1"/>
  <c r="P2232" i="2" s="1"/>
  <c r="AB2232" i="2"/>
  <c r="M2233" i="2"/>
  <c r="N2233" i="2" s="1"/>
  <c r="S2233" i="2"/>
  <c r="Y2233" i="2"/>
  <c r="V2233" i="2" s="1"/>
  <c r="P2233" i="2" s="1"/>
  <c r="AB2233" i="2"/>
  <c r="M2234" i="2"/>
  <c r="N2234" i="2" s="1"/>
  <c r="S2234" i="2"/>
  <c r="Y2234" i="2"/>
  <c r="V2234" i="2" s="1"/>
  <c r="P2234" i="2" s="1"/>
  <c r="AB2234" i="2"/>
  <c r="M2235" i="2"/>
  <c r="N2235" i="2" s="1"/>
  <c r="S2235" i="2"/>
  <c r="Y2235" i="2"/>
  <c r="V2235" i="2" s="1"/>
  <c r="P2235" i="2" s="1"/>
  <c r="AB2235" i="2"/>
  <c r="M2236" i="2"/>
  <c r="N2236" i="2" s="1"/>
  <c r="S2236" i="2"/>
  <c r="Y2236" i="2"/>
  <c r="V2236" i="2" s="1"/>
  <c r="P2236" i="2" s="1"/>
  <c r="AB2236" i="2"/>
  <c r="M2237" i="2"/>
  <c r="N2237" i="2" s="1"/>
  <c r="S2237" i="2"/>
  <c r="Y2237" i="2"/>
  <c r="V2237" i="2" s="1"/>
  <c r="P2237" i="2" s="1"/>
  <c r="AB2237" i="2"/>
  <c r="M2238" i="2"/>
  <c r="N2238" i="2" s="1"/>
  <c r="S2238" i="2"/>
  <c r="Y2238" i="2"/>
  <c r="V2238" i="2" s="1"/>
  <c r="P2238" i="2" s="1"/>
  <c r="AB2238" i="2"/>
  <c r="M2239" i="2"/>
  <c r="N2239" i="2" s="1"/>
  <c r="S2239" i="2"/>
  <c r="Y2239" i="2"/>
  <c r="V2239" i="2" s="1"/>
  <c r="P2239" i="2" s="1"/>
  <c r="AB2239" i="2"/>
  <c r="M2240" i="2"/>
  <c r="N2240" i="2" s="1"/>
  <c r="S2240" i="2"/>
  <c r="Y2240" i="2"/>
  <c r="V2240" i="2" s="1"/>
  <c r="P2240" i="2" s="1"/>
  <c r="AB2240" i="2"/>
  <c r="M2241" i="2"/>
  <c r="N2241" i="2" s="1"/>
  <c r="S2241" i="2"/>
  <c r="Y2241" i="2"/>
  <c r="V2241" i="2" s="1"/>
  <c r="P2241" i="2" s="1"/>
  <c r="AB2241" i="2"/>
  <c r="M2242" i="2"/>
  <c r="N2242" i="2" s="1"/>
  <c r="S2242" i="2"/>
  <c r="Y2242" i="2"/>
  <c r="V2242" i="2" s="1"/>
  <c r="P2242" i="2" s="1"/>
  <c r="AB2242" i="2"/>
  <c r="M2243" i="2"/>
  <c r="N2243" i="2" s="1"/>
  <c r="S2243" i="2"/>
  <c r="Y2243" i="2"/>
  <c r="V2243" i="2" s="1"/>
  <c r="P2243" i="2" s="1"/>
  <c r="AB2243" i="2"/>
  <c r="M2244" i="2"/>
  <c r="N2244" i="2" s="1"/>
  <c r="S2244" i="2"/>
  <c r="Y2244" i="2"/>
  <c r="V2244" i="2" s="1"/>
  <c r="P2244" i="2" s="1"/>
  <c r="AB2244" i="2"/>
  <c r="M2245" i="2"/>
  <c r="N2245" i="2" s="1"/>
  <c r="S2245" i="2"/>
  <c r="Y2245" i="2"/>
  <c r="V2245" i="2" s="1"/>
  <c r="P2245" i="2" s="1"/>
  <c r="AB2245" i="2"/>
  <c r="M2246" i="2"/>
  <c r="N2246" i="2" s="1"/>
  <c r="S2246" i="2"/>
  <c r="Y2246" i="2"/>
  <c r="V2246" i="2" s="1"/>
  <c r="P2246" i="2" s="1"/>
  <c r="AB2246" i="2"/>
  <c r="M2247" i="2"/>
  <c r="N2247" i="2" s="1"/>
  <c r="S2247" i="2"/>
  <c r="Y2247" i="2"/>
  <c r="V2247" i="2" s="1"/>
  <c r="P2247" i="2" s="1"/>
  <c r="AB2247" i="2"/>
  <c r="M2248" i="2"/>
  <c r="N2248" i="2" s="1"/>
  <c r="S2248" i="2"/>
  <c r="Y2248" i="2"/>
  <c r="V2248" i="2" s="1"/>
  <c r="P2248" i="2" s="1"/>
  <c r="AB2248" i="2"/>
  <c r="M2249" i="2"/>
  <c r="N2249" i="2" s="1"/>
  <c r="S2249" i="2"/>
  <c r="Y2249" i="2"/>
  <c r="V2249" i="2" s="1"/>
  <c r="P2249" i="2" s="1"/>
  <c r="AB2249" i="2"/>
  <c r="M2250" i="2"/>
  <c r="N2250" i="2" s="1"/>
  <c r="S2250" i="2"/>
  <c r="Y2250" i="2"/>
  <c r="V2250" i="2" s="1"/>
  <c r="P2250" i="2" s="1"/>
  <c r="AB2250" i="2"/>
  <c r="M2251" i="2"/>
  <c r="N2251" i="2" s="1"/>
  <c r="S2251" i="2"/>
  <c r="Y2251" i="2"/>
  <c r="V2251" i="2" s="1"/>
  <c r="P2251" i="2" s="1"/>
  <c r="AB2251" i="2"/>
  <c r="M2252" i="2"/>
  <c r="N2252" i="2" s="1"/>
  <c r="S2252" i="2"/>
  <c r="Y2252" i="2"/>
  <c r="V2252" i="2" s="1"/>
  <c r="P2252" i="2" s="1"/>
  <c r="AB2252" i="2"/>
  <c r="M2253" i="2"/>
  <c r="N2253" i="2" s="1"/>
  <c r="S2253" i="2"/>
  <c r="Y2253" i="2"/>
  <c r="V2253" i="2" s="1"/>
  <c r="P2253" i="2" s="1"/>
  <c r="AB2253" i="2"/>
  <c r="M2254" i="2"/>
  <c r="N2254" i="2" s="1"/>
  <c r="S2254" i="2"/>
  <c r="Y2254" i="2"/>
  <c r="V2254" i="2" s="1"/>
  <c r="P2254" i="2" s="1"/>
  <c r="AB2254" i="2"/>
  <c r="M2255" i="2"/>
  <c r="N2255" i="2" s="1"/>
  <c r="S2255" i="2"/>
  <c r="Y2255" i="2"/>
  <c r="V2255" i="2" s="1"/>
  <c r="P2255" i="2" s="1"/>
  <c r="AB2255" i="2"/>
  <c r="M2256" i="2"/>
  <c r="N2256" i="2" s="1"/>
  <c r="S2256" i="2"/>
  <c r="Y2256" i="2"/>
  <c r="V2256" i="2" s="1"/>
  <c r="P2256" i="2" s="1"/>
  <c r="AB2256" i="2"/>
  <c r="M2257" i="2"/>
  <c r="N2257" i="2" s="1"/>
  <c r="S2257" i="2"/>
  <c r="Y2257" i="2"/>
  <c r="V2257" i="2" s="1"/>
  <c r="P2257" i="2" s="1"/>
  <c r="AB2257" i="2"/>
  <c r="M2258" i="2"/>
  <c r="N2258" i="2" s="1"/>
  <c r="S2258" i="2"/>
  <c r="Y2258" i="2"/>
  <c r="V2258" i="2" s="1"/>
  <c r="P2258" i="2" s="1"/>
  <c r="AB2258" i="2"/>
  <c r="M2259" i="2"/>
  <c r="N2259" i="2" s="1"/>
  <c r="S2259" i="2"/>
  <c r="Y2259" i="2"/>
  <c r="V2259" i="2" s="1"/>
  <c r="P2259" i="2" s="1"/>
  <c r="AB2259" i="2"/>
  <c r="M2260" i="2"/>
  <c r="N2260" i="2" s="1"/>
  <c r="S2260" i="2"/>
  <c r="Y2260" i="2"/>
  <c r="V2260" i="2" s="1"/>
  <c r="P2260" i="2" s="1"/>
  <c r="AB2260" i="2"/>
  <c r="M2261" i="2"/>
  <c r="N2261" i="2" s="1"/>
  <c r="S2261" i="2"/>
  <c r="Y2261" i="2"/>
  <c r="V2261" i="2" s="1"/>
  <c r="P2261" i="2" s="1"/>
  <c r="AB2261" i="2"/>
  <c r="M2262" i="2"/>
  <c r="N2262" i="2" s="1"/>
  <c r="S2262" i="2"/>
  <c r="Y2262" i="2"/>
  <c r="V2262" i="2" s="1"/>
  <c r="P2262" i="2" s="1"/>
  <c r="AB2262" i="2"/>
  <c r="M2263" i="2"/>
  <c r="N2263" i="2" s="1"/>
  <c r="S2263" i="2"/>
  <c r="Y2263" i="2"/>
  <c r="V2263" i="2" s="1"/>
  <c r="P2263" i="2" s="1"/>
  <c r="AB2263" i="2"/>
  <c r="M2264" i="2"/>
  <c r="N2264" i="2" s="1"/>
  <c r="S2264" i="2"/>
  <c r="Y2264" i="2"/>
  <c r="V2264" i="2" s="1"/>
  <c r="P2264" i="2" s="1"/>
  <c r="AB2264" i="2"/>
  <c r="M2265" i="2"/>
  <c r="N2265" i="2" s="1"/>
  <c r="S2265" i="2"/>
  <c r="Y2265" i="2"/>
  <c r="V2265" i="2" s="1"/>
  <c r="P2265" i="2" s="1"/>
  <c r="AB2265" i="2"/>
  <c r="M2266" i="2"/>
  <c r="N2266" i="2" s="1"/>
  <c r="S2266" i="2"/>
  <c r="Y2266" i="2"/>
  <c r="V2266" i="2" s="1"/>
  <c r="P2266" i="2" s="1"/>
  <c r="AB2266" i="2"/>
  <c r="M2267" i="2"/>
  <c r="N2267" i="2" s="1"/>
  <c r="S2267" i="2"/>
  <c r="Y2267" i="2"/>
  <c r="V2267" i="2" s="1"/>
  <c r="P2267" i="2" s="1"/>
  <c r="AB2267" i="2"/>
  <c r="M2268" i="2"/>
  <c r="N2268" i="2" s="1"/>
  <c r="S2268" i="2"/>
  <c r="Y2268" i="2"/>
  <c r="V2268" i="2" s="1"/>
  <c r="P2268" i="2" s="1"/>
  <c r="AB2268" i="2"/>
  <c r="M2269" i="2"/>
  <c r="N2269" i="2" s="1"/>
  <c r="S2269" i="2"/>
  <c r="Y2269" i="2"/>
  <c r="V2269" i="2" s="1"/>
  <c r="P2269" i="2" s="1"/>
  <c r="AB2269" i="2"/>
  <c r="M2270" i="2"/>
  <c r="N2270" i="2" s="1"/>
  <c r="S2270" i="2"/>
  <c r="Y2270" i="2"/>
  <c r="V2270" i="2" s="1"/>
  <c r="P2270" i="2" s="1"/>
  <c r="AB2270" i="2"/>
  <c r="M2271" i="2"/>
  <c r="N2271" i="2" s="1"/>
  <c r="S2271" i="2"/>
  <c r="Y2271" i="2"/>
  <c r="V2271" i="2" s="1"/>
  <c r="P2271" i="2" s="1"/>
  <c r="AB2271" i="2"/>
  <c r="M2272" i="2"/>
  <c r="N2272" i="2" s="1"/>
  <c r="S2272" i="2"/>
  <c r="Y2272" i="2"/>
  <c r="V2272" i="2" s="1"/>
  <c r="P2272" i="2" s="1"/>
  <c r="AB2272" i="2"/>
  <c r="M2273" i="2"/>
  <c r="N2273" i="2" s="1"/>
  <c r="S2273" i="2"/>
  <c r="Y2273" i="2"/>
  <c r="V2273" i="2" s="1"/>
  <c r="P2273" i="2" s="1"/>
  <c r="AB2273" i="2"/>
  <c r="M2274" i="2"/>
  <c r="N2274" i="2" s="1"/>
  <c r="S2274" i="2"/>
  <c r="Y2274" i="2"/>
  <c r="V2274" i="2" s="1"/>
  <c r="P2274" i="2" s="1"/>
  <c r="AB2274" i="2"/>
  <c r="M2275" i="2"/>
  <c r="N2275" i="2" s="1"/>
  <c r="S2275" i="2"/>
  <c r="Y2275" i="2"/>
  <c r="V2275" i="2" s="1"/>
  <c r="P2275" i="2" s="1"/>
  <c r="AB2275" i="2"/>
  <c r="M2276" i="2"/>
  <c r="N2276" i="2" s="1"/>
  <c r="S2276" i="2"/>
  <c r="Y2276" i="2"/>
  <c r="V2276" i="2" s="1"/>
  <c r="P2276" i="2" s="1"/>
  <c r="AB2276" i="2"/>
  <c r="M2277" i="2"/>
  <c r="N2277" i="2" s="1"/>
  <c r="S2277" i="2"/>
  <c r="Y2277" i="2"/>
  <c r="V2277" i="2" s="1"/>
  <c r="P2277" i="2" s="1"/>
  <c r="AB2277" i="2"/>
  <c r="M2278" i="2"/>
  <c r="N2278" i="2" s="1"/>
  <c r="S2278" i="2"/>
  <c r="Y2278" i="2"/>
  <c r="V2278" i="2" s="1"/>
  <c r="P2278" i="2" s="1"/>
  <c r="AB2278" i="2"/>
  <c r="M2279" i="2"/>
  <c r="N2279" i="2" s="1"/>
  <c r="S2279" i="2"/>
  <c r="Y2279" i="2"/>
  <c r="V2279" i="2" s="1"/>
  <c r="P2279" i="2" s="1"/>
  <c r="AB2279" i="2"/>
  <c r="M2280" i="2"/>
  <c r="N2280" i="2" s="1"/>
  <c r="S2280" i="2"/>
  <c r="Y2280" i="2"/>
  <c r="V2280" i="2" s="1"/>
  <c r="P2280" i="2" s="1"/>
  <c r="AB2280" i="2"/>
  <c r="M2281" i="2"/>
  <c r="N2281" i="2" s="1"/>
  <c r="S2281" i="2"/>
  <c r="Y2281" i="2"/>
  <c r="V2281" i="2" s="1"/>
  <c r="P2281" i="2" s="1"/>
  <c r="AB2281" i="2"/>
  <c r="M2282" i="2"/>
  <c r="N2282" i="2" s="1"/>
  <c r="S2282" i="2"/>
  <c r="Y2282" i="2"/>
  <c r="V2282" i="2" s="1"/>
  <c r="P2282" i="2" s="1"/>
  <c r="AB2282" i="2"/>
  <c r="M2283" i="2"/>
  <c r="N2283" i="2" s="1"/>
  <c r="S2283" i="2"/>
  <c r="Y2283" i="2"/>
  <c r="V2283" i="2" s="1"/>
  <c r="P2283" i="2" s="1"/>
  <c r="AB2283" i="2"/>
  <c r="M2284" i="2"/>
  <c r="N2284" i="2" s="1"/>
  <c r="S2284" i="2"/>
  <c r="Y2284" i="2"/>
  <c r="V2284" i="2" s="1"/>
  <c r="P2284" i="2" s="1"/>
  <c r="AB2284" i="2"/>
  <c r="M2285" i="2"/>
  <c r="N2285" i="2" s="1"/>
  <c r="S2285" i="2"/>
  <c r="Y2285" i="2"/>
  <c r="V2285" i="2" s="1"/>
  <c r="P2285" i="2" s="1"/>
  <c r="AB2285" i="2"/>
  <c r="M2286" i="2"/>
  <c r="N2286" i="2" s="1"/>
  <c r="S2286" i="2"/>
  <c r="Y2286" i="2"/>
  <c r="V2286" i="2" s="1"/>
  <c r="P2286" i="2" s="1"/>
  <c r="AB2286" i="2"/>
  <c r="M2287" i="2"/>
  <c r="N2287" i="2" s="1"/>
  <c r="S2287" i="2"/>
  <c r="Y2287" i="2"/>
  <c r="V2287" i="2" s="1"/>
  <c r="P2287" i="2" s="1"/>
  <c r="AB2287" i="2"/>
  <c r="M2288" i="2"/>
  <c r="N2288" i="2" s="1"/>
  <c r="S2288" i="2"/>
  <c r="Y2288" i="2"/>
  <c r="V2288" i="2" s="1"/>
  <c r="P2288" i="2" s="1"/>
  <c r="AB2288" i="2"/>
  <c r="M2289" i="2"/>
  <c r="N2289" i="2" s="1"/>
  <c r="S2289" i="2"/>
  <c r="Y2289" i="2"/>
  <c r="V2289" i="2" s="1"/>
  <c r="P2289" i="2" s="1"/>
  <c r="AB2289" i="2"/>
  <c r="M2290" i="2"/>
  <c r="N2290" i="2" s="1"/>
  <c r="S2290" i="2"/>
  <c r="Y2290" i="2"/>
  <c r="V2290" i="2" s="1"/>
  <c r="P2290" i="2" s="1"/>
  <c r="AB2290" i="2"/>
  <c r="M2291" i="2"/>
  <c r="N2291" i="2" s="1"/>
  <c r="S2291" i="2"/>
  <c r="Y2291" i="2"/>
  <c r="V2291" i="2" s="1"/>
  <c r="P2291" i="2" s="1"/>
  <c r="AB2291" i="2"/>
  <c r="M2292" i="2"/>
  <c r="N2292" i="2" s="1"/>
  <c r="S2292" i="2"/>
  <c r="Y2292" i="2"/>
  <c r="V2292" i="2" s="1"/>
  <c r="P2292" i="2" s="1"/>
  <c r="AB2292" i="2"/>
  <c r="M2293" i="2"/>
  <c r="N2293" i="2" s="1"/>
  <c r="S2293" i="2"/>
  <c r="Y2293" i="2"/>
  <c r="V2293" i="2" s="1"/>
  <c r="P2293" i="2" s="1"/>
  <c r="AB2293" i="2"/>
  <c r="M2294" i="2"/>
  <c r="N2294" i="2" s="1"/>
  <c r="S2294" i="2"/>
  <c r="Y2294" i="2"/>
  <c r="V2294" i="2" s="1"/>
  <c r="P2294" i="2" s="1"/>
  <c r="AB2294" i="2"/>
  <c r="M2295" i="2"/>
  <c r="N2295" i="2" s="1"/>
  <c r="S2295" i="2"/>
  <c r="Y2295" i="2"/>
  <c r="V2295" i="2" s="1"/>
  <c r="P2295" i="2" s="1"/>
  <c r="AB2295" i="2"/>
  <c r="M2296" i="2"/>
  <c r="N2296" i="2" s="1"/>
  <c r="S2296" i="2"/>
  <c r="Y2296" i="2"/>
  <c r="V2296" i="2" s="1"/>
  <c r="P2296" i="2" s="1"/>
  <c r="AB2296" i="2"/>
  <c r="M2297" i="2"/>
  <c r="N2297" i="2" s="1"/>
  <c r="S2297" i="2"/>
  <c r="Y2297" i="2"/>
  <c r="V2297" i="2" s="1"/>
  <c r="P2297" i="2" s="1"/>
  <c r="AB2297" i="2"/>
  <c r="M2298" i="2"/>
  <c r="N2298" i="2" s="1"/>
  <c r="S2298" i="2"/>
  <c r="Y2298" i="2"/>
  <c r="V2298" i="2" s="1"/>
  <c r="P2298" i="2" s="1"/>
  <c r="AB2298" i="2"/>
  <c r="M2299" i="2"/>
  <c r="N2299" i="2" s="1"/>
  <c r="S2299" i="2"/>
  <c r="Y2299" i="2"/>
  <c r="V2299" i="2" s="1"/>
  <c r="P2299" i="2" s="1"/>
  <c r="AB2299" i="2"/>
  <c r="M2300" i="2"/>
  <c r="N2300" i="2" s="1"/>
  <c r="S2300" i="2"/>
  <c r="Y2300" i="2"/>
  <c r="V2300" i="2" s="1"/>
  <c r="P2300" i="2" s="1"/>
  <c r="AB2300" i="2"/>
  <c r="M2301" i="2"/>
  <c r="N2301" i="2" s="1"/>
  <c r="S2301" i="2"/>
  <c r="Y2301" i="2"/>
  <c r="V2301" i="2" s="1"/>
  <c r="P2301" i="2" s="1"/>
  <c r="AB2301" i="2"/>
  <c r="M2302" i="2"/>
  <c r="N2302" i="2" s="1"/>
  <c r="S2302" i="2"/>
  <c r="Y2302" i="2"/>
  <c r="V2302" i="2" s="1"/>
  <c r="P2302" i="2" s="1"/>
  <c r="AB2302" i="2"/>
  <c r="M2303" i="2"/>
  <c r="N2303" i="2" s="1"/>
  <c r="S2303" i="2"/>
  <c r="Y2303" i="2"/>
  <c r="V2303" i="2" s="1"/>
  <c r="P2303" i="2" s="1"/>
  <c r="AB2303" i="2"/>
  <c r="M2304" i="2"/>
  <c r="N2304" i="2" s="1"/>
  <c r="S2304" i="2"/>
  <c r="Y2304" i="2"/>
  <c r="V2304" i="2" s="1"/>
  <c r="P2304" i="2" s="1"/>
  <c r="AB2304" i="2"/>
  <c r="M2305" i="2"/>
  <c r="N2305" i="2" s="1"/>
  <c r="S2305" i="2"/>
  <c r="Y2305" i="2"/>
  <c r="V2305" i="2" s="1"/>
  <c r="P2305" i="2" s="1"/>
  <c r="AB2305" i="2"/>
  <c r="M2306" i="2"/>
  <c r="N2306" i="2" s="1"/>
  <c r="S2306" i="2"/>
  <c r="Y2306" i="2"/>
  <c r="V2306" i="2" s="1"/>
  <c r="P2306" i="2" s="1"/>
  <c r="AB2306" i="2"/>
  <c r="M2307" i="2"/>
  <c r="N2307" i="2" s="1"/>
  <c r="S2307" i="2"/>
  <c r="Y2307" i="2"/>
  <c r="V2307" i="2" s="1"/>
  <c r="P2307" i="2" s="1"/>
  <c r="AB2307" i="2"/>
  <c r="M2308" i="2"/>
  <c r="N2308" i="2" s="1"/>
  <c r="S2308" i="2"/>
  <c r="Y2308" i="2"/>
  <c r="V2308" i="2" s="1"/>
  <c r="P2308" i="2" s="1"/>
  <c r="AB2308" i="2"/>
  <c r="M2309" i="2"/>
  <c r="N2309" i="2" s="1"/>
  <c r="S2309" i="2"/>
  <c r="Y2309" i="2"/>
  <c r="V2309" i="2" s="1"/>
  <c r="P2309" i="2" s="1"/>
  <c r="AB2309" i="2"/>
  <c r="M2310" i="2"/>
  <c r="N2310" i="2" s="1"/>
  <c r="S2310" i="2"/>
  <c r="Y2310" i="2"/>
  <c r="V2310" i="2" s="1"/>
  <c r="P2310" i="2" s="1"/>
  <c r="AB2310" i="2"/>
  <c r="M2311" i="2"/>
  <c r="N2311" i="2" s="1"/>
  <c r="S2311" i="2"/>
  <c r="Y2311" i="2"/>
  <c r="V2311" i="2" s="1"/>
  <c r="P2311" i="2" s="1"/>
  <c r="AB2311" i="2"/>
  <c r="M2312" i="2"/>
  <c r="N2312" i="2" s="1"/>
  <c r="S2312" i="2"/>
  <c r="Y2312" i="2"/>
  <c r="V2312" i="2" s="1"/>
  <c r="P2312" i="2" s="1"/>
  <c r="AB2312" i="2"/>
  <c r="M2313" i="2"/>
  <c r="N2313" i="2" s="1"/>
  <c r="S2313" i="2"/>
  <c r="Y2313" i="2"/>
  <c r="V2313" i="2" s="1"/>
  <c r="P2313" i="2" s="1"/>
  <c r="AB2313" i="2"/>
  <c r="M2314" i="2"/>
  <c r="N2314" i="2" s="1"/>
  <c r="S2314" i="2"/>
  <c r="Y2314" i="2"/>
  <c r="V2314" i="2" s="1"/>
  <c r="P2314" i="2" s="1"/>
  <c r="AB2314" i="2"/>
  <c r="M2315" i="2"/>
  <c r="N2315" i="2" s="1"/>
  <c r="S2315" i="2"/>
  <c r="Y2315" i="2"/>
  <c r="V2315" i="2" s="1"/>
  <c r="P2315" i="2" s="1"/>
  <c r="AB2315" i="2"/>
  <c r="M2316" i="2"/>
  <c r="N2316" i="2" s="1"/>
  <c r="S2316" i="2"/>
  <c r="Y2316" i="2"/>
  <c r="V2316" i="2" s="1"/>
  <c r="P2316" i="2" s="1"/>
  <c r="AB2316" i="2"/>
  <c r="M2317" i="2"/>
  <c r="N2317" i="2" s="1"/>
  <c r="S2317" i="2"/>
  <c r="Y2317" i="2"/>
  <c r="V2317" i="2" s="1"/>
  <c r="P2317" i="2" s="1"/>
  <c r="AB2317" i="2"/>
  <c r="M2318" i="2"/>
  <c r="N2318" i="2" s="1"/>
  <c r="S2318" i="2"/>
  <c r="Y2318" i="2"/>
  <c r="V2318" i="2" s="1"/>
  <c r="P2318" i="2" s="1"/>
  <c r="AB2318" i="2"/>
  <c r="M2319" i="2"/>
  <c r="N2319" i="2" s="1"/>
  <c r="S2319" i="2"/>
  <c r="Y2319" i="2"/>
  <c r="V2319" i="2" s="1"/>
  <c r="P2319" i="2" s="1"/>
  <c r="AB2319" i="2"/>
  <c r="M2320" i="2"/>
  <c r="N2320" i="2" s="1"/>
  <c r="S2320" i="2"/>
  <c r="Y2320" i="2"/>
  <c r="V2320" i="2" s="1"/>
  <c r="P2320" i="2" s="1"/>
  <c r="AB2320" i="2"/>
  <c r="M2321" i="2"/>
  <c r="N2321" i="2" s="1"/>
  <c r="S2321" i="2"/>
  <c r="Y2321" i="2"/>
  <c r="V2321" i="2" s="1"/>
  <c r="P2321" i="2" s="1"/>
  <c r="AB2321" i="2"/>
  <c r="M2322" i="2"/>
  <c r="N2322" i="2" s="1"/>
  <c r="S2322" i="2"/>
  <c r="Y2322" i="2"/>
  <c r="V2322" i="2" s="1"/>
  <c r="P2322" i="2" s="1"/>
  <c r="AB2322" i="2"/>
  <c r="M2323" i="2"/>
  <c r="N2323" i="2" s="1"/>
  <c r="S2323" i="2"/>
  <c r="Y2323" i="2"/>
  <c r="V2323" i="2" s="1"/>
  <c r="P2323" i="2" s="1"/>
  <c r="AB2323" i="2"/>
  <c r="M2324" i="2"/>
  <c r="N2324" i="2" s="1"/>
  <c r="S2324" i="2"/>
  <c r="Y2324" i="2"/>
  <c r="V2324" i="2" s="1"/>
  <c r="P2324" i="2" s="1"/>
  <c r="AB2324" i="2"/>
  <c r="M2325" i="2"/>
  <c r="N2325" i="2" s="1"/>
  <c r="S2325" i="2"/>
  <c r="Y2325" i="2"/>
  <c r="V2325" i="2" s="1"/>
  <c r="P2325" i="2" s="1"/>
  <c r="AB2325" i="2"/>
  <c r="M2326" i="2"/>
  <c r="N2326" i="2" s="1"/>
  <c r="S2326" i="2"/>
  <c r="Y2326" i="2"/>
  <c r="V2326" i="2" s="1"/>
  <c r="P2326" i="2" s="1"/>
  <c r="AB2326" i="2"/>
  <c r="M2327" i="2"/>
  <c r="N2327" i="2" s="1"/>
  <c r="S2327" i="2"/>
  <c r="Y2327" i="2"/>
  <c r="V2327" i="2" s="1"/>
  <c r="P2327" i="2" s="1"/>
  <c r="AB2327" i="2"/>
  <c r="M2328" i="2"/>
  <c r="N2328" i="2" s="1"/>
  <c r="S2328" i="2"/>
  <c r="Y2328" i="2"/>
  <c r="V2328" i="2" s="1"/>
  <c r="P2328" i="2" s="1"/>
  <c r="AB2328" i="2"/>
  <c r="M2329" i="2"/>
  <c r="N2329" i="2" s="1"/>
  <c r="S2329" i="2"/>
  <c r="Y2329" i="2"/>
  <c r="V2329" i="2" s="1"/>
  <c r="P2329" i="2" s="1"/>
  <c r="AB2329" i="2"/>
  <c r="M2330" i="2"/>
  <c r="N2330" i="2" s="1"/>
  <c r="S2330" i="2"/>
  <c r="Y2330" i="2"/>
  <c r="V2330" i="2" s="1"/>
  <c r="P2330" i="2" s="1"/>
  <c r="AB2330" i="2"/>
  <c r="M2331" i="2"/>
  <c r="N2331" i="2" s="1"/>
  <c r="S2331" i="2"/>
  <c r="Y2331" i="2"/>
  <c r="V2331" i="2" s="1"/>
  <c r="P2331" i="2" s="1"/>
  <c r="AB2331" i="2"/>
  <c r="M2332" i="2"/>
  <c r="N2332" i="2" s="1"/>
  <c r="S2332" i="2"/>
  <c r="Y2332" i="2"/>
  <c r="V2332" i="2" s="1"/>
  <c r="P2332" i="2" s="1"/>
  <c r="AB2332" i="2"/>
  <c r="M2333" i="2"/>
  <c r="N2333" i="2" s="1"/>
  <c r="S2333" i="2"/>
  <c r="Y2333" i="2"/>
  <c r="V2333" i="2" s="1"/>
  <c r="P2333" i="2" s="1"/>
  <c r="AB2333" i="2"/>
  <c r="M2334" i="2"/>
  <c r="N2334" i="2" s="1"/>
  <c r="S2334" i="2"/>
  <c r="Y2334" i="2"/>
  <c r="V2334" i="2" s="1"/>
  <c r="P2334" i="2" s="1"/>
  <c r="AB2334" i="2"/>
  <c r="M2335" i="2"/>
  <c r="N2335" i="2" s="1"/>
  <c r="S2335" i="2"/>
  <c r="Y2335" i="2"/>
  <c r="V2335" i="2" s="1"/>
  <c r="P2335" i="2" s="1"/>
  <c r="AB2335" i="2"/>
  <c r="M2336" i="2"/>
  <c r="N2336" i="2" s="1"/>
  <c r="S2336" i="2"/>
  <c r="Y2336" i="2"/>
  <c r="V2336" i="2" s="1"/>
  <c r="P2336" i="2" s="1"/>
  <c r="AB2336" i="2"/>
  <c r="M2337" i="2"/>
  <c r="N2337" i="2" s="1"/>
  <c r="S2337" i="2"/>
  <c r="Y2337" i="2"/>
  <c r="V2337" i="2" s="1"/>
  <c r="P2337" i="2" s="1"/>
  <c r="AB2337" i="2"/>
  <c r="M2338" i="2"/>
  <c r="N2338" i="2" s="1"/>
  <c r="S2338" i="2"/>
  <c r="Y2338" i="2"/>
  <c r="V2338" i="2" s="1"/>
  <c r="P2338" i="2" s="1"/>
  <c r="AB2338" i="2"/>
  <c r="M2339" i="2"/>
  <c r="N2339" i="2" s="1"/>
  <c r="S2339" i="2"/>
  <c r="Y2339" i="2"/>
  <c r="V2339" i="2" s="1"/>
  <c r="P2339" i="2" s="1"/>
  <c r="AB2339" i="2"/>
  <c r="M2340" i="2"/>
  <c r="N2340" i="2" s="1"/>
  <c r="S2340" i="2"/>
  <c r="Y2340" i="2"/>
  <c r="V2340" i="2" s="1"/>
  <c r="P2340" i="2" s="1"/>
  <c r="AB2340" i="2"/>
  <c r="M2341" i="2"/>
  <c r="N2341" i="2" s="1"/>
  <c r="S2341" i="2"/>
  <c r="Y2341" i="2"/>
  <c r="V2341" i="2" s="1"/>
  <c r="P2341" i="2" s="1"/>
  <c r="AB2341" i="2"/>
  <c r="M2342" i="2"/>
  <c r="N2342" i="2" s="1"/>
  <c r="S2342" i="2"/>
  <c r="Y2342" i="2"/>
  <c r="V2342" i="2" s="1"/>
  <c r="P2342" i="2" s="1"/>
  <c r="AB2342" i="2"/>
  <c r="M2343" i="2"/>
  <c r="N2343" i="2" s="1"/>
  <c r="S2343" i="2"/>
  <c r="Y2343" i="2"/>
  <c r="V2343" i="2" s="1"/>
  <c r="P2343" i="2" s="1"/>
  <c r="AB2343" i="2"/>
  <c r="M2344" i="2"/>
  <c r="N2344" i="2" s="1"/>
  <c r="S2344" i="2"/>
  <c r="Y2344" i="2"/>
  <c r="V2344" i="2" s="1"/>
  <c r="P2344" i="2" s="1"/>
  <c r="AB2344" i="2"/>
  <c r="M2345" i="2"/>
  <c r="N2345" i="2" s="1"/>
  <c r="S2345" i="2"/>
  <c r="Y2345" i="2"/>
  <c r="V2345" i="2" s="1"/>
  <c r="P2345" i="2" s="1"/>
  <c r="AB2345" i="2"/>
  <c r="M2346" i="2"/>
  <c r="N2346" i="2" s="1"/>
  <c r="S2346" i="2"/>
  <c r="Y2346" i="2"/>
  <c r="V2346" i="2" s="1"/>
  <c r="P2346" i="2" s="1"/>
  <c r="AB2346" i="2"/>
  <c r="M2347" i="2"/>
  <c r="N2347" i="2" s="1"/>
  <c r="S2347" i="2"/>
  <c r="Y2347" i="2"/>
  <c r="V2347" i="2" s="1"/>
  <c r="P2347" i="2" s="1"/>
  <c r="AB2347" i="2"/>
  <c r="M2348" i="2"/>
  <c r="N2348" i="2" s="1"/>
  <c r="S2348" i="2"/>
  <c r="Y2348" i="2"/>
  <c r="V2348" i="2" s="1"/>
  <c r="P2348" i="2" s="1"/>
  <c r="AB2348" i="2"/>
  <c r="M2349" i="2"/>
  <c r="N2349" i="2" s="1"/>
  <c r="S2349" i="2"/>
  <c r="Y2349" i="2"/>
  <c r="V2349" i="2" s="1"/>
  <c r="P2349" i="2" s="1"/>
  <c r="AB2349" i="2"/>
  <c r="M2350" i="2"/>
  <c r="N2350" i="2" s="1"/>
  <c r="S2350" i="2"/>
  <c r="Y2350" i="2"/>
  <c r="V2350" i="2" s="1"/>
  <c r="P2350" i="2" s="1"/>
  <c r="AB2350" i="2"/>
  <c r="M2351" i="2"/>
  <c r="N2351" i="2" s="1"/>
  <c r="S2351" i="2"/>
  <c r="Y2351" i="2"/>
  <c r="V2351" i="2" s="1"/>
  <c r="P2351" i="2" s="1"/>
  <c r="AB2351" i="2"/>
  <c r="M2352" i="2"/>
  <c r="N2352" i="2" s="1"/>
  <c r="S2352" i="2"/>
  <c r="Y2352" i="2"/>
  <c r="V2352" i="2" s="1"/>
  <c r="P2352" i="2" s="1"/>
  <c r="AB2352" i="2"/>
  <c r="M2353" i="2"/>
  <c r="N2353" i="2" s="1"/>
  <c r="S2353" i="2"/>
  <c r="Y2353" i="2"/>
  <c r="V2353" i="2" s="1"/>
  <c r="P2353" i="2" s="1"/>
  <c r="AB2353" i="2"/>
  <c r="M2354" i="2"/>
  <c r="N2354" i="2" s="1"/>
  <c r="S2354" i="2"/>
  <c r="Y2354" i="2"/>
  <c r="V2354" i="2" s="1"/>
  <c r="P2354" i="2" s="1"/>
  <c r="AB2354" i="2"/>
  <c r="M2355" i="2"/>
  <c r="N2355" i="2" s="1"/>
  <c r="S2355" i="2"/>
  <c r="Y2355" i="2"/>
  <c r="V2355" i="2" s="1"/>
  <c r="P2355" i="2" s="1"/>
  <c r="AB2355" i="2"/>
  <c r="M2356" i="2"/>
  <c r="N2356" i="2" s="1"/>
  <c r="S2356" i="2"/>
  <c r="Y2356" i="2"/>
  <c r="V2356" i="2" s="1"/>
  <c r="P2356" i="2" s="1"/>
  <c r="AB2356" i="2"/>
  <c r="M2357" i="2"/>
  <c r="N2357" i="2" s="1"/>
  <c r="S2357" i="2"/>
  <c r="Y2357" i="2"/>
  <c r="V2357" i="2" s="1"/>
  <c r="P2357" i="2" s="1"/>
  <c r="AB2357" i="2"/>
  <c r="M2358" i="2"/>
  <c r="N2358" i="2" s="1"/>
  <c r="S2358" i="2"/>
  <c r="Y2358" i="2"/>
  <c r="V2358" i="2" s="1"/>
  <c r="P2358" i="2" s="1"/>
  <c r="AB2358" i="2"/>
  <c r="M2359" i="2"/>
  <c r="N2359" i="2" s="1"/>
  <c r="S2359" i="2"/>
  <c r="Y2359" i="2"/>
  <c r="V2359" i="2" s="1"/>
  <c r="P2359" i="2" s="1"/>
  <c r="AB2359" i="2"/>
  <c r="M2360" i="2"/>
  <c r="N2360" i="2" s="1"/>
  <c r="S2360" i="2"/>
  <c r="Y2360" i="2"/>
  <c r="V2360" i="2" s="1"/>
  <c r="P2360" i="2" s="1"/>
  <c r="AB2360" i="2"/>
  <c r="M2361" i="2"/>
  <c r="N2361" i="2" s="1"/>
  <c r="S2361" i="2"/>
  <c r="Y2361" i="2"/>
  <c r="V2361" i="2" s="1"/>
  <c r="P2361" i="2" s="1"/>
  <c r="AB2361" i="2"/>
  <c r="M2362" i="2"/>
  <c r="N2362" i="2" s="1"/>
  <c r="S2362" i="2"/>
  <c r="Y2362" i="2"/>
  <c r="V2362" i="2" s="1"/>
  <c r="P2362" i="2" s="1"/>
  <c r="AB2362" i="2"/>
  <c r="M2363" i="2"/>
  <c r="N2363" i="2" s="1"/>
  <c r="S2363" i="2"/>
  <c r="Y2363" i="2"/>
  <c r="V2363" i="2" s="1"/>
  <c r="P2363" i="2" s="1"/>
  <c r="AB2363" i="2"/>
  <c r="M2364" i="2"/>
  <c r="N2364" i="2" s="1"/>
  <c r="S2364" i="2"/>
  <c r="Y2364" i="2"/>
  <c r="V2364" i="2" s="1"/>
  <c r="P2364" i="2" s="1"/>
  <c r="AB2364" i="2"/>
  <c r="M2365" i="2"/>
  <c r="N2365" i="2" s="1"/>
  <c r="S2365" i="2"/>
  <c r="Y2365" i="2"/>
  <c r="V2365" i="2" s="1"/>
  <c r="P2365" i="2" s="1"/>
  <c r="AB2365" i="2"/>
  <c r="M2366" i="2"/>
  <c r="N2366" i="2" s="1"/>
  <c r="S2366" i="2"/>
  <c r="Y2366" i="2"/>
  <c r="V2366" i="2" s="1"/>
  <c r="P2366" i="2" s="1"/>
  <c r="AB2366" i="2"/>
  <c r="M2367" i="2"/>
  <c r="N2367" i="2" s="1"/>
  <c r="S2367" i="2"/>
  <c r="Y2367" i="2"/>
  <c r="V2367" i="2" s="1"/>
  <c r="P2367" i="2" s="1"/>
  <c r="AB2367" i="2"/>
  <c r="M2368" i="2"/>
  <c r="N2368" i="2" s="1"/>
  <c r="S2368" i="2"/>
  <c r="Y2368" i="2"/>
  <c r="V2368" i="2" s="1"/>
  <c r="P2368" i="2" s="1"/>
  <c r="AB2368" i="2"/>
  <c r="M2369" i="2"/>
  <c r="N2369" i="2" s="1"/>
  <c r="S2369" i="2"/>
  <c r="Y2369" i="2"/>
  <c r="V2369" i="2" s="1"/>
  <c r="P2369" i="2" s="1"/>
  <c r="AB2369" i="2"/>
  <c r="M2370" i="2"/>
  <c r="N2370" i="2" s="1"/>
  <c r="S2370" i="2"/>
  <c r="Y2370" i="2"/>
  <c r="V2370" i="2" s="1"/>
  <c r="P2370" i="2" s="1"/>
  <c r="AB2370" i="2"/>
  <c r="M2371" i="2"/>
  <c r="N2371" i="2" s="1"/>
  <c r="S2371" i="2"/>
  <c r="Y2371" i="2"/>
  <c r="V2371" i="2" s="1"/>
  <c r="P2371" i="2" s="1"/>
  <c r="AB2371" i="2"/>
  <c r="M2372" i="2"/>
  <c r="N2372" i="2" s="1"/>
  <c r="S2372" i="2"/>
  <c r="Y2372" i="2"/>
  <c r="V2372" i="2" s="1"/>
  <c r="P2372" i="2" s="1"/>
  <c r="AB2372" i="2"/>
  <c r="M2373" i="2"/>
  <c r="N2373" i="2" s="1"/>
  <c r="S2373" i="2"/>
  <c r="Y2373" i="2"/>
  <c r="V2373" i="2" s="1"/>
  <c r="P2373" i="2" s="1"/>
  <c r="AB2373" i="2"/>
  <c r="M2374" i="2"/>
  <c r="N2374" i="2" s="1"/>
  <c r="S2374" i="2"/>
  <c r="Y2374" i="2"/>
  <c r="V2374" i="2" s="1"/>
  <c r="P2374" i="2" s="1"/>
  <c r="AB2374" i="2"/>
  <c r="M2375" i="2"/>
  <c r="N2375" i="2" s="1"/>
  <c r="S2375" i="2"/>
  <c r="Y2375" i="2"/>
  <c r="V2375" i="2" s="1"/>
  <c r="P2375" i="2" s="1"/>
  <c r="AB2375" i="2"/>
  <c r="M2376" i="2"/>
  <c r="N2376" i="2" s="1"/>
  <c r="S2376" i="2"/>
  <c r="Y2376" i="2"/>
  <c r="V2376" i="2" s="1"/>
  <c r="P2376" i="2" s="1"/>
  <c r="AB2376" i="2"/>
  <c r="M2377" i="2"/>
  <c r="N2377" i="2" s="1"/>
  <c r="S2377" i="2"/>
  <c r="Y2377" i="2"/>
  <c r="V2377" i="2" s="1"/>
  <c r="P2377" i="2" s="1"/>
  <c r="AB2377" i="2"/>
  <c r="M2378" i="2"/>
  <c r="N2378" i="2" s="1"/>
  <c r="S2378" i="2"/>
  <c r="Y2378" i="2"/>
  <c r="V2378" i="2" s="1"/>
  <c r="P2378" i="2" s="1"/>
  <c r="AB2378" i="2"/>
  <c r="M2379" i="2"/>
  <c r="N2379" i="2" s="1"/>
  <c r="S2379" i="2"/>
  <c r="Y2379" i="2"/>
  <c r="V2379" i="2" s="1"/>
  <c r="P2379" i="2" s="1"/>
  <c r="AB2379" i="2"/>
  <c r="M2380" i="2"/>
  <c r="N2380" i="2" s="1"/>
  <c r="S2380" i="2"/>
  <c r="Y2380" i="2"/>
  <c r="V2380" i="2" s="1"/>
  <c r="P2380" i="2" s="1"/>
  <c r="AB2380" i="2"/>
  <c r="M2381" i="2"/>
  <c r="N2381" i="2" s="1"/>
  <c r="S2381" i="2"/>
  <c r="Y2381" i="2"/>
  <c r="V2381" i="2" s="1"/>
  <c r="P2381" i="2" s="1"/>
  <c r="AB2381" i="2"/>
  <c r="M2382" i="2"/>
  <c r="N2382" i="2" s="1"/>
  <c r="S2382" i="2"/>
  <c r="Y2382" i="2"/>
  <c r="V2382" i="2" s="1"/>
  <c r="P2382" i="2" s="1"/>
  <c r="AB2382" i="2"/>
  <c r="M2383" i="2"/>
  <c r="N2383" i="2" s="1"/>
  <c r="S2383" i="2"/>
  <c r="Y2383" i="2"/>
  <c r="V2383" i="2" s="1"/>
  <c r="P2383" i="2" s="1"/>
  <c r="AB2383" i="2"/>
  <c r="M2384" i="2"/>
  <c r="N2384" i="2" s="1"/>
  <c r="S2384" i="2"/>
  <c r="Y2384" i="2"/>
  <c r="V2384" i="2" s="1"/>
  <c r="P2384" i="2" s="1"/>
  <c r="AB2384" i="2"/>
  <c r="M2385" i="2"/>
  <c r="N2385" i="2" s="1"/>
  <c r="S2385" i="2"/>
  <c r="Y2385" i="2"/>
  <c r="V2385" i="2" s="1"/>
  <c r="P2385" i="2" s="1"/>
  <c r="AB2385" i="2"/>
  <c r="M2386" i="2"/>
  <c r="N2386" i="2" s="1"/>
  <c r="S2386" i="2"/>
  <c r="Y2386" i="2"/>
  <c r="V2386" i="2" s="1"/>
  <c r="P2386" i="2" s="1"/>
  <c r="AB2386" i="2"/>
  <c r="M2387" i="2"/>
  <c r="N2387" i="2" s="1"/>
  <c r="S2387" i="2"/>
  <c r="Y2387" i="2"/>
  <c r="V2387" i="2" s="1"/>
  <c r="P2387" i="2" s="1"/>
  <c r="AB2387" i="2"/>
  <c r="M2388" i="2"/>
  <c r="N2388" i="2" s="1"/>
  <c r="S2388" i="2"/>
  <c r="Y2388" i="2"/>
  <c r="V2388" i="2" s="1"/>
  <c r="P2388" i="2" s="1"/>
  <c r="AB2388" i="2"/>
  <c r="M2389" i="2"/>
  <c r="N2389" i="2" s="1"/>
  <c r="S2389" i="2"/>
  <c r="Y2389" i="2"/>
  <c r="V2389" i="2" s="1"/>
  <c r="P2389" i="2" s="1"/>
  <c r="AB2389" i="2"/>
  <c r="M2390" i="2"/>
  <c r="N2390" i="2" s="1"/>
  <c r="S2390" i="2"/>
  <c r="Y2390" i="2"/>
  <c r="V2390" i="2" s="1"/>
  <c r="P2390" i="2" s="1"/>
  <c r="AB2390" i="2"/>
  <c r="M2391" i="2"/>
  <c r="N2391" i="2" s="1"/>
  <c r="S2391" i="2"/>
  <c r="Y2391" i="2"/>
  <c r="V2391" i="2" s="1"/>
  <c r="P2391" i="2" s="1"/>
  <c r="AB2391" i="2"/>
  <c r="M2392" i="2"/>
  <c r="N2392" i="2" s="1"/>
  <c r="S2392" i="2"/>
  <c r="Y2392" i="2"/>
  <c r="V2392" i="2" s="1"/>
  <c r="P2392" i="2" s="1"/>
  <c r="AB2392" i="2"/>
  <c r="M2393" i="2"/>
  <c r="N2393" i="2" s="1"/>
  <c r="S2393" i="2"/>
  <c r="Y2393" i="2"/>
  <c r="V2393" i="2" s="1"/>
  <c r="P2393" i="2" s="1"/>
  <c r="AB2393" i="2"/>
  <c r="M2394" i="2"/>
  <c r="N2394" i="2" s="1"/>
  <c r="S2394" i="2"/>
  <c r="Y2394" i="2"/>
  <c r="V2394" i="2" s="1"/>
  <c r="P2394" i="2" s="1"/>
  <c r="AB2394" i="2"/>
  <c r="M2395" i="2"/>
  <c r="N2395" i="2" s="1"/>
  <c r="S2395" i="2"/>
  <c r="Y2395" i="2"/>
  <c r="V2395" i="2" s="1"/>
  <c r="P2395" i="2" s="1"/>
  <c r="AB2395" i="2"/>
  <c r="M2396" i="2"/>
  <c r="N2396" i="2" s="1"/>
  <c r="S2396" i="2"/>
  <c r="Y2396" i="2"/>
  <c r="V2396" i="2" s="1"/>
  <c r="P2396" i="2" s="1"/>
  <c r="AB2396" i="2"/>
  <c r="M2397" i="2"/>
  <c r="N2397" i="2" s="1"/>
  <c r="S2397" i="2"/>
  <c r="Y2397" i="2"/>
  <c r="V2397" i="2" s="1"/>
  <c r="P2397" i="2" s="1"/>
  <c r="AB2397" i="2"/>
  <c r="M2398" i="2"/>
  <c r="N2398" i="2" s="1"/>
  <c r="S2398" i="2"/>
  <c r="Y2398" i="2"/>
  <c r="V2398" i="2" s="1"/>
  <c r="P2398" i="2" s="1"/>
  <c r="AB2398" i="2"/>
  <c r="M2399" i="2"/>
  <c r="N2399" i="2" s="1"/>
  <c r="S2399" i="2"/>
  <c r="Y2399" i="2"/>
  <c r="V2399" i="2" s="1"/>
  <c r="P2399" i="2" s="1"/>
  <c r="AB2399" i="2"/>
  <c r="M2400" i="2"/>
  <c r="N2400" i="2" s="1"/>
  <c r="S2400" i="2"/>
  <c r="Y2400" i="2"/>
  <c r="V2400" i="2" s="1"/>
  <c r="P2400" i="2" s="1"/>
  <c r="AB2400" i="2"/>
  <c r="M2401" i="2"/>
  <c r="N2401" i="2" s="1"/>
  <c r="S2401" i="2"/>
  <c r="Y2401" i="2"/>
  <c r="V2401" i="2" s="1"/>
  <c r="P2401" i="2" s="1"/>
  <c r="AB2401" i="2"/>
  <c r="M2402" i="2"/>
  <c r="N2402" i="2" s="1"/>
  <c r="S2402" i="2"/>
  <c r="Y2402" i="2"/>
  <c r="V2402" i="2" s="1"/>
  <c r="P2402" i="2" s="1"/>
  <c r="AB2402" i="2"/>
  <c r="M2403" i="2"/>
  <c r="N2403" i="2" s="1"/>
  <c r="S2403" i="2"/>
  <c r="Y2403" i="2"/>
  <c r="V2403" i="2" s="1"/>
  <c r="P2403" i="2" s="1"/>
  <c r="AB2403" i="2"/>
  <c r="M2404" i="2"/>
  <c r="N2404" i="2" s="1"/>
  <c r="S2404" i="2"/>
  <c r="Y2404" i="2"/>
  <c r="V2404" i="2" s="1"/>
  <c r="P2404" i="2" s="1"/>
  <c r="AB2404" i="2"/>
  <c r="M2405" i="2"/>
  <c r="N2405" i="2" s="1"/>
  <c r="S2405" i="2"/>
  <c r="Y2405" i="2"/>
  <c r="V2405" i="2" s="1"/>
  <c r="P2405" i="2" s="1"/>
  <c r="AB2405" i="2"/>
  <c r="M2406" i="2"/>
  <c r="N2406" i="2" s="1"/>
  <c r="S2406" i="2"/>
  <c r="Y2406" i="2"/>
  <c r="V2406" i="2" s="1"/>
  <c r="P2406" i="2" s="1"/>
  <c r="AB2406" i="2"/>
  <c r="M2407" i="2"/>
  <c r="N2407" i="2" s="1"/>
  <c r="S2407" i="2"/>
  <c r="Y2407" i="2"/>
  <c r="V2407" i="2" s="1"/>
  <c r="P2407" i="2" s="1"/>
  <c r="AB2407" i="2"/>
  <c r="M2408" i="2"/>
  <c r="N2408" i="2" s="1"/>
  <c r="S2408" i="2"/>
  <c r="Y2408" i="2"/>
  <c r="V2408" i="2" s="1"/>
  <c r="P2408" i="2" s="1"/>
  <c r="AB2408" i="2"/>
  <c r="M2409" i="2"/>
  <c r="N2409" i="2" s="1"/>
  <c r="S2409" i="2"/>
  <c r="Y2409" i="2"/>
  <c r="V2409" i="2" s="1"/>
  <c r="P2409" i="2" s="1"/>
  <c r="AB2409" i="2"/>
  <c r="M2410" i="2"/>
  <c r="N2410" i="2" s="1"/>
  <c r="S2410" i="2"/>
  <c r="Y2410" i="2"/>
  <c r="V2410" i="2" s="1"/>
  <c r="P2410" i="2" s="1"/>
  <c r="AB2410" i="2"/>
  <c r="M2411" i="2"/>
  <c r="N2411" i="2" s="1"/>
  <c r="S2411" i="2"/>
  <c r="Y2411" i="2"/>
  <c r="V2411" i="2" s="1"/>
  <c r="P2411" i="2" s="1"/>
  <c r="AB2411" i="2"/>
  <c r="M2412" i="2"/>
  <c r="N2412" i="2" s="1"/>
  <c r="S2412" i="2"/>
  <c r="Y2412" i="2"/>
  <c r="V2412" i="2" s="1"/>
  <c r="P2412" i="2" s="1"/>
  <c r="AB2412" i="2"/>
  <c r="M2413" i="2"/>
  <c r="N2413" i="2" s="1"/>
  <c r="S2413" i="2"/>
  <c r="Y2413" i="2"/>
  <c r="V2413" i="2" s="1"/>
  <c r="P2413" i="2" s="1"/>
  <c r="AB2413" i="2"/>
  <c r="M2414" i="2"/>
  <c r="N2414" i="2" s="1"/>
  <c r="S2414" i="2"/>
  <c r="Y2414" i="2"/>
  <c r="V2414" i="2" s="1"/>
  <c r="P2414" i="2" s="1"/>
  <c r="AB2414" i="2"/>
  <c r="M2415" i="2"/>
  <c r="N2415" i="2" s="1"/>
  <c r="S2415" i="2"/>
  <c r="Y2415" i="2"/>
  <c r="V2415" i="2" s="1"/>
  <c r="P2415" i="2" s="1"/>
  <c r="AB2415" i="2"/>
  <c r="M2416" i="2"/>
  <c r="N2416" i="2" s="1"/>
  <c r="S2416" i="2"/>
  <c r="Y2416" i="2"/>
  <c r="V2416" i="2" s="1"/>
  <c r="P2416" i="2" s="1"/>
  <c r="AB2416" i="2"/>
  <c r="M2417" i="2"/>
  <c r="N2417" i="2" s="1"/>
  <c r="S2417" i="2"/>
  <c r="Y2417" i="2"/>
  <c r="V2417" i="2" s="1"/>
  <c r="P2417" i="2" s="1"/>
  <c r="AB2417" i="2"/>
  <c r="M2418" i="2"/>
  <c r="N2418" i="2" s="1"/>
  <c r="S2418" i="2"/>
  <c r="Y2418" i="2"/>
  <c r="V2418" i="2" s="1"/>
  <c r="P2418" i="2" s="1"/>
  <c r="AB2418" i="2"/>
  <c r="M2419" i="2"/>
  <c r="N2419" i="2" s="1"/>
  <c r="S2419" i="2"/>
  <c r="Y2419" i="2"/>
  <c r="V2419" i="2" s="1"/>
  <c r="P2419" i="2" s="1"/>
  <c r="AB2419" i="2"/>
  <c r="M2420" i="2"/>
  <c r="N2420" i="2" s="1"/>
  <c r="S2420" i="2"/>
  <c r="Y2420" i="2"/>
  <c r="V2420" i="2" s="1"/>
  <c r="P2420" i="2" s="1"/>
  <c r="AB2420" i="2"/>
  <c r="M2421" i="2"/>
  <c r="N2421" i="2" s="1"/>
  <c r="S2421" i="2"/>
  <c r="Y2421" i="2"/>
  <c r="V2421" i="2" s="1"/>
  <c r="P2421" i="2" s="1"/>
  <c r="AB2421" i="2"/>
  <c r="M2422" i="2"/>
  <c r="N2422" i="2" s="1"/>
  <c r="S2422" i="2"/>
  <c r="Y2422" i="2"/>
  <c r="V2422" i="2" s="1"/>
  <c r="P2422" i="2" s="1"/>
  <c r="AB2422" i="2"/>
  <c r="M2423" i="2"/>
  <c r="N2423" i="2" s="1"/>
  <c r="S2423" i="2"/>
  <c r="Y2423" i="2"/>
  <c r="V2423" i="2" s="1"/>
  <c r="P2423" i="2" s="1"/>
  <c r="AB2423" i="2"/>
  <c r="M2424" i="2"/>
  <c r="N2424" i="2" s="1"/>
  <c r="S2424" i="2"/>
  <c r="Y2424" i="2"/>
  <c r="V2424" i="2" s="1"/>
  <c r="P2424" i="2" s="1"/>
  <c r="AB2424" i="2"/>
  <c r="M2425" i="2"/>
  <c r="N2425" i="2" s="1"/>
  <c r="S2425" i="2"/>
  <c r="Y2425" i="2"/>
  <c r="V2425" i="2" s="1"/>
  <c r="P2425" i="2" s="1"/>
  <c r="AB2425" i="2"/>
  <c r="M2426" i="2"/>
  <c r="N2426" i="2" s="1"/>
  <c r="S2426" i="2"/>
  <c r="Y2426" i="2"/>
  <c r="V2426" i="2" s="1"/>
  <c r="P2426" i="2" s="1"/>
  <c r="AB2426" i="2"/>
  <c r="M2427" i="2"/>
  <c r="N2427" i="2" s="1"/>
  <c r="S2427" i="2"/>
  <c r="Y2427" i="2"/>
  <c r="V2427" i="2" s="1"/>
  <c r="P2427" i="2" s="1"/>
  <c r="AB2427" i="2"/>
  <c r="M2428" i="2"/>
  <c r="N2428" i="2" s="1"/>
  <c r="S2428" i="2"/>
  <c r="Y2428" i="2"/>
  <c r="V2428" i="2" s="1"/>
  <c r="P2428" i="2" s="1"/>
  <c r="AB2428" i="2"/>
  <c r="M2429" i="2"/>
  <c r="N2429" i="2" s="1"/>
  <c r="S2429" i="2"/>
  <c r="Y2429" i="2"/>
  <c r="V2429" i="2" s="1"/>
  <c r="P2429" i="2" s="1"/>
  <c r="AB2429" i="2"/>
  <c r="M2430" i="2"/>
  <c r="N2430" i="2" s="1"/>
  <c r="S2430" i="2"/>
  <c r="Y2430" i="2"/>
  <c r="V2430" i="2" s="1"/>
  <c r="P2430" i="2" s="1"/>
  <c r="AB2430" i="2"/>
  <c r="M2431" i="2"/>
  <c r="N2431" i="2" s="1"/>
  <c r="S2431" i="2"/>
  <c r="Y2431" i="2"/>
  <c r="V2431" i="2" s="1"/>
  <c r="P2431" i="2" s="1"/>
  <c r="AB2431" i="2"/>
  <c r="M2432" i="2"/>
  <c r="N2432" i="2" s="1"/>
  <c r="S2432" i="2"/>
  <c r="Y2432" i="2"/>
  <c r="V2432" i="2" s="1"/>
  <c r="P2432" i="2" s="1"/>
  <c r="AB2432" i="2"/>
  <c r="M2433" i="2"/>
  <c r="N2433" i="2" s="1"/>
  <c r="S2433" i="2"/>
  <c r="Y2433" i="2"/>
  <c r="V2433" i="2" s="1"/>
  <c r="P2433" i="2" s="1"/>
  <c r="AB2433" i="2"/>
  <c r="M2434" i="2"/>
  <c r="N2434" i="2" s="1"/>
  <c r="S2434" i="2"/>
  <c r="Y2434" i="2"/>
  <c r="V2434" i="2" s="1"/>
  <c r="P2434" i="2" s="1"/>
  <c r="AB2434" i="2"/>
  <c r="M2435" i="2"/>
  <c r="N2435" i="2" s="1"/>
  <c r="S2435" i="2"/>
  <c r="Y2435" i="2"/>
  <c r="V2435" i="2" s="1"/>
  <c r="P2435" i="2" s="1"/>
  <c r="AB2435" i="2"/>
  <c r="M2436" i="2"/>
  <c r="N2436" i="2" s="1"/>
  <c r="S2436" i="2"/>
  <c r="Y2436" i="2"/>
  <c r="V2436" i="2" s="1"/>
  <c r="P2436" i="2" s="1"/>
  <c r="AB2436" i="2"/>
  <c r="M2437" i="2"/>
  <c r="N2437" i="2" s="1"/>
  <c r="S2437" i="2"/>
  <c r="Y2437" i="2"/>
  <c r="V2437" i="2" s="1"/>
  <c r="P2437" i="2" s="1"/>
  <c r="AB2437" i="2"/>
  <c r="M2438" i="2"/>
  <c r="N2438" i="2" s="1"/>
  <c r="S2438" i="2"/>
  <c r="Y2438" i="2"/>
  <c r="V2438" i="2" s="1"/>
  <c r="P2438" i="2" s="1"/>
  <c r="AB2438" i="2"/>
  <c r="M2439" i="2"/>
  <c r="N2439" i="2" s="1"/>
  <c r="S2439" i="2"/>
  <c r="Y2439" i="2"/>
  <c r="V2439" i="2" s="1"/>
  <c r="P2439" i="2" s="1"/>
  <c r="AB2439" i="2"/>
  <c r="M2440" i="2"/>
  <c r="N2440" i="2" s="1"/>
  <c r="S2440" i="2"/>
  <c r="Y2440" i="2"/>
  <c r="V2440" i="2" s="1"/>
  <c r="P2440" i="2" s="1"/>
  <c r="AB2440" i="2"/>
  <c r="M2441" i="2"/>
  <c r="N2441" i="2" s="1"/>
  <c r="S2441" i="2"/>
  <c r="Y2441" i="2"/>
  <c r="V2441" i="2" s="1"/>
  <c r="P2441" i="2" s="1"/>
  <c r="AB2441" i="2"/>
  <c r="M2442" i="2"/>
  <c r="N2442" i="2" s="1"/>
  <c r="S2442" i="2"/>
  <c r="Y2442" i="2"/>
  <c r="V2442" i="2" s="1"/>
  <c r="P2442" i="2" s="1"/>
  <c r="AB2442" i="2"/>
  <c r="M2443" i="2"/>
  <c r="N2443" i="2" s="1"/>
  <c r="S2443" i="2"/>
  <c r="Y2443" i="2"/>
  <c r="V2443" i="2" s="1"/>
  <c r="P2443" i="2" s="1"/>
  <c r="AB2443" i="2"/>
  <c r="M2444" i="2"/>
  <c r="N2444" i="2" s="1"/>
  <c r="S2444" i="2"/>
  <c r="Y2444" i="2"/>
  <c r="V2444" i="2" s="1"/>
  <c r="P2444" i="2" s="1"/>
  <c r="AB2444" i="2"/>
  <c r="M2445" i="2"/>
  <c r="N2445" i="2" s="1"/>
  <c r="S2445" i="2"/>
  <c r="Y2445" i="2"/>
  <c r="V2445" i="2" s="1"/>
  <c r="P2445" i="2" s="1"/>
  <c r="AB2445" i="2"/>
  <c r="M2446" i="2"/>
  <c r="N2446" i="2" s="1"/>
  <c r="S2446" i="2"/>
  <c r="Y2446" i="2"/>
  <c r="V2446" i="2" s="1"/>
  <c r="P2446" i="2" s="1"/>
  <c r="AB2446" i="2"/>
  <c r="M2447" i="2"/>
  <c r="N2447" i="2" s="1"/>
  <c r="S2447" i="2"/>
  <c r="Y2447" i="2"/>
  <c r="V2447" i="2" s="1"/>
  <c r="P2447" i="2" s="1"/>
  <c r="AB2447" i="2"/>
  <c r="M2448" i="2"/>
  <c r="N2448" i="2" s="1"/>
  <c r="S2448" i="2"/>
  <c r="Y2448" i="2"/>
  <c r="V2448" i="2" s="1"/>
  <c r="P2448" i="2" s="1"/>
  <c r="AB2448" i="2"/>
  <c r="M2449" i="2"/>
  <c r="N2449" i="2" s="1"/>
  <c r="S2449" i="2"/>
  <c r="Y2449" i="2"/>
  <c r="V2449" i="2" s="1"/>
  <c r="P2449" i="2" s="1"/>
  <c r="AB2449" i="2"/>
  <c r="M2450" i="2"/>
  <c r="N2450" i="2" s="1"/>
  <c r="S2450" i="2"/>
  <c r="Y2450" i="2"/>
  <c r="V2450" i="2" s="1"/>
  <c r="P2450" i="2" s="1"/>
  <c r="AB2450" i="2"/>
  <c r="M2451" i="2"/>
  <c r="N2451" i="2" s="1"/>
  <c r="S2451" i="2"/>
  <c r="Y2451" i="2"/>
  <c r="V2451" i="2" s="1"/>
  <c r="P2451" i="2" s="1"/>
  <c r="AB2451" i="2"/>
  <c r="M2452" i="2"/>
  <c r="N2452" i="2" s="1"/>
  <c r="S2452" i="2"/>
  <c r="Y2452" i="2"/>
  <c r="V2452" i="2" s="1"/>
  <c r="P2452" i="2" s="1"/>
  <c r="AB2452" i="2"/>
  <c r="M2453" i="2"/>
  <c r="N2453" i="2" s="1"/>
  <c r="S2453" i="2"/>
  <c r="Y2453" i="2"/>
  <c r="V2453" i="2" s="1"/>
  <c r="P2453" i="2" s="1"/>
  <c r="AB2453" i="2"/>
  <c r="M2454" i="2"/>
  <c r="N2454" i="2" s="1"/>
  <c r="S2454" i="2"/>
  <c r="Y2454" i="2"/>
  <c r="V2454" i="2" s="1"/>
  <c r="P2454" i="2" s="1"/>
  <c r="AB2454" i="2"/>
  <c r="M2455" i="2"/>
  <c r="N2455" i="2" s="1"/>
  <c r="S2455" i="2"/>
  <c r="Y2455" i="2"/>
  <c r="V2455" i="2" s="1"/>
  <c r="P2455" i="2" s="1"/>
  <c r="AB2455" i="2"/>
  <c r="M2456" i="2"/>
  <c r="N2456" i="2" s="1"/>
  <c r="S2456" i="2"/>
  <c r="Y2456" i="2"/>
  <c r="V2456" i="2" s="1"/>
  <c r="P2456" i="2" s="1"/>
  <c r="AB2456" i="2"/>
  <c r="M2457" i="2"/>
  <c r="N2457" i="2" s="1"/>
  <c r="S2457" i="2"/>
  <c r="Y2457" i="2"/>
  <c r="V2457" i="2" s="1"/>
  <c r="P2457" i="2" s="1"/>
  <c r="AB2457" i="2"/>
  <c r="M2458" i="2"/>
  <c r="N2458" i="2" s="1"/>
  <c r="S2458" i="2"/>
  <c r="Y2458" i="2"/>
  <c r="V2458" i="2" s="1"/>
  <c r="P2458" i="2" s="1"/>
  <c r="AB2458" i="2"/>
  <c r="M2459" i="2"/>
  <c r="N2459" i="2" s="1"/>
  <c r="S2459" i="2"/>
  <c r="Y2459" i="2"/>
  <c r="V2459" i="2" s="1"/>
  <c r="P2459" i="2" s="1"/>
  <c r="AB2459" i="2"/>
  <c r="M2460" i="2"/>
  <c r="N2460" i="2" s="1"/>
  <c r="S2460" i="2"/>
  <c r="Y2460" i="2"/>
  <c r="V2460" i="2" s="1"/>
  <c r="P2460" i="2" s="1"/>
  <c r="AB2460" i="2"/>
  <c r="M2461" i="2"/>
  <c r="N2461" i="2" s="1"/>
  <c r="S2461" i="2"/>
  <c r="Y2461" i="2"/>
  <c r="V2461" i="2" s="1"/>
  <c r="P2461" i="2" s="1"/>
  <c r="AB2461" i="2"/>
  <c r="M2462" i="2"/>
  <c r="N2462" i="2" s="1"/>
  <c r="S2462" i="2"/>
  <c r="Y2462" i="2"/>
  <c r="V2462" i="2" s="1"/>
  <c r="P2462" i="2" s="1"/>
  <c r="AB2462" i="2"/>
  <c r="M2463" i="2"/>
  <c r="N2463" i="2" s="1"/>
  <c r="S2463" i="2"/>
  <c r="Y2463" i="2"/>
  <c r="V2463" i="2" s="1"/>
  <c r="P2463" i="2" s="1"/>
  <c r="AB2463" i="2"/>
  <c r="M2464" i="2"/>
  <c r="N2464" i="2" s="1"/>
  <c r="S2464" i="2"/>
  <c r="Y2464" i="2"/>
  <c r="V2464" i="2" s="1"/>
  <c r="P2464" i="2" s="1"/>
  <c r="AB2464" i="2"/>
  <c r="M2465" i="2"/>
  <c r="N2465" i="2" s="1"/>
  <c r="S2465" i="2"/>
  <c r="Y2465" i="2"/>
  <c r="V2465" i="2" s="1"/>
  <c r="P2465" i="2" s="1"/>
  <c r="AB2465" i="2"/>
  <c r="M2466" i="2"/>
  <c r="N2466" i="2" s="1"/>
  <c r="S2466" i="2"/>
  <c r="Y2466" i="2"/>
  <c r="V2466" i="2" s="1"/>
  <c r="P2466" i="2" s="1"/>
  <c r="AB2466" i="2"/>
  <c r="M2467" i="2"/>
  <c r="N2467" i="2" s="1"/>
  <c r="S2467" i="2"/>
  <c r="Y2467" i="2"/>
  <c r="V2467" i="2" s="1"/>
  <c r="P2467" i="2" s="1"/>
  <c r="AB2467" i="2"/>
  <c r="M2468" i="2"/>
  <c r="N2468" i="2" s="1"/>
  <c r="S2468" i="2"/>
  <c r="Y2468" i="2"/>
  <c r="V2468" i="2" s="1"/>
  <c r="P2468" i="2" s="1"/>
  <c r="AB2468" i="2"/>
  <c r="M2469" i="2"/>
  <c r="N2469" i="2" s="1"/>
  <c r="S2469" i="2"/>
  <c r="Y2469" i="2"/>
  <c r="V2469" i="2" s="1"/>
  <c r="P2469" i="2" s="1"/>
  <c r="AB2469" i="2"/>
  <c r="M2470" i="2"/>
  <c r="N2470" i="2" s="1"/>
  <c r="S2470" i="2"/>
  <c r="Y2470" i="2"/>
  <c r="V2470" i="2" s="1"/>
  <c r="P2470" i="2" s="1"/>
  <c r="AB2470" i="2"/>
  <c r="M2471" i="2"/>
  <c r="N2471" i="2" s="1"/>
  <c r="S2471" i="2"/>
  <c r="Y2471" i="2"/>
  <c r="V2471" i="2" s="1"/>
  <c r="P2471" i="2" s="1"/>
  <c r="AB2471" i="2"/>
  <c r="M2472" i="2"/>
  <c r="N2472" i="2" s="1"/>
  <c r="S2472" i="2"/>
  <c r="Y2472" i="2"/>
  <c r="V2472" i="2" s="1"/>
  <c r="P2472" i="2" s="1"/>
  <c r="AB2472" i="2"/>
  <c r="M2473" i="2"/>
  <c r="N2473" i="2" s="1"/>
  <c r="S2473" i="2"/>
  <c r="Y2473" i="2"/>
  <c r="V2473" i="2" s="1"/>
  <c r="P2473" i="2" s="1"/>
  <c r="AB2473" i="2"/>
  <c r="M2474" i="2"/>
  <c r="N2474" i="2" s="1"/>
  <c r="S2474" i="2"/>
  <c r="Y2474" i="2"/>
  <c r="V2474" i="2" s="1"/>
  <c r="P2474" i="2" s="1"/>
  <c r="AB2474" i="2"/>
  <c r="M2475" i="2"/>
  <c r="N2475" i="2" s="1"/>
  <c r="S2475" i="2"/>
  <c r="Y2475" i="2"/>
  <c r="V2475" i="2" s="1"/>
  <c r="P2475" i="2" s="1"/>
  <c r="AB2475" i="2"/>
  <c r="M2476" i="2"/>
  <c r="N2476" i="2" s="1"/>
  <c r="S2476" i="2"/>
  <c r="Y2476" i="2"/>
  <c r="V2476" i="2" s="1"/>
  <c r="P2476" i="2" s="1"/>
  <c r="AB2476" i="2"/>
  <c r="M2477" i="2"/>
  <c r="N2477" i="2" s="1"/>
  <c r="S2477" i="2"/>
  <c r="Y2477" i="2"/>
  <c r="V2477" i="2" s="1"/>
  <c r="P2477" i="2" s="1"/>
  <c r="AB2477" i="2"/>
  <c r="M2478" i="2"/>
  <c r="N2478" i="2" s="1"/>
  <c r="S2478" i="2"/>
  <c r="Y2478" i="2"/>
  <c r="V2478" i="2" s="1"/>
  <c r="P2478" i="2" s="1"/>
  <c r="AB2478" i="2"/>
  <c r="M2479" i="2"/>
  <c r="N2479" i="2" s="1"/>
  <c r="S2479" i="2"/>
  <c r="Y2479" i="2"/>
  <c r="V2479" i="2" s="1"/>
  <c r="P2479" i="2" s="1"/>
  <c r="AB2479" i="2"/>
  <c r="M2480" i="2"/>
  <c r="N2480" i="2" s="1"/>
  <c r="S2480" i="2"/>
  <c r="Y2480" i="2"/>
  <c r="V2480" i="2" s="1"/>
  <c r="P2480" i="2" s="1"/>
  <c r="AB2480" i="2"/>
  <c r="M2481" i="2"/>
  <c r="N2481" i="2" s="1"/>
  <c r="S2481" i="2"/>
  <c r="Y2481" i="2"/>
  <c r="V2481" i="2" s="1"/>
  <c r="P2481" i="2" s="1"/>
  <c r="AB2481" i="2"/>
  <c r="M2482" i="2"/>
  <c r="N2482" i="2" s="1"/>
  <c r="S2482" i="2"/>
  <c r="Y2482" i="2"/>
  <c r="V2482" i="2" s="1"/>
  <c r="P2482" i="2" s="1"/>
  <c r="AB2482" i="2"/>
  <c r="M2483" i="2"/>
  <c r="N2483" i="2" s="1"/>
  <c r="S2483" i="2"/>
  <c r="Y2483" i="2"/>
  <c r="V2483" i="2" s="1"/>
  <c r="P2483" i="2" s="1"/>
  <c r="AB2483" i="2"/>
  <c r="M2484" i="2"/>
  <c r="N2484" i="2" s="1"/>
  <c r="S2484" i="2"/>
  <c r="Y2484" i="2"/>
  <c r="V2484" i="2" s="1"/>
  <c r="P2484" i="2" s="1"/>
  <c r="AB2484" i="2"/>
  <c r="M2485" i="2"/>
  <c r="N2485" i="2" s="1"/>
  <c r="S2485" i="2"/>
  <c r="Y2485" i="2"/>
  <c r="V2485" i="2" s="1"/>
  <c r="P2485" i="2" s="1"/>
  <c r="AB2485" i="2"/>
  <c r="M2486" i="2"/>
  <c r="N2486" i="2" s="1"/>
  <c r="S2486" i="2"/>
  <c r="Y2486" i="2"/>
  <c r="V2486" i="2" s="1"/>
  <c r="P2486" i="2" s="1"/>
  <c r="AB2486" i="2"/>
  <c r="M2487" i="2"/>
  <c r="N2487" i="2" s="1"/>
  <c r="S2487" i="2"/>
  <c r="Y2487" i="2"/>
  <c r="V2487" i="2" s="1"/>
  <c r="P2487" i="2" s="1"/>
  <c r="AB2487" i="2"/>
  <c r="M2488" i="2"/>
  <c r="N2488" i="2" s="1"/>
  <c r="S2488" i="2"/>
  <c r="Y2488" i="2"/>
  <c r="V2488" i="2" s="1"/>
  <c r="P2488" i="2" s="1"/>
  <c r="AB2488" i="2"/>
  <c r="M2489" i="2"/>
  <c r="N2489" i="2" s="1"/>
  <c r="S2489" i="2"/>
  <c r="Y2489" i="2"/>
  <c r="V2489" i="2" s="1"/>
  <c r="P2489" i="2" s="1"/>
  <c r="AB2489" i="2"/>
  <c r="M2490" i="2"/>
  <c r="N2490" i="2" s="1"/>
  <c r="S2490" i="2"/>
  <c r="Y2490" i="2"/>
  <c r="V2490" i="2" s="1"/>
  <c r="P2490" i="2" s="1"/>
  <c r="AB2490" i="2"/>
  <c r="M2491" i="2"/>
  <c r="N2491" i="2" s="1"/>
  <c r="S2491" i="2"/>
  <c r="Y2491" i="2"/>
  <c r="V2491" i="2" s="1"/>
  <c r="P2491" i="2" s="1"/>
  <c r="AB2491" i="2"/>
  <c r="M2492" i="2"/>
  <c r="N2492" i="2" s="1"/>
  <c r="S2492" i="2"/>
  <c r="Y2492" i="2"/>
  <c r="V2492" i="2" s="1"/>
  <c r="P2492" i="2" s="1"/>
  <c r="AB2492" i="2"/>
  <c r="M2493" i="2"/>
  <c r="N2493" i="2" s="1"/>
  <c r="S2493" i="2"/>
  <c r="Y2493" i="2"/>
  <c r="V2493" i="2" s="1"/>
  <c r="P2493" i="2" s="1"/>
  <c r="AB2493" i="2"/>
  <c r="M2494" i="2"/>
  <c r="N2494" i="2" s="1"/>
  <c r="S2494" i="2"/>
  <c r="Y2494" i="2"/>
  <c r="V2494" i="2" s="1"/>
  <c r="P2494" i="2" s="1"/>
  <c r="AB2494" i="2"/>
  <c r="M2495" i="2"/>
  <c r="N2495" i="2" s="1"/>
  <c r="S2495" i="2"/>
  <c r="Y2495" i="2"/>
  <c r="V2495" i="2" s="1"/>
  <c r="P2495" i="2" s="1"/>
  <c r="AB2495" i="2"/>
  <c r="M2496" i="2"/>
  <c r="N2496" i="2" s="1"/>
  <c r="S2496" i="2"/>
  <c r="Y2496" i="2"/>
  <c r="V2496" i="2" s="1"/>
  <c r="P2496" i="2" s="1"/>
  <c r="AB2496" i="2"/>
  <c r="M2497" i="2"/>
  <c r="N2497" i="2" s="1"/>
  <c r="S2497" i="2"/>
  <c r="Y2497" i="2"/>
  <c r="V2497" i="2" s="1"/>
  <c r="P2497" i="2" s="1"/>
  <c r="AB2497" i="2"/>
  <c r="M2498" i="2"/>
  <c r="N2498" i="2" s="1"/>
  <c r="S2498" i="2"/>
  <c r="Y2498" i="2"/>
  <c r="V2498" i="2" s="1"/>
  <c r="P2498" i="2" s="1"/>
  <c r="AB2498" i="2"/>
  <c r="M2499" i="2"/>
  <c r="N2499" i="2" s="1"/>
  <c r="S2499" i="2"/>
  <c r="Y2499" i="2"/>
  <c r="V2499" i="2" s="1"/>
  <c r="P2499" i="2" s="1"/>
  <c r="AB2499" i="2"/>
  <c r="M2500" i="2"/>
  <c r="N2500" i="2" s="1"/>
  <c r="S2500" i="2"/>
  <c r="Y2500" i="2"/>
  <c r="V2500" i="2" s="1"/>
  <c r="P2500" i="2" s="1"/>
  <c r="AB2500" i="2"/>
  <c r="M2501" i="2"/>
  <c r="N2501" i="2" s="1"/>
  <c r="S2501" i="2"/>
  <c r="Y2501" i="2"/>
  <c r="V2501" i="2" s="1"/>
  <c r="P2501" i="2" s="1"/>
  <c r="AB2501" i="2"/>
  <c r="M2502" i="2"/>
  <c r="N2502" i="2" s="1"/>
  <c r="S2502" i="2"/>
  <c r="Y2502" i="2"/>
  <c r="V2502" i="2" s="1"/>
  <c r="P2502" i="2" s="1"/>
  <c r="AB2502" i="2"/>
  <c r="M2503" i="2"/>
  <c r="N2503" i="2" s="1"/>
  <c r="S2503" i="2"/>
  <c r="Y2503" i="2"/>
  <c r="V2503" i="2" s="1"/>
  <c r="P2503" i="2" s="1"/>
  <c r="AB2503" i="2"/>
  <c r="M2504" i="2"/>
  <c r="N2504" i="2" s="1"/>
  <c r="S2504" i="2"/>
  <c r="Y2504" i="2"/>
  <c r="V2504" i="2" s="1"/>
  <c r="P2504" i="2" s="1"/>
  <c r="AB2504" i="2"/>
  <c r="M2505" i="2"/>
  <c r="N2505" i="2" s="1"/>
  <c r="S2505" i="2"/>
  <c r="Y2505" i="2"/>
  <c r="V2505" i="2" s="1"/>
  <c r="P2505" i="2" s="1"/>
  <c r="AB2505" i="2"/>
  <c r="M2506" i="2"/>
  <c r="N2506" i="2" s="1"/>
  <c r="S2506" i="2"/>
  <c r="Y2506" i="2"/>
  <c r="V2506" i="2" s="1"/>
  <c r="P2506" i="2" s="1"/>
  <c r="AB2506" i="2"/>
  <c r="M2507" i="2"/>
  <c r="N2507" i="2" s="1"/>
  <c r="S2507" i="2"/>
  <c r="Y2507" i="2"/>
  <c r="V2507" i="2" s="1"/>
  <c r="P2507" i="2" s="1"/>
  <c r="AB2507" i="2"/>
  <c r="M2508" i="2"/>
  <c r="N2508" i="2" s="1"/>
  <c r="S2508" i="2"/>
  <c r="Y2508" i="2"/>
  <c r="V2508" i="2" s="1"/>
  <c r="P2508" i="2" s="1"/>
  <c r="AB2508" i="2"/>
  <c r="M2509" i="2"/>
  <c r="N2509" i="2" s="1"/>
  <c r="S2509" i="2"/>
  <c r="Y2509" i="2"/>
  <c r="V2509" i="2" s="1"/>
  <c r="P2509" i="2" s="1"/>
  <c r="AB2509" i="2"/>
  <c r="M2510" i="2"/>
  <c r="N2510" i="2" s="1"/>
  <c r="S2510" i="2"/>
  <c r="Y2510" i="2"/>
  <c r="V2510" i="2" s="1"/>
  <c r="P2510" i="2" s="1"/>
  <c r="AB2510" i="2"/>
  <c r="M2511" i="2"/>
  <c r="N2511" i="2" s="1"/>
  <c r="S2511" i="2"/>
  <c r="Y2511" i="2"/>
  <c r="V2511" i="2" s="1"/>
  <c r="P2511" i="2" s="1"/>
  <c r="AB2511" i="2"/>
  <c r="M2512" i="2"/>
  <c r="N2512" i="2" s="1"/>
  <c r="S2512" i="2"/>
  <c r="Y2512" i="2"/>
  <c r="V2512" i="2" s="1"/>
  <c r="P2512" i="2" s="1"/>
  <c r="AB2512" i="2"/>
  <c r="M2513" i="2"/>
  <c r="N2513" i="2" s="1"/>
  <c r="S2513" i="2"/>
  <c r="Y2513" i="2"/>
  <c r="V2513" i="2" s="1"/>
  <c r="P2513" i="2" s="1"/>
  <c r="AB2513" i="2"/>
  <c r="M2514" i="2"/>
  <c r="N2514" i="2" s="1"/>
  <c r="S2514" i="2"/>
  <c r="Y2514" i="2"/>
  <c r="V2514" i="2" s="1"/>
  <c r="P2514" i="2" s="1"/>
  <c r="AB2514" i="2"/>
  <c r="M2515" i="2"/>
  <c r="N2515" i="2" s="1"/>
  <c r="S2515" i="2"/>
  <c r="Y2515" i="2"/>
  <c r="V2515" i="2" s="1"/>
  <c r="P2515" i="2" s="1"/>
  <c r="AB2515" i="2"/>
  <c r="M2516" i="2"/>
  <c r="N2516" i="2" s="1"/>
  <c r="S2516" i="2"/>
  <c r="Y2516" i="2"/>
  <c r="V2516" i="2" s="1"/>
  <c r="P2516" i="2" s="1"/>
  <c r="AB2516" i="2"/>
  <c r="M2517" i="2"/>
  <c r="N2517" i="2" s="1"/>
  <c r="S2517" i="2"/>
  <c r="Y2517" i="2"/>
  <c r="V2517" i="2" s="1"/>
  <c r="P2517" i="2" s="1"/>
  <c r="AB2517" i="2"/>
  <c r="M2518" i="2"/>
  <c r="N2518" i="2" s="1"/>
  <c r="S2518" i="2"/>
  <c r="Y2518" i="2"/>
  <c r="V2518" i="2" s="1"/>
  <c r="P2518" i="2" s="1"/>
  <c r="AB2518" i="2"/>
  <c r="M2519" i="2"/>
  <c r="N2519" i="2" s="1"/>
  <c r="S2519" i="2"/>
  <c r="Y2519" i="2"/>
  <c r="V2519" i="2" s="1"/>
  <c r="P2519" i="2" s="1"/>
  <c r="AB2519" i="2"/>
  <c r="M2520" i="2"/>
  <c r="N2520" i="2" s="1"/>
  <c r="S2520" i="2"/>
  <c r="Y2520" i="2"/>
  <c r="V2520" i="2" s="1"/>
  <c r="P2520" i="2" s="1"/>
  <c r="AB2520" i="2"/>
  <c r="M2521" i="2"/>
  <c r="N2521" i="2" s="1"/>
  <c r="S2521" i="2"/>
  <c r="Y2521" i="2"/>
  <c r="V2521" i="2" s="1"/>
  <c r="P2521" i="2" s="1"/>
  <c r="AB2521" i="2"/>
  <c r="M2522" i="2"/>
  <c r="N2522" i="2" s="1"/>
  <c r="S2522" i="2"/>
  <c r="Y2522" i="2"/>
  <c r="V2522" i="2" s="1"/>
  <c r="P2522" i="2" s="1"/>
  <c r="AB2522" i="2"/>
  <c r="M2523" i="2"/>
  <c r="N2523" i="2" s="1"/>
  <c r="S2523" i="2"/>
  <c r="Y2523" i="2"/>
  <c r="V2523" i="2" s="1"/>
  <c r="P2523" i="2" s="1"/>
  <c r="AB2523" i="2"/>
  <c r="M2524" i="2"/>
  <c r="N2524" i="2" s="1"/>
  <c r="S2524" i="2"/>
  <c r="Y2524" i="2"/>
  <c r="V2524" i="2" s="1"/>
  <c r="P2524" i="2" s="1"/>
  <c r="AB2524" i="2"/>
  <c r="M2525" i="2"/>
  <c r="N2525" i="2" s="1"/>
  <c r="S2525" i="2"/>
  <c r="Y2525" i="2"/>
  <c r="V2525" i="2" s="1"/>
  <c r="P2525" i="2" s="1"/>
  <c r="AB2525" i="2"/>
  <c r="M2526" i="2"/>
  <c r="N2526" i="2" s="1"/>
  <c r="S2526" i="2"/>
  <c r="Y2526" i="2"/>
  <c r="V2526" i="2" s="1"/>
  <c r="P2526" i="2" s="1"/>
  <c r="AB2526" i="2"/>
  <c r="M2527" i="2"/>
  <c r="N2527" i="2" s="1"/>
  <c r="S2527" i="2"/>
  <c r="Y2527" i="2"/>
  <c r="V2527" i="2" s="1"/>
  <c r="P2527" i="2" s="1"/>
  <c r="AB2527" i="2"/>
  <c r="M2528" i="2"/>
  <c r="N2528" i="2" s="1"/>
  <c r="S2528" i="2"/>
  <c r="Y2528" i="2"/>
  <c r="V2528" i="2" s="1"/>
  <c r="P2528" i="2" s="1"/>
  <c r="AB2528" i="2"/>
  <c r="M2529" i="2"/>
  <c r="N2529" i="2" s="1"/>
  <c r="S2529" i="2"/>
  <c r="Y2529" i="2"/>
  <c r="V2529" i="2" s="1"/>
  <c r="P2529" i="2" s="1"/>
  <c r="AB2529" i="2"/>
  <c r="M2530" i="2"/>
  <c r="N2530" i="2" s="1"/>
  <c r="S2530" i="2"/>
  <c r="Y2530" i="2"/>
  <c r="V2530" i="2" s="1"/>
  <c r="P2530" i="2" s="1"/>
  <c r="AB2530" i="2"/>
  <c r="M2531" i="2"/>
  <c r="N2531" i="2" s="1"/>
  <c r="S2531" i="2"/>
  <c r="Y2531" i="2"/>
  <c r="V2531" i="2" s="1"/>
  <c r="P2531" i="2" s="1"/>
  <c r="AB2531" i="2"/>
  <c r="M2532" i="2"/>
  <c r="N2532" i="2" s="1"/>
  <c r="S2532" i="2"/>
  <c r="Y2532" i="2"/>
  <c r="V2532" i="2" s="1"/>
  <c r="P2532" i="2" s="1"/>
  <c r="AB2532" i="2"/>
  <c r="M2533" i="2"/>
  <c r="N2533" i="2" s="1"/>
  <c r="S2533" i="2"/>
  <c r="Y2533" i="2"/>
  <c r="V2533" i="2" s="1"/>
  <c r="P2533" i="2" s="1"/>
  <c r="AB2533" i="2"/>
  <c r="M2534" i="2"/>
  <c r="N2534" i="2" s="1"/>
  <c r="S2534" i="2"/>
  <c r="Y2534" i="2"/>
  <c r="V2534" i="2" s="1"/>
  <c r="P2534" i="2" s="1"/>
  <c r="AB2534" i="2"/>
  <c r="M2535" i="2"/>
  <c r="N2535" i="2" s="1"/>
  <c r="S2535" i="2"/>
  <c r="Y2535" i="2"/>
  <c r="V2535" i="2" s="1"/>
  <c r="P2535" i="2" s="1"/>
  <c r="AB2535" i="2"/>
  <c r="M2536" i="2"/>
  <c r="N2536" i="2" s="1"/>
  <c r="S2536" i="2"/>
  <c r="Y2536" i="2"/>
  <c r="V2536" i="2" s="1"/>
  <c r="P2536" i="2" s="1"/>
  <c r="AB2536" i="2"/>
  <c r="M2537" i="2"/>
  <c r="N2537" i="2" s="1"/>
  <c r="S2537" i="2"/>
  <c r="Y2537" i="2"/>
  <c r="V2537" i="2" s="1"/>
  <c r="P2537" i="2" s="1"/>
  <c r="AB2537" i="2"/>
  <c r="M2538" i="2"/>
  <c r="N2538" i="2" s="1"/>
  <c r="S2538" i="2"/>
  <c r="Y2538" i="2"/>
  <c r="V2538" i="2" s="1"/>
  <c r="P2538" i="2" s="1"/>
  <c r="AB2538" i="2"/>
  <c r="M2539" i="2"/>
  <c r="N2539" i="2" s="1"/>
  <c r="S2539" i="2"/>
  <c r="Y2539" i="2"/>
  <c r="V2539" i="2" s="1"/>
  <c r="P2539" i="2" s="1"/>
  <c r="AB2539" i="2"/>
  <c r="M2540" i="2"/>
  <c r="N2540" i="2" s="1"/>
  <c r="S2540" i="2"/>
  <c r="Y2540" i="2"/>
  <c r="V2540" i="2" s="1"/>
  <c r="P2540" i="2" s="1"/>
  <c r="AB2540" i="2"/>
  <c r="M2541" i="2"/>
  <c r="N2541" i="2" s="1"/>
  <c r="S2541" i="2"/>
  <c r="Y2541" i="2"/>
  <c r="V2541" i="2" s="1"/>
  <c r="P2541" i="2" s="1"/>
  <c r="AB2541" i="2"/>
  <c r="M2542" i="2"/>
  <c r="N2542" i="2" s="1"/>
  <c r="S2542" i="2"/>
  <c r="Y2542" i="2"/>
  <c r="V2542" i="2" s="1"/>
  <c r="P2542" i="2" s="1"/>
  <c r="AB2542" i="2"/>
  <c r="M2543" i="2"/>
  <c r="N2543" i="2" s="1"/>
  <c r="S2543" i="2"/>
  <c r="Y2543" i="2"/>
  <c r="V2543" i="2" s="1"/>
  <c r="P2543" i="2" s="1"/>
  <c r="AB2543" i="2"/>
  <c r="M2544" i="2"/>
  <c r="N2544" i="2" s="1"/>
  <c r="S2544" i="2"/>
  <c r="Y2544" i="2"/>
  <c r="V2544" i="2" s="1"/>
  <c r="P2544" i="2" s="1"/>
  <c r="AB2544" i="2"/>
  <c r="M2545" i="2"/>
  <c r="N2545" i="2" s="1"/>
  <c r="S2545" i="2"/>
  <c r="Y2545" i="2"/>
  <c r="V2545" i="2" s="1"/>
  <c r="P2545" i="2" s="1"/>
  <c r="AB2545" i="2"/>
  <c r="M2546" i="2"/>
  <c r="N2546" i="2" s="1"/>
  <c r="S2546" i="2"/>
  <c r="Y2546" i="2"/>
  <c r="V2546" i="2" s="1"/>
  <c r="P2546" i="2" s="1"/>
  <c r="AB2546" i="2"/>
  <c r="M2547" i="2"/>
  <c r="N2547" i="2" s="1"/>
  <c r="S2547" i="2"/>
  <c r="Y2547" i="2"/>
  <c r="V2547" i="2" s="1"/>
  <c r="P2547" i="2" s="1"/>
  <c r="AB2547" i="2"/>
  <c r="M2548" i="2"/>
  <c r="N2548" i="2" s="1"/>
  <c r="S2548" i="2"/>
  <c r="Y2548" i="2"/>
  <c r="V2548" i="2" s="1"/>
  <c r="P2548" i="2" s="1"/>
  <c r="AB2548" i="2"/>
  <c r="M2549" i="2"/>
  <c r="N2549" i="2" s="1"/>
  <c r="S2549" i="2"/>
  <c r="Y2549" i="2"/>
  <c r="V2549" i="2" s="1"/>
  <c r="P2549" i="2" s="1"/>
  <c r="AB2549" i="2"/>
  <c r="M2550" i="2"/>
  <c r="N2550" i="2" s="1"/>
  <c r="S2550" i="2"/>
  <c r="Y2550" i="2"/>
  <c r="V2550" i="2" s="1"/>
  <c r="P2550" i="2" s="1"/>
  <c r="AB2550" i="2"/>
  <c r="M2551" i="2"/>
  <c r="N2551" i="2" s="1"/>
  <c r="S2551" i="2"/>
  <c r="Y2551" i="2"/>
  <c r="V2551" i="2" s="1"/>
  <c r="P2551" i="2" s="1"/>
  <c r="AB2551" i="2"/>
  <c r="M2552" i="2"/>
  <c r="N2552" i="2" s="1"/>
  <c r="S2552" i="2"/>
  <c r="Y2552" i="2"/>
  <c r="V2552" i="2" s="1"/>
  <c r="P2552" i="2" s="1"/>
  <c r="AB2552" i="2"/>
  <c r="M2553" i="2"/>
  <c r="N2553" i="2" s="1"/>
  <c r="S2553" i="2"/>
  <c r="Y2553" i="2"/>
  <c r="V2553" i="2" s="1"/>
  <c r="P2553" i="2" s="1"/>
  <c r="AB2553" i="2"/>
  <c r="M2554" i="2"/>
  <c r="N2554" i="2" s="1"/>
  <c r="S2554" i="2"/>
  <c r="Y2554" i="2"/>
  <c r="V2554" i="2" s="1"/>
  <c r="P2554" i="2" s="1"/>
  <c r="AB2554" i="2"/>
  <c r="M2555" i="2"/>
  <c r="N2555" i="2" s="1"/>
  <c r="S2555" i="2"/>
  <c r="Y2555" i="2"/>
  <c r="V2555" i="2" s="1"/>
  <c r="P2555" i="2" s="1"/>
  <c r="AB2555" i="2"/>
  <c r="M2556" i="2"/>
  <c r="N2556" i="2" s="1"/>
  <c r="S2556" i="2"/>
  <c r="Y2556" i="2"/>
  <c r="V2556" i="2" s="1"/>
  <c r="P2556" i="2" s="1"/>
  <c r="AB2556" i="2"/>
  <c r="M2557" i="2"/>
  <c r="N2557" i="2" s="1"/>
  <c r="S2557" i="2"/>
  <c r="Y2557" i="2"/>
  <c r="V2557" i="2" s="1"/>
  <c r="P2557" i="2" s="1"/>
  <c r="AB2557" i="2"/>
  <c r="M2558" i="2"/>
  <c r="N2558" i="2" s="1"/>
  <c r="S2558" i="2"/>
  <c r="Y2558" i="2"/>
  <c r="V2558" i="2" s="1"/>
  <c r="P2558" i="2" s="1"/>
  <c r="AB2558" i="2"/>
  <c r="M2559" i="2"/>
  <c r="N2559" i="2" s="1"/>
  <c r="S2559" i="2"/>
  <c r="Y2559" i="2"/>
  <c r="V2559" i="2" s="1"/>
  <c r="P2559" i="2" s="1"/>
  <c r="AB2559" i="2"/>
  <c r="M2560" i="2"/>
  <c r="N2560" i="2" s="1"/>
  <c r="S2560" i="2"/>
  <c r="Y2560" i="2"/>
  <c r="V2560" i="2" s="1"/>
  <c r="P2560" i="2" s="1"/>
  <c r="AB2560" i="2"/>
  <c r="M2561" i="2"/>
  <c r="N2561" i="2" s="1"/>
  <c r="S2561" i="2"/>
  <c r="Y2561" i="2"/>
  <c r="V2561" i="2" s="1"/>
  <c r="P2561" i="2" s="1"/>
  <c r="AB2561" i="2"/>
  <c r="M2562" i="2"/>
  <c r="N2562" i="2" s="1"/>
  <c r="S2562" i="2"/>
  <c r="Y2562" i="2"/>
  <c r="V2562" i="2" s="1"/>
  <c r="P2562" i="2" s="1"/>
  <c r="AB2562" i="2"/>
  <c r="M2563" i="2"/>
  <c r="N2563" i="2" s="1"/>
  <c r="S2563" i="2"/>
  <c r="Y2563" i="2"/>
  <c r="V2563" i="2" s="1"/>
  <c r="P2563" i="2" s="1"/>
  <c r="AB2563" i="2"/>
  <c r="M2564" i="2"/>
  <c r="N2564" i="2" s="1"/>
  <c r="S2564" i="2"/>
  <c r="Y2564" i="2"/>
  <c r="V2564" i="2" s="1"/>
  <c r="P2564" i="2" s="1"/>
  <c r="AB2564" i="2"/>
  <c r="M2565" i="2"/>
  <c r="N2565" i="2" s="1"/>
  <c r="S2565" i="2"/>
  <c r="Y2565" i="2"/>
  <c r="V2565" i="2" s="1"/>
  <c r="P2565" i="2" s="1"/>
  <c r="AB2565" i="2"/>
  <c r="M2566" i="2"/>
  <c r="N2566" i="2" s="1"/>
  <c r="S2566" i="2"/>
  <c r="Y2566" i="2"/>
  <c r="V2566" i="2" s="1"/>
  <c r="P2566" i="2" s="1"/>
  <c r="AB2566" i="2"/>
  <c r="M2567" i="2"/>
  <c r="N2567" i="2" s="1"/>
  <c r="S2567" i="2"/>
  <c r="Y2567" i="2"/>
  <c r="V2567" i="2" s="1"/>
  <c r="P2567" i="2" s="1"/>
  <c r="AB2567" i="2"/>
  <c r="M2568" i="2"/>
  <c r="N2568" i="2" s="1"/>
  <c r="S2568" i="2"/>
  <c r="Y2568" i="2"/>
  <c r="V2568" i="2" s="1"/>
  <c r="P2568" i="2" s="1"/>
  <c r="AB2568" i="2"/>
  <c r="M2569" i="2"/>
  <c r="N2569" i="2" s="1"/>
  <c r="S2569" i="2"/>
  <c r="Y2569" i="2"/>
  <c r="V2569" i="2" s="1"/>
  <c r="P2569" i="2" s="1"/>
  <c r="AB2569" i="2"/>
  <c r="M2570" i="2"/>
  <c r="N2570" i="2" s="1"/>
  <c r="S2570" i="2"/>
  <c r="Y2570" i="2"/>
  <c r="V2570" i="2" s="1"/>
  <c r="P2570" i="2" s="1"/>
  <c r="AB2570" i="2"/>
  <c r="M2571" i="2"/>
  <c r="N2571" i="2" s="1"/>
  <c r="S2571" i="2"/>
  <c r="Y2571" i="2"/>
  <c r="V2571" i="2" s="1"/>
  <c r="P2571" i="2" s="1"/>
  <c r="AB2571" i="2"/>
  <c r="M2572" i="2"/>
  <c r="N2572" i="2" s="1"/>
  <c r="S2572" i="2"/>
  <c r="Y2572" i="2"/>
  <c r="V2572" i="2" s="1"/>
  <c r="P2572" i="2" s="1"/>
  <c r="AB2572" i="2"/>
  <c r="M2573" i="2"/>
  <c r="N2573" i="2" s="1"/>
  <c r="S2573" i="2"/>
  <c r="Y2573" i="2"/>
  <c r="V2573" i="2" s="1"/>
  <c r="P2573" i="2" s="1"/>
  <c r="AB2573" i="2"/>
  <c r="M2574" i="2"/>
  <c r="N2574" i="2" s="1"/>
  <c r="S2574" i="2"/>
  <c r="Y2574" i="2"/>
  <c r="V2574" i="2" s="1"/>
  <c r="P2574" i="2" s="1"/>
  <c r="AB2574" i="2"/>
  <c r="M2575" i="2"/>
  <c r="N2575" i="2" s="1"/>
  <c r="S2575" i="2"/>
  <c r="Y2575" i="2"/>
  <c r="V2575" i="2" s="1"/>
  <c r="P2575" i="2" s="1"/>
  <c r="AB2575" i="2"/>
  <c r="M2576" i="2"/>
  <c r="N2576" i="2" s="1"/>
  <c r="S2576" i="2"/>
  <c r="Y2576" i="2"/>
  <c r="V2576" i="2" s="1"/>
  <c r="P2576" i="2" s="1"/>
  <c r="AB2576" i="2"/>
  <c r="M2577" i="2"/>
  <c r="N2577" i="2" s="1"/>
  <c r="S2577" i="2"/>
  <c r="Y2577" i="2"/>
  <c r="V2577" i="2" s="1"/>
  <c r="P2577" i="2" s="1"/>
  <c r="AB2577" i="2"/>
  <c r="M2578" i="2"/>
  <c r="N2578" i="2" s="1"/>
  <c r="S2578" i="2"/>
  <c r="Y2578" i="2"/>
  <c r="V2578" i="2" s="1"/>
  <c r="P2578" i="2" s="1"/>
  <c r="AB2578" i="2"/>
  <c r="M2579" i="2"/>
  <c r="N2579" i="2" s="1"/>
  <c r="S2579" i="2"/>
  <c r="Y2579" i="2"/>
  <c r="V2579" i="2" s="1"/>
  <c r="P2579" i="2" s="1"/>
  <c r="AB2579" i="2"/>
  <c r="M2580" i="2"/>
  <c r="N2580" i="2" s="1"/>
  <c r="S2580" i="2"/>
  <c r="Y2580" i="2"/>
  <c r="V2580" i="2" s="1"/>
  <c r="P2580" i="2" s="1"/>
  <c r="AB2580" i="2"/>
  <c r="M2581" i="2"/>
  <c r="N2581" i="2" s="1"/>
  <c r="S2581" i="2"/>
  <c r="Y2581" i="2"/>
  <c r="V2581" i="2" s="1"/>
  <c r="P2581" i="2" s="1"/>
  <c r="AB2581" i="2"/>
  <c r="M2582" i="2"/>
  <c r="N2582" i="2" s="1"/>
  <c r="S2582" i="2"/>
  <c r="Y2582" i="2"/>
  <c r="V2582" i="2" s="1"/>
  <c r="P2582" i="2" s="1"/>
  <c r="AB2582" i="2"/>
  <c r="M2583" i="2"/>
  <c r="N2583" i="2" s="1"/>
  <c r="S2583" i="2"/>
  <c r="Y2583" i="2"/>
  <c r="V2583" i="2" s="1"/>
  <c r="P2583" i="2" s="1"/>
  <c r="AB2583" i="2"/>
  <c r="M2584" i="2"/>
  <c r="N2584" i="2" s="1"/>
  <c r="S2584" i="2"/>
  <c r="Y2584" i="2"/>
  <c r="V2584" i="2" s="1"/>
  <c r="P2584" i="2" s="1"/>
  <c r="AB2584" i="2"/>
  <c r="M2585" i="2"/>
  <c r="N2585" i="2" s="1"/>
  <c r="S2585" i="2"/>
  <c r="Y2585" i="2"/>
  <c r="V2585" i="2" s="1"/>
  <c r="P2585" i="2" s="1"/>
  <c r="AB2585" i="2"/>
  <c r="M2586" i="2"/>
  <c r="N2586" i="2" s="1"/>
  <c r="S2586" i="2"/>
  <c r="Y2586" i="2"/>
  <c r="V2586" i="2" s="1"/>
  <c r="P2586" i="2" s="1"/>
  <c r="AB2586" i="2"/>
  <c r="M2587" i="2"/>
  <c r="N2587" i="2" s="1"/>
  <c r="S2587" i="2"/>
  <c r="Y2587" i="2"/>
  <c r="V2587" i="2" s="1"/>
  <c r="P2587" i="2" s="1"/>
  <c r="AB2587" i="2"/>
  <c r="M2588" i="2"/>
  <c r="N2588" i="2" s="1"/>
  <c r="S2588" i="2"/>
  <c r="Y2588" i="2"/>
  <c r="V2588" i="2" s="1"/>
  <c r="P2588" i="2" s="1"/>
  <c r="AB2588" i="2"/>
  <c r="M2589" i="2"/>
  <c r="N2589" i="2" s="1"/>
  <c r="S2589" i="2"/>
  <c r="Y2589" i="2"/>
  <c r="V2589" i="2" s="1"/>
  <c r="P2589" i="2" s="1"/>
  <c r="AB2589" i="2"/>
  <c r="M2590" i="2"/>
  <c r="N2590" i="2" s="1"/>
  <c r="S2590" i="2"/>
  <c r="Y2590" i="2"/>
  <c r="V2590" i="2" s="1"/>
  <c r="P2590" i="2" s="1"/>
  <c r="AB2590" i="2"/>
  <c r="M2591" i="2"/>
  <c r="N2591" i="2" s="1"/>
  <c r="S2591" i="2"/>
  <c r="Y2591" i="2"/>
  <c r="V2591" i="2" s="1"/>
  <c r="P2591" i="2" s="1"/>
  <c r="AB2591" i="2"/>
  <c r="M2592" i="2"/>
  <c r="N2592" i="2" s="1"/>
  <c r="S2592" i="2"/>
  <c r="Y2592" i="2"/>
  <c r="V2592" i="2" s="1"/>
  <c r="P2592" i="2" s="1"/>
  <c r="AB2592" i="2"/>
  <c r="M2593" i="2"/>
  <c r="N2593" i="2" s="1"/>
  <c r="S2593" i="2"/>
  <c r="Y2593" i="2"/>
  <c r="V2593" i="2" s="1"/>
  <c r="P2593" i="2" s="1"/>
  <c r="AB2593" i="2"/>
  <c r="M2594" i="2"/>
  <c r="N2594" i="2" s="1"/>
  <c r="S2594" i="2"/>
  <c r="Y2594" i="2"/>
  <c r="V2594" i="2" s="1"/>
  <c r="P2594" i="2" s="1"/>
  <c r="AB2594" i="2"/>
  <c r="M2595" i="2"/>
  <c r="N2595" i="2" s="1"/>
  <c r="S2595" i="2"/>
  <c r="Y2595" i="2"/>
  <c r="V2595" i="2" s="1"/>
  <c r="P2595" i="2" s="1"/>
  <c r="AB2595" i="2"/>
  <c r="M2596" i="2"/>
  <c r="N2596" i="2" s="1"/>
  <c r="S2596" i="2"/>
  <c r="Y2596" i="2"/>
  <c r="V2596" i="2" s="1"/>
  <c r="P2596" i="2" s="1"/>
  <c r="AB2596" i="2"/>
  <c r="M2597" i="2"/>
  <c r="N2597" i="2" s="1"/>
  <c r="S2597" i="2"/>
  <c r="Y2597" i="2"/>
  <c r="V2597" i="2" s="1"/>
  <c r="P2597" i="2" s="1"/>
  <c r="AB2597" i="2"/>
  <c r="M2598" i="2"/>
  <c r="N2598" i="2" s="1"/>
  <c r="S2598" i="2"/>
  <c r="Y2598" i="2"/>
  <c r="V2598" i="2" s="1"/>
  <c r="P2598" i="2" s="1"/>
  <c r="AB2598" i="2"/>
  <c r="M2599" i="2"/>
  <c r="N2599" i="2" s="1"/>
  <c r="S2599" i="2"/>
  <c r="Y2599" i="2"/>
  <c r="V2599" i="2" s="1"/>
  <c r="P2599" i="2" s="1"/>
  <c r="AB2599" i="2"/>
  <c r="M2600" i="2"/>
  <c r="N2600" i="2" s="1"/>
  <c r="S2600" i="2"/>
  <c r="Y2600" i="2"/>
  <c r="V2600" i="2" s="1"/>
  <c r="P2600" i="2" s="1"/>
  <c r="AB2600" i="2"/>
  <c r="M2601" i="2"/>
  <c r="N2601" i="2" s="1"/>
  <c r="S2601" i="2"/>
  <c r="Y2601" i="2"/>
  <c r="V2601" i="2" s="1"/>
  <c r="P2601" i="2" s="1"/>
  <c r="AB2601" i="2"/>
  <c r="M2602" i="2"/>
  <c r="N2602" i="2" s="1"/>
  <c r="S2602" i="2"/>
  <c r="Y2602" i="2"/>
  <c r="V2602" i="2" s="1"/>
  <c r="P2602" i="2" s="1"/>
  <c r="AB2602" i="2"/>
  <c r="M2603" i="2"/>
  <c r="N2603" i="2" s="1"/>
  <c r="S2603" i="2"/>
  <c r="Y2603" i="2"/>
  <c r="V2603" i="2" s="1"/>
  <c r="P2603" i="2" s="1"/>
  <c r="AB2603" i="2"/>
  <c r="M2604" i="2"/>
  <c r="N2604" i="2" s="1"/>
  <c r="S2604" i="2"/>
  <c r="Y2604" i="2"/>
  <c r="V2604" i="2" s="1"/>
  <c r="P2604" i="2" s="1"/>
  <c r="AB2604" i="2"/>
  <c r="M2605" i="2"/>
  <c r="N2605" i="2" s="1"/>
  <c r="S2605" i="2"/>
  <c r="Y2605" i="2"/>
  <c r="V2605" i="2" s="1"/>
  <c r="P2605" i="2" s="1"/>
  <c r="AB2605" i="2"/>
  <c r="M2606" i="2"/>
  <c r="N2606" i="2" s="1"/>
  <c r="S2606" i="2"/>
  <c r="Y2606" i="2"/>
  <c r="V2606" i="2" s="1"/>
  <c r="P2606" i="2" s="1"/>
  <c r="AB2606" i="2"/>
  <c r="M2607" i="2"/>
  <c r="N2607" i="2" s="1"/>
  <c r="S2607" i="2"/>
  <c r="Y2607" i="2"/>
  <c r="V2607" i="2" s="1"/>
  <c r="P2607" i="2" s="1"/>
  <c r="AB2607" i="2"/>
  <c r="M2608" i="2"/>
  <c r="N2608" i="2" s="1"/>
  <c r="S2608" i="2"/>
  <c r="Y2608" i="2"/>
  <c r="V2608" i="2" s="1"/>
  <c r="P2608" i="2" s="1"/>
  <c r="AB2608" i="2"/>
  <c r="M2609" i="2"/>
  <c r="N2609" i="2" s="1"/>
  <c r="S2609" i="2"/>
  <c r="Y2609" i="2"/>
  <c r="V2609" i="2" s="1"/>
  <c r="P2609" i="2" s="1"/>
  <c r="AB2609" i="2"/>
  <c r="M2610" i="2"/>
  <c r="N2610" i="2" s="1"/>
  <c r="S2610" i="2"/>
  <c r="Y2610" i="2"/>
  <c r="V2610" i="2" s="1"/>
  <c r="P2610" i="2" s="1"/>
  <c r="AB2610" i="2"/>
  <c r="M2611" i="2"/>
  <c r="N2611" i="2" s="1"/>
  <c r="S2611" i="2"/>
  <c r="Y2611" i="2"/>
  <c r="V2611" i="2" s="1"/>
  <c r="P2611" i="2" s="1"/>
  <c r="AB2611" i="2"/>
  <c r="M2612" i="2"/>
  <c r="N2612" i="2" s="1"/>
  <c r="S2612" i="2"/>
  <c r="Y2612" i="2"/>
  <c r="V2612" i="2" s="1"/>
  <c r="P2612" i="2" s="1"/>
  <c r="AB2612" i="2"/>
  <c r="M2613" i="2"/>
  <c r="N2613" i="2" s="1"/>
  <c r="S2613" i="2"/>
  <c r="Y2613" i="2"/>
  <c r="V2613" i="2" s="1"/>
  <c r="P2613" i="2" s="1"/>
  <c r="AB2613" i="2"/>
  <c r="M2614" i="2"/>
  <c r="N2614" i="2" s="1"/>
  <c r="S2614" i="2"/>
  <c r="Y2614" i="2"/>
  <c r="V2614" i="2" s="1"/>
  <c r="P2614" i="2" s="1"/>
  <c r="AB2614" i="2"/>
  <c r="M2615" i="2"/>
  <c r="N2615" i="2" s="1"/>
  <c r="S2615" i="2"/>
  <c r="Y2615" i="2"/>
  <c r="V2615" i="2" s="1"/>
  <c r="P2615" i="2" s="1"/>
  <c r="AB2615" i="2"/>
  <c r="M2616" i="2"/>
  <c r="N2616" i="2" s="1"/>
  <c r="S2616" i="2"/>
  <c r="Y2616" i="2"/>
  <c r="V2616" i="2" s="1"/>
  <c r="P2616" i="2" s="1"/>
  <c r="AB2616" i="2"/>
  <c r="M2617" i="2"/>
  <c r="N2617" i="2" s="1"/>
  <c r="S2617" i="2"/>
  <c r="Y2617" i="2"/>
  <c r="V2617" i="2" s="1"/>
  <c r="P2617" i="2" s="1"/>
  <c r="AB2617" i="2"/>
  <c r="M2618" i="2"/>
  <c r="N2618" i="2" s="1"/>
  <c r="S2618" i="2"/>
  <c r="Y2618" i="2"/>
  <c r="V2618" i="2" s="1"/>
  <c r="P2618" i="2" s="1"/>
  <c r="AB2618" i="2"/>
  <c r="M2619" i="2"/>
  <c r="N2619" i="2" s="1"/>
  <c r="S2619" i="2"/>
  <c r="Y2619" i="2"/>
  <c r="V2619" i="2" s="1"/>
  <c r="P2619" i="2" s="1"/>
  <c r="AB2619" i="2"/>
  <c r="M2620" i="2"/>
  <c r="N2620" i="2" s="1"/>
  <c r="S2620" i="2"/>
  <c r="Y2620" i="2"/>
  <c r="V2620" i="2" s="1"/>
  <c r="P2620" i="2" s="1"/>
  <c r="AB2620" i="2"/>
  <c r="M2621" i="2"/>
  <c r="N2621" i="2" s="1"/>
  <c r="S2621" i="2"/>
  <c r="Y2621" i="2"/>
  <c r="V2621" i="2" s="1"/>
  <c r="P2621" i="2" s="1"/>
  <c r="AB2621" i="2"/>
  <c r="M2622" i="2"/>
  <c r="N2622" i="2" s="1"/>
  <c r="S2622" i="2"/>
  <c r="Y2622" i="2"/>
  <c r="V2622" i="2" s="1"/>
  <c r="P2622" i="2" s="1"/>
  <c r="AB2622" i="2"/>
  <c r="M2623" i="2"/>
  <c r="N2623" i="2" s="1"/>
  <c r="S2623" i="2"/>
  <c r="Y2623" i="2"/>
  <c r="V2623" i="2" s="1"/>
  <c r="P2623" i="2" s="1"/>
  <c r="AB2623" i="2"/>
  <c r="M2624" i="2"/>
  <c r="N2624" i="2" s="1"/>
  <c r="S2624" i="2"/>
  <c r="Y2624" i="2"/>
  <c r="V2624" i="2" s="1"/>
  <c r="P2624" i="2" s="1"/>
  <c r="AB2624" i="2"/>
  <c r="M2625" i="2"/>
  <c r="N2625" i="2" s="1"/>
  <c r="S2625" i="2"/>
  <c r="Y2625" i="2"/>
  <c r="V2625" i="2" s="1"/>
  <c r="P2625" i="2" s="1"/>
  <c r="AB2625" i="2"/>
  <c r="M2626" i="2"/>
  <c r="N2626" i="2" s="1"/>
  <c r="S2626" i="2"/>
  <c r="Y2626" i="2"/>
  <c r="V2626" i="2" s="1"/>
  <c r="P2626" i="2" s="1"/>
  <c r="AB2626" i="2"/>
  <c r="M2627" i="2"/>
  <c r="N2627" i="2" s="1"/>
  <c r="S2627" i="2"/>
  <c r="Y2627" i="2"/>
  <c r="V2627" i="2" s="1"/>
  <c r="P2627" i="2" s="1"/>
  <c r="AB2627" i="2"/>
  <c r="M2628" i="2"/>
  <c r="N2628" i="2" s="1"/>
  <c r="S2628" i="2"/>
  <c r="Y2628" i="2"/>
  <c r="V2628" i="2" s="1"/>
  <c r="P2628" i="2" s="1"/>
  <c r="AB2628" i="2"/>
  <c r="M2629" i="2"/>
  <c r="N2629" i="2" s="1"/>
  <c r="S2629" i="2"/>
  <c r="Y2629" i="2"/>
  <c r="V2629" i="2" s="1"/>
  <c r="P2629" i="2" s="1"/>
  <c r="AB2629" i="2"/>
  <c r="M2630" i="2"/>
  <c r="N2630" i="2" s="1"/>
  <c r="S2630" i="2"/>
  <c r="Y2630" i="2"/>
  <c r="V2630" i="2" s="1"/>
  <c r="P2630" i="2" s="1"/>
  <c r="AB2630" i="2"/>
  <c r="M2631" i="2"/>
  <c r="N2631" i="2" s="1"/>
  <c r="S2631" i="2"/>
  <c r="Y2631" i="2"/>
  <c r="V2631" i="2" s="1"/>
  <c r="P2631" i="2" s="1"/>
  <c r="AB2631" i="2"/>
  <c r="M2632" i="2"/>
  <c r="N2632" i="2" s="1"/>
  <c r="S2632" i="2"/>
  <c r="Y2632" i="2"/>
  <c r="V2632" i="2" s="1"/>
  <c r="P2632" i="2" s="1"/>
  <c r="AB2632" i="2"/>
  <c r="M2633" i="2"/>
  <c r="N2633" i="2" s="1"/>
  <c r="S2633" i="2"/>
  <c r="Y2633" i="2"/>
  <c r="V2633" i="2" s="1"/>
  <c r="P2633" i="2" s="1"/>
  <c r="AB2633" i="2"/>
  <c r="M2634" i="2"/>
  <c r="N2634" i="2" s="1"/>
  <c r="S2634" i="2"/>
  <c r="Y2634" i="2"/>
  <c r="V2634" i="2" s="1"/>
  <c r="P2634" i="2" s="1"/>
  <c r="AB2634" i="2"/>
  <c r="M2635" i="2"/>
  <c r="N2635" i="2" s="1"/>
  <c r="S2635" i="2"/>
  <c r="Y2635" i="2"/>
  <c r="V2635" i="2" s="1"/>
  <c r="P2635" i="2" s="1"/>
  <c r="AB2635" i="2"/>
  <c r="M2636" i="2"/>
  <c r="N2636" i="2" s="1"/>
  <c r="S2636" i="2"/>
  <c r="Y2636" i="2"/>
  <c r="V2636" i="2" s="1"/>
  <c r="P2636" i="2" s="1"/>
  <c r="AB2636" i="2"/>
  <c r="M2637" i="2"/>
  <c r="N2637" i="2" s="1"/>
  <c r="S2637" i="2"/>
  <c r="Y2637" i="2"/>
  <c r="V2637" i="2" s="1"/>
  <c r="P2637" i="2" s="1"/>
  <c r="AB2637" i="2"/>
  <c r="M2638" i="2"/>
  <c r="N2638" i="2" s="1"/>
  <c r="S2638" i="2"/>
  <c r="Y2638" i="2"/>
  <c r="V2638" i="2" s="1"/>
  <c r="P2638" i="2" s="1"/>
  <c r="AB2638" i="2"/>
  <c r="M2639" i="2"/>
  <c r="N2639" i="2" s="1"/>
  <c r="S2639" i="2"/>
  <c r="Y2639" i="2"/>
  <c r="V2639" i="2" s="1"/>
  <c r="P2639" i="2" s="1"/>
  <c r="AB2639" i="2"/>
  <c r="M2640" i="2"/>
  <c r="N2640" i="2" s="1"/>
  <c r="S2640" i="2"/>
  <c r="Y2640" i="2"/>
  <c r="V2640" i="2" s="1"/>
  <c r="P2640" i="2" s="1"/>
  <c r="AB2640" i="2"/>
  <c r="M2641" i="2"/>
  <c r="N2641" i="2" s="1"/>
  <c r="S2641" i="2"/>
  <c r="Y2641" i="2"/>
  <c r="V2641" i="2" s="1"/>
  <c r="P2641" i="2" s="1"/>
  <c r="AB2641" i="2"/>
  <c r="M2642" i="2"/>
  <c r="N2642" i="2" s="1"/>
  <c r="S2642" i="2"/>
  <c r="Y2642" i="2"/>
  <c r="V2642" i="2" s="1"/>
  <c r="P2642" i="2" s="1"/>
  <c r="AB2642" i="2"/>
  <c r="M2643" i="2"/>
  <c r="N2643" i="2" s="1"/>
  <c r="S2643" i="2"/>
  <c r="Y2643" i="2"/>
  <c r="V2643" i="2" s="1"/>
  <c r="P2643" i="2" s="1"/>
  <c r="AB2643" i="2"/>
  <c r="M2644" i="2"/>
  <c r="N2644" i="2" s="1"/>
  <c r="S2644" i="2"/>
  <c r="Y2644" i="2"/>
  <c r="V2644" i="2" s="1"/>
  <c r="P2644" i="2" s="1"/>
  <c r="AB2644" i="2"/>
  <c r="M2645" i="2"/>
  <c r="N2645" i="2" s="1"/>
  <c r="S2645" i="2"/>
  <c r="Y2645" i="2"/>
  <c r="V2645" i="2" s="1"/>
  <c r="P2645" i="2" s="1"/>
  <c r="AB2645" i="2"/>
  <c r="M2646" i="2"/>
  <c r="N2646" i="2" s="1"/>
  <c r="S2646" i="2"/>
  <c r="Y2646" i="2"/>
  <c r="V2646" i="2" s="1"/>
  <c r="P2646" i="2" s="1"/>
  <c r="AB2646" i="2"/>
  <c r="M2647" i="2"/>
  <c r="N2647" i="2" s="1"/>
  <c r="S2647" i="2"/>
  <c r="Y2647" i="2"/>
  <c r="V2647" i="2" s="1"/>
  <c r="P2647" i="2" s="1"/>
  <c r="AB2647" i="2"/>
  <c r="M2648" i="2"/>
  <c r="N2648" i="2" s="1"/>
  <c r="S2648" i="2"/>
  <c r="Y2648" i="2"/>
  <c r="V2648" i="2" s="1"/>
  <c r="P2648" i="2" s="1"/>
  <c r="AB2648" i="2"/>
  <c r="M2649" i="2"/>
  <c r="N2649" i="2" s="1"/>
  <c r="S2649" i="2"/>
  <c r="Y2649" i="2"/>
  <c r="V2649" i="2" s="1"/>
  <c r="P2649" i="2" s="1"/>
  <c r="AB2649" i="2"/>
  <c r="M2650" i="2"/>
  <c r="N2650" i="2" s="1"/>
  <c r="S2650" i="2"/>
  <c r="Y2650" i="2"/>
  <c r="V2650" i="2" s="1"/>
  <c r="P2650" i="2" s="1"/>
  <c r="AB2650" i="2"/>
  <c r="M2651" i="2"/>
  <c r="N2651" i="2" s="1"/>
  <c r="S2651" i="2"/>
  <c r="Y2651" i="2"/>
  <c r="V2651" i="2" s="1"/>
  <c r="P2651" i="2" s="1"/>
  <c r="AB2651" i="2"/>
  <c r="M2652" i="2"/>
  <c r="N2652" i="2" s="1"/>
  <c r="S2652" i="2"/>
  <c r="Y2652" i="2"/>
  <c r="V2652" i="2" s="1"/>
  <c r="P2652" i="2" s="1"/>
  <c r="AB2652" i="2"/>
  <c r="M2653" i="2"/>
  <c r="N2653" i="2" s="1"/>
  <c r="S2653" i="2"/>
  <c r="Y2653" i="2"/>
  <c r="V2653" i="2" s="1"/>
  <c r="P2653" i="2" s="1"/>
  <c r="AB2653" i="2"/>
  <c r="M2654" i="2"/>
  <c r="N2654" i="2" s="1"/>
  <c r="S2654" i="2"/>
  <c r="Y2654" i="2"/>
  <c r="V2654" i="2" s="1"/>
  <c r="P2654" i="2" s="1"/>
  <c r="AB2654" i="2"/>
  <c r="M2655" i="2"/>
  <c r="N2655" i="2" s="1"/>
  <c r="S2655" i="2"/>
  <c r="Y2655" i="2"/>
  <c r="V2655" i="2" s="1"/>
  <c r="P2655" i="2" s="1"/>
  <c r="AB2655" i="2"/>
  <c r="M2656" i="2"/>
  <c r="N2656" i="2" s="1"/>
  <c r="S2656" i="2"/>
  <c r="Y2656" i="2"/>
  <c r="V2656" i="2" s="1"/>
  <c r="P2656" i="2" s="1"/>
  <c r="AB2656" i="2"/>
  <c r="M2657" i="2"/>
  <c r="N2657" i="2" s="1"/>
  <c r="S2657" i="2"/>
  <c r="Y2657" i="2"/>
  <c r="V2657" i="2" s="1"/>
  <c r="P2657" i="2" s="1"/>
  <c r="AB2657" i="2"/>
  <c r="M2658" i="2"/>
  <c r="N2658" i="2" s="1"/>
  <c r="S2658" i="2"/>
  <c r="Y2658" i="2"/>
  <c r="V2658" i="2" s="1"/>
  <c r="P2658" i="2" s="1"/>
  <c r="AB2658" i="2"/>
  <c r="M2659" i="2"/>
  <c r="N2659" i="2" s="1"/>
  <c r="S2659" i="2"/>
  <c r="Y2659" i="2"/>
  <c r="V2659" i="2" s="1"/>
  <c r="P2659" i="2" s="1"/>
  <c r="AB2659" i="2"/>
  <c r="M2660" i="2"/>
  <c r="N2660" i="2" s="1"/>
  <c r="S2660" i="2"/>
  <c r="Y2660" i="2"/>
  <c r="V2660" i="2" s="1"/>
  <c r="P2660" i="2" s="1"/>
  <c r="AB2660" i="2"/>
  <c r="M2661" i="2"/>
  <c r="N2661" i="2" s="1"/>
  <c r="S2661" i="2"/>
  <c r="Y2661" i="2"/>
  <c r="V2661" i="2" s="1"/>
  <c r="P2661" i="2" s="1"/>
  <c r="AB2661" i="2"/>
  <c r="M2662" i="2"/>
  <c r="N2662" i="2" s="1"/>
  <c r="S2662" i="2"/>
  <c r="Y2662" i="2"/>
  <c r="V2662" i="2" s="1"/>
  <c r="P2662" i="2" s="1"/>
  <c r="AB2662" i="2"/>
  <c r="M2663" i="2"/>
  <c r="N2663" i="2" s="1"/>
  <c r="S2663" i="2"/>
  <c r="Y2663" i="2"/>
  <c r="V2663" i="2" s="1"/>
  <c r="P2663" i="2" s="1"/>
  <c r="AB2663" i="2"/>
  <c r="M2664" i="2"/>
  <c r="N2664" i="2" s="1"/>
  <c r="S2664" i="2"/>
  <c r="Y2664" i="2"/>
  <c r="V2664" i="2" s="1"/>
  <c r="P2664" i="2" s="1"/>
  <c r="AB2664" i="2"/>
  <c r="M2665" i="2"/>
  <c r="N2665" i="2" s="1"/>
  <c r="S2665" i="2"/>
  <c r="Y2665" i="2"/>
  <c r="V2665" i="2" s="1"/>
  <c r="P2665" i="2" s="1"/>
  <c r="AB2665" i="2"/>
  <c r="M2666" i="2"/>
  <c r="N2666" i="2" s="1"/>
  <c r="S2666" i="2"/>
  <c r="Y2666" i="2"/>
  <c r="V2666" i="2" s="1"/>
  <c r="P2666" i="2" s="1"/>
  <c r="AB2666" i="2"/>
  <c r="M2667" i="2"/>
  <c r="N2667" i="2" s="1"/>
  <c r="S2667" i="2"/>
  <c r="Y2667" i="2"/>
  <c r="V2667" i="2" s="1"/>
  <c r="P2667" i="2" s="1"/>
  <c r="AB2667" i="2"/>
  <c r="M2668" i="2"/>
  <c r="N2668" i="2" s="1"/>
  <c r="S2668" i="2"/>
  <c r="Y2668" i="2"/>
  <c r="V2668" i="2" s="1"/>
  <c r="P2668" i="2" s="1"/>
  <c r="AB2668" i="2"/>
  <c r="M2669" i="2"/>
  <c r="N2669" i="2" s="1"/>
  <c r="S2669" i="2"/>
  <c r="Y2669" i="2"/>
  <c r="V2669" i="2" s="1"/>
  <c r="P2669" i="2" s="1"/>
  <c r="AB2669" i="2"/>
  <c r="M2670" i="2"/>
  <c r="N2670" i="2" s="1"/>
  <c r="S2670" i="2"/>
  <c r="Y2670" i="2"/>
  <c r="V2670" i="2" s="1"/>
  <c r="P2670" i="2" s="1"/>
  <c r="AB2670" i="2"/>
  <c r="M2671" i="2"/>
  <c r="N2671" i="2" s="1"/>
  <c r="S2671" i="2"/>
  <c r="Y2671" i="2"/>
  <c r="V2671" i="2" s="1"/>
  <c r="P2671" i="2" s="1"/>
  <c r="AB2671" i="2"/>
  <c r="M2672" i="2"/>
  <c r="N2672" i="2" s="1"/>
  <c r="S2672" i="2"/>
  <c r="Y2672" i="2"/>
  <c r="V2672" i="2" s="1"/>
  <c r="P2672" i="2" s="1"/>
  <c r="AB2672" i="2"/>
  <c r="M2673" i="2"/>
  <c r="N2673" i="2" s="1"/>
  <c r="S2673" i="2"/>
  <c r="Y2673" i="2"/>
  <c r="V2673" i="2" s="1"/>
  <c r="P2673" i="2" s="1"/>
  <c r="AB2673" i="2"/>
  <c r="M2674" i="2"/>
  <c r="N2674" i="2" s="1"/>
  <c r="S2674" i="2"/>
  <c r="Y2674" i="2"/>
  <c r="V2674" i="2" s="1"/>
  <c r="P2674" i="2" s="1"/>
  <c r="AB2674" i="2"/>
  <c r="M2675" i="2"/>
  <c r="N2675" i="2" s="1"/>
  <c r="S2675" i="2"/>
  <c r="Y2675" i="2"/>
  <c r="V2675" i="2" s="1"/>
  <c r="P2675" i="2" s="1"/>
  <c r="AB2675" i="2"/>
  <c r="M2676" i="2"/>
  <c r="N2676" i="2" s="1"/>
  <c r="S2676" i="2"/>
  <c r="Y2676" i="2"/>
  <c r="V2676" i="2" s="1"/>
  <c r="P2676" i="2" s="1"/>
  <c r="AB2676" i="2"/>
  <c r="M2677" i="2"/>
  <c r="N2677" i="2" s="1"/>
  <c r="S2677" i="2"/>
  <c r="Y2677" i="2"/>
  <c r="V2677" i="2" s="1"/>
  <c r="P2677" i="2" s="1"/>
  <c r="AB2677" i="2"/>
  <c r="M2678" i="2"/>
  <c r="N2678" i="2" s="1"/>
  <c r="S2678" i="2"/>
  <c r="Y2678" i="2"/>
  <c r="V2678" i="2" s="1"/>
  <c r="P2678" i="2" s="1"/>
  <c r="AB2678" i="2"/>
  <c r="M2679" i="2"/>
  <c r="N2679" i="2" s="1"/>
  <c r="S2679" i="2"/>
  <c r="Y2679" i="2"/>
  <c r="V2679" i="2" s="1"/>
  <c r="P2679" i="2" s="1"/>
  <c r="AB2679" i="2"/>
  <c r="M2680" i="2"/>
  <c r="N2680" i="2" s="1"/>
  <c r="S2680" i="2"/>
  <c r="Y2680" i="2"/>
  <c r="V2680" i="2" s="1"/>
  <c r="P2680" i="2" s="1"/>
  <c r="AB2680" i="2"/>
  <c r="M2681" i="2"/>
  <c r="N2681" i="2" s="1"/>
  <c r="S2681" i="2"/>
  <c r="Y2681" i="2"/>
  <c r="V2681" i="2" s="1"/>
  <c r="P2681" i="2" s="1"/>
  <c r="AB2681" i="2"/>
  <c r="M2682" i="2"/>
  <c r="N2682" i="2" s="1"/>
  <c r="S2682" i="2"/>
  <c r="Y2682" i="2"/>
  <c r="V2682" i="2" s="1"/>
  <c r="P2682" i="2" s="1"/>
  <c r="AB2682" i="2"/>
  <c r="M2683" i="2"/>
  <c r="N2683" i="2" s="1"/>
  <c r="S2683" i="2"/>
  <c r="Y2683" i="2"/>
  <c r="V2683" i="2" s="1"/>
  <c r="P2683" i="2" s="1"/>
  <c r="AB2683" i="2"/>
  <c r="M2684" i="2"/>
  <c r="N2684" i="2" s="1"/>
  <c r="S2684" i="2"/>
  <c r="Y2684" i="2"/>
  <c r="V2684" i="2" s="1"/>
  <c r="P2684" i="2" s="1"/>
  <c r="AB2684" i="2"/>
  <c r="M2685" i="2"/>
  <c r="N2685" i="2" s="1"/>
  <c r="S2685" i="2"/>
  <c r="Y2685" i="2"/>
  <c r="V2685" i="2" s="1"/>
  <c r="P2685" i="2" s="1"/>
  <c r="AB2685" i="2"/>
  <c r="M2686" i="2"/>
  <c r="N2686" i="2" s="1"/>
  <c r="S2686" i="2"/>
  <c r="Y2686" i="2"/>
  <c r="V2686" i="2" s="1"/>
  <c r="P2686" i="2" s="1"/>
  <c r="AB2686" i="2"/>
  <c r="M2687" i="2"/>
  <c r="N2687" i="2" s="1"/>
  <c r="S2687" i="2"/>
  <c r="Y2687" i="2"/>
  <c r="V2687" i="2" s="1"/>
  <c r="P2687" i="2" s="1"/>
  <c r="AB2687" i="2"/>
  <c r="M2688" i="2"/>
  <c r="N2688" i="2" s="1"/>
  <c r="S2688" i="2"/>
  <c r="Y2688" i="2"/>
  <c r="V2688" i="2" s="1"/>
  <c r="P2688" i="2" s="1"/>
  <c r="AB2688" i="2"/>
  <c r="M2689" i="2"/>
  <c r="N2689" i="2" s="1"/>
  <c r="S2689" i="2"/>
  <c r="Y2689" i="2"/>
  <c r="V2689" i="2" s="1"/>
  <c r="P2689" i="2" s="1"/>
  <c r="AB2689" i="2"/>
  <c r="M2690" i="2"/>
  <c r="N2690" i="2" s="1"/>
  <c r="S2690" i="2"/>
  <c r="Y2690" i="2"/>
  <c r="V2690" i="2" s="1"/>
  <c r="P2690" i="2" s="1"/>
  <c r="AB2690" i="2"/>
  <c r="M2691" i="2"/>
  <c r="N2691" i="2" s="1"/>
  <c r="S2691" i="2"/>
  <c r="Y2691" i="2"/>
  <c r="V2691" i="2" s="1"/>
  <c r="P2691" i="2" s="1"/>
  <c r="AB2691" i="2"/>
  <c r="M2692" i="2"/>
  <c r="N2692" i="2" s="1"/>
  <c r="S2692" i="2"/>
  <c r="Y2692" i="2"/>
  <c r="V2692" i="2" s="1"/>
  <c r="P2692" i="2" s="1"/>
  <c r="AB2692" i="2"/>
  <c r="M2693" i="2"/>
  <c r="N2693" i="2" s="1"/>
  <c r="S2693" i="2"/>
  <c r="Y2693" i="2"/>
  <c r="V2693" i="2" s="1"/>
  <c r="P2693" i="2" s="1"/>
  <c r="AB2693" i="2"/>
  <c r="M2694" i="2"/>
  <c r="N2694" i="2" s="1"/>
  <c r="S2694" i="2"/>
  <c r="Y2694" i="2"/>
  <c r="V2694" i="2" s="1"/>
  <c r="P2694" i="2" s="1"/>
  <c r="AB2694" i="2"/>
  <c r="M2695" i="2"/>
  <c r="N2695" i="2" s="1"/>
  <c r="S2695" i="2"/>
  <c r="Y2695" i="2"/>
  <c r="V2695" i="2" s="1"/>
  <c r="P2695" i="2" s="1"/>
  <c r="AB2695" i="2"/>
  <c r="M2696" i="2"/>
  <c r="N2696" i="2" s="1"/>
  <c r="S2696" i="2"/>
  <c r="Y2696" i="2"/>
  <c r="V2696" i="2" s="1"/>
  <c r="P2696" i="2" s="1"/>
  <c r="AB2696" i="2"/>
  <c r="M2697" i="2"/>
  <c r="N2697" i="2" s="1"/>
  <c r="S2697" i="2"/>
  <c r="Y2697" i="2"/>
  <c r="V2697" i="2" s="1"/>
  <c r="P2697" i="2" s="1"/>
  <c r="AB2697" i="2"/>
  <c r="M2698" i="2"/>
  <c r="N2698" i="2" s="1"/>
  <c r="S2698" i="2"/>
  <c r="Y2698" i="2"/>
  <c r="V2698" i="2" s="1"/>
  <c r="P2698" i="2" s="1"/>
  <c r="AB2698" i="2"/>
  <c r="M2699" i="2"/>
  <c r="N2699" i="2" s="1"/>
  <c r="S2699" i="2"/>
  <c r="Y2699" i="2"/>
  <c r="V2699" i="2" s="1"/>
  <c r="P2699" i="2" s="1"/>
  <c r="AB2699" i="2"/>
  <c r="M2700" i="2"/>
  <c r="N2700" i="2" s="1"/>
  <c r="S2700" i="2"/>
  <c r="Y2700" i="2"/>
  <c r="V2700" i="2" s="1"/>
  <c r="P2700" i="2" s="1"/>
  <c r="AB2700" i="2"/>
  <c r="M2701" i="2"/>
  <c r="N2701" i="2" s="1"/>
  <c r="S2701" i="2"/>
  <c r="Y2701" i="2"/>
  <c r="V2701" i="2" s="1"/>
  <c r="P2701" i="2" s="1"/>
  <c r="AB2701" i="2"/>
  <c r="M2702" i="2"/>
  <c r="N2702" i="2" s="1"/>
  <c r="S2702" i="2"/>
  <c r="Y2702" i="2"/>
  <c r="V2702" i="2" s="1"/>
  <c r="P2702" i="2" s="1"/>
  <c r="AB2702" i="2"/>
  <c r="M2703" i="2"/>
  <c r="N2703" i="2" s="1"/>
  <c r="S2703" i="2"/>
  <c r="Y2703" i="2"/>
  <c r="V2703" i="2" s="1"/>
  <c r="P2703" i="2" s="1"/>
  <c r="AB2703" i="2"/>
  <c r="M2704" i="2"/>
  <c r="N2704" i="2" s="1"/>
  <c r="S2704" i="2"/>
  <c r="Y2704" i="2"/>
  <c r="V2704" i="2" s="1"/>
  <c r="P2704" i="2" s="1"/>
  <c r="AB2704" i="2"/>
  <c r="M2705" i="2"/>
  <c r="N2705" i="2" s="1"/>
  <c r="S2705" i="2"/>
  <c r="Y2705" i="2"/>
  <c r="V2705" i="2" s="1"/>
  <c r="P2705" i="2" s="1"/>
  <c r="AB2705" i="2"/>
  <c r="M2706" i="2"/>
  <c r="N2706" i="2" s="1"/>
  <c r="S2706" i="2"/>
  <c r="Y2706" i="2"/>
  <c r="V2706" i="2" s="1"/>
  <c r="P2706" i="2" s="1"/>
  <c r="AB2706" i="2"/>
  <c r="M2707" i="2"/>
  <c r="N2707" i="2" s="1"/>
  <c r="S2707" i="2"/>
  <c r="Y2707" i="2"/>
  <c r="V2707" i="2" s="1"/>
  <c r="P2707" i="2" s="1"/>
  <c r="AB2707" i="2"/>
  <c r="M2708" i="2"/>
  <c r="N2708" i="2" s="1"/>
  <c r="S2708" i="2"/>
  <c r="Y2708" i="2"/>
  <c r="V2708" i="2" s="1"/>
  <c r="P2708" i="2" s="1"/>
  <c r="AB2708" i="2"/>
  <c r="M2709" i="2"/>
  <c r="N2709" i="2" s="1"/>
  <c r="S2709" i="2"/>
  <c r="Y2709" i="2"/>
  <c r="V2709" i="2" s="1"/>
  <c r="P2709" i="2" s="1"/>
  <c r="AB2709" i="2"/>
  <c r="M2710" i="2"/>
  <c r="N2710" i="2" s="1"/>
  <c r="S2710" i="2"/>
  <c r="Y2710" i="2"/>
  <c r="V2710" i="2" s="1"/>
  <c r="P2710" i="2" s="1"/>
  <c r="AB2710" i="2"/>
  <c r="M2711" i="2"/>
  <c r="N2711" i="2" s="1"/>
  <c r="S2711" i="2"/>
  <c r="Y2711" i="2"/>
  <c r="V2711" i="2" s="1"/>
  <c r="P2711" i="2" s="1"/>
  <c r="AB2711" i="2"/>
  <c r="M2712" i="2"/>
  <c r="N2712" i="2" s="1"/>
  <c r="S2712" i="2"/>
  <c r="Y2712" i="2"/>
  <c r="V2712" i="2" s="1"/>
  <c r="P2712" i="2" s="1"/>
  <c r="AB2712" i="2"/>
  <c r="M2713" i="2"/>
  <c r="N2713" i="2" s="1"/>
  <c r="S2713" i="2"/>
  <c r="Y2713" i="2"/>
  <c r="V2713" i="2" s="1"/>
  <c r="P2713" i="2" s="1"/>
  <c r="AB2713" i="2"/>
  <c r="M2714" i="2"/>
  <c r="N2714" i="2" s="1"/>
  <c r="S2714" i="2"/>
  <c r="Y2714" i="2"/>
  <c r="V2714" i="2" s="1"/>
  <c r="P2714" i="2" s="1"/>
  <c r="AB2714" i="2"/>
  <c r="M2715" i="2"/>
  <c r="N2715" i="2" s="1"/>
  <c r="S2715" i="2"/>
  <c r="Y2715" i="2"/>
  <c r="V2715" i="2" s="1"/>
  <c r="P2715" i="2" s="1"/>
  <c r="AB2715" i="2"/>
  <c r="M2716" i="2"/>
  <c r="N2716" i="2" s="1"/>
  <c r="S2716" i="2"/>
  <c r="Y2716" i="2"/>
  <c r="V2716" i="2" s="1"/>
  <c r="P2716" i="2" s="1"/>
  <c r="AB2716" i="2"/>
  <c r="M2717" i="2"/>
  <c r="N2717" i="2" s="1"/>
  <c r="S2717" i="2"/>
  <c r="Y2717" i="2"/>
  <c r="V2717" i="2" s="1"/>
  <c r="P2717" i="2" s="1"/>
  <c r="AB2717" i="2"/>
  <c r="M2718" i="2"/>
  <c r="N2718" i="2" s="1"/>
  <c r="S2718" i="2"/>
  <c r="Y2718" i="2"/>
  <c r="V2718" i="2" s="1"/>
  <c r="P2718" i="2" s="1"/>
  <c r="AB2718" i="2"/>
  <c r="M2719" i="2"/>
  <c r="N2719" i="2" s="1"/>
  <c r="S2719" i="2"/>
  <c r="Y2719" i="2"/>
  <c r="V2719" i="2" s="1"/>
  <c r="P2719" i="2" s="1"/>
  <c r="AB2719" i="2"/>
  <c r="M2720" i="2"/>
  <c r="N2720" i="2" s="1"/>
  <c r="S2720" i="2"/>
  <c r="Y2720" i="2"/>
  <c r="V2720" i="2" s="1"/>
  <c r="P2720" i="2" s="1"/>
  <c r="AB2720" i="2"/>
  <c r="M2721" i="2"/>
  <c r="N2721" i="2" s="1"/>
  <c r="S2721" i="2"/>
  <c r="Y2721" i="2"/>
  <c r="V2721" i="2" s="1"/>
  <c r="P2721" i="2" s="1"/>
  <c r="AB2721" i="2"/>
  <c r="M2722" i="2"/>
  <c r="N2722" i="2" s="1"/>
  <c r="S2722" i="2"/>
  <c r="Y2722" i="2"/>
  <c r="V2722" i="2" s="1"/>
  <c r="P2722" i="2" s="1"/>
  <c r="AB2722" i="2"/>
  <c r="M2723" i="2"/>
  <c r="N2723" i="2" s="1"/>
  <c r="S2723" i="2"/>
  <c r="Y2723" i="2"/>
  <c r="V2723" i="2" s="1"/>
  <c r="P2723" i="2" s="1"/>
  <c r="AB2723" i="2"/>
  <c r="M2724" i="2"/>
  <c r="N2724" i="2" s="1"/>
  <c r="S2724" i="2"/>
  <c r="Y2724" i="2"/>
  <c r="V2724" i="2" s="1"/>
  <c r="P2724" i="2" s="1"/>
  <c r="AB2724" i="2"/>
  <c r="M2725" i="2"/>
  <c r="N2725" i="2" s="1"/>
  <c r="S2725" i="2"/>
  <c r="Y2725" i="2"/>
  <c r="V2725" i="2" s="1"/>
  <c r="P2725" i="2" s="1"/>
  <c r="AB2725" i="2"/>
  <c r="M2726" i="2"/>
  <c r="N2726" i="2" s="1"/>
  <c r="S2726" i="2"/>
  <c r="Y2726" i="2"/>
  <c r="V2726" i="2" s="1"/>
  <c r="P2726" i="2" s="1"/>
  <c r="AB2726" i="2"/>
  <c r="M2727" i="2"/>
  <c r="N2727" i="2" s="1"/>
  <c r="S2727" i="2"/>
  <c r="Y2727" i="2"/>
  <c r="V2727" i="2" s="1"/>
  <c r="P2727" i="2" s="1"/>
  <c r="AB2727" i="2"/>
  <c r="M2728" i="2"/>
  <c r="N2728" i="2" s="1"/>
  <c r="S2728" i="2"/>
  <c r="Y2728" i="2"/>
  <c r="V2728" i="2" s="1"/>
  <c r="P2728" i="2" s="1"/>
  <c r="AB2728" i="2"/>
  <c r="M2729" i="2"/>
  <c r="N2729" i="2" s="1"/>
  <c r="S2729" i="2"/>
  <c r="Y2729" i="2"/>
  <c r="V2729" i="2" s="1"/>
  <c r="P2729" i="2" s="1"/>
  <c r="AB2729" i="2"/>
  <c r="M2730" i="2"/>
  <c r="N2730" i="2" s="1"/>
  <c r="S2730" i="2"/>
  <c r="Y2730" i="2"/>
  <c r="V2730" i="2" s="1"/>
  <c r="P2730" i="2" s="1"/>
  <c r="AB2730" i="2"/>
  <c r="M2731" i="2"/>
  <c r="N2731" i="2" s="1"/>
  <c r="S2731" i="2"/>
  <c r="Y2731" i="2"/>
  <c r="V2731" i="2" s="1"/>
  <c r="P2731" i="2" s="1"/>
  <c r="AB2731" i="2"/>
  <c r="M2732" i="2"/>
  <c r="N2732" i="2" s="1"/>
  <c r="S2732" i="2"/>
  <c r="Y2732" i="2"/>
  <c r="V2732" i="2" s="1"/>
  <c r="P2732" i="2" s="1"/>
  <c r="AB2732" i="2"/>
  <c r="M2733" i="2"/>
  <c r="N2733" i="2" s="1"/>
  <c r="S2733" i="2"/>
  <c r="Y2733" i="2"/>
  <c r="V2733" i="2" s="1"/>
  <c r="P2733" i="2" s="1"/>
  <c r="AB2733" i="2"/>
  <c r="M2734" i="2"/>
  <c r="N2734" i="2" s="1"/>
  <c r="S2734" i="2"/>
  <c r="Y2734" i="2"/>
  <c r="V2734" i="2" s="1"/>
  <c r="P2734" i="2" s="1"/>
  <c r="AB2734" i="2"/>
  <c r="M2735" i="2"/>
  <c r="N2735" i="2" s="1"/>
  <c r="S2735" i="2"/>
  <c r="Y2735" i="2"/>
  <c r="V2735" i="2" s="1"/>
  <c r="P2735" i="2" s="1"/>
  <c r="AB2735" i="2"/>
  <c r="M2736" i="2"/>
  <c r="N2736" i="2" s="1"/>
  <c r="S2736" i="2"/>
  <c r="Y2736" i="2"/>
  <c r="V2736" i="2" s="1"/>
  <c r="P2736" i="2" s="1"/>
  <c r="AB2736" i="2"/>
  <c r="M2737" i="2"/>
  <c r="N2737" i="2" s="1"/>
  <c r="S2737" i="2"/>
  <c r="Y2737" i="2"/>
  <c r="V2737" i="2" s="1"/>
  <c r="P2737" i="2" s="1"/>
  <c r="AB2737" i="2"/>
  <c r="M2738" i="2"/>
  <c r="N2738" i="2" s="1"/>
  <c r="S2738" i="2"/>
  <c r="Y2738" i="2"/>
  <c r="V2738" i="2" s="1"/>
  <c r="P2738" i="2" s="1"/>
  <c r="AB2738" i="2"/>
  <c r="M2739" i="2"/>
  <c r="N2739" i="2" s="1"/>
  <c r="S2739" i="2"/>
  <c r="Y2739" i="2"/>
  <c r="V2739" i="2" s="1"/>
  <c r="P2739" i="2" s="1"/>
  <c r="AB2739" i="2"/>
  <c r="M2740" i="2"/>
  <c r="N2740" i="2" s="1"/>
  <c r="S2740" i="2"/>
  <c r="Y2740" i="2"/>
  <c r="V2740" i="2" s="1"/>
  <c r="P2740" i="2" s="1"/>
  <c r="AB2740" i="2"/>
  <c r="M2741" i="2"/>
  <c r="N2741" i="2" s="1"/>
  <c r="S2741" i="2"/>
  <c r="Y2741" i="2"/>
  <c r="V2741" i="2" s="1"/>
  <c r="P2741" i="2" s="1"/>
  <c r="AB2741" i="2"/>
  <c r="M2742" i="2"/>
  <c r="N2742" i="2" s="1"/>
  <c r="S2742" i="2"/>
  <c r="Y2742" i="2"/>
  <c r="V2742" i="2" s="1"/>
  <c r="P2742" i="2" s="1"/>
  <c r="AB2742" i="2"/>
  <c r="M2743" i="2"/>
  <c r="N2743" i="2" s="1"/>
  <c r="S2743" i="2"/>
  <c r="Y2743" i="2"/>
  <c r="V2743" i="2" s="1"/>
  <c r="P2743" i="2" s="1"/>
  <c r="AB2743" i="2"/>
  <c r="M2744" i="2"/>
  <c r="N2744" i="2" s="1"/>
  <c r="S2744" i="2"/>
  <c r="Y2744" i="2"/>
  <c r="V2744" i="2" s="1"/>
  <c r="P2744" i="2" s="1"/>
  <c r="AB2744" i="2"/>
  <c r="M2745" i="2"/>
  <c r="N2745" i="2" s="1"/>
  <c r="S2745" i="2"/>
  <c r="Y2745" i="2"/>
  <c r="V2745" i="2" s="1"/>
  <c r="P2745" i="2" s="1"/>
  <c r="AB2745" i="2"/>
  <c r="M2746" i="2"/>
  <c r="N2746" i="2" s="1"/>
  <c r="S2746" i="2"/>
  <c r="Y2746" i="2"/>
  <c r="V2746" i="2" s="1"/>
  <c r="P2746" i="2" s="1"/>
  <c r="AB2746" i="2"/>
  <c r="M2747" i="2"/>
  <c r="N2747" i="2" s="1"/>
  <c r="S2747" i="2"/>
  <c r="Y2747" i="2"/>
  <c r="V2747" i="2" s="1"/>
  <c r="P2747" i="2" s="1"/>
  <c r="AB2747" i="2"/>
  <c r="M2748" i="2"/>
  <c r="N2748" i="2" s="1"/>
  <c r="S2748" i="2"/>
  <c r="Y2748" i="2"/>
  <c r="V2748" i="2" s="1"/>
  <c r="P2748" i="2" s="1"/>
  <c r="AB2748" i="2"/>
  <c r="M2749" i="2"/>
  <c r="N2749" i="2" s="1"/>
  <c r="S2749" i="2"/>
  <c r="Y2749" i="2"/>
  <c r="V2749" i="2" s="1"/>
  <c r="P2749" i="2" s="1"/>
  <c r="AB2749" i="2"/>
  <c r="M2750" i="2"/>
  <c r="N2750" i="2" s="1"/>
  <c r="S2750" i="2"/>
  <c r="Y2750" i="2"/>
  <c r="V2750" i="2" s="1"/>
  <c r="P2750" i="2" s="1"/>
  <c r="AB2750" i="2"/>
  <c r="M2751" i="2"/>
  <c r="N2751" i="2" s="1"/>
  <c r="S2751" i="2"/>
  <c r="Y2751" i="2"/>
  <c r="V2751" i="2" s="1"/>
  <c r="P2751" i="2" s="1"/>
  <c r="AB2751" i="2"/>
  <c r="M2752" i="2"/>
  <c r="N2752" i="2" s="1"/>
  <c r="S2752" i="2"/>
  <c r="Y2752" i="2"/>
  <c r="V2752" i="2" s="1"/>
  <c r="P2752" i="2" s="1"/>
  <c r="AB2752" i="2"/>
  <c r="M2753" i="2"/>
  <c r="N2753" i="2" s="1"/>
  <c r="S2753" i="2"/>
  <c r="Y2753" i="2"/>
  <c r="V2753" i="2" s="1"/>
  <c r="P2753" i="2" s="1"/>
  <c r="AB2753" i="2"/>
  <c r="M2754" i="2"/>
  <c r="N2754" i="2" s="1"/>
  <c r="S2754" i="2"/>
  <c r="Y2754" i="2"/>
  <c r="V2754" i="2" s="1"/>
  <c r="P2754" i="2" s="1"/>
  <c r="AB2754" i="2"/>
  <c r="M2755" i="2"/>
  <c r="N2755" i="2" s="1"/>
  <c r="S2755" i="2"/>
  <c r="Y2755" i="2"/>
  <c r="V2755" i="2" s="1"/>
  <c r="P2755" i="2" s="1"/>
  <c r="AB2755" i="2"/>
  <c r="M2756" i="2"/>
  <c r="N2756" i="2" s="1"/>
  <c r="S2756" i="2"/>
  <c r="Y2756" i="2"/>
  <c r="V2756" i="2" s="1"/>
  <c r="P2756" i="2" s="1"/>
  <c r="AB2756" i="2"/>
  <c r="M2757" i="2"/>
  <c r="N2757" i="2" s="1"/>
  <c r="S2757" i="2"/>
  <c r="Y2757" i="2"/>
  <c r="V2757" i="2" s="1"/>
  <c r="P2757" i="2" s="1"/>
  <c r="AB2757" i="2"/>
  <c r="M2758" i="2"/>
  <c r="N2758" i="2" s="1"/>
  <c r="S2758" i="2"/>
  <c r="Y2758" i="2"/>
  <c r="V2758" i="2" s="1"/>
  <c r="P2758" i="2" s="1"/>
  <c r="AB2758" i="2"/>
  <c r="M2759" i="2"/>
  <c r="N2759" i="2" s="1"/>
  <c r="S2759" i="2"/>
  <c r="Y2759" i="2"/>
  <c r="V2759" i="2" s="1"/>
  <c r="P2759" i="2" s="1"/>
  <c r="AB2759" i="2"/>
  <c r="M2760" i="2"/>
  <c r="N2760" i="2" s="1"/>
  <c r="S2760" i="2"/>
  <c r="Y2760" i="2"/>
  <c r="V2760" i="2" s="1"/>
  <c r="P2760" i="2" s="1"/>
  <c r="AB2760" i="2"/>
  <c r="M2761" i="2"/>
  <c r="N2761" i="2" s="1"/>
  <c r="S2761" i="2"/>
  <c r="Y2761" i="2"/>
  <c r="V2761" i="2" s="1"/>
  <c r="P2761" i="2" s="1"/>
  <c r="AB2761" i="2"/>
  <c r="M2762" i="2"/>
  <c r="N2762" i="2" s="1"/>
  <c r="S2762" i="2"/>
  <c r="Y2762" i="2"/>
  <c r="V2762" i="2" s="1"/>
  <c r="P2762" i="2" s="1"/>
  <c r="AB2762" i="2"/>
  <c r="M2763" i="2"/>
  <c r="N2763" i="2" s="1"/>
  <c r="S2763" i="2"/>
  <c r="Y2763" i="2"/>
  <c r="V2763" i="2" s="1"/>
  <c r="P2763" i="2" s="1"/>
  <c r="AB2763" i="2"/>
  <c r="M2764" i="2"/>
  <c r="N2764" i="2" s="1"/>
  <c r="S2764" i="2"/>
  <c r="Y2764" i="2"/>
  <c r="V2764" i="2" s="1"/>
  <c r="P2764" i="2" s="1"/>
  <c r="AB2764" i="2"/>
  <c r="M2765" i="2"/>
  <c r="N2765" i="2" s="1"/>
  <c r="S2765" i="2"/>
  <c r="Y2765" i="2"/>
  <c r="V2765" i="2" s="1"/>
  <c r="P2765" i="2" s="1"/>
  <c r="AB2765" i="2"/>
  <c r="M2766" i="2"/>
  <c r="N2766" i="2" s="1"/>
  <c r="S2766" i="2"/>
  <c r="Y2766" i="2"/>
  <c r="V2766" i="2" s="1"/>
  <c r="P2766" i="2" s="1"/>
  <c r="AB2766" i="2"/>
  <c r="M2767" i="2"/>
  <c r="N2767" i="2" s="1"/>
  <c r="S2767" i="2"/>
  <c r="Y2767" i="2"/>
  <c r="V2767" i="2" s="1"/>
  <c r="P2767" i="2" s="1"/>
  <c r="AB2767" i="2"/>
  <c r="M2768" i="2"/>
  <c r="N2768" i="2" s="1"/>
  <c r="S2768" i="2"/>
  <c r="Y2768" i="2"/>
  <c r="V2768" i="2" s="1"/>
  <c r="P2768" i="2" s="1"/>
  <c r="AB2768" i="2"/>
  <c r="M2769" i="2"/>
  <c r="N2769" i="2" s="1"/>
  <c r="S2769" i="2"/>
  <c r="Y2769" i="2"/>
  <c r="V2769" i="2" s="1"/>
  <c r="P2769" i="2" s="1"/>
  <c r="AB2769" i="2"/>
  <c r="M2770" i="2"/>
  <c r="N2770" i="2" s="1"/>
  <c r="S2770" i="2"/>
  <c r="Y2770" i="2"/>
  <c r="V2770" i="2" s="1"/>
  <c r="P2770" i="2" s="1"/>
  <c r="AB2770" i="2"/>
  <c r="M2771" i="2"/>
  <c r="N2771" i="2" s="1"/>
  <c r="S2771" i="2"/>
  <c r="Y2771" i="2"/>
  <c r="V2771" i="2" s="1"/>
  <c r="P2771" i="2" s="1"/>
  <c r="AB2771" i="2"/>
  <c r="M2772" i="2"/>
  <c r="N2772" i="2" s="1"/>
  <c r="S2772" i="2"/>
  <c r="Y2772" i="2"/>
  <c r="V2772" i="2" s="1"/>
  <c r="P2772" i="2" s="1"/>
  <c r="AB2772" i="2"/>
  <c r="M2773" i="2"/>
  <c r="N2773" i="2" s="1"/>
  <c r="S2773" i="2"/>
  <c r="Y2773" i="2"/>
  <c r="V2773" i="2" s="1"/>
  <c r="P2773" i="2" s="1"/>
  <c r="AB2773" i="2"/>
  <c r="M2774" i="2"/>
  <c r="N2774" i="2" s="1"/>
  <c r="S2774" i="2"/>
  <c r="Y2774" i="2"/>
  <c r="V2774" i="2" s="1"/>
  <c r="P2774" i="2" s="1"/>
  <c r="AB2774" i="2"/>
  <c r="M2775" i="2"/>
  <c r="N2775" i="2" s="1"/>
  <c r="S2775" i="2"/>
  <c r="Y2775" i="2"/>
  <c r="V2775" i="2" s="1"/>
  <c r="P2775" i="2" s="1"/>
  <c r="AB2775" i="2"/>
  <c r="M2776" i="2"/>
  <c r="N2776" i="2" s="1"/>
  <c r="S2776" i="2"/>
  <c r="Y2776" i="2"/>
  <c r="V2776" i="2" s="1"/>
  <c r="P2776" i="2" s="1"/>
  <c r="AB2776" i="2"/>
  <c r="M2777" i="2"/>
  <c r="N2777" i="2" s="1"/>
  <c r="S2777" i="2"/>
  <c r="Y2777" i="2"/>
  <c r="V2777" i="2" s="1"/>
  <c r="P2777" i="2" s="1"/>
  <c r="AB2777" i="2"/>
  <c r="M2778" i="2"/>
  <c r="N2778" i="2" s="1"/>
  <c r="S2778" i="2"/>
  <c r="Y2778" i="2"/>
  <c r="V2778" i="2" s="1"/>
  <c r="P2778" i="2" s="1"/>
  <c r="AB2778" i="2"/>
  <c r="M2779" i="2"/>
  <c r="N2779" i="2" s="1"/>
  <c r="S2779" i="2"/>
  <c r="Y2779" i="2"/>
  <c r="V2779" i="2" s="1"/>
  <c r="P2779" i="2" s="1"/>
  <c r="AB2779" i="2"/>
  <c r="M2780" i="2"/>
  <c r="N2780" i="2" s="1"/>
  <c r="S2780" i="2"/>
  <c r="Y2780" i="2"/>
  <c r="V2780" i="2" s="1"/>
  <c r="P2780" i="2" s="1"/>
  <c r="AB2780" i="2"/>
  <c r="M2781" i="2"/>
  <c r="N2781" i="2" s="1"/>
  <c r="S2781" i="2"/>
  <c r="Y2781" i="2"/>
  <c r="V2781" i="2" s="1"/>
  <c r="P2781" i="2" s="1"/>
  <c r="AB2781" i="2"/>
  <c r="M2782" i="2"/>
  <c r="N2782" i="2" s="1"/>
  <c r="S2782" i="2"/>
  <c r="Y2782" i="2"/>
  <c r="V2782" i="2" s="1"/>
  <c r="P2782" i="2" s="1"/>
  <c r="AB2782" i="2"/>
  <c r="M2783" i="2"/>
  <c r="N2783" i="2" s="1"/>
  <c r="S2783" i="2"/>
  <c r="Y2783" i="2"/>
  <c r="V2783" i="2" s="1"/>
  <c r="P2783" i="2" s="1"/>
  <c r="AB2783" i="2"/>
  <c r="M2784" i="2"/>
  <c r="N2784" i="2" s="1"/>
  <c r="S2784" i="2"/>
  <c r="Y2784" i="2"/>
  <c r="V2784" i="2" s="1"/>
  <c r="P2784" i="2" s="1"/>
  <c r="AB2784" i="2"/>
  <c r="M2785" i="2"/>
  <c r="N2785" i="2" s="1"/>
  <c r="S2785" i="2"/>
  <c r="Y2785" i="2"/>
  <c r="V2785" i="2" s="1"/>
  <c r="P2785" i="2" s="1"/>
  <c r="AB2785" i="2"/>
  <c r="M2786" i="2"/>
  <c r="N2786" i="2" s="1"/>
  <c r="S2786" i="2"/>
  <c r="Y2786" i="2"/>
  <c r="V2786" i="2" s="1"/>
  <c r="P2786" i="2" s="1"/>
  <c r="AB2786" i="2"/>
  <c r="M2787" i="2"/>
  <c r="N2787" i="2" s="1"/>
  <c r="S2787" i="2"/>
  <c r="Y2787" i="2"/>
  <c r="V2787" i="2" s="1"/>
  <c r="P2787" i="2" s="1"/>
  <c r="AB2787" i="2"/>
  <c r="M2788" i="2"/>
  <c r="N2788" i="2" s="1"/>
  <c r="S2788" i="2"/>
  <c r="Y2788" i="2"/>
  <c r="V2788" i="2" s="1"/>
  <c r="P2788" i="2" s="1"/>
  <c r="AB2788" i="2"/>
  <c r="M2789" i="2"/>
  <c r="N2789" i="2" s="1"/>
  <c r="S2789" i="2"/>
  <c r="Y2789" i="2"/>
  <c r="V2789" i="2" s="1"/>
  <c r="P2789" i="2" s="1"/>
  <c r="AB2789" i="2"/>
  <c r="M2790" i="2"/>
  <c r="N2790" i="2" s="1"/>
  <c r="S2790" i="2"/>
  <c r="Y2790" i="2"/>
  <c r="V2790" i="2" s="1"/>
  <c r="P2790" i="2" s="1"/>
  <c r="AB2790" i="2"/>
  <c r="M2791" i="2"/>
  <c r="N2791" i="2" s="1"/>
  <c r="S2791" i="2"/>
  <c r="Y2791" i="2"/>
  <c r="V2791" i="2" s="1"/>
  <c r="P2791" i="2" s="1"/>
  <c r="AB2791" i="2"/>
  <c r="M2792" i="2"/>
  <c r="N2792" i="2" s="1"/>
  <c r="S2792" i="2"/>
  <c r="Y2792" i="2"/>
  <c r="V2792" i="2" s="1"/>
  <c r="P2792" i="2" s="1"/>
  <c r="AB2792" i="2"/>
  <c r="M2793" i="2"/>
  <c r="N2793" i="2" s="1"/>
  <c r="S2793" i="2"/>
  <c r="Y2793" i="2"/>
  <c r="V2793" i="2" s="1"/>
  <c r="P2793" i="2" s="1"/>
  <c r="AB2793" i="2"/>
  <c r="M2794" i="2"/>
  <c r="N2794" i="2" s="1"/>
  <c r="S2794" i="2"/>
  <c r="Y2794" i="2"/>
  <c r="V2794" i="2" s="1"/>
  <c r="P2794" i="2" s="1"/>
  <c r="AB2794" i="2"/>
  <c r="M2795" i="2"/>
  <c r="N2795" i="2" s="1"/>
  <c r="S2795" i="2"/>
  <c r="Y2795" i="2"/>
  <c r="V2795" i="2" s="1"/>
  <c r="P2795" i="2" s="1"/>
  <c r="AB2795" i="2"/>
  <c r="M2796" i="2"/>
  <c r="N2796" i="2" s="1"/>
  <c r="S2796" i="2"/>
  <c r="Y2796" i="2"/>
  <c r="V2796" i="2" s="1"/>
  <c r="P2796" i="2" s="1"/>
  <c r="AB2796" i="2"/>
  <c r="M2797" i="2"/>
  <c r="N2797" i="2" s="1"/>
  <c r="S2797" i="2"/>
  <c r="Y2797" i="2"/>
  <c r="V2797" i="2" s="1"/>
  <c r="P2797" i="2" s="1"/>
  <c r="AB2797" i="2"/>
  <c r="M2798" i="2"/>
  <c r="N2798" i="2" s="1"/>
  <c r="S2798" i="2"/>
  <c r="Y2798" i="2"/>
  <c r="V2798" i="2" s="1"/>
  <c r="P2798" i="2" s="1"/>
  <c r="AB2798" i="2"/>
  <c r="M2799" i="2"/>
  <c r="N2799" i="2" s="1"/>
  <c r="S2799" i="2"/>
  <c r="Y2799" i="2"/>
  <c r="V2799" i="2" s="1"/>
  <c r="P2799" i="2" s="1"/>
  <c r="AB2799" i="2"/>
  <c r="M2800" i="2"/>
  <c r="N2800" i="2" s="1"/>
  <c r="S2800" i="2"/>
  <c r="Y2800" i="2"/>
  <c r="V2800" i="2" s="1"/>
  <c r="P2800" i="2" s="1"/>
  <c r="AB2800" i="2"/>
  <c r="M2801" i="2"/>
  <c r="N2801" i="2" s="1"/>
  <c r="S2801" i="2"/>
  <c r="Y2801" i="2"/>
  <c r="V2801" i="2" s="1"/>
  <c r="P2801" i="2" s="1"/>
  <c r="AB2801" i="2"/>
  <c r="M2802" i="2"/>
  <c r="N2802" i="2" s="1"/>
  <c r="S2802" i="2"/>
  <c r="Y2802" i="2"/>
  <c r="V2802" i="2" s="1"/>
  <c r="P2802" i="2" s="1"/>
  <c r="AB2802" i="2"/>
  <c r="M2803" i="2"/>
  <c r="N2803" i="2" s="1"/>
  <c r="S2803" i="2"/>
  <c r="Y2803" i="2"/>
  <c r="V2803" i="2" s="1"/>
  <c r="P2803" i="2" s="1"/>
  <c r="AB2803" i="2"/>
  <c r="M2804" i="2"/>
  <c r="N2804" i="2" s="1"/>
  <c r="S2804" i="2"/>
  <c r="Y2804" i="2"/>
  <c r="V2804" i="2" s="1"/>
  <c r="P2804" i="2" s="1"/>
  <c r="AB2804" i="2"/>
  <c r="M2805" i="2"/>
  <c r="N2805" i="2" s="1"/>
  <c r="S2805" i="2"/>
  <c r="Y2805" i="2"/>
  <c r="V2805" i="2" s="1"/>
  <c r="P2805" i="2" s="1"/>
  <c r="AB2805" i="2"/>
  <c r="M2806" i="2"/>
  <c r="N2806" i="2" s="1"/>
  <c r="S2806" i="2"/>
  <c r="Y2806" i="2"/>
  <c r="V2806" i="2" s="1"/>
  <c r="P2806" i="2" s="1"/>
  <c r="AB2806" i="2"/>
  <c r="M2807" i="2"/>
  <c r="N2807" i="2" s="1"/>
  <c r="S2807" i="2"/>
  <c r="Y2807" i="2"/>
  <c r="V2807" i="2" s="1"/>
  <c r="P2807" i="2" s="1"/>
  <c r="AB2807" i="2"/>
  <c r="M2808" i="2"/>
  <c r="N2808" i="2" s="1"/>
  <c r="S2808" i="2"/>
  <c r="Y2808" i="2"/>
  <c r="V2808" i="2" s="1"/>
  <c r="P2808" i="2" s="1"/>
  <c r="AB2808" i="2"/>
  <c r="M2809" i="2"/>
  <c r="N2809" i="2" s="1"/>
  <c r="S2809" i="2"/>
  <c r="Y2809" i="2"/>
  <c r="V2809" i="2" s="1"/>
  <c r="P2809" i="2" s="1"/>
  <c r="AB2809" i="2"/>
  <c r="M2810" i="2"/>
  <c r="N2810" i="2" s="1"/>
  <c r="S2810" i="2"/>
  <c r="Y2810" i="2"/>
  <c r="V2810" i="2" s="1"/>
  <c r="P2810" i="2" s="1"/>
  <c r="AB2810" i="2"/>
  <c r="M2811" i="2"/>
  <c r="N2811" i="2" s="1"/>
  <c r="S2811" i="2"/>
  <c r="Y2811" i="2"/>
  <c r="V2811" i="2" s="1"/>
  <c r="P2811" i="2" s="1"/>
  <c r="AB2811" i="2"/>
  <c r="M2812" i="2"/>
  <c r="N2812" i="2" s="1"/>
  <c r="S2812" i="2"/>
  <c r="Y2812" i="2"/>
  <c r="V2812" i="2" s="1"/>
  <c r="P2812" i="2" s="1"/>
  <c r="AB2812" i="2"/>
  <c r="M2813" i="2"/>
  <c r="N2813" i="2" s="1"/>
  <c r="S2813" i="2"/>
  <c r="Y2813" i="2"/>
  <c r="V2813" i="2" s="1"/>
  <c r="P2813" i="2" s="1"/>
  <c r="AB2813" i="2"/>
  <c r="M2814" i="2"/>
  <c r="N2814" i="2" s="1"/>
  <c r="S2814" i="2"/>
  <c r="Y2814" i="2"/>
  <c r="V2814" i="2" s="1"/>
  <c r="P2814" i="2" s="1"/>
  <c r="AB2814" i="2"/>
  <c r="M2815" i="2"/>
  <c r="N2815" i="2" s="1"/>
  <c r="S2815" i="2"/>
  <c r="Y2815" i="2"/>
  <c r="V2815" i="2" s="1"/>
  <c r="P2815" i="2" s="1"/>
  <c r="AB2815" i="2"/>
  <c r="M2816" i="2"/>
  <c r="N2816" i="2" s="1"/>
  <c r="S2816" i="2"/>
  <c r="Y2816" i="2"/>
  <c r="V2816" i="2" s="1"/>
  <c r="P2816" i="2" s="1"/>
  <c r="AB2816" i="2"/>
  <c r="M2817" i="2"/>
  <c r="N2817" i="2" s="1"/>
  <c r="S2817" i="2"/>
  <c r="Y2817" i="2"/>
  <c r="V2817" i="2" s="1"/>
  <c r="P2817" i="2" s="1"/>
  <c r="AB2817" i="2"/>
  <c r="M2818" i="2"/>
  <c r="N2818" i="2" s="1"/>
  <c r="S2818" i="2"/>
  <c r="Y2818" i="2"/>
  <c r="V2818" i="2" s="1"/>
  <c r="P2818" i="2" s="1"/>
  <c r="AB2818" i="2"/>
  <c r="M2819" i="2"/>
  <c r="N2819" i="2" s="1"/>
  <c r="S2819" i="2"/>
  <c r="Y2819" i="2"/>
  <c r="V2819" i="2" s="1"/>
  <c r="P2819" i="2" s="1"/>
  <c r="AB2819" i="2"/>
  <c r="M2820" i="2"/>
  <c r="N2820" i="2" s="1"/>
  <c r="S2820" i="2"/>
  <c r="Y2820" i="2"/>
  <c r="V2820" i="2" s="1"/>
  <c r="P2820" i="2" s="1"/>
  <c r="AB2820" i="2"/>
  <c r="M2821" i="2"/>
  <c r="N2821" i="2" s="1"/>
  <c r="S2821" i="2"/>
  <c r="Y2821" i="2"/>
  <c r="V2821" i="2" s="1"/>
  <c r="P2821" i="2" s="1"/>
  <c r="AB2821" i="2"/>
  <c r="M2822" i="2"/>
  <c r="N2822" i="2" s="1"/>
  <c r="S2822" i="2"/>
  <c r="Y2822" i="2"/>
  <c r="V2822" i="2" s="1"/>
  <c r="P2822" i="2" s="1"/>
  <c r="AB2822" i="2"/>
  <c r="M2823" i="2"/>
  <c r="N2823" i="2" s="1"/>
  <c r="S2823" i="2"/>
  <c r="Y2823" i="2"/>
  <c r="V2823" i="2" s="1"/>
  <c r="P2823" i="2" s="1"/>
  <c r="AB2823" i="2"/>
  <c r="M2824" i="2"/>
  <c r="N2824" i="2" s="1"/>
  <c r="S2824" i="2"/>
  <c r="Y2824" i="2"/>
  <c r="V2824" i="2" s="1"/>
  <c r="P2824" i="2" s="1"/>
  <c r="AB2824" i="2"/>
  <c r="M2825" i="2"/>
  <c r="N2825" i="2" s="1"/>
  <c r="S2825" i="2"/>
  <c r="Y2825" i="2"/>
  <c r="V2825" i="2" s="1"/>
  <c r="P2825" i="2" s="1"/>
  <c r="AB2825" i="2"/>
  <c r="M2826" i="2"/>
  <c r="N2826" i="2" s="1"/>
  <c r="S2826" i="2"/>
  <c r="Y2826" i="2"/>
  <c r="V2826" i="2" s="1"/>
  <c r="P2826" i="2" s="1"/>
  <c r="AB2826" i="2"/>
  <c r="M2827" i="2"/>
  <c r="N2827" i="2" s="1"/>
  <c r="S2827" i="2"/>
  <c r="Y2827" i="2"/>
  <c r="V2827" i="2" s="1"/>
  <c r="P2827" i="2" s="1"/>
  <c r="AB2827" i="2"/>
  <c r="M2828" i="2"/>
  <c r="N2828" i="2" s="1"/>
  <c r="S2828" i="2"/>
  <c r="Y2828" i="2"/>
  <c r="V2828" i="2" s="1"/>
  <c r="P2828" i="2" s="1"/>
  <c r="AB2828" i="2"/>
  <c r="M2829" i="2"/>
  <c r="N2829" i="2" s="1"/>
  <c r="S2829" i="2"/>
  <c r="Y2829" i="2"/>
  <c r="V2829" i="2" s="1"/>
  <c r="P2829" i="2" s="1"/>
  <c r="AB2829" i="2"/>
  <c r="M2830" i="2"/>
  <c r="N2830" i="2" s="1"/>
  <c r="S2830" i="2"/>
  <c r="Y2830" i="2"/>
  <c r="V2830" i="2" s="1"/>
  <c r="P2830" i="2" s="1"/>
  <c r="AB2830" i="2"/>
  <c r="M2831" i="2"/>
  <c r="N2831" i="2" s="1"/>
  <c r="S2831" i="2"/>
  <c r="Y2831" i="2"/>
  <c r="V2831" i="2" s="1"/>
  <c r="P2831" i="2" s="1"/>
  <c r="AB2831" i="2"/>
  <c r="M2832" i="2"/>
  <c r="N2832" i="2" s="1"/>
  <c r="S2832" i="2"/>
  <c r="Y2832" i="2"/>
  <c r="V2832" i="2" s="1"/>
  <c r="P2832" i="2" s="1"/>
  <c r="AB2832" i="2"/>
  <c r="M2833" i="2"/>
  <c r="N2833" i="2" s="1"/>
  <c r="S2833" i="2"/>
  <c r="Y2833" i="2"/>
  <c r="V2833" i="2" s="1"/>
  <c r="P2833" i="2" s="1"/>
  <c r="AB2833" i="2"/>
  <c r="M2834" i="2"/>
  <c r="N2834" i="2" s="1"/>
  <c r="S2834" i="2"/>
  <c r="Y2834" i="2"/>
  <c r="V2834" i="2" s="1"/>
  <c r="P2834" i="2" s="1"/>
  <c r="AB2834" i="2"/>
  <c r="M2835" i="2"/>
  <c r="N2835" i="2" s="1"/>
  <c r="S2835" i="2"/>
  <c r="Y2835" i="2"/>
  <c r="V2835" i="2" s="1"/>
  <c r="P2835" i="2" s="1"/>
  <c r="AB2835" i="2"/>
  <c r="M2836" i="2"/>
  <c r="N2836" i="2" s="1"/>
  <c r="S2836" i="2"/>
  <c r="Y2836" i="2"/>
  <c r="V2836" i="2" s="1"/>
  <c r="P2836" i="2" s="1"/>
  <c r="AB2836" i="2"/>
  <c r="M2837" i="2"/>
  <c r="N2837" i="2" s="1"/>
  <c r="S2837" i="2"/>
  <c r="Y2837" i="2"/>
  <c r="V2837" i="2" s="1"/>
  <c r="P2837" i="2" s="1"/>
  <c r="AB2837" i="2"/>
  <c r="M2838" i="2"/>
  <c r="N2838" i="2" s="1"/>
  <c r="S2838" i="2"/>
  <c r="Y2838" i="2"/>
  <c r="V2838" i="2" s="1"/>
  <c r="P2838" i="2" s="1"/>
  <c r="AB2838" i="2"/>
  <c r="M2839" i="2"/>
  <c r="N2839" i="2" s="1"/>
  <c r="S2839" i="2"/>
  <c r="Y2839" i="2"/>
  <c r="V2839" i="2" s="1"/>
  <c r="P2839" i="2" s="1"/>
  <c r="AB2839" i="2"/>
  <c r="M2840" i="2"/>
  <c r="N2840" i="2" s="1"/>
  <c r="S2840" i="2"/>
  <c r="Y2840" i="2"/>
  <c r="V2840" i="2" s="1"/>
  <c r="P2840" i="2" s="1"/>
  <c r="AB2840" i="2"/>
  <c r="M2841" i="2"/>
  <c r="N2841" i="2" s="1"/>
  <c r="S2841" i="2"/>
  <c r="Y2841" i="2"/>
  <c r="V2841" i="2" s="1"/>
  <c r="P2841" i="2" s="1"/>
  <c r="AB2841" i="2"/>
  <c r="M2842" i="2"/>
  <c r="N2842" i="2" s="1"/>
  <c r="S2842" i="2"/>
  <c r="Y2842" i="2"/>
  <c r="V2842" i="2" s="1"/>
  <c r="P2842" i="2" s="1"/>
  <c r="AB2842" i="2"/>
  <c r="M2843" i="2"/>
  <c r="N2843" i="2" s="1"/>
  <c r="S2843" i="2"/>
  <c r="Y2843" i="2"/>
  <c r="V2843" i="2" s="1"/>
  <c r="P2843" i="2" s="1"/>
  <c r="AB2843" i="2"/>
  <c r="M2844" i="2"/>
  <c r="N2844" i="2" s="1"/>
  <c r="S2844" i="2"/>
  <c r="Y2844" i="2"/>
  <c r="V2844" i="2" s="1"/>
  <c r="P2844" i="2" s="1"/>
  <c r="AB2844" i="2"/>
  <c r="M2845" i="2"/>
  <c r="N2845" i="2" s="1"/>
  <c r="S2845" i="2"/>
  <c r="Y2845" i="2"/>
  <c r="V2845" i="2" s="1"/>
  <c r="P2845" i="2" s="1"/>
  <c r="AB2845" i="2"/>
  <c r="M2846" i="2"/>
  <c r="N2846" i="2" s="1"/>
  <c r="S2846" i="2"/>
  <c r="Y2846" i="2"/>
  <c r="V2846" i="2" s="1"/>
  <c r="P2846" i="2" s="1"/>
  <c r="AB2846" i="2"/>
  <c r="M2847" i="2"/>
  <c r="N2847" i="2" s="1"/>
  <c r="S2847" i="2"/>
  <c r="Y2847" i="2"/>
  <c r="V2847" i="2" s="1"/>
  <c r="P2847" i="2" s="1"/>
  <c r="AB2847" i="2"/>
  <c r="M2848" i="2"/>
  <c r="N2848" i="2" s="1"/>
  <c r="S2848" i="2"/>
  <c r="Y2848" i="2"/>
  <c r="V2848" i="2" s="1"/>
  <c r="P2848" i="2" s="1"/>
  <c r="AB2848" i="2"/>
  <c r="M2849" i="2"/>
  <c r="N2849" i="2" s="1"/>
  <c r="S2849" i="2"/>
  <c r="Y2849" i="2"/>
  <c r="V2849" i="2" s="1"/>
  <c r="P2849" i="2" s="1"/>
  <c r="AB2849" i="2"/>
  <c r="M2850" i="2"/>
  <c r="N2850" i="2" s="1"/>
  <c r="S2850" i="2"/>
  <c r="Y2850" i="2"/>
  <c r="V2850" i="2" s="1"/>
  <c r="P2850" i="2" s="1"/>
  <c r="AB2850" i="2"/>
  <c r="M2851" i="2"/>
  <c r="N2851" i="2" s="1"/>
  <c r="S2851" i="2"/>
  <c r="Y2851" i="2"/>
  <c r="V2851" i="2" s="1"/>
  <c r="P2851" i="2" s="1"/>
  <c r="AB2851" i="2"/>
  <c r="M2852" i="2"/>
  <c r="N2852" i="2" s="1"/>
  <c r="S2852" i="2"/>
  <c r="Y2852" i="2"/>
  <c r="V2852" i="2" s="1"/>
  <c r="P2852" i="2" s="1"/>
  <c r="AB2852" i="2"/>
  <c r="M2853" i="2"/>
  <c r="N2853" i="2" s="1"/>
  <c r="S2853" i="2"/>
  <c r="Y2853" i="2"/>
  <c r="V2853" i="2" s="1"/>
  <c r="P2853" i="2" s="1"/>
  <c r="AB2853" i="2"/>
  <c r="M2854" i="2"/>
  <c r="N2854" i="2" s="1"/>
  <c r="S2854" i="2"/>
  <c r="Y2854" i="2"/>
  <c r="V2854" i="2" s="1"/>
  <c r="P2854" i="2" s="1"/>
  <c r="AB2854" i="2"/>
  <c r="M2855" i="2"/>
  <c r="N2855" i="2" s="1"/>
  <c r="S2855" i="2"/>
  <c r="Y2855" i="2"/>
  <c r="V2855" i="2" s="1"/>
  <c r="P2855" i="2" s="1"/>
  <c r="AB2855" i="2"/>
  <c r="M2856" i="2"/>
  <c r="N2856" i="2" s="1"/>
  <c r="S2856" i="2"/>
  <c r="Y2856" i="2"/>
  <c r="V2856" i="2" s="1"/>
  <c r="P2856" i="2" s="1"/>
  <c r="AB2856" i="2"/>
  <c r="M2857" i="2"/>
  <c r="N2857" i="2" s="1"/>
  <c r="S2857" i="2"/>
  <c r="Y2857" i="2"/>
  <c r="V2857" i="2" s="1"/>
  <c r="P2857" i="2" s="1"/>
  <c r="AB2857" i="2"/>
  <c r="M2858" i="2"/>
  <c r="N2858" i="2" s="1"/>
  <c r="S2858" i="2"/>
  <c r="Y2858" i="2"/>
  <c r="V2858" i="2" s="1"/>
  <c r="P2858" i="2" s="1"/>
  <c r="AB2858" i="2"/>
  <c r="M2859" i="2"/>
  <c r="N2859" i="2" s="1"/>
  <c r="S2859" i="2"/>
  <c r="Y2859" i="2"/>
  <c r="V2859" i="2" s="1"/>
  <c r="P2859" i="2" s="1"/>
  <c r="AB2859" i="2"/>
  <c r="M2860" i="2"/>
  <c r="N2860" i="2" s="1"/>
  <c r="S2860" i="2"/>
  <c r="Y2860" i="2"/>
  <c r="V2860" i="2" s="1"/>
  <c r="P2860" i="2" s="1"/>
  <c r="AB2860" i="2"/>
  <c r="M2861" i="2"/>
  <c r="N2861" i="2" s="1"/>
  <c r="S2861" i="2"/>
  <c r="Y2861" i="2"/>
  <c r="V2861" i="2" s="1"/>
  <c r="P2861" i="2" s="1"/>
  <c r="AB2861" i="2"/>
  <c r="M2862" i="2"/>
  <c r="N2862" i="2" s="1"/>
  <c r="S2862" i="2"/>
  <c r="Y2862" i="2"/>
  <c r="V2862" i="2" s="1"/>
  <c r="P2862" i="2" s="1"/>
  <c r="AB2862" i="2"/>
  <c r="M2863" i="2"/>
  <c r="N2863" i="2" s="1"/>
  <c r="S2863" i="2"/>
  <c r="Y2863" i="2"/>
  <c r="V2863" i="2" s="1"/>
  <c r="P2863" i="2" s="1"/>
  <c r="AB2863" i="2"/>
  <c r="M2864" i="2"/>
  <c r="N2864" i="2" s="1"/>
  <c r="S2864" i="2"/>
  <c r="Y2864" i="2"/>
  <c r="V2864" i="2" s="1"/>
  <c r="P2864" i="2" s="1"/>
  <c r="AB2864" i="2"/>
  <c r="M2865" i="2"/>
  <c r="N2865" i="2" s="1"/>
  <c r="S2865" i="2"/>
  <c r="Y2865" i="2"/>
  <c r="V2865" i="2" s="1"/>
  <c r="P2865" i="2" s="1"/>
  <c r="AB2865" i="2"/>
  <c r="M2866" i="2"/>
  <c r="N2866" i="2" s="1"/>
  <c r="S2866" i="2"/>
  <c r="Y2866" i="2"/>
  <c r="V2866" i="2" s="1"/>
  <c r="P2866" i="2" s="1"/>
  <c r="AB2866" i="2"/>
  <c r="M2867" i="2"/>
  <c r="N2867" i="2" s="1"/>
  <c r="S2867" i="2"/>
  <c r="Y2867" i="2"/>
  <c r="V2867" i="2" s="1"/>
  <c r="P2867" i="2" s="1"/>
  <c r="AB2867" i="2"/>
  <c r="M2868" i="2"/>
  <c r="N2868" i="2" s="1"/>
  <c r="S2868" i="2"/>
  <c r="Y2868" i="2"/>
  <c r="V2868" i="2" s="1"/>
  <c r="P2868" i="2" s="1"/>
  <c r="AB2868" i="2"/>
  <c r="M2869" i="2"/>
  <c r="N2869" i="2" s="1"/>
  <c r="S2869" i="2"/>
  <c r="Y2869" i="2"/>
  <c r="V2869" i="2" s="1"/>
  <c r="P2869" i="2" s="1"/>
  <c r="AB2869" i="2"/>
  <c r="M2870" i="2"/>
  <c r="N2870" i="2" s="1"/>
  <c r="S2870" i="2"/>
  <c r="Y2870" i="2"/>
  <c r="V2870" i="2" s="1"/>
  <c r="P2870" i="2" s="1"/>
  <c r="AB2870" i="2"/>
  <c r="M2871" i="2"/>
  <c r="N2871" i="2" s="1"/>
  <c r="S2871" i="2"/>
  <c r="Y2871" i="2"/>
  <c r="V2871" i="2" s="1"/>
  <c r="P2871" i="2" s="1"/>
  <c r="AB2871" i="2"/>
  <c r="M2872" i="2"/>
  <c r="N2872" i="2" s="1"/>
  <c r="S2872" i="2"/>
  <c r="Y2872" i="2"/>
  <c r="V2872" i="2" s="1"/>
  <c r="P2872" i="2" s="1"/>
  <c r="AB2872" i="2"/>
  <c r="M2873" i="2"/>
  <c r="N2873" i="2" s="1"/>
  <c r="S2873" i="2"/>
  <c r="Y2873" i="2"/>
  <c r="V2873" i="2" s="1"/>
  <c r="P2873" i="2" s="1"/>
  <c r="AB2873" i="2"/>
  <c r="M2874" i="2"/>
  <c r="N2874" i="2" s="1"/>
  <c r="S2874" i="2"/>
  <c r="Y2874" i="2"/>
  <c r="V2874" i="2" s="1"/>
  <c r="P2874" i="2" s="1"/>
  <c r="AB2874" i="2"/>
  <c r="M2875" i="2"/>
  <c r="N2875" i="2" s="1"/>
  <c r="S2875" i="2"/>
  <c r="Y2875" i="2"/>
  <c r="V2875" i="2" s="1"/>
  <c r="P2875" i="2" s="1"/>
  <c r="AB2875" i="2"/>
  <c r="M2876" i="2"/>
  <c r="N2876" i="2" s="1"/>
  <c r="S2876" i="2"/>
  <c r="Y2876" i="2"/>
  <c r="V2876" i="2" s="1"/>
  <c r="P2876" i="2" s="1"/>
  <c r="AB2876" i="2"/>
  <c r="M2877" i="2"/>
  <c r="N2877" i="2" s="1"/>
  <c r="S2877" i="2"/>
  <c r="Y2877" i="2"/>
  <c r="V2877" i="2" s="1"/>
  <c r="P2877" i="2" s="1"/>
  <c r="AB2877" i="2"/>
  <c r="M2878" i="2"/>
  <c r="N2878" i="2" s="1"/>
  <c r="S2878" i="2"/>
  <c r="Y2878" i="2"/>
  <c r="V2878" i="2" s="1"/>
  <c r="P2878" i="2" s="1"/>
  <c r="AB2878" i="2"/>
  <c r="M2879" i="2"/>
  <c r="N2879" i="2" s="1"/>
  <c r="S2879" i="2"/>
  <c r="Y2879" i="2"/>
  <c r="V2879" i="2" s="1"/>
  <c r="P2879" i="2" s="1"/>
  <c r="AB2879" i="2"/>
  <c r="M2880" i="2"/>
  <c r="N2880" i="2" s="1"/>
  <c r="S2880" i="2"/>
  <c r="Y2880" i="2"/>
  <c r="V2880" i="2" s="1"/>
  <c r="P2880" i="2" s="1"/>
  <c r="AB2880" i="2"/>
  <c r="M2881" i="2"/>
  <c r="N2881" i="2" s="1"/>
  <c r="S2881" i="2"/>
  <c r="Y2881" i="2"/>
  <c r="V2881" i="2" s="1"/>
  <c r="P2881" i="2" s="1"/>
  <c r="AB2881" i="2"/>
  <c r="M2882" i="2"/>
  <c r="N2882" i="2" s="1"/>
  <c r="S2882" i="2"/>
  <c r="Y2882" i="2"/>
  <c r="V2882" i="2" s="1"/>
  <c r="P2882" i="2" s="1"/>
  <c r="AB2882" i="2"/>
  <c r="M2883" i="2"/>
  <c r="N2883" i="2" s="1"/>
  <c r="S2883" i="2"/>
  <c r="Y2883" i="2"/>
  <c r="V2883" i="2" s="1"/>
  <c r="P2883" i="2" s="1"/>
  <c r="AB2883" i="2"/>
  <c r="M2884" i="2"/>
  <c r="N2884" i="2" s="1"/>
  <c r="S2884" i="2"/>
  <c r="Y2884" i="2"/>
  <c r="V2884" i="2" s="1"/>
  <c r="P2884" i="2" s="1"/>
  <c r="AB2884" i="2"/>
  <c r="M2885" i="2"/>
  <c r="N2885" i="2" s="1"/>
  <c r="S2885" i="2"/>
  <c r="Y2885" i="2"/>
  <c r="V2885" i="2" s="1"/>
  <c r="P2885" i="2" s="1"/>
  <c r="AB2885" i="2"/>
  <c r="M2886" i="2"/>
  <c r="N2886" i="2" s="1"/>
  <c r="S2886" i="2"/>
  <c r="Y2886" i="2"/>
  <c r="V2886" i="2" s="1"/>
  <c r="P2886" i="2" s="1"/>
  <c r="AB2886" i="2"/>
  <c r="M2887" i="2"/>
  <c r="N2887" i="2" s="1"/>
  <c r="S2887" i="2"/>
  <c r="Y2887" i="2"/>
  <c r="V2887" i="2" s="1"/>
  <c r="P2887" i="2" s="1"/>
  <c r="AB2887" i="2"/>
  <c r="M2888" i="2"/>
  <c r="N2888" i="2" s="1"/>
  <c r="S2888" i="2"/>
  <c r="Y2888" i="2"/>
  <c r="V2888" i="2" s="1"/>
  <c r="P2888" i="2" s="1"/>
  <c r="AB2888" i="2"/>
  <c r="M2889" i="2"/>
  <c r="N2889" i="2" s="1"/>
  <c r="S2889" i="2"/>
  <c r="Y2889" i="2"/>
  <c r="V2889" i="2" s="1"/>
  <c r="P2889" i="2" s="1"/>
  <c r="AB2889" i="2"/>
  <c r="M2890" i="2"/>
  <c r="N2890" i="2" s="1"/>
  <c r="S2890" i="2"/>
  <c r="Y2890" i="2"/>
  <c r="V2890" i="2" s="1"/>
  <c r="P2890" i="2" s="1"/>
  <c r="AB2890" i="2"/>
  <c r="M2891" i="2"/>
  <c r="N2891" i="2" s="1"/>
  <c r="S2891" i="2"/>
  <c r="Y2891" i="2"/>
  <c r="V2891" i="2" s="1"/>
  <c r="P2891" i="2" s="1"/>
  <c r="AB2891" i="2"/>
  <c r="M2892" i="2"/>
  <c r="N2892" i="2" s="1"/>
  <c r="S2892" i="2"/>
  <c r="Y2892" i="2"/>
  <c r="V2892" i="2" s="1"/>
  <c r="P2892" i="2" s="1"/>
  <c r="AB2892" i="2"/>
  <c r="M2893" i="2"/>
  <c r="N2893" i="2" s="1"/>
  <c r="S2893" i="2"/>
  <c r="Y2893" i="2"/>
  <c r="V2893" i="2" s="1"/>
  <c r="P2893" i="2" s="1"/>
  <c r="AB2893" i="2"/>
  <c r="M2894" i="2"/>
  <c r="N2894" i="2" s="1"/>
  <c r="S2894" i="2"/>
  <c r="Y2894" i="2"/>
  <c r="V2894" i="2" s="1"/>
  <c r="P2894" i="2" s="1"/>
  <c r="AB2894" i="2"/>
  <c r="M2895" i="2"/>
  <c r="N2895" i="2" s="1"/>
  <c r="S2895" i="2"/>
  <c r="Y2895" i="2"/>
  <c r="V2895" i="2" s="1"/>
  <c r="P2895" i="2" s="1"/>
  <c r="AB2895" i="2"/>
  <c r="M2896" i="2"/>
  <c r="N2896" i="2" s="1"/>
  <c r="S2896" i="2"/>
  <c r="Y2896" i="2"/>
  <c r="V2896" i="2" s="1"/>
  <c r="P2896" i="2" s="1"/>
  <c r="AB2896" i="2"/>
  <c r="M2897" i="2"/>
  <c r="N2897" i="2" s="1"/>
  <c r="S2897" i="2"/>
  <c r="Y2897" i="2"/>
  <c r="V2897" i="2" s="1"/>
  <c r="P2897" i="2" s="1"/>
  <c r="AB2897" i="2"/>
  <c r="M2898" i="2"/>
  <c r="N2898" i="2" s="1"/>
  <c r="S2898" i="2"/>
  <c r="Y2898" i="2"/>
  <c r="V2898" i="2" s="1"/>
  <c r="P2898" i="2" s="1"/>
  <c r="AB2898" i="2"/>
  <c r="M2899" i="2"/>
  <c r="N2899" i="2" s="1"/>
  <c r="S2899" i="2"/>
  <c r="Y2899" i="2"/>
  <c r="V2899" i="2" s="1"/>
  <c r="P2899" i="2" s="1"/>
  <c r="AB2899" i="2"/>
  <c r="M2900" i="2"/>
  <c r="N2900" i="2" s="1"/>
  <c r="S2900" i="2"/>
  <c r="Y2900" i="2"/>
  <c r="V2900" i="2" s="1"/>
  <c r="P2900" i="2" s="1"/>
  <c r="AB2900" i="2"/>
  <c r="M2901" i="2"/>
  <c r="N2901" i="2" s="1"/>
  <c r="S2901" i="2"/>
  <c r="Y2901" i="2"/>
  <c r="V2901" i="2" s="1"/>
  <c r="P2901" i="2" s="1"/>
  <c r="AB2901" i="2"/>
  <c r="M2902" i="2"/>
  <c r="N2902" i="2" s="1"/>
  <c r="S2902" i="2"/>
  <c r="Y2902" i="2"/>
  <c r="V2902" i="2" s="1"/>
  <c r="P2902" i="2" s="1"/>
  <c r="AB2902" i="2"/>
  <c r="M2903" i="2"/>
  <c r="N2903" i="2" s="1"/>
  <c r="S2903" i="2"/>
  <c r="Y2903" i="2"/>
  <c r="V2903" i="2" s="1"/>
  <c r="P2903" i="2" s="1"/>
  <c r="AB2903" i="2"/>
  <c r="M2904" i="2"/>
  <c r="N2904" i="2" s="1"/>
  <c r="S2904" i="2"/>
  <c r="Y2904" i="2"/>
  <c r="V2904" i="2" s="1"/>
  <c r="P2904" i="2" s="1"/>
  <c r="AB2904" i="2"/>
  <c r="M2905" i="2"/>
  <c r="N2905" i="2" s="1"/>
  <c r="S2905" i="2"/>
  <c r="Y2905" i="2"/>
  <c r="V2905" i="2" s="1"/>
  <c r="P2905" i="2" s="1"/>
  <c r="AB2905" i="2"/>
  <c r="M2906" i="2"/>
  <c r="N2906" i="2" s="1"/>
  <c r="S2906" i="2"/>
  <c r="Y2906" i="2"/>
  <c r="V2906" i="2" s="1"/>
  <c r="P2906" i="2" s="1"/>
  <c r="AB2906" i="2"/>
  <c r="M2907" i="2"/>
  <c r="N2907" i="2" s="1"/>
  <c r="S2907" i="2"/>
  <c r="Y2907" i="2"/>
  <c r="V2907" i="2" s="1"/>
  <c r="P2907" i="2" s="1"/>
  <c r="AB2907" i="2"/>
  <c r="M2908" i="2"/>
  <c r="N2908" i="2" s="1"/>
  <c r="S2908" i="2"/>
  <c r="Y2908" i="2"/>
  <c r="V2908" i="2" s="1"/>
  <c r="P2908" i="2" s="1"/>
  <c r="AB2908" i="2"/>
  <c r="M2909" i="2"/>
  <c r="N2909" i="2" s="1"/>
  <c r="S2909" i="2"/>
  <c r="Y2909" i="2"/>
  <c r="V2909" i="2" s="1"/>
  <c r="P2909" i="2" s="1"/>
  <c r="AB2909" i="2"/>
  <c r="M2910" i="2"/>
  <c r="N2910" i="2" s="1"/>
  <c r="S2910" i="2"/>
  <c r="Y2910" i="2"/>
  <c r="V2910" i="2" s="1"/>
  <c r="P2910" i="2" s="1"/>
  <c r="AB2910" i="2"/>
  <c r="M2911" i="2"/>
  <c r="N2911" i="2" s="1"/>
  <c r="S2911" i="2"/>
  <c r="Y2911" i="2"/>
  <c r="V2911" i="2" s="1"/>
  <c r="P2911" i="2" s="1"/>
  <c r="AB2911" i="2"/>
  <c r="M2912" i="2"/>
  <c r="N2912" i="2" s="1"/>
  <c r="S2912" i="2"/>
  <c r="Y2912" i="2"/>
  <c r="V2912" i="2" s="1"/>
  <c r="P2912" i="2" s="1"/>
  <c r="AB2912" i="2"/>
  <c r="M2913" i="2"/>
  <c r="N2913" i="2" s="1"/>
  <c r="S2913" i="2"/>
  <c r="Y2913" i="2"/>
  <c r="V2913" i="2" s="1"/>
  <c r="P2913" i="2" s="1"/>
  <c r="AB2913" i="2"/>
  <c r="M2914" i="2"/>
  <c r="N2914" i="2" s="1"/>
  <c r="S2914" i="2"/>
  <c r="Y2914" i="2"/>
  <c r="V2914" i="2" s="1"/>
  <c r="P2914" i="2" s="1"/>
  <c r="AB2914" i="2"/>
  <c r="M2915" i="2"/>
  <c r="N2915" i="2" s="1"/>
  <c r="S2915" i="2"/>
  <c r="Y2915" i="2"/>
  <c r="V2915" i="2" s="1"/>
  <c r="P2915" i="2" s="1"/>
  <c r="AB2915" i="2"/>
  <c r="M2916" i="2"/>
  <c r="N2916" i="2" s="1"/>
  <c r="S2916" i="2"/>
  <c r="Y2916" i="2"/>
  <c r="V2916" i="2" s="1"/>
  <c r="P2916" i="2" s="1"/>
  <c r="AB2916" i="2"/>
  <c r="M2917" i="2"/>
  <c r="N2917" i="2" s="1"/>
  <c r="S2917" i="2"/>
  <c r="Y2917" i="2"/>
  <c r="V2917" i="2" s="1"/>
  <c r="P2917" i="2" s="1"/>
  <c r="AB2917" i="2"/>
  <c r="M2918" i="2"/>
  <c r="N2918" i="2" s="1"/>
  <c r="S2918" i="2"/>
  <c r="Y2918" i="2"/>
  <c r="V2918" i="2" s="1"/>
  <c r="P2918" i="2" s="1"/>
  <c r="AB2918" i="2"/>
  <c r="M2919" i="2"/>
  <c r="N2919" i="2" s="1"/>
  <c r="S2919" i="2"/>
  <c r="Y2919" i="2"/>
  <c r="V2919" i="2" s="1"/>
  <c r="P2919" i="2" s="1"/>
  <c r="AB2919" i="2"/>
  <c r="M2920" i="2"/>
  <c r="N2920" i="2" s="1"/>
  <c r="S2920" i="2"/>
  <c r="Y2920" i="2"/>
  <c r="V2920" i="2" s="1"/>
  <c r="P2920" i="2" s="1"/>
  <c r="AB2920" i="2"/>
  <c r="M2921" i="2"/>
  <c r="N2921" i="2" s="1"/>
  <c r="S2921" i="2"/>
  <c r="Y2921" i="2"/>
  <c r="V2921" i="2" s="1"/>
  <c r="P2921" i="2" s="1"/>
  <c r="AB2921" i="2"/>
  <c r="M2922" i="2"/>
  <c r="N2922" i="2" s="1"/>
  <c r="S2922" i="2"/>
  <c r="Y2922" i="2"/>
  <c r="V2922" i="2" s="1"/>
  <c r="P2922" i="2" s="1"/>
  <c r="AB2922" i="2"/>
  <c r="M2923" i="2"/>
  <c r="N2923" i="2" s="1"/>
  <c r="S2923" i="2"/>
  <c r="Y2923" i="2"/>
  <c r="V2923" i="2" s="1"/>
  <c r="P2923" i="2" s="1"/>
  <c r="AB2923" i="2"/>
  <c r="M2924" i="2"/>
  <c r="N2924" i="2" s="1"/>
  <c r="S2924" i="2"/>
  <c r="Y2924" i="2"/>
  <c r="V2924" i="2" s="1"/>
  <c r="P2924" i="2" s="1"/>
  <c r="AB2924" i="2"/>
  <c r="M2925" i="2"/>
  <c r="N2925" i="2" s="1"/>
  <c r="S2925" i="2"/>
  <c r="Y2925" i="2"/>
  <c r="V2925" i="2" s="1"/>
  <c r="P2925" i="2" s="1"/>
  <c r="AB2925" i="2"/>
  <c r="M2926" i="2"/>
  <c r="N2926" i="2" s="1"/>
  <c r="S2926" i="2"/>
  <c r="Y2926" i="2"/>
  <c r="V2926" i="2" s="1"/>
  <c r="P2926" i="2" s="1"/>
  <c r="AB2926" i="2"/>
  <c r="M2927" i="2"/>
  <c r="N2927" i="2" s="1"/>
  <c r="S2927" i="2"/>
  <c r="Y2927" i="2"/>
  <c r="V2927" i="2" s="1"/>
  <c r="P2927" i="2" s="1"/>
  <c r="AB2927" i="2"/>
  <c r="M2928" i="2"/>
  <c r="N2928" i="2" s="1"/>
  <c r="S2928" i="2"/>
  <c r="Y2928" i="2"/>
  <c r="V2928" i="2" s="1"/>
  <c r="P2928" i="2" s="1"/>
  <c r="AB2928" i="2"/>
  <c r="M2929" i="2"/>
  <c r="N2929" i="2" s="1"/>
  <c r="S2929" i="2"/>
  <c r="Y2929" i="2"/>
  <c r="V2929" i="2" s="1"/>
  <c r="P2929" i="2" s="1"/>
  <c r="AB2929" i="2"/>
  <c r="M2930" i="2"/>
  <c r="N2930" i="2" s="1"/>
  <c r="S2930" i="2"/>
  <c r="Y2930" i="2"/>
  <c r="V2930" i="2" s="1"/>
  <c r="P2930" i="2" s="1"/>
  <c r="AB2930" i="2"/>
  <c r="M2931" i="2"/>
  <c r="N2931" i="2" s="1"/>
  <c r="S2931" i="2"/>
  <c r="Y2931" i="2"/>
  <c r="V2931" i="2" s="1"/>
  <c r="P2931" i="2" s="1"/>
  <c r="AB2931" i="2"/>
  <c r="M2932" i="2"/>
  <c r="N2932" i="2" s="1"/>
  <c r="S2932" i="2"/>
  <c r="Y2932" i="2"/>
  <c r="V2932" i="2" s="1"/>
  <c r="P2932" i="2" s="1"/>
  <c r="AB2932" i="2"/>
  <c r="M2933" i="2"/>
  <c r="N2933" i="2" s="1"/>
  <c r="S2933" i="2"/>
  <c r="Y2933" i="2"/>
  <c r="V2933" i="2" s="1"/>
  <c r="P2933" i="2" s="1"/>
  <c r="AB2933" i="2"/>
  <c r="M2934" i="2"/>
  <c r="N2934" i="2" s="1"/>
  <c r="S2934" i="2"/>
  <c r="Y2934" i="2"/>
  <c r="V2934" i="2" s="1"/>
  <c r="P2934" i="2" s="1"/>
  <c r="AB2934" i="2"/>
  <c r="M2935" i="2"/>
  <c r="N2935" i="2" s="1"/>
  <c r="S2935" i="2"/>
  <c r="Y2935" i="2"/>
  <c r="V2935" i="2" s="1"/>
  <c r="P2935" i="2" s="1"/>
  <c r="AB2935" i="2"/>
  <c r="M2936" i="2"/>
  <c r="N2936" i="2" s="1"/>
  <c r="S2936" i="2"/>
  <c r="Y2936" i="2"/>
  <c r="V2936" i="2" s="1"/>
  <c r="P2936" i="2" s="1"/>
  <c r="AB2936" i="2"/>
  <c r="M2937" i="2"/>
  <c r="N2937" i="2" s="1"/>
  <c r="S2937" i="2"/>
  <c r="Y2937" i="2"/>
  <c r="V2937" i="2" s="1"/>
  <c r="P2937" i="2" s="1"/>
  <c r="AB2937" i="2"/>
  <c r="M2938" i="2"/>
  <c r="N2938" i="2" s="1"/>
  <c r="S2938" i="2"/>
  <c r="Y2938" i="2"/>
  <c r="V2938" i="2" s="1"/>
  <c r="P2938" i="2" s="1"/>
  <c r="AB2938" i="2"/>
  <c r="M2939" i="2"/>
  <c r="N2939" i="2" s="1"/>
  <c r="S2939" i="2"/>
  <c r="Y2939" i="2"/>
  <c r="V2939" i="2" s="1"/>
  <c r="P2939" i="2" s="1"/>
  <c r="AB2939" i="2"/>
  <c r="M2940" i="2"/>
  <c r="N2940" i="2" s="1"/>
  <c r="S2940" i="2"/>
  <c r="Y2940" i="2"/>
  <c r="V2940" i="2" s="1"/>
  <c r="P2940" i="2" s="1"/>
  <c r="AB2940" i="2"/>
  <c r="M2941" i="2"/>
  <c r="N2941" i="2" s="1"/>
  <c r="S2941" i="2"/>
  <c r="Y2941" i="2"/>
  <c r="V2941" i="2" s="1"/>
  <c r="P2941" i="2" s="1"/>
  <c r="AB2941" i="2"/>
  <c r="M2942" i="2"/>
  <c r="N2942" i="2" s="1"/>
  <c r="S2942" i="2"/>
  <c r="Y2942" i="2"/>
  <c r="V2942" i="2" s="1"/>
  <c r="P2942" i="2" s="1"/>
  <c r="AB2942" i="2"/>
  <c r="M2943" i="2"/>
  <c r="N2943" i="2" s="1"/>
  <c r="S2943" i="2"/>
  <c r="Y2943" i="2"/>
  <c r="V2943" i="2" s="1"/>
  <c r="P2943" i="2" s="1"/>
  <c r="AB2943" i="2"/>
  <c r="M2944" i="2"/>
  <c r="N2944" i="2" s="1"/>
  <c r="S2944" i="2"/>
  <c r="Y2944" i="2"/>
  <c r="V2944" i="2" s="1"/>
  <c r="P2944" i="2" s="1"/>
  <c r="AB2944" i="2"/>
  <c r="M2945" i="2"/>
  <c r="N2945" i="2" s="1"/>
  <c r="S2945" i="2"/>
  <c r="Y2945" i="2"/>
  <c r="V2945" i="2" s="1"/>
  <c r="P2945" i="2" s="1"/>
  <c r="AB2945" i="2"/>
  <c r="M2946" i="2"/>
  <c r="N2946" i="2" s="1"/>
  <c r="S2946" i="2"/>
  <c r="Y2946" i="2"/>
  <c r="V2946" i="2" s="1"/>
  <c r="P2946" i="2" s="1"/>
  <c r="AB2946" i="2"/>
  <c r="M2947" i="2"/>
  <c r="N2947" i="2" s="1"/>
  <c r="S2947" i="2"/>
  <c r="Y2947" i="2"/>
  <c r="V2947" i="2" s="1"/>
  <c r="P2947" i="2" s="1"/>
  <c r="AB2947" i="2"/>
  <c r="M2948" i="2"/>
  <c r="N2948" i="2" s="1"/>
  <c r="S2948" i="2"/>
  <c r="Y2948" i="2"/>
  <c r="V2948" i="2" s="1"/>
  <c r="P2948" i="2" s="1"/>
  <c r="AB2948" i="2"/>
  <c r="M2949" i="2"/>
  <c r="N2949" i="2" s="1"/>
  <c r="S2949" i="2"/>
  <c r="Y2949" i="2"/>
  <c r="V2949" i="2" s="1"/>
  <c r="P2949" i="2" s="1"/>
  <c r="AB2949" i="2"/>
  <c r="M2950" i="2"/>
  <c r="N2950" i="2" s="1"/>
  <c r="S2950" i="2"/>
  <c r="Y2950" i="2"/>
  <c r="V2950" i="2" s="1"/>
  <c r="P2950" i="2" s="1"/>
  <c r="AB2950" i="2"/>
  <c r="M2951" i="2"/>
  <c r="N2951" i="2" s="1"/>
  <c r="S2951" i="2"/>
  <c r="Y2951" i="2"/>
  <c r="V2951" i="2" s="1"/>
  <c r="P2951" i="2" s="1"/>
  <c r="AB2951" i="2"/>
  <c r="M2952" i="2"/>
  <c r="N2952" i="2" s="1"/>
  <c r="S2952" i="2"/>
  <c r="Y2952" i="2"/>
  <c r="V2952" i="2" s="1"/>
  <c r="P2952" i="2" s="1"/>
  <c r="AB2952" i="2"/>
  <c r="M2953" i="2"/>
  <c r="N2953" i="2" s="1"/>
  <c r="S2953" i="2"/>
  <c r="Y2953" i="2"/>
  <c r="V2953" i="2" s="1"/>
  <c r="P2953" i="2" s="1"/>
  <c r="AB2953" i="2"/>
  <c r="M2954" i="2"/>
  <c r="N2954" i="2" s="1"/>
  <c r="S2954" i="2"/>
  <c r="Y2954" i="2"/>
  <c r="V2954" i="2" s="1"/>
  <c r="P2954" i="2" s="1"/>
  <c r="AB2954" i="2"/>
  <c r="M2955" i="2"/>
  <c r="N2955" i="2" s="1"/>
  <c r="S2955" i="2"/>
  <c r="Y2955" i="2"/>
  <c r="V2955" i="2" s="1"/>
  <c r="P2955" i="2" s="1"/>
  <c r="AB2955" i="2"/>
  <c r="M2956" i="2"/>
  <c r="N2956" i="2" s="1"/>
  <c r="S2956" i="2"/>
  <c r="Y2956" i="2"/>
  <c r="V2956" i="2" s="1"/>
  <c r="P2956" i="2" s="1"/>
  <c r="AB2956" i="2"/>
  <c r="M2957" i="2"/>
  <c r="N2957" i="2" s="1"/>
  <c r="S2957" i="2"/>
  <c r="Y2957" i="2"/>
  <c r="V2957" i="2" s="1"/>
  <c r="P2957" i="2" s="1"/>
  <c r="AB2957" i="2"/>
  <c r="M2958" i="2"/>
  <c r="N2958" i="2" s="1"/>
  <c r="S2958" i="2"/>
  <c r="Y2958" i="2"/>
  <c r="V2958" i="2" s="1"/>
  <c r="P2958" i="2" s="1"/>
  <c r="AB2958" i="2"/>
  <c r="M2959" i="2"/>
  <c r="N2959" i="2" s="1"/>
  <c r="S2959" i="2"/>
  <c r="Y2959" i="2"/>
  <c r="V2959" i="2" s="1"/>
  <c r="P2959" i="2" s="1"/>
  <c r="AB2959" i="2"/>
  <c r="M2960" i="2"/>
  <c r="N2960" i="2" s="1"/>
  <c r="S2960" i="2"/>
  <c r="Y2960" i="2"/>
  <c r="V2960" i="2" s="1"/>
  <c r="P2960" i="2" s="1"/>
  <c r="AB2960" i="2"/>
  <c r="M2961" i="2"/>
  <c r="N2961" i="2" s="1"/>
  <c r="S2961" i="2"/>
  <c r="Y2961" i="2"/>
  <c r="V2961" i="2" s="1"/>
  <c r="P2961" i="2" s="1"/>
  <c r="AB2961" i="2"/>
  <c r="M2962" i="2"/>
  <c r="N2962" i="2" s="1"/>
  <c r="S2962" i="2"/>
  <c r="Y2962" i="2"/>
  <c r="V2962" i="2" s="1"/>
  <c r="P2962" i="2" s="1"/>
  <c r="AB2962" i="2"/>
  <c r="M2963" i="2"/>
  <c r="N2963" i="2" s="1"/>
  <c r="S2963" i="2"/>
  <c r="Y2963" i="2"/>
  <c r="V2963" i="2" s="1"/>
  <c r="P2963" i="2" s="1"/>
  <c r="AB2963" i="2"/>
  <c r="M2964" i="2"/>
  <c r="N2964" i="2" s="1"/>
  <c r="S2964" i="2"/>
  <c r="Y2964" i="2"/>
  <c r="V2964" i="2" s="1"/>
  <c r="P2964" i="2" s="1"/>
  <c r="AB2964" i="2"/>
  <c r="M2965" i="2"/>
  <c r="N2965" i="2" s="1"/>
  <c r="S2965" i="2"/>
  <c r="Y2965" i="2"/>
  <c r="V2965" i="2" s="1"/>
  <c r="P2965" i="2" s="1"/>
  <c r="AB2965" i="2"/>
  <c r="M2966" i="2"/>
  <c r="N2966" i="2" s="1"/>
  <c r="S2966" i="2"/>
  <c r="Y2966" i="2"/>
  <c r="V2966" i="2" s="1"/>
  <c r="P2966" i="2" s="1"/>
  <c r="AB2966" i="2"/>
  <c r="M2967" i="2"/>
  <c r="N2967" i="2" s="1"/>
  <c r="S2967" i="2"/>
  <c r="Y2967" i="2"/>
  <c r="V2967" i="2" s="1"/>
  <c r="P2967" i="2" s="1"/>
  <c r="AB2967" i="2"/>
  <c r="M2968" i="2"/>
  <c r="N2968" i="2" s="1"/>
  <c r="S2968" i="2"/>
  <c r="Y2968" i="2"/>
  <c r="V2968" i="2" s="1"/>
  <c r="P2968" i="2" s="1"/>
  <c r="AB2968" i="2"/>
  <c r="M2969" i="2"/>
  <c r="N2969" i="2" s="1"/>
  <c r="S2969" i="2"/>
  <c r="Y2969" i="2"/>
  <c r="V2969" i="2" s="1"/>
  <c r="P2969" i="2" s="1"/>
  <c r="AB2969" i="2"/>
  <c r="M2970" i="2"/>
  <c r="N2970" i="2" s="1"/>
  <c r="S2970" i="2"/>
  <c r="Y2970" i="2"/>
  <c r="V2970" i="2" s="1"/>
  <c r="P2970" i="2" s="1"/>
  <c r="AB2970" i="2"/>
  <c r="M2971" i="2"/>
  <c r="N2971" i="2" s="1"/>
  <c r="S2971" i="2"/>
  <c r="Y2971" i="2"/>
  <c r="V2971" i="2" s="1"/>
  <c r="P2971" i="2" s="1"/>
  <c r="AB2971" i="2"/>
  <c r="M2972" i="2"/>
  <c r="N2972" i="2" s="1"/>
  <c r="S2972" i="2"/>
  <c r="Y2972" i="2"/>
  <c r="V2972" i="2" s="1"/>
  <c r="P2972" i="2" s="1"/>
  <c r="AB2972" i="2"/>
  <c r="M2973" i="2"/>
  <c r="N2973" i="2" s="1"/>
  <c r="S2973" i="2"/>
  <c r="Y2973" i="2"/>
  <c r="V2973" i="2" s="1"/>
  <c r="P2973" i="2" s="1"/>
  <c r="AB2973" i="2"/>
  <c r="M2974" i="2"/>
  <c r="N2974" i="2" s="1"/>
  <c r="S2974" i="2"/>
  <c r="Y2974" i="2"/>
  <c r="V2974" i="2" s="1"/>
  <c r="P2974" i="2" s="1"/>
  <c r="AB2974" i="2"/>
  <c r="M2975" i="2"/>
  <c r="N2975" i="2" s="1"/>
  <c r="S2975" i="2"/>
  <c r="Y2975" i="2"/>
  <c r="V2975" i="2" s="1"/>
  <c r="P2975" i="2" s="1"/>
  <c r="AB2975" i="2"/>
  <c r="M2976" i="2"/>
  <c r="N2976" i="2" s="1"/>
  <c r="S2976" i="2"/>
  <c r="Y2976" i="2"/>
  <c r="V2976" i="2" s="1"/>
  <c r="P2976" i="2" s="1"/>
  <c r="AB2976" i="2"/>
  <c r="M2977" i="2"/>
  <c r="N2977" i="2" s="1"/>
  <c r="S2977" i="2"/>
  <c r="Y2977" i="2"/>
  <c r="V2977" i="2" s="1"/>
  <c r="P2977" i="2" s="1"/>
  <c r="AB2977" i="2"/>
  <c r="M2978" i="2"/>
  <c r="N2978" i="2" s="1"/>
  <c r="S2978" i="2"/>
  <c r="Y2978" i="2"/>
  <c r="V2978" i="2" s="1"/>
  <c r="P2978" i="2" s="1"/>
  <c r="AB2978" i="2"/>
  <c r="M2979" i="2"/>
  <c r="N2979" i="2" s="1"/>
  <c r="S2979" i="2"/>
  <c r="Y2979" i="2"/>
  <c r="V2979" i="2" s="1"/>
  <c r="P2979" i="2" s="1"/>
  <c r="AB2979" i="2"/>
  <c r="M2980" i="2"/>
  <c r="N2980" i="2" s="1"/>
  <c r="S2980" i="2"/>
  <c r="Y2980" i="2"/>
  <c r="V2980" i="2" s="1"/>
  <c r="P2980" i="2" s="1"/>
  <c r="AB2980" i="2"/>
  <c r="M2981" i="2"/>
  <c r="N2981" i="2" s="1"/>
  <c r="S2981" i="2"/>
  <c r="Y2981" i="2"/>
  <c r="V2981" i="2" s="1"/>
  <c r="P2981" i="2" s="1"/>
  <c r="AB2981" i="2"/>
  <c r="M2982" i="2"/>
  <c r="N2982" i="2" s="1"/>
  <c r="S2982" i="2"/>
  <c r="Y2982" i="2"/>
  <c r="V2982" i="2" s="1"/>
  <c r="P2982" i="2" s="1"/>
  <c r="AB2982" i="2"/>
  <c r="M2983" i="2"/>
  <c r="N2983" i="2" s="1"/>
  <c r="S2983" i="2"/>
  <c r="Y2983" i="2"/>
  <c r="V2983" i="2" s="1"/>
  <c r="P2983" i="2" s="1"/>
  <c r="AB2983" i="2"/>
  <c r="M2984" i="2"/>
  <c r="N2984" i="2" s="1"/>
  <c r="S2984" i="2"/>
  <c r="Y2984" i="2"/>
  <c r="V2984" i="2" s="1"/>
  <c r="P2984" i="2" s="1"/>
  <c r="AB2984" i="2"/>
  <c r="M2985" i="2"/>
  <c r="N2985" i="2" s="1"/>
  <c r="S2985" i="2"/>
  <c r="Y2985" i="2"/>
  <c r="V2985" i="2" s="1"/>
  <c r="P2985" i="2" s="1"/>
  <c r="AB2985" i="2"/>
  <c r="M2986" i="2"/>
  <c r="N2986" i="2" s="1"/>
  <c r="S2986" i="2"/>
  <c r="Y2986" i="2"/>
  <c r="V2986" i="2" s="1"/>
  <c r="P2986" i="2" s="1"/>
  <c r="AB2986" i="2"/>
  <c r="M2987" i="2"/>
  <c r="N2987" i="2" s="1"/>
  <c r="S2987" i="2"/>
  <c r="Y2987" i="2"/>
  <c r="V2987" i="2" s="1"/>
  <c r="P2987" i="2" s="1"/>
  <c r="AB2987" i="2"/>
  <c r="M2988" i="2"/>
  <c r="N2988" i="2" s="1"/>
  <c r="S2988" i="2"/>
  <c r="Y2988" i="2"/>
  <c r="V2988" i="2" s="1"/>
  <c r="P2988" i="2" s="1"/>
  <c r="AB2988" i="2"/>
  <c r="M2989" i="2"/>
  <c r="N2989" i="2" s="1"/>
  <c r="S2989" i="2"/>
  <c r="Y2989" i="2"/>
  <c r="V2989" i="2" s="1"/>
  <c r="P2989" i="2" s="1"/>
  <c r="AB2989" i="2"/>
  <c r="M2990" i="2"/>
  <c r="N2990" i="2" s="1"/>
  <c r="S2990" i="2"/>
  <c r="Y2990" i="2"/>
  <c r="V2990" i="2" s="1"/>
  <c r="P2990" i="2" s="1"/>
  <c r="AB2990" i="2"/>
  <c r="M2991" i="2"/>
  <c r="N2991" i="2" s="1"/>
  <c r="S2991" i="2"/>
  <c r="Y2991" i="2"/>
  <c r="V2991" i="2" s="1"/>
  <c r="P2991" i="2" s="1"/>
  <c r="AB2991" i="2"/>
  <c r="M2992" i="2"/>
  <c r="N2992" i="2" s="1"/>
  <c r="S2992" i="2"/>
  <c r="Y2992" i="2"/>
  <c r="V2992" i="2" s="1"/>
  <c r="P2992" i="2" s="1"/>
  <c r="AB2992" i="2"/>
  <c r="M2993" i="2"/>
  <c r="N2993" i="2" s="1"/>
  <c r="S2993" i="2"/>
  <c r="Y2993" i="2"/>
  <c r="V2993" i="2" s="1"/>
  <c r="P2993" i="2" s="1"/>
  <c r="AB2993" i="2"/>
  <c r="M2994" i="2"/>
  <c r="N2994" i="2" s="1"/>
  <c r="S2994" i="2"/>
  <c r="Y2994" i="2"/>
  <c r="V2994" i="2" s="1"/>
  <c r="P2994" i="2" s="1"/>
  <c r="AB2994" i="2"/>
  <c r="M2995" i="2"/>
  <c r="N2995" i="2" s="1"/>
  <c r="S2995" i="2"/>
  <c r="Y2995" i="2"/>
  <c r="V2995" i="2" s="1"/>
  <c r="P2995" i="2" s="1"/>
  <c r="AB2995" i="2"/>
  <c r="M2996" i="2"/>
  <c r="N2996" i="2" s="1"/>
  <c r="S2996" i="2"/>
  <c r="Y2996" i="2"/>
  <c r="V2996" i="2" s="1"/>
  <c r="P2996" i="2" s="1"/>
  <c r="AB2996" i="2"/>
  <c r="M2997" i="2"/>
  <c r="N2997" i="2" s="1"/>
  <c r="S2997" i="2"/>
  <c r="Y2997" i="2"/>
  <c r="V2997" i="2" s="1"/>
  <c r="P2997" i="2" s="1"/>
  <c r="AB2997" i="2"/>
  <c r="M2998" i="2"/>
  <c r="N2998" i="2" s="1"/>
  <c r="S2998" i="2"/>
  <c r="Y2998" i="2"/>
  <c r="V2998" i="2" s="1"/>
  <c r="P2998" i="2" s="1"/>
  <c r="AB2998" i="2"/>
  <c r="M2999" i="2"/>
  <c r="N2999" i="2" s="1"/>
  <c r="S2999" i="2"/>
  <c r="Y2999" i="2"/>
  <c r="V2999" i="2" s="1"/>
  <c r="P2999" i="2" s="1"/>
  <c r="AB2999" i="2"/>
  <c r="M3000" i="2"/>
  <c r="N3000" i="2" s="1"/>
  <c r="S3000" i="2"/>
  <c r="Y3000" i="2"/>
  <c r="V3000" i="2" s="1"/>
  <c r="P3000" i="2" s="1"/>
  <c r="AB3000" i="2"/>
  <c r="M3001" i="2"/>
  <c r="N3001" i="2" s="1"/>
  <c r="S3001" i="2"/>
  <c r="Y3001" i="2"/>
  <c r="V3001" i="2" s="1"/>
  <c r="P3001" i="2" s="1"/>
  <c r="AB3001" i="2"/>
  <c r="M3002" i="2"/>
  <c r="N3002" i="2" s="1"/>
  <c r="S3002" i="2"/>
  <c r="Y3002" i="2"/>
  <c r="V3002" i="2" s="1"/>
  <c r="P3002" i="2" s="1"/>
  <c r="AB3002" i="2"/>
  <c r="M3003" i="2"/>
  <c r="N3003" i="2" s="1"/>
  <c r="S3003" i="2"/>
  <c r="Y3003" i="2"/>
  <c r="V3003" i="2" s="1"/>
  <c r="P3003" i="2" s="1"/>
  <c r="AB3003" i="2"/>
  <c r="M3004" i="2"/>
  <c r="N3004" i="2" s="1"/>
  <c r="S3004" i="2"/>
  <c r="Y3004" i="2"/>
  <c r="V3004" i="2" s="1"/>
  <c r="P3004" i="2" s="1"/>
  <c r="AB3004" i="2"/>
  <c r="M3005" i="2"/>
  <c r="N3005" i="2" s="1"/>
  <c r="S3005" i="2"/>
  <c r="Y3005" i="2"/>
  <c r="V3005" i="2" s="1"/>
  <c r="P3005" i="2" s="1"/>
  <c r="AB3005" i="2"/>
  <c r="M3006" i="2"/>
  <c r="N3006" i="2" s="1"/>
  <c r="S3006" i="2"/>
  <c r="Y3006" i="2"/>
  <c r="V3006" i="2" s="1"/>
  <c r="P3006" i="2" s="1"/>
  <c r="AB3006" i="2"/>
  <c r="M3007" i="2"/>
  <c r="N3007" i="2" s="1"/>
  <c r="S3007" i="2"/>
  <c r="Y3007" i="2"/>
  <c r="V3007" i="2" s="1"/>
  <c r="P3007" i="2" s="1"/>
  <c r="AB3007" i="2"/>
  <c r="M3008" i="2"/>
  <c r="N3008" i="2" s="1"/>
  <c r="S3008" i="2"/>
  <c r="Y3008" i="2"/>
  <c r="V3008" i="2" s="1"/>
  <c r="P3008" i="2" s="1"/>
  <c r="AB3008" i="2"/>
  <c r="M3009" i="2"/>
  <c r="N3009" i="2" s="1"/>
  <c r="S3009" i="2"/>
  <c r="Y3009" i="2"/>
  <c r="V3009" i="2" s="1"/>
  <c r="P3009" i="2" s="1"/>
  <c r="AB3009" i="2"/>
  <c r="M3010" i="2"/>
  <c r="N3010" i="2" s="1"/>
  <c r="S3010" i="2"/>
  <c r="Y3010" i="2"/>
  <c r="V3010" i="2" s="1"/>
  <c r="P3010" i="2" s="1"/>
  <c r="AB3010" i="2"/>
  <c r="M3011" i="2"/>
  <c r="N3011" i="2" s="1"/>
  <c r="S3011" i="2"/>
  <c r="Y3011" i="2"/>
  <c r="V3011" i="2" s="1"/>
  <c r="P3011" i="2" s="1"/>
  <c r="AB3011" i="2"/>
  <c r="M3012" i="2"/>
  <c r="N3012" i="2" s="1"/>
  <c r="S3012" i="2"/>
  <c r="Y3012" i="2"/>
  <c r="V3012" i="2" s="1"/>
  <c r="P3012" i="2" s="1"/>
  <c r="AB3012" i="2"/>
  <c r="M3013" i="2"/>
  <c r="N3013" i="2" s="1"/>
  <c r="S3013" i="2"/>
  <c r="Y3013" i="2"/>
  <c r="V3013" i="2" s="1"/>
  <c r="P3013" i="2" s="1"/>
  <c r="AB3013" i="2"/>
  <c r="M3014" i="2"/>
  <c r="N3014" i="2" s="1"/>
  <c r="S3014" i="2"/>
  <c r="Y3014" i="2"/>
  <c r="V3014" i="2" s="1"/>
  <c r="P3014" i="2" s="1"/>
  <c r="AB3014" i="2"/>
  <c r="M3015" i="2"/>
  <c r="N3015" i="2" s="1"/>
  <c r="S3015" i="2"/>
  <c r="Y3015" i="2"/>
  <c r="V3015" i="2" s="1"/>
  <c r="P3015" i="2" s="1"/>
  <c r="AB3015" i="2"/>
  <c r="M3016" i="2"/>
  <c r="N3016" i="2" s="1"/>
  <c r="S3016" i="2"/>
  <c r="Y3016" i="2"/>
  <c r="V3016" i="2" s="1"/>
  <c r="P3016" i="2" s="1"/>
  <c r="AB3016" i="2"/>
  <c r="M3017" i="2"/>
  <c r="N3017" i="2" s="1"/>
  <c r="S3017" i="2"/>
  <c r="Y3017" i="2"/>
  <c r="V3017" i="2" s="1"/>
  <c r="P3017" i="2" s="1"/>
  <c r="AB3017" i="2"/>
  <c r="M3018" i="2"/>
  <c r="N3018" i="2" s="1"/>
  <c r="S3018" i="2"/>
  <c r="Y3018" i="2"/>
  <c r="V3018" i="2" s="1"/>
  <c r="P3018" i="2" s="1"/>
  <c r="AB3018" i="2"/>
  <c r="M3019" i="2"/>
  <c r="N3019" i="2" s="1"/>
  <c r="S3019" i="2"/>
  <c r="Y3019" i="2"/>
  <c r="V3019" i="2" s="1"/>
  <c r="P3019" i="2" s="1"/>
  <c r="AB3019" i="2"/>
  <c r="M3020" i="2"/>
  <c r="N3020" i="2" s="1"/>
  <c r="S3020" i="2"/>
  <c r="Y3020" i="2"/>
  <c r="V3020" i="2" s="1"/>
  <c r="P3020" i="2" s="1"/>
  <c r="AB3020" i="2"/>
  <c r="M3021" i="2"/>
  <c r="N3021" i="2" s="1"/>
  <c r="S3021" i="2"/>
  <c r="Y3021" i="2"/>
  <c r="V3021" i="2" s="1"/>
  <c r="P3021" i="2" s="1"/>
  <c r="AB3021" i="2"/>
  <c r="M3022" i="2"/>
  <c r="N3022" i="2" s="1"/>
  <c r="S3022" i="2"/>
  <c r="Y3022" i="2"/>
  <c r="V3022" i="2" s="1"/>
  <c r="P3022" i="2" s="1"/>
  <c r="AB3022" i="2"/>
  <c r="M3023" i="2"/>
  <c r="N3023" i="2" s="1"/>
  <c r="S3023" i="2"/>
  <c r="Y3023" i="2"/>
  <c r="V3023" i="2" s="1"/>
  <c r="P3023" i="2" s="1"/>
  <c r="AB3023" i="2"/>
  <c r="M3024" i="2"/>
  <c r="N3024" i="2" s="1"/>
  <c r="S3024" i="2"/>
  <c r="Y3024" i="2"/>
  <c r="V3024" i="2" s="1"/>
  <c r="P3024" i="2" s="1"/>
  <c r="AB3024" i="2"/>
  <c r="M3025" i="2"/>
  <c r="N3025" i="2" s="1"/>
  <c r="S3025" i="2"/>
  <c r="Y3025" i="2"/>
  <c r="V3025" i="2" s="1"/>
  <c r="P3025" i="2" s="1"/>
  <c r="AB3025" i="2"/>
  <c r="M3026" i="2"/>
  <c r="N3026" i="2" s="1"/>
  <c r="S3026" i="2"/>
  <c r="Y3026" i="2"/>
  <c r="V3026" i="2" s="1"/>
  <c r="P3026" i="2" s="1"/>
  <c r="AB3026" i="2"/>
  <c r="M3027" i="2"/>
  <c r="N3027" i="2" s="1"/>
  <c r="S3027" i="2"/>
  <c r="Y3027" i="2"/>
  <c r="V3027" i="2" s="1"/>
  <c r="P3027" i="2" s="1"/>
  <c r="AB3027" i="2"/>
  <c r="M3028" i="2"/>
  <c r="N3028" i="2" s="1"/>
  <c r="S3028" i="2"/>
  <c r="Y3028" i="2"/>
  <c r="V3028" i="2" s="1"/>
  <c r="P3028" i="2" s="1"/>
  <c r="AB3028" i="2"/>
  <c r="M3029" i="2"/>
  <c r="N3029" i="2" s="1"/>
  <c r="S3029" i="2"/>
  <c r="Y3029" i="2"/>
  <c r="V3029" i="2" s="1"/>
  <c r="P3029" i="2" s="1"/>
  <c r="AB3029" i="2"/>
  <c r="M3030" i="2"/>
  <c r="N3030" i="2" s="1"/>
  <c r="S3030" i="2"/>
  <c r="Y3030" i="2"/>
  <c r="V3030" i="2" s="1"/>
  <c r="P3030" i="2" s="1"/>
  <c r="AB3030" i="2"/>
  <c r="M3031" i="2"/>
  <c r="N3031" i="2" s="1"/>
  <c r="S3031" i="2"/>
  <c r="Y3031" i="2"/>
  <c r="V3031" i="2" s="1"/>
  <c r="P3031" i="2" s="1"/>
  <c r="AB3031" i="2"/>
  <c r="M3032" i="2"/>
  <c r="N3032" i="2" s="1"/>
  <c r="S3032" i="2"/>
  <c r="Y3032" i="2"/>
  <c r="V3032" i="2" s="1"/>
  <c r="P3032" i="2" s="1"/>
  <c r="AB3032" i="2"/>
  <c r="M3033" i="2"/>
  <c r="N3033" i="2" s="1"/>
  <c r="S3033" i="2"/>
  <c r="Y3033" i="2"/>
  <c r="V3033" i="2" s="1"/>
  <c r="P3033" i="2" s="1"/>
  <c r="AB3033" i="2"/>
  <c r="M3034" i="2"/>
  <c r="N3034" i="2" s="1"/>
  <c r="S3034" i="2"/>
  <c r="Y3034" i="2"/>
  <c r="V3034" i="2" s="1"/>
  <c r="P3034" i="2" s="1"/>
  <c r="AB3034" i="2"/>
  <c r="M3035" i="2"/>
  <c r="N3035" i="2" s="1"/>
  <c r="S3035" i="2"/>
  <c r="Y3035" i="2"/>
  <c r="V3035" i="2" s="1"/>
  <c r="P3035" i="2" s="1"/>
  <c r="AB3035" i="2"/>
  <c r="M3036" i="2"/>
  <c r="N3036" i="2" s="1"/>
  <c r="S3036" i="2"/>
  <c r="Y3036" i="2"/>
  <c r="V3036" i="2" s="1"/>
  <c r="P3036" i="2" s="1"/>
  <c r="AB3036" i="2"/>
  <c r="M3037" i="2"/>
  <c r="N3037" i="2" s="1"/>
  <c r="S3037" i="2"/>
  <c r="Y3037" i="2"/>
  <c r="V3037" i="2" s="1"/>
  <c r="P3037" i="2" s="1"/>
  <c r="AB3037" i="2"/>
  <c r="M3038" i="2"/>
  <c r="N3038" i="2" s="1"/>
  <c r="S3038" i="2"/>
  <c r="Y3038" i="2"/>
  <c r="V3038" i="2" s="1"/>
  <c r="P3038" i="2" s="1"/>
  <c r="AB3038" i="2"/>
  <c r="M3039" i="2"/>
  <c r="N3039" i="2" s="1"/>
  <c r="S3039" i="2"/>
  <c r="Y3039" i="2"/>
  <c r="V3039" i="2" s="1"/>
  <c r="P3039" i="2" s="1"/>
  <c r="AB3039" i="2"/>
  <c r="M3040" i="2"/>
  <c r="N3040" i="2" s="1"/>
  <c r="S3040" i="2"/>
  <c r="Y3040" i="2"/>
  <c r="V3040" i="2" s="1"/>
  <c r="P3040" i="2" s="1"/>
  <c r="AB3040" i="2"/>
  <c r="M3041" i="2"/>
  <c r="N3041" i="2" s="1"/>
  <c r="S3041" i="2"/>
  <c r="Y3041" i="2"/>
  <c r="V3041" i="2" s="1"/>
  <c r="P3041" i="2" s="1"/>
  <c r="AB3041" i="2"/>
  <c r="M3042" i="2"/>
  <c r="N3042" i="2" s="1"/>
  <c r="S3042" i="2"/>
  <c r="Y3042" i="2"/>
  <c r="V3042" i="2" s="1"/>
  <c r="P3042" i="2" s="1"/>
  <c r="AB3042" i="2"/>
  <c r="M3043" i="2"/>
  <c r="N3043" i="2" s="1"/>
  <c r="S3043" i="2"/>
  <c r="Y3043" i="2"/>
  <c r="V3043" i="2" s="1"/>
  <c r="P3043" i="2" s="1"/>
  <c r="AB3043" i="2"/>
  <c r="M3044" i="2"/>
  <c r="N3044" i="2" s="1"/>
  <c r="S3044" i="2"/>
  <c r="Y3044" i="2"/>
  <c r="V3044" i="2" s="1"/>
  <c r="P3044" i="2" s="1"/>
  <c r="AB3044" i="2"/>
  <c r="M3045" i="2"/>
  <c r="N3045" i="2" s="1"/>
  <c r="S3045" i="2"/>
  <c r="Y3045" i="2"/>
  <c r="V3045" i="2" s="1"/>
  <c r="P3045" i="2" s="1"/>
  <c r="AB3045" i="2"/>
  <c r="M3046" i="2"/>
  <c r="N3046" i="2" s="1"/>
  <c r="S3046" i="2"/>
  <c r="Y3046" i="2"/>
  <c r="V3046" i="2" s="1"/>
  <c r="P3046" i="2" s="1"/>
  <c r="AB3046" i="2"/>
  <c r="M3047" i="2"/>
  <c r="N3047" i="2" s="1"/>
  <c r="S3047" i="2"/>
  <c r="Y3047" i="2"/>
  <c r="V3047" i="2" s="1"/>
  <c r="P3047" i="2" s="1"/>
  <c r="AB3047" i="2"/>
  <c r="M3048" i="2"/>
  <c r="N3048" i="2" s="1"/>
  <c r="S3048" i="2"/>
  <c r="Y3048" i="2"/>
  <c r="V3048" i="2" s="1"/>
  <c r="P3048" i="2" s="1"/>
  <c r="AB3048" i="2"/>
  <c r="M3049" i="2"/>
  <c r="N3049" i="2" s="1"/>
  <c r="S3049" i="2"/>
  <c r="Y3049" i="2"/>
  <c r="V3049" i="2" s="1"/>
  <c r="P3049" i="2" s="1"/>
  <c r="AB3049" i="2"/>
  <c r="M3050" i="2"/>
  <c r="N3050" i="2" s="1"/>
  <c r="S3050" i="2"/>
  <c r="Y3050" i="2"/>
  <c r="V3050" i="2" s="1"/>
  <c r="P3050" i="2" s="1"/>
  <c r="AB3050" i="2"/>
  <c r="M3051" i="2"/>
  <c r="N3051" i="2" s="1"/>
  <c r="S3051" i="2"/>
  <c r="Y3051" i="2"/>
  <c r="V3051" i="2" s="1"/>
  <c r="P3051" i="2" s="1"/>
  <c r="AB3051" i="2"/>
  <c r="M3052" i="2"/>
  <c r="N3052" i="2" s="1"/>
  <c r="S3052" i="2"/>
  <c r="Y3052" i="2"/>
  <c r="V3052" i="2" s="1"/>
  <c r="P3052" i="2" s="1"/>
  <c r="AB3052" i="2"/>
  <c r="M3053" i="2"/>
  <c r="N3053" i="2" s="1"/>
  <c r="S3053" i="2"/>
  <c r="Y3053" i="2"/>
  <c r="V3053" i="2" s="1"/>
  <c r="P3053" i="2" s="1"/>
  <c r="AB3053" i="2"/>
  <c r="M3054" i="2"/>
  <c r="N3054" i="2" s="1"/>
  <c r="S3054" i="2"/>
  <c r="Y3054" i="2"/>
  <c r="V3054" i="2" s="1"/>
  <c r="P3054" i="2" s="1"/>
  <c r="AB3054" i="2"/>
  <c r="M3055" i="2"/>
  <c r="N3055" i="2" s="1"/>
  <c r="S3055" i="2"/>
  <c r="Y3055" i="2"/>
  <c r="V3055" i="2" s="1"/>
  <c r="P3055" i="2" s="1"/>
  <c r="AB3055" i="2"/>
  <c r="M3056" i="2"/>
  <c r="N3056" i="2" s="1"/>
  <c r="S3056" i="2"/>
  <c r="Y3056" i="2"/>
  <c r="V3056" i="2" s="1"/>
  <c r="P3056" i="2" s="1"/>
  <c r="AB3056" i="2"/>
  <c r="M3057" i="2"/>
  <c r="N3057" i="2" s="1"/>
  <c r="S3057" i="2"/>
  <c r="Y3057" i="2"/>
  <c r="V3057" i="2" s="1"/>
  <c r="P3057" i="2" s="1"/>
  <c r="AB3057" i="2"/>
  <c r="M3058" i="2"/>
  <c r="N3058" i="2" s="1"/>
  <c r="S3058" i="2"/>
  <c r="Y3058" i="2"/>
  <c r="V3058" i="2" s="1"/>
  <c r="P3058" i="2" s="1"/>
  <c r="AB3058" i="2"/>
  <c r="M3059" i="2"/>
  <c r="N3059" i="2" s="1"/>
  <c r="S3059" i="2"/>
  <c r="Y3059" i="2"/>
  <c r="V3059" i="2" s="1"/>
  <c r="P3059" i="2" s="1"/>
  <c r="AB3059" i="2"/>
  <c r="M3060" i="2"/>
  <c r="N3060" i="2" s="1"/>
  <c r="S3060" i="2"/>
  <c r="Y3060" i="2"/>
  <c r="V3060" i="2" s="1"/>
  <c r="P3060" i="2" s="1"/>
  <c r="AB3060" i="2"/>
  <c r="M3061" i="2"/>
  <c r="N3061" i="2" s="1"/>
  <c r="S3061" i="2"/>
  <c r="Y3061" i="2"/>
  <c r="V3061" i="2" s="1"/>
  <c r="P3061" i="2" s="1"/>
  <c r="AB3061" i="2"/>
  <c r="M3062" i="2"/>
  <c r="N3062" i="2" s="1"/>
  <c r="S3062" i="2"/>
  <c r="Y3062" i="2"/>
  <c r="V3062" i="2" s="1"/>
  <c r="P3062" i="2" s="1"/>
  <c r="AB3062" i="2"/>
  <c r="M3063" i="2"/>
  <c r="N3063" i="2" s="1"/>
  <c r="S3063" i="2"/>
  <c r="Y3063" i="2"/>
  <c r="V3063" i="2" s="1"/>
  <c r="P3063" i="2" s="1"/>
  <c r="AB3063" i="2"/>
  <c r="M3064" i="2"/>
  <c r="N3064" i="2" s="1"/>
  <c r="S3064" i="2"/>
  <c r="Y3064" i="2"/>
  <c r="V3064" i="2" s="1"/>
  <c r="P3064" i="2" s="1"/>
  <c r="AB3064" i="2"/>
  <c r="M3065" i="2"/>
  <c r="N3065" i="2" s="1"/>
  <c r="S3065" i="2"/>
  <c r="Y3065" i="2"/>
  <c r="V3065" i="2" s="1"/>
  <c r="P3065" i="2" s="1"/>
  <c r="AB3065" i="2"/>
  <c r="M3066" i="2"/>
  <c r="N3066" i="2" s="1"/>
  <c r="S3066" i="2"/>
  <c r="Y3066" i="2"/>
  <c r="V3066" i="2" s="1"/>
  <c r="P3066" i="2" s="1"/>
  <c r="AB3066" i="2"/>
  <c r="M3067" i="2"/>
  <c r="N3067" i="2" s="1"/>
  <c r="S3067" i="2"/>
  <c r="Y3067" i="2"/>
  <c r="V3067" i="2" s="1"/>
  <c r="P3067" i="2" s="1"/>
  <c r="AB3067" i="2"/>
  <c r="M3068" i="2"/>
  <c r="N3068" i="2" s="1"/>
  <c r="S3068" i="2"/>
  <c r="Y3068" i="2"/>
  <c r="V3068" i="2" s="1"/>
  <c r="P3068" i="2" s="1"/>
  <c r="AB3068" i="2"/>
  <c r="M3069" i="2"/>
  <c r="N3069" i="2" s="1"/>
  <c r="S3069" i="2"/>
  <c r="Y3069" i="2"/>
  <c r="V3069" i="2" s="1"/>
  <c r="P3069" i="2" s="1"/>
  <c r="AB3069" i="2"/>
  <c r="M3070" i="2"/>
  <c r="N3070" i="2" s="1"/>
  <c r="S3070" i="2"/>
  <c r="Y3070" i="2"/>
  <c r="V3070" i="2" s="1"/>
  <c r="P3070" i="2" s="1"/>
  <c r="AB3070" i="2"/>
  <c r="M3071" i="2"/>
  <c r="N3071" i="2" s="1"/>
  <c r="S3071" i="2"/>
  <c r="Y3071" i="2"/>
  <c r="V3071" i="2" s="1"/>
  <c r="P3071" i="2" s="1"/>
  <c r="AB3071" i="2"/>
  <c r="M3072" i="2"/>
  <c r="N3072" i="2" s="1"/>
  <c r="S3072" i="2"/>
  <c r="Y3072" i="2"/>
  <c r="V3072" i="2" s="1"/>
  <c r="P3072" i="2" s="1"/>
  <c r="AB3072" i="2"/>
  <c r="M3073" i="2"/>
  <c r="N3073" i="2" s="1"/>
  <c r="S3073" i="2"/>
  <c r="Y3073" i="2"/>
  <c r="V3073" i="2" s="1"/>
  <c r="P3073" i="2" s="1"/>
  <c r="AB3073" i="2"/>
  <c r="M3074" i="2"/>
  <c r="N3074" i="2" s="1"/>
  <c r="S3074" i="2"/>
  <c r="Y3074" i="2"/>
  <c r="V3074" i="2" s="1"/>
  <c r="P3074" i="2" s="1"/>
  <c r="AB3074" i="2"/>
  <c r="M3075" i="2"/>
  <c r="N3075" i="2" s="1"/>
  <c r="S3075" i="2"/>
  <c r="Y3075" i="2"/>
  <c r="V3075" i="2" s="1"/>
  <c r="P3075" i="2" s="1"/>
  <c r="AB3075" i="2"/>
  <c r="M3076" i="2"/>
  <c r="N3076" i="2" s="1"/>
  <c r="S3076" i="2"/>
  <c r="Y3076" i="2"/>
  <c r="V3076" i="2" s="1"/>
  <c r="P3076" i="2" s="1"/>
  <c r="AB3076" i="2"/>
  <c r="M3077" i="2"/>
  <c r="N3077" i="2" s="1"/>
  <c r="S3077" i="2"/>
  <c r="Y3077" i="2"/>
  <c r="V3077" i="2" s="1"/>
  <c r="P3077" i="2" s="1"/>
  <c r="AB3077" i="2"/>
  <c r="M3078" i="2"/>
  <c r="N3078" i="2" s="1"/>
  <c r="S3078" i="2"/>
  <c r="Y3078" i="2"/>
  <c r="V3078" i="2" s="1"/>
  <c r="P3078" i="2" s="1"/>
  <c r="AB3078" i="2"/>
  <c r="M3079" i="2"/>
  <c r="N3079" i="2" s="1"/>
  <c r="S3079" i="2"/>
  <c r="Y3079" i="2"/>
  <c r="V3079" i="2" s="1"/>
  <c r="P3079" i="2" s="1"/>
  <c r="AB3079" i="2"/>
  <c r="M3080" i="2"/>
  <c r="N3080" i="2" s="1"/>
  <c r="S3080" i="2"/>
  <c r="Y3080" i="2"/>
  <c r="V3080" i="2" s="1"/>
  <c r="P3080" i="2" s="1"/>
  <c r="AB3080" i="2"/>
  <c r="M3081" i="2"/>
  <c r="N3081" i="2" s="1"/>
  <c r="S3081" i="2"/>
  <c r="Y3081" i="2"/>
  <c r="V3081" i="2" s="1"/>
  <c r="P3081" i="2" s="1"/>
  <c r="AB3081" i="2"/>
  <c r="M3082" i="2"/>
  <c r="N3082" i="2" s="1"/>
  <c r="S3082" i="2"/>
  <c r="Y3082" i="2"/>
  <c r="V3082" i="2" s="1"/>
  <c r="P3082" i="2" s="1"/>
  <c r="AB3082" i="2"/>
  <c r="M3083" i="2"/>
  <c r="N3083" i="2" s="1"/>
  <c r="S3083" i="2"/>
  <c r="Y3083" i="2"/>
  <c r="V3083" i="2" s="1"/>
  <c r="P3083" i="2" s="1"/>
  <c r="AB3083" i="2"/>
  <c r="M3084" i="2"/>
  <c r="N3084" i="2" s="1"/>
  <c r="S3084" i="2"/>
  <c r="Y3084" i="2"/>
  <c r="V3084" i="2" s="1"/>
  <c r="P3084" i="2" s="1"/>
  <c r="AB3084" i="2"/>
  <c r="M3085" i="2"/>
  <c r="N3085" i="2" s="1"/>
  <c r="S3085" i="2"/>
  <c r="Y3085" i="2"/>
  <c r="V3085" i="2" s="1"/>
  <c r="P3085" i="2" s="1"/>
  <c r="AB3085" i="2"/>
  <c r="M3086" i="2"/>
  <c r="N3086" i="2" s="1"/>
  <c r="S3086" i="2"/>
  <c r="Y3086" i="2"/>
  <c r="V3086" i="2" s="1"/>
  <c r="P3086" i="2" s="1"/>
  <c r="AB3086" i="2"/>
  <c r="M3087" i="2"/>
  <c r="N3087" i="2" s="1"/>
  <c r="S3087" i="2"/>
  <c r="Y3087" i="2"/>
  <c r="V3087" i="2" s="1"/>
  <c r="P3087" i="2" s="1"/>
  <c r="AB3087" i="2"/>
  <c r="M3088" i="2"/>
  <c r="N3088" i="2" s="1"/>
  <c r="S3088" i="2"/>
  <c r="Y3088" i="2"/>
  <c r="V3088" i="2" s="1"/>
  <c r="P3088" i="2" s="1"/>
  <c r="AB3088" i="2"/>
  <c r="M3089" i="2"/>
  <c r="N3089" i="2" s="1"/>
  <c r="S3089" i="2"/>
  <c r="Y3089" i="2"/>
  <c r="V3089" i="2" s="1"/>
  <c r="P3089" i="2" s="1"/>
  <c r="AB3089" i="2"/>
  <c r="M3090" i="2"/>
  <c r="N3090" i="2" s="1"/>
  <c r="S3090" i="2"/>
  <c r="Y3090" i="2"/>
  <c r="V3090" i="2" s="1"/>
  <c r="P3090" i="2" s="1"/>
  <c r="AB3090" i="2"/>
  <c r="M3091" i="2"/>
  <c r="N3091" i="2" s="1"/>
  <c r="S3091" i="2"/>
  <c r="Y3091" i="2"/>
  <c r="V3091" i="2" s="1"/>
  <c r="P3091" i="2" s="1"/>
  <c r="AB3091" i="2"/>
  <c r="M3092" i="2"/>
  <c r="N3092" i="2" s="1"/>
  <c r="S3092" i="2"/>
  <c r="Y3092" i="2"/>
  <c r="V3092" i="2" s="1"/>
  <c r="P3092" i="2" s="1"/>
  <c r="AB3092" i="2"/>
  <c r="M3093" i="2"/>
  <c r="N3093" i="2" s="1"/>
  <c r="S3093" i="2"/>
  <c r="Y3093" i="2"/>
  <c r="V3093" i="2" s="1"/>
  <c r="P3093" i="2" s="1"/>
  <c r="AB3093" i="2"/>
  <c r="M3094" i="2"/>
  <c r="N3094" i="2" s="1"/>
  <c r="S3094" i="2"/>
  <c r="Y3094" i="2"/>
  <c r="V3094" i="2" s="1"/>
  <c r="P3094" i="2" s="1"/>
  <c r="AB3094" i="2"/>
  <c r="M3095" i="2"/>
  <c r="N3095" i="2" s="1"/>
  <c r="S3095" i="2"/>
  <c r="Y3095" i="2"/>
  <c r="V3095" i="2" s="1"/>
  <c r="P3095" i="2" s="1"/>
  <c r="AB3095" i="2"/>
  <c r="M3096" i="2"/>
  <c r="N3096" i="2" s="1"/>
  <c r="S3096" i="2"/>
  <c r="Y3096" i="2"/>
  <c r="V3096" i="2" s="1"/>
  <c r="P3096" i="2" s="1"/>
  <c r="AB3096" i="2"/>
  <c r="M3097" i="2"/>
  <c r="N3097" i="2" s="1"/>
  <c r="S3097" i="2"/>
  <c r="Y3097" i="2"/>
  <c r="V3097" i="2" s="1"/>
  <c r="P3097" i="2" s="1"/>
  <c r="AB3097" i="2"/>
  <c r="M3098" i="2"/>
  <c r="N3098" i="2" s="1"/>
  <c r="S3098" i="2"/>
  <c r="Y3098" i="2"/>
  <c r="V3098" i="2" s="1"/>
  <c r="P3098" i="2" s="1"/>
  <c r="AB3098" i="2"/>
  <c r="M3099" i="2"/>
  <c r="N3099" i="2" s="1"/>
  <c r="S3099" i="2"/>
  <c r="Y3099" i="2"/>
  <c r="V3099" i="2" s="1"/>
  <c r="P3099" i="2" s="1"/>
  <c r="AB3099" i="2"/>
  <c r="M3100" i="2"/>
  <c r="N3100" i="2" s="1"/>
  <c r="S3100" i="2"/>
  <c r="Y3100" i="2"/>
  <c r="V3100" i="2" s="1"/>
  <c r="P3100" i="2" s="1"/>
  <c r="AB3100" i="2"/>
  <c r="M3101" i="2"/>
  <c r="N3101" i="2" s="1"/>
  <c r="S3101" i="2"/>
  <c r="Y3101" i="2"/>
  <c r="V3101" i="2" s="1"/>
  <c r="P3101" i="2" s="1"/>
  <c r="AB3101" i="2"/>
  <c r="M3102" i="2"/>
  <c r="N3102" i="2" s="1"/>
  <c r="S3102" i="2"/>
  <c r="Y3102" i="2"/>
  <c r="V3102" i="2" s="1"/>
  <c r="P3102" i="2" s="1"/>
  <c r="AB3102" i="2"/>
  <c r="M3103" i="2"/>
  <c r="N3103" i="2" s="1"/>
  <c r="S3103" i="2"/>
  <c r="Y3103" i="2"/>
  <c r="V3103" i="2" s="1"/>
  <c r="P3103" i="2" s="1"/>
  <c r="AB3103" i="2"/>
  <c r="M3104" i="2"/>
  <c r="N3104" i="2" s="1"/>
  <c r="S3104" i="2"/>
  <c r="Y3104" i="2"/>
  <c r="V3104" i="2" s="1"/>
  <c r="P3104" i="2" s="1"/>
  <c r="AB3104" i="2"/>
  <c r="M3105" i="2"/>
  <c r="N3105" i="2" s="1"/>
  <c r="S3105" i="2"/>
  <c r="Y3105" i="2"/>
  <c r="V3105" i="2" s="1"/>
  <c r="P3105" i="2" s="1"/>
  <c r="AB3105" i="2"/>
  <c r="M3106" i="2"/>
  <c r="N3106" i="2" s="1"/>
  <c r="S3106" i="2"/>
  <c r="Y3106" i="2"/>
  <c r="V3106" i="2" s="1"/>
  <c r="P3106" i="2" s="1"/>
  <c r="AB3106" i="2"/>
  <c r="M3107" i="2"/>
  <c r="N3107" i="2" s="1"/>
  <c r="S3107" i="2"/>
  <c r="Y3107" i="2"/>
  <c r="V3107" i="2" s="1"/>
  <c r="P3107" i="2" s="1"/>
  <c r="AB3107" i="2"/>
  <c r="M3108" i="2"/>
  <c r="N3108" i="2" s="1"/>
  <c r="S3108" i="2"/>
  <c r="Y3108" i="2"/>
  <c r="V3108" i="2" s="1"/>
  <c r="P3108" i="2" s="1"/>
  <c r="AB3108" i="2"/>
  <c r="M3109" i="2"/>
  <c r="N3109" i="2" s="1"/>
  <c r="S3109" i="2"/>
  <c r="Y3109" i="2"/>
  <c r="V3109" i="2" s="1"/>
  <c r="P3109" i="2" s="1"/>
  <c r="AB3109" i="2"/>
  <c r="M3110" i="2"/>
  <c r="N3110" i="2" s="1"/>
  <c r="S3110" i="2"/>
  <c r="Y3110" i="2"/>
  <c r="V3110" i="2" s="1"/>
  <c r="P3110" i="2" s="1"/>
  <c r="AB3110" i="2"/>
  <c r="M3111" i="2"/>
  <c r="N3111" i="2" s="1"/>
  <c r="S3111" i="2"/>
  <c r="Y3111" i="2"/>
  <c r="V3111" i="2" s="1"/>
  <c r="P3111" i="2" s="1"/>
  <c r="AB3111" i="2"/>
  <c r="M3112" i="2"/>
  <c r="N3112" i="2" s="1"/>
  <c r="S3112" i="2"/>
  <c r="Y3112" i="2"/>
  <c r="V3112" i="2" s="1"/>
  <c r="P3112" i="2" s="1"/>
  <c r="AB3112" i="2"/>
  <c r="M3113" i="2"/>
  <c r="N3113" i="2" s="1"/>
  <c r="S3113" i="2"/>
  <c r="Y3113" i="2"/>
  <c r="V3113" i="2" s="1"/>
  <c r="P3113" i="2" s="1"/>
  <c r="AB3113" i="2"/>
  <c r="M3114" i="2"/>
  <c r="N3114" i="2" s="1"/>
  <c r="S3114" i="2"/>
  <c r="Y3114" i="2"/>
  <c r="V3114" i="2" s="1"/>
  <c r="P3114" i="2" s="1"/>
  <c r="AB3114" i="2"/>
  <c r="M3115" i="2"/>
  <c r="N3115" i="2" s="1"/>
  <c r="S3115" i="2"/>
  <c r="Y3115" i="2"/>
  <c r="V3115" i="2" s="1"/>
  <c r="P3115" i="2" s="1"/>
  <c r="AB3115" i="2"/>
  <c r="M3116" i="2"/>
  <c r="N3116" i="2" s="1"/>
  <c r="S3116" i="2"/>
  <c r="Y3116" i="2"/>
  <c r="V3116" i="2" s="1"/>
  <c r="P3116" i="2" s="1"/>
  <c r="AB3116" i="2"/>
  <c r="M3117" i="2"/>
  <c r="N3117" i="2" s="1"/>
  <c r="S3117" i="2"/>
  <c r="Y3117" i="2"/>
  <c r="V3117" i="2" s="1"/>
  <c r="P3117" i="2" s="1"/>
  <c r="AB3117" i="2"/>
  <c r="M3118" i="2"/>
  <c r="N3118" i="2" s="1"/>
  <c r="S3118" i="2"/>
  <c r="Y3118" i="2"/>
  <c r="V3118" i="2" s="1"/>
  <c r="P3118" i="2" s="1"/>
  <c r="AB3118" i="2"/>
  <c r="M3119" i="2"/>
  <c r="N3119" i="2" s="1"/>
  <c r="S3119" i="2"/>
  <c r="Y3119" i="2"/>
  <c r="V3119" i="2" s="1"/>
  <c r="P3119" i="2" s="1"/>
  <c r="AB3119" i="2"/>
  <c r="M3120" i="2"/>
  <c r="N3120" i="2" s="1"/>
  <c r="S3120" i="2"/>
  <c r="Y3120" i="2"/>
  <c r="V3120" i="2" s="1"/>
  <c r="P3120" i="2" s="1"/>
  <c r="AB3120" i="2"/>
  <c r="M3121" i="2"/>
  <c r="N3121" i="2" s="1"/>
  <c r="S3121" i="2"/>
  <c r="Y3121" i="2"/>
  <c r="V3121" i="2" s="1"/>
  <c r="P3121" i="2" s="1"/>
  <c r="AB3121" i="2"/>
  <c r="M3122" i="2"/>
  <c r="N3122" i="2" s="1"/>
  <c r="S3122" i="2"/>
  <c r="Y3122" i="2"/>
  <c r="V3122" i="2" s="1"/>
  <c r="P3122" i="2" s="1"/>
  <c r="AB3122" i="2"/>
  <c r="M3123" i="2"/>
  <c r="N3123" i="2" s="1"/>
  <c r="S3123" i="2"/>
  <c r="Y3123" i="2"/>
  <c r="V3123" i="2" s="1"/>
  <c r="P3123" i="2" s="1"/>
  <c r="AB3123" i="2"/>
  <c r="M3124" i="2"/>
  <c r="N3124" i="2" s="1"/>
  <c r="S3124" i="2"/>
  <c r="Y3124" i="2"/>
  <c r="V3124" i="2" s="1"/>
  <c r="P3124" i="2" s="1"/>
  <c r="AB3124" i="2"/>
  <c r="M3125" i="2"/>
  <c r="N3125" i="2" s="1"/>
  <c r="S3125" i="2"/>
  <c r="Y3125" i="2"/>
  <c r="V3125" i="2" s="1"/>
  <c r="P3125" i="2" s="1"/>
  <c r="AB3125" i="2"/>
  <c r="M3126" i="2"/>
  <c r="N3126" i="2" s="1"/>
  <c r="S3126" i="2"/>
  <c r="Y3126" i="2"/>
  <c r="V3126" i="2" s="1"/>
  <c r="P3126" i="2" s="1"/>
  <c r="AB3126" i="2"/>
  <c r="M3127" i="2"/>
  <c r="N3127" i="2" s="1"/>
  <c r="S3127" i="2"/>
  <c r="Y3127" i="2"/>
  <c r="V3127" i="2" s="1"/>
  <c r="P3127" i="2" s="1"/>
  <c r="AB3127" i="2"/>
  <c r="M3128" i="2"/>
  <c r="N3128" i="2" s="1"/>
  <c r="S3128" i="2"/>
  <c r="Y3128" i="2"/>
  <c r="V3128" i="2" s="1"/>
  <c r="P3128" i="2" s="1"/>
  <c r="AB3128" i="2"/>
  <c r="M3129" i="2"/>
  <c r="N3129" i="2" s="1"/>
  <c r="S3129" i="2"/>
  <c r="Y3129" i="2"/>
  <c r="V3129" i="2" s="1"/>
  <c r="P3129" i="2" s="1"/>
  <c r="AB3129" i="2"/>
  <c r="M3130" i="2"/>
  <c r="N3130" i="2" s="1"/>
  <c r="S3130" i="2"/>
  <c r="Y3130" i="2"/>
  <c r="V3130" i="2" s="1"/>
  <c r="P3130" i="2" s="1"/>
  <c r="AB3130" i="2"/>
  <c r="M3131" i="2"/>
  <c r="N3131" i="2" s="1"/>
  <c r="S3131" i="2"/>
  <c r="Y3131" i="2"/>
  <c r="V3131" i="2" s="1"/>
  <c r="P3131" i="2" s="1"/>
  <c r="AB3131" i="2"/>
  <c r="M3132" i="2"/>
  <c r="N3132" i="2" s="1"/>
  <c r="S3132" i="2"/>
  <c r="Y3132" i="2"/>
  <c r="V3132" i="2" s="1"/>
  <c r="P3132" i="2" s="1"/>
  <c r="AB3132" i="2"/>
  <c r="M3133" i="2"/>
  <c r="N3133" i="2" s="1"/>
  <c r="S3133" i="2"/>
  <c r="Y3133" i="2"/>
  <c r="V3133" i="2" s="1"/>
  <c r="P3133" i="2" s="1"/>
  <c r="AB3133" i="2"/>
  <c r="M3134" i="2"/>
  <c r="N3134" i="2" s="1"/>
  <c r="S3134" i="2"/>
  <c r="Y3134" i="2"/>
  <c r="V3134" i="2" s="1"/>
  <c r="P3134" i="2" s="1"/>
  <c r="AB3134" i="2"/>
  <c r="M3135" i="2"/>
  <c r="N3135" i="2" s="1"/>
  <c r="S3135" i="2"/>
  <c r="Y3135" i="2"/>
  <c r="V3135" i="2" s="1"/>
  <c r="P3135" i="2" s="1"/>
  <c r="AB3135" i="2"/>
  <c r="M3136" i="2"/>
  <c r="N3136" i="2" s="1"/>
  <c r="S3136" i="2"/>
  <c r="Y3136" i="2"/>
  <c r="V3136" i="2" s="1"/>
  <c r="P3136" i="2" s="1"/>
  <c r="AB3136" i="2"/>
  <c r="M3137" i="2"/>
  <c r="N3137" i="2" s="1"/>
  <c r="S3137" i="2"/>
  <c r="Y3137" i="2"/>
  <c r="V3137" i="2" s="1"/>
  <c r="P3137" i="2" s="1"/>
  <c r="AB3137" i="2"/>
  <c r="M3138" i="2"/>
  <c r="N3138" i="2" s="1"/>
  <c r="S3138" i="2"/>
  <c r="Y3138" i="2"/>
  <c r="V3138" i="2" s="1"/>
  <c r="P3138" i="2" s="1"/>
  <c r="AB3138" i="2"/>
  <c r="M3139" i="2"/>
  <c r="N3139" i="2" s="1"/>
  <c r="S3139" i="2"/>
  <c r="Y3139" i="2"/>
  <c r="V3139" i="2" s="1"/>
  <c r="P3139" i="2" s="1"/>
  <c r="AB3139" i="2"/>
  <c r="M3140" i="2"/>
  <c r="N3140" i="2" s="1"/>
  <c r="S3140" i="2"/>
  <c r="Y3140" i="2"/>
  <c r="V3140" i="2" s="1"/>
  <c r="P3140" i="2" s="1"/>
  <c r="AB3140" i="2"/>
  <c r="M3141" i="2"/>
  <c r="N3141" i="2" s="1"/>
  <c r="S3141" i="2"/>
  <c r="Y3141" i="2"/>
  <c r="V3141" i="2" s="1"/>
  <c r="P3141" i="2" s="1"/>
  <c r="AB3141" i="2"/>
  <c r="M3142" i="2"/>
  <c r="N3142" i="2" s="1"/>
  <c r="S3142" i="2"/>
  <c r="Y3142" i="2"/>
  <c r="V3142" i="2" s="1"/>
  <c r="P3142" i="2" s="1"/>
  <c r="AB3142" i="2"/>
  <c r="M3143" i="2"/>
  <c r="N3143" i="2" s="1"/>
  <c r="S3143" i="2"/>
  <c r="Y3143" i="2"/>
  <c r="V3143" i="2" s="1"/>
  <c r="P3143" i="2" s="1"/>
  <c r="AB3143" i="2"/>
  <c r="M3144" i="2"/>
  <c r="N3144" i="2" s="1"/>
  <c r="S3144" i="2"/>
  <c r="Y3144" i="2"/>
  <c r="V3144" i="2" s="1"/>
  <c r="P3144" i="2" s="1"/>
  <c r="AB3144" i="2"/>
  <c r="M3145" i="2"/>
  <c r="N3145" i="2" s="1"/>
  <c r="S3145" i="2"/>
  <c r="Y3145" i="2"/>
  <c r="V3145" i="2" s="1"/>
  <c r="P3145" i="2" s="1"/>
  <c r="AB3145" i="2"/>
  <c r="M3146" i="2"/>
  <c r="N3146" i="2" s="1"/>
  <c r="S3146" i="2"/>
  <c r="Y3146" i="2"/>
  <c r="V3146" i="2" s="1"/>
  <c r="P3146" i="2" s="1"/>
  <c r="AB3146" i="2"/>
  <c r="M3147" i="2"/>
  <c r="N3147" i="2" s="1"/>
  <c r="S3147" i="2"/>
  <c r="Y3147" i="2"/>
  <c r="V3147" i="2" s="1"/>
  <c r="P3147" i="2" s="1"/>
  <c r="AB3147" i="2"/>
  <c r="M3148" i="2"/>
  <c r="N3148" i="2" s="1"/>
  <c r="S3148" i="2"/>
  <c r="Y3148" i="2"/>
  <c r="V3148" i="2" s="1"/>
  <c r="P3148" i="2" s="1"/>
  <c r="AB3148" i="2"/>
  <c r="M3149" i="2"/>
  <c r="N3149" i="2" s="1"/>
  <c r="S3149" i="2"/>
  <c r="Y3149" i="2"/>
  <c r="V3149" i="2" s="1"/>
  <c r="P3149" i="2" s="1"/>
  <c r="AB3149" i="2"/>
  <c r="M3150" i="2"/>
  <c r="N3150" i="2" s="1"/>
  <c r="S3150" i="2"/>
  <c r="Y3150" i="2"/>
  <c r="V3150" i="2" s="1"/>
  <c r="P3150" i="2" s="1"/>
  <c r="AB3150" i="2"/>
  <c r="M3151" i="2"/>
  <c r="N3151" i="2" s="1"/>
  <c r="S3151" i="2"/>
  <c r="Y3151" i="2"/>
  <c r="V3151" i="2" s="1"/>
  <c r="P3151" i="2" s="1"/>
  <c r="AB3151" i="2"/>
  <c r="M3152" i="2"/>
  <c r="N3152" i="2" s="1"/>
  <c r="S3152" i="2"/>
  <c r="Y3152" i="2"/>
  <c r="V3152" i="2" s="1"/>
  <c r="P3152" i="2" s="1"/>
  <c r="AB3152" i="2"/>
  <c r="M3153" i="2"/>
  <c r="N3153" i="2" s="1"/>
  <c r="S3153" i="2"/>
  <c r="Y3153" i="2"/>
  <c r="V3153" i="2" s="1"/>
  <c r="P3153" i="2" s="1"/>
  <c r="AB3153" i="2"/>
  <c r="M3154" i="2"/>
  <c r="N3154" i="2" s="1"/>
  <c r="S3154" i="2"/>
  <c r="Y3154" i="2"/>
  <c r="V3154" i="2" s="1"/>
  <c r="P3154" i="2" s="1"/>
  <c r="AB3154" i="2"/>
  <c r="M3155" i="2"/>
  <c r="N3155" i="2" s="1"/>
  <c r="S3155" i="2"/>
  <c r="Y3155" i="2"/>
  <c r="V3155" i="2" s="1"/>
  <c r="P3155" i="2" s="1"/>
  <c r="AB3155" i="2"/>
  <c r="M3156" i="2"/>
  <c r="N3156" i="2" s="1"/>
  <c r="S3156" i="2"/>
  <c r="Y3156" i="2"/>
  <c r="V3156" i="2" s="1"/>
  <c r="P3156" i="2" s="1"/>
  <c r="AB3156" i="2"/>
  <c r="M3157" i="2"/>
  <c r="N3157" i="2" s="1"/>
  <c r="S3157" i="2"/>
  <c r="Y3157" i="2"/>
  <c r="V3157" i="2" s="1"/>
  <c r="P3157" i="2" s="1"/>
  <c r="AB3157" i="2"/>
  <c r="M3158" i="2"/>
  <c r="N3158" i="2" s="1"/>
  <c r="S3158" i="2"/>
  <c r="Y3158" i="2"/>
  <c r="V3158" i="2" s="1"/>
  <c r="P3158" i="2" s="1"/>
  <c r="AB3158" i="2"/>
  <c r="M3159" i="2"/>
  <c r="N3159" i="2" s="1"/>
  <c r="S3159" i="2"/>
  <c r="Y3159" i="2"/>
  <c r="V3159" i="2" s="1"/>
  <c r="P3159" i="2" s="1"/>
  <c r="AB3159" i="2"/>
  <c r="M3160" i="2"/>
  <c r="N3160" i="2" s="1"/>
  <c r="S3160" i="2"/>
  <c r="Y3160" i="2"/>
  <c r="V3160" i="2" s="1"/>
  <c r="P3160" i="2" s="1"/>
  <c r="AB3160" i="2"/>
  <c r="M3161" i="2"/>
  <c r="N3161" i="2" s="1"/>
  <c r="S3161" i="2"/>
  <c r="Y3161" i="2"/>
  <c r="V3161" i="2" s="1"/>
  <c r="P3161" i="2" s="1"/>
  <c r="AB3161" i="2"/>
  <c r="M3162" i="2"/>
  <c r="N3162" i="2" s="1"/>
  <c r="S3162" i="2"/>
  <c r="Y3162" i="2"/>
  <c r="V3162" i="2" s="1"/>
  <c r="P3162" i="2" s="1"/>
  <c r="AB3162" i="2"/>
  <c r="M3163" i="2"/>
  <c r="N3163" i="2" s="1"/>
  <c r="S3163" i="2"/>
  <c r="Y3163" i="2"/>
  <c r="V3163" i="2" s="1"/>
  <c r="P3163" i="2" s="1"/>
  <c r="AB3163" i="2"/>
  <c r="M3164" i="2"/>
  <c r="N3164" i="2" s="1"/>
  <c r="S3164" i="2"/>
  <c r="Y3164" i="2"/>
  <c r="V3164" i="2" s="1"/>
  <c r="P3164" i="2" s="1"/>
  <c r="AB3164" i="2"/>
  <c r="M3165" i="2"/>
  <c r="N3165" i="2" s="1"/>
  <c r="S3165" i="2"/>
  <c r="Y3165" i="2"/>
  <c r="V3165" i="2" s="1"/>
  <c r="P3165" i="2" s="1"/>
  <c r="AB3165" i="2"/>
  <c r="M3166" i="2"/>
  <c r="N3166" i="2" s="1"/>
  <c r="S3166" i="2"/>
  <c r="Y3166" i="2"/>
  <c r="V3166" i="2" s="1"/>
  <c r="P3166" i="2" s="1"/>
  <c r="AB3166" i="2"/>
  <c r="M3167" i="2"/>
  <c r="N3167" i="2" s="1"/>
  <c r="S3167" i="2"/>
  <c r="Y3167" i="2"/>
  <c r="V3167" i="2" s="1"/>
  <c r="P3167" i="2" s="1"/>
  <c r="AB3167" i="2"/>
  <c r="M3168" i="2"/>
  <c r="N3168" i="2" s="1"/>
  <c r="S3168" i="2"/>
  <c r="Y3168" i="2"/>
  <c r="V3168" i="2" s="1"/>
  <c r="P3168" i="2" s="1"/>
  <c r="AB3168" i="2"/>
  <c r="M3169" i="2"/>
  <c r="N3169" i="2" s="1"/>
  <c r="S3169" i="2"/>
  <c r="Y3169" i="2"/>
  <c r="V3169" i="2" s="1"/>
  <c r="P3169" i="2" s="1"/>
  <c r="AB3169" i="2"/>
  <c r="M3170" i="2"/>
  <c r="N3170" i="2" s="1"/>
  <c r="S3170" i="2"/>
  <c r="Y3170" i="2"/>
  <c r="V3170" i="2" s="1"/>
  <c r="P3170" i="2" s="1"/>
  <c r="AB3170" i="2"/>
  <c r="M3171" i="2"/>
  <c r="N3171" i="2" s="1"/>
  <c r="S3171" i="2"/>
  <c r="Y3171" i="2"/>
  <c r="V3171" i="2" s="1"/>
  <c r="P3171" i="2" s="1"/>
  <c r="AB3171" i="2"/>
  <c r="M3172" i="2"/>
  <c r="N3172" i="2" s="1"/>
  <c r="S3172" i="2"/>
  <c r="Y3172" i="2"/>
  <c r="V3172" i="2" s="1"/>
  <c r="P3172" i="2" s="1"/>
  <c r="AB3172" i="2"/>
  <c r="M3173" i="2"/>
  <c r="N3173" i="2" s="1"/>
  <c r="S3173" i="2"/>
  <c r="Y3173" i="2"/>
  <c r="V3173" i="2" s="1"/>
  <c r="P3173" i="2" s="1"/>
  <c r="AB3173" i="2"/>
  <c r="M3174" i="2"/>
  <c r="N3174" i="2" s="1"/>
  <c r="S3174" i="2"/>
  <c r="Y3174" i="2"/>
  <c r="V3174" i="2" s="1"/>
  <c r="P3174" i="2" s="1"/>
  <c r="AB3174" i="2"/>
  <c r="M3175" i="2"/>
  <c r="N3175" i="2" s="1"/>
  <c r="S3175" i="2"/>
  <c r="Y3175" i="2"/>
  <c r="V3175" i="2" s="1"/>
  <c r="P3175" i="2" s="1"/>
  <c r="AB3175" i="2"/>
  <c r="M3176" i="2"/>
  <c r="N3176" i="2" s="1"/>
  <c r="S3176" i="2"/>
  <c r="Y3176" i="2"/>
  <c r="V3176" i="2" s="1"/>
  <c r="P3176" i="2" s="1"/>
  <c r="AB3176" i="2"/>
  <c r="M3177" i="2"/>
  <c r="N3177" i="2" s="1"/>
  <c r="S3177" i="2"/>
  <c r="Y3177" i="2"/>
  <c r="V3177" i="2" s="1"/>
  <c r="P3177" i="2" s="1"/>
  <c r="AB3177" i="2"/>
  <c r="M3178" i="2"/>
  <c r="N3178" i="2" s="1"/>
  <c r="S3178" i="2"/>
  <c r="Y3178" i="2"/>
  <c r="V3178" i="2" s="1"/>
  <c r="P3178" i="2" s="1"/>
  <c r="AB3178" i="2"/>
  <c r="M3179" i="2"/>
  <c r="N3179" i="2" s="1"/>
  <c r="S3179" i="2"/>
  <c r="Y3179" i="2"/>
  <c r="V3179" i="2" s="1"/>
  <c r="P3179" i="2" s="1"/>
  <c r="AB3179" i="2"/>
  <c r="M3180" i="2"/>
  <c r="N3180" i="2" s="1"/>
  <c r="S3180" i="2"/>
  <c r="Y3180" i="2"/>
  <c r="V3180" i="2" s="1"/>
  <c r="P3180" i="2" s="1"/>
  <c r="AB3180" i="2"/>
  <c r="M3181" i="2"/>
  <c r="N3181" i="2" s="1"/>
  <c r="S3181" i="2"/>
  <c r="Y3181" i="2"/>
  <c r="V3181" i="2" s="1"/>
  <c r="P3181" i="2" s="1"/>
  <c r="AB3181" i="2"/>
  <c r="M3182" i="2"/>
  <c r="N3182" i="2" s="1"/>
  <c r="S3182" i="2"/>
  <c r="Y3182" i="2"/>
  <c r="V3182" i="2" s="1"/>
  <c r="P3182" i="2" s="1"/>
  <c r="AB3182" i="2"/>
  <c r="M3183" i="2"/>
  <c r="N3183" i="2" s="1"/>
  <c r="S3183" i="2"/>
  <c r="Y3183" i="2"/>
  <c r="V3183" i="2" s="1"/>
  <c r="P3183" i="2" s="1"/>
  <c r="AB3183" i="2"/>
  <c r="M3184" i="2"/>
  <c r="N3184" i="2" s="1"/>
  <c r="S3184" i="2"/>
  <c r="Y3184" i="2"/>
  <c r="V3184" i="2" s="1"/>
  <c r="P3184" i="2" s="1"/>
  <c r="AB3184" i="2"/>
  <c r="M3185" i="2"/>
  <c r="N3185" i="2" s="1"/>
  <c r="S3185" i="2"/>
  <c r="Y3185" i="2"/>
  <c r="V3185" i="2" s="1"/>
  <c r="P3185" i="2" s="1"/>
  <c r="AB3185" i="2"/>
  <c r="M3186" i="2"/>
  <c r="N3186" i="2" s="1"/>
  <c r="S3186" i="2"/>
  <c r="Y3186" i="2"/>
  <c r="V3186" i="2" s="1"/>
  <c r="P3186" i="2" s="1"/>
  <c r="AB3186" i="2"/>
  <c r="M3187" i="2"/>
  <c r="N3187" i="2" s="1"/>
  <c r="S3187" i="2"/>
  <c r="Y3187" i="2"/>
  <c r="V3187" i="2" s="1"/>
  <c r="P3187" i="2" s="1"/>
  <c r="AB3187" i="2"/>
  <c r="M3188" i="2"/>
  <c r="N3188" i="2" s="1"/>
  <c r="S3188" i="2"/>
  <c r="Y3188" i="2"/>
  <c r="V3188" i="2" s="1"/>
  <c r="P3188" i="2" s="1"/>
  <c r="AB3188" i="2"/>
  <c r="M3189" i="2"/>
  <c r="N3189" i="2" s="1"/>
  <c r="S3189" i="2"/>
  <c r="Y3189" i="2"/>
  <c r="V3189" i="2" s="1"/>
  <c r="P3189" i="2" s="1"/>
  <c r="AB3189" i="2"/>
  <c r="M3190" i="2"/>
  <c r="N3190" i="2" s="1"/>
  <c r="S3190" i="2"/>
  <c r="Y3190" i="2"/>
  <c r="V3190" i="2" s="1"/>
  <c r="P3190" i="2" s="1"/>
  <c r="AB3190" i="2"/>
  <c r="M3191" i="2"/>
  <c r="N3191" i="2" s="1"/>
  <c r="S3191" i="2"/>
  <c r="Y3191" i="2"/>
  <c r="V3191" i="2" s="1"/>
  <c r="P3191" i="2" s="1"/>
  <c r="AB3191" i="2"/>
  <c r="M3192" i="2"/>
  <c r="N3192" i="2" s="1"/>
  <c r="S3192" i="2"/>
  <c r="Y3192" i="2"/>
  <c r="V3192" i="2" s="1"/>
  <c r="P3192" i="2" s="1"/>
  <c r="AB3192" i="2"/>
  <c r="M3193" i="2"/>
  <c r="N3193" i="2" s="1"/>
  <c r="S3193" i="2"/>
  <c r="Y3193" i="2"/>
  <c r="V3193" i="2" s="1"/>
  <c r="P3193" i="2" s="1"/>
  <c r="AB3193" i="2"/>
  <c r="M3194" i="2"/>
  <c r="N3194" i="2" s="1"/>
  <c r="S3194" i="2"/>
  <c r="Y3194" i="2"/>
  <c r="V3194" i="2" s="1"/>
  <c r="P3194" i="2" s="1"/>
  <c r="AB3194" i="2"/>
  <c r="M3195" i="2"/>
  <c r="N3195" i="2" s="1"/>
  <c r="S3195" i="2"/>
  <c r="Y3195" i="2"/>
  <c r="V3195" i="2" s="1"/>
  <c r="P3195" i="2" s="1"/>
  <c r="AB3195" i="2"/>
  <c r="M3196" i="2"/>
  <c r="N3196" i="2" s="1"/>
  <c r="S3196" i="2"/>
  <c r="Y3196" i="2"/>
  <c r="V3196" i="2" s="1"/>
  <c r="P3196" i="2" s="1"/>
  <c r="AB3196" i="2"/>
  <c r="M3197" i="2"/>
  <c r="N3197" i="2" s="1"/>
  <c r="S3197" i="2"/>
  <c r="Y3197" i="2"/>
  <c r="V3197" i="2" s="1"/>
  <c r="P3197" i="2" s="1"/>
  <c r="AB3197" i="2"/>
  <c r="M3198" i="2"/>
  <c r="N3198" i="2" s="1"/>
  <c r="S3198" i="2"/>
  <c r="Y3198" i="2"/>
  <c r="V3198" i="2" s="1"/>
  <c r="P3198" i="2" s="1"/>
  <c r="AB3198" i="2"/>
  <c r="M3199" i="2"/>
  <c r="N3199" i="2" s="1"/>
  <c r="S3199" i="2"/>
  <c r="Y3199" i="2"/>
  <c r="V3199" i="2" s="1"/>
  <c r="P3199" i="2" s="1"/>
  <c r="AB3199" i="2"/>
  <c r="M3200" i="2"/>
  <c r="N3200" i="2" s="1"/>
  <c r="S3200" i="2"/>
  <c r="Y3200" i="2"/>
  <c r="V3200" i="2" s="1"/>
  <c r="P3200" i="2" s="1"/>
  <c r="AB3200" i="2"/>
  <c r="M3201" i="2"/>
  <c r="N3201" i="2" s="1"/>
  <c r="S3201" i="2"/>
  <c r="Y3201" i="2"/>
  <c r="V3201" i="2" s="1"/>
  <c r="P3201" i="2" s="1"/>
  <c r="AB3201" i="2"/>
  <c r="M3202" i="2"/>
  <c r="N3202" i="2" s="1"/>
  <c r="S3202" i="2"/>
  <c r="Y3202" i="2"/>
  <c r="V3202" i="2" s="1"/>
  <c r="P3202" i="2" s="1"/>
  <c r="AB3202" i="2"/>
  <c r="M3203" i="2"/>
  <c r="N3203" i="2" s="1"/>
  <c r="S3203" i="2"/>
  <c r="Y3203" i="2"/>
  <c r="V3203" i="2" s="1"/>
  <c r="P3203" i="2" s="1"/>
  <c r="AB3203" i="2"/>
  <c r="M3204" i="2"/>
  <c r="N3204" i="2" s="1"/>
  <c r="S3204" i="2"/>
  <c r="Y3204" i="2"/>
  <c r="V3204" i="2" s="1"/>
  <c r="P3204" i="2" s="1"/>
  <c r="AB3204" i="2"/>
  <c r="M3205" i="2"/>
  <c r="N3205" i="2" s="1"/>
  <c r="S3205" i="2"/>
  <c r="Y3205" i="2"/>
  <c r="V3205" i="2" s="1"/>
  <c r="P3205" i="2" s="1"/>
  <c r="AB3205" i="2"/>
  <c r="M3206" i="2"/>
  <c r="N3206" i="2" s="1"/>
  <c r="S3206" i="2"/>
  <c r="Y3206" i="2"/>
  <c r="V3206" i="2" s="1"/>
  <c r="P3206" i="2" s="1"/>
  <c r="AB3206" i="2"/>
  <c r="M3207" i="2"/>
  <c r="N3207" i="2" s="1"/>
  <c r="S3207" i="2"/>
  <c r="Y3207" i="2"/>
  <c r="V3207" i="2" s="1"/>
  <c r="P3207" i="2" s="1"/>
  <c r="AB3207" i="2"/>
  <c r="M3208" i="2"/>
  <c r="N3208" i="2" s="1"/>
  <c r="S3208" i="2"/>
  <c r="Y3208" i="2"/>
  <c r="V3208" i="2" s="1"/>
  <c r="P3208" i="2" s="1"/>
  <c r="AB3208" i="2"/>
  <c r="M3209" i="2"/>
  <c r="N3209" i="2" s="1"/>
  <c r="S3209" i="2"/>
  <c r="Y3209" i="2"/>
  <c r="V3209" i="2" s="1"/>
  <c r="P3209" i="2" s="1"/>
  <c r="AB3209" i="2"/>
  <c r="M3210" i="2"/>
  <c r="N3210" i="2" s="1"/>
  <c r="S3210" i="2"/>
  <c r="Y3210" i="2"/>
  <c r="V3210" i="2" s="1"/>
  <c r="P3210" i="2" s="1"/>
  <c r="AB3210" i="2"/>
  <c r="M3211" i="2"/>
  <c r="N3211" i="2" s="1"/>
  <c r="S3211" i="2"/>
  <c r="Y3211" i="2"/>
  <c r="V3211" i="2" s="1"/>
  <c r="P3211" i="2" s="1"/>
  <c r="AB3211" i="2"/>
  <c r="M3212" i="2"/>
  <c r="N3212" i="2" s="1"/>
  <c r="S3212" i="2"/>
  <c r="Y3212" i="2"/>
  <c r="V3212" i="2" s="1"/>
  <c r="P3212" i="2" s="1"/>
  <c r="AB3212" i="2"/>
  <c r="M3213" i="2"/>
  <c r="N3213" i="2" s="1"/>
  <c r="S3213" i="2"/>
  <c r="Y3213" i="2"/>
  <c r="V3213" i="2" s="1"/>
  <c r="P3213" i="2" s="1"/>
  <c r="AB3213" i="2"/>
  <c r="M3214" i="2"/>
  <c r="N3214" i="2" s="1"/>
  <c r="S3214" i="2"/>
  <c r="Y3214" i="2"/>
  <c r="V3214" i="2" s="1"/>
  <c r="P3214" i="2" s="1"/>
  <c r="AB3214" i="2"/>
  <c r="M3215" i="2"/>
  <c r="N3215" i="2" s="1"/>
  <c r="S3215" i="2"/>
  <c r="Y3215" i="2"/>
  <c r="V3215" i="2" s="1"/>
  <c r="P3215" i="2" s="1"/>
  <c r="AB3215" i="2"/>
  <c r="M3216" i="2"/>
  <c r="N3216" i="2" s="1"/>
  <c r="S3216" i="2"/>
  <c r="Y3216" i="2"/>
  <c r="V3216" i="2" s="1"/>
  <c r="P3216" i="2" s="1"/>
  <c r="AB3216" i="2"/>
  <c r="M3217" i="2"/>
  <c r="N3217" i="2" s="1"/>
  <c r="S3217" i="2"/>
  <c r="Y3217" i="2"/>
  <c r="V3217" i="2" s="1"/>
  <c r="P3217" i="2" s="1"/>
  <c r="AB3217" i="2"/>
  <c r="M3218" i="2"/>
  <c r="N3218" i="2" s="1"/>
  <c r="S3218" i="2"/>
  <c r="Y3218" i="2"/>
  <c r="V3218" i="2" s="1"/>
  <c r="P3218" i="2" s="1"/>
  <c r="AB3218" i="2"/>
  <c r="M3219" i="2"/>
  <c r="N3219" i="2" s="1"/>
  <c r="S3219" i="2"/>
  <c r="Y3219" i="2"/>
  <c r="V3219" i="2" s="1"/>
  <c r="P3219" i="2" s="1"/>
  <c r="AB3219" i="2"/>
  <c r="M3220" i="2"/>
  <c r="N3220" i="2" s="1"/>
  <c r="S3220" i="2"/>
  <c r="Y3220" i="2"/>
  <c r="V3220" i="2" s="1"/>
  <c r="P3220" i="2" s="1"/>
  <c r="AB3220" i="2"/>
  <c r="M3221" i="2"/>
  <c r="N3221" i="2" s="1"/>
  <c r="S3221" i="2"/>
  <c r="Y3221" i="2"/>
  <c r="V3221" i="2" s="1"/>
  <c r="P3221" i="2" s="1"/>
  <c r="AB3221" i="2"/>
  <c r="M3222" i="2"/>
  <c r="N3222" i="2" s="1"/>
  <c r="S3222" i="2"/>
  <c r="Y3222" i="2"/>
  <c r="V3222" i="2" s="1"/>
  <c r="P3222" i="2" s="1"/>
  <c r="AB3222" i="2"/>
  <c r="M3223" i="2"/>
  <c r="N3223" i="2" s="1"/>
  <c r="S3223" i="2"/>
  <c r="Y3223" i="2"/>
  <c r="V3223" i="2" s="1"/>
  <c r="P3223" i="2" s="1"/>
  <c r="AB3223" i="2"/>
  <c r="M3224" i="2"/>
  <c r="N3224" i="2" s="1"/>
  <c r="S3224" i="2"/>
  <c r="Y3224" i="2"/>
  <c r="V3224" i="2" s="1"/>
  <c r="P3224" i="2" s="1"/>
  <c r="AB3224" i="2"/>
  <c r="M3225" i="2"/>
  <c r="N3225" i="2" s="1"/>
  <c r="S3225" i="2"/>
  <c r="Y3225" i="2"/>
  <c r="V3225" i="2" s="1"/>
  <c r="P3225" i="2" s="1"/>
  <c r="AB3225" i="2"/>
  <c r="M3226" i="2"/>
  <c r="N3226" i="2" s="1"/>
  <c r="S3226" i="2"/>
  <c r="Y3226" i="2"/>
  <c r="V3226" i="2" s="1"/>
  <c r="P3226" i="2" s="1"/>
  <c r="AB3226" i="2"/>
  <c r="M3227" i="2"/>
  <c r="N3227" i="2" s="1"/>
  <c r="S3227" i="2"/>
  <c r="Y3227" i="2"/>
  <c r="V3227" i="2" s="1"/>
  <c r="P3227" i="2" s="1"/>
  <c r="AB3227" i="2"/>
  <c r="M3228" i="2"/>
  <c r="N3228" i="2" s="1"/>
  <c r="S3228" i="2"/>
  <c r="Y3228" i="2"/>
  <c r="V3228" i="2" s="1"/>
  <c r="P3228" i="2" s="1"/>
  <c r="AB3228" i="2"/>
  <c r="M3229" i="2"/>
  <c r="N3229" i="2" s="1"/>
  <c r="S3229" i="2"/>
  <c r="Y3229" i="2"/>
  <c r="V3229" i="2" s="1"/>
  <c r="P3229" i="2" s="1"/>
  <c r="AB3229" i="2"/>
  <c r="M3230" i="2"/>
  <c r="N3230" i="2" s="1"/>
  <c r="S3230" i="2"/>
  <c r="Y3230" i="2"/>
  <c r="V3230" i="2" s="1"/>
  <c r="P3230" i="2" s="1"/>
  <c r="AB3230" i="2"/>
  <c r="M3231" i="2"/>
  <c r="N3231" i="2" s="1"/>
  <c r="S3231" i="2"/>
  <c r="Y3231" i="2"/>
  <c r="V3231" i="2" s="1"/>
  <c r="P3231" i="2" s="1"/>
  <c r="AB3231" i="2"/>
  <c r="M3232" i="2"/>
  <c r="N3232" i="2" s="1"/>
  <c r="S3232" i="2"/>
  <c r="Y3232" i="2"/>
  <c r="V3232" i="2" s="1"/>
  <c r="P3232" i="2" s="1"/>
  <c r="AB3232" i="2"/>
  <c r="M3233" i="2"/>
  <c r="N3233" i="2" s="1"/>
  <c r="S3233" i="2"/>
  <c r="Y3233" i="2"/>
  <c r="V3233" i="2" s="1"/>
  <c r="P3233" i="2" s="1"/>
  <c r="AB3233" i="2"/>
  <c r="M3234" i="2"/>
  <c r="N3234" i="2" s="1"/>
  <c r="S3234" i="2"/>
  <c r="Y3234" i="2"/>
  <c r="V3234" i="2" s="1"/>
  <c r="P3234" i="2" s="1"/>
  <c r="AB3234" i="2"/>
  <c r="M3235" i="2"/>
  <c r="N3235" i="2" s="1"/>
  <c r="S3235" i="2"/>
  <c r="Y3235" i="2"/>
  <c r="V3235" i="2" s="1"/>
  <c r="P3235" i="2" s="1"/>
  <c r="AB3235" i="2"/>
  <c r="M3236" i="2"/>
  <c r="N3236" i="2" s="1"/>
  <c r="S3236" i="2"/>
  <c r="Y3236" i="2"/>
  <c r="V3236" i="2" s="1"/>
  <c r="P3236" i="2" s="1"/>
  <c r="AB3236" i="2"/>
  <c r="M3237" i="2"/>
  <c r="N3237" i="2" s="1"/>
  <c r="S3237" i="2"/>
  <c r="Y3237" i="2"/>
  <c r="V3237" i="2" s="1"/>
  <c r="P3237" i="2" s="1"/>
  <c r="AB3237" i="2"/>
  <c r="M3238" i="2"/>
  <c r="N3238" i="2" s="1"/>
  <c r="S3238" i="2"/>
  <c r="Y3238" i="2"/>
  <c r="V3238" i="2" s="1"/>
  <c r="P3238" i="2" s="1"/>
  <c r="AB3238" i="2"/>
  <c r="M3239" i="2"/>
  <c r="N3239" i="2" s="1"/>
  <c r="S3239" i="2"/>
  <c r="Y3239" i="2"/>
  <c r="V3239" i="2" s="1"/>
  <c r="P3239" i="2" s="1"/>
  <c r="AB3239" i="2"/>
  <c r="M3240" i="2"/>
  <c r="N3240" i="2" s="1"/>
  <c r="S3240" i="2"/>
  <c r="Y3240" i="2"/>
  <c r="V3240" i="2" s="1"/>
  <c r="P3240" i="2" s="1"/>
  <c r="AB3240" i="2"/>
  <c r="M3241" i="2"/>
  <c r="N3241" i="2" s="1"/>
  <c r="S3241" i="2"/>
  <c r="Y3241" i="2"/>
  <c r="V3241" i="2" s="1"/>
  <c r="P3241" i="2" s="1"/>
  <c r="AB3241" i="2"/>
  <c r="M3242" i="2"/>
  <c r="N3242" i="2" s="1"/>
  <c r="S3242" i="2"/>
  <c r="Y3242" i="2"/>
  <c r="V3242" i="2" s="1"/>
  <c r="P3242" i="2" s="1"/>
  <c r="AB3242" i="2"/>
  <c r="M3243" i="2"/>
  <c r="N3243" i="2" s="1"/>
  <c r="S3243" i="2"/>
  <c r="Y3243" i="2"/>
  <c r="V3243" i="2" s="1"/>
  <c r="P3243" i="2" s="1"/>
  <c r="AB3243" i="2"/>
  <c r="M3244" i="2"/>
  <c r="N3244" i="2" s="1"/>
  <c r="S3244" i="2"/>
  <c r="Y3244" i="2"/>
  <c r="V3244" i="2" s="1"/>
  <c r="P3244" i="2" s="1"/>
  <c r="AB3244" i="2"/>
  <c r="M3245" i="2"/>
  <c r="N3245" i="2" s="1"/>
  <c r="S3245" i="2"/>
  <c r="Y3245" i="2"/>
  <c r="V3245" i="2" s="1"/>
  <c r="P3245" i="2" s="1"/>
  <c r="AB3245" i="2"/>
  <c r="M3246" i="2"/>
  <c r="N3246" i="2" s="1"/>
  <c r="S3246" i="2"/>
  <c r="Y3246" i="2"/>
  <c r="V3246" i="2" s="1"/>
  <c r="P3246" i="2" s="1"/>
  <c r="AB3246" i="2"/>
  <c r="M3247" i="2"/>
  <c r="N3247" i="2" s="1"/>
  <c r="S3247" i="2"/>
  <c r="Y3247" i="2"/>
  <c r="V3247" i="2" s="1"/>
  <c r="P3247" i="2" s="1"/>
  <c r="AB3247" i="2"/>
  <c r="M3248" i="2"/>
  <c r="N3248" i="2" s="1"/>
  <c r="S3248" i="2"/>
  <c r="Y3248" i="2"/>
  <c r="V3248" i="2" s="1"/>
  <c r="P3248" i="2" s="1"/>
  <c r="AB3248" i="2"/>
  <c r="M3249" i="2"/>
  <c r="N3249" i="2" s="1"/>
  <c r="S3249" i="2"/>
  <c r="Y3249" i="2"/>
  <c r="V3249" i="2" s="1"/>
  <c r="P3249" i="2" s="1"/>
  <c r="AB3249" i="2"/>
  <c r="M3250" i="2"/>
  <c r="N3250" i="2" s="1"/>
  <c r="S3250" i="2"/>
  <c r="Y3250" i="2"/>
  <c r="V3250" i="2" s="1"/>
  <c r="P3250" i="2" s="1"/>
  <c r="AB3250" i="2"/>
  <c r="M3251" i="2"/>
  <c r="N3251" i="2" s="1"/>
  <c r="S3251" i="2"/>
  <c r="Y3251" i="2"/>
  <c r="V3251" i="2" s="1"/>
  <c r="P3251" i="2" s="1"/>
  <c r="AB3251" i="2"/>
  <c r="M3252" i="2"/>
  <c r="N3252" i="2" s="1"/>
  <c r="S3252" i="2"/>
  <c r="Y3252" i="2"/>
  <c r="V3252" i="2" s="1"/>
  <c r="P3252" i="2" s="1"/>
  <c r="AB3252" i="2"/>
  <c r="M3253" i="2"/>
  <c r="N3253" i="2" s="1"/>
  <c r="S3253" i="2"/>
  <c r="Y3253" i="2"/>
  <c r="V3253" i="2" s="1"/>
  <c r="P3253" i="2" s="1"/>
  <c r="AB3253" i="2"/>
  <c r="M3254" i="2"/>
  <c r="N3254" i="2" s="1"/>
  <c r="S3254" i="2"/>
  <c r="Y3254" i="2"/>
  <c r="V3254" i="2" s="1"/>
  <c r="P3254" i="2" s="1"/>
  <c r="AB3254" i="2"/>
  <c r="M3255" i="2"/>
  <c r="N3255" i="2" s="1"/>
  <c r="S3255" i="2"/>
  <c r="Y3255" i="2"/>
  <c r="V3255" i="2" s="1"/>
  <c r="P3255" i="2" s="1"/>
  <c r="AB3255" i="2"/>
  <c r="M3256" i="2"/>
  <c r="N3256" i="2" s="1"/>
  <c r="S3256" i="2"/>
  <c r="Y3256" i="2"/>
  <c r="V3256" i="2" s="1"/>
  <c r="P3256" i="2" s="1"/>
  <c r="AB3256" i="2"/>
  <c r="M3257" i="2"/>
  <c r="N3257" i="2" s="1"/>
  <c r="S3257" i="2"/>
  <c r="Y3257" i="2"/>
  <c r="V3257" i="2" s="1"/>
  <c r="P3257" i="2" s="1"/>
  <c r="AB3257" i="2"/>
  <c r="M3258" i="2"/>
  <c r="N3258" i="2" s="1"/>
  <c r="S3258" i="2"/>
  <c r="Y3258" i="2"/>
  <c r="V3258" i="2" s="1"/>
  <c r="P3258" i="2" s="1"/>
  <c r="AB3258" i="2"/>
  <c r="M3259" i="2"/>
  <c r="N3259" i="2" s="1"/>
  <c r="S3259" i="2"/>
  <c r="Y3259" i="2"/>
  <c r="V3259" i="2" s="1"/>
  <c r="P3259" i="2" s="1"/>
  <c r="AB3259" i="2"/>
  <c r="M3260" i="2"/>
  <c r="N3260" i="2" s="1"/>
  <c r="S3260" i="2"/>
  <c r="Y3260" i="2"/>
  <c r="V3260" i="2" s="1"/>
  <c r="P3260" i="2" s="1"/>
  <c r="AB3260" i="2"/>
  <c r="M3261" i="2"/>
  <c r="N3261" i="2" s="1"/>
  <c r="S3261" i="2"/>
  <c r="Y3261" i="2"/>
  <c r="V3261" i="2" s="1"/>
  <c r="P3261" i="2" s="1"/>
  <c r="AB3261" i="2"/>
  <c r="M3262" i="2"/>
  <c r="N3262" i="2" s="1"/>
  <c r="S3262" i="2"/>
  <c r="Y3262" i="2"/>
  <c r="V3262" i="2" s="1"/>
  <c r="P3262" i="2" s="1"/>
  <c r="AB3262" i="2"/>
  <c r="M3263" i="2"/>
  <c r="N3263" i="2" s="1"/>
  <c r="S3263" i="2"/>
  <c r="Y3263" i="2"/>
  <c r="V3263" i="2" s="1"/>
  <c r="P3263" i="2" s="1"/>
  <c r="AB3263" i="2"/>
  <c r="M3264" i="2"/>
  <c r="N3264" i="2" s="1"/>
  <c r="S3264" i="2"/>
  <c r="Y3264" i="2"/>
  <c r="V3264" i="2" s="1"/>
  <c r="P3264" i="2" s="1"/>
  <c r="AB3264" i="2"/>
  <c r="M3265" i="2"/>
  <c r="N3265" i="2" s="1"/>
  <c r="S3265" i="2"/>
  <c r="Y3265" i="2"/>
  <c r="V3265" i="2" s="1"/>
  <c r="P3265" i="2" s="1"/>
  <c r="AB3265" i="2"/>
  <c r="M3266" i="2"/>
  <c r="N3266" i="2" s="1"/>
  <c r="S3266" i="2"/>
  <c r="Y3266" i="2"/>
  <c r="V3266" i="2" s="1"/>
  <c r="P3266" i="2" s="1"/>
  <c r="AB3266" i="2"/>
  <c r="M3267" i="2"/>
  <c r="N3267" i="2" s="1"/>
  <c r="S3267" i="2"/>
  <c r="Y3267" i="2"/>
  <c r="V3267" i="2" s="1"/>
  <c r="P3267" i="2" s="1"/>
  <c r="AB3267" i="2"/>
  <c r="M3268" i="2"/>
  <c r="N3268" i="2" s="1"/>
  <c r="S3268" i="2"/>
  <c r="Y3268" i="2"/>
  <c r="V3268" i="2" s="1"/>
  <c r="P3268" i="2" s="1"/>
  <c r="AB3268" i="2"/>
  <c r="M3269" i="2"/>
  <c r="N3269" i="2" s="1"/>
  <c r="S3269" i="2"/>
  <c r="Y3269" i="2"/>
  <c r="V3269" i="2" s="1"/>
  <c r="P3269" i="2" s="1"/>
  <c r="AB3269" i="2"/>
  <c r="M3270" i="2"/>
  <c r="N3270" i="2" s="1"/>
  <c r="S3270" i="2"/>
  <c r="Y3270" i="2"/>
  <c r="V3270" i="2" s="1"/>
  <c r="P3270" i="2" s="1"/>
  <c r="AB3270" i="2"/>
  <c r="M3271" i="2"/>
  <c r="N3271" i="2" s="1"/>
  <c r="S3271" i="2"/>
  <c r="Y3271" i="2"/>
  <c r="V3271" i="2" s="1"/>
  <c r="P3271" i="2" s="1"/>
  <c r="AB3271" i="2"/>
  <c r="M3272" i="2"/>
  <c r="N3272" i="2" s="1"/>
  <c r="S3272" i="2"/>
  <c r="Y3272" i="2"/>
  <c r="V3272" i="2" s="1"/>
  <c r="P3272" i="2" s="1"/>
  <c r="AB3272" i="2"/>
  <c r="M3273" i="2"/>
  <c r="N3273" i="2" s="1"/>
  <c r="S3273" i="2"/>
  <c r="Y3273" i="2"/>
  <c r="V3273" i="2" s="1"/>
  <c r="P3273" i="2" s="1"/>
  <c r="AB3273" i="2"/>
  <c r="M3274" i="2"/>
  <c r="N3274" i="2" s="1"/>
  <c r="S3274" i="2"/>
  <c r="Y3274" i="2"/>
  <c r="V3274" i="2" s="1"/>
  <c r="P3274" i="2" s="1"/>
  <c r="AB3274" i="2"/>
  <c r="M3275" i="2"/>
  <c r="N3275" i="2" s="1"/>
  <c r="S3275" i="2"/>
  <c r="Y3275" i="2"/>
  <c r="V3275" i="2" s="1"/>
  <c r="P3275" i="2" s="1"/>
  <c r="AB3275" i="2"/>
  <c r="M3276" i="2"/>
  <c r="N3276" i="2" s="1"/>
  <c r="S3276" i="2"/>
  <c r="Y3276" i="2"/>
  <c r="V3276" i="2" s="1"/>
  <c r="P3276" i="2" s="1"/>
  <c r="AB3276" i="2"/>
  <c r="M3277" i="2"/>
  <c r="N3277" i="2" s="1"/>
  <c r="S3277" i="2"/>
  <c r="Y3277" i="2"/>
  <c r="V3277" i="2" s="1"/>
  <c r="P3277" i="2" s="1"/>
  <c r="AB3277" i="2"/>
  <c r="M3278" i="2"/>
  <c r="N3278" i="2" s="1"/>
  <c r="S3278" i="2"/>
  <c r="Y3278" i="2"/>
  <c r="V3278" i="2" s="1"/>
  <c r="P3278" i="2" s="1"/>
  <c r="AB3278" i="2"/>
  <c r="M3279" i="2"/>
  <c r="N3279" i="2" s="1"/>
  <c r="S3279" i="2"/>
  <c r="Y3279" i="2"/>
  <c r="V3279" i="2" s="1"/>
  <c r="P3279" i="2" s="1"/>
  <c r="AB3279" i="2"/>
  <c r="M3280" i="2"/>
  <c r="N3280" i="2" s="1"/>
  <c r="S3280" i="2"/>
  <c r="Y3280" i="2"/>
  <c r="V3280" i="2" s="1"/>
  <c r="P3280" i="2" s="1"/>
  <c r="AB3280" i="2"/>
  <c r="M3281" i="2"/>
  <c r="N3281" i="2" s="1"/>
  <c r="S3281" i="2"/>
  <c r="Y3281" i="2"/>
  <c r="V3281" i="2" s="1"/>
  <c r="P3281" i="2" s="1"/>
  <c r="AB3281" i="2"/>
  <c r="M3282" i="2"/>
  <c r="N3282" i="2" s="1"/>
  <c r="S3282" i="2"/>
  <c r="Y3282" i="2"/>
  <c r="V3282" i="2" s="1"/>
  <c r="P3282" i="2" s="1"/>
  <c r="AB3282" i="2"/>
  <c r="M3283" i="2"/>
  <c r="N3283" i="2" s="1"/>
  <c r="S3283" i="2"/>
  <c r="Y3283" i="2"/>
  <c r="V3283" i="2" s="1"/>
  <c r="P3283" i="2" s="1"/>
  <c r="AB3283" i="2"/>
  <c r="M3284" i="2"/>
  <c r="N3284" i="2" s="1"/>
  <c r="S3284" i="2"/>
  <c r="Y3284" i="2"/>
  <c r="V3284" i="2" s="1"/>
  <c r="P3284" i="2" s="1"/>
  <c r="AB3284" i="2"/>
  <c r="M3285" i="2"/>
  <c r="N3285" i="2" s="1"/>
  <c r="S3285" i="2"/>
  <c r="Y3285" i="2"/>
  <c r="V3285" i="2" s="1"/>
  <c r="P3285" i="2" s="1"/>
  <c r="AB3285" i="2"/>
  <c r="M3286" i="2"/>
  <c r="N3286" i="2" s="1"/>
  <c r="S3286" i="2"/>
  <c r="Y3286" i="2"/>
  <c r="V3286" i="2" s="1"/>
  <c r="P3286" i="2" s="1"/>
  <c r="AB3286" i="2"/>
  <c r="M3287" i="2"/>
  <c r="N3287" i="2" s="1"/>
  <c r="S3287" i="2"/>
  <c r="Y3287" i="2"/>
  <c r="V3287" i="2" s="1"/>
  <c r="P3287" i="2" s="1"/>
  <c r="AB3287" i="2"/>
  <c r="M3288" i="2"/>
  <c r="N3288" i="2" s="1"/>
  <c r="S3288" i="2"/>
  <c r="Y3288" i="2"/>
  <c r="V3288" i="2" s="1"/>
  <c r="P3288" i="2" s="1"/>
  <c r="AB3288" i="2"/>
  <c r="M3289" i="2"/>
  <c r="N3289" i="2" s="1"/>
  <c r="S3289" i="2"/>
  <c r="Y3289" i="2"/>
  <c r="V3289" i="2" s="1"/>
  <c r="P3289" i="2" s="1"/>
  <c r="AB3289" i="2"/>
  <c r="M3290" i="2"/>
  <c r="N3290" i="2" s="1"/>
  <c r="S3290" i="2"/>
  <c r="Y3290" i="2"/>
  <c r="V3290" i="2" s="1"/>
  <c r="P3290" i="2" s="1"/>
  <c r="AB3290" i="2"/>
  <c r="M3291" i="2"/>
  <c r="N3291" i="2" s="1"/>
  <c r="S3291" i="2"/>
  <c r="Y3291" i="2"/>
  <c r="V3291" i="2" s="1"/>
  <c r="P3291" i="2" s="1"/>
  <c r="AB3291" i="2"/>
  <c r="M3292" i="2"/>
  <c r="N3292" i="2" s="1"/>
  <c r="S3292" i="2"/>
  <c r="Y3292" i="2"/>
  <c r="V3292" i="2" s="1"/>
  <c r="P3292" i="2" s="1"/>
  <c r="AB3292" i="2"/>
  <c r="M3293" i="2"/>
  <c r="N3293" i="2" s="1"/>
  <c r="S3293" i="2"/>
  <c r="Y3293" i="2"/>
  <c r="V3293" i="2" s="1"/>
  <c r="P3293" i="2" s="1"/>
  <c r="AB3293" i="2"/>
  <c r="M3294" i="2"/>
  <c r="N3294" i="2" s="1"/>
  <c r="S3294" i="2"/>
  <c r="Y3294" i="2"/>
  <c r="V3294" i="2" s="1"/>
  <c r="P3294" i="2" s="1"/>
  <c r="AB3294" i="2"/>
  <c r="M3295" i="2"/>
  <c r="N3295" i="2" s="1"/>
  <c r="S3295" i="2"/>
  <c r="Y3295" i="2"/>
  <c r="V3295" i="2" s="1"/>
  <c r="P3295" i="2" s="1"/>
  <c r="AB3295" i="2"/>
  <c r="M3296" i="2"/>
  <c r="N3296" i="2" s="1"/>
  <c r="S3296" i="2"/>
  <c r="Y3296" i="2"/>
  <c r="V3296" i="2" s="1"/>
  <c r="P3296" i="2" s="1"/>
  <c r="AB3296" i="2"/>
  <c r="M3297" i="2"/>
  <c r="N3297" i="2" s="1"/>
  <c r="S3297" i="2"/>
  <c r="Y3297" i="2"/>
  <c r="V3297" i="2" s="1"/>
  <c r="P3297" i="2" s="1"/>
  <c r="AB3297" i="2"/>
  <c r="M3298" i="2"/>
  <c r="N3298" i="2" s="1"/>
  <c r="S3298" i="2"/>
  <c r="Y3298" i="2"/>
  <c r="V3298" i="2" s="1"/>
  <c r="P3298" i="2" s="1"/>
  <c r="AB3298" i="2"/>
  <c r="M3299" i="2"/>
  <c r="N3299" i="2" s="1"/>
  <c r="S3299" i="2"/>
  <c r="Y3299" i="2"/>
  <c r="V3299" i="2" s="1"/>
  <c r="P3299" i="2" s="1"/>
  <c r="AB3299" i="2"/>
  <c r="M3300" i="2"/>
  <c r="N3300" i="2" s="1"/>
  <c r="S3300" i="2"/>
  <c r="Y3300" i="2"/>
  <c r="V3300" i="2" s="1"/>
  <c r="P3300" i="2" s="1"/>
  <c r="AB3300" i="2"/>
  <c r="M3301" i="2"/>
  <c r="N3301" i="2" s="1"/>
  <c r="S3301" i="2"/>
  <c r="Y3301" i="2"/>
  <c r="V3301" i="2" s="1"/>
  <c r="P3301" i="2" s="1"/>
  <c r="AB3301" i="2"/>
  <c r="M3302" i="2"/>
  <c r="N3302" i="2" s="1"/>
  <c r="S3302" i="2"/>
  <c r="Y3302" i="2"/>
  <c r="V3302" i="2" s="1"/>
  <c r="P3302" i="2" s="1"/>
  <c r="AB3302" i="2"/>
  <c r="M3303" i="2"/>
  <c r="N3303" i="2" s="1"/>
  <c r="S3303" i="2"/>
  <c r="Y3303" i="2"/>
  <c r="V3303" i="2" s="1"/>
  <c r="P3303" i="2" s="1"/>
  <c r="AB3303" i="2"/>
  <c r="M3304" i="2"/>
  <c r="N3304" i="2" s="1"/>
  <c r="S3304" i="2"/>
  <c r="Y3304" i="2"/>
  <c r="V3304" i="2" s="1"/>
  <c r="P3304" i="2" s="1"/>
  <c r="AB3304" i="2"/>
  <c r="M3305" i="2"/>
  <c r="N3305" i="2" s="1"/>
  <c r="S3305" i="2"/>
  <c r="Y3305" i="2"/>
  <c r="V3305" i="2" s="1"/>
  <c r="P3305" i="2" s="1"/>
  <c r="AB3305" i="2"/>
  <c r="M3306" i="2"/>
  <c r="N3306" i="2" s="1"/>
  <c r="S3306" i="2"/>
  <c r="Y3306" i="2"/>
  <c r="V3306" i="2" s="1"/>
  <c r="P3306" i="2" s="1"/>
  <c r="AB3306" i="2"/>
  <c r="M3307" i="2"/>
  <c r="N3307" i="2" s="1"/>
  <c r="S3307" i="2"/>
  <c r="Y3307" i="2"/>
  <c r="V3307" i="2" s="1"/>
  <c r="P3307" i="2" s="1"/>
  <c r="AB3307" i="2"/>
  <c r="M3308" i="2"/>
  <c r="N3308" i="2" s="1"/>
  <c r="S3308" i="2"/>
  <c r="Y3308" i="2"/>
  <c r="V3308" i="2" s="1"/>
  <c r="P3308" i="2" s="1"/>
  <c r="AB3308" i="2"/>
  <c r="M3309" i="2"/>
  <c r="N3309" i="2" s="1"/>
  <c r="S3309" i="2"/>
  <c r="Y3309" i="2"/>
  <c r="V3309" i="2" s="1"/>
  <c r="P3309" i="2" s="1"/>
  <c r="AB3309" i="2"/>
  <c r="M3310" i="2"/>
  <c r="N3310" i="2" s="1"/>
  <c r="S3310" i="2"/>
  <c r="Y3310" i="2"/>
  <c r="V3310" i="2" s="1"/>
  <c r="P3310" i="2" s="1"/>
  <c r="AB3310" i="2"/>
  <c r="M3311" i="2"/>
  <c r="N3311" i="2" s="1"/>
  <c r="S3311" i="2"/>
  <c r="Y3311" i="2"/>
  <c r="V3311" i="2" s="1"/>
  <c r="P3311" i="2" s="1"/>
  <c r="AB3311" i="2"/>
  <c r="M3312" i="2"/>
  <c r="N3312" i="2" s="1"/>
  <c r="S3312" i="2"/>
  <c r="Y3312" i="2"/>
  <c r="V3312" i="2" s="1"/>
  <c r="P3312" i="2" s="1"/>
  <c r="AB3312" i="2"/>
  <c r="M3313" i="2"/>
  <c r="N3313" i="2" s="1"/>
  <c r="S3313" i="2"/>
  <c r="Y3313" i="2"/>
  <c r="V3313" i="2" s="1"/>
  <c r="P3313" i="2" s="1"/>
  <c r="AB3313" i="2"/>
  <c r="M3314" i="2"/>
  <c r="N3314" i="2" s="1"/>
  <c r="S3314" i="2"/>
  <c r="Y3314" i="2"/>
  <c r="V3314" i="2" s="1"/>
  <c r="P3314" i="2" s="1"/>
  <c r="AB3314" i="2"/>
  <c r="M3315" i="2"/>
  <c r="N3315" i="2" s="1"/>
  <c r="S3315" i="2"/>
  <c r="Y3315" i="2"/>
  <c r="V3315" i="2" s="1"/>
  <c r="P3315" i="2" s="1"/>
  <c r="AB3315" i="2"/>
  <c r="M3316" i="2"/>
  <c r="N3316" i="2" s="1"/>
  <c r="S3316" i="2"/>
  <c r="Y3316" i="2"/>
  <c r="V3316" i="2" s="1"/>
  <c r="P3316" i="2" s="1"/>
  <c r="AB3316" i="2"/>
  <c r="M3317" i="2"/>
  <c r="N3317" i="2" s="1"/>
  <c r="S3317" i="2"/>
  <c r="Y3317" i="2"/>
  <c r="V3317" i="2" s="1"/>
  <c r="P3317" i="2" s="1"/>
  <c r="AB3317" i="2"/>
  <c r="M3318" i="2"/>
  <c r="N3318" i="2" s="1"/>
  <c r="S3318" i="2"/>
  <c r="Y3318" i="2"/>
  <c r="V3318" i="2" s="1"/>
  <c r="P3318" i="2" s="1"/>
  <c r="AB3318" i="2"/>
  <c r="M3319" i="2"/>
  <c r="N3319" i="2" s="1"/>
  <c r="S3319" i="2"/>
  <c r="Y3319" i="2"/>
  <c r="V3319" i="2" s="1"/>
  <c r="P3319" i="2" s="1"/>
  <c r="AB3319" i="2"/>
  <c r="M3320" i="2"/>
  <c r="N3320" i="2" s="1"/>
  <c r="S3320" i="2"/>
  <c r="Y3320" i="2"/>
  <c r="V3320" i="2" s="1"/>
  <c r="P3320" i="2" s="1"/>
  <c r="AB3320" i="2"/>
  <c r="M3321" i="2"/>
  <c r="N3321" i="2" s="1"/>
  <c r="S3321" i="2"/>
  <c r="Y3321" i="2"/>
  <c r="V3321" i="2" s="1"/>
  <c r="P3321" i="2" s="1"/>
  <c r="AB3321" i="2"/>
  <c r="M3322" i="2"/>
  <c r="N3322" i="2" s="1"/>
  <c r="S3322" i="2"/>
  <c r="Y3322" i="2"/>
  <c r="V3322" i="2" s="1"/>
  <c r="P3322" i="2" s="1"/>
  <c r="AB3322" i="2"/>
  <c r="M3323" i="2"/>
  <c r="N3323" i="2" s="1"/>
  <c r="S3323" i="2"/>
  <c r="Y3323" i="2"/>
  <c r="V3323" i="2" s="1"/>
  <c r="P3323" i="2" s="1"/>
  <c r="AB3323" i="2"/>
  <c r="M3324" i="2"/>
  <c r="N3324" i="2" s="1"/>
  <c r="S3324" i="2"/>
  <c r="Y3324" i="2"/>
  <c r="V3324" i="2" s="1"/>
  <c r="P3324" i="2" s="1"/>
  <c r="AB3324" i="2"/>
  <c r="M3325" i="2"/>
  <c r="N3325" i="2" s="1"/>
  <c r="S3325" i="2"/>
  <c r="Y3325" i="2"/>
  <c r="V3325" i="2" s="1"/>
  <c r="P3325" i="2" s="1"/>
  <c r="AB3325" i="2"/>
  <c r="M3326" i="2"/>
  <c r="N3326" i="2" s="1"/>
  <c r="S3326" i="2"/>
  <c r="Y3326" i="2"/>
  <c r="V3326" i="2" s="1"/>
  <c r="P3326" i="2" s="1"/>
  <c r="AB3326" i="2"/>
  <c r="M3327" i="2"/>
  <c r="N3327" i="2" s="1"/>
  <c r="S3327" i="2"/>
  <c r="Y3327" i="2"/>
  <c r="V3327" i="2" s="1"/>
  <c r="P3327" i="2" s="1"/>
  <c r="AB3327" i="2"/>
  <c r="M3328" i="2"/>
  <c r="N3328" i="2" s="1"/>
  <c r="S3328" i="2"/>
  <c r="Y3328" i="2"/>
  <c r="V3328" i="2" s="1"/>
  <c r="P3328" i="2" s="1"/>
  <c r="AB3328" i="2"/>
  <c r="M3329" i="2"/>
  <c r="N3329" i="2" s="1"/>
  <c r="S3329" i="2"/>
  <c r="Y3329" i="2"/>
  <c r="V3329" i="2" s="1"/>
  <c r="P3329" i="2" s="1"/>
  <c r="AB3329" i="2"/>
  <c r="M3330" i="2"/>
  <c r="N3330" i="2" s="1"/>
  <c r="S3330" i="2"/>
  <c r="Y3330" i="2"/>
  <c r="V3330" i="2" s="1"/>
  <c r="P3330" i="2" s="1"/>
  <c r="AB3330" i="2"/>
  <c r="M3331" i="2"/>
  <c r="N3331" i="2" s="1"/>
  <c r="S3331" i="2"/>
  <c r="Y3331" i="2"/>
  <c r="V3331" i="2" s="1"/>
  <c r="P3331" i="2" s="1"/>
  <c r="AB3331" i="2"/>
  <c r="M3332" i="2"/>
  <c r="N3332" i="2" s="1"/>
  <c r="S3332" i="2"/>
  <c r="Y3332" i="2"/>
  <c r="V3332" i="2" s="1"/>
  <c r="P3332" i="2" s="1"/>
  <c r="AB3332" i="2"/>
  <c r="M3333" i="2"/>
  <c r="N3333" i="2" s="1"/>
  <c r="S3333" i="2"/>
  <c r="Y3333" i="2"/>
  <c r="V3333" i="2" s="1"/>
  <c r="P3333" i="2" s="1"/>
  <c r="AB3333" i="2"/>
  <c r="M3334" i="2"/>
  <c r="N3334" i="2" s="1"/>
  <c r="S3334" i="2"/>
  <c r="Y3334" i="2"/>
  <c r="V3334" i="2" s="1"/>
  <c r="P3334" i="2" s="1"/>
  <c r="AB3334" i="2"/>
  <c r="M3335" i="2"/>
  <c r="N3335" i="2" s="1"/>
  <c r="S3335" i="2"/>
  <c r="Y3335" i="2"/>
  <c r="V3335" i="2" s="1"/>
  <c r="P3335" i="2" s="1"/>
  <c r="AB3335" i="2"/>
  <c r="M3336" i="2"/>
  <c r="N3336" i="2" s="1"/>
  <c r="S3336" i="2"/>
  <c r="Y3336" i="2"/>
  <c r="V3336" i="2" s="1"/>
  <c r="P3336" i="2" s="1"/>
  <c r="AB3336" i="2"/>
  <c r="M3337" i="2"/>
  <c r="N3337" i="2" s="1"/>
  <c r="S3337" i="2"/>
  <c r="Y3337" i="2"/>
  <c r="V3337" i="2" s="1"/>
  <c r="P3337" i="2" s="1"/>
  <c r="AB3337" i="2"/>
  <c r="M3338" i="2"/>
  <c r="N3338" i="2" s="1"/>
  <c r="S3338" i="2"/>
  <c r="Y3338" i="2"/>
  <c r="V3338" i="2" s="1"/>
  <c r="P3338" i="2" s="1"/>
  <c r="AB3338" i="2"/>
  <c r="M3339" i="2"/>
  <c r="N3339" i="2" s="1"/>
  <c r="S3339" i="2"/>
  <c r="Y3339" i="2"/>
  <c r="V3339" i="2" s="1"/>
  <c r="P3339" i="2" s="1"/>
  <c r="AB3339" i="2"/>
  <c r="M3340" i="2"/>
  <c r="N3340" i="2" s="1"/>
  <c r="S3340" i="2"/>
  <c r="Y3340" i="2"/>
  <c r="V3340" i="2" s="1"/>
  <c r="P3340" i="2" s="1"/>
  <c r="AB3340" i="2"/>
  <c r="M3341" i="2"/>
  <c r="N3341" i="2" s="1"/>
  <c r="S3341" i="2"/>
  <c r="Y3341" i="2"/>
  <c r="V3341" i="2" s="1"/>
  <c r="P3341" i="2" s="1"/>
  <c r="AB3341" i="2"/>
  <c r="M3342" i="2"/>
  <c r="N3342" i="2" s="1"/>
  <c r="S3342" i="2"/>
  <c r="Y3342" i="2"/>
  <c r="V3342" i="2" s="1"/>
  <c r="P3342" i="2" s="1"/>
  <c r="AB3342" i="2"/>
  <c r="M3343" i="2"/>
  <c r="N3343" i="2" s="1"/>
  <c r="S3343" i="2"/>
  <c r="Y3343" i="2"/>
  <c r="V3343" i="2" s="1"/>
  <c r="P3343" i="2" s="1"/>
  <c r="AB3343" i="2"/>
  <c r="M3344" i="2"/>
  <c r="N3344" i="2" s="1"/>
  <c r="S3344" i="2"/>
  <c r="Y3344" i="2"/>
  <c r="V3344" i="2" s="1"/>
  <c r="P3344" i="2" s="1"/>
  <c r="AB3344" i="2"/>
  <c r="M3345" i="2"/>
  <c r="N3345" i="2" s="1"/>
  <c r="S3345" i="2"/>
  <c r="Y3345" i="2"/>
  <c r="V3345" i="2" s="1"/>
  <c r="P3345" i="2" s="1"/>
  <c r="AB3345" i="2"/>
  <c r="M3346" i="2"/>
  <c r="N3346" i="2" s="1"/>
  <c r="S3346" i="2"/>
  <c r="Y3346" i="2"/>
  <c r="V3346" i="2" s="1"/>
  <c r="P3346" i="2" s="1"/>
  <c r="AB3346" i="2"/>
  <c r="M3347" i="2"/>
  <c r="N3347" i="2" s="1"/>
  <c r="S3347" i="2"/>
  <c r="Y3347" i="2"/>
  <c r="V3347" i="2" s="1"/>
  <c r="P3347" i="2" s="1"/>
  <c r="AB3347" i="2"/>
  <c r="M3348" i="2"/>
  <c r="N3348" i="2" s="1"/>
  <c r="S3348" i="2"/>
  <c r="Y3348" i="2"/>
  <c r="V3348" i="2" s="1"/>
  <c r="P3348" i="2" s="1"/>
  <c r="AB3348" i="2"/>
  <c r="M3349" i="2"/>
  <c r="N3349" i="2" s="1"/>
  <c r="S3349" i="2"/>
  <c r="Y3349" i="2"/>
  <c r="V3349" i="2" s="1"/>
  <c r="P3349" i="2" s="1"/>
  <c r="AB3349" i="2"/>
  <c r="M3350" i="2"/>
  <c r="N3350" i="2" s="1"/>
  <c r="S3350" i="2"/>
  <c r="Y3350" i="2"/>
  <c r="V3350" i="2" s="1"/>
  <c r="P3350" i="2" s="1"/>
  <c r="AB3350" i="2"/>
  <c r="M3351" i="2"/>
  <c r="N3351" i="2" s="1"/>
  <c r="S3351" i="2"/>
  <c r="Y3351" i="2"/>
  <c r="V3351" i="2" s="1"/>
  <c r="P3351" i="2" s="1"/>
  <c r="AB3351" i="2"/>
  <c r="M3352" i="2"/>
  <c r="N3352" i="2" s="1"/>
  <c r="S3352" i="2"/>
  <c r="Y3352" i="2"/>
  <c r="V3352" i="2" s="1"/>
  <c r="P3352" i="2" s="1"/>
  <c r="AB3352" i="2"/>
  <c r="M3353" i="2"/>
  <c r="N3353" i="2" s="1"/>
  <c r="S3353" i="2"/>
  <c r="Y3353" i="2"/>
  <c r="V3353" i="2" s="1"/>
  <c r="P3353" i="2" s="1"/>
  <c r="AB3353" i="2"/>
  <c r="M3354" i="2"/>
  <c r="N3354" i="2" s="1"/>
  <c r="S3354" i="2"/>
  <c r="Y3354" i="2"/>
  <c r="V3354" i="2" s="1"/>
  <c r="P3354" i="2" s="1"/>
  <c r="AB3354" i="2"/>
  <c r="M3355" i="2"/>
  <c r="N3355" i="2" s="1"/>
  <c r="S3355" i="2"/>
  <c r="Y3355" i="2"/>
  <c r="V3355" i="2" s="1"/>
  <c r="P3355" i="2" s="1"/>
  <c r="AB3355" i="2"/>
  <c r="M3356" i="2"/>
  <c r="N3356" i="2" s="1"/>
  <c r="S3356" i="2"/>
  <c r="Y3356" i="2"/>
  <c r="V3356" i="2" s="1"/>
  <c r="P3356" i="2" s="1"/>
  <c r="AB3356" i="2"/>
  <c r="M3357" i="2"/>
  <c r="N3357" i="2" s="1"/>
  <c r="S3357" i="2"/>
  <c r="Y3357" i="2"/>
  <c r="V3357" i="2" s="1"/>
  <c r="P3357" i="2" s="1"/>
  <c r="AB3357" i="2"/>
  <c r="M3358" i="2"/>
  <c r="N3358" i="2" s="1"/>
  <c r="S3358" i="2"/>
  <c r="Y3358" i="2"/>
  <c r="V3358" i="2" s="1"/>
  <c r="P3358" i="2" s="1"/>
  <c r="AB3358" i="2"/>
  <c r="M3359" i="2"/>
  <c r="N3359" i="2" s="1"/>
  <c r="S3359" i="2"/>
  <c r="Y3359" i="2"/>
  <c r="V3359" i="2" s="1"/>
  <c r="P3359" i="2" s="1"/>
  <c r="AB3359" i="2"/>
  <c r="M3360" i="2"/>
  <c r="N3360" i="2" s="1"/>
  <c r="S3360" i="2"/>
  <c r="Y3360" i="2"/>
  <c r="V3360" i="2" s="1"/>
  <c r="P3360" i="2" s="1"/>
  <c r="AB3360" i="2"/>
  <c r="M3361" i="2"/>
  <c r="N3361" i="2" s="1"/>
  <c r="S3361" i="2"/>
  <c r="Y3361" i="2"/>
  <c r="V3361" i="2" s="1"/>
  <c r="P3361" i="2" s="1"/>
  <c r="AB3361" i="2"/>
  <c r="M3362" i="2"/>
  <c r="N3362" i="2" s="1"/>
  <c r="S3362" i="2"/>
  <c r="Y3362" i="2"/>
  <c r="V3362" i="2" s="1"/>
  <c r="P3362" i="2" s="1"/>
  <c r="AB3362" i="2"/>
  <c r="M3363" i="2"/>
  <c r="N3363" i="2" s="1"/>
  <c r="S3363" i="2"/>
  <c r="Y3363" i="2"/>
  <c r="V3363" i="2" s="1"/>
  <c r="P3363" i="2" s="1"/>
  <c r="AB3363" i="2"/>
  <c r="M3364" i="2"/>
  <c r="N3364" i="2" s="1"/>
  <c r="S3364" i="2"/>
  <c r="Y3364" i="2"/>
  <c r="V3364" i="2" s="1"/>
  <c r="P3364" i="2" s="1"/>
  <c r="AB3364" i="2"/>
  <c r="M3365" i="2"/>
  <c r="N3365" i="2" s="1"/>
  <c r="S3365" i="2"/>
  <c r="Y3365" i="2"/>
  <c r="V3365" i="2" s="1"/>
  <c r="P3365" i="2" s="1"/>
  <c r="AB3365" i="2"/>
  <c r="M3366" i="2"/>
  <c r="N3366" i="2" s="1"/>
  <c r="S3366" i="2"/>
  <c r="Y3366" i="2"/>
  <c r="V3366" i="2" s="1"/>
  <c r="P3366" i="2" s="1"/>
  <c r="AB3366" i="2"/>
  <c r="M3367" i="2"/>
  <c r="N3367" i="2" s="1"/>
  <c r="S3367" i="2"/>
  <c r="Y3367" i="2"/>
  <c r="V3367" i="2" s="1"/>
  <c r="P3367" i="2" s="1"/>
  <c r="AB3367" i="2"/>
  <c r="M3368" i="2"/>
  <c r="N3368" i="2" s="1"/>
  <c r="S3368" i="2"/>
  <c r="Y3368" i="2"/>
  <c r="V3368" i="2" s="1"/>
  <c r="P3368" i="2" s="1"/>
  <c r="AB3368" i="2"/>
  <c r="M3369" i="2"/>
  <c r="N3369" i="2" s="1"/>
  <c r="S3369" i="2"/>
  <c r="Y3369" i="2"/>
  <c r="V3369" i="2" s="1"/>
  <c r="P3369" i="2" s="1"/>
  <c r="AB3369" i="2"/>
  <c r="M3370" i="2"/>
  <c r="N3370" i="2" s="1"/>
  <c r="S3370" i="2"/>
  <c r="Y3370" i="2"/>
  <c r="V3370" i="2" s="1"/>
  <c r="P3370" i="2" s="1"/>
  <c r="AB3370" i="2"/>
  <c r="M3371" i="2"/>
  <c r="N3371" i="2" s="1"/>
  <c r="S3371" i="2"/>
  <c r="Y3371" i="2"/>
  <c r="V3371" i="2" s="1"/>
  <c r="P3371" i="2" s="1"/>
  <c r="AB3371" i="2"/>
  <c r="M3372" i="2"/>
  <c r="N3372" i="2" s="1"/>
  <c r="S3372" i="2"/>
  <c r="Y3372" i="2"/>
  <c r="V3372" i="2" s="1"/>
  <c r="P3372" i="2" s="1"/>
  <c r="AB3372" i="2"/>
  <c r="M3373" i="2"/>
  <c r="N3373" i="2" s="1"/>
  <c r="S3373" i="2"/>
  <c r="Y3373" i="2"/>
  <c r="V3373" i="2" s="1"/>
  <c r="P3373" i="2" s="1"/>
  <c r="AB3373" i="2"/>
  <c r="M3374" i="2"/>
  <c r="N3374" i="2" s="1"/>
  <c r="S3374" i="2"/>
  <c r="Y3374" i="2"/>
  <c r="V3374" i="2" s="1"/>
  <c r="P3374" i="2" s="1"/>
  <c r="AB3374" i="2"/>
  <c r="M3375" i="2"/>
  <c r="N3375" i="2" s="1"/>
  <c r="S3375" i="2"/>
  <c r="Y3375" i="2"/>
  <c r="V3375" i="2" s="1"/>
  <c r="P3375" i="2" s="1"/>
  <c r="AB3375" i="2"/>
  <c r="M3376" i="2"/>
  <c r="N3376" i="2" s="1"/>
  <c r="S3376" i="2"/>
  <c r="Y3376" i="2"/>
  <c r="V3376" i="2" s="1"/>
  <c r="P3376" i="2" s="1"/>
  <c r="AB3376" i="2"/>
  <c r="M3377" i="2"/>
  <c r="N3377" i="2" s="1"/>
  <c r="S3377" i="2"/>
  <c r="Y3377" i="2"/>
  <c r="V3377" i="2" s="1"/>
  <c r="P3377" i="2" s="1"/>
  <c r="AB3377" i="2"/>
  <c r="M3378" i="2"/>
  <c r="N3378" i="2" s="1"/>
  <c r="S3378" i="2"/>
  <c r="Y3378" i="2"/>
  <c r="V3378" i="2" s="1"/>
  <c r="P3378" i="2" s="1"/>
  <c r="AB3378" i="2"/>
  <c r="M3379" i="2"/>
  <c r="N3379" i="2" s="1"/>
  <c r="S3379" i="2"/>
  <c r="Y3379" i="2"/>
  <c r="V3379" i="2" s="1"/>
  <c r="P3379" i="2" s="1"/>
  <c r="AB3379" i="2"/>
  <c r="M3380" i="2"/>
  <c r="N3380" i="2" s="1"/>
  <c r="S3380" i="2"/>
  <c r="Y3380" i="2"/>
  <c r="V3380" i="2" s="1"/>
  <c r="P3380" i="2" s="1"/>
  <c r="AB3380" i="2"/>
  <c r="M3381" i="2"/>
  <c r="N3381" i="2" s="1"/>
  <c r="S3381" i="2"/>
  <c r="Y3381" i="2"/>
  <c r="V3381" i="2" s="1"/>
  <c r="P3381" i="2" s="1"/>
  <c r="AB3381" i="2"/>
  <c r="M3382" i="2"/>
  <c r="N3382" i="2" s="1"/>
  <c r="S3382" i="2"/>
  <c r="Y3382" i="2"/>
  <c r="V3382" i="2" s="1"/>
  <c r="P3382" i="2" s="1"/>
  <c r="AB3382" i="2"/>
  <c r="M3383" i="2"/>
  <c r="N3383" i="2" s="1"/>
  <c r="S3383" i="2"/>
  <c r="Y3383" i="2"/>
  <c r="V3383" i="2" s="1"/>
  <c r="P3383" i="2" s="1"/>
  <c r="AB3383" i="2"/>
  <c r="M3384" i="2"/>
  <c r="N3384" i="2" s="1"/>
  <c r="S3384" i="2"/>
  <c r="Y3384" i="2"/>
  <c r="V3384" i="2" s="1"/>
  <c r="P3384" i="2" s="1"/>
  <c r="AB3384" i="2"/>
  <c r="M3385" i="2"/>
  <c r="N3385" i="2" s="1"/>
  <c r="S3385" i="2"/>
  <c r="Y3385" i="2"/>
  <c r="V3385" i="2" s="1"/>
  <c r="P3385" i="2" s="1"/>
  <c r="AB3385" i="2"/>
  <c r="M3386" i="2"/>
  <c r="N3386" i="2" s="1"/>
  <c r="S3386" i="2"/>
  <c r="Y3386" i="2"/>
  <c r="V3386" i="2" s="1"/>
  <c r="P3386" i="2" s="1"/>
  <c r="AB3386" i="2"/>
  <c r="M3387" i="2"/>
  <c r="N3387" i="2" s="1"/>
  <c r="S3387" i="2"/>
  <c r="Y3387" i="2"/>
  <c r="V3387" i="2" s="1"/>
  <c r="P3387" i="2" s="1"/>
  <c r="AB3387" i="2"/>
  <c r="M3388" i="2"/>
  <c r="N3388" i="2" s="1"/>
  <c r="S3388" i="2"/>
  <c r="Y3388" i="2"/>
  <c r="V3388" i="2" s="1"/>
  <c r="P3388" i="2" s="1"/>
  <c r="AB3388" i="2"/>
  <c r="M3389" i="2"/>
  <c r="N3389" i="2" s="1"/>
  <c r="S3389" i="2"/>
  <c r="Y3389" i="2"/>
  <c r="V3389" i="2" s="1"/>
  <c r="P3389" i="2" s="1"/>
  <c r="AB3389" i="2"/>
  <c r="M3390" i="2"/>
  <c r="N3390" i="2" s="1"/>
  <c r="S3390" i="2"/>
  <c r="Y3390" i="2"/>
  <c r="V3390" i="2" s="1"/>
  <c r="P3390" i="2" s="1"/>
  <c r="AB3390" i="2"/>
  <c r="M3391" i="2"/>
  <c r="N3391" i="2" s="1"/>
  <c r="S3391" i="2"/>
  <c r="Y3391" i="2"/>
  <c r="V3391" i="2" s="1"/>
  <c r="P3391" i="2" s="1"/>
  <c r="AB3391" i="2"/>
  <c r="M3392" i="2"/>
  <c r="N3392" i="2" s="1"/>
  <c r="S3392" i="2"/>
  <c r="Y3392" i="2"/>
  <c r="V3392" i="2" s="1"/>
  <c r="P3392" i="2" s="1"/>
  <c r="AB3392" i="2"/>
  <c r="M3393" i="2"/>
  <c r="N3393" i="2" s="1"/>
  <c r="S3393" i="2"/>
  <c r="Y3393" i="2"/>
  <c r="V3393" i="2" s="1"/>
  <c r="P3393" i="2" s="1"/>
  <c r="AB3393" i="2"/>
  <c r="M3394" i="2"/>
  <c r="N3394" i="2" s="1"/>
  <c r="S3394" i="2"/>
  <c r="Y3394" i="2"/>
  <c r="V3394" i="2" s="1"/>
  <c r="P3394" i="2" s="1"/>
  <c r="AB3394" i="2"/>
  <c r="M3395" i="2"/>
  <c r="N3395" i="2" s="1"/>
  <c r="S3395" i="2"/>
  <c r="Y3395" i="2"/>
  <c r="V3395" i="2" s="1"/>
  <c r="P3395" i="2" s="1"/>
  <c r="AB3395" i="2"/>
  <c r="M3396" i="2"/>
  <c r="N3396" i="2" s="1"/>
  <c r="S3396" i="2"/>
  <c r="Y3396" i="2"/>
  <c r="V3396" i="2" s="1"/>
  <c r="P3396" i="2" s="1"/>
  <c r="AB3396" i="2"/>
  <c r="M3397" i="2"/>
  <c r="N3397" i="2" s="1"/>
  <c r="S3397" i="2"/>
  <c r="Y3397" i="2"/>
  <c r="V3397" i="2" s="1"/>
  <c r="P3397" i="2" s="1"/>
  <c r="AB3397" i="2"/>
  <c r="M3398" i="2"/>
  <c r="N3398" i="2" s="1"/>
  <c r="S3398" i="2"/>
  <c r="Y3398" i="2"/>
  <c r="V3398" i="2" s="1"/>
  <c r="P3398" i="2" s="1"/>
  <c r="AB3398" i="2"/>
  <c r="M3399" i="2"/>
  <c r="N3399" i="2" s="1"/>
  <c r="S3399" i="2"/>
  <c r="Y3399" i="2"/>
  <c r="V3399" i="2" s="1"/>
  <c r="P3399" i="2" s="1"/>
  <c r="AB3399" i="2"/>
  <c r="M3400" i="2"/>
  <c r="N3400" i="2" s="1"/>
  <c r="S3400" i="2"/>
  <c r="Y3400" i="2"/>
  <c r="V3400" i="2" s="1"/>
  <c r="P3400" i="2" s="1"/>
  <c r="AB3400" i="2"/>
  <c r="M3401" i="2"/>
  <c r="N3401" i="2" s="1"/>
  <c r="S3401" i="2"/>
  <c r="Y3401" i="2"/>
  <c r="V3401" i="2" s="1"/>
  <c r="P3401" i="2" s="1"/>
  <c r="AB3401" i="2"/>
  <c r="M3402" i="2"/>
  <c r="N3402" i="2" s="1"/>
  <c r="S3402" i="2"/>
  <c r="Y3402" i="2"/>
  <c r="V3402" i="2" s="1"/>
  <c r="P3402" i="2" s="1"/>
  <c r="AB3402" i="2"/>
  <c r="M3403" i="2"/>
  <c r="N3403" i="2" s="1"/>
  <c r="S3403" i="2"/>
  <c r="Y3403" i="2"/>
  <c r="V3403" i="2" s="1"/>
  <c r="P3403" i="2" s="1"/>
  <c r="AB3403" i="2"/>
  <c r="M3404" i="2"/>
  <c r="N3404" i="2" s="1"/>
  <c r="S3404" i="2"/>
  <c r="Y3404" i="2"/>
  <c r="V3404" i="2" s="1"/>
  <c r="P3404" i="2" s="1"/>
  <c r="AB3404" i="2"/>
  <c r="M3405" i="2"/>
  <c r="N3405" i="2" s="1"/>
  <c r="S3405" i="2"/>
  <c r="Y3405" i="2"/>
  <c r="V3405" i="2" s="1"/>
  <c r="P3405" i="2" s="1"/>
  <c r="AB3405" i="2"/>
  <c r="M3406" i="2"/>
  <c r="N3406" i="2" s="1"/>
  <c r="S3406" i="2"/>
  <c r="Y3406" i="2"/>
  <c r="V3406" i="2" s="1"/>
  <c r="P3406" i="2" s="1"/>
  <c r="AB3406" i="2"/>
  <c r="M3407" i="2"/>
  <c r="N3407" i="2" s="1"/>
  <c r="S3407" i="2"/>
  <c r="Y3407" i="2"/>
  <c r="V3407" i="2" s="1"/>
  <c r="P3407" i="2" s="1"/>
  <c r="AB3407" i="2"/>
  <c r="M3408" i="2"/>
  <c r="N3408" i="2" s="1"/>
  <c r="S3408" i="2"/>
  <c r="Y3408" i="2"/>
  <c r="V3408" i="2" s="1"/>
  <c r="P3408" i="2" s="1"/>
  <c r="AB3408" i="2"/>
  <c r="M3409" i="2"/>
  <c r="N3409" i="2" s="1"/>
  <c r="S3409" i="2"/>
  <c r="Y3409" i="2"/>
  <c r="V3409" i="2" s="1"/>
  <c r="P3409" i="2" s="1"/>
  <c r="AB3409" i="2"/>
  <c r="M3410" i="2"/>
  <c r="N3410" i="2" s="1"/>
  <c r="S3410" i="2"/>
  <c r="Y3410" i="2"/>
  <c r="V3410" i="2" s="1"/>
  <c r="P3410" i="2" s="1"/>
  <c r="AB3410" i="2"/>
  <c r="M3411" i="2"/>
  <c r="N3411" i="2" s="1"/>
  <c r="S3411" i="2"/>
  <c r="Y3411" i="2"/>
  <c r="V3411" i="2" s="1"/>
  <c r="P3411" i="2" s="1"/>
  <c r="AB3411" i="2"/>
  <c r="M3412" i="2"/>
  <c r="N3412" i="2" s="1"/>
  <c r="S3412" i="2"/>
  <c r="Y3412" i="2"/>
  <c r="V3412" i="2" s="1"/>
  <c r="P3412" i="2" s="1"/>
  <c r="AB3412" i="2"/>
  <c r="M3413" i="2"/>
  <c r="N3413" i="2" s="1"/>
  <c r="S3413" i="2"/>
  <c r="Y3413" i="2"/>
  <c r="V3413" i="2" s="1"/>
  <c r="P3413" i="2" s="1"/>
  <c r="AB3413" i="2"/>
  <c r="M3414" i="2"/>
  <c r="N3414" i="2" s="1"/>
  <c r="S3414" i="2"/>
  <c r="Y3414" i="2"/>
  <c r="V3414" i="2" s="1"/>
  <c r="P3414" i="2" s="1"/>
  <c r="AB3414" i="2"/>
  <c r="M3415" i="2"/>
  <c r="N3415" i="2" s="1"/>
  <c r="S3415" i="2"/>
  <c r="Y3415" i="2"/>
  <c r="V3415" i="2" s="1"/>
  <c r="P3415" i="2" s="1"/>
  <c r="AB3415" i="2"/>
  <c r="M3416" i="2"/>
  <c r="N3416" i="2" s="1"/>
  <c r="S3416" i="2"/>
  <c r="Y3416" i="2"/>
  <c r="V3416" i="2" s="1"/>
  <c r="P3416" i="2" s="1"/>
  <c r="AB3416" i="2"/>
  <c r="M3417" i="2"/>
  <c r="N3417" i="2" s="1"/>
  <c r="S3417" i="2"/>
  <c r="Y3417" i="2"/>
  <c r="V3417" i="2" s="1"/>
  <c r="P3417" i="2" s="1"/>
  <c r="AB3417" i="2"/>
  <c r="M3418" i="2"/>
  <c r="N3418" i="2" s="1"/>
  <c r="S3418" i="2"/>
  <c r="Y3418" i="2"/>
  <c r="V3418" i="2" s="1"/>
  <c r="P3418" i="2" s="1"/>
  <c r="AB3418" i="2"/>
  <c r="M3419" i="2"/>
  <c r="N3419" i="2" s="1"/>
  <c r="S3419" i="2"/>
  <c r="Y3419" i="2"/>
  <c r="V3419" i="2" s="1"/>
  <c r="P3419" i="2" s="1"/>
  <c r="AB3419" i="2"/>
  <c r="M3420" i="2"/>
  <c r="N3420" i="2" s="1"/>
  <c r="S3420" i="2"/>
  <c r="Y3420" i="2"/>
  <c r="V3420" i="2" s="1"/>
  <c r="P3420" i="2" s="1"/>
  <c r="AB3420" i="2"/>
  <c r="M3421" i="2"/>
  <c r="N3421" i="2" s="1"/>
  <c r="S3421" i="2"/>
  <c r="Y3421" i="2"/>
  <c r="V3421" i="2" s="1"/>
  <c r="P3421" i="2" s="1"/>
  <c r="AB3421" i="2"/>
  <c r="M3422" i="2"/>
  <c r="N3422" i="2" s="1"/>
  <c r="S3422" i="2"/>
  <c r="Y3422" i="2"/>
  <c r="V3422" i="2" s="1"/>
  <c r="P3422" i="2" s="1"/>
  <c r="AB3422" i="2"/>
  <c r="M3423" i="2"/>
  <c r="N3423" i="2" s="1"/>
  <c r="S3423" i="2"/>
  <c r="Y3423" i="2"/>
  <c r="V3423" i="2" s="1"/>
  <c r="P3423" i="2" s="1"/>
  <c r="AB3423" i="2"/>
  <c r="M3424" i="2"/>
  <c r="N3424" i="2" s="1"/>
  <c r="S3424" i="2"/>
  <c r="Y3424" i="2"/>
  <c r="V3424" i="2" s="1"/>
  <c r="P3424" i="2" s="1"/>
  <c r="AB3424" i="2"/>
  <c r="M3425" i="2"/>
  <c r="N3425" i="2" s="1"/>
  <c r="S3425" i="2"/>
  <c r="Y3425" i="2"/>
  <c r="V3425" i="2" s="1"/>
  <c r="P3425" i="2" s="1"/>
  <c r="AB3425" i="2"/>
  <c r="M3426" i="2"/>
  <c r="N3426" i="2" s="1"/>
  <c r="S3426" i="2"/>
  <c r="Y3426" i="2"/>
  <c r="V3426" i="2" s="1"/>
  <c r="P3426" i="2" s="1"/>
  <c r="AB3426" i="2"/>
  <c r="M3427" i="2"/>
  <c r="N3427" i="2" s="1"/>
  <c r="S3427" i="2"/>
  <c r="Y3427" i="2"/>
  <c r="V3427" i="2" s="1"/>
  <c r="P3427" i="2" s="1"/>
  <c r="AB3427" i="2"/>
  <c r="M3428" i="2"/>
  <c r="N3428" i="2" s="1"/>
  <c r="S3428" i="2"/>
  <c r="Y3428" i="2"/>
  <c r="V3428" i="2" s="1"/>
  <c r="P3428" i="2" s="1"/>
  <c r="AB3428" i="2"/>
  <c r="M3429" i="2"/>
  <c r="N3429" i="2" s="1"/>
  <c r="S3429" i="2"/>
  <c r="Y3429" i="2"/>
  <c r="V3429" i="2" s="1"/>
  <c r="P3429" i="2" s="1"/>
  <c r="AB3429" i="2"/>
  <c r="M3430" i="2"/>
  <c r="N3430" i="2" s="1"/>
  <c r="S3430" i="2"/>
  <c r="Y3430" i="2"/>
  <c r="V3430" i="2" s="1"/>
  <c r="P3430" i="2" s="1"/>
  <c r="AB3430" i="2"/>
  <c r="M3431" i="2"/>
  <c r="N3431" i="2" s="1"/>
  <c r="S3431" i="2"/>
  <c r="Y3431" i="2"/>
  <c r="V3431" i="2" s="1"/>
  <c r="P3431" i="2" s="1"/>
  <c r="AB3431" i="2"/>
  <c r="M3432" i="2"/>
  <c r="N3432" i="2" s="1"/>
  <c r="S3432" i="2"/>
  <c r="Y3432" i="2"/>
  <c r="V3432" i="2" s="1"/>
  <c r="P3432" i="2" s="1"/>
  <c r="AB3432" i="2"/>
  <c r="M3433" i="2"/>
  <c r="N3433" i="2" s="1"/>
  <c r="S3433" i="2"/>
  <c r="Y3433" i="2"/>
  <c r="V3433" i="2" s="1"/>
  <c r="P3433" i="2" s="1"/>
  <c r="AB3433" i="2"/>
  <c r="M3434" i="2"/>
  <c r="N3434" i="2" s="1"/>
  <c r="S3434" i="2"/>
  <c r="Y3434" i="2"/>
  <c r="V3434" i="2" s="1"/>
  <c r="P3434" i="2" s="1"/>
  <c r="AB3434" i="2"/>
  <c r="M3435" i="2"/>
  <c r="N3435" i="2" s="1"/>
  <c r="S3435" i="2"/>
  <c r="Y3435" i="2"/>
  <c r="V3435" i="2" s="1"/>
  <c r="P3435" i="2" s="1"/>
  <c r="AB3435" i="2"/>
  <c r="M3436" i="2"/>
  <c r="N3436" i="2" s="1"/>
  <c r="S3436" i="2"/>
  <c r="Y3436" i="2"/>
  <c r="V3436" i="2" s="1"/>
  <c r="P3436" i="2" s="1"/>
  <c r="AB3436" i="2"/>
  <c r="M3437" i="2"/>
  <c r="N3437" i="2" s="1"/>
  <c r="S3437" i="2"/>
  <c r="Y3437" i="2"/>
  <c r="V3437" i="2" s="1"/>
  <c r="P3437" i="2" s="1"/>
  <c r="AB3437" i="2"/>
  <c r="M3438" i="2"/>
  <c r="N3438" i="2" s="1"/>
  <c r="S3438" i="2"/>
  <c r="Y3438" i="2"/>
  <c r="V3438" i="2" s="1"/>
  <c r="P3438" i="2" s="1"/>
  <c r="AB3438" i="2"/>
  <c r="M3439" i="2"/>
  <c r="N3439" i="2" s="1"/>
  <c r="S3439" i="2"/>
  <c r="Y3439" i="2"/>
  <c r="V3439" i="2" s="1"/>
  <c r="P3439" i="2" s="1"/>
  <c r="AB3439" i="2"/>
  <c r="M3440" i="2"/>
  <c r="N3440" i="2" s="1"/>
  <c r="S3440" i="2"/>
  <c r="Y3440" i="2"/>
  <c r="V3440" i="2" s="1"/>
  <c r="P3440" i="2" s="1"/>
  <c r="AB3440" i="2"/>
  <c r="M3441" i="2"/>
  <c r="N3441" i="2" s="1"/>
  <c r="S3441" i="2"/>
  <c r="Y3441" i="2"/>
  <c r="V3441" i="2" s="1"/>
  <c r="P3441" i="2" s="1"/>
  <c r="AB3441" i="2"/>
  <c r="M3442" i="2"/>
  <c r="N3442" i="2" s="1"/>
  <c r="S3442" i="2"/>
  <c r="Y3442" i="2"/>
  <c r="V3442" i="2" s="1"/>
  <c r="P3442" i="2" s="1"/>
  <c r="AB3442" i="2"/>
  <c r="M3443" i="2"/>
  <c r="N3443" i="2" s="1"/>
  <c r="S3443" i="2"/>
  <c r="Y3443" i="2"/>
  <c r="V3443" i="2" s="1"/>
  <c r="P3443" i="2" s="1"/>
  <c r="AB3443" i="2"/>
  <c r="M3444" i="2"/>
  <c r="N3444" i="2" s="1"/>
  <c r="S3444" i="2"/>
  <c r="Y3444" i="2"/>
  <c r="V3444" i="2" s="1"/>
  <c r="P3444" i="2" s="1"/>
  <c r="AB3444" i="2"/>
  <c r="M3445" i="2"/>
  <c r="N3445" i="2" s="1"/>
  <c r="S3445" i="2"/>
  <c r="Y3445" i="2"/>
  <c r="V3445" i="2" s="1"/>
  <c r="P3445" i="2" s="1"/>
  <c r="AB3445" i="2"/>
  <c r="M3446" i="2"/>
  <c r="N3446" i="2" s="1"/>
  <c r="S3446" i="2"/>
  <c r="Y3446" i="2"/>
  <c r="V3446" i="2" s="1"/>
  <c r="P3446" i="2" s="1"/>
  <c r="AB3446" i="2"/>
  <c r="M3447" i="2"/>
  <c r="N3447" i="2" s="1"/>
  <c r="S3447" i="2"/>
  <c r="Y3447" i="2"/>
  <c r="V3447" i="2" s="1"/>
  <c r="P3447" i="2" s="1"/>
  <c r="AB3447" i="2"/>
  <c r="M3448" i="2"/>
  <c r="N3448" i="2" s="1"/>
  <c r="S3448" i="2"/>
  <c r="Y3448" i="2"/>
  <c r="V3448" i="2" s="1"/>
  <c r="P3448" i="2" s="1"/>
  <c r="AB3448" i="2"/>
  <c r="M3449" i="2"/>
  <c r="N3449" i="2" s="1"/>
  <c r="S3449" i="2"/>
  <c r="Y3449" i="2"/>
  <c r="V3449" i="2" s="1"/>
  <c r="P3449" i="2" s="1"/>
  <c r="AB3449" i="2"/>
  <c r="M3450" i="2"/>
  <c r="N3450" i="2" s="1"/>
  <c r="S3450" i="2"/>
  <c r="Y3450" i="2"/>
  <c r="V3450" i="2" s="1"/>
  <c r="P3450" i="2" s="1"/>
  <c r="AB3450" i="2"/>
  <c r="M3451" i="2"/>
  <c r="N3451" i="2" s="1"/>
  <c r="S3451" i="2"/>
  <c r="Y3451" i="2"/>
  <c r="V3451" i="2" s="1"/>
  <c r="P3451" i="2" s="1"/>
  <c r="AB3451" i="2"/>
  <c r="M3452" i="2"/>
  <c r="N3452" i="2" s="1"/>
  <c r="S3452" i="2"/>
  <c r="Y3452" i="2"/>
  <c r="V3452" i="2" s="1"/>
  <c r="P3452" i="2" s="1"/>
  <c r="AB3452" i="2"/>
  <c r="M3453" i="2"/>
  <c r="N3453" i="2" s="1"/>
  <c r="S3453" i="2"/>
  <c r="Y3453" i="2"/>
  <c r="V3453" i="2" s="1"/>
  <c r="P3453" i="2" s="1"/>
  <c r="AB3453" i="2"/>
  <c r="M3454" i="2"/>
  <c r="N3454" i="2" s="1"/>
  <c r="S3454" i="2"/>
  <c r="Y3454" i="2"/>
  <c r="V3454" i="2" s="1"/>
  <c r="P3454" i="2" s="1"/>
  <c r="AB3454" i="2"/>
  <c r="M3455" i="2"/>
  <c r="N3455" i="2" s="1"/>
  <c r="S3455" i="2"/>
  <c r="Y3455" i="2"/>
  <c r="V3455" i="2" s="1"/>
  <c r="P3455" i="2" s="1"/>
  <c r="AB3455" i="2"/>
  <c r="M3456" i="2"/>
  <c r="N3456" i="2" s="1"/>
  <c r="S3456" i="2"/>
  <c r="Y3456" i="2"/>
  <c r="V3456" i="2" s="1"/>
  <c r="P3456" i="2" s="1"/>
  <c r="AB3456" i="2"/>
  <c r="M3457" i="2"/>
  <c r="N3457" i="2" s="1"/>
  <c r="S3457" i="2"/>
  <c r="Y3457" i="2"/>
  <c r="V3457" i="2" s="1"/>
  <c r="P3457" i="2" s="1"/>
  <c r="AB3457" i="2"/>
  <c r="M3458" i="2"/>
  <c r="N3458" i="2" s="1"/>
  <c r="S3458" i="2"/>
  <c r="Y3458" i="2"/>
  <c r="V3458" i="2" s="1"/>
  <c r="P3458" i="2" s="1"/>
  <c r="AB3458" i="2"/>
  <c r="M3459" i="2"/>
  <c r="N3459" i="2" s="1"/>
  <c r="S3459" i="2"/>
  <c r="Y3459" i="2"/>
  <c r="V3459" i="2" s="1"/>
  <c r="P3459" i="2" s="1"/>
  <c r="AB3459" i="2"/>
  <c r="M3460" i="2"/>
  <c r="N3460" i="2" s="1"/>
  <c r="S3460" i="2"/>
  <c r="Y3460" i="2"/>
  <c r="V3460" i="2" s="1"/>
  <c r="P3460" i="2" s="1"/>
  <c r="AB3460" i="2"/>
  <c r="M3461" i="2"/>
  <c r="N3461" i="2" s="1"/>
  <c r="S3461" i="2"/>
  <c r="Y3461" i="2"/>
  <c r="V3461" i="2" s="1"/>
  <c r="P3461" i="2" s="1"/>
  <c r="AB3461" i="2"/>
  <c r="M3462" i="2"/>
  <c r="N3462" i="2" s="1"/>
  <c r="S3462" i="2"/>
  <c r="Y3462" i="2"/>
  <c r="V3462" i="2" s="1"/>
  <c r="P3462" i="2" s="1"/>
  <c r="AB3462" i="2"/>
  <c r="M3463" i="2"/>
  <c r="N3463" i="2" s="1"/>
  <c r="S3463" i="2"/>
  <c r="Y3463" i="2"/>
  <c r="V3463" i="2" s="1"/>
  <c r="P3463" i="2" s="1"/>
  <c r="AB3463" i="2"/>
  <c r="M3464" i="2"/>
  <c r="N3464" i="2" s="1"/>
  <c r="S3464" i="2"/>
  <c r="Y3464" i="2"/>
  <c r="V3464" i="2" s="1"/>
  <c r="P3464" i="2" s="1"/>
  <c r="AB3464" i="2"/>
  <c r="M3465" i="2"/>
  <c r="N3465" i="2" s="1"/>
  <c r="S3465" i="2"/>
  <c r="Y3465" i="2"/>
  <c r="V3465" i="2" s="1"/>
  <c r="P3465" i="2" s="1"/>
  <c r="AB3465" i="2"/>
  <c r="M3466" i="2"/>
  <c r="N3466" i="2" s="1"/>
  <c r="S3466" i="2"/>
  <c r="Y3466" i="2"/>
  <c r="V3466" i="2" s="1"/>
  <c r="P3466" i="2" s="1"/>
  <c r="AB3466" i="2"/>
  <c r="M3467" i="2"/>
  <c r="N3467" i="2" s="1"/>
  <c r="S3467" i="2"/>
  <c r="Y3467" i="2"/>
  <c r="V3467" i="2" s="1"/>
  <c r="P3467" i="2" s="1"/>
  <c r="AB3467" i="2"/>
  <c r="M3468" i="2"/>
  <c r="N3468" i="2" s="1"/>
  <c r="S3468" i="2"/>
  <c r="Y3468" i="2"/>
  <c r="V3468" i="2" s="1"/>
  <c r="P3468" i="2" s="1"/>
  <c r="AB3468" i="2"/>
  <c r="M3469" i="2"/>
  <c r="N3469" i="2" s="1"/>
  <c r="S3469" i="2"/>
  <c r="Y3469" i="2"/>
  <c r="V3469" i="2" s="1"/>
  <c r="P3469" i="2" s="1"/>
  <c r="AB3469" i="2"/>
  <c r="M3470" i="2"/>
  <c r="N3470" i="2" s="1"/>
  <c r="S3470" i="2"/>
  <c r="Y3470" i="2"/>
  <c r="V3470" i="2" s="1"/>
  <c r="P3470" i="2" s="1"/>
  <c r="AB3470" i="2"/>
  <c r="M3471" i="2"/>
  <c r="N3471" i="2" s="1"/>
  <c r="S3471" i="2"/>
  <c r="Y3471" i="2"/>
  <c r="V3471" i="2" s="1"/>
  <c r="P3471" i="2" s="1"/>
  <c r="AB3471" i="2"/>
  <c r="M3472" i="2"/>
  <c r="N3472" i="2" s="1"/>
  <c r="S3472" i="2"/>
  <c r="Y3472" i="2"/>
  <c r="V3472" i="2" s="1"/>
  <c r="P3472" i="2" s="1"/>
  <c r="AB3472" i="2"/>
  <c r="M3473" i="2"/>
  <c r="N3473" i="2" s="1"/>
  <c r="S3473" i="2"/>
  <c r="Y3473" i="2"/>
  <c r="V3473" i="2" s="1"/>
  <c r="P3473" i="2" s="1"/>
  <c r="AB3473" i="2"/>
  <c r="M3474" i="2"/>
  <c r="N3474" i="2" s="1"/>
  <c r="S3474" i="2"/>
  <c r="Y3474" i="2"/>
  <c r="V3474" i="2" s="1"/>
  <c r="P3474" i="2" s="1"/>
  <c r="AB3474" i="2"/>
  <c r="M3475" i="2"/>
  <c r="N3475" i="2" s="1"/>
  <c r="S3475" i="2"/>
  <c r="Y3475" i="2"/>
  <c r="V3475" i="2" s="1"/>
  <c r="P3475" i="2" s="1"/>
  <c r="AB3475" i="2"/>
  <c r="M3476" i="2"/>
  <c r="N3476" i="2" s="1"/>
  <c r="S3476" i="2"/>
  <c r="Y3476" i="2"/>
  <c r="V3476" i="2" s="1"/>
  <c r="P3476" i="2" s="1"/>
  <c r="AB3476" i="2"/>
  <c r="M3477" i="2"/>
  <c r="N3477" i="2" s="1"/>
  <c r="S3477" i="2"/>
  <c r="Y3477" i="2"/>
  <c r="V3477" i="2" s="1"/>
  <c r="P3477" i="2" s="1"/>
  <c r="AB3477" i="2"/>
  <c r="M3478" i="2"/>
  <c r="N3478" i="2" s="1"/>
  <c r="S3478" i="2"/>
  <c r="Y3478" i="2"/>
  <c r="V3478" i="2" s="1"/>
  <c r="P3478" i="2" s="1"/>
  <c r="AB3478" i="2"/>
  <c r="M3479" i="2"/>
  <c r="N3479" i="2" s="1"/>
  <c r="S3479" i="2"/>
  <c r="Y3479" i="2"/>
  <c r="V3479" i="2" s="1"/>
  <c r="P3479" i="2" s="1"/>
  <c r="AB3479" i="2"/>
  <c r="M3480" i="2"/>
  <c r="N3480" i="2" s="1"/>
  <c r="S3480" i="2"/>
  <c r="Y3480" i="2"/>
  <c r="V3480" i="2" s="1"/>
  <c r="P3480" i="2" s="1"/>
  <c r="AB3480" i="2"/>
  <c r="M3481" i="2"/>
  <c r="N3481" i="2" s="1"/>
  <c r="S3481" i="2"/>
  <c r="Y3481" i="2"/>
  <c r="V3481" i="2" s="1"/>
  <c r="P3481" i="2" s="1"/>
  <c r="AB3481" i="2"/>
  <c r="M3482" i="2"/>
  <c r="N3482" i="2" s="1"/>
  <c r="S3482" i="2"/>
  <c r="Y3482" i="2"/>
  <c r="V3482" i="2" s="1"/>
  <c r="P3482" i="2" s="1"/>
  <c r="AB3482" i="2"/>
  <c r="M3483" i="2"/>
  <c r="N3483" i="2" s="1"/>
  <c r="S3483" i="2"/>
  <c r="Y3483" i="2"/>
  <c r="V3483" i="2" s="1"/>
  <c r="P3483" i="2" s="1"/>
  <c r="AB3483" i="2"/>
  <c r="M3484" i="2"/>
  <c r="N3484" i="2" s="1"/>
  <c r="S3484" i="2"/>
  <c r="Y3484" i="2"/>
  <c r="V3484" i="2" s="1"/>
  <c r="P3484" i="2" s="1"/>
  <c r="AB3484" i="2"/>
  <c r="M3485" i="2"/>
  <c r="N3485" i="2" s="1"/>
  <c r="S3485" i="2"/>
  <c r="Y3485" i="2"/>
  <c r="V3485" i="2" s="1"/>
  <c r="P3485" i="2" s="1"/>
  <c r="AB3485" i="2"/>
  <c r="M3486" i="2"/>
  <c r="N3486" i="2" s="1"/>
  <c r="S3486" i="2"/>
  <c r="Y3486" i="2"/>
  <c r="V3486" i="2" s="1"/>
  <c r="P3486" i="2" s="1"/>
  <c r="AB3486" i="2"/>
  <c r="M3487" i="2"/>
  <c r="N3487" i="2" s="1"/>
  <c r="S3487" i="2"/>
  <c r="Y3487" i="2"/>
  <c r="V3487" i="2" s="1"/>
  <c r="P3487" i="2" s="1"/>
  <c r="AB3487" i="2"/>
  <c r="M3488" i="2"/>
  <c r="N3488" i="2" s="1"/>
  <c r="S3488" i="2"/>
  <c r="Y3488" i="2"/>
  <c r="V3488" i="2" s="1"/>
  <c r="P3488" i="2" s="1"/>
  <c r="AB3488" i="2"/>
  <c r="M3489" i="2"/>
  <c r="N3489" i="2" s="1"/>
  <c r="S3489" i="2"/>
  <c r="Y3489" i="2"/>
  <c r="V3489" i="2" s="1"/>
  <c r="P3489" i="2" s="1"/>
  <c r="AB3489" i="2"/>
  <c r="M3490" i="2"/>
  <c r="N3490" i="2" s="1"/>
  <c r="S3490" i="2"/>
  <c r="Y3490" i="2"/>
  <c r="V3490" i="2" s="1"/>
  <c r="P3490" i="2" s="1"/>
  <c r="AB3490" i="2"/>
  <c r="M3491" i="2"/>
  <c r="N3491" i="2" s="1"/>
  <c r="S3491" i="2"/>
  <c r="Y3491" i="2"/>
  <c r="V3491" i="2" s="1"/>
  <c r="P3491" i="2" s="1"/>
  <c r="AB3491" i="2"/>
  <c r="M3492" i="2"/>
  <c r="N3492" i="2" s="1"/>
  <c r="S3492" i="2"/>
  <c r="Y3492" i="2"/>
  <c r="V3492" i="2" s="1"/>
  <c r="P3492" i="2" s="1"/>
  <c r="AB3492" i="2"/>
  <c r="M3493" i="2"/>
  <c r="N3493" i="2" s="1"/>
  <c r="S3493" i="2"/>
  <c r="Y3493" i="2"/>
  <c r="V3493" i="2" s="1"/>
  <c r="P3493" i="2" s="1"/>
  <c r="AB3493" i="2"/>
  <c r="M3494" i="2"/>
  <c r="N3494" i="2" s="1"/>
  <c r="S3494" i="2"/>
  <c r="Y3494" i="2"/>
  <c r="V3494" i="2" s="1"/>
  <c r="P3494" i="2" s="1"/>
  <c r="AB3494" i="2"/>
  <c r="M3495" i="2"/>
  <c r="N3495" i="2" s="1"/>
  <c r="S3495" i="2"/>
  <c r="Y3495" i="2"/>
  <c r="V3495" i="2" s="1"/>
  <c r="P3495" i="2" s="1"/>
  <c r="AB3495" i="2"/>
  <c r="M3496" i="2"/>
  <c r="N3496" i="2" s="1"/>
  <c r="S3496" i="2"/>
  <c r="Y3496" i="2"/>
  <c r="V3496" i="2" s="1"/>
  <c r="P3496" i="2" s="1"/>
  <c r="AB3496" i="2"/>
  <c r="M3497" i="2"/>
  <c r="N3497" i="2" s="1"/>
  <c r="S3497" i="2"/>
  <c r="Y3497" i="2"/>
  <c r="V3497" i="2" s="1"/>
  <c r="P3497" i="2" s="1"/>
  <c r="AB3497" i="2"/>
  <c r="M3498" i="2"/>
  <c r="N3498" i="2" s="1"/>
  <c r="S3498" i="2"/>
  <c r="Y3498" i="2"/>
  <c r="V3498" i="2" s="1"/>
  <c r="P3498" i="2" s="1"/>
  <c r="AB3498" i="2"/>
  <c r="M3499" i="2"/>
  <c r="N3499" i="2" s="1"/>
  <c r="S3499" i="2"/>
  <c r="Y3499" i="2"/>
  <c r="V3499" i="2" s="1"/>
  <c r="P3499" i="2" s="1"/>
  <c r="AB3499" i="2"/>
  <c r="M3500" i="2"/>
  <c r="N3500" i="2" s="1"/>
  <c r="S3500" i="2"/>
  <c r="Y3500" i="2"/>
  <c r="V3500" i="2" s="1"/>
  <c r="P3500" i="2" s="1"/>
  <c r="AB3500" i="2"/>
  <c r="M3501" i="2"/>
  <c r="N3501" i="2" s="1"/>
  <c r="S3501" i="2"/>
  <c r="Y3501" i="2"/>
  <c r="V3501" i="2" s="1"/>
  <c r="P3501" i="2" s="1"/>
  <c r="AB3501" i="2"/>
  <c r="M3502" i="2"/>
  <c r="N3502" i="2" s="1"/>
  <c r="S3502" i="2"/>
  <c r="Y3502" i="2"/>
  <c r="V3502" i="2" s="1"/>
  <c r="P3502" i="2" s="1"/>
  <c r="AB3502" i="2"/>
  <c r="M3503" i="2"/>
  <c r="N3503" i="2" s="1"/>
  <c r="S3503" i="2"/>
  <c r="Y3503" i="2"/>
  <c r="V3503" i="2" s="1"/>
  <c r="P3503" i="2" s="1"/>
  <c r="AB3503" i="2"/>
  <c r="M3504" i="2"/>
  <c r="N3504" i="2" s="1"/>
  <c r="S3504" i="2"/>
  <c r="Y3504" i="2"/>
  <c r="V3504" i="2" s="1"/>
  <c r="P3504" i="2" s="1"/>
  <c r="AB3504" i="2"/>
  <c r="M3505" i="2"/>
  <c r="N3505" i="2" s="1"/>
  <c r="S3505" i="2"/>
  <c r="Y3505" i="2"/>
  <c r="V3505" i="2" s="1"/>
  <c r="P3505" i="2" s="1"/>
  <c r="AB3505" i="2"/>
  <c r="M3506" i="2"/>
  <c r="N3506" i="2" s="1"/>
  <c r="S3506" i="2"/>
  <c r="Y3506" i="2"/>
  <c r="V3506" i="2" s="1"/>
  <c r="P3506" i="2" s="1"/>
  <c r="AB3506" i="2"/>
  <c r="M3507" i="2"/>
  <c r="N3507" i="2" s="1"/>
  <c r="S3507" i="2"/>
  <c r="Y3507" i="2"/>
  <c r="V3507" i="2" s="1"/>
  <c r="P3507" i="2" s="1"/>
  <c r="AB3507" i="2"/>
  <c r="M3508" i="2"/>
  <c r="N3508" i="2" s="1"/>
  <c r="S3508" i="2"/>
  <c r="Y3508" i="2"/>
  <c r="V3508" i="2" s="1"/>
  <c r="P3508" i="2" s="1"/>
  <c r="AB3508" i="2"/>
  <c r="M3509" i="2"/>
  <c r="N3509" i="2" s="1"/>
  <c r="S3509" i="2"/>
  <c r="Y3509" i="2"/>
  <c r="V3509" i="2" s="1"/>
  <c r="P3509" i="2" s="1"/>
  <c r="AB3509" i="2"/>
  <c r="M3510" i="2"/>
  <c r="N3510" i="2" s="1"/>
  <c r="S3510" i="2"/>
  <c r="Y3510" i="2"/>
  <c r="V3510" i="2" s="1"/>
  <c r="P3510" i="2" s="1"/>
  <c r="AB3510" i="2"/>
  <c r="M3511" i="2"/>
  <c r="N3511" i="2" s="1"/>
  <c r="S3511" i="2"/>
  <c r="Y3511" i="2"/>
  <c r="V3511" i="2" s="1"/>
  <c r="P3511" i="2" s="1"/>
  <c r="AB3511" i="2"/>
  <c r="M3512" i="2"/>
  <c r="N3512" i="2" s="1"/>
  <c r="S3512" i="2"/>
  <c r="Y3512" i="2"/>
  <c r="V3512" i="2" s="1"/>
  <c r="P3512" i="2" s="1"/>
  <c r="AB3512" i="2"/>
  <c r="M3513" i="2"/>
  <c r="N3513" i="2" s="1"/>
  <c r="S3513" i="2"/>
  <c r="Y3513" i="2"/>
  <c r="V3513" i="2" s="1"/>
  <c r="P3513" i="2" s="1"/>
  <c r="AB3513" i="2"/>
  <c r="M3514" i="2"/>
  <c r="N3514" i="2" s="1"/>
  <c r="S3514" i="2"/>
  <c r="Y3514" i="2"/>
  <c r="V3514" i="2" s="1"/>
  <c r="P3514" i="2" s="1"/>
  <c r="AB3514" i="2"/>
  <c r="M3515" i="2"/>
  <c r="N3515" i="2" s="1"/>
  <c r="S3515" i="2"/>
  <c r="Y3515" i="2"/>
  <c r="V3515" i="2" s="1"/>
  <c r="P3515" i="2" s="1"/>
  <c r="AB3515" i="2"/>
  <c r="M3516" i="2"/>
  <c r="N3516" i="2" s="1"/>
  <c r="S3516" i="2"/>
  <c r="Y3516" i="2"/>
  <c r="V3516" i="2" s="1"/>
  <c r="P3516" i="2" s="1"/>
  <c r="AB3516" i="2"/>
  <c r="M3517" i="2"/>
  <c r="N3517" i="2" s="1"/>
  <c r="S3517" i="2"/>
  <c r="Y3517" i="2"/>
  <c r="V3517" i="2" s="1"/>
  <c r="P3517" i="2" s="1"/>
  <c r="AB3517" i="2"/>
  <c r="M3518" i="2"/>
  <c r="N3518" i="2" s="1"/>
  <c r="S3518" i="2"/>
  <c r="Y3518" i="2"/>
  <c r="V3518" i="2" s="1"/>
  <c r="P3518" i="2" s="1"/>
  <c r="AB3518" i="2"/>
  <c r="M3519" i="2"/>
  <c r="N3519" i="2" s="1"/>
  <c r="S3519" i="2"/>
  <c r="Y3519" i="2"/>
  <c r="V3519" i="2" s="1"/>
  <c r="P3519" i="2" s="1"/>
  <c r="AB3519" i="2"/>
  <c r="M3520" i="2"/>
  <c r="N3520" i="2" s="1"/>
  <c r="S3520" i="2"/>
  <c r="Y3520" i="2"/>
  <c r="V3520" i="2" s="1"/>
  <c r="P3520" i="2" s="1"/>
  <c r="AB3520" i="2"/>
  <c r="M3521" i="2"/>
  <c r="N3521" i="2" s="1"/>
  <c r="S3521" i="2"/>
  <c r="Y3521" i="2"/>
  <c r="V3521" i="2" s="1"/>
  <c r="P3521" i="2" s="1"/>
  <c r="AB3521" i="2"/>
  <c r="M3522" i="2"/>
  <c r="N3522" i="2" s="1"/>
  <c r="S3522" i="2"/>
  <c r="Y3522" i="2"/>
  <c r="V3522" i="2" s="1"/>
  <c r="P3522" i="2" s="1"/>
  <c r="AB3522" i="2"/>
  <c r="M3523" i="2"/>
  <c r="N3523" i="2" s="1"/>
  <c r="S3523" i="2"/>
  <c r="Y3523" i="2"/>
  <c r="V3523" i="2" s="1"/>
  <c r="P3523" i="2" s="1"/>
  <c r="AB3523" i="2"/>
  <c r="M3524" i="2"/>
  <c r="N3524" i="2" s="1"/>
  <c r="S3524" i="2"/>
  <c r="Y3524" i="2"/>
  <c r="V3524" i="2" s="1"/>
  <c r="P3524" i="2" s="1"/>
  <c r="AB3524" i="2"/>
  <c r="M3525" i="2"/>
  <c r="N3525" i="2" s="1"/>
  <c r="S3525" i="2"/>
  <c r="Y3525" i="2"/>
  <c r="V3525" i="2" s="1"/>
  <c r="P3525" i="2" s="1"/>
  <c r="AB3525" i="2"/>
  <c r="M3526" i="2"/>
  <c r="N3526" i="2" s="1"/>
  <c r="S3526" i="2"/>
  <c r="Y3526" i="2"/>
  <c r="V3526" i="2" s="1"/>
  <c r="P3526" i="2" s="1"/>
  <c r="AB3526" i="2"/>
  <c r="M3527" i="2"/>
  <c r="N3527" i="2" s="1"/>
  <c r="S3527" i="2"/>
  <c r="Y3527" i="2"/>
  <c r="V3527" i="2" s="1"/>
  <c r="P3527" i="2" s="1"/>
  <c r="AB3527" i="2"/>
  <c r="M3528" i="2"/>
  <c r="N3528" i="2" s="1"/>
  <c r="S3528" i="2"/>
  <c r="Y3528" i="2"/>
  <c r="V3528" i="2" s="1"/>
  <c r="P3528" i="2" s="1"/>
  <c r="AB3528" i="2"/>
  <c r="M3529" i="2"/>
  <c r="N3529" i="2" s="1"/>
  <c r="S3529" i="2"/>
  <c r="Y3529" i="2"/>
  <c r="V3529" i="2" s="1"/>
  <c r="P3529" i="2" s="1"/>
  <c r="AB3529" i="2"/>
  <c r="M3530" i="2"/>
  <c r="N3530" i="2" s="1"/>
  <c r="S3530" i="2"/>
  <c r="Y3530" i="2"/>
  <c r="V3530" i="2" s="1"/>
  <c r="P3530" i="2" s="1"/>
  <c r="AB3530" i="2"/>
  <c r="M3531" i="2"/>
  <c r="N3531" i="2" s="1"/>
  <c r="S3531" i="2"/>
  <c r="Y3531" i="2"/>
  <c r="V3531" i="2" s="1"/>
  <c r="P3531" i="2" s="1"/>
  <c r="AB3531" i="2"/>
  <c r="M3532" i="2"/>
  <c r="N3532" i="2" s="1"/>
  <c r="S3532" i="2"/>
  <c r="Y3532" i="2"/>
  <c r="V3532" i="2" s="1"/>
  <c r="P3532" i="2" s="1"/>
  <c r="AB3532" i="2"/>
  <c r="M3533" i="2"/>
  <c r="N3533" i="2" s="1"/>
  <c r="S3533" i="2"/>
  <c r="Y3533" i="2"/>
  <c r="V3533" i="2" s="1"/>
  <c r="P3533" i="2" s="1"/>
  <c r="AB3533" i="2"/>
  <c r="M3534" i="2"/>
  <c r="N3534" i="2" s="1"/>
  <c r="S3534" i="2"/>
  <c r="Y3534" i="2"/>
  <c r="V3534" i="2" s="1"/>
  <c r="P3534" i="2" s="1"/>
  <c r="AB3534" i="2"/>
  <c r="M3535" i="2"/>
  <c r="N3535" i="2" s="1"/>
  <c r="S3535" i="2"/>
  <c r="Y3535" i="2"/>
  <c r="V3535" i="2" s="1"/>
  <c r="P3535" i="2" s="1"/>
  <c r="AB3535" i="2"/>
  <c r="M3536" i="2"/>
  <c r="N3536" i="2" s="1"/>
  <c r="S3536" i="2"/>
  <c r="Y3536" i="2"/>
  <c r="V3536" i="2" s="1"/>
  <c r="P3536" i="2" s="1"/>
  <c r="AB3536" i="2"/>
  <c r="M3537" i="2"/>
  <c r="N3537" i="2" s="1"/>
  <c r="S3537" i="2"/>
  <c r="Y3537" i="2"/>
  <c r="V3537" i="2" s="1"/>
  <c r="P3537" i="2" s="1"/>
  <c r="AB3537" i="2"/>
  <c r="M3538" i="2"/>
  <c r="N3538" i="2" s="1"/>
  <c r="S3538" i="2"/>
  <c r="Y3538" i="2"/>
  <c r="V3538" i="2" s="1"/>
  <c r="P3538" i="2" s="1"/>
  <c r="AB3538" i="2"/>
  <c r="M3539" i="2"/>
  <c r="N3539" i="2" s="1"/>
  <c r="S3539" i="2"/>
  <c r="Y3539" i="2"/>
  <c r="V3539" i="2" s="1"/>
  <c r="P3539" i="2" s="1"/>
  <c r="AB3539" i="2"/>
  <c r="M3540" i="2"/>
  <c r="N3540" i="2" s="1"/>
  <c r="S3540" i="2"/>
  <c r="Y3540" i="2"/>
  <c r="V3540" i="2" s="1"/>
  <c r="P3540" i="2" s="1"/>
  <c r="AB3540" i="2"/>
  <c r="M3541" i="2"/>
  <c r="N3541" i="2" s="1"/>
  <c r="S3541" i="2"/>
  <c r="Y3541" i="2"/>
  <c r="V3541" i="2" s="1"/>
  <c r="P3541" i="2" s="1"/>
  <c r="AB3541" i="2"/>
  <c r="M3542" i="2"/>
  <c r="N3542" i="2" s="1"/>
  <c r="S3542" i="2"/>
  <c r="Y3542" i="2"/>
  <c r="V3542" i="2" s="1"/>
  <c r="P3542" i="2" s="1"/>
  <c r="AB3542" i="2"/>
  <c r="M3543" i="2"/>
  <c r="N3543" i="2" s="1"/>
  <c r="S3543" i="2"/>
  <c r="Y3543" i="2"/>
  <c r="V3543" i="2" s="1"/>
  <c r="P3543" i="2" s="1"/>
  <c r="AB3543" i="2"/>
  <c r="M3544" i="2"/>
  <c r="N3544" i="2" s="1"/>
  <c r="S3544" i="2"/>
  <c r="Y3544" i="2"/>
  <c r="V3544" i="2" s="1"/>
  <c r="P3544" i="2" s="1"/>
  <c r="AB3544" i="2"/>
  <c r="M3545" i="2"/>
  <c r="N3545" i="2" s="1"/>
  <c r="S3545" i="2"/>
  <c r="Y3545" i="2"/>
  <c r="V3545" i="2" s="1"/>
  <c r="P3545" i="2" s="1"/>
  <c r="AB3545" i="2"/>
  <c r="M3546" i="2"/>
  <c r="N3546" i="2" s="1"/>
  <c r="S3546" i="2"/>
  <c r="Y3546" i="2"/>
  <c r="V3546" i="2" s="1"/>
  <c r="P3546" i="2" s="1"/>
  <c r="AB3546" i="2"/>
  <c r="M3547" i="2"/>
  <c r="N3547" i="2" s="1"/>
  <c r="S3547" i="2"/>
  <c r="Y3547" i="2"/>
  <c r="V3547" i="2" s="1"/>
  <c r="P3547" i="2" s="1"/>
  <c r="AB3547" i="2"/>
  <c r="M3548" i="2"/>
  <c r="N3548" i="2" s="1"/>
  <c r="S3548" i="2"/>
  <c r="Y3548" i="2"/>
  <c r="V3548" i="2" s="1"/>
  <c r="P3548" i="2" s="1"/>
  <c r="AB3548" i="2"/>
  <c r="M3549" i="2"/>
  <c r="N3549" i="2" s="1"/>
  <c r="S3549" i="2"/>
  <c r="Y3549" i="2"/>
  <c r="V3549" i="2" s="1"/>
  <c r="P3549" i="2" s="1"/>
  <c r="AB3549" i="2"/>
  <c r="M3550" i="2"/>
  <c r="N3550" i="2" s="1"/>
  <c r="S3550" i="2"/>
  <c r="Y3550" i="2"/>
  <c r="V3550" i="2" s="1"/>
  <c r="P3550" i="2" s="1"/>
  <c r="AB3550" i="2"/>
  <c r="M3551" i="2"/>
  <c r="N3551" i="2" s="1"/>
  <c r="S3551" i="2"/>
  <c r="Y3551" i="2"/>
  <c r="V3551" i="2" s="1"/>
  <c r="P3551" i="2" s="1"/>
  <c r="AB3551" i="2"/>
  <c r="M3552" i="2"/>
  <c r="N3552" i="2" s="1"/>
  <c r="S3552" i="2"/>
  <c r="Y3552" i="2"/>
  <c r="V3552" i="2" s="1"/>
  <c r="P3552" i="2" s="1"/>
  <c r="AB3552" i="2"/>
  <c r="M3553" i="2"/>
  <c r="N3553" i="2" s="1"/>
  <c r="S3553" i="2"/>
  <c r="Y3553" i="2"/>
  <c r="V3553" i="2" s="1"/>
  <c r="P3553" i="2" s="1"/>
  <c r="AB3553" i="2"/>
  <c r="M3554" i="2"/>
  <c r="N3554" i="2" s="1"/>
  <c r="S3554" i="2"/>
  <c r="Y3554" i="2"/>
  <c r="V3554" i="2" s="1"/>
  <c r="P3554" i="2" s="1"/>
  <c r="AB3554" i="2"/>
  <c r="M3555" i="2"/>
  <c r="N3555" i="2" s="1"/>
  <c r="S3555" i="2"/>
  <c r="Y3555" i="2"/>
  <c r="V3555" i="2" s="1"/>
  <c r="P3555" i="2" s="1"/>
  <c r="AB3555" i="2"/>
  <c r="M3556" i="2"/>
  <c r="N3556" i="2" s="1"/>
  <c r="S3556" i="2"/>
  <c r="Y3556" i="2"/>
  <c r="V3556" i="2" s="1"/>
  <c r="P3556" i="2" s="1"/>
  <c r="AB3556" i="2"/>
  <c r="M3557" i="2"/>
  <c r="N3557" i="2" s="1"/>
  <c r="S3557" i="2"/>
  <c r="Y3557" i="2"/>
  <c r="V3557" i="2" s="1"/>
  <c r="P3557" i="2" s="1"/>
  <c r="AB3557" i="2"/>
  <c r="M3558" i="2"/>
  <c r="N3558" i="2" s="1"/>
  <c r="S3558" i="2"/>
  <c r="Y3558" i="2"/>
  <c r="V3558" i="2" s="1"/>
  <c r="P3558" i="2" s="1"/>
  <c r="AB3558" i="2"/>
  <c r="M3559" i="2"/>
  <c r="N3559" i="2" s="1"/>
  <c r="S3559" i="2"/>
  <c r="Y3559" i="2"/>
  <c r="V3559" i="2" s="1"/>
  <c r="P3559" i="2" s="1"/>
  <c r="AB3559" i="2"/>
  <c r="M3560" i="2"/>
  <c r="N3560" i="2" s="1"/>
  <c r="S3560" i="2"/>
  <c r="Y3560" i="2"/>
  <c r="V3560" i="2" s="1"/>
  <c r="P3560" i="2" s="1"/>
  <c r="AB3560" i="2"/>
  <c r="M3561" i="2"/>
  <c r="N3561" i="2" s="1"/>
  <c r="S3561" i="2"/>
  <c r="Y3561" i="2"/>
  <c r="V3561" i="2" s="1"/>
  <c r="P3561" i="2" s="1"/>
  <c r="AB3561" i="2"/>
  <c r="M3562" i="2"/>
  <c r="N3562" i="2" s="1"/>
  <c r="S3562" i="2"/>
  <c r="Y3562" i="2"/>
  <c r="V3562" i="2" s="1"/>
  <c r="P3562" i="2" s="1"/>
  <c r="AB3562" i="2"/>
  <c r="M3563" i="2"/>
  <c r="N3563" i="2" s="1"/>
  <c r="S3563" i="2"/>
  <c r="Y3563" i="2"/>
  <c r="V3563" i="2" s="1"/>
  <c r="P3563" i="2" s="1"/>
  <c r="AB3563" i="2"/>
  <c r="M3564" i="2"/>
  <c r="N3564" i="2" s="1"/>
  <c r="S3564" i="2"/>
  <c r="Y3564" i="2"/>
  <c r="V3564" i="2" s="1"/>
  <c r="P3564" i="2" s="1"/>
  <c r="AB3564" i="2"/>
  <c r="M3565" i="2"/>
  <c r="N3565" i="2" s="1"/>
  <c r="S3565" i="2"/>
  <c r="Y3565" i="2"/>
  <c r="V3565" i="2" s="1"/>
  <c r="P3565" i="2" s="1"/>
  <c r="AB3565" i="2"/>
  <c r="M3566" i="2"/>
  <c r="N3566" i="2" s="1"/>
  <c r="S3566" i="2"/>
  <c r="Y3566" i="2"/>
  <c r="V3566" i="2" s="1"/>
  <c r="P3566" i="2" s="1"/>
  <c r="AB3566" i="2"/>
  <c r="M3567" i="2"/>
  <c r="N3567" i="2" s="1"/>
  <c r="S3567" i="2"/>
  <c r="Y3567" i="2"/>
  <c r="V3567" i="2" s="1"/>
  <c r="P3567" i="2" s="1"/>
  <c r="AB3567" i="2"/>
  <c r="M3568" i="2"/>
  <c r="N3568" i="2" s="1"/>
  <c r="S3568" i="2"/>
  <c r="Y3568" i="2"/>
  <c r="V3568" i="2" s="1"/>
  <c r="P3568" i="2" s="1"/>
  <c r="AB3568" i="2"/>
  <c r="M3569" i="2"/>
  <c r="N3569" i="2" s="1"/>
  <c r="S3569" i="2"/>
  <c r="Y3569" i="2"/>
  <c r="V3569" i="2" s="1"/>
  <c r="P3569" i="2" s="1"/>
  <c r="AB3569" i="2"/>
  <c r="M3570" i="2"/>
  <c r="N3570" i="2" s="1"/>
  <c r="S3570" i="2"/>
  <c r="Y3570" i="2"/>
  <c r="V3570" i="2" s="1"/>
  <c r="P3570" i="2" s="1"/>
  <c r="AB3570" i="2"/>
  <c r="M3571" i="2"/>
  <c r="N3571" i="2" s="1"/>
  <c r="S3571" i="2"/>
  <c r="Y3571" i="2"/>
  <c r="V3571" i="2" s="1"/>
  <c r="P3571" i="2" s="1"/>
  <c r="AB3571" i="2"/>
  <c r="M3572" i="2"/>
  <c r="N3572" i="2" s="1"/>
  <c r="S3572" i="2"/>
  <c r="Y3572" i="2"/>
  <c r="V3572" i="2" s="1"/>
  <c r="P3572" i="2" s="1"/>
  <c r="AB3572" i="2"/>
  <c r="M3573" i="2"/>
  <c r="N3573" i="2" s="1"/>
  <c r="S3573" i="2"/>
  <c r="Y3573" i="2"/>
  <c r="V3573" i="2" s="1"/>
  <c r="P3573" i="2" s="1"/>
  <c r="AB3573" i="2"/>
  <c r="M3574" i="2"/>
  <c r="N3574" i="2" s="1"/>
  <c r="S3574" i="2"/>
  <c r="Y3574" i="2"/>
  <c r="V3574" i="2" s="1"/>
  <c r="P3574" i="2" s="1"/>
  <c r="AB3574" i="2"/>
  <c r="M3575" i="2"/>
  <c r="N3575" i="2" s="1"/>
  <c r="S3575" i="2"/>
  <c r="Y3575" i="2"/>
  <c r="V3575" i="2" s="1"/>
  <c r="P3575" i="2" s="1"/>
  <c r="AB3575" i="2"/>
  <c r="M3576" i="2"/>
  <c r="N3576" i="2" s="1"/>
  <c r="S3576" i="2"/>
  <c r="Y3576" i="2"/>
  <c r="V3576" i="2" s="1"/>
  <c r="P3576" i="2" s="1"/>
  <c r="AB3576" i="2"/>
  <c r="M3577" i="2"/>
  <c r="N3577" i="2" s="1"/>
  <c r="S3577" i="2"/>
  <c r="Y3577" i="2"/>
  <c r="V3577" i="2" s="1"/>
  <c r="P3577" i="2" s="1"/>
  <c r="AB3577" i="2"/>
  <c r="M3578" i="2"/>
  <c r="N3578" i="2" s="1"/>
  <c r="S3578" i="2"/>
  <c r="Y3578" i="2"/>
  <c r="V3578" i="2" s="1"/>
  <c r="P3578" i="2" s="1"/>
  <c r="AB3578" i="2"/>
  <c r="M3579" i="2"/>
  <c r="N3579" i="2" s="1"/>
  <c r="S3579" i="2"/>
  <c r="Y3579" i="2"/>
  <c r="V3579" i="2" s="1"/>
  <c r="P3579" i="2" s="1"/>
  <c r="AB3579" i="2"/>
  <c r="M3580" i="2"/>
  <c r="N3580" i="2" s="1"/>
  <c r="S3580" i="2"/>
  <c r="Y3580" i="2"/>
  <c r="V3580" i="2" s="1"/>
  <c r="P3580" i="2" s="1"/>
  <c r="AB3580" i="2"/>
  <c r="M3581" i="2"/>
  <c r="N3581" i="2" s="1"/>
  <c r="S3581" i="2"/>
  <c r="Y3581" i="2"/>
  <c r="V3581" i="2" s="1"/>
  <c r="P3581" i="2" s="1"/>
  <c r="AB3581" i="2"/>
  <c r="M3582" i="2"/>
  <c r="N3582" i="2" s="1"/>
  <c r="S3582" i="2"/>
  <c r="Y3582" i="2"/>
  <c r="V3582" i="2" s="1"/>
  <c r="P3582" i="2" s="1"/>
  <c r="AB3582" i="2"/>
  <c r="M3583" i="2"/>
  <c r="N3583" i="2" s="1"/>
  <c r="S3583" i="2"/>
  <c r="Y3583" i="2"/>
  <c r="V3583" i="2" s="1"/>
  <c r="P3583" i="2" s="1"/>
  <c r="AB3583" i="2"/>
  <c r="M3584" i="2"/>
  <c r="N3584" i="2" s="1"/>
  <c r="S3584" i="2"/>
  <c r="Y3584" i="2"/>
  <c r="V3584" i="2" s="1"/>
  <c r="P3584" i="2" s="1"/>
  <c r="AB3584" i="2"/>
  <c r="M3585" i="2"/>
  <c r="N3585" i="2" s="1"/>
  <c r="S3585" i="2"/>
  <c r="Y3585" i="2"/>
  <c r="V3585" i="2" s="1"/>
  <c r="P3585" i="2" s="1"/>
  <c r="AB3585" i="2"/>
  <c r="M3586" i="2"/>
  <c r="N3586" i="2" s="1"/>
  <c r="S3586" i="2"/>
  <c r="Y3586" i="2"/>
  <c r="V3586" i="2" s="1"/>
  <c r="P3586" i="2" s="1"/>
  <c r="AB3586" i="2"/>
  <c r="M3587" i="2"/>
  <c r="N3587" i="2" s="1"/>
  <c r="S3587" i="2"/>
  <c r="Y3587" i="2"/>
  <c r="V3587" i="2" s="1"/>
  <c r="P3587" i="2" s="1"/>
  <c r="AB3587" i="2"/>
  <c r="M3588" i="2"/>
  <c r="N3588" i="2" s="1"/>
  <c r="S3588" i="2"/>
  <c r="Y3588" i="2"/>
  <c r="V3588" i="2" s="1"/>
  <c r="P3588" i="2" s="1"/>
  <c r="AB3588" i="2"/>
  <c r="M3589" i="2"/>
  <c r="N3589" i="2" s="1"/>
  <c r="S3589" i="2"/>
  <c r="Y3589" i="2"/>
  <c r="V3589" i="2" s="1"/>
  <c r="P3589" i="2" s="1"/>
  <c r="AB3589" i="2"/>
  <c r="M3590" i="2"/>
  <c r="N3590" i="2" s="1"/>
  <c r="S3590" i="2"/>
  <c r="Y3590" i="2"/>
  <c r="V3590" i="2" s="1"/>
  <c r="P3590" i="2" s="1"/>
  <c r="AB3590" i="2"/>
  <c r="M3591" i="2"/>
  <c r="N3591" i="2" s="1"/>
  <c r="S3591" i="2"/>
  <c r="Y3591" i="2"/>
  <c r="V3591" i="2" s="1"/>
  <c r="P3591" i="2" s="1"/>
  <c r="AB3591" i="2"/>
  <c r="M3592" i="2"/>
  <c r="N3592" i="2" s="1"/>
  <c r="S3592" i="2"/>
  <c r="Y3592" i="2"/>
  <c r="V3592" i="2" s="1"/>
  <c r="P3592" i="2" s="1"/>
  <c r="AB3592" i="2"/>
  <c r="M3593" i="2"/>
  <c r="N3593" i="2" s="1"/>
  <c r="S3593" i="2"/>
  <c r="Y3593" i="2"/>
  <c r="V3593" i="2" s="1"/>
  <c r="P3593" i="2" s="1"/>
  <c r="AB3593" i="2"/>
  <c r="M3594" i="2"/>
  <c r="N3594" i="2" s="1"/>
  <c r="S3594" i="2"/>
  <c r="Y3594" i="2"/>
  <c r="V3594" i="2" s="1"/>
  <c r="P3594" i="2" s="1"/>
  <c r="AB3594" i="2"/>
  <c r="M3595" i="2"/>
  <c r="N3595" i="2" s="1"/>
  <c r="S3595" i="2"/>
  <c r="Y3595" i="2"/>
  <c r="V3595" i="2" s="1"/>
  <c r="P3595" i="2" s="1"/>
  <c r="AB3595" i="2"/>
  <c r="M3596" i="2"/>
  <c r="N3596" i="2" s="1"/>
  <c r="S3596" i="2"/>
  <c r="Y3596" i="2"/>
  <c r="V3596" i="2" s="1"/>
  <c r="P3596" i="2" s="1"/>
  <c r="AB3596" i="2"/>
  <c r="M3597" i="2"/>
  <c r="N3597" i="2" s="1"/>
  <c r="S3597" i="2"/>
  <c r="Y3597" i="2"/>
  <c r="V3597" i="2" s="1"/>
  <c r="P3597" i="2" s="1"/>
  <c r="AB3597" i="2"/>
  <c r="M3598" i="2"/>
  <c r="N3598" i="2" s="1"/>
  <c r="S3598" i="2"/>
  <c r="Y3598" i="2"/>
  <c r="V3598" i="2" s="1"/>
  <c r="P3598" i="2" s="1"/>
  <c r="AB3598" i="2"/>
  <c r="M3599" i="2"/>
  <c r="N3599" i="2" s="1"/>
  <c r="S3599" i="2"/>
  <c r="Y3599" i="2"/>
  <c r="V3599" i="2" s="1"/>
  <c r="P3599" i="2" s="1"/>
  <c r="AB3599" i="2"/>
  <c r="M3600" i="2"/>
  <c r="N3600" i="2" s="1"/>
  <c r="S3600" i="2"/>
  <c r="Y3600" i="2"/>
  <c r="V3600" i="2" s="1"/>
  <c r="P3600" i="2" s="1"/>
  <c r="AB3600" i="2"/>
  <c r="M3601" i="2"/>
  <c r="N3601" i="2" s="1"/>
  <c r="S3601" i="2"/>
  <c r="Y3601" i="2"/>
  <c r="V3601" i="2" s="1"/>
  <c r="P3601" i="2" s="1"/>
  <c r="AB3601" i="2"/>
  <c r="M3602" i="2"/>
  <c r="N3602" i="2" s="1"/>
  <c r="S3602" i="2"/>
  <c r="Y3602" i="2"/>
  <c r="V3602" i="2" s="1"/>
  <c r="P3602" i="2" s="1"/>
  <c r="AB3602" i="2"/>
  <c r="M3603" i="2"/>
  <c r="N3603" i="2" s="1"/>
  <c r="S3603" i="2"/>
  <c r="Y3603" i="2"/>
  <c r="V3603" i="2" s="1"/>
  <c r="P3603" i="2" s="1"/>
  <c r="AB3603" i="2"/>
  <c r="M3604" i="2"/>
  <c r="N3604" i="2" s="1"/>
  <c r="S3604" i="2"/>
  <c r="Y3604" i="2"/>
  <c r="V3604" i="2" s="1"/>
  <c r="P3604" i="2" s="1"/>
  <c r="AB3604" i="2"/>
  <c r="M3605" i="2"/>
  <c r="N3605" i="2" s="1"/>
  <c r="S3605" i="2"/>
  <c r="Y3605" i="2"/>
  <c r="V3605" i="2" s="1"/>
  <c r="P3605" i="2" s="1"/>
  <c r="AB3605" i="2"/>
  <c r="M3606" i="2"/>
  <c r="N3606" i="2" s="1"/>
  <c r="S3606" i="2"/>
  <c r="Y3606" i="2"/>
  <c r="V3606" i="2" s="1"/>
  <c r="P3606" i="2" s="1"/>
  <c r="AB3606" i="2"/>
  <c r="M3607" i="2"/>
  <c r="N3607" i="2" s="1"/>
  <c r="S3607" i="2"/>
  <c r="Y3607" i="2"/>
  <c r="V3607" i="2" s="1"/>
  <c r="P3607" i="2" s="1"/>
  <c r="AB3607" i="2"/>
  <c r="M3608" i="2"/>
  <c r="N3608" i="2" s="1"/>
  <c r="S3608" i="2"/>
  <c r="Y3608" i="2"/>
  <c r="V3608" i="2" s="1"/>
  <c r="P3608" i="2" s="1"/>
  <c r="AB3608" i="2"/>
  <c r="M3609" i="2"/>
  <c r="N3609" i="2" s="1"/>
  <c r="S3609" i="2"/>
  <c r="Y3609" i="2"/>
  <c r="V3609" i="2" s="1"/>
  <c r="P3609" i="2" s="1"/>
  <c r="AB3609" i="2"/>
  <c r="M3610" i="2"/>
  <c r="N3610" i="2" s="1"/>
  <c r="S3610" i="2"/>
  <c r="Y3610" i="2"/>
  <c r="V3610" i="2" s="1"/>
  <c r="P3610" i="2" s="1"/>
  <c r="AB3610" i="2"/>
  <c r="M3611" i="2"/>
  <c r="N3611" i="2" s="1"/>
  <c r="S3611" i="2"/>
  <c r="Y3611" i="2"/>
  <c r="V3611" i="2" s="1"/>
  <c r="P3611" i="2" s="1"/>
  <c r="AB3611" i="2"/>
  <c r="M3612" i="2"/>
  <c r="N3612" i="2" s="1"/>
  <c r="S3612" i="2"/>
  <c r="Y3612" i="2"/>
  <c r="V3612" i="2" s="1"/>
  <c r="P3612" i="2" s="1"/>
  <c r="AB3612" i="2"/>
  <c r="M3613" i="2"/>
  <c r="N3613" i="2" s="1"/>
  <c r="S3613" i="2"/>
  <c r="Y3613" i="2"/>
  <c r="V3613" i="2" s="1"/>
  <c r="P3613" i="2" s="1"/>
  <c r="AB3613" i="2"/>
  <c r="M3614" i="2"/>
  <c r="N3614" i="2" s="1"/>
  <c r="S3614" i="2"/>
  <c r="Y3614" i="2"/>
  <c r="V3614" i="2" s="1"/>
  <c r="P3614" i="2" s="1"/>
  <c r="AB3614" i="2"/>
  <c r="M3615" i="2"/>
  <c r="N3615" i="2" s="1"/>
  <c r="S3615" i="2"/>
  <c r="Y3615" i="2"/>
  <c r="V3615" i="2" s="1"/>
  <c r="P3615" i="2" s="1"/>
  <c r="AB3615" i="2"/>
  <c r="M3616" i="2"/>
  <c r="N3616" i="2" s="1"/>
  <c r="S3616" i="2"/>
  <c r="Y3616" i="2"/>
  <c r="V3616" i="2" s="1"/>
  <c r="P3616" i="2" s="1"/>
  <c r="AB3616" i="2"/>
  <c r="M3617" i="2"/>
  <c r="N3617" i="2" s="1"/>
  <c r="S3617" i="2"/>
  <c r="Y3617" i="2"/>
  <c r="V3617" i="2" s="1"/>
  <c r="P3617" i="2" s="1"/>
  <c r="AB3617" i="2"/>
  <c r="M3618" i="2"/>
  <c r="N3618" i="2" s="1"/>
  <c r="S3618" i="2"/>
  <c r="Y3618" i="2"/>
  <c r="V3618" i="2" s="1"/>
  <c r="P3618" i="2" s="1"/>
  <c r="AB3618" i="2"/>
  <c r="M3619" i="2"/>
  <c r="N3619" i="2" s="1"/>
  <c r="S3619" i="2"/>
  <c r="Y3619" i="2"/>
  <c r="V3619" i="2" s="1"/>
  <c r="P3619" i="2" s="1"/>
  <c r="AB3619" i="2"/>
  <c r="M3620" i="2"/>
  <c r="N3620" i="2" s="1"/>
  <c r="S3620" i="2"/>
  <c r="Y3620" i="2"/>
  <c r="V3620" i="2" s="1"/>
  <c r="P3620" i="2" s="1"/>
  <c r="AB3620" i="2"/>
  <c r="M3621" i="2"/>
  <c r="N3621" i="2" s="1"/>
  <c r="S3621" i="2"/>
  <c r="Y3621" i="2"/>
  <c r="V3621" i="2" s="1"/>
  <c r="P3621" i="2" s="1"/>
  <c r="AB3621" i="2"/>
  <c r="M3622" i="2"/>
  <c r="N3622" i="2" s="1"/>
  <c r="S3622" i="2"/>
  <c r="Y3622" i="2"/>
  <c r="V3622" i="2" s="1"/>
  <c r="P3622" i="2" s="1"/>
  <c r="AB3622" i="2"/>
  <c r="M3623" i="2"/>
  <c r="N3623" i="2" s="1"/>
  <c r="S3623" i="2"/>
  <c r="Y3623" i="2"/>
  <c r="V3623" i="2" s="1"/>
  <c r="P3623" i="2" s="1"/>
  <c r="AB3623" i="2"/>
  <c r="M3624" i="2"/>
  <c r="N3624" i="2" s="1"/>
  <c r="S3624" i="2"/>
  <c r="Y3624" i="2"/>
  <c r="V3624" i="2" s="1"/>
  <c r="P3624" i="2" s="1"/>
  <c r="AB3624" i="2"/>
  <c r="M3625" i="2"/>
  <c r="N3625" i="2" s="1"/>
  <c r="S3625" i="2"/>
  <c r="Y3625" i="2"/>
  <c r="V3625" i="2" s="1"/>
  <c r="P3625" i="2" s="1"/>
  <c r="AB3625" i="2"/>
  <c r="M3626" i="2"/>
  <c r="N3626" i="2" s="1"/>
  <c r="S3626" i="2"/>
  <c r="Y3626" i="2"/>
  <c r="V3626" i="2" s="1"/>
  <c r="P3626" i="2" s="1"/>
  <c r="AB3626" i="2"/>
  <c r="M3627" i="2"/>
  <c r="N3627" i="2" s="1"/>
  <c r="S3627" i="2"/>
  <c r="Y3627" i="2"/>
  <c r="V3627" i="2" s="1"/>
  <c r="P3627" i="2" s="1"/>
  <c r="AB3627" i="2"/>
  <c r="M3628" i="2"/>
  <c r="N3628" i="2" s="1"/>
  <c r="S3628" i="2"/>
  <c r="Y3628" i="2"/>
  <c r="V3628" i="2" s="1"/>
  <c r="P3628" i="2" s="1"/>
  <c r="AB3628" i="2"/>
  <c r="M3629" i="2"/>
  <c r="N3629" i="2" s="1"/>
  <c r="S3629" i="2"/>
  <c r="Y3629" i="2"/>
  <c r="V3629" i="2" s="1"/>
  <c r="P3629" i="2" s="1"/>
  <c r="AB3629" i="2"/>
  <c r="M3630" i="2"/>
  <c r="N3630" i="2" s="1"/>
  <c r="S3630" i="2"/>
  <c r="Y3630" i="2"/>
  <c r="V3630" i="2" s="1"/>
  <c r="P3630" i="2" s="1"/>
  <c r="AB3630" i="2"/>
  <c r="M3631" i="2"/>
  <c r="N3631" i="2" s="1"/>
  <c r="S3631" i="2"/>
  <c r="Y3631" i="2"/>
  <c r="V3631" i="2" s="1"/>
  <c r="P3631" i="2" s="1"/>
  <c r="AB3631" i="2"/>
  <c r="M3632" i="2"/>
  <c r="N3632" i="2" s="1"/>
  <c r="S3632" i="2"/>
  <c r="Y3632" i="2"/>
  <c r="V3632" i="2" s="1"/>
  <c r="P3632" i="2" s="1"/>
  <c r="AB3632" i="2"/>
  <c r="M3633" i="2"/>
  <c r="N3633" i="2" s="1"/>
  <c r="S3633" i="2"/>
  <c r="Y3633" i="2"/>
  <c r="V3633" i="2" s="1"/>
  <c r="P3633" i="2" s="1"/>
  <c r="AB3633" i="2"/>
  <c r="M3634" i="2"/>
  <c r="N3634" i="2" s="1"/>
  <c r="S3634" i="2"/>
  <c r="Y3634" i="2"/>
  <c r="V3634" i="2" s="1"/>
  <c r="P3634" i="2" s="1"/>
  <c r="AB3634" i="2"/>
  <c r="M3635" i="2"/>
  <c r="N3635" i="2" s="1"/>
  <c r="S3635" i="2"/>
  <c r="Y3635" i="2"/>
  <c r="V3635" i="2" s="1"/>
  <c r="P3635" i="2" s="1"/>
  <c r="AB3635" i="2"/>
  <c r="M3636" i="2"/>
  <c r="N3636" i="2" s="1"/>
  <c r="S3636" i="2"/>
  <c r="Y3636" i="2"/>
  <c r="V3636" i="2" s="1"/>
  <c r="P3636" i="2" s="1"/>
  <c r="AB3636" i="2"/>
  <c r="M3637" i="2"/>
  <c r="N3637" i="2" s="1"/>
  <c r="S3637" i="2"/>
  <c r="Y3637" i="2"/>
  <c r="V3637" i="2" s="1"/>
  <c r="P3637" i="2" s="1"/>
  <c r="AB3637" i="2"/>
  <c r="M3638" i="2"/>
  <c r="N3638" i="2" s="1"/>
  <c r="S3638" i="2"/>
  <c r="Y3638" i="2"/>
  <c r="V3638" i="2" s="1"/>
  <c r="P3638" i="2" s="1"/>
  <c r="AB3638" i="2"/>
  <c r="M3639" i="2"/>
  <c r="N3639" i="2" s="1"/>
  <c r="S3639" i="2"/>
  <c r="Y3639" i="2"/>
  <c r="V3639" i="2" s="1"/>
  <c r="P3639" i="2" s="1"/>
  <c r="AB3639" i="2"/>
  <c r="M3640" i="2"/>
  <c r="N3640" i="2" s="1"/>
  <c r="S3640" i="2"/>
  <c r="Y3640" i="2"/>
  <c r="V3640" i="2" s="1"/>
  <c r="P3640" i="2" s="1"/>
  <c r="AB3640" i="2"/>
  <c r="M3641" i="2"/>
  <c r="N3641" i="2" s="1"/>
  <c r="S3641" i="2"/>
  <c r="Y3641" i="2"/>
  <c r="V3641" i="2" s="1"/>
  <c r="P3641" i="2" s="1"/>
  <c r="AB3641" i="2"/>
  <c r="M3642" i="2"/>
  <c r="N3642" i="2" s="1"/>
  <c r="S3642" i="2"/>
  <c r="Y3642" i="2"/>
  <c r="V3642" i="2" s="1"/>
  <c r="P3642" i="2" s="1"/>
  <c r="AB3642" i="2"/>
  <c r="M3643" i="2"/>
  <c r="N3643" i="2" s="1"/>
  <c r="S3643" i="2"/>
  <c r="Y3643" i="2"/>
  <c r="V3643" i="2" s="1"/>
  <c r="P3643" i="2" s="1"/>
  <c r="AB3643" i="2"/>
  <c r="M3644" i="2"/>
  <c r="N3644" i="2" s="1"/>
  <c r="S3644" i="2"/>
  <c r="Y3644" i="2"/>
  <c r="V3644" i="2" s="1"/>
  <c r="P3644" i="2" s="1"/>
  <c r="AB3644" i="2"/>
  <c r="M3645" i="2"/>
  <c r="N3645" i="2" s="1"/>
  <c r="S3645" i="2"/>
  <c r="Y3645" i="2"/>
  <c r="V3645" i="2" s="1"/>
  <c r="P3645" i="2" s="1"/>
  <c r="AB3645" i="2"/>
  <c r="M3646" i="2"/>
  <c r="N3646" i="2" s="1"/>
  <c r="S3646" i="2"/>
  <c r="Y3646" i="2"/>
  <c r="V3646" i="2" s="1"/>
  <c r="P3646" i="2" s="1"/>
  <c r="AB3646" i="2"/>
  <c r="M3647" i="2"/>
  <c r="N3647" i="2" s="1"/>
  <c r="S3647" i="2"/>
  <c r="Y3647" i="2"/>
  <c r="V3647" i="2" s="1"/>
  <c r="P3647" i="2" s="1"/>
  <c r="AB3647" i="2"/>
  <c r="M3648" i="2"/>
  <c r="N3648" i="2" s="1"/>
  <c r="S3648" i="2"/>
  <c r="Y3648" i="2"/>
  <c r="V3648" i="2" s="1"/>
  <c r="P3648" i="2" s="1"/>
  <c r="AB3648" i="2"/>
  <c r="M3649" i="2"/>
  <c r="N3649" i="2" s="1"/>
  <c r="S3649" i="2"/>
  <c r="Y3649" i="2"/>
  <c r="V3649" i="2" s="1"/>
  <c r="P3649" i="2" s="1"/>
  <c r="AB3649" i="2"/>
  <c r="M3650" i="2"/>
  <c r="N3650" i="2" s="1"/>
  <c r="S3650" i="2"/>
  <c r="Y3650" i="2"/>
  <c r="V3650" i="2" s="1"/>
  <c r="P3650" i="2" s="1"/>
  <c r="AB3650" i="2"/>
  <c r="M3651" i="2"/>
  <c r="N3651" i="2" s="1"/>
  <c r="S3651" i="2"/>
  <c r="Y3651" i="2"/>
  <c r="V3651" i="2" s="1"/>
  <c r="P3651" i="2" s="1"/>
  <c r="AB3651" i="2"/>
  <c r="M3652" i="2"/>
  <c r="N3652" i="2" s="1"/>
  <c r="S3652" i="2"/>
  <c r="Y3652" i="2"/>
  <c r="V3652" i="2" s="1"/>
  <c r="P3652" i="2" s="1"/>
  <c r="AB3652" i="2"/>
  <c r="M3653" i="2"/>
  <c r="N3653" i="2" s="1"/>
  <c r="S3653" i="2"/>
  <c r="Y3653" i="2"/>
  <c r="V3653" i="2" s="1"/>
  <c r="P3653" i="2" s="1"/>
  <c r="AB3653" i="2"/>
  <c r="M3654" i="2"/>
  <c r="N3654" i="2" s="1"/>
  <c r="S3654" i="2"/>
  <c r="Y3654" i="2"/>
  <c r="V3654" i="2" s="1"/>
  <c r="P3654" i="2" s="1"/>
  <c r="AB3654" i="2"/>
  <c r="M3655" i="2"/>
  <c r="N3655" i="2" s="1"/>
  <c r="S3655" i="2"/>
  <c r="Y3655" i="2"/>
  <c r="V3655" i="2" s="1"/>
  <c r="P3655" i="2" s="1"/>
  <c r="AB3655" i="2"/>
  <c r="M3656" i="2"/>
  <c r="N3656" i="2" s="1"/>
  <c r="S3656" i="2"/>
  <c r="Y3656" i="2"/>
  <c r="V3656" i="2" s="1"/>
  <c r="P3656" i="2" s="1"/>
  <c r="AB3656" i="2"/>
  <c r="M3657" i="2"/>
  <c r="N3657" i="2" s="1"/>
  <c r="S3657" i="2"/>
  <c r="Y3657" i="2"/>
  <c r="V3657" i="2" s="1"/>
  <c r="P3657" i="2" s="1"/>
  <c r="AB3657" i="2"/>
  <c r="M3658" i="2"/>
  <c r="N3658" i="2" s="1"/>
  <c r="S3658" i="2"/>
  <c r="Y3658" i="2"/>
  <c r="V3658" i="2" s="1"/>
  <c r="P3658" i="2" s="1"/>
  <c r="AB3658" i="2"/>
  <c r="M3659" i="2"/>
  <c r="N3659" i="2" s="1"/>
  <c r="S3659" i="2"/>
  <c r="Y3659" i="2"/>
  <c r="V3659" i="2" s="1"/>
  <c r="P3659" i="2" s="1"/>
  <c r="AB3659" i="2"/>
  <c r="M3660" i="2"/>
  <c r="N3660" i="2" s="1"/>
  <c r="S3660" i="2"/>
  <c r="Y3660" i="2"/>
  <c r="V3660" i="2" s="1"/>
  <c r="P3660" i="2" s="1"/>
  <c r="AB3660" i="2"/>
  <c r="M3661" i="2"/>
  <c r="N3661" i="2" s="1"/>
  <c r="S3661" i="2"/>
  <c r="Y3661" i="2"/>
  <c r="V3661" i="2" s="1"/>
  <c r="P3661" i="2" s="1"/>
  <c r="AB3661" i="2"/>
  <c r="M3662" i="2"/>
  <c r="N3662" i="2" s="1"/>
  <c r="S3662" i="2"/>
  <c r="Y3662" i="2"/>
  <c r="V3662" i="2" s="1"/>
  <c r="P3662" i="2" s="1"/>
  <c r="AB3662" i="2"/>
  <c r="M3663" i="2"/>
  <c r="N3663" i="2" s="1"/>
  <c r="S3663" i="2"/>
  <c r="Y3663" i="2"/>
  <c r="V3663" i="2" s="1"/>
  <c r="P3663" i="2" s="1"/>
  <c r="AB3663" i="2"/>
  <c r="M3664" i="2"/>
  <c r="N3664" i="2" s="1"/>
  <c r="S3664" i="2"/>
  <c r="Y3664" i="2"/>
  <c r="V3664" i="2" s="1"/>
  <c r="P3664" i="2" s="1"/>
  <c r="AB3664" i="2"/>
  <c r="M3665" i="2"/>
  <c r="N3665" i="2" s="1"/>
  <c r="S3665" i="2"/>
  <c r="Y3665" i="2"/>
  <c r="V3665" i="2" s="1"/>
  <c r="P3665" i="2" s="1"/>
  <c r="AB3665" i="2"/>
  <c r="M3666" i="2"/>
  <c r="N3666" i="2" s="1"/>
  <c r="S3666" i="2"/>
  <c r="Y3666" i="2"/>
  <c r="V3666" i="2" s="1"/>
  <c r="P3666" i="2" s="1"/>
  <c r="AB3666" i="2"/>
  <c r="M3667" i="2"/>
  <c r="N3667" i="2" s="1"/>
  <c r="S3667" i="2"/>
  <c r="Y3667" i="2"/>
  <c r="V3667" i="2" s="1"/>
  <c r="P3667" i="2" s="1"/>
  <c r="AB3667" i="2"/>
  <c r="M3668" i="2"/>
  <c r="N3668" i="2" s="1"/>
  <c r="S3668" i="2"/>
  <c r="Y3668" i="2"/>
  <c r="V3668" i="2" s="1"/>
  <c r="P3668" i="2" s="1"/>
  <c r="AB3668" i="2"/>
  <c r="M3669" i="2"/>
  <c r="N3669" i="2" s="1"/>
  <c r="S3669" i="2"/>
  <c r="Y3669" i="2"/>
  <c r="V3669" i="2" s="1"/>
  <c r="P3669" i="2" s="1"/>
  <c r="AB3669" i="2"/>
  <c r="M3670" i="2"/>
  <c r="N3670" i="2" s="1"/>
  <c r="S3670" i="2"/>
  <c r="Y3670" i="2"/>
  <c r="V3670" i="2" s="1"/>
  <c r="P3670" i="2" s="1"/>
  <c r="AB3670" i="2"/>
  <c r="M3671" i="2"/>
  <c r="N3671" i="2" s="1"/>
  <c r="S3671" i="2"/>
  <c r="Y3671" i="2"/>
  <c r="V3671" i="2" s="1"/>
  <c r="P3671" i="2" s="1"/>
  <c r="AB3671" i="2"/>
  <c r="M3672" i="2"/>
  <c r="N3672" i="2" s="1"/>
  <c r="S3672" i="2"/>
  <c r="Y3672" i="2"/>
  <c r="V3672" i="2" s="1"/>
  <c r="P3672" i="2" s="1"/>
  <c r="AB3672" i="2"/>
  <c r="M3673" i="2"/>
  <c r="N3673" i="2" s="1"/>
  <c r="S3673" i="2"/>
  <c r="Y3673" i="2"/>
  <c r="V3673" i="2" s="1"/>
  <c r="P3673" i="2" s="1"/>
  <c r="AB3673" i="2"/>
  <c r="M3674" i="2"/>
  <c r="N3674" i="2" s="1"/>
  <c r="S3674" i="2"/>
  <c r="Y3674" i="2"/>
  <c r="V3674" i="2" s="1"/>
  <c r="P3674" i="2" s="1"/>
  <c r="AB3674" i="2"/>
  <c r="M3675" i="2"/>
  <c r="N3675" i="2" s="1"/>
  <c r="S3675" i="2"/>
  <c r="Y3675" i="2"/>
  <c r="V3675" i="2" s="1"/>
  <c r="P3675" i="2" s="1"/>
  <c r="AB3675" i="2"/>
  <c r="M3676" i="2"/>
  <c r="N3676" i="2" s="1"/>
  <c r="S3676" i="2"/>
  <c r="Y3676" i="2"/>
  <c r="V3676" i="2" s="1"/>
  <c r="P3676" i="2" s="1"/>
  <c r="AB3676" i="2"/>
  <c r="M3677" i="2"/>
  <c r="N3677" i="2" s="1"/>
  <c r="S3677" i="2"/>
  <c r="Y3677" i="2"/>
  <c r="V3677" i="2" s="1"/>
  <c r="P3677" i="2" s="1"/>
  <c r="AB3677" i="2"/>
  <c r="M3678" i="2"/>
  <c r="N3678" i="2" s="1"/>
  <c r="S3678" i="2"/>
  <c r="Y3678" i="2"/>
  <c r="V3678" i="2" s="1"/>
  <c r="P3678" i="2" s="1"/>
  <c r="AB3678" i="2"/>
  <c r="M3679" i="2"/>
  <c r="N3679" i="2" s="1"/>
  <c r="S3679" i="2"/>
  <c r="Y3679" i="2"/>
  <c r="V3679" i="2" s="1"/>
  <c r="P3679" i="2" s="1"/>
  <c r="AB3679" i="2"/>
  <c r="M3680" i="2"/>
  <c r="N3680" i="2" s="1"/>
  <c r="S3680" i="2"/>
  <c r="Y3680" i="2"/>
  <c r="V3680" i="2" s="1"/>
  <c r="P3680" i="2" s="1"/>
  <c r="AB3680" i="2"/>
  <c r="M3681" i="2"/>
  <c r="N3681" i="2" s="1"/>
  <c r="S3681" i="2"/>
  <c r="Y3681" i="2"/>
  <c r="V3681" i="2" s="1"/>
  <c r="P3681" i="2" s="1"/>
  <c r="AB3681" i="2"/>
  <c r="M3682" i="2"/>
  <c r="N3682" i="2" s="1"/>
  <c r="S3682" i="2"/>
  <c r="Y3682" i="2"/>
  <c r="V3682" i="2" s="1"/>
  <c r="P3682" i="2" s="1"/>
  <c r="AB3682" i="2"/>
  <c r="M3683" i="2"/>
  <c r="N3683" i="2" s="1"/>
  <c r="S3683" i="2"/>
  <c r="Y3683" i="2"/>
  <c r="V3683" i="2" s="1"/>
  <c r="P3683" i="2" s="1"/>
  <c r="AB3683" i="2"/>
  <c r="M3684" i="2"/>
  <c r="N3684" i="2" s="1"/>
  <c r="S3684" i="2"/>
  <c r="Y3684" i="2"/>
  <c r="V3684" i="2" s="1"/>
  <c r="P3684" i="2" s="1"/>
  <c r="AB3684" i="2"/>
  <c r="M3685" i="2"/>
  <c r="N3685" i="2" s="1"/>
  <c r="S3685" i="2"/>
  <c r="Y3685" i="2"/>
  <c r="V3685" i="2" s="1"/>
  <c r="P3685" i="2" s="1"/>
  <c r="AB3685" i="2"/>
  <c r="M3686" i="2"/>
  <c r="N3686" i="2" s="1"/>
  <c r="S3686" i="2"/>
  <c r="Y3686" i="2"/>
  <c r="V3686" i="2" s="1"/>
  <c r="P3686" i="2" s="1"/>
  <c r="AB3686" i="2"/>
  <c r="M3687" i="2"/>
  <c r="N3687" i="2" s="1"/>
  <c r="S3687" i="2"/>
  <c r="Y3687" i="2"/>
  <c r="V3687" i="2" s="1"/>
  <c r="P3687" i="2" s="1"/>
  <c r="AB3687" i="2"/>
  <c r="M3688" i="2"/>
  <c r="N3688" i="2" s="1"/>
  <c r="S3688" i="2"/>
  <c r="Y3688" i="2"/>
  <c r="V3688" i="2" s="1"/>
  <c r="P3688" i="2" s="1"/>
  <c r="AB3688" i="2"/>
  <c r="M3689" i="2"/>
  <c r="N3689" i="2" s="1"/>
  <c r="S3689" i="2"/>
  <c r="Y3689" i="2"/>
  <c r="V3689" i="2" s="1"/>
  <c r="P3689" i="2" s="1"/>
  <c r="AB3689" i="2"/>
  <c r="M3690" i="2"/>
  <c r="N3690" i="2" s="1"/>
  <c r="S3690" i="2"/>
  <c r="Y3690" i="2"/>
  <c r="V3690" i="2" s="1"/>
  <c r="P3690" i="2" s="1"/>
  <c r="AB3690" i="2"/>
  <c r="M3691" i="2"/>
  <c r="N3691" i="2" s="1"/>
  <c r="S3691" i="2"/>
  <c r="Y3691" i="2"/>
  <c r="V3691" i="2" s="1"/>
  <c r="P3691" i="2" s="1"/>
  <c r="AB3691" i="2"/>
  <c r="M3692" i="2"/>
  <c r="N3692" i="2" s="1"/>
  <c r="S3692" i="2"/>
  <c r="Y3692" i="2"/>
  <c r="V3692" i="2" s="1"/>
  <c r="P3692" i="2" s="1"/>
  <c r="AB3692" i="2"/>
  <c r="M3693" i="2"/>
  <c r="N3693" i="2" s="1"/>
  <c r="S3693" i="2"/>
  <c r="Y3693" i="2"/>
  <c r="V3693" i="2" s="1"/>
  <c r="P3693" i="2" s="1"/>
  <c r="AB3693" i="2"/>
  <c r="M3694" i="2"/>
  <c r="N3694" i="2" s="1"/>
  <c r="S3694" i="2"/>
  <c r="Y3694" i="2"/>
  <c r="V3694" i="2" s="1"/>
  <c r="P3694" i="2" s="1"/>
  <c r="AB3694" i="2"/>
  <c r="M3695" i="2"/>
  <c r="N3695" i="2" s="1"/>
  <c r="S3695" i="2"/>
  <c r="Y3695" i="2"/>
  <c r="V3695" i="2" s="1"/>
  <c r="P3695" i="2" s="1"/>
  <c r="AB3695" i="2"/>
  <c r="M3696" i="2"/>
  <c r="N3696" i="2" s="1"/>
  <c r="S3696" i="2"/>
  <c r="Y3696" i="2"/>
  <c r="V3696" i="2" s="1"/>
  <c r="P3696" i="2" s="1"/>
  <c r="AB3696" i="2"/>
  <c r="M3697" i="2"/>
  <c r="N3697" i="2" s="1"/>
  <c r="S3697" i="2"/>
  <c r="Y3697" i="2"/>
  <c r="V3697" i="2" s="1"/>
  <c r="P3697" i="2" s="1"/>
  <c r="AB3697" i="2"/>
  <c r="M3698" i="2"/>
  <c r="N3698" i="2" s="1"/>
  <c r="S3698" i="2"/>
  <c r="Y3698" i="2"/>
  <c r="V3698" i="2" s="1"/>
  <c r="P3698" i="2" s="1"/>
  <c r="AB3698" i="2"/>
  <c r="M3699" i="2"/>
  <c r="N3699" i="2" s="1"/>
  <c r="S3699" i="2"/>
  <c r="Y3699" i="2"/>
  <c r="V3699" i="2" s="1"/>
  <c r="P3699" i="2" s="1"/>
  <c r="AB3699" i="2"/>
  <c r="M3700" i="2"/>
  <c r="N3700" i="2" s="1"/>
  <c r="S3700" i="2"/>
  <c r="Y3700" i="2"/>
  <c r="V3700" i="2" s="1"/>
  <c r="P3700" i="2" s="1"/>
  <c r="AB3700" i="2"/>
  <c r="M3701" i="2"/>
  <c r="N3701" i="2" s="1"/>
  <c r="S3701" i="2"/>
  <c r="Y3701" i="2"/>
  <c r="V3701" i="2" s="1"/>
  <c r="P3701" i="2" s="1"/>
  <c r="AB3701" i="2"/>
  <c r="M3702" i="2"/>
  <c r="N3702" i="2" s="1"/>
  <c r="S3702" i="2"/>
  <c r="Y3702" i="2"/>
  <c r="V3702" i="2" s="1"/>
  <c r="P3702" i="2" s="1"/>
  <c r="AB3702" i="2"/>
  <c r="M3703" i="2"/>
  <c r="N3703" i="2" s="1"/>
  <c r="S3703" i="2"/>
  <c r="Y3703" i="2"/>
  <c r="V3703" i="2" s="1"/>
  <c r="P3703" i="2" s="1"/>
  <c r="AB3703" i="2"/>
  <c r="M3704" i="2"/>
  <c r="N3704" i="2" s="1"/>
  <c r="S3704" i="2"/>
  <c r="Y3704" i="2"/>
  <c r="V3704" i="2" s="1"/>
  <c r="P3704" i="2" s="1"/>
  <c r="AB3704" i="2"/>
  <c r="M3705" i="2"/>
  <c r="N3705" i="2" s="1"/>
  <c r="S3705" i="2"/>
  <c r="Y3705" i="2"/>
  <c r="V3705" i="2" s="1"/>
  <c r="P3705" i="2" s="1"/>
  <c r="AB3705" i="2"/>
  <c r="M3706" i="2"/>
  <c r="N3706" i="2" s="1"/>
  <c r="S3706" i="2"/>
  <c r="Y3706" i="2"/>
  <c r="V3706" i="2" s="1"/>
  <c r="P3706" i="2" s="1"/>
  <c r="AB3706" i="2"/>
  <c r="M3707" i="2"/>
  <c r="N3707" i="2" s="1"/>
  <c r="S3707" i="2"/>
  <c r="Y3707" i="2"/>
  <c r="V3707" i="2" s="1"/>
  <c r="P3707" i="2" s="1"/>
  <c r="AB3707" i="2"/>
  <c r="M3708" i="2"/>
  <c r="N3708" i="2" s="1"/>
  <c r="S3708" i="2"/>
  <c r="Y3708" i="2"/>
  <c r="V3708" i="2" s="1"/>
  <c r="P3708" i="2" s="1"/>
  <c r="AB3708" i="2"/>
  <c r="M3709" i="2"/>
  <c r="N3709" i="2" s="1"/>
  <c r="S3709" i="2"/>
  <c r="Y3709" i="2"/>
  <c r="V3709" i="2" s="1"/>
  <c r="P3709" i="2" s="1"/>
  <c r="AB3709" i="2"/>
  <c r="M3710" i="2"/>
  <c r="N3710" i="2" s="1"/>
  <c r="S3710" i="2"/>
  <c r="Y3710" i="2"/>
  <c r="V3710" i="2" s="1"/>
  <c r="P3710" i="2" s="1"/>
  <c r="AB3710" i="2"/>
  <c r="M3711" i="2"/>
  <c r="N3711" i="2" s="1"/>
  <c r="S3711" i="2"/>
  <c r="Y3711" i="2"/>
  <c r="V3711" i="2" s="1"/>
  <c r="P3711" i="2" s="1"/>
  <c r="AB3711" i="2"/>
  <c r="M3712" i="2"/>
  <c r="N3712" i="2" s="1"/>
  <c r="S3712" i="2"/>
  <c r="Y3712" i="2"/>
  <c r="V3712" i="2" s="1"/>
  <c r="P3712" i="2" s="1"/>
  <c r="AB3712" i="2"/>
  <c r="M3713" i="2"/>
  <c r="N3713" i="2" s="1"/>
  <c r="S3713" i="2"/>
  <c r="Y3713" i="2"/>
  <c r="V3713" i="2" s="1"/>
  <c r="P3713" i="2" s="1"/>
  <c r="AB3713" i="2"/>
  <c r="M3714" i="2"/>
  <c r="N3714" i="2" s="1"/>
  <c r="S3714" i="2"/>
  <c r="Y3714" i="2"/>
  <c r="V3714" i="2" s="1"/>
  <c r="P3714" i="2" s="1"/>
  <c r="AB3714" i="2"/>
  <c r="M3715" i="2"/>
  <c r="N3715" i="2" s="1"/>
  <c r="S3715" i="2"/>
  <c r="Y3715" i="2"/>
  <c r="V3715" i="2" s="1"/>
  <c r="P3715" i="2" s="1"/>
  <c r="AB3715" i="2"/>
  <c r="M3716" i="2"/>
  <c r="N3716" i="2" s="1"/>
  <c r="S3716" i="2"/>
  <c r="Y3716" i="2"/>
  <c r="V3716" i="2" s="1"/>
  <c r="P3716" i="2" s="1"/>
  <c r="AB3716" i="2"/>
  <c r="M3717" i="2"/>
  <c r="N3717" i="2" s="1"/>
  <c r="S3717" i="2"/>
  <c r="Y3717" i="2"/>
  <c r="V3717" i="2" s="1"/>
  <c r="P3717" i="2" s="1"/>
  <c r="AB3717" i="2"/>
  <c r="M3718" i="2"/>
  <c r="N3718" i="2" s="1"/>
  <c r="S3718" i="2"/>
  <c r="Y3718" i="2"/>
  <c r="V3718" i="2" s="1"/>
  <c r="P3718" i="2" s="1"/>
  <c r="AB3718" i="2"/>
  <c r="M3719" i="2"/>
  <c r="N3719" i="2" s="1"/>
  <c r="S3719" i="2"/>
  <c r="Y3719" i="2"/>
  <c r="V3719" i="2" s="1"/>
  <c r="P3719" i="2" s="1"/>
  <c r="AB3719" i="2"/>
  <c r="M3720" i="2"/>
  <c r="N3720" i="2" s="1"/>
  <c r="S3720" i="2"/>
  <c r="Y3720" i="2"/>
  <c r="V3720" i="2" s="1"/>
  <c r="P3720" i="2" s="1"/>
  <c r="AB3720" i="2"/>
  <c r="M3721" i="2"/>
  <c r="N3721" i="2" s="1"/>
  <c r="S3721" i="2"/>
  <c r="Y3721" i="2"/>
  <c r="V3721" i="2" s="1"/>
  <c r="P3721" i="2" s="1"/>
  <c r="AB3721" i="2"/>
  <c r="M3722" i="2"/>
  <c r="N3722" i="2" s="1"/>
  <c r="S3722" i="2"/>
  <c r="Y3722" i="2"/>
  <c r="V3722" i="2" s="1"/>
  <c r="P3722" i="2" s="1"/>
  <c r="AB3722" i="2"/>
  <c r="M3723" i="2"/>
  <c r="N3723" i="2" s="1"/>
  <c r="S3723" i="2"/>
  <c r="Y3723" i="2"/>
  <c r="V3723" i="2" s="1"/>
  <c r="P3723" i="2" s="1"/>
  <c r="AB3723" i="2"/>
  <c r="M3724" i="2"/>
  <c r="N3724" i="2" s="1"/>
  <c r="S3724" i="2"/>
  <c r="Y3724" i="2"/>
  <c r="V3724" i="2" s="1"/>
  <c r="P3724" i="2" s="1"/>
  <c r="AB3724" i="2"/>
  <c r="M3725" i="2"/>
  <c r="N3725" i="2" s="1"/>
  <c r="S3725" i="2"/>
  <c r="Y3725" i="2"/>
  <c r="V3725" i="2" s="1"/>
  <c r="P3725" i="2" s="1"/>
  <c r="AB3725" i="2"/>
  <c r="M3726" i="2"/>
  <c r="N3726" i="2" s="1"/>
  <c r="S3726" i="2"/>
  <c r="Y3726" i="2"/>
  <c r="V3726" i="2" s="1"/>
  <c r="P3726" i="2" s="1"/>
  <c r="AB3726" i="2"/>
  <c r="M3727" i="2"/>
  <c r="N3727" i="2" s="1"/>
  <c r="S3727" i="2"/>
  <c r="Y3727" i="2"/>
  <c r="V3727" i="2" s="1"/>
  <c r="P3727" i="2" s="1"/>
  <c r="AB3727" i="2"/>
  <c r="M3728" i="2"/>
  <c r="N3728" i="2" s="1"/>
  <c r="S3728" i="2"/>
  <c r="Y3728" i="2"/>
  <c r="V3728" i="2" s="1"/>
  <c r="P3728" i="2" s="1"/>
  <c r="AB3728" i="2"/>
  <c r="M3729" i="2"/>
  <c r="N3729" i="2" s="1"/>
  <c r="S3729" i="2"/>
  <c r="Y3729" i="2"/>
  <c r="V3729" i="2" s="1"/>
  <c r="P3729" i="2" s="1"/>
  <c r="AB3729" i="2"/>
  <c r="M3730" i="2"/>
  <c r="N3730" i="2" s="1"/>
  <c r="S3730" i="2"/>
  <c r="Y3730" i="2"/>
  <c r="V3730" i="2" s="1"/>
  <c r="P3730" i="2" s="1"/>
  <c r="AB3730" i="2"/>
  <c r="M3731" i="2"/>
  <c r="N3731" i="2" s="1"/>
  <c r="S3731" i="2"/>
  <c r="Y3731" i="2"/>
  <c r="V3731" i="2" s="1"/>
  <c r="P3731" i="2" s="1"/>
  <c r="AB3731" i="2"/>
  <c r="M3732" i="2"/>
  <c r="N3732" i="2" s="1"/>
  <c r="S3732" i="2"/>
  <c r="Y3732" i="2"/>
  <c r="V3732" i="2" s="1"/>
  <c r="P3732" i="2" s="1"/>
  <c r="AB3732" i="2"/>
  <c r="M3733" i="2"/>
  <c r="N3733" i="2" s="1"/>
  <c r="S3733" i="2"/>
  <c r="Y3733" i="2"/>
  <c r="V3733" i="2" s="1"/>
  <c r="P3733" i="2" s="1"/>
  <c r="AB3733" i="2"/>
  <c r="M3734" i="2"/>
  <c r="N3734" i="2" s="1"/>
  <c r="S3734" i="2"/>
  <c r="Y3734" i="2"/>
  <c r="V3734" i="2" s="1"/>
  <c r="P3734" i="2" s="1"/>
  <c r="AB3734" i="2"/>
  <c r="M3735" i="2"/>
  <c r="N3735" i="2" s="1"/>
  <c r="S3735" i="2"/>
  <c r="Y3735" i="2"/>
  <c r="V3735" i="2" s="1"/>
  <c r="P3735" i="2" s="1"/>
  <c r="AB3735" i="2"/>
  <c r="M3736" i="2"/>
  <c r="N3736" i="2" s="1"/>
  <c r="S3736" i="2"/>
  <c r="Y3736" i="2"/>
  <c r="V3736" i="2" s="1"/>
  <c r="P3736" i="2" s="1"/>
  <c r="AB3736" i="2"/>
  <c r="M3737" i="2"/>
  <c r="N3737" i="2" s="1"/>
  <c r="S3737" i="2"/>
  <c r="Y3737" i="2"/>
  <c r="V3737" i="2" s="1"/>
  <c r="P3737" i="2" s="1"/>
  <c r="AB3737" i="2"/>
  <c r="M3738" i="2"/>
  <c r="N3738" i="2" s="1"/>
  <c r="S3738" i="2"/>
  <c r="Y3738" i="2"/>
  <c r="V3738" i="2" s="1"/>
  <c r="P3738" i="2" s="1"/>
  <c r="AB3738" i="2"/>
  <c r="M3739" i="2"/>
  <c r="N3739" i="2" s="1"/>
  <c r="S3739" i="2"/>
  <c r="Y3739" i="2"/>
  <c r="V3739" i="2" s="1"/>
  <c r="P3739" i="2" s="1"/>
  <c r="AB3739" i="2"/>
  <c r="M3740" i="2"/>
  <c r="N3740" i="2" s="1"/>
  <c r="S3740" i="2"/>
  <c r="Y3740" i="2"/>
  <c r="V3740" i="2" s="1"/>
  <c r="P3740" i="2" s="1"/>
  <c r="AB3740" i="2"/>
  <c r="M3741" i="2"/>
  <c r="N3741" i="2" s="1"/>
  <c r="S3741" i="2"/>
  <c r="Y3741" i="2"/>
  <c r="V3741" i="2" s="1"/>
  <c r="P3741" i="2" s="1"/>
  <c r="AB3741" i="2"/>
  <c r="M3742" i="2"/>
  <c r="N3742" i="2" s="1"/>
  <c r="S3742" i="2"/>
  <c r="Y3742" i="2"/>
  <c r="V3742" i="2" s="1"/>
  <c r="P3742" i="2" s="1"/>
  <c r="AB3742" i="2"/>
  <c r="M3743" i="2"/>
  <c r="N3743" i="2" s="1"/>
  <c r="S3743" i="2"/>
  <c r="Y3743" i="2"/>
  <c r="V3743" i="2" s="1"/>
  <c r="P3743" i="2" s="1"/>
  <c r="AB3743" i="2"/>
  <c r="M3744" i="2"/>
  <c r="N3744" i="2" s="1"/>
  <c r="S3744" i="2"/>
  <c r="Y3744" i="2"/>
  <c r="V3744" i="2" s="1"/>
  <c r="P3744" i="2" s="1"/>
  <c r="AB3744" i="2"/>
  <c r="M3745" i="2"/>
  <c r="N3745" i="2" s="1"/>
  <c r="S3745" i="2"/>
  <c r="Y3745" i="2"/>
  <c r="V3745" i="2" s="1"/>
  <c r="P3745" i="2" s="1"/>
  <c r="AB3745" i="2"/>
  <c r="M3746" i="2"/>
  <c r="N3746" i="2" s="1"/>
  <c r="S3746" i="2"/>
  <c r="Y3746" i="2"/>
  <c r="V3746" i="2" s="1"/>
  <c r="P3746" i="2" s="1"/>
  <c r="AB3746" i="2"/>
  <c r="M3747" i="2"/>
  <c r="N3747" i="2" s="1"/>
  <c r="S3747" i="2"/>
  <c r="Y3747" i="2"/>
  <c r="V3747" i="2" s="1"/>
  <c r="P3747" i="2" s="1"/>
  <c r="AB3747" i="2"/>
  <c r="M3748" i="2"/>
  <c r="N3748" i="2" s="1"/>
  <c r="S3748" i="2"/>
  <c r="Y3748" i="2"/>
  <c r="V3748" i="2" s="1"/>
  <c r="P3748" i="2" s="1"/>
  <c r="AB3748" i="2"/>
  <c r="M3749" i="2"/>
  <c r="N3749" i="2" s="1"/>
  <c r="S3749" i="2"/>
  <c r="Y3749" i="2"/>
  <c r="V3749" i="2" s="1"/>
  <c r="P3749" i="2" s="1"/>
  <c r="AB3749" i="2"/>
  <c r="M3750" i="2"/>
  <c r="N3750" i="2" s="1"/>
  <c r="S3750" i="2"/>
  <c r="Y3750" i="2"/>
  <c r="V3750" i="2" s="1"/>
  <c r="P3750" i="2" s="1"/>
  <c r="AB3750" i="2"/>
  <c r="M3751" i="2"/>
  <c r="N3751" i="2" s="1"/>
  <c r="S3751" i="2"/>
  <c r="Y3751" i="2"/>
  <c r="V3751" i="2" s="1"/>
  <c r="P3751" i="2" s="1"/>
  <c r="AB3751" i="2"/>
  <c r="M3752" i="2"/>
  <c r="N3752" i="2" s="1"/>
  <c r="S3752" i="2"/>
  <c r="Y3752" i="2"/>
  <c r="V3752" i="2" s="1"/>
  <c r="P3752" i="2" s="1"/>
  <c r="AB3752" i="2"/>
  <c r="M3753" i="2"/>
  <c r="N3753" i="2" s="1"/>
  <c r="S3753" i="2"/>
  <c r="Y3753" i="2"/>
  <c r="V3753" i="2" s="1"/>
  <c r="P3753" i="2" s="1"/>
  <c r="AB3753" i="2"/>
  <c r="M3754" i="2"/>
  <c r="N3754" i="2" s="1"/>
  <c r="S3754" i="2"/>
  <c r="Y3754" i="2"/>
  <c r="V3754" i="2" s="1"/>
  <c r="P3754" i="2" s="1"/>
  <c r="AB3754" i="2"/>
  <c r="M3755" i="2"/>
  <c r="N3755" i="2" s="1"/>
  <c r="S3755" i="2"/>
  <c r="Y3755" i="2"/>
  <c r="V3755" i="2" s="1"/>
  <c r="P3755" i="2" s="1"/>
  <c r="AB3755" i="2"/>
  <c r="M3756" i="2"/>
  <c r="N3756" i="2" s="1"/>
  <c r="S3756" i="2"/>
  <c r="Y3756" i="2"/>
  <c r="V3756" i="2" s="1"/>
  <c r="P3756" i="2" s="1"/>
  <c r="AB3756" i="2"/>
  <c r="M3757" i="2"/>
  <c r="N3757" i="2" s="1"/>
  <c r="S3757" i="2"/>
  <c r="Y3757" i="2"/>
  <c r="V3757" i="2" s="1"/>
  <c r="P3757" i="2" s="1"/>
  <c r="AB3757" i="2"/>
  <c r="M3758" i="2"/>
  <c r="N3758" i="2" s="1"/>
  <c r="S3758" i="2"/>
  <c r="Y3758" i="2"/>
  <c r="V3758" i="2" s="1"/>
  <c r="P3758" i="2" s="1"/>
  <c r="AB3758" i="2"/>
  <c r="M3759" i="2"/>
  <c r="N3759" i="2" s="1"/>
  <c r="S3759" i="2"/>
  <c r="Y3759" i="2"/>
  <c r="V3759" i="2" s="1"/>
  <c r="P3759" i="2" s="1"/>
  <c r="AB3759" i="2"/>
  <c r="M3760" i="2"/>
  <c r="N3760" i="2" s="1"/>
  <c r="S3760" i="2"/>
  <c r="Y3760" i="2"/>
  <c r="V3760" i="2" s="1"/>
  <c r="P3760" i="2" s="1"/>
  <c r="AB3760" i="2"/>
  <c r="M3761" i="2"/>
  <c r="N3761" i="2" s="1"/>
  <c r="S3761" i="2"/>
  <c r="Y3761" i="2"/>
  <c r="V3761" i="2" s="1"/>
  <c r="P3761" i="2" s="1"/>
  <c r="AB3761" i="2"/>
  <c r="M3762" i="2"/>
  <c r="N3762" i="2" s="1"/>
  <c r="S3762" i="2"/>
  <c r="Y3762" i="2"/>
  <c r="V3762" i="2" s="1"/>
  <c r="P3762" i="2" s="1"/>
  <c r="AB3762" i="2"/>
  <c r="M3763" i="2"/>
  <c r="N3763" i="2" s="1"/>
  <c r="S3763" i="2"/>
  <c r="Y3763" i="2"/>
  <c r="V3763" i="2" s="1"/>
  <c r="P3763" i="2" s="1"/>
  <c r="AB3763" i="2"/>
  <c r="M3764" i="2"/>
  <c r="N3764" i="2" s="1"/>
  <c r="S3764" i="2"/>
  <c r="Y3764" i="2"/>
  <c r="V3764" i="2" s="1"/>
  <c r="P3764" i="2" s="1"/>
  <c r="AB3764" i="2"/>
  <c r="M3765" i="2"/>
  <c r="N3765" i="2" s="1"/>
  <c r="S3765" i="2"/>
  <c r="Y3765" i="2"/>
  <c r="V3765" i="2" s="1"/>
  <c r="P3765" i="2" s="1"/>
  <c r="AB3765" i="2"/>
  <c r="M3766" i="2"/>
  <c r="N3766" i="2" s="1"/>
  <c r="S3766" i="2"/>
  <c r="Y3766" i="2"/>
  <c r="V3766" i="2" s="1"/>
  <c r="P3766" i="2" s="1"/>
  <c r="AB3766" i="2"/>
  <c r="M3767" i="2"/>
  <c r="N3767" i="2" s="1"/>
  <c r="S3767" i="2"/>
  <c r="Y3767" i="2"/>
  <c r="V3767" i="2" s="1"/>
  <c r="P3767" i="2" s="1"/>
  <c r="AB3767" i="2"/>
  <c r="M3768" i="2"/>
  <c r="N3768" i="2" s="1"/>
  <c r="S3768" i="2"/>
  <c r="Y3768" i="2"/>
  <c r="V3768" i="2" s="1"/>
  <c r="P3768" i="2" s="1"/>
  <c r="AB3768" i="2"/>
  <c r="M3769" i="2"/>
  <c r="N3769" i="2" s="1"/>
  <c r="S3769" i="2"/>
  <c r="Y3769" i="2"/>
  <c r="V3769" i="2" s="1"/>
  <c r="P3769" i="2" s="1"/>
  <c r="AB3769" i="2"/>
  <c r="M3770" i="2"/>
  <c r="N3770" i="2" s="1"/>
  <c r="S3770" i="2"/>
  <c r="Y3770" i="2"/>
  <c r="V3770" i="2" s="1"/>
  <c r="P3770" i="2" s="1"/>
  <c r="AB3770" i="2"/>
  <c r="M3771" i="2"/>
  <c r="N3771" i="2" s="1"/>
  <c r="S3771" i="2"/>
  <c r="Y3771" i="2"/>
  <c r="V3771" i="2" s="1"/>
  <c r="P3771" i="2" s="1"/>
  <c r="AB3771" i="2"/>
  <c r="M3772" i="2"/>
  <c r="N3772" i="2" s="1"/>
  <c r="S3772" i="2"/>
  <c r="Y3772" i="2"/>
  <c r="V3772" i="2" s="1"/>
  <c r="P3772" i="2" s="1"/>
  <c r="AB3772" i="2"/>
  <c r="M3773" i="2"/>
  <c r="N3773" i="2" s="1"/>
  <c r="S3773" i="2"/>
  <c r="Y3773" i="2"/>
  <c r="V3773" i="2" s="1"/>
  <c r="P3773" i="2" s="1"/>
  <c r="AB3773" i="2"/>
  <c r="M3774" i="2"/>
  <c r="N3774" i="2" s="1"/>
  <c r="S3774" i="2"/>
  <c r="Y3774" i="2"/>
  <c r="V3774" i="2" s="1"/>
  <c r="P3774" i="2" s="1"/>
  <c r="AB3774" i="2"/>
  <c r="M3775" i="2"/>
  <c r="N3775" i="2" s="1"/>
  <c r="S3775" i="2"/>
  <c r="Y3775" i="2"/>
  <c r="V3775" i="2" s="1"/>
  <c r="P3775" i="2" s="1"/>
  <c r="AB3775" i="2"/>
  <c r="M3776" i="2"/>
  <c r="N3776" i="2" s="1"/>
  <c r="S3776" i="2"/>
  <c r="Y3776" i="2"/>
  <c r="V3776" i="2" s="1"/>
  <c r="P3776" i="2" s="1"/>
  <c r="AB3776" i="2"/>
  <c r="M3777" i="2"/>
  <c r="N3777" i="2" s="1"/>
  <c r="S3777" i="2"/>
  <c r="Y3777" i="2"/>
  <c r="V3777" i="2" s="1"/>
  <c r="P3777" i="2" s="1"/>
  <c r="AB3777" i="2"/>
  <c r="M3778" i="2"/>
  <c r="N3778" i="2" s="1"/>
  <c r="S3778" i="2"/>
  <c r="Y3778" i="2"/>
  <c r="V3778" i="2" s="1"/>
  <c r="P3778" i="2" s="1"/>
  <c r="AB3778" i="2"/>
  <c r="M3779" i="2"/>
  <c r="N3779" i="2" s="1"/>
  <c r="S3779" i="2"/>
  <c r="Y3779" i="2"/>
  <c r="V3779" i="2" s="1"/>
  <c r="P3779" i="2" s="1"/>
  <c r="AB3779" i="2"/>
  <c r="M3780" i="2"/>
  <c r="N3780" i="2" s="1"/>
  <c r="S3780" i="2"/>
  <c r="Y3780" i="2"/>
  <c r="V3780" i="2" s="1"/>
  <c r="P3780" i="2" s="1"/>
  <c r="AB3780" i="2"/>
  <c r="M3781" i="2"/>
  <c r="N3781" i="2" s="1"/>
  <c r="S3781" i="2"/>
  <c r="Y3781" i="2"/>
  <c r="V3781" i="2" s="1"/>
  <c r="P3781" i="2" s="1"/>
  <c r="AB3781" i="2"/>
  <c r="M3782" i="2"/>
  <c r="N3782" i="2" s="1"/>
  <c r="S3782" i="2"/>
  <c r="Y3782" i="2"/>
  <c r="V3782" i="2" s="1"/>
  <c r="P3782" i="2" s="1"/>
  <c r="AB3782" i="2"/>
  <c r="M3783" i="2"/>
  <c r="N3783" i="2" s="1"/>
  <c r="S3783" i="2"/>
  <c r="Y3783" i="2"/>
  <c r="V3783" i="2" s="1"/>
  <c r="P3783" i="2" s="1"/>
  <c r="AB3783" i="2"/>
  <c r="M3784" i="2"/>
  <c r="N3784" i="2" s="1"/>
  <c r="S3784" i="2"/>
  <c r="Y3784" i="2"/>
  <c r="V3784" i="2" s="1"/>
  <c r="P3784" i="2" s="1"/>
  <c r="AB3784" i="2"/>
  <c r="M3785" i="2"/>
  <c r="N3785" i="2" s="1"/>
  <c r="S3785" i="2"/>
  <c r="Y3785" i="2"/>
  <c r="V3785" i="2" s="1"/>
  <c r="P3785" i="2" s="1"/>
  <c r="AB3785" i="2"/>
  <c r="M3786" i="2"/>
  <c r="N3786" i="2" s="1"/>
  <c r="S3786" i="2"/>
  <c r="Y3786" i="2"/>
  <c r="V3786" i="2" s="1"/>
  <c r="P3786" i="2" s="1"/>
  <c r="AB3786" i="2"/>
  <c r="M3787" i="2"/>
  <c r="N3787" i="2" s="1"/>
  <c r="S3787" i="2"/>
  <c r="Y3787" i="2"/>
  <c r="V3787" i="2" s="1"/>
  <c r="P3787" i="2" s="1"/>
  <c r="AB3787" i="2"/>
  <c r="M3788" i="2"/>
  <c r="N3788" i="2" s="1"/>
  <c r="S3788" i="2"/>
  <c r="Y3788" i="2"/>
  <c r="V3788" i="2" s="1"/>
  <c r="P3788" i="2" s="1"/>
  <c r="AB3788" i="2"/>
  <c r="M3789" i="2"/>
  <c r="N3789" i="2" s="1"/>
  <c r="S3789" i="2"/>
  <c r="Y3789" i="2"/>
  <c r="V3789" i="2" s="1"/>
  <c r="P3789" i="2" s="1"/>
  <c r="AB3789" i="2"/>
  <c r="M3790" i="2"/>
  <c r="N3790" i="2" s="1"/>
  <c r="S3790" i="2"/>
  <c r="Y3790" i="2"/>
  <c r="V3790" i="2" s="1"/>
  <c r="P3790" i="2" s="1"/>
  <c r="AB3790" i="2"/>
  <c r="M3791" i="2"/>
  <c r="N3791" i="2" s="1"/>
  <c r="S3791" i="2"/>
  <c r="Y3791" i="2"/>
  <c r="V3791" i="2" s="1"/>
  <c r="P3791" i="2" s="1"/>
  <c r="AB3791" i="2"/>
  <c r="M3792" i="2"/>
  <c r="N3792" i="2" s="1"/>
  <c r="S3792" i="2"/>
  <c r="Y3792" i="2"/>
  <c r="V3792" i="2" s="1"/>
  <c r="P3792" i="2" s="1"/>
  <c r="AB3792" i="2"/>
  <c r="M3793" i="2"/>
  <c r="N3793" i="2" s="1"/>
  <c r="S3793" i="2"/>
  <c r="Y3793" i="2"/>
  <c r="V3793" i="2" s="1"/>
  <c r="P3793" i="2" s="1"/>
  <c r="AB3793" i="2"/>
  <c r="M3794" i="2"/>
  <c r="N3794" i="2" s="1"/>
  <c r="S3794" i="2"/>
  <c r="Y3794" i="2"/>
  <c r="V3794" i="2" s="1"/>
  <c r="P3794" i="2" s="1"/>
  <c r="AB3794" i="2"/>
  <c r="M3795" i="2"/>
  <c r="N3795" i="2" s="1"/>
  <c r="S3795" i="2"/>
  <c r="Y3795" i="2"/>
  <c r="V3795" i="2" s="1"/>
  <c r="P3795" i="2" s="1"/>
  <c r="AB3795" i="2"/>
  <c r="M3796" i="2"/>
  <c r="N3796" i="2" s="1"/>
  <c r="S3796" i="2"/>
  <c r="Y3796" i="2"/>
  <c r="V3796" i="2" s="1"/>
  <c r="P3796" i="2" s="1"/>
  <c r="AB3796" i="2"/>
  <c r="M3797" i="2"/>
  <c r="N3797" i="2" s="1"/>
  <c r="S3797" i="2"/>
  <c r="Y3797" i="2"/>
  <c r="V3797" i="2" s="1"/>
  <c r="P3797" i="2" s="1"/>
  <c r="AB3797" i="2"/>
  <c r="M3798" i="2"/>
  <c r="N3798" i="2" s="1"/>
  <c r="S3798" i="2"/>
  <c r="Y3798" i="2"/>
  <c r="V3798" i="2" s="1"/>
  <c r="P3798" i="2" s="1"/>
  <c r="AB3798" i="2"/>
  <c r="M3799" i="2"/>
  <c r="N3799" i="2" s="1"/>
  <c r="S3799" i="2"/>
  <c r="Y3799" i="2"/>
  <c r="V3799" i="2" s="1"/>
  <c r="P3799" i="2" s="1"/>
  <c r="AB3799" i="2"/>
  <c r="M3800" i="2"/>
  <c r="N3800" i="2" s="1"/>
  <c r="S3800" i="2"/>
  <c r="Y3800" i="2"/>
  <c r="V3800" i="2" s="1"/>
  <c r="P3800" i="2" s="1"/>
  <c r="AB3800" i="2"/>
  <c r="M3801" i="2"/>
  <c r="N3801" i="2" s="1"/>
  <c r="S3801" i="2"/>
  <c r="Y3801" i="2"/>
  <c r="V3801" i="2" s="1"/>
  <c r="P3801" i="2" s="1"/>
  <c r="AB3801" i="2"/>
  <c r="M3802" i="2"/>
  <c r="N3802" i="2" s="1"/>
  <c r="S3802" i="2"/>
  <c r="Y3802" i="2"/>
  <c r="V3802" i="2" s="1"/>
  <c r="P3802" i="2" s="1"/>
  <c r="AB3802" i="2"/>
  <c r="M3803" i="2"/>
  <c r="N3803" i="2" s="1"/>
  <c r="S3803" i="2"/>
  <c r="Y3803" i="2"/>
  <c r="V3803" i="2" s="1"/>
  <c r="P3803" i="2" s="1"/>
  <c r="AB3803" i="2"/>
  <c r="M3804" i="2"/>
  <c r="N3804" i="2" s="1"/>
  <c r="S3804" i="2"/>
  <c r="Y3804" i="2"/>
  <c r="V3804" i="2" s="1"/>
  <c r="P3804" i="2" s="1"/>
  <c r="AB3804" i="2"/>
  <c r="M3805" i="2"/>
  <c r="N3805" i="2" s="1"/>
  <c r="S3805" i="2"/>
  <c r="Y3805" i="2"/>
  <c r="V3805" i="2" s="1"/>
  <c r="P3805" i="2" s="1"/>
  <c r="AB3805" i="2"/>
  <c r="M3806" i="2"/>
  <c r="N3806" i="2" s="1"/>
  <c r="S3806" i="2"/>
  <c r="Y3806" i="2"/>
  <c r="V3806" i="2" s="1"/>
  <c r="P3806" i="2" s="1"/>
  <c r="AB3806" i="2"/>
  <c r="M3807" i="2"/>
  <c r="N3807" i="2" s="1"/>
  <c r="S3807" i="2"/>
  <c r="Y3807" i="2"/>
  <c r="V3807" i="2" s="1"/>
  <c r="P3807" i="2" s="1"/>
  <c r="AB3807" i="2"/>
  <c r="M3808" i="2"/>
  <c r="N3808" i="2" s="1"/>
  <c r="S3808" i="2"/>
  <c r="Y3808" i="2"/>
  <c r="V3808" i="2" s="1"/>
  <c r="P3808" i="2" s="1"/>
  <c r="AB3808" i="2"/>
  <c r="M3809" i="2"/>
  <c r="N3809" i="2" s="1"/>
  <c r="S3809" i="2"/>
  <c r="Y3809" i="2"/>
  <c r="V3809" i="2" s="1"/>
  <c r="P3809" i="2" s="1"/>
  <c r="AB3809" i="2"/>
  <c r="M3810" i="2"/>
  <c r="N3810" i="2" s="1"/>
  <c r="S3810" i="2"/>
  <c r="Y3810" i="2"/>
  <c r="V3810" i="2" s="1"/>
  <c r="P3810" i="2" s="1"/>
  <c r="AB3810" i="2"/>
  <c r="M3811" i="2"/>
  <c r="N3811" i="2" s="1"/>
  <c r="S3811" i="2"/>
  <c r="Y3811" i="2"/>
  <c r="V3811" i="2" s="1"/>
  <c r="P3811" i="2" s="1"/>
  <c r="AB3811" i="2"/>
  <c r="M3812" i="2"/>
  <c r="N3812" i="2" s="1"/>
  <c r="S3812" i="2"/>
  <c r="Y3812" i="2"/>
  <c r="V3812" i="2" s="1"/>
  <c r="P3812" i="2" s="1"/>
  <c r="AB3812" i="2"/>
  <c r="M3813" i="2"/>
  <c r="N3813" i="2" s="1"/>
  <c r="S3813" i="2"/>
  <c r="Y3813" i="2"/>
  <c r="V3813" i="2" s="1"/>
  <c r="P3813" i="2" s="1"/>
  <c r="AB3813" i="2"/>
  <c r="M3814" i="2"/>
  <c r="N3814" i="2" s="1"/>
  <c r="S3814" i="2"/>
  <c r="Y3814" i="2"/>
  <c r="V3814" i="2" s="1"/>
  <c r="P3814" i="2" s="1"/>
  <c r="AB3814" i="2"/>
  <c r="M3815" i="2"/>
  <c r="N3815" i="2" s="1"/>
  <c r="S3815" i="2"/>
  <c r="Y3815" i="2"/>
  <c r="V3815" i="2" s="1"/>
  <c r="P3815" i="2" s="1"/>
  <c r="AB3815" i="2"/>
  <c r="M3816" i="2"/>
  <c r="N3816" i="2" s="1"/>
  <c r="S3816" i="2"/>
  <c r="Y3816" i="2"/>
  <c r="V3816" i="2" s="1"/>
  <c r="P3816" i="2" s="1"/>
  <c r="AB3816" i="2"/>
  <c r="M3817" i="2"/>
  <c r="N3817" i="2" s="1"/>
  <c r="S3817" i="2"/>
  <c r="Y3817" i="2"/>
  <c r="V3817" i="2" s="1"/>
  <c r="P3817" i="2" s="1"/>
  <c r="AB3817" i="2"/>
  <c r="M3818" i="2"/>
  <c r="N3818" i="2" s="1"/>
  <c r="S3818" i="2"/>
  <c r="Y3818" i="2"/>
  <c r="V3818" i="2" s="1"/>
  <c r="P3818" i="2" s="1"/>
  <c r="AB3818" i="2"/>
  <c r="M3819" i="2"/>
  <c r="N3819" i="2" s="1"/>
  <c r="S3819" i="2"/>
  <c r="Y3819" i="2"/>
  <c r="V3819" i="2" s="1"/>
  <c r="P3819" i="2" s="1"/>
  <c r="AB3819" i="2"/>
  <c r="M3820" i="2"/>
  <c r="N3820" i="2" s="1"/>
  <c r="S3820" i="2"/>
  <c r="Y3820" i="2"/>
  <c r="V3820" i="2" s="1"/>
  <c r="P3820" i="2" s="1"/>
  <c r="AB3820" i="2"/>
  <c r="M3821" i="2"/>
  <c r="N3821" i="2" s="1"/>
  <c r="S3821" i="2"/>
  <c r="Y3821" i="2"/>
  <c r="V3821" i="2" s="1"/>
  <c r="P3821" i="2" s="1"/>
  <c r="AB3821" i="2"/>
  <c r="M3822" i="2"/>
  <c r="N3822" i="2" s="1"/>
  <c r="S3822" i="2"/>
  <c r="Y3822" i="2"/>
  <c r="V3822" i="2" s="1"/>
  <c r="P3822" i="2" s="1"/>
  <c r="AB3822" i="2"/>
  <c r="M3823" i="2"/>
  <c r="N3823" i="2" s="1"/>
  <c r="S3823" i="2"/>
  <c r="Y3823" i="2"/>
  <c r="V3823" i="2" s="1"/>
  <c r="P3823" i="2" s="1"/>
  <c r="AB3823" i="2"/>
  <c r="M3824" i="2"/>
  <c r="N3824" i="2" s="1"/>
  <c r="S3824" i="2"/>
  <c r="Y3824" i="2"/>
  <c r="V3824" i="2" s="1"/>
  <c r="P3824" i="2" s="1"/>
  <c r="AB3824" i="2"/>
  <c r="M3825" i="2"/>
  <c r="N3825" i="2" s="1"/>
  <c r="S3825" i="2"/>
  <c r="Y3825" i="2"/>
  <c r="V3825" i="2" s="1"/>
  <c r="P3825" i="2" s="1"/>
  <c r="AB3825" i="2"/>
  <c r="M3826" i="2"/>
  <c r="N3826" i="2" s="1"/>
  <c r="S3826" i="2"/>
  <c r="Y3826" i="2"/>
  <c r="V3826" i="2" s="1"/>
  <c r="P3826" i="2" s="1"/>
  <c r="AB3826" i="2"/>
  <c r="M3827" i="2"/>
  <c r="N3827" i="2" s="1"/>
  <c r="S3827" i="2"/>
  <c r="Y3827" i="2"/>
  <c r="V3827" i="2" s="1"/>
  <c r="P3827" i="2" s="1"/>
  <c r="AB3827" i="2"/>
  <c r="M3828" i="2"/>
  <c r="N3828" i="2" s="1"/>
  <c r="S3828" i="2"/>
  <c r="Y3828" i="2"/>
  <c r="V3828" i="2" s="1"/>
  <c r="P3828" i="2" s="1"/>
  <c r="AB3828" i="2"/>
  <c r="M3829" i="2"/>
  <c r="N3829" i="2" s="1"/>
  <c r="S3829" i="2"/>
  <c r="Y3829" i="2"/>
  <c r="V3829" i="2" s="1"/>
  <c r="P3829" i="2" s="1"/>
  <c r="AB3829" i="2"/>
  <c r="M3830" i="2"/>
  <c r="N3830" i="2" s="1"/>
  <c r="S3830" i="2"/>
  <c r="Y3830" i="2"/>
  <c r="V3830" i="2" s="1"/>
  <c r="P3830" i="2" s="1"/>
  <c r="AB3830" i="2"/>
  <c r="M3831" i="2"/>
  <c r="N3831" i="2" s="1"/>
  <c r="S3831" i="2"/>
  <c r="Y3831" i="2"/>
  <c r="V3831" i="2" s="1"/>
  <c r="P3831" i="2" s="1"/>
  <c r="AB3831" i="2"/>
  <c r="M3832" i="2"/>
  <c r="N3832" i="2" s="1"/>
  <c r="S3832" i="2"/>
  <c r="Y3832" i="2"/>
  <c r="V3832" i="2" s="1"/>
  <c r="P3832" i="2" s="1"/>
  <c r="AB3832" i="2"/>
  <c r="M3833" i="2"/>
  <c r="N3833" i="2" s="1"/>
  <c r="S3833" i="2"/>
  <c r="Y3833" i="2"/>
  <c r="V3833" i="2" s="1"/>
  <c r="P3833" i="2" s="1"/>
  <c r="AB3833" i="2"/>
  <c r="M3834" i="2"/>
  <c r="N3834" i="2" s="1"/>
  <c r="S3834" i="2"/>
  <c r="Y3834" i="2"/>
  <c r="V3834" i="2" s="1"/>
  <c r="P3834" i="2" s="1"/>
  <c r="AB3834" i="2"/>
  <c r="M3835" i="2"/>
  <c r="N3835" i="2" s="1"/>
  <c r="S3835" i="2"/>
  <c r="Y3835" i="2"/>
  <c r="V3835" i="2" s="1"/>
  <c r="P3835" i="2" s="1"/>
  <c r="AB3835" i="2"/>
  <c r="M3836" i="2"/>
  <c r="N3836" i="2" s="1"/>
  <c r="S3836" i="2"/>
  <c r="Y3836" i="2"/>
  <c r="V3836" i="2" s="1"/>
  <c r="P3836" i="2" s="1"/>
  <c r="AB3836" i="2"/>
  <c r="M3837" i="2"/>
  <c r="N3837" i="2" s="1"/>
  <c r="S3837" i="2"/>
  <c r="Y3837" i="2"/>
  <c r="V3837" i="2" s="1"/>
  <c r="P3837" i="2" s="1"/>
  <c r="AB3837" i="2"/>
  <c r="M3838" i="2"/>
  <c r="N3838" i="2" s="1"/>
  <c r="S3838" i="2"/>
  <c r="Y3838" i="2"/>
  <c r="V3838" i="2" s="1"/>
  <c r="P3838" i="2" s="1"/>
  <c r="AB3838" i="2"/>
  <c r="M3839" i="2"/>
  <c r="N3839" i="2" s="1"/>
  <c r="S3839" i="2"/>
  <c r="Y3839" i="2"/>
  <c r="V3839" i="2" s="1"/>
  <c r="P3839" i="2" s="1"/>
  <c r="AB3839" i="2"/>
  <c r="M3840" i="2"/>
  <c r="N3840" i="2" s="1"/>
  <c r="S3840" i="2"/>
  <c r="Y3840" i="2"/>
  <c r="V3840" i="2" s="1"/>
  <c r="P3840" i="2" s="1"/>
  <c r="AB3840" i="2"/>
  <c r="M3841" i="2"/>
  <c r="N3841" i="2" s="1"/>
  <c r="S3841" i="2"/>
  <c r="Y3841" i="2"/>
  <c r="V3841" i="2" s="1"/>
  <c r="P3841" i="2" s="1"/>
  <c r="AB3841" i="2"/>
  <c r="M3842" i="2"/>
  <c r="N3842" i="2" s="1"/>
  <c r="S3842" i="2"/>
  <c r="Y3842" i="2"/>
  <c r="V3842" i="2" s="1"/>
  <c r="P3842" i="2" s="1"/>
  <c r="AB3842" i="2"/>
  <c r="M3843" i="2"/>
  <c r="N3843" i="2" s="1"/>
  <c r="S3843" i="2"/>
  <c r="Y3843" i="2"/>
  <c r="V3843" i="2" s="1"/>
  <c r="P3843" i="2" s="1"/>
  <c r="AB3843" i="2"/>
  <c r="M3844" i="2"/>
  <c r="N3844" i="2" s="1"/>
  <c r="S3844" i="2"/>
  <c r="Y3844" i="2"/>
  <c r="V3844" i="2" s="1"/>
  <c r="P3844" i="2" s="1"/>
  <c r="AB3844" i="2"/>
  <c r="M3845" i="2"/>
  <c r="N3845" i="2" s="1"/>
  <c r="S3845" i="2"/>
  <c r="Y3845" i="2"/>
  <c r="V3845" i="2" s="1"/>
  <c r="P3845" i="2" s="1"/>
  <c r="AB3845" i="2"/>
  <c r="M3846" i="2"/>
  <c r="N3846" i="2" s="1"/>
  <c r="S3846" i="2"/>
  <c r="Y3846" i="2"/>
  <c r="V3846" i="2" s="1"/>
  <c r="P3846" i="2" s="1"/>
  <c r="AB3846" i="2"/>
  <c r="M3847" i="2"/>
  <c r="N3847" i="2" s="1"/>
  <c r="S3847" i="2"/>
  <c r="Y3847" i="2"/>
  <c r="V3847" i="2" s="1"/>
  <c r="P3847" i="2" s="1"/>
  <c r="AB3847" i="2"/>
  <c r="M3848" i="2"/>
  <c r="N3848" i="2" s="1"/>
  <c r="S3848" i="2"/>
  <c r="Y3848" i="2"/>
  <c r="V3848" i="2" s="1"/>
  <c r="P3848" i="2" s="1"/>
  <c r="AB3848" i="2"/>
  <c r="M3849" i="2"/>
  <c r="N3849" i="2" s="1"/>
  <c r="S3849" i="2"/>
  <c r="Y3849" i="2"/>
  <c r="V3849" i="2" s="1"/>
  <c r="P3849" i="2" s="1"/>
  <c r="AB3849" i="2"/>
  <c r="M3850" i="2"/>
  <c r="N3850" i="2" s="1"/>
  <c r="S3850" i="2"/>
  <c r="Y3850" i="2"/>
  <c r="V3850" i="2" s="1"/>
  <c r="P3850" i="2" s="1"/>
  <c r="AB3850" i="2"/>
  <c r="M3851" i="2"/>
  <c r="N3851" i="2" s="1"/>
  <c r="S3851" i="2"/>
  <c r="Y3851" i="2"/>
  <c r="V3851" i="2" s="1"/>
  <c r="P3851" i="2" s="1"/>
  <c r="AB3851" i="2"/>
  <c r="M3852" i="2"/>
  <c r="N3852" i="2" s="1"/>
  <c r="S3852" i="2"/>
  <c r="Y3852" i="2"/>
  <c r="V3852" i="2" s="1"/>
  <c r="P3852" i="2" s="1"/>
  <c r="AB3852" i="2"/>
  <c r="M3853" i="2"/>
  <c r="N3853" i="2" s="1"/>
  <c r="S3853" i="2"/>
  <c r="Y3853" i="2"/>
  <c r="V3853" i="2" s="1"/>
  <c r="P3853" i="2" s="1"/>
  <c r="AB3853" i="2"/>
  <c r="M3854" i="2"/>
  <c r="N3854" i="2" s="1"/>
  <c r="S3854" i="2"/>
  <c r="Y3854" i="2"/>
  <c r="V3854" i="2" s="1"/>
  <c r="P3854" i="2" s="1"/>
  <c r="AB3854" i="2"/>
  <c r="M3855" i="2"/>
  <c r="N3855" i="2" s="1"/>
  <c r="S3855" i="2"/>
  <c r="Y3855" i="2"/>
  <c r="V3855" i="2" s="1"/>
  <c r="P3855" i="2" s="1"/>
  <c r="AB3855" i="2"/>
  <c r="M3856" i="2"/>
  <c r="N3856" i="2" s="1"/>
  <c r="S3856" i="2"/>
  <c r="Y3856" i="2"/>
  <c r="V3856" i="2" s="1"/>
  <c r="P3856" i="2" s="1"/>
  <c r="AB3856" i="2"/>
  <c r="M3857" i="2"/>
  <c r="N3857" i="2" s="1"/>
  <c r="S3857" i="2"/>
  <c r="Y3857" i="2"/>
  <c r="V3857" i="2" s="1"/>
  <c r="P3857" i="2" s="1"/>
  <c r="AB3857" i="2"/>
  <c r="M3858" i="2"/>
  <c r="N3858" i="2" s="1"/>
  <c r="S3858" i="2"/>
  <c r="Y3858" i="2"/>
  <c r="V3858" i="2" s="1"/>
  <c r="P3858" i="2" s="1"/>
  <c r="AB3858" i="2"/>
  <c r="M3859" i="2"/>
  <c r="N3859" i="2" s="1"/>
  <c r="S3859" i="2"/>
  <c r="Y3859" i="2"/>
  <c r="V3859" i="2" s="1"/>
  <c r="P3859" i="2" s="1"/>
  <c r="AB3859" i="2"/>
  <c r="M3860" i="2"/>
  <c r="N3860" i="2" s="1"/>
  <c r="S3860" i="2"/>
  <c r="Y3860" i="2"/>
  <c r="V3860" i="2" s="1"/>
  <c r="P3860" i="2" s="1"/>
  <c r="AB3860" i="2"/>
  <c r="M3861" i="2"/>
  <c r="N3861" i="2" s="1"/>
  <c r="S3861" i="2"/>
  <c r="Y3861" i="2"/>
  <c r="V3861" i="2" s="1"/>
  <c r="P3861" i="2" s="1"/>
  <c r="AB3861" i="2"/>
  <c r="M3862" i="2"/>
  <c r="N3862" i="2" s="1"/>
  <c r="S3862" i="2"/>
  <c r="Y3862" i="2"/>
  <c r="V3862" i="2" s="1"/>
  <c r="P3862" i="2" s="1"/>
  <c r="AB3862" i="2"/>
  <c r="M3863" i="2"/>
  <c r="N3863" i="2" s="1"/>
  <c r="S3863" i="2"/>
  <c r="Y3863" i="2"/>
  <c r="V3863" i="2" s="1"/>
  <c r="P3863" i="2" s="1"/>
  <c r="AB3863" i="2"/>
  <c r="M3864" i="2"/>
  <c r="N3864" i="2" s="1"/>
  <c r="S3864" i="2"/>
  <c r="Y3864" i="2"/>
  <c r="V3864" i="2" s="1"/>
  <c r="P3864" i="2" s="1"/>
  <c r="AB3864" i="2"/>
  <c r="M3865" i="2"/>
  <c r="N3865" i="2" s="1"/>
  <c r="S3865" i="2"/>
  <c r="Y3865" i="2"/>
  <c r="V3865" i="2" s="1"/>
  <c r="P3865" i="2" s="1"/>
  <c r="AB3865" i="2"/>
  <c r="M3866" i="2"/>
  <c r="N3866" i="2" s="1"/>
  <c r="S3866" i="2"/>
  <c r="Y3866" i="2"/>
  <c r="V3866" i="2" s="1"/>
  <c r="P3866" i="2" s="1"/>
  <c r="AB3866" i="2"/>
  <c r="M3867" i="2"/>
  <c r="N3867" i="2" s="1"/>
  <c r="S3867" i="2"/>
  <c r="Y3867" i="2"/>
  <c r="V3867" i="2" s="1"/>
  <c r="P3867" i="2" s="1"/>
  <c r="AB3867" i="2"/>
  <c r="M3868" i="2"/>
  <c r="N3868" i="2" s="1"/>
  <c r="S3868" i="2"/>
  <c r="Y3868" i="2"/>
  <c r="V3868" i="2" s="1"/>
  <c r="P3868" i="2" s="1"/>
  <c r="AB3868" i="2"/>
  <c r="M3869" i="2"/>
  <c r="N3869" i="2" s="1"/>
  <c r="S3869" i="2"/>
  <c r="Y3869" i="2"/>
  <c r="V3869" i="2" s="1"/>
  <c r="P3869" i="2" s="1"/>
  <c r="AB3869" i="2"/>
  <c r="M3870" i="2"/>
  <c r="N3870" i="2" s="1"/>
  <c r="S3870" i="2"/>
  <c r="Y3870" i="2"/>
  <c r="V3870" i="2" s="1"/>
  <c r="P3870" i="2" s="1"/>
  <c r="AB3870" i="2"/>
  <c r="M3871" i="2"/>
  <c r="N3871" i="2" s="1"/>
  <c r="S3871" i="2"/>
  <c r="Y3871" i="2"/>
  <c r="V3871" i="2" s="1"/>
  <c r="P3871" i="2" s="1"/>
  <c r="AB3871" i="2"/>
  <c r="M3872" i="2"/>
  <c r="N3872" i="2" s="1"/>
  <c r="S3872" i="2"/>
  <c r="Y3872" i="2"/>
  <c r="V3872" i="2" s="1"/>
  <c r="P3872" i="2" s="1"/>
  <c r="AB3872" i="2"/>
  <c r="M3873" i="2"/>
  <c r="N3873" i="2" s="1"/>
  <c r="S3873" i="2"/>
  <c r="Y3873" i="2"/>
  <c r="V3873" i="2" s="1"/>
  <c r="P3873" i="2" s="1"/>
  <c r="AB3873" i="2"/>
  <c r="M3874" i="2"/>
  <c r="N3874" i="2" s="1"/>
  <c r="S3874" i="2"/>
  <c r="Y3874" i="2"/>
  <c r="V3874" i="2" s="1"/>
  <c r="P3874" i="2" s="1"/>
  <c r="AB3874" i="2"/>
  <c r="M3875" i="2"/>
  <c r="N3875" i="2" s="1"/>
  <c r="S3875" i="2"/>
  <c r="Y3875" i="2"/>
  <c r="V3875" i="2" s="1"/>
  <c r="P3875" i="2" s="1"/>
  <c r="AB3875" i="2"/>
  <c r="M3876" i="2"/>
  <c r="N3876" i="2" s="1"/>
  <c r="S3876" i="2"/>
  <c r="Y3876" i="2"/>
  <c r="V3876" i="2" s="1"/>
  <c r="P3876" i="2" s="1"/>
  <c r="AB3876" i="2"/>
  <c r="M3877" i="2"/>
  <c r="N3877" i="2" s="1"/>
  <c r="S3877" i="2"/>
  <c r="Y3877" i="2"/>
  <c r="V3877" i="2" s="1"/>
  <c r="P3877" i="2" s="1"/>
  <c r="AB3877" i="2"/>
  <c r="M3878" i="2"/>
  <c r="N3878" i="2" s="1"/>
  <c r="S3878" i="2"/>
  <c r="Y3878" i="2"/>
  <c r="V3878" i="2" s="1"/>
  <c r="P3878" i="2" s="1"/>
  <c r="AB3878" i="2"/>
  <c r="M3879" i="2"/>
  <c r="N3879" i="2" s="1"/>
  <c r="S3879" i="2"/>
  <c r="Y3879" i="2"/>
  <c r="V3879" i="2" s="1"/>
  <c r="P3879" i="2" s="1"/>
  <c r="AB3879" i="2"/>
  <c r="M3880" i="2"/>
  <c r="N3880" i="2" s="1"/>
  <c r="S3880" i="2"/>
  <c r="Y3880" i="2"/>
  <c r="V3880" i="2" s="1"/>
  <c r="P3880" i="2" s="1"/>
  <c r="AB3880" i="2"/>
  <c r="M3881" i="2"/>
  <c r="N3881" i="2" s="1"/>
  <c r="S3881" i="2"/>
  <c r="Y3881" i="2"/>
  <c r="V3881" i="2" s="1"/>
  <c r="P3881" i="2" s="1"/>
  <c r="AB3881" i="2"/>
  <c r="M3882" i="2"/>
  <c r="N3882" i="2" s="1"/>
  <c r="S3882" i="2"/>
  <c r="Y3882" i="2"/>
  <c r="V3882" i="2" s="1"/>
  <c r="P3882" i="2" s="1"/>
  <c r="AB3882" i="2"/>
  <c r="M3883" i="2"/>
  <c r="N3883" i="2" s="1"/>
  <c r="S3883" i="2"/>
  <c r="Y3883" i="2"/>
  <c r="V3883" i="2" s="1"/>
  <c r="P3883" i="2" s="1"/>
  <c r="AB3883" i="2"/>
  <c r="M3884" i="2"/>
  <c r="N3884" i="2" s="1"/>
  <c r="S3884" i="2"/>
  <c r="Y3884" i="2"/>
  <c r="V3884" i="2" s="1"/>
  <c r="P3884" i="2" s="1"/>
  <c r="AB3884" i="2"/>
  <c r="M3885" i="2"/>
  <c r="N3885" i="2" s="1"/>
  <c r="S3885" i="2"/>
  <c r="Y3885" i="2"/>
  <c r="V3885" i="2" s="1"/>
  <c r="P3885" i="2" s="1"/>
  <c r="AB3885" i="2"/>
  <c r="M3886" i="2"/>
  <c r="N3886" i="2" s="1"/>
  <c r="S3886" i="2"/>
  <c r="Y3886" i="2"/>
  <c r="V3886" i="2" s="1"/>
  <c r="P3886" i="2" s="1"/>
  <c r="AB3886" i="2"/>
  <c r="M3887" i="2"/>
  <c r="N3887" i="2" s="1"/>
  <c r="S3887" i="2"/>
  <c r="Y3887" i="2"/>
  <c r="V3887" i="2" s="1"/>
  <c r="P3887" i="2" s="1"/>
  <c r="AB3887" i="2"/>
  <c r="M3888" i="2"/>
  <c r="N3888" i="2" s="1"/>
  <c r="S3888" i="2"/>
  <c r="Y3888" i="2"/>
  <c r="V3888" i="2" s="1"/>
  <c r="P3888" i="2" s="1"/>
  <c r="AB3888" i="2"/>
  <c r="M3889" i="2"/>
  <c r="N3889" i="2" s="1"/>
  <c r="S3889" i="2"/>
  <c r="Y3889" i="2"/>
  <c r="V3889" i="2" s="1"/>
  <c r="P3889" i="2" s="1"/>
  <c r="AB3889" i="2"/>
  <c r="M3890" i="2"/>
  <c r="N3890" i="2" s="1"/>
  <c r="S3890" i="2"/>
  <c r="Y3890" i="2"/>
  <c r="V3890" i="2" s="1"/>
  <c r="P3890" i="2" s="1"/>
  <c r="AB3890" i="2"/>
  <c r="M3891" i="2"/>
  <c r="N3891" i="2" s="1"/>
  <c r="S3891" i="2"/>
  <c r="Y3891" i="2"/>
  <c r="V3891" i="2" s="1"/>
  <c r="P3891" i="2" s="1"/>
  <c r="AB3891" i="2"/>
  <c r="M3892" i="2"/>
  <c r="N3892" i="2" s="1"/>
  <c r="S3892" i="2"/>
  <c r="Y3892" i="2"/>
  <c r="V3892" i="2" s="1"/>
  <c r="P3892" i="2" s="1"/>
  <c r="AB3892" i="2"/>
  <c r="M3893" i="2"/>
  <c r="N3893" i="2" s="1"/>
  <c r="S3893" i="2"/>
  <c r="Y3893" i="2"/>
  <c r="V3893" i="2" s="1"/>
  <c r="P3893" i="2" s="1"/>
  <c r="AB3893" i="2"/>
  <c r="M3894" i="2"/>
  <c r="N3894" i="2" s="1"/>
  <c r="S3894" i="2"/>
  <c r="Y3894" i="2"/>
  <c r="V3894" i="2" s="1"/>
  <c r="P3894" i="2" s="1"/>
  <c r="AB3894" i="2"/>
  <c r="M3895" i="2"/>
  <c r="N3895" i="2" s="1"/>
  <c r="S3895" i="2"/>
  <c r="Y3895" i="2"/>
  <c r="V3895" i="2" s="1"/>
  <c r="P3895" i="2" s="1"/>
  <c r="AB3895" i="2"/>
  <c r="M3896" i="2"/>
  <c r="N3896" i="2" s="1"/>
  <c r="S3896" i="2"/>
  <c r="Y3896" i="2"/>
  <c r="V3896" i="2" s="1"/>
  <c r="P3896" i="2" s="1"/>
  <c r="AB3896" i="2"/>
  <c r="M3897" i="2"/>
  <c r="N3897" i="2" s="1"/>
  <c r="S3897" i="2"/>
  <c r="Y3897" i="2"/>
  <c r="V3897" i="2" s="1"/>
  <c r="P3897" i="2" s="1"/>
  <c r="AB3897" i="2"/>
  <c r="M3898" i="2"/>
  <c r="N3898" i="2" s="1"/>
  <c r="S3898" i="2"/>
  <c r="Y3898" i="2"/>
  <c r="V3898" i="2" s="1"/>
  <c r="P3898" i="2" s="1"/>
  <c r="AB3898" i="2"/>
  <c r="M3899" i="2"/>
  <c r="N3899" i="2" s="1"/>
  <c r="S3899" i="2"/>
  <c r="Y3899" i="2"/>
  <c r="V3899" i="2" s="1"/>
  <c r="P3899" i="2" s="1"/>
  <c r="AB3899" i="2"/>
  <c r="M3900" i="2"/>
  <c r="N3900" i="2" s="1"/>
  <c r="S3900" i="2"/>
  <c r="Y3900" i="2"/>
  <c r="V3900" i="2" s="1"/>
  <c r="P3900" i="2" s="1"/>
  <c r="AB3900" i="2"/>
  <c r="M3901" i="2"/>
  <c r="N3901" i="2" s="1"/>
  <c r="S3901" i="2"/>
  <c r="Y3901" i="2"/>
  <c r="V3901" i="2" s="1"/>
  <c r="P3901" i="2" s="1"/>
  <c r="AB3901" i="2"/>
  <c r="M3902" i="2"/>
  <c r="N3902" i="2" s="1"/>
  <c r="S3902" i="2"/>
  <c r="Y3902" i="2"/>
  <c r="V3902" i="2" s="1"/>
  <c r="P3902" i="2" s="1"/>
  <c r="AB3902" i="2"/>
  <c r="M3903" i="2"/>
  <c r="N3903" i="2" s="1"/>
  <c r="S3903" i="2"/>
  <c r="Y3903" i="2"/>
  <c r="V3903" i="2" s="1"/>
  <c r="P3903" i="2" s="1"/>
  <c r="AB3903" i="2"/>
  <c r="M3904" i="2"/>
  <c r="N3904" i="2" s="1"/>
  <c r="S3904" i="2"/>
  <c r="Y3904" i="2"/>
  <c r="V3904" i="2" s="1"/>
  <c r="P3904" i="2" s="1"/>
  <c r="AB3904" i="2"/>
  <c r="M3905" i="2"/>
  <c r="N3905" i="2" s="1"/>
  <c r="S3905" i="2"/>
  <c r="Y3905" i="2"/>
  <c r="V3905" i="2" s="1"/>
  <c r="P3905" i="2" s="1"/>
  <c r="AB3905" i="2"/>
  <c r="M3906" i="2"/>
  <c r="N3906" i="2" s="1"/>
  <c r="S3906" i="2"/>
  <c r="Y3906" i="2"/>
  <c r="V3906" i="2" s="1"/>
  <c r="P3906" i="2" s="1"/>
  <c r="AB3906" i="2"/>
  <c r="M3907" i="2"/>
  <c r="N3907" i="2" s="1"/>
  <c r="S3907" i="2"/>
  <c r="Y3907" i="2"/>
  <c r="V3907" i="2" s="1"/>
  <c r="P3907" i="2" s="1"/>
  <c r="AB3907" i="2"/>
  <c r="M3908" i="2"/>
  <c r="N3908" i="2" s="1"/>
  <c r="S3908" i="2"/>
  <c r="Y3908" i="2"/>
  <c r="V3908" i="2" s="1"/>
  <c r="P3908" i="2" s="1"/>
  <c r="AB3908" i="2"/>
  <c r="M3909" i="2"/>
  <c r="N3909" i="2" s="1"/>
  <c r="S3909" i="2"/>
  <c r="Y3909" i="2"/>
  <c r="V3909" i="2" s="1"/>
  <c r="P3909" i="2" s="1"/>
  <c r="AB3909" i="2"/>
  <c r="M3910" i="2"/>
  <c r="N3910" i="2" s="1"/>
  <c r="S3910" i="2"/>
  <c r="Y3910" i="2"/>
  <c r="V3910" i="2" s="1"/>
  <c r="P3910" i="2" s="1"/>
  <c r="AB3910" i="2"/>
  <c r="M3911" i="2"/>
  <c r="N3911" i="2" s="1"/>
  <c r="S3911" i="2"/>
  <c r="Y3911" i="2"/>
  <c r="V3911" i="2" s="1"/>
  <c r="P3911" i="2" s="1"/>
  <c r="AB3911" i="2"/>
  <c r="M3912" i="2"/>
  <c r="N3912" i="2" s="1"/>
  <c r="S3912" i="2"/>
  <c r="Y3912" i="2"/>
  <c r="V3912" i="2" s="1"/>
  <c r="P3912" i="2" s="1"/>
  <c r="AB3912" i="2"/>
  <c r="M3913" i="2"/>
  <c r="N3913" i="2" s="1"/>
  <c r="S3913" i="2"/>
  <c r="Y3913" i="2"/>
  <c r="V3913" i="2" s="1"/>
  <c r="P3913" i="2" s="1"/>
  <c r="AB3913" i="2"/>
  <c r="M3914" i="2"/>
  <c r="N3914" i="2" s="1"/>
  <c r="S3914" i="2"/>
  <c r="Y3914" i="2"/>
  <c r="V3914" i="2" s="1"/>
  <c r="P3914" i="2" s="1"/>
  <c r="AB3914" i="2"/>
  <c r="M3915" i="2"/>
  <c r="N3915" i="2" s="1"/>
  <c r="S3915" i="2"/>
  <c r="Y3915" i="2"/>
  <c r="V3915" i="2" s="1"/>
  <c r="P3915" i="2" s="1"/>
  <c r="AB3915" i="2"/>
  <c r="M3916" i="2"/>
  <c r="N3916" i="2" s="1"/>
  <c r="S3916" i="2"/>
  <c r="Y3916" i="2"/>
  <c r="V3916" i="2" s="1"/>
  <c r="P3916" i="2" s="1"/>
  <c r="AB3916" i="2"/>
  <c r="M3917" i="2"/>
  <c r="N3917" i="2" s="1"/>
  <c r="S3917" i="2"/>
  <c r="Y3917" i="2"/>
  <c r="V3917" i="2" s="1"/>
  <c r="P3917" i="2" s="1"/>
  <c r="AB3917" i="2"/>
  <c r="M3918" i="2"/>
  <c r="N3918" i="2" s="1"/>
  <c r="S3918" i="2"/>
  <c r="Y3918" i="2"/>
  <c r="V3918" i="2" s="1"/>
  <c r="P3918" i="2" s="1"/>
  <c r="AB3918" i="2"/>
  <c r="M3919" i="2"/>
  <c r="N3919" i="2" s="1"/>
  <c r="S3919" i="2"/>
  <c r="Y3919" i="2"/>
  <c r="V3919" i="2" s="1"/>
  <c r="P3919" i="2" s="1"/>
  <c r="AB3919" i="2"/>
  <c r="M3920" i="2"/>
  <c r="N3920" i="2" s="1"/>
  <c r="S3920" i="2"/>
  <c r="Y3920" i="2"/>
  <c r="V3920" i="2" s="1"/>
  <c r="P3920" i="2" s="1"/>
  <c r="AB3920" i="2"/>
  <c r="M3921" i="2"/>
  <c r="N3921" i="2" s="1"/>
  <c r="S3921" i="2"/>
  <c r="Y3921" i="2"/>
  <c r="V3921" i="2" s="1"/>
  <c r="P3921" i="2" s="1"/>
  <c r="AB3921" i="2"/>
  <c r="M3922" i="2"/>
  <c r="N3922" i="2" s="1"/>
  <c r="S3922" i="2"/>
  <c r="Y3922" i="2"/>
  <c r="V3922" i="2" s="1"/>
  <c r="P3922" i="2" s="1"/>
  <c r="AB3922" i="2"/>
  <c r="M3923" i="2"/>
  <c r="N3923" i="2" s="1"/>
  <c r="S3923" i="2"/>
  <c r="Y3923" i="2"/>
  <c r="V3923" i="2" s="1"/>
  <c r="P3923" i="2" s="1"/>
  <c r="AB3923" i="2"/>
  <c r="M3924" i="2"/>
  <c r="N3924" i="2" s="1"/>
  <c r="S3924" i="2"/>
  <c r="Y3924" i="2"/>
  <c r="V3924" i="2" s="1"/>
  <c r="P3924" i="2" s="1"/>
  <c r="AB3924" i="2"/>
  <c r="M3925" i="2"/>
  <c r="N3925" i="2" s="1"/>
  <c r="S3925" i="2"/>
  <c r="Y3925" i="2"/>
  <c r="V3925" i="2" s="1"/>
  <c r="P3925" i="2" s="1"/>
  <c r="AB3925" i="2"/>
  <c r="M3926" i="2"/>
  <c r="N3926" i="2" s="1"/>
  <c r="S3926" i="2"/>
  <c r="Y3926" i="2"/>
  <c r="V3926" i="2" s="1"/>
  <c r="P3926" i="2" s="1"/>
  <c r="AB3926" i="2"/>
  <c r="M3927" i="2"/>
  <c r="N3927" i="2" s="1"/>
  <c r="S3927" i="2"/>
  <c r="Y3927" i="2"/>
  <c r="V3927" i="2" s="1"/>
  <c r="P3927" i="2" s="1"/>
  <c r="AB3927" i="2"/>
  <c r="M3928" i="2"/>
  <c r="N3928" i="2" s="1"/>
  <c r="S3928" i="2"/>
  <c r="Y3928" i="2"/>
  <c r="V3928" i="2" s="1"/>
  <c r="P3928" i="2" s="1"/>
  <c r="AB3928" i="2"/>
  <c r="M3929" i="2"/>
  <c r="N3929" i="2" s="1"/>
  <c r="S3929" i="2"/>
  <c r="Y3929" i="2"/>
  <c r="V3929" i="2" s="1"/>
  <c r="P3929" i="2" s="1"/>
  <c r="AB3929" i="2"/>
  <c r="M3930" i="2"/>
  <c r="N3930" i="2" s="1"/>
  <c r="S3930" i="2"/>
  <c r="Y3930" i="2"/>
  <c r="V3930" i="2" s="1"/>
  <c r="P3930" i="2" s="1"/>
  <c r="AB3930" i="2"/>
  <c r="M3931" i="2"/>
  <c r="N3931" i="2" s="1"/>
  <c r="S3931" i="2"/>
  <c r="Y3931" i="2"/>
  <c r="V3931" i="2" s="1"/>
  <c r="P3931" i="2" s="1"/>
  <c r="AB3931" i="2"/>
  <c r="M3932" i="2"/>
  <c r="N3932" i="2" s="1"/>
  <c r="S3932" i="2"/>
  <c r="Y3932" i="2"/>
  <c r="V3932" i="2" s="1"/>
  <c r="P3932" i="2" s="1"/>
  <c r="AB3932" i="2"/>
  <c r="M3933" i="2"/>
  <c r="N3933" i="2" s="1"/>
  <c r="S3933" i="2"/>
  <c r="Y3933" i="2"/>
  <c r="V3933" i="2" s="1"/>
  <c r="P3933" i="2" s="1"/>
  <c r="AB3933" i="2"/>
  <c r="M3934" i="2"/>
  <c r="N3934" i="2" s="1"/>
  <c r="S3934" i="2"/>
  <c r="Y3934" i="2"/>
  <c r="V3934" i="2" s="1"/>
  <c r="P3934" i="2" s="1"/>
  <c r="AB3934" i="2"/>
  <c r="M3935" i="2"/>
  <c r="N3935" i="2" s="1"/>
  <c r="S3935" i="2"/>
  <c r="Y3935" i="2"/>
  <c r="V3935" i="2" s="1"/>
  <c r="P3935" i="2" s="1"/>
  <c r="AB3935" i="2"/>
  <c r="M3936" i="2"/>
  <c r="N3936" i="2" s="1"/>
  <c r="S3936" i="2"/>
  <c r="Y3936" i="2"/>
  <c r="V3936" i="2" s="1"/>
  <c r="P3936" i="2" s="1"/>
  <c r="AB3936" i="2"/>
  <c r="M3937" i="2"/>
  <c r="N3937" i="2" s="1"/>
  <c r="S3937" i="2"/>
  <c r="Y3937" i="2"/>
  <c r="V3937" i="2" s="1"/>
  <c r="P3937" i="2" s="1"/>
  <c r="AB3937" i="2"/>
  <c r="M3938" i="2"/>
  <c r="N3938" i="2" s="1"/>
  <c r="S3938" i="2"/>
  <c r="Y3938" i="2"/>
  <c r="V3938" i="2" s="1"/>
  <c r="P3938" i="2" s="1"/>
  <c r="AB3938" i="2"/>
  <c r="M3939" i="2"/>
  <c r="N3939" i="2" s="1"/>
  <c r="S3939" i="2"/>
  <c r="Y3939" i="2"/>
  <c r="V3939" i="2" s="1"/>
  <c r="P3939" i="2" s="1"/>
  <c r="AB3939" i="2"/>
  <c r="M3940" i="2"/>
  <c r="N3940" i="2" s="1"/>
  <c r="S3940" i="2"/>
  <c r="Y3940" i="2"/>
  <c r="V3940" i="2" s="1"/>
  <c r="P3940" i="2" s="1"/>
  <c r="AB3940" i="2"/>
  <c r="M3941" i="2"/>
  <c r="N3941" i="2" s="1"/>
  <c r="S3941" i="2"/>
  <c r="Y3941" i="2"/>
  <c r="V3941" i="2" s="1"/>
  <c r="P3941" i="2" s="1"/>
  <c r="AB3941" i="2"/>
  <c r="M3942" i="2"/>
  <c r="N3942" i="2" s="1"/>
  <c r="S3942" i="2"/>
  <c r="Y3942" i="2"/>
  <c r="V3942" i="2" s="1"/>
  <c r="P3942" i="2" s="1"/>
  <c r="AB3942" i="2"/>
  <c r="M3943" i="2"/>
  <c r="N3943" i="2" s="1"/>
  <c r="S3943" i="2"/>
  <c r="Y3943" i="2"/>
  <c r="V3943" i="2" s="1"/>
  <c r="P3943" i="2" s="1"/>
  <c r="AB3943" i="2"/>
  <c r="M3944" i="2"/>
  <c r="N3944" i="2" s="1"/>
  <c r="S3944" i="2"/>
  <c r="Y3944" i="2"/>
  <c r="V3944" i="2" s="1"/>
  <c r="P3944" i="2" s="1"/>
  <c r="AB3944" i="2"/>
  <c r="M3945" i="2"/>
  <c r="N3945" i="2" s="1"/>
  <c r="S3945" i="2"/>
  <c r="Y3945" i="2"/>
  <c r="V3945" i="2" s="1"/>
  <c r="P3945" i="2" s="1"/>
  <c r="AB3945" i="2"/>
  <c r="M3946" i="2"/>
  <c r="N3946" i="2" s="1"/>
  <c r="S3946" i="2"/>
  <c r="Y3946" i="2"/>
  <c r="V3946" i="2" s="1"/>
  <c r="P3946" i="2" s="1"/>
  <c r="AB3946" i="2"/>
  <c r="M3947" i="2"/>
  <c r="N3947" i="2" s="1"/>
  <c r="S3947" i="2"/>
  <c r="Y3947" i="2"/>
  <c r="V3947" i="2" s="1"/>
  <c r="P3947" i="2" s="1"/>
  <c r="AB3947" i="2"/>
  <c r="M3948" i="2"/>
  <c r="N3948" i="2" s="1"/>
  <c r="S3948" i="2"/>
  <c r="Y3948" i="2"/>
  <c r="V3948" i="2" s="1"/>
  <c r="P3948" i="2" s="1"/>
  <c r="AB3948" i="2"/>
  <c r="M3949" i="2"/>
  <c r="N3949" i="2" s="1"/>
  <c r="S3949" i="2"/>
  <c r="Y3949" i="2"/>
  <c r="V3949" i="2" s="1"/>
  <c r="P3949" i="2" s="1"/>
  <c r="AB3949" i="2"/>
  <c r="M3950" i="2"/>
  <c r="N3950" i="2" s="1"/>
  <c r="S3950" i="2"/>
  <c r="Y3950" i="2"/>
  <c r="V3950" i="2" s="1"/>
  <c r="P3950" i="2" s="1"/>
  <c r="AB3950" i="2"/>
  <c r="M3951" i="2"/>
  <c r="N3951" i="2" s="1"/>
  <c r="S3951" i="2"/>
  <c r="Y3951" i="2"/>
  <c r="V3951" i="2" s="1"/>
  <c r="P3951" i="2" s="1"/>
  <c r="AB3951" i="2"/>
  <c r="M3952" i="2"/>
  <c r="N3952" i="2" s="1"/>
  <c r="S3952" i="2"/>
  <c r="Y3952" i="2"/>
  <c r="V3952" i="2" s="1"/>
  <c r="P3952" i="2" s="1"/>
  <c r="AB3952" i="2"/>
  <c r="M3953" i="2"/>
  <c r="N3953" i="2" s="1"/>
  <c r="S3953" i="2"/>
  <c r="Y3953" i="2"/>
  <c r="V3953" i="2" s="1"/>
  <c r="P3953" i="2" s="1"/>
  <c r="AB3953" i="2"/>
  <c r="M3954" i="2"/>
  <c r="N3954" i="2" s="1"/>
  <c r="S3954" i="2"/>
  <c r="Y3954" i="2"/>
  <c r="V3954" i="2" s="1"/>
  <c r="P3954" i="2" s="1"/>
  <c r="AB3954" i="2"/>
  <c r="M3955" i="2"/>
  <c r="N3955" i="2" s="1"/>
  <c r="S3955" i="2"/>
  <c r="Y3955" i="2"/>
  <c r="V3955" i="2" s="1"/>
  <c r="P3955" i="2" s="1"/>
  <c r="AB3955" i="2"/>
  <c r="M3956" i="2"/>
  <c r="N3956" i="2" s="1"/>
  <c r="S3956" i="2"/>
  <c r="Y3956" i="2"/>
  <c r="V3956" i="2" s="1"/>
  <c r="P3956" i="2" s="1"/>
  <c r="AB3956" i="2"/>
  <c r="M3957" i="2"/>
  <c r="N3957" i="2" s="1"/>
  <c r="S3957" i="2"/>
  <c r="Y3957" i="2"/>
  <c r="V3957" i="2" s="1"/>
  <c r="P3957" i="2" s="1"/>
  <c r="AB3957" i="2"/>
  <c r="M3958" i="2"/>
  <c r="N3958" i="2" s="1"/>
  <c r="S3958" i="2"/>
  <c r="Y3958" i="2"/>
  <c r="V3958" i="2" s="1"/>
  <c r="P3958" i="2" s="1"/>
  <c r="AB3958" i="2"/>
  <c r="M3959" i="2"/>
  <c r="N3959" i="2" s="1"/>
  <c r="S3959" i="2"/>
  <c r="Y3959" i="2"/>
  <c r="V3959" i="2" s="1"/>
  <c r="P3959" i="2" s="1"/>
  <c r="AB3959" i="2"/>
  <c r="M3960" i="2"/>
  <c r="N3960" i="2" s="1"/>
  <c r="S3960" i="2"/>
  <c r="Y3960" i="2"/>
  <c r="V3960" i="2" s="1"/>
  <c r="P3960" i="2" s="1"/>
  <c r="AB3960" i="2"/>
  <c r="M3961" i="2"/>
  <c r="N3961" i="2" s="1"/>
  <c r="S3961" i="2"/>
  <c r="Y3961" i="2"/>
  <c r="V3961" i="2" s="1"/>
  <c r="P3961" i="2" s="1"/>
  <c r="AB3961" i="2"/>
  <c r="M3962" i="2"/>
  <c r="N3962" i="2" s="1"/>
  <c r="S3962" i="2"/>
  <c r="Y3962" i="2"/>
  <c r="V3962" i="2" s="1"/>
  <c r="P3962" i="2" s="1"/>
  <c r="AB3962" i="2"/>
  <c r="M3963" i="2"/>
  <c r="N3963" i="2" s="1"/>
  <c r="S3963" i="2"/>
  <c r="Y3963" i="2"/>
  <c r="V3963" i="2" s="1"/>
  <c r="P3963" i="2" s="1"/>
  <c r="AB3963" i="2"/>
  <c r="M3964" i="2"/>
  <c r="N3964" i="2" s="1"/>
  <c r="S3964" i="2"/>
  <c r="Y3964" i="2"/>
  <c r="V3964" i="2" s="1"/>
  <c r="P3964" i="2" s="1"/>
  <c r="AB3964" i="2"/>
  <c r="M3965" i="2"/>
  <c r="N3965" i="2" s="1"/>
  <c r="S3965" i="2"/>
  <c r="Y3965" i="2"/>
  <c r="V3965" i="2" s="1"/>
  <c r="P3965" i="2" s="1"/>
  <c r="AB3965" i="2"/>
  <c r="M3966" i="2"/>
  <c r="N3966" i="2" s="1"/>
  <c r="S3966" i="2"/>
  <c r="Y3966" i="2"/>
  <c r="V3966" i="2" s="1"/>
  <c r="P3966" i="2" s="1"/>
  <c r="AB3966" i="2"/>
  <c r="M3967" i="2"/>
  <c r="N3967" i="2" s="1"/>
  <c r="S3967" i="2"/>
  <c r="Y3967" i="2"/>
  <c r="V3967" i="2" s="1"/>
  <c r="P3967" i="2" s="1"/>
  <c r="AB3967" i="2"/>
  <c r="M3968" i="2"/>
  <c r="N3968" i="2" s="1"/>
  <c r="S3968" i="2"/>
  <c r="Y3968" i="2"/>
  <c r="V3968" i="2" s="1"/>
  <c r="P3968" i="2" s="1"/>
  <c r="AB3968" i="2"/>
  <c r="M3969" i="2"/>
  <c r="N3969" i="2" s="1"/>
  <c r="S3969" i="2"/>
  <c r="Y3969" i="2"/>
  <c r="V3969" i="2" s="1"/>
  <c r="P3969" i="2" s="1"/>
  <c r="AB3969" i="2"/>
  <c r="M3970" i="2"/>
  <c r="N3970" i="2" s="1"/>
  <c r="S3970" i="2"/>
  <c r="Y3970" i="2"/>
  <c r="V3970" i="2" s="1"/>
  <c r="P3970" i="2" s="1"/>
  <c r="AB3970" i="2"/>
  <c r="M3971" i="2"/>
  <c r="N3971" i="2" s="1"/>
  <c r="S3971" i="2"/>
  <c r="Y3971" i="2"/>
  <c r="V3971" i="2" s="1"/>
  <c r="P3971" i="2" s="1"/>
  <c r="AB3971" i="2"/>
  <c r="M3972" i="2"/>
  <c r="N3972" i="2" s="1"/>
  <c r="S3972" i="2"/>
  <c r="Y3972" i="2"/>
  <c r="V3972" i="2" s="1"/>
  <c r="P3972" i="2" s="1"/>
  <c r="AB3972" i="2"/>
  <c r="M3973" i="2"/>
  <c r="N3973" i="2" s="1"/>
  <c r="S3973" i="2"/>
  <c r="Y3973" i="2"/>
  <c r="V3973" i="2" s="1"/>
  <c r="P3973" i="2" s="1"/>
  <c r="AB3973" i="2"/>
  <c r="M3974" i="2"/>
  <c r="N3974" i="2" s="1"/>
  <c r="S3974" i="2"/>
  <c r="Y3974" i="2"/>
  <c r="V3974" i="2" s="1"/>
  <c r="P3974" i="2" s="1"/>
  <c r="AB3974" i="2"/>
  <c r="M3975" i="2"/>
  <c r="N3975" i="2" s="1"/>
  <c r="S3975" i="2"/>
  <c r="Y3975" i="2"/>
  <c r="V3975" i="2" s="1"/>
  <c r="P3975" i="2" s="1"/>
  <c r="AB3975" i="2"/>
  <c r="M3976" i="2"/>
  <c r="N3976" i="2" s="1"/>
  <c r="S3976" i="2"/>
  <c r="Y3976" i="2"/>
  <c r="V3976" i="2" s="1"/>
  <c r="P3976" i="2" s="1"/>
  <c r="AB3976" i="2"/>
  <c r="M3977" i="2"/>
  <c r="N3977" i="2" s="1"/>
  <c r="S3977" i="2"/>
  <c r="Y3977" i="2"/>
  <c r="V3977" i="2" s="1"/>
  <c r="P3977" i="2" s="1"/>
  <c r="AB3977" i="2"/>
  <c r="M3978" i="2"/>
  <c r="N3978" i="2" s="1"/>
  <c r="S3978" i="2"/>
  <c r="Y3978" i="2"/>
  <c r="V3978" i="2" s="1"/>
  <c r="P3978" i="2" s="1"/>
  <c r="AB3978" i="2"/>
  <c r="M3979" i="2"/>
  <c r="N3979" i="2" s="1"/>
  <c r="S3979" i="2"/>
  <c r="Y3979" i="2"/>
  <c r="V3979" i="2" s="1"/>
  <c r="P3979" i="2" s="1"/>
  <c r="AB3979" i="2"/>
  <c r="M3980" i="2"/>
  <c r="N3980" i="2" s="1"/>
  <c r="S3980" i="2"/>
  <c r="Y3980" i="2"/>
  <c r="V3980" i="2" s="1"/>
  <c r="P3980" i="2" s="1"/>
  <c r="AB3980" i="2"/>
  <c r="M3981" i="2"/>
  <c r="N3981" i="2" s="1"/>
  <c r="S3981" i="2"/>
  <c r="Y3981" i="2"/>
  <c r="V3981" i="2" s="1"/>
  <c r="P3981" i="2" s="1"/>
  <c r="AB3981" i="2"/>
  <c r="M3982" i="2"/>
  <c r="N3982" i="2" s="1"/>
  <c r="S3982" i="2"/>
  <c r="Y3982" i="2"/>
  <c r="V3982" i="2" s="1"/>
  <c r="P3982" i="2" s="1"/>
  <c r="AB3982" i="2"/>
  <c r="M3983" i="2"/>
  <c r="N3983" i="2" s="1"/>
  <c r="S3983" i="2"/>
  <c r="Y3983" i="2"/>
  <c r="V3983" i="2" s="1"/>
  <c r="P3983" i="2" s="1"/>
  <c r="AB3983" i="2"/>
  <c r="M3984" i="2"/>
  <c r="N3984" i="2" s="1"/>
  <c r="S3984" i="2"/>
  <c r="Y3984" i="2"/>
  <c r="V3984" i="2" s="1"/>
  <c r="P3984" i="2" s="1"/>
  <c r="AB3984" i="2"/>
  <c r="M3985" i="2"/>
  <c r="N3985" i="2" s="1"/>
  <c r="S3985" i="2"/>
  <c r="Y3985" i="2"/>
  <c r="V3985" i="2" s="1"/>
  <c r="P3985" i="2" s="1"/>
  <c r="AB3985" i="2"/>
  <c r="M3986" i="2"/>
  <c r="N3986" i="2" s="1"/>
  <c r="S3986" i="2"/>
  <c r="Y3986" i="2"/>
  <c r="V3986" i="2" s="1"/>
  <c r="P3986" i="2" s="1"/>
  <c r="AB3986" i="2"/>
  <c r="M3987" i="2"/>
  <c r="N3987" i="2" s="1"/>
  <c r="S3987" i="2"/>
  <c r="Y3987" i="2"/>
  <c r="V3987" i="2" s="1"/>
  <c r="P3987" i="2" s="1"/>
  <c r="AB3987" i="2"/>
  <c r="M3988" i="2"/>
  <c r="N3988" i="2" s="1"/>
  <c r="S3988" i="2"/>
  <c r="Y3988" i="2"/>
  <c r="V3988" i="2" s="1"/>
  <c r="P3988" i="2" s="1"/>
  <c r="AB3988" i="2"/>
  <c r="M3989" i="2"/>
  <c r="N3989" i="2" s="1"/>
  <c r="S3989" i="2"/>
  <c r="Y3989" i="2"/>
  <c r="V3989" i="2" s="1"/>
  <c r="P3989" i="2" s="1"/>
  <c r="AB3989" i="2"/>
  <c r="M3990" i="2"/>
  <c r="N3990" i="2" s="1"/>
  <c r="S3990" i="2"/>
  <c r="Y3990" i="2"/>
  <c r="V3990" i="2" s="1"/>
  <c r="P3990" i="2" s="1"/>
  <c r="AB3990" i="2"/>
  <c r="M3991" i="2"/>
  <c r="N3991" i="2" s="1"/>
  <c r="S3991" i="2"/>
  <c r="Y3991" i="2"/>
  <c r="V3991" i="2" s="1"/>
  <c r="P3991" i="2" s="1"/>
  <c r="AB3991" i="2"/>
  <c r="M3992" i="2"/>
  <c r="N3992" i="2" s="1"/>
  <c r="S3992" i="2"/>
  <c r="Y3992" i="2"/>
  <c r="V3992" i="2" s="1"/>
  <c r="P3992" i="2" s="1"/>
  <c r="AB3992" i="2"/>
  <c r="M3993" i="2"/>
  <c r="N3993" i="2" s="1"/>
  <c r="S3993" i="2"/>
  <c r="Y3993" i="2"/>
  <c r="V3993" i="2" s="1"/>
  <c r="P3993" i="2" s="1"/>
  <c r="AB3993" i="2"/>
  <c r="M3994" i="2"/>
  <c r="N3994" i="2" s="1"/>
  <c r="S3994" i="2"/>
  <c r="Y3994" i="2"/>
  <c r="V3994" i="2" s="1"/>
  <c r="P3994" i="2" s="1"/>
  <c r="AB3994" i="2"/>
  <c r="M3995" i="2"/>
  <c r="N3995" i="2" s="1"/>
  <c r="S3995" i="2"/>
  <c r="Y3995" i="2"/>
  <c r="V3995" i="2" s="1"/>
  <c r="P3995" i="2" s="1"/>
  <c r="AB3995" i="2"/>
  <c r="M3996" i="2"/>
  <c r="N3996" i="2" s="1"/>
  <c r="S3996" i="2"/>
  <c r="Y3996" i="2"/>
  <c r="V3996" i="2" s="1"/>
  <c r="P3996" i="2" s="1"/>
  <c r="AB3996" i="2"/>
  <c r="M3997" i="2"/>
  <c r="N3997" i="2" s="1"/>
  <c r="S3997" i="2"/>
  <c r="Y3997" i="2"/>
  <c r="V3997" i="2" s="1"/>
  <c r="P3997" i="2" s="1"/>
  <c r="AB3997" i="2"/>
  <c r="M3998" i="2"/>
  <c r="N3998" i="2" s="1"/>
  <c r="S3998" i="2"/>
  <c r="Y3998" i="2"/>
  <c r="V3998" i="2" s="1"/>
  <c r="P3998" i="2" s="1"/>
  <c r="AB3998" i="2"/>
  <c r="M3999" i="2"/>
  <c r="N3999" i="2" s="1"/>
  <c r="S3999" i="2"/>
  <c r="Y3999" i="2"/>
  <c r="V3999" i="2" s="1"/>
  <c r="P3999" i="2" s="1"/>
  <c r="AB3999" i="2"/>
  <c r="M4000" i="2"/>
  <c r="N4000" i="2" s="1"/>
  <c r="S4000" i="2"/>
  <c r="Y4000" i="2"/>
  <c r="V4000" i="2" s="1"/>
  <c r="P4000" i="2" s="1"/>
  <c r="AB4000" i="2"/>
  <c r="M4001" i="2"/>
  <c r="N4001" i="2" s="1"/>
  <c r="S4001" i="2"/>
  <c r="Y4001" i="2"/>
  <c r="V4001" i="2" s="1"/>
  <c r="P4001" i="2" s="1"/>
  <c r="AB4001" i="2"/>
  <c r="M4002" i="2"/>
  <c r="N4002" i="2" s="1"/>
  <c r="S4002" i="2"/>
  <c r="Y4002" i="2"/>
  <c r="V4002" i="2" s="1"/>
  <c r="P4002" i="2" s="1"/>
  <c r="AB4002" i="2"/>
  <c r="M4003" i="2"/>
  <c r="N4003" i="2" s="1"/>
  <c r="S4003" i="2"/>
  <c r="Y4003" i="2"/>
  <c r="V4003" i="2" s="1"/>
  <c r="P4003" i="2" s="1"/>
  <c r="AB4003" i="2"/>
  <c r="M4004" i="2"/>
  <c r="N4004" i="2" s="1"/>
  <c r="S4004" i="2"/>
  <c r="Y4004" i="2"/>
  <c r="V4004" i="2" s="1"/>
  <c r="P4004" i="2" s="1"/>
  <c r="AB4004" i="2"/>
  <c r="M4005" i="2"/>
  <c r="N4005" i="2" s="1"/>
  <c r="S4005" i="2"/>
  <c r="Y4005" i="2"/>
  <c r="V4005" i="2" s="1"/>
  <c r="P4005" i="2" s="1"/>
  <c r="AB4005" i="2"/>
  <c r="M4006" i="2"/>
  <c r="N4006" i="2" s="1"/>
  <c r="S4006" i="2"/>
  <c r="Y4006" i="2"/>
  <c r="V4006" i="2" s="1"/>
  <c r="P4006" i="2" s="1"/>
  <c r="AB4006" i="2"/>
  <c r="M4007" i="2"/>
  <c r="N4007" i="2" s="1"/>
  <c r="S4007" i="2"/>
  <c r="Y4007" i="2"/>
  <c r="V4007" i="2" s="1"/>
  <c r="P4007" i="2" s="1"/>
  <c r="AB4007" i="2"/>
  <c r="M4008" i="2"/>
  <c r="N4008" i="2" s="1"/>
  <c r="S4008" i="2"/>
  <c r="Y4008" i="2"/>
  <c r="V4008" i="2" s="1"/>
  <c r="P4008" i="2" s="1"/>
  <c r="AB4008" i="2"/>
  <c r="M4009" i="2"/>
  <c r="N4009" i="2" s="1"/>
  <c r="S4009" i="2"/>
  <c r="Y4009" i="2"/>
  <c r="V4009" i="2" s="1"/>
  <c r="P4009" i="2" s="1"/>
  <c r="AB4009" i="2"/>
  <c r="M4010" i="2"/>
  <c r="N4010" i="2" s="1"/>
  <c r="S4010" i="2"/>
  <c r="Y4010" i="2"/>
  <c r="V4010" i="2" s="1"/>
  <c r="P4010" i="2" s="1"/>
  <c r="AB4010" i="2"/>
  <c r="M4011" i="2"/>
  <c r="N4011" i="2" s="1"/>
  <c r="S4011" i="2"/>
  <c r="Y4011" i="2"/>
  <c r="V4011" i="2" s="1"/>
  <c r="P4011" i="2" s="1"/>
  <c r="AB4011" i="2"/>
  <c r="M4012" i="2"/>
  <c r="N4012" i="2" s="1"/>
  <c r="S4012" i="2"/>
  <c r="Y4012" i="2"/>
  <c r="V4012" i="2" s="1"/>
  <c r="P4012" i="2" s="1"/>
  <c r="AB4012" i="2"/>
  <c r="M4013" i="2"/>
  <c r="N4013" i="2" s="1"/>
  <c r="S4013" i="2"/>
  <c r="Y4013" i="2"/>
  <c r="V4013" i="2" s="1"/>
  <c r="P4013" i="2" s="1"/>
  <c r="AB4013" i="2"/>
  <c r="M4014" i="2"/>
  <c r="N4014" i="2" s="1"/>
  <c r="S4014" i="2"/>
  <c r="Y4014" i="2"/>
  <c r="V4014" i="2" s="1"/>
  <c r="P4014" i="2" s="1"/>
  <c r="AB4014" i="2"/>
  <c r="M4015" i="2"/>
  <c r="N4015" i="2" s="1"/>
  <c r="S4015" i="2"/>
  <c r="Y4015" i="2"/>
  <c r="V4015" i="2" s="1"/>
  <c r="P4015" i="2" s="1"/>
  <c r="AB4015" i="2"/>
  <c r="M4016" i="2"/>
  <c r="N4016" i="2" s="1"/>
  <c r="S4016" i="2"/>
  <c r="Y4016" i="2"/>
  <c r="V4016" i="2" s="1"/>
  <c r="P4016" i="2" s="1"/>
  <c r="AB4016" i="2"/>
  <c r="M4017" i="2"/>
  <c r="N4017" i="2" s="1"/>
  <c r="S4017" i="2"/>
  <c r="Y4017" i="2"/>
  <c r="V4017" i="2" s="1"/>
  <c r="P4017" i="2" s="1"/>
  <c r="AB4017" i="2"/>
  <c r="M4018" i="2"/>
  <c r="N4018" i="2" s="1"/>
  <c r="S4018" i="2"/>
  <c r="Y4018" i="2"/>
  <c r="V4018" i="2" s="1"/>
  <c r="P4018" i="2" s="1"/>
  <c r="AB4018" i="2"/>
  <c r="M4019" i="2"/>
  <c r="N4019" i="2" s="1"/>
  <c r="S4019" i="2"/>
  <c r="Y4019" i="2"/>
  <c r="V4019" i="2" s="1"/>
  <c r="P4019" i="2" s="1"/>
  <c r="AB4019" i="2"/>
  <c r="M4020" i="2"/>
  <c r="N4020" i="2" s="1"/>
  <c r="S4020" i="2"/>
  <c r="Y4020" i="2"/>
  <c r="V4020" i="2" s="1"/>
  <c r="P4020" i="2" s="1"/>
  <c r="AB4020" i="2"/>
  <c r="M4021" i="2"/>
  <c r="N4021" i="2" s="1"/>
  <c r="S4021" i="2"/>
  <c r="Y4021" i="2"/>
  <c r="V4021" i="2" s="1"/>
  <c r="P4021" i="2" s="1"/>
  <c r="AB4021" i="2"/>
  <c r="M4022" i="2"/>
  <c r="N4022" i="2" s="1"/>
  <c r="S4022" i="2"/>
  <c r="Y4022" i="2"/>
  <c r="V4022" i="2" s="1"/>
  <c r="P4022" i="2" s="1"/>
  <c r="AB4022" i="2"/>
  <c r="M4023" i="2"/>
  <c r="N4023" i="2" s="1"/>
  <c r="S4023" i="2"/>
  <c r="Y4023" i="2"/>
  <c r="V4023" i="2" s="1"/>
  <c r="P4023" i="2" s="1"/>
  <c r="AB4023" i="2"/>
  <c r="M4024" i="2"/>
  <c r="N4024" i="2" s="1"/>
  <c r="S4024" i="2"/>
  <c r="Y4024" i="2"/>
  <c r="V4024" i="2" s="1"/>
  <c r="P4024" i="2" s="1"/>
  <c r="AB4024" i="2"/>
  <c r="M4025" i="2"/>
  <c r="N4025" i="2" s="1"/>
  <c r="S4025" i="2"/>
  <c r="Y4025" i="2"/>
  <c r="V4025" i="2" s="1"/>
  <c r="P4025" i="2" s="1"/>
  <c r="AB4025" i="2"/>
  <c r="M4026" i="2"/>
  <c r="N4026" i="2" s="1"/>
  <c r="S4026" i="2"/>
  <c r="Y4026" i="2"/>
  <c r="V4026" i="2" s="1"/>
  <c r="P4026" i="2" s="1"/>
  <c r="AB4026" i="2"/>
  <c r="M4027" i="2"/>
  <c r="N4027" i="2" s="1"/>
  <c r="S4027" i="2"/>
  <c r="Y4027" i="2"/>
  <c r="V4027" i="2" s="1"/>
  <c r="P4027" i="2" s="1"/>
  <c r="AB4027" i="2"/>
  <c r="M4028" i="2"/>
  <c r="N4028" i="2" s="1"/>
  <c r="S4028" i="2"/>
  <c r="Y4028" i="2"/>
  <c r="V4028" i="2" s="1"/>
  <c r="P4028" i="2" s="1"/>
  <c r="AB4028" i="2"/>
  <c r="M4029" i="2"/>
  <c r="N4029" i="2" s="1"/>
  <c r="S4029" i="2"/>
  <c r="Y4029" i="2"/>
  <c r="V4029" i="2" s="1"/>
  <c r="P4029" i="2" s="1"/>
  <c r="AB4029" i="2"/>
  <c r="M4030" i="2"/>
  <c r="N4030" i="2" s="1"/>
  <c r="S4030" i="2"/>
  <c r="Y4030" i="2"/>
  <c r="V4030" i="2" s="1"/>
  <c r="P4030" i="2" s="1"/>
  <c r="AB4030" i="2"/>
  <c r="M4031" i="2"/>
  <c r="N4031" i="2" s="1"/>
  <c r="S4031" i="2"/>
  <c r="Y4031" i="2"/>
  <c r="V4031" i="2" s="1"/>
  <c r="P4031" i="2" s="1"/>
  <c r="AB4031" i="2"/>
  <c r="M4032" i="2"/>
  <c r="N4032" i="2" s="1"/>
  <c r="S4032" i="2"/>
  <c r="Y4032" i="2"/>
  <c r="V4032" i="2" s="1"/>
  <c r="P4032" i="2" s="1"/>
  <c r="AB4032" i="2"/>
  <c r="M4033" i="2"/>
  <c r="N4033" i="2" s="1"/>
  <c r="S4033" i="2"/>
  <c r="Y4033" i="2"/>
  <c r="V4033" i="2" s="1"/>
  <c r="P4033" i="2" s="1"/>
  <c r="AB4033" i="2"/>
  <c r="M4034" i="2"/>
  <c r="N4034" i="2" s="1"/>
  <c r="S4034" i="2"/>
  <c r="Y4034" i="2"/>
  <c r="V4034" i="2" s="1"/>
  <c r="P4034" i="2" s="1"/>
  <c r="AB4034" i="2"/>
  <c r="M4035" i="2"/>
  <c r="N4035" i="2" s="1"/>
  <c r="S4035" i="2"/>
  <c r="Y4035" i="2"/>
  <c r="V4035" i="2" s="1"/>
  <c r="P4035" i="2" s="1"/>
  <c r="AB4035" i="2"/>
  <c r="M4036" i="2"/>
  <c r="N4036" i="2" s="1"/>
  <c r="S4036" i="2"/>
  <c r="Y4036" i="2"/>
  <c r="V4036" i="2" s="1"/>
  <c r="P4036" i="2" s="1"/>
  <c r="AB4036" i="2"/>
  <c r="M4037" i="2"/>
  <c r="N4037" i="2" s="1"/>
  <c r="S4037" i="2"/>
  <c r="Y4037" i="2"/>
  <c r="V4037" i="2" s="1"/>
  <c r="P4037" i="2" s="1"/>
  <c r="AB4037" i="2"/>
  <c r="M4038" i="2"/>
  <c r="N4038" i="2" s="1"/>
  <c r="S4038" i="2"/>
  <c r="Y4038" i="2"/>
  <c r="V4038" i="2" s="1"/>
  <c r="P4038" i="2" s="1"/>
  <c r="AB4038" i="2"/>
  <c r="M4039" i="2"/>
  <c r="N4039" i="2" s="1"/>
  <c r="S4039" i="2"/>
  <c r="Y4039" i="2"/>
  <c r="V4039" i="2" s="1"/>
  <c r="P4039" i="2" s="1"/>
  <c r="AB4039" i="2"/>
  <c r="M4040" i="2"/>
  <c r="N4040" i="2" s="1"/>
  <c r="S4040" i="2"/>
  <c r="Y4040" i="2"/>
  <c r="V4040" i="2" s="1"/>
  <c r="P4040" i="2" s="1"/>
  <c r="AB4040" i="2"/>
  <c r="M4041" i="2"/>
  <c r="N4041" i="2" s="1"/>
  <c r="S4041" i="2"/>
  <c r="Y4041" i="2"/>
  <c r="V4041" i="2" s="1"/>
  <c r="P4041" i="2" s="1"/>
  <c r="AB4041" i="2"/>
  <c r="M4042" i="2"/>
  <c r="N4042" i="2" s="1"/>
  <c r="S4042" i="2"/>
  <c r="Y4042" i="2"/>
  <c r="V4042" i="2" s="1"/>
  <c r="P4042" i="2" s="1"/>
  <c r="AB4042" i="2"/>
  <c r="M4043" i="2"/>
  <c r="N4043" i="2" s="1"/>
  <c r="S4043" i="2"/>
  <c r="Y4043" i="2"/>
  <c r="V4043" i="2" s="1"/>
  <c r="P4043" i="2" s="1"/>
  <c r="AB4043" i="2"/>
  <c r="M4044" i="2"/>
  <c r="N4044" i="2" s="1"/>
  <c r="S4044" i="2"/>
  <c r="Y4044" i="2"/>
  <c r="V4044" i="2" s="1"/>
  <c r="P4044" i="2" s="1"/>
  <c r="AB4044" i="2"/>
  <c r="M4045" i="2"/>
  <c r="N4045" i="2" s="1"/>
  <c r="S4045" i="2"/>
  <c r="Y4045" i="2"/>
  <c r="V4045" i="2" s="1"/>
  <c r="P4045" i="2" s="1"/>
  <c r="AB4045" i="2"/>
  <c r="M4046" i="2"/>
  <c r="N4046" i="2" s="1"/>
  <c r="S4046" i="2"/>
  <c r="Y4046" i="2"/>
  <c r="V4046" i="2" s="1"/>
  <c r="P4046" i="2" s="1"/>
  <c r="AB4046" i="2"/>
  <c r="M4047" i="2"/>
  <c r="N4047" i="2" s="1"/>
  <c r="S4047" i="2"/>
  <c r="Y4047" i="2"/>
  <c r="V4047" i="2" s="1"/>
  <c r="P4047" i="2" s="1"/>
  <c r="AB4047" i="2"/>
  <c r="M4048" i="2"/>
  <c r="N4048" i="2" s="1"/>
  <c r="S4048" i="2"/>
  <c r="Y4048" i="2"/>
  <c r="V4048" i="2" s="1"/>
  <c r="P4048" i="2" s="1"/>
  <c r="AB4048" i="2"/>
  <c r="M4049" i="2"/>
  <c r="N4049" i="2" s="1"/>
  <c r="S4049" i="2"/>
  <c r="Y4049" i="2"/>
  <c r="V4049" i="2" s="1"/>
  <c r="P4049" i="2" s="1"/>
  <c r="AB4049" i="2"/>
  <c r="M4050" i="2"/>
  <c r="N4050" i="2" s="1"/>
  <c r="S4050" i="2"/>
  <c r="Y4050" i="2"/>
  <c r="V4050" i="2" s="1"/>
  <c r="P4050" i="2" s="1"/>
  <c r="AB4050" i="2"/>
  <c r="M4051" i="2"/>
  <c r="N4051" i="2" s="1"/>
  <c r="S4051" i="2"/>
  <c r="Y4051" i="2"/>
  <c r="V4051" i="2" s="1"/>
  <c r="P4051" i="2" s="1"/>
  <c r="AB4051" i="2"/>
  <c r="M4052" i="2"/>
  <c r="N4052" i="2" s="1"/>
  <c r="S4052" i="2"/>
  <c r="Y4052" i="2"/>
  <c r="V4052" i="2" s="1"/>
  <c r="P4052" i="2" s="1"/>
  <c r="AB4052" i="2"/>
  <c r="M4053" i="2"/>
  <c r="N4053" i="2" s="1"/>
  <c r="S4053" i="2"/>
  <c r="Y4053" i="2"/>
  <c r="V4053" i="2" s="1"/>
  <c r="P4053" i="2" s="1"/>
  <c r="AB4053" i="2"/>
  <c r="M4054" i="2"/>
  <c r="N4054" i="2" s="1"/>
  <c r="S4054" i="2"/>
  <c r="Y4054" i="2"/>
  <c r="V4054" i="2" s="1"/>
  <c r="P4054" i="2" s="1"/>
  <c r="AB4054" i="2"/>
  <c r="M4055" i="2"/>
  <c r="N4055" i="2" s="1"/>
  <c r="S4055" i="2"/>
  <c r="Y4055" i="2"/>
  <c r="V4055" i="2" s="1"/>
  <c r="P4055" i="2" s="1"/>
  <c r="AB4055" i="2"/>
  <c r="M4056" i="2"/>
  <c r="N4056" i="2" s="1"/>
  <c r="S4056" i="2"/>
  <c r="Y4056" i="2"/>
  <c r="V4056" i="2" s="1"/>
  <c r="P4056" i="2" s="1"/>
  <c r="AB4056" i="2"/>
  <c r="M4057" i="2"/>
  <c r="N4057" i="2" s="1"/>
  <c r="S4057" i="2"/>
  <c r="Y4057" i="2"/>
  <c r="V4057" i="2" s="1"/>
  <c r="P4057" i="2" s="1"/>
  <c r="AB4057" i="2"/>
  <c r="M4058" i="2"/>
  <c r="N4058" i="2" s="1"/>
  <c r="S4058" i="2"/>
  <c r="Y4058" i="2"/>
  <c r="V4058" i="2" s="1"/>
  <c r="P4058" i="2" s="1"/>
  <c r="AB4058" i="2"/>
  <c r="M4059" i="2"/>
  <c r="N4059" i="2" s="1"/>
  <c r="S4059" i="2"/>
  <c r="Y4059" i="2"/>
  <c r="V4059" i="2" s="1"/>
  <c r="P4059" i="2" s="1"/>
  <c r="AB4059" i="2"/>
  <c r="M4060" i="2"/>
  <c r="N4060" i="2" s="1"/>
  <c r="S4060" i="2"/>
  <c r="Y4060" i="2"/>
  <c r="V4060" i="2" s="1"/>
  <c r="P4060" i="2" s="1"/>
  <c r="AB4060" i="2"/>
  <c r="M4061" i="2"/>
  <c r="N4061" i="2" s="1"/>
  <c r="S4061" i="2"/>
  <c r="Y4061" i="2"/>
  <c r="V4061" i="2" s="1"/>
  <c r="P4061" i="2" s="1"/>
  <c r="AB4061" i="2"/>
  <c r="M4062" i="2"/>
  <c r="N4062" i="2" s="1"/>
  <c r="S4062" i="2"/>
  <c r="Y4062" i="2"/>
  <c r="V4062" i="2" s="1"/>
  <c r="P4062" i="2" s="1"/>
  <c r="AB4062" i="2"/>
  <c r="M4063" i="2"/>
  <c r="N4063" i="2" s="1"/>
  <c r="S4063" i="2"/>
  <c r="Y4063" i="2"/>
  <c r="V4063" i="2" s="1"/>
  <c r="P4063" i="2" s="1"/>
  <c r="AB4063" i="2"/>
  <c r="M4064" i="2"/>
  <c r="N4064" i="2" s="1"/>
  <c r="S4064" i="2"/>
  <c r="Y4064" i="2"/>
  <c r="V4064" i="2" s="1"/>
  <c r="P4064" i="2" s="1"/>
  <c r="AB4064" i="2"/>
  <c r="M4065" i="2"/>
  <c r="N4065" i="2" s="1"/>
  <c r="S4065" i="2"/>
  <c r="Y4065" i="2"/>
  <c r="V4065" i="2" s="1"/>
  <c r="P4065" i="2" s="1"/>
  <c r="AB4065" i="2"/>
  <c r="M4066" i="2"/>
  <c r="N4066" i="2" s="1"/>
  <c r="S4066" i="2"/>
  <c r="Y4066" i="2"/>
  <c r="V4066" i="2" s="1"/>
  <c r="P4066" i="2" s="1"/>
  <c r="AB4066" i="2"/>
  <c r="M4067" i="2"/>
  <c r="N4067" i="2" s="1"/>
  <c r="S4067" i="2"/>
  <c r="Y4067" i="2"/>
  <c r="V4067" i="2" s="1"/>
  <c r="P4067" i="2" s="1"/>
  <c r="AB4067" i="2"/>
  <c r="M4068" i="2"/>
  <c r="N4068" i="2" s="1"/>
  <c r="S4068" i="2"/>
  <c r="Y4068" i="2"/>
  <c r="V4068" i="2" s="1"/>
  <c r="P4068" i="2" s="1"/>
  <c r="AB4068" i="2"/>
  <c r="M4069" i="2"/>
  <c r="N4069" i="2" s="1"/>
  <c r="S4069" i="2"/>
  <c r="Y4069" i="2"/>
  <c r="V4069" i="2" s="1"/>
  <c r="P4069" i="2" s="1"/>
  <c r="AB4069" i="2"/>
  <c r="M4070" i="2"/>
  <c r="N4070" i="2" s="1"/>
  <c r="S4070" i="2"/>
  <c r="Y4070" i="2"/>
  <c r="V4070" i="2" s="1"/>
  <c r="P4070" i="2" s="1"/>
  <c r="AB4070" i="2"/>
  <c r="M4071" i="2"/>
  <c r="N4071" i="2" s="1"/>
  <c r="S4071" i="2"/>
  <c r="Y4071" i="2"/>
  <c r="V4071" i="2" s="1"/>
  <c r="P4071" i="2" s="1"/>
  <c r="AB4071" i="2"/>
  <c r="M4072" i="2"/>
  <c r="N4072" i="2" s="1"/>
  <c r="S4072" i="2"/>
  <c r="Y4072" i="2"/>
  <c r="V4072" i="2" s="1"/>
  <c r="P4072" i="2" s="1"/>
  <c r="AB4072" i="2"/>
  <c r="M4073" i="2"/>
  <c r="N4073" i="2" s="1"/>
  <c r="S4073" i="2"/>
  <c r="Y4073" i="2"/>
  <c r="V4073" i="2" s="1"/>
  <c r="P4073" i="2" s="1"/>
  <c r="AB4073" i="2"/>
  <c r="M4074" i="2"/>
  <c r="N4074" i="2" s="1"/>
  <c r="S4074" i="2"/>
  <c r="Y4074" i="2"/>
  <c r="V4074" i="2" s="1"/>
  <c r="P4074" i="2" s="1"/>
  <c r="AB4074" i="2"/>
  <c r="M4075" i="2"/>
  <c r="N4075" i="2" s="1"/>
  <c r="S4075" i="2"/>
  <c r="Y4075" i="2"/>
  <c r="V4075" i="2" s="1"/>
  <c r="P4075" i="2" s="1"/>
  <c r="AB4075" i="2"/>
  <c r="M4076" i="2"/>
  <c r="N4076" i="2" s="1"/>
  <c r="S4076" i="2"/>
  <c r="Y4076" i="2"/>
  <c r="V4076" i="2" s="1"/>
  <c r="P4076" i="2" s="1"/>
  <c r="AB4076" i="2"/>
  <c r="M4077" i="2"/>
  <c r="N4077" i="2" s="1"/>
  <c r="S4077" i="2"/>
  <c r="Y4077" i="2"/>
  <c r="V4077" i="2" s="1"/>
  <c r="P4077" i="2" s="1"/>
  <c r="AB4077" i="2"/>
  <c r="M4078" i="2"/>
  <c r="N4078" i="2" s="1"/>
  <c r="S4078" i="2"/>
  <c r="Y4078" i="2"/>
  <c r="V4078" i="2" s="1"/>
  <c r="P4078" i="2" s="1"/>
  <c r="AB4078" i="2"/>
  <c r="M4079" i="2"/>
  <c r="N4079" i="2" s="1"/>
  <c r="S4079" i="2"/>
  <c r="Y4079" i="2"/>
  <c r="V4079" i="2" s="1"/>
  <c r="P4079" i="2" s="1"/>
  <c r="AB4079" i="2"/>
  <c r="M4080" i="2"/>
  <c r="N4080" i="2" s="1"/>
  <c r="S4080" i="2"/>
  <c r="Y4080" i="2"/>
  <c r="V4080" i="2" s="1"/>
  <c r="P4080" i="2" s="1"/>
  <c r="AB4080" i="2"/>
  <c r="M4081" i="2"/>
  <c r="N4081" i="2" s="1"/>
  <c r="S4081" i="2"/>
  <c r="Y4081" i="2"/>
  <c r="V4081" i="2" s="1"/>
  <c r="P4081" i="2" s="1"/>
  <c r="AB4081" i="2"/>
  <c r="M4082" i="2"/>
  <c r="N4082" i="2" s="1"/>
  <c r="S4082" i="2"/>
  <c r="Y4082" i="2"/>
  <c r="V4082" i="2" s="1"/>
  <c r="P4082" i="2" s="1"/>
  <c r="AB4082" i="2"/>
  <c r="M4083" i="2"/>
  <c r="N4083" i="2" s="1"/>
  <c r="S4083" i="2"/>
  <c r="Y4083" i="2"/>
  <c r="V4083" i="2" s="1"/>
  <c r="P4083" i="2" s="1"/>
  <c r="AB4083" i="2"/>
  <c r="M4084" i="2"/>
  <c r="N4084" i="2" s="1"/>
  <c r="S4084" i="2"/>
  <c r="Y4084" i="2"/>
  <c r="V4084" i="2" s="1"/>
  <c r="P4084" i="2" s="1"/>
  <c r="AB4084" i="2"/>
  <c r="M4085" i="2"/>
  <c r="N4085" i="2" s="1"/>
  <c r="S4085" i="2"/>
  <c r="Y4085" i="2"/>
  <c r="V4085" i="2" s="1"/>
  <c r="P4085" i="2" s="1"/>
  <c r="AB4085" i="2"/>
  <c r="M4086" i="2"/>
  <c r="N4086" i="2" s="1"/>
  <c r="S4086" i="2"/>
  <c r="Y4086" i="2"/>
  <c r="V4086" i="2" s="1"/>
  <c r="P4086" i="2" s="1"/>
  <c r="AB4086" i="2"/>
  <c r="M4087" i="2"/>
  <c r="N4087" i="2" s="1"/>
  <c r="S4087" i="2"/>
  <c r="Y4087" i="2"/>
  <c r="V4087" i="2" s="1"/>
  <c r="P4087" i="2" s="1"/>
  <c r="AB4087" i="2"/>
  <c r="M4088" i="2"/>
  <c r="N4088" i="2" s="1"/>
  <c r="S4088" i="2"/>
  <c r="Y4088" i="2"/>
  <c r="V4088" i="2" s="1"/>
  <c r="P4088" i="2" s="1"/>
  <c r="AB4088" i="2"/>
  <c r="M4089" i="2"/>
  <c r="N4089" i="2" s="1"/>
  <c r="S4089" i="2"/>
  <c r="Y4089" i="2"/>
  <c r="V4089" i="2" s="1"/>
  <c r="P4089" i="2" s="1"/>
  <c r="AB4089" i="2"/>
  <c r="M4090" i="2"/>
  <c r="N4090" i="2" s="1"/>
  <c r="S4090" i="2"/>
  <c r="Y4090" i="2"/>
  <c r="V4090" i="2" s="1"/>
  <c r="P4090" i="2" s="1"/>
  <c r="AB4090" i="2"/>
  <c r="M4091" i="2"/>
  <c r="N4091" i="2" s="1"/>
  <c r="S4091" i="2"/>
  <c r="Y4091" i="2"/>
  <c r="V4091" i="2" s="1"/>
  <c r="P4091" i="2" s="1"/>
  <c r="AB4091" i="2"/>
  <c r="M4092" i="2"/>
  <c r="N4092" i="2" s="1"/>
  <c r="S4092" i="2"/>
  <c r="Y4092" i="2"/>
  <c r="V4092" i="2" s="1"/>
  <c r="P4092" i="2" s="1"/>
  <c r="AB4092" i="2"/>
  <c r="M4093" i="2"/>
  <c r="N4093" i="2" s="1"/>
  <c r="S4093" i="2"/>
  <c r="Y4093" i="2"/>
  <c r="V4093" i="2" s="1"/>
  <c r="P4093" i="2" s="1"/>
  <c r="AB4093" i="2"/>
  <c r="M4094" i="2"/>
  <c r="N4094" i="2" s="1"/>
  <c r="S4094" i="2"/>
  <c r="Y4094" i="2"/>
  <c r="V4094" i="2" s="1"/>
  <c r="P4094" i="2" s="1"/>
  <c r="AB4094" i="2"/>
  <c r="M4095" i="2"/>
  <c r="N4095" i="2" s="1"/>
  <c r="S4095" i="2"/>
  <c r="Y4095" i="2"/>
  <c r="V4095" i="2" s="1"/>
  <c r="P4095" i="2" s="1"/>
  <c r="AB4095" i="2"/>
  <c r="M4096" i="2"/>
  <c r="N4096" i="2" s="1"/>
  <c r="S4096" i="2"/>
  <c r="Y4096" i="2"/>
  <c r="V4096" i="2" s="1"/>
  <c r="P4096" i="2" s="1"/>
  <c r="AB4096" i="2"/>
  <c r="M4097" i="2"/>
  <c r="N4097" i="2" s="1"/>
  <c r="S4097" i="2"/>
  <c r="Y4097" i="2"/>
  <c r="V4097" i="2" s="1"/>
  <c r="P4097" i="2" s="1"/>
  <c r="AB4097" i="2"/>
  <c r="M4098" i="2"/>
  <c r="N4098" i="2" s="1"/>
  <c r="S4098" i="2"/>
  <c r="Y4098" i="2"/>
  <c r="V4098" i="2" s="1"/>
  <c r="P4098" i="2" s="1"/>
  <c r="AB4098" i="2"/>
  <c r="M4099" i="2"/>
  <c r="N4099" i="2" s="1"/>
  <c r="S4099" i="2"/>
  <c r="Y4099" i="2"/>
  <c r="V4099" i="2" s="1"/>
  <c r="P4099" i="2" s="1"/>
  <c r="AB4099" i="2"/>
  <c r="M4100" i="2"/>
  <c r="N4100" i="2" s="1"/>
  <c r="S4100" i="2"/>
  <c r="Y4100" i="2"/>
  <c r="V4100" i="2" s="1"/>
  <c r="P4100" i="2" s="1"/>
  <c r="AB4100" i="2"/>
  <c r="M4101" i="2"/>
  <c r="N4101" i="2" s="1"/>
  <c r="S4101" i="2"/>
  <c r="Y4101" i="2"/>
  <c r="V4101" i="2" s="1"/>
  <c r="P4101" i="2" s="1"/>
  <c r="AB4101" i="2"/>
  <c r="M4102" i="2"/>
  <c r="N4102" i="2" s="1"/>
  <c r="S4102" i="2"/>
  <c r="Y4102" i="2"/>
  <c r="V4102" i="2" s="1"/>
  <c r="P4102" i="2" s="1"/>
  <c r="AB4102" i="2"/>
  <c r="M4103" i="2"/>
  <c r="N4103" i="2" s="1"/>
  <c r="S4103" i="2"/>
  <c r="Y4103" i="2"/>
  <c r="V4103" i="2" s="1"/>
  <c r="P4103" i="2" s="1"/>
  <c r="AB4103" i="2"/>
  <c r="M4104" i="2"/>
  <c r="N4104" i="2" s="1"/>
  <c r="S4104" i="2"/>
  <c r="Y4104" i="2"/>
  <c r="V4104" i="2" s="1"/>
  <c r="P4104" i="2" s="1"/>
  <c r="AB4104" i="2"/>
  <c r="M4105" i="2"/>
  <c r="N4105" i="2" s="1"/>
  <c r="S4105" i="2"/>
  <c r="Y4105" i="2"/>
  <c r="V4105" i="2" s="1"/>
  <c r="P4105" i="2" s="1"/>
  <c r="AB4105" i="2"/>
  <c r="M4106" i="2"/>
  <c r="N4106" i="2" s="1"/>
  <c r="S4106" i="2"/>
  <c r="Y4106" i="2"/>
  <c r="V4106" i="2" s="1"/>
  <c r="P4106" i="2" s="1"/>
  <c r="AB4106" i="2"/>
  <c r="M4107" i="2"/>
  <c r="N4107" i="2" s="1"/>
  <c r="S4107" i="2"/>
  <c r="Y4107" i="2"/>
  <c r="V4107" i="2" s="1"/>
  <c r="P4107" i="2" s="1"/>
  <c r="AB4107" i="2"/>
  <c r="M4108" i="2"/>
  <c r="N4108" i="2" s="1"/>
  <c r="S4108" i="2"/>
  <c r="Y4108" i="2"/>
  <c r="V4108" i="2" s="1"/>
  <c r="P4108" i="2" s="1"/>
  <c r="AB4108" i="2"/>
  <c r="M4109" i="2"/>
  <c r="N4109" i="2" s="1"/>
  <c r="S4109" i="2"/>
  <c r="Y4109" i="2"/>
  <c r="V4109" i="2" s="1"/>
  <c r="P4109" i="2" s="1"/>
  <c r="AB4109" i="2"/>
  <c r="M4110" i="2"/>
  <c r="N4110" i="2" s="1"/>
  <c r="S4110" i="2"/>
  <c r="Y4110" i="2"/>
  <c r="V4110" i="2" s="1"/>
  <c r="P4110" i="2" s="1"/>
  <c r="AB4110" i="2"/>
  <c r="M4111" i="2"/>
  <c r="N4111" i="2" s="1"/>
  <c r="S4111" i="2"/>
  <c r="Y4111" i="2"/>
  <c r="V4111" i="2" s="1"/>
  <c r="P4111" i="2" s="1"/>
  <c r="AB4111" i="2"/>
  <c r="M4112" i="2"/>
  <c r="N4112" i="2" s="1"/>
  <c r="S4112" i="2"/>
  <c r="Y4112" i="2"/>
  <c r="V4112" i="2" s="1"/>
  <c r="P4112" i="2" s="1"/>
  <c r="AB4112" i="2"/>
  <c r="M4113" i="2"/>
  <c r="N4113" i="2" s="1"/>
  <c r="S4113" i="2"/>
  <c r="Y4113" i="2"/>
  <c r="V4113" i="2" s="1"/>
  <c r="P4113" i="2" s="1"/>
  <c r="AB4113" i="2"/>
  <c r="M4114" i="2"/>
  <c r="N4114" i="2" s="1"/>
  <c r="S4114" i="2"/>
  <c r="Y4114" i="2"/>
  <c r="V4114" i="2" s="1"/>
  <c r="P4114" i="2" s="1"/>
  <c r="AB4114" i="2"/>
  <c r="M4115" i="2"/>
  <c r="N4115" i="2" s="1"/>
  <c r="S4115" i="2"/>
  <c r="Y4115" i="2"/>
  <c r="V4115" i="2" s="1"/>
  <c r="P4115" i="2" s="1"/>
  <c r="AB4115" i="2"/>
  <c r="M4116" i="2"/>
  <c r="N4116" i="2" s="1"/>
  <c r="S4116" i="2"/>
  <c r="Y4116" i="2"/>
  <c r="V4116" i="2" s="1"/>
  <c r="P4116" i="2" s="1"/>
  <c r="AB4116" i="2"/>
  <c r="M4117" i="2"/>
  <c r="N4117" i="2" s="1"/>
  <c r="S4117" i="2"/>
  <c r="Y4117" i="2"/>
  <c r="V4117" i="2" s="1"/>
  <c r="P4117" i="2" s="1"/>
  <c r="AB4117" i="2"/>
  <c r="M4118" i="2"/>
  <c r="N4118" i="2" s="1"/>
  <c r="S4118" i="2"/>
  <c r="Y4118" i="2"/>
  <c r="V4118" i="2" s="1"/>
  <c r="P4118" i="2" s="1"/>
  <c r="AB4118" i="2"/>
  <c r="M4119" i="2"/>
  <c r="N4119" i="2" s="1"/>
  <c r="S4119" i="2"/>
  <c r="Y4119" i="2"/>
  <c r="V4119" i="2" s="1"/>
  <c r="P4119" i="2" s="1"/>
  <c r="AB4119" i="2"/>
  <c r="M4120" i="2"/>
  <c r="N4120" i="2" s="1"/>
  <c r="S4120" i="2"/>
  <c r="Y4120" i="2"/>
  <c r="V4120" i="2" s="1"/>
  <c r="P4120" i="2" s="1"/>
  <c r="AB4120" i="2"/>
  <c r="M4121" i="2"/>
  <c r="N4121" i="2" s="1"/>
  <c r="S4121" i="2"/>
  <c r="Y4121" i="2"/>
  <c r="V4121" i="2" s="1"/>
  <c r="P4121" i="2" s="1"/>
  <c r="AB4121" i="2"/>
  <c r="M4122" i="2"/>
  <c r="N4122" i="2" s="1"/>
  <c r="S4122" i="2"/>
  <c r="Y4122" i="2"/>
  <c r="V4122" i="2" s="1"/>
  <c r="P4122" i="2" s="1"/>
  <c r="AB4122" i="2"/>
  <c r="M4123" i="2"/>
  <c r="N4123" i="2" s="1"/>
  <c r="S4123" i="2"/>
  <c r="Y4123" i="2"/>
  <c r="V4123" i="2" s="1"/>
  <c r="P4123" i="2" s="1"/>
  <c r="AB4123" i="2"/>
  <c r="M4124" i="2"/>
  <c r="N4124" i="2" s="1"/>
  <c r="S4124" i="2"/>
  <c r="Y4124" i="2"/>
  <c r="V4124" i="2" s="1"/>
  <c r="P4124" i="2" s="1"/>
  <c r="AB4124" i="2"/>
  <c r="M4125" i="2"/>
  <c r="N4125" i="2" s="1"/>
  <c r="S4125" i="2"/>
  <c r="Y4125" i="2"/>
  <c r="V4125" i="2" s="1"/>
  <c r="P4125" i="2" s="1"/>
  <c r="AB4125" i="2"/>
  <c r="M4126" i="2"/>
  <c r="N4126" i="2" s="1"/>
  <c r="S4126" i="2"/>
  <c r="Y4126" i="2"/>
  <c r="V4126" i="2" s="1"/>
  <c r="P4126" i="2" s="1"/>
  <c r="AB4126" i="2"/>
  <c r="M4127" i="2"/>
  <c r="N4127" i="2" s="1"/>
  <c r="S4127" i="2"/>
  <c r="Y4127" i="2"/>
  <c r="V4127" i="2" s="1"/>
  <c r="P4127" i="2" s="1"/>
  <c r="AB4127" i="2"/>
  <c r="M4128" i="2"/>
  <c r="N4128" i="2" s="1"/>
  <c r="S4128" i="2"/>
  <c r="Y4128" i="2"/>
  <c r="V4128" i="2" s="1"/>
  <c r="P4128" i="2" s="1"/>
  <c r="AB4128" i="2"/>
  <c r="M4129" i="2"/>
  <c r="N4129" i="2" s="1"/>
  <c r="S4129" i="2"/>
  <c r="Y4129" i="2"/>
  <c r="V4129" i="2" s="1"/>
  <c r="P4129" i="2" s="1"/>
  <c r="AB4129" i="2"/>
  <c r="M4130" i="2"/>
  <c r="N4130" i="2" s="1"/>
  <c r="S4130" i="2"/>
  <c r="Y4130" i="2"/>
  <c r="V4130" i="2" s="1"/>
  <c r="P4130" i="2" s="1"/>
  <c r="AB4130" i="2"/>
  <c r="M4131" i="2"/>
  <c r="N4131" i="2" s="1"/>
  <c r="S4131" i="2"/>
  <c r="Y4131" i="2"/>
  <c r="V4131" i="2" s="1"/>
  <c r="P4131" i="2" s="1"/>
  <c r="AB4131" i="2"/>
  <c r="M4132" i="2"/>
  <c r="N4132" i="2" s="1"/>
  <c r="S4132" i="2"/>
  <c r="Y4132" i="2"/>
  <c r="V4132" i="2" s="1"/>
  <c r="P4132" i="2" s="1"/>
  <c r="AB4132" i="2"/>
  <c r="M4133" i="2"/>
  <c r="N4133" i="2" s="1"/>
  <c r="S4133" i="2"/>
  <c r="Y4133" i="2"/>
  <c r="V4133" i="2" s="1"/>
  <c r="P4133" i="2" s="1"/>
  <c r="AB4133" i="2"/>
  <c r="M4134" i="2"/>
  <c r="N4134" i="2" s="1"/>
  <c r="S4134" i="2"/>
  <c r="Y4134" i="2"/>
  <c r="V4134" i="2" s="1"/>
  <c r="P4134" i="2" s="1"/>
  <c r="AB4134" i="2"/>
  <c r="M4135" i="2"/>
  <c r="N4135" i="2" s="1"/>
  <c r="S4135" i="2"/>
  <c r="Y4135" i="2"/>
  <c r="V4135" i="2" s="1"/>
  <c r="P4135" i="2" s="1"/>
  <c r="AB4135" i="2"/>
  <c r="M4136" i="2"/>
  <c r="N4136" i="2" s="1"/>
  <c r="S4136" i="2"/>
  <c r="Y4136" i="2"/>
  <c r="V4136" i="2" s="1"/>
  <c r="P4136" i="2" s="1"/>
  <c r="AB4136" i="2"/>
  <c r="M4137" i="2"/>
  <c r="N4137" i="2" s="1"/>
  <c r="S4137" i="2"/>
  <c r="Y4137" i="2"/>
  <c r="V4137" i="2" s="1"/>
  <c r="P4137" i="2" s="1"/>
  <c r="AB4137" i="2"/>
  <c r="M4138" i="2"/>
  <c r="N4138" i="2" s="1"/>
  <c r="S4138" i="2"/>
  <c r="Y4138" i="2"/>
  <c r="V4138" i="2" s="1"/>
  <c r="P4138" i="2" s="1"/>
  <c r="AB4138" i="2"/>
  <c r="M4139" i="2"/>
  <c r="N4139" i="2" s="1"/>
  <c r="S4139" i="2"/>
  <c r="Y4139" i="2"/>
  <c r="V4139" i="2" s="1"/>
  <c r="P4139" i="2" s="1"/>
  <c r="AB4139" i="2"/>
  <c r="M4140" i="2"/>
  <c r="N4140" i="2" s="1"/>
  <c r="S4140" i="2"/>
  <c r="Y4140" i="2"/>
  <c r="V4140" i="2" s="1"/>
  <c r="P4140" i="2" s="1"/>
  <c r="AB4140" i="2"/>
  <c r="M4141" i="2"/>
  <c r="N4141" i="2" s="1"/>
  <c r="S4141" i="2"/>
  <c r="Y4141" i="2"/>
  <c r="V4141" i="2" s="1"/>
  <c r="P4141" i="2" s="1"/>
  <c r="AB4141" i="2"/>
  <c r="M4142" i="2"/>
  <c r="N4142" i="2" s="1"/>
  <c r="S4142" i="2"/>
  <c r="Y4142" i="2"/>
  <c r="V4142" i="2" s="1"/>
  <c r="P4142" i="2" s="1"/>
  <c r="AB4142" i="2"/>
  <c r="M4143" i="2"/>
  <c r="N4143" i="2" s="1"/>
  <c r="S4143" i="2"/>
  <c r="Y4143" i="2"/>
  <c r="V4143" i="2" s="1"/>
  <c r="P4143" i="2" s="1"/>
  <c r="AB4143" i="2"/>
  <c r="M4144" i="2"/>
  <c r="N4144" i="2" s="1"/>
  <c r="S4144" i="2"/>
  <c r="Y4144" i="2"/>
  <c r="V4144" i="2" s="1"/>
  <c r="P4144" i="2" s="1"/>
  <c r="AB4144" i="2"/>
  <c r="M4145" i="2"/>
  <c r="N4145" i="2" s="1"/>
  <c r="S4145" i="2"/>
  <c r="Y4145" i="2"/>
  <c r="V4145" i="2" s="1"/>
  <c r="P4145" i="2" s="1"/>
  <c r="AB4145" i="2"/>
  <c r="M4146" i="2"/>
  <c r="N4146" i="2" s="1"/>
  <c r="S4146" i="2"/>
  <c r="Y4146" i="2"/>
  <c r="V4146" i="2" s="1"/>
  <c r="P4146" i="2" s="1"/>
  <c r="AB4146" i="2"/>
  <c r="M4147" i="2"/>
  <c r="N4147" i="2" s="1"/>
  <c r="S4147" i="2"/>
  <c r="Y4147" i="2"/>
  <c r="V4147" i="2" s="1"/>
  <c r="P4147" i="2" s="1"/>
  <c r="AB4147" i="2"/>
  <c r="M4148" i="2"/>
  <c r="N4148" i="2" s="1"/>
  <c r="S4148" i="2"/>
  <c r="Y4148" i="2"/>
  <c r="V4148" i="2" s="1"/>
  <c r="P4148" i="2" s="1"/>
  <c r="AB4148" i="2"/>
  <c r="M4149" i="2"/>
  <c r="N4149" i="2" s="1"/>
  <c r="S4149" i="2"/>
  <c r="Y4149" i="2"/>
  <c r="V4149" i="2" s="1"/>
  <c r="P4149" i="2" s="1"/>
  <c r="AB4149" i="2"/>
  <c r="M4150" i="2"/>
  <c r="N4150" i="2" s="1"/>
  <c r="S4150" i="2"/>
  <c r="Y4150" i="2"/>
  <c r="V4150" i="2" s="1"/>
  <c r="P4150" i="2" s="1"/>
  <c r="AB4150" i="2"/>
  <c r="M4151" i="2"/>
  <c r="N4151" i="2" s="1"/>
  <c r="S4151" i="2"/>
  <c r="Y4151" i="2"/>
  <c r="V4151" i="2" s="1"/>
  <c r="P4151" i="2" s="1"/>
  <c r="AB4151" i="2"/>
  <c r="M4152" i="2"/>
  <c r="N4152" i="2" s="1"/>
  <c r="S4152" i="2"/>
  <c r="Y4152" i="2"/>
  <c r="V4152" i="2" s="1"/>
  <c r="P4152" i="2" s="1"/>
  <c r="AB4152" i="2"/>
  <c r="M4153" i="2"/>
  <c r="N4153" i="2" s="1"/>
  <c r="S4153" i="2"/>
  <c r="Y4153" i="2"/>
  <c r="V4153" i="2" s="1"/>
  <c r="P4153" i="2" s="1"/>
  <c r="AB4153" i="2"/>
  <c r="M4154" i="2"/>
  <c r="N4154" i="2" s="1"/>
  <c r="S4154" i="2"/>
  <c r="Y4154" i="2"/>
  <c r="V4154" i="2" s="1"/>
  <c r="P4154" i="2" s="1"/>
  <c r="AB4154" i="2"/>
  <c r="M4155" i="2"/>
  <c r="N4155" i="2" s="1"/>
  <c r="S4155" i="2"/>
  <c r="Y4155" i="2"/>
  <c r="V4155" i="2" s="1"/>
  <c r="P4155" i="2" s="1"/>
  <c r="AB4155" i="2"/>
  <c r="M4156" i="2"/>
  <c r="N4156" i="2" s="1"/>
  <c r="S4156" i="2"/>
  <c r="Y4156" i="2"/>
  <c r="V4156" i="2" s="1"/>
  <c r="P4156" i="2" s="1"/>
  <c r="AB4156" i="2"/>
  <c r="M4157" i="2"/>
  <c r="N4157" i="2" s="1"/>
  <c r="S4157" i="2"/>
  <c r="Y4157" i="2"/>
  <c r="V4157" i="2" s="1"/>
  <c r="P4157" i="2" s="1"/>
  <c r="AB4157" i="2"/>
  <c r="M4158" i="2"/>
  <c r="N4158" i="2" s="1"/>
  <c r="S4158" i="2"/>
  <c r="Y4158" i="2"/>
  <c r="V4158" i="2" s="1"/>
  <c r="P4158" i="2" s="1"/>
  <c r="AB4158" i="2"/>
  <c r="M4159" i="2"/>
  <c r="N4159" i="2" s="1"/>
  <c r="S4159" i="2"/>
  <c r="Y4159" i="2"/>
  <c r="V4159" i="2" s="1"/>
  <c r="P4159" i="2" s="1"/>
  <c r="AB4159" i="2"/>
  <c r="M4160" i="2"/>
  <c r="N4160" i="2" s="1"/>
  <c r="S4160" i="2"/>
  <c r="Y4160" i="2"/>
  <c r="V4160" i="2" s="1"/>
  <c r="P4160" i="2" s="1"/>
  <c r="AB4160" i="2"/>
  <c r="M4161" i="2"/>
  <c r="N4161" i="2" s="1"/>
  <c r="S4161" i="2"/>
  <c r="Y4161" i="2"/>
  <c r="V4161" i="2" s="1"/>
  <c r="P4161" i="2" s="1"/>
  <c r="AB4161" i="2"/>
  <c r="M4162" i="2"/>
  <c r="N4162" i="2" s="1"/>
  <c r="S4162" i="2"/>
  <c r="Y4162" i="2"/>
  <c r="V4162" i="2" s="1"/>
  <c r="P4162" i="2" s="1"/>
  <c r="AB4162" i="2"/>
  <c r="M4163" i="2"/>
  <c r="N4163" i="2" s="1"/>
  <c r="S4163" i="2"/>
  <c r="Y4163" i="2"/>
  <c r="V4163" i="2" s="1"/>
  <c r="P4163" i="2" s="1"/>
  <c r="AB4163" i="2"/>
  <c r="M4164" i="2"/>
  <c r="N4164" i="2" s="1"/>
  <c r="S4164" i="2"/>
  <c r="Y4164" i="2"/>
  <c r="V4164" i="2" s="1"/>
  <c r="P4164" i="2" s="1"/>
  <c r="AB4164" i="2"/>
  <c r="M4165" i="2"/>
  <c r="N4165" i="2" s="1"/>
  <c r="S4165" i="2"/>
  <c r="Y4165" i="2"/>
  <c r="V4165" i="2" s="1"/>
  <c r="P4165" i="2" s="1"/>
  <c r="AB4165" i="2"/>
  <c r="M4166" i="2"/>
  <c r="N4166" i="2" s="1"/>
  <c r="S4166" i="2"/>
  <c r="Y4166" i="2"/>
  <c r="V4166" i="2" s="1"/>
  <c r="P4166" i="2" s="1"/>
  <c r="AB4166" i="2"/>
  <c r="M4167" i="2"/>
  <c r="N4167" i="2" s="1"/>
  <c r="S4167" i="2"/>
  <c r="Y4167" i="2"/>
  <c r="V4167" i="2" s="1"/>
  <c r="P4167" i="2" s="1"/>
  <c r="AB4167" i="2"/>
  <c r="M4168" i="2"/>
  <c r="N4168" i="2" s="1"/>
  <c r="S4168" i="2"/>
  <c r="Y4168" i="2"/>
  <c r="V4168" i="2" s="1"/>
  <c r="P4168" i="2" s="1"/>
  <c r="AB4168" i="2"/>
  <c r="M4169" i="2"/>
  <c r="N4169" i="2" s="1"/>
  <c r="S4169" i="2"/>
  <c r="Y4169" i="2"/>
  <c r="V4169" i="2" s="1"/>
  <c r="P4169" i="2" s="1"/>
  <c r="AB4169" i="2"/>
  <c r="M4170" i="2"/>
  <c r="N4170" i="2" s="1"/>
  <c r="S4170" i="2"/>
  <c r="Y4170" i="2"/>
  <c r="V4170" i="2" s="1"/>
  <c r="P4170" i="2" s="1"/>
  <c r="AB4170" i="2"/>
  <c r="M4171" i="2"/>
  <c r="N4171" i="2" s="1"/>
  <c r="S4171" i="2"/>
  <c r="Y4171" i="2"/>
  <c r="V4171" i="2" s="1"/>
  <c r="P4171" i="2" s="1"/>
  <c r="AB4171" i="2"/>
  <c r="M4172" i="2"/>
  <c r="N4172" i="2" s="1"/>
  <c r="S4172" i="2"/>
  <c r="Y4172" i="2"/>
  <c r="V4172" i="2" s="1"/>
  <c r="P4172" i="2" s="1"/>
  <c r="AB4172" i="2"/>
  <c r="M4173" i="2"/>
  <c r="N4173" i="2" s="1"/>
  <c r="S4173" i="2"/>
  <c r="Y4173" i="2"/>
  <c r="V4173" i="2" s="1"/>
  <c r="P4173" i="2" s="1"/>
  <c r="AB4173" i="2"/>
  <c r="M4174" i="2"/>
  <c r="N4174" i="2" s="1"/>
  <c r="S4174" i="2"/>
  <c r="Y4174" i="2"/>
  <c r="V4174" i="2" s="1"/>
  <c r="P4174" i="2" s="1"/>
  <c r="AB4174" i="2"/>
  <c r="M4175" i="2"/>
  <c r="N4175" i="2" s="1"/>
  <c r="S4175" i="2"/>
  <c r="Y4175" i="2"/>
  <c r="V4175" i="2" s="1"/>
  <c r="P4175" i="2" s="1"/>
  <c r="AB4175" i="2"/>
  <c r="M4176" i="2"/>
  <c r="N4176" i="2" s="1"/>
  <c r="S4176" i="2"/>
  <c r="Y4176" i="2"/>
  <c r="V4176" i="2" s="1"/>
  <c r="P4176" i="2" s="1"/>
  <c r="AB4176" i="2"/>
  <c r="M4177" i="2"/>
  <c r="N4177" i="2" s="1"/>
  <c r="S4177" i="2"/>
  <c r="Y4177" i="2"/>
  <c r="V4177" i="2" s="1"/>
  <c r="P4177" i="2" s="1"/>
  <c r="AB4177" i="2"/>
  <c r="M4178" i="2"/>
  <c r="N4178" i="2" s="1"/>
  <c r="S4178" i="2"/>
  <c r="Y4178" i="2"/>
  <c r="V4178" i="2" s="1"/>
  <c r="P4178" i="2" s="1"/>
  <c r="AB4178" i="2"/>
  <c r="M4179" i="2"/>
  <c r="N4179" i="2" s="1"/>
  <c r="S4179" i="2"/>
  <c r="Y4179" i="2"/>
  <c r="V4179" i="2" s="1"/>
  <c r="P4179" i="2" s="1"/>
  <c r="AB4179" i="2"/>
  <c r="M4180" i="2"/>
  <c r="N4180" i="2" s="1"/>
  <c r="S4180" i="2"/>
  <c r="Y4180" i="2"/>
  <c r="V4180" i="2" s="1"/>
  <c r="P4180" i="2" s="1"/>
  <c r="AB4180" i="2"/>
  <c r="M4181" i="2"/>
  <c r="N4181" i="2" s="1"/>
  <c r="S4181" i="2"/>
  <c r="Y4181" i="2"/>
  <c r="V4181" i="2" s="1"/>
  <c r="P4181" i="2" s="1"/>
  <c r="AB4181" i="2"/>
  <c r="M4182" i="2"/>
  <c r="N4182" i="2" s="1"/>
  <c r="S4182" i="2"/>
  <c r="Y4182" i="2"/>
  <c r="V4182" i="2" s="1"/>
  <c r="P4182" i="2" s="1"/>
  <c r="AB4182" i="2"/>
  <c r="M4183" i="2"/>
  <c r="N4183" i="2" s="1"/>
  <c r="S4183" i="2"/>
  <c r="Y4183" i="2"/>
  <c r="V4183" i="2" s="1"/>
  <c r="P4183" i="2" s="1"/>
  <c r="AB4183" i="2"/>
  <c r="M4184" i="2"/>
  <c r="N4184" i="2" s="1"/>
  <c r="S4184" i="2"/>
  <c r="Y4184" i="2"/>
  <c r="V4184" i="2" s="1"/>
  <c r="P4184" i="2" s="1"/>
  <c r="AB4184" i="2"/>
  <c r="M4185" i="2"/>
  <c r="N4185" i="2" s="1"/>
  <c r="S4185" i="2"/>
  <c r="Y4185" i="2"/>
  <c r="V4185" i="2" s="1"/>
  <c r="P4185" i="2" s="1"/>
  <c r="AB4185" i="2"/>
  <c r="M4186" i="2"/>
  <c r="N4186" i="2" s="1"/>
  <c r="S4186" i="2"/>
  <c r="Y4186" i="2"/>
  <c r="V4186" i="2" s="1"/>
  <c r="P4186" i="2" s="1"/>
  <c r="AB4186" i="2"/>
  <c r="M4187" i="2"/>
  <c r="N4187" i="2" s="1"/>
  <c r="S4187" i="2"/>
  <c r="Y4187" i="2"/>
  <c r="V4187" i="2" s="1"/>
  <c r="P4187" i="2" s="1"/>
  <c r="AB4187" i="2"/>
  <c r="M4188" i="2"/>
  <c r="N4188" i="2" s="1"/>
  <c r="S4188" i="2"/>
  <c r="Y4188" i="2"/>
  <c r="V4188" i="2" s="1"/>
  <c r="P4188" i="2" s="1"/>
  <c r="AB4188" i="2"/>
  <c r="M4189" i="2"/>
  <c r="N4189" i="2" s="1"/>
  <c r="S4189" i="2"/>
  <c r="Y4189" i="2"/>
  <c r="V4189" i="2" s="1"/>
  <c r="P4189" i="2" s="1"/>
  <c r="AB4189" i="2"/>
  <c r="M4190" i="2"/>
  <c r="N4190" i="2" s="1"/>
  <c r="S4190" i="2"/>
  <c r="Y4190" i="2"/>
  <c r="V4190" i="2" s="1"/>
  <c r="P4190" i="2" s="1"/>
  <c r="AB4190" i="2"/>
  <c r="M4191" i="2"/>
  <c r="N4191" i="2" s="1"/>
  <c r="S4191" i="2"/>
  <c r="Y4191" i="2"/>
  <c r="V4191" i="2" s="1"/>
  <c r="P4191" i="2" s="1"/>
  <c r="AB4191" i="2"/>
  <c r="M4192" i="2"/>
  <c r="N4192" i="2" s="1"/>
  <c r="S4192" i="2"/>
  <c r="Y4192" i="2"/>
  <c r="V4192" i="2" s="1"/>
  <c r="P4192" i="2" s="1"/>
  <c r="AB4192" i="2"/>
  <c r="M4193" i="2"/>
  <c r="N4193" i="2" s="1"/>
  <c r="S4193" i="2"/>
  <c r="Y4193" i="2"/>
  <c r="V4193" i="2" s="1"/>
  <c r="P4193" i="2" s="1"/>
  <c r="AB4193" i="2"/>
  <c r="M4194" i="2"/>
  <c r="N4194" i="2" s="1"/>
  <c r="S4194" i="2"/>
  <c r="Y4194" i="2"/>
  <c r="V4194" i="2" s="1"/>
  <c r="P4194" i="2" s="1"/>
  <c r="AB4194" i="2"/>
  <c r="M4195" i="2"/>
  <c r="N4195" i="2" s="1"/>
  <c r="S4195" i="2"/>
  <c r="Y4195" i="2"/>
  <c r="V4195" i="2" s="1"/>
  <c r="P4195" i="2" s="1"/>
  <c r="AB4195" i="2"/>
  <c r="M4196" i="2"/>
  <c r="N4196" i="2" s="1"/>
  <c r="S4196" i="2"/>
  <c r="Y4196" i="2"/>
  <c r="V4196" i="2" s="1"/>
  <c r="P4196" i="2" s="1"/>
  <c r="AB4196" i="2"/>
  <c r="M4197" i="2"/>
  <c r="N4197" i="2" s="1"/>
  <c r="S4197" i="2"/>
  <c r="Y4197" i="2"/>
  <c r="V4197" i="2" s="1"/>
  <c r="P4197" i="2" s="1"/>
  <c r="AB4197" i="2"/>
  <c r="M4198" i="2"/>
  <c r="N4198" i="2" s="1"/>
  <c r="S4198" i="2"/>
  <c r="Y4198" i="2"/>
  <c r="V4198" i="2" s="1"/>
  <c r="P4198" i="2" s="1"/>
  <c r="AB4198" i="2"/>
  <c r="M4199" i="2"/>
  <c r="N4199" i="2" s="1"/>
  <c r="S4199" i="2"/>
  <c r="Y4199" i="2"/>
  <c r="V4199" i="2" s="1"/>
  <c r="P4199" i="2" s="1"/>
  <c r="AB4199" i="2"/>
  <c r="M4200" i="2"/>
  <c r="N4200" i="2" s="1"/>
  <c r="S4200" i="2"/>
  <c r="Y4200" i="2"/>
  <c r="V4200" i="2" s="1"/>
  <c r="P4200" i="2" s="1"/>
  <c r="AB4200" i="2"/>
  <c r="M4201" i="2"/>
  <c r="N4201" i="2" s="1"/>
  <c r="S4201" i="2"/>
  <c r="Y4201" i="2"/>
  <c r="V4201" i="2" s="1"/>
  <c r="P4201" i="2" s="1"/>
  <c r="AB4201" i="2"/>
  <c r="M4202" i="2"/>
  <c r="N4202" i="2" s="1"/>
  <c r="S4202" i="2"/>
  <c r="Y4202" i="2"/>
  <c r="V4202" i="2" s="1"/>
  <c r="P4202" i="2" s="1"/>
  <c r="AB4202" i="2"/>
  <c r="M4203" i="2"/>
  <c r="N4203" i="2" s="1"/>
  <c r="S4203" i="2"/>
  <c r="Y4203" i="2"/>
  <c r="V4203" i="2" s="1"/>
  <c r="P4203" i="2" s="1"/>
  <c r="AB4203" i="2"/>
  <c r="M4204" i="2"/>
  <c r="N4204" i="2" s="1"/>
  <c r="S4204" i="2"/>
  <c r="Y4204" i="2"/>
  <c r="V4204" i="2" s="1"/>
  <c r="P4204" i="2" s="1"/>
  <c r="AB4204" i="2"/>
  <c r="M4205" i="2"/>
  <c r="N4205" i="2" s="1"/>
  <c r="S4205" i="2"/>
  <c r="Y4205" i="2"/>
  <c r="V4205" i="2" s="1"/>
  <c r="P4205" i="2" s="1"/>
  <c r="AB4205" i="2"/>
  <c r="M4206" i="2"/>
  <c r="N4206" i="2" s="1"/>
  <c r="S4206" i="2"/>
  <c r="Y4206" i="2"/>
  <c r="V4206" i="2" s="1"/>
  <c r="P4206" i="2" s="1"/>
  <c r="AB4206" i="2"/>
  <c r="M4207" i="2"/>
  <c r="N4207" i="2" s="1"/>
  <c r="S4207" i="2"/>
  <c r="Y4207" i="2"/>
  <c r="V4207" i="2" s="1"/>
  <c r="P4207" i="2" s="1"/>
  <c r="AB4207" i="2"/>
  <c r="M4208" i="2"/>
  <c r="N4208" i="2" s="1"/>
  <c r="S4208" i="2"/>
  <c r="Y4208" i="2"/>
  <c r="V4208" i="2" s="1"/>
  <c r="P4208" i="2" s="1"/>
  <c r="AB4208" i="2"/>
  <c r="M4209" i="2"/>
  <c r="N4209" i="2" s="1"/>
  <c r="S4209" i="2"/>
  <c r="Y4209" i="2"/>
  <c r="V4209" i="2" s="1"/>
  <c r="P4209" i="2" s="1"/>
  <c r="AB4209" i="2"/>
  <c r="M4210" i="2"/>
  <c r="N4210" i="2" s="1"/>
  <c r="S4210" i="2"/>
  <c r="Y4210" i="2"/>
  <c r="V4210" i="2" s="1"/>
  <c r="P4210" i="2" s="1"/>
  <c r="AB4210" i="2"/>
  <c r="M4211" i="2"/>
  <c r="N4211" i="2" s="1"/>
  <c r="S4211" i="2"/>
  <c r="Y4211" i="2"/>
  <c r="V4211" i="2" s="1"/>
  <c r="P4211" i="2" s="1"/>
  <c r="AB4211" i="2"/>
  <c r="M4212" i="2"/>
  <c r="N4212" i="2" s="1"/>
  <c r="S4212" i="2"/>
  <c r="Y4212" i="2"/>
  <c r="V4212" i="2" s="1"/>
  <c r="P4212" i="2" s="1"/>
  <c r="AB4212" i="2"/>
  <c r="M4213" i="2"/>
  <c r="N4213" i="2" s="1"/>
  <c r="S4213" i="2"/>
  <c r="Y4213" i="2"/>
  <c r="V4213" i="2" s="1"/>
  <c r="P4213" i="2" s="1"/>
  <c r="AB4213" i="2"/>
  <c r="M4214" i="2"/>
  <c r="N4214" i="2" s="1"/>
  <c r="S4214" i="2"/>
  <c r="Y4214" i="2"/>
  <c r="V4214" i="2" s="1"/>
  <c r="P4214" i="2" s="1"/>
  <c r="AB4214" i="2"/>
  <c r="M4215" i="2"/>
  <c r="N4215" i="2" s="1"/>
  <c r="S4215" i="2"/>
  <c r="Y4215" i="2"/>
  <c r="V4215" i="2" s="1"/>
  <c r="P4215" i="2" s="1"/>
  <c r="AB4215" i="2"/>
  <c r="M4216" i="2"/>
  <c r="N4216" i="2" s="1"/>
  <c r="S4216" i="2"/>
  <c r="Y4216" i="2"/>
  <c r="V4216" i="2" s="1"/>
  <c r="P4216" i="2" s="1"/>
  <c r="AB4216" i="2"/>
  <c r="M4217" i="2"/>
  <c r="N4217" i="2" s="1"/>
  <c r="S4217" i="2"/>
  <c r="Y4217" i="2"/>
  <c r="V4217" i="2" s="1"/>
  <c r="P4217" i="2" s="1"/>
  <c r="AB4217" i="2"/>
  <c r="M4218" i="2"/>
  <c r="N4218" i="2" s="1"/>
  <c r="S4218" i="2"/>
  <c r="Y4218" i="2"/>
  <c r="V4218" i="2" s="1"/>
  <c r="P4218" i="2" s="1"/>
  <c r="AB4218" i="2"/>
  <c r="M4219" i="2"/>
  <c r="N4219" i="2" s="1"/>
  <c r="S4219" i="2"/>
  <c r="Y4219" i="2"/>
  <c r="V4219" i="2" s="1"/>
  <c r="P4219" i="2" s="1"/>
  <c r="AB4219" i="2"/>
  <c r="M4220" i="2"/>
  <c r="N4220" i="2" s="1"/>
  <c r="S4220" i="2"/>
  <c r="Y4220" i="2"/>
  <c r="V4220" i="2" s="1"/>
  <c r="P4220" i="2" s="1"/>
  <c r="AB4220" i="2"/>
  <c r="M4221" i="2"/>
  <c r="N4221" i="2" s="1"/>
  <c r="S4221" i="2"/>
  <c r="Y4221" i="2"/>
  <c r="V4221" i="2" s="1"/>
  <c r="P4221" i="2" s="1"/>
  <c r="AB4221" i="2"/>
  <c r="M4222" i="2"/>
  <c r="N4222" i="2" s="1"/>
  <c r="S4222" i="2"/>
  <c r="Y4222" i="2"/>
  <c r="V4222" i="2" s="1"/>
  <c r="P4222" i="2" s="1"/>
  <c r="AB4222" i="2"/>
  <c r="M4223" i="2"/>
  <c r="N4223" i="2" s="1"/>
  <c r="S4223" i="2"/>
  <c r="Y4223" i="2"/>
  <c r="V4223" i="2" s="1"/>
  <c r="P4223" i="2" s="1"/>
  <c r="AB4223" i="2"/>
  <c r="M4224" i="2"/>
  <c r="N4224" i="2" s="1"/>
  <c r="S4224" i="2"/>
  <c r="Y4224" i="2"/>
  <c r="V4224" i="2" s="1"/>
  <c r="P4224" i="2" s="1"/>
  <c r="AB4224" i="2"/>
  <c r="M4225" i="2"/>
  <c r="N4225" i="2" s="1"/>
  <c r="S4225" i="2"/>
  <c r="Y4225" i="2"/>
  <c r="V4225" i="2" s="1"/>
  <c r="P4225" i="2" s="1"/>
  <c r="AB4225" i="2"/>
  <c r="M4226" i="2"/>
  <c r="N4226" i="2" s="1"/>
  <c r="S4226" i="2"/>
  <c r="Y4226" i="2"/>
  <c r="V4226" i="2" s="1"/>
  <c r="P4226" i="2" s="1"/>
  <c r="AB4226" i="2"/>
  <c r="M4227" i="2"/>
  <c r="N4227" i="2" s="1"/>
  <c r="S4227" i="2"/>
  <c r="Y4227" i="2"/>
  <c r="V4227" i="2" s="1"/>
  <c r="P4227" i="2" s="1"/>
  <c r="AB4227" i="2"/>
  <c r="M4228" i="2"/>
  <c r="N4228" i="2" s="1"/>
  <c r="S4228" i="2"/>
  <c r="Y4228" i="2"/>
  <c r="V4228" i="2" s="1"/>
  <c r="P4228" i="2" s="1"/>
  <c r="AB4228" i="2"/>
  <c r="M4229" i="2"/>
  <c r="N4229" i="2" s="1"/>
  <c r="S4229" i="2"/>
  <c r="Y4229" i="2"/>
  <c r="V4229" i="2" s="1"/>
  <c r="P4229" i="2" s="1"/>
  <c r="AB4229" i="2"/>
  <c r="M4230" i="2"/>
  <c r="N4230" i="2" s="1"/>
  <c r="S4230" i="2"/>
  <c r="Y4230" i="2"/>
  <c r="V4230" i="2" s="1"/>
  <c r="P4230" i="2" s="1"/>
  <c r="AB4230" i="2"/>
  <c r="M4231" i="2"/>
  <c r="N4231" i="2" s="1"/>
  <c r="S4231" i="2"/>
  <c r="Y4231" i="2"/>
  <c r="V4231" i="2" s="1"/>
  <c r="P4231" i="2" s="1"/>
  <c r="AB4231" i="2"/>
  <c r="M4232" i="2"/>
  <c r="N4232" i="2" s="1"/>
  <c r="S4232" i="2"/>
  <c r="Y4232" i="2"/>
  <c r="V4232" i="2" s="1"/>
  <c r="P4232" i="2" s="1"/>
  <c r="AB4232" i="2"/>
  <c r="M4233" i="2"/>
  <c r="N4233" i="2" s="1"/>
  <c r="S4233" i="2"/>
  <c r="Y4233" i="2"/>
  <c r="V4233" i="2" s="1"/>
  <c r="P4233" i="2" s="1"/>
  <c r="AB4233" i="2"/>
  <c r="M4234" i="2"/>
  <c r="N4234" i="2" s="1"/>
  <c r="S4234" i="2"/>
  <c r="Y4234" i="2"/>
  <c r="V4234" i="2" s="1"/>
  <c r="P4234" i="2" s="1"/>
  <c r="AB4234" i="2"/>
  <c r="M4235" i="2"/>
  <c r="N4235" i="2" s="1"/>
  <c r="S4235" i="2"/>
  <c r="Y4235" i="2"/>
  <c r="V4235" i="2" s="1"/>
  <c r="P4235" i="2" s="1"/>
  <c r="AB4235" i="2"/>
  <c r="M4236" i="2"/>
  <c r="N4236" i="2" s="1"/>
  <c r="S4236" i="2"/>
  <c r="Y4236" i="2"/>
  <c r="V4236" i="2" s="1"/>
  <c r="P4236" i="2" s="1"/>
  <c r="AB4236" i="2"/>
  <c r="M4237" i="2"/>
  <c r="N4237" i="2" s="1"/>
  <c r="S4237" i="2"/>
  <c r="Y4237" i="2"/>
  <c r="V4237" i="2" s="1"/>
  <c r="P4237" i="2" s="1"/>
  <c r="AB4237" i="2"/>
  <c r="M4238" i="2"/>
  <c r="N4238" i="2" s="1"/>
  <c r="S4238" i="2"/>
  <c r="Y4238" i="2"/>
  <c r="V4238" i="2" s="1"/>
  <c r="P4238" i="2" s="1"/>
  <c r="AB4238" i="2"/>
  <c r="M4239" i="2"/>
  <c r="N4239" i="2" s="1"/>
  <c r="S4239" i="2"/>
  <c r="Y4239" i="2"/>
  <c r="V4239" i="2" s="1"/>
  <c r="P4239" i="2" s="1"/>
  <c r="AB4239" i="2"/>
  <c r="M4240" i="2"/>
  <c r="N4240" i="2" s="1"/>
  <c r="S4240" i="2"/>
  <c r="Y4240" i="2"/>
  <c r="V4240" i="2" s="1"/>
  <c r="P4240" i="2" s="1"/>
  <c r="AB4240" i="2"/>
  <c r="M4241" i="2"/>
  <c r="N4241" i="2" s="1"/>
  <c r="S4241" i="2"/>
  <c r="Y4241" i="2"/>
  <c r="V4241" i="2" s="1"/>
  <c r="P4241" i="2" s="1"/>
  <c r="AB4241" i="2"/>
  <c r="M4242" i="2"/>
  <c r="N4242" i="2" s="1"/>
  <c r="S4242" i="2"/>
  <c r="Y4242" i="2"/>
  <c r="V4242" i="2" s="1"/>
  <c r="P4242" i="2" s="1"/>
  <c r="AB4242" i="2"/>
  <c r="M4243" i="2"/>
  <c r="N4243" i="2" s="1"/>
  <c r="S4243" i="2"/>
  <c r="Y4243" i="2"/>
  <c r="V4243" i="2" s="1"/>
  <c r="P4243" i="2" s="1"/>
  <c r="AB4243" i="2"/>
  <c r="M4244" i="2"/>
  <c r="N4244" i="2" s="1"/>
  <c r="S4244" i="2"/>
  <c r="Y4244" i="2"/>
  <c r="V4244" i="2" s="1"/>
  <c r="P4244" i="2" s="1"/>
  <c r="AB4244" i="2"/>
  <c r="M4245" i="2"/>
  <c r="N4245" i="2" s="1"/>
  <c r="S4245" i="2"/>
  <c r="Y4245" i="2"/>
  <c r="V4245" i="2" s="1"/>
  <c r="P4245" i="2" s="1"/>
  <c r="AB4245" i="2"/>
  <c r="M4246" i="2"/>
  <c r="N4246" i="2" s="1"/>
  <c r="S4246" i="2"/>
  <c r="Y4246" i="2"/>
  <c r="V4246" i="2" s="1"/>
  <c r="P4246" i="2" s="1"/>
  <c r="AB4246" i="2"/>
  <c r="M4247" i="2"/>
  <c r="N4247" i="2" s="1"/>
  <c r="S4247" i="2"/>
  <c r="Y4247" i="2"/>
  <c r="V4247" i="2" s="1"/>
  <c r="P4247" i="2" s="1"/>
  <c r="AB4247" i="2"/>
  <c r="M4248" i="2"/>
  <c r="N4248" i="2" s="1"/>
  <c r="S4248" i="2"/>
  <c r="Y4248" i="2"/>
  <c r="V4248" i="2" s="1"/>
  <c r="P4248" i="2" s="1"/>
  <c r="AB4248" i="2"/>
  <c r="M4249" i="2"/>
  <c r="N4249" i="2" s="1"/>
  <c r="S4249" i="2"/>
  <c r="Y4249" i="2"/>
  <c r="V4249" i="2" s="1"/>
  <c r="P4249" i="2" s="1"/>
  <c r="AB4249" i="2"/>
  <c r="M4250" i="2"/>
  <c r="N4250" i="2" s="1"/>
  <c r="S4250" i="2"/>
  <c r="Y4250" i="2"/>
  <c r="V4250" i="2" s="1"/>
  <c r="P4250" i="2" s="1"/>
  <c r="AB4250" i="2"/>
  <c r="M4251" i="2"/>
  <c r="N4251" i="2" s="1"/>
  <c r="S4251" i="2"/>
  <c r="Y4251" i="2"/>
  <c r="V4251" i="2" s="1"/>
  <c r="P4251" i="2" s="1"/>
  <c r="AB4251" i="2"/>
  <c r="M4252" i="2"/>
  <c r="N4252" i="2" s="1"/>
  <c r="S4252" i="2"/>
  <c r="Y4252" i="2"/>
  <c r="V4252" i="2" s="1"/>
  <c r="P4252" i="2" s="1"/>
  <c r="AB4252" i="2"/>
  <c r="M4253" i="2"/>
  <c r="N4253" i="2" s="1"/>
  <c r="S4253" i="2"/>
  <c r="Y4253" i="2"/>
  <c r="V4253" i="2" s="1"/>
  <c r="P4253" i="2" s="1"/>
  <c r="AB4253" i="2"/>
  <c r="M4254" i="2"/>
  <c r="N4254" i="2" s="1"/>
  <c r="S4254" i="2"/>
  <c r="Y4254" i="2"/>
  <c r="V4254" i="2" s="1"/>
  <c r="P4254" i="2" s="1"/>
  <c r="AB4254" i="2"/>
  <c r="M4255" i="2"/>
  <c r="N4255" i="2" s="1"/>
  <c r="S4255" i="2"/>
  <c r="Y4255" i="2"/>
  <c r="V4255" i="2" s="1"/>
  <c r="P4255" i="2" s="1"/>
  <c r="AB4255" i="2"/>
  <c r="M4256" i="2"/>
  <c r="N4256" i="2" s="1"/>
  <c r="S4256" i="2"/>
  <c r="Y4256" i="2"/>
  <c r="V4256" i="2" s="1"/>
  <c r="P4256" i="2" s="1"/>
  <c r="AB4256" i="2"/>
  <c r="M4257" i="2"/>
  <c r="N4257" i="2" s="1"/>
  <c r="S4257" i="2"/>
  <c r="Y4257" i="2"/>
  <c r="V4257" i="2" s="1"/>
  <c r="P4257" i="2" s="1"/>
  <c r="AB4257" i="2"/>
  <c r="M4258" i="2"/>
  <c r="N4258" i="2" s="1"/>
  <c r="S4258" i="2"/>
  <c r="Y4258" i="2"/>
  <c r="V4258" i="2" s="1"/>
  <c r="P4258" i="2" s="1"/>
  <c r="AB4258" i="2"/>
  <c r="M4259" i="2"/>
  <c r="N4259" i="2" s="1"/>
  <c r="S4259" i="2"/>
  <c r="Y4259" i="2"/>
  <c r="V4259" i="2" s="1"/>
  <c r="P4259" i="2" s="1"/>
  <c r="AB4259" i="2"/>
  <c r="M4260" i="2"/>
  <c r="N4260" i="2" s="1"/>
  <c r="S4260" i="2"/>
  <c r="Y4260" i="2"/>
  <c r="V4260" i="2" s="1"/>
  <c r="P4260" i="2" s="1"/>
  <c r="AB4260" i="2"/>
  <c r="M4261" i="2"/>
  <c r="N4261" i="2" s="1"/>
  <c r="S4261" i="2"/>
  <c r="Y4261" i="2"/>
  <c r="V4261" i="2" s="1"/>
  <c r="P4261" i="2" s="1"/>
  <c r="AB4261" i="2"/>
  <c r="M4262" i="2"/>
  <c r="N4262" i="2" s="1"/>
  <c r="S4262" i="2"/>
  <c r="Y4262" i="2"/>
  <c r="V4262" i="2" s="1"/>
  <c r="P4262" i="2" s="1"/>
  <c r="AB4262" i="2"/>
  <c r="M4263" i="2"/>
  <c r="N4263" i="2" s="1"/>
  <c r="S4263" i="2"/>
  <c r="Y4263" i="2"/>
  <c r="V4263" i="2" s="1"/>
  <c r="P4263" i="2" s="1"/>
  <c r="AB4263" i="2"/>
  <c r="M4264" i="2"/>
  <c r="N4264" i="2" s="1"/>
  <c r="S4264" i="2"/>
  <c r="Y4264" i="2"/>
  <c r="V4264" i="2" s="1"/>
  <c r="P4264" i="2" s="1"/>
  <c r="AB4264" i="2"/>
  <c r="M4265" i="2"/>
  <c r="N4265" i="2" s="1"/>
  <c r="S4265" i="2"/>
  <c r="Y4265" i="2"/>
  <c r="V4265" i="2" s="1"/>
  <c r="P4265" i="2" s="1"/>
  <c r="AB4265" i="2"/>
  <c r="M4266" i="2"/>
  <c r="N4266" i="2" s="1"/>
  <c r="S4266" i="2"/>
  <c r="Y4266" i="2"/>
  <c r="V4266" i="2" s="1"/>
  <c r="P4266" i="2" s="1"/>
  <c r="AB4266" i="2"/>
  <c r="M4267" i="2"/>
  <c r="N4267" i="2" s="1"/>
  <c r="S4267" i="2"/>
  <c r="Y4267" i="2"/>
  <c r="V4267" i="2" s="1"/>
  <c r="P4267" i="2" s="1"/>
  <c r="AB4267" i="2"/>
  <c r="M4268" i="2"/>
  <c r="N4268" i="2" s="1"/>
  <c r="S4268" i="2"/>
  <c r="Y4268" i="2"/>
  <c r="V4268" i="2" s="1"/>
  <c r="P4268" i="2" s="1"/>
  <c r="AB4268" i="2"/>
  <c r="M4269" i="2"/>
  <c r="N4269" i="2" s="1"/>
  <c r="S4269" i="2"/>
  <c r="Y4269" i="2"/>
  <c r="V4269" i="2" s="1"/>
  <c r="P4269" i="2" s="1"/>
  <c r="AB4269" i="2"/>
  <c r="M4270" i="2"/>
  <c r="N4270" i="2" s="1"/>
  <c r="S4270" i="2"/>
  <c r="Y4270" i="2"/>
  <c r="V4270" i="2" s="1"/>
  <c r="P4270" i="2" s="1"/>
  <c r="AB4270" i="2"/>
  <c r="M4271" i="2"/>
  <c r="N4271" i="2" s="1"/>
  <c r="S4271" i="2"/>
  <c r="Y4271" i="2"/>
  <c r="V4271" i="2" s="1"/>
  <c r="P4271" i="2" s="1"/>
  <c r="AB4271" i="2"/>
  <c r="M4272" i="2"/>
  <c r="N4272" i="2" s="1"/>
  <c r="S4272" i="2"/>
  <c r="Y4272" i="2"/>
  <c r="V4272" i="2" s="1"/>
  <c r="P4272" i="2" s="1"/>
  <c r="AB4272" i="2"/>
  <c r="M4273" i="2"/>
  <c r="N4273" i="2" s="1"/>
  <c r="S4273" i="2"/>
  <c r="Y4273" i="2"/>
  <c r="V4273" i="2" s="1"/>
  <c r="P4273" i="2" s="1"/>
  <c r="AB4273" i="2"/>
  <c r="M4274" i="2"/>
  <c r="N4274" i="2" s="1"/>
  <c r="S4274" i="2"/>
  <c r="Y4274" i="2"/>
  <c r="V4274" i="2" s="1"/>
  <c r="P4274" i="2" s="1"/>
  <c r="AB4274" i="2"/>
  <c r="M4275" i="2"/>
  <c r="N4275" i="2" s="1"/>
  <c r="S4275" i="2"/>
  <c r="Y4275" i="2"/>
  <c r="V4275" i="2" s="1"/>
  <c r="P4275" i="2" s="1"/>
  <c r="AB4275" i="2"/>
  <c r="M4276" i="2"/>
  <c r="N4276" i="2" s="1"/>
  <c r="S4276" i="2"/>
  <c r="Y4276" i="2"/>
  <c r="V4276" i="2" s="1"/>
  <c r="P4276" i="2" s="1"/>
  <c r="AB4276" i="2"/>
  <c r="M4277" i="2"/>
  <c r="N4277" i="2" s="1"/>
  <c r="S4277" i="2"/>
  <c r="Y4277" i="2"/>
  <c r="V4277" i="2" s="1"/>
  <c r="P4277" i="2" s="1"/>
  <c r="AB4277" i="2"/>
  <c r="M4278" i="2"/>
  <c r="N4278" i="2" s="1"/>
  <c r="S4278" i="2"/>
  <c r="Y4278" i="2"/>
  <c r="V4278" i="2" s="1"/>
  <c r="P4278" i="2" s="1"/>
  <c r="AB4278" i="2"/>
  <c r="M4279" i="2"/>
  <c r="N4279" i="2" s="1"/>
  <c r="S4279" i="2"/>
  <c r="Y4279" i="2"/>
  <c r="V4279" i="2" s="1"/>
  <c r="P4279" i="2" s="1"/>
  <c r="AB4279" i="2"/>
  <c r="M4280" i="2"/>
  <c r="N4280" i="2" s="1"/>
  <c r="S4280" i="2"/>
  <c r="Y4280" i="2"/>
  <c r="V4280" i="2" s="1"/>
  <c r="P4280" i="2" s="1"/>
  <c r="AB4280" i="2"/>
  <c r="M4281" i="2"/>
  <c r="N4281" i="2" s="1"/>
  <c r="S4281" i="2"/>
  <c r="Y4281" i="2"/>
  <c r="V4281" i="2" s="1"/>
  <c r="P4281" i="2" s="1"/>
  <c r="AB4281" i="2"/>
  <c r="M4282" i="2"/>
  <c r="N4282" i="2" s="1"/>
  <c r="S4282" i="2"/>
  <c r="Y4282" i="2"/>
  <c r="V4282" i="2" s="1"/>
  <c r="P4282" i="2" s="1"/>
  <c r="AB4282" i="2"/>
  <c r="M4283" i="2"/>
  <c r="N4283" i="2" s="1"/>
  <c r="S4283" i="2"/>
  <c r="Y4283" i="2"/>
  <c r="V4283" i="2" s="1"/>
  <c r="P4283" i="2" s="1"/>
  <c r="AB4283" i="2"/>
  <c r="M4284" i="2"/>
  <c r="N4284" i="2" s="1"/>
  <c r="S4284" i="2"/>
  <c r="Y4284" i="2"/>
  <c r="V4284" i="2" s="1"/>
  <c r="P4284" i="2" s="1"/>
  <c r="AB4284" i="2"/>
  <c r="M4285" i="2"/>
  <c r="N4285" i="2" s="1"/>
  <c r="S4285" i="2"/>
  <c r="Y4285" i="2"/>
  <c r="V4285" i="2" s="1"/>
  <c r="P4285" i="2" s="1"/>
  <c r="AB4285" i="2"/>
  <c r="M4286" i="2"/>
  <c r="N4286" i="2" s="1"/>
  <c r="S4286" i="2"/>
  <c r="Y4286" i="2"/>
  <c r="V4286" i="2" s="1"/>
  <c r="P4286" i="2" s="1"/>
  <c r="AB4286" i="2"/>
  <c r="M4287" i="2"/>
  <c r="N4287" i="2" s="1"/>
  <c r="S4287" i="2"/>
  <c r="Y4287" i="2"/>
  <c r="V4287" i="2" s="1"/>
  <c r="P4287" i="2" s="1"/>
  <c r="AB4287" i="2"/>
  <c r="M4288" i="2"/>
  <c r="N4288" i="2" s="1"/>
  <c r="S4288" i="2"/>
  <c r="Y4288" i="2"/>
  <c r="V4288" i="2" s="1"/>
  <c r="P4288" i="2" s="1"/>
  <c r="AB4288" i="2"/>
  <c r="M4289" i="2"/>
  <c r="N4289" i="2" s="1"/>
  <c r="S4289" i="2"/>
  <c r="Y4289" i="2"/>
  <c r="V4289" i="2" s="1"/>
  <c r="P4289" i="2" s="1"/>
  <c r="AB4289" i="2"/>
  <c r="M4290" i="2"/>
  <c r="N4290" i="2" s="1"/>
  <c r="S4290" i="2"/>
  <c r="Y4290" i="2"/>
  <c r="V4290" i="2" s="1"/>
  <c r="P4290" i="2" s="1"/>
  <c r="AB4290" i="2"/>
  <c r="M4291" i="2"/>
  <c r="N4291" i="2" s="1"/>
  <c r="S4291" i="2"/>
  <c r="Y4291" i="2"/>
  <c r="V4291" i="2" s="1"/>
  <c r="P4291" i="2" s="1"/>
  <c r="AB4291" i="2"/>
  <c r="M4292" i="2"/>
  <c r="N4292" i="2" s="1"/>
  <c r="S4292" i="2"/>
  <c r="Y4292" i="2"/>
  <c r="V4292" i="2" s="1"/>
  <c r="P4292" i="2" s="1"/>
  <c r="AB4292" i="2"/>
  <c r="M4293" i="2"/>
  <c r="N4293" i="2" s="1"/>
  <c r="S4293" i="2"/>
  <c r="Y4293" i="2"/>
  <c r="V4293" i="2" s="1"/>
  <c r="P4293" i="2" s="1"/>
  <c r="AB4293" i="2"/>
  <c r="M4294" i="2"/>
  <c r="N4294" i="2" s="1"/>
  <c r="S4294" i="2"/>
  <c r="Y4294" i="2"/>
  <c r="V4294" i="2" s="1"/>
  <c r="P4294" i="2" s="1"/>
  <c r="AB4294" i="2"/>
  <c r="M4295" i="2"/>
  <c r="N4295" i="2" s="1"/>
  <c r="S4295" i="2"/>
  <c r="Y4295" i="2"/>
  <c r="V4295" i="2" s="1"/>
  <c r="P4295" i="2" s="1"/>
  <c r="AB4295" i="2"/>
  <c r="M4296" i="2"/>
  <c r="N4296" i="2" s="1"/>
  <c r="S4296" i="2"/>
  <c r="Y4296" i="2"/>
  <c r="V4296" i="2" s="1"/>
  <c r="P4296" i="2" s="1"/>
  <c r="AB4296" i="2"/>
  <c r="M4297" i="2"/>
  <c r="N4297" i="2" s="1"/>
  <c r="S4297" i="2"/>
  <c r="Y4297" i="2"/>
  <c r="V4297" i="2" s="1"/>
  <c r="P4297" i="2" s="1"/>
  <c r="AB4297" i="2"/>
  <c r="M4298" i="2"/>
  <c r="N4298" i="2" s="1"/>
  <c r="S4298" i="2"/>
  <c r="Y4298" i="2"/>
  <c r="V4298" i="2" s="1"/>
  <c r="P4298" i="2" s="1"/>
  <c r="AB4298" i="2"/>
  <c r="M4299" i="2"/>
  <c r="N4299" i="2" s="1"/>
  <c r="S4299" i="2"/>
  <c r="Y4299" i="2"/>
  <c r="V4299" i="2" s="1"/>
  <c r="P4299" i="2" s="1"/>
  <c r="AB4299" i="2"/>
  <c r="M4300" i="2"/>
  <c r="N4300" i="2" s="1"/>
  <c r="S4300" i="2"/>
  <c r="Y4300" i="2"/>
  <c r="V4300" i="2" s="1"/>
  <c r="P4300" i="2" s="1"/>
  <c r="AB4300" i="2"/>
  <c r="M4301" i="2"/>
  <c r="N4301" i="2" s="1"/>
  <c r="S4301" i="2"/>
  <c r="Y4301" i="2"/>
  <c r="V4301" i="2" s="1"/>
  <c r="P4301" i="2" s="1"/>
  <c r="AB4301" i="2"/>
  <c r="M4302" i="2"/>
  <c r="N4302" i="2" s="1"/>
  <c r="S4302" i="2"/>
  <c r="Y4302" i="2"/>
  <c r="V4302" i="2" s="1"/>
  <c r="P4302" i="2" s="1"/>
  <c r="AB4302" i="2"/>
  <c r="M4303" i="2"/>
  <c r="N4303" i="2" s="1"/>
  <c r="S4303" i="2"/>
  <c r="Y4303" i="2"/>
  <c r="V4303" i="2" s="1"/>
  <c r="P4303" i="2" s="1"/>
  <c r="AB4303" i="2"/>
  <c r="M4304" i="2"/>
  <c r="N4304" i="2" s="1"/>
  <c r="S4304" i="2"/>
  <c r="Y4304" i="2"/>
  <c r="V4304" i="2" s="1"/>
  <c r="P4304" i="2" s="1"/>
  <c r="AB4304" i="2"/>
  <c r="M4305" i="2"/>
  <c r="N4305" i="2" s="1"/>
  <c r="S4305" i="2"/>
  <c r="Y4305" i="2"/>
  <c r="V4305" i="2" s="1"/>
  <c r="P4305" i="2" s="1"/>
  <c r="AB4305" i="2"/>
  <c r="M4306" i="2"/>
  <c r="N4306" i="2" s="1"/>
  <c r="S4306" i="2"/>
  <c r="Y4306" i="2"/>
  <c r="V4306" i="2" s="1"/>
  <c r="P4306" i="2" s="1"/>
  <c r="AB4306" i="2"/>
  <c r="M4307" i="2"/>
  <c r="N4307" i="2" s="1"/>
  <c r="S4307" i="2"/>
  <c r="Y4307" i="2"/>
  <c r="V4307" i="2" s="1"/>
  <c r="P4307" i="2" s="1"/>
  <c r="AB4307" i="2"/>
  <c r="M4308" i="2"/>
  <c r="N4308" i="2" s="1"/>
  <c r="S4308" i="2"/>
  <c r="Y4308" i="2"/>
  <c r="V4308" i="2" s="1"/>
  <c r="P4308" i="2" s="1"/>
  <c r="AB4308" i="2"/>
  <c r="M4309" i="2"/>
  <c r="N4309" i="2" s="1"/>
  <c r="S4309" i="2"/>
  <c r="Y4309" i="2"/>
  <c r="V4309" i="2" s="1"/>
  <c r="P4309" i="2" s="1"/>
  <c r="AB4309" i="2"/>
  <c r="M4310" i="2"/>
  <c r="N4310" i="2" s="1"/>
  <c r="S4310" i="2"/>
  <c r="Y4310" i="2"/>
  <c r="V4310" i="2" s="1"/>
  <c r="P4310" i="2" s="1"/>
  <c r="AB4310" i="2"/>
  <c r="M4311" i="2"/>
  <c r="N4311" i="2" s="1"/>
  <c r="S4311" i="2"/>
  <c r="Y4311" i="2"/>
  <c r="V4311" i="2" s="1"/>
  <c r="P4311" i="2" s="1"/>
  <c r="AB4311" i="2"/>
  <c r="M4312" i="2"/>
  <c r="N4312" i="2" s="1"/>
  <c r="S4312" i="2"/>
  <c r="Y4312" i="2"/>
  <c r="V4312" i="2" s="1"/>
  <c r="P4312" i="2" s="1"/>
  <c r="AB4312" i="2"/>
  <c r="M4313" i="2"/>
  <c r="N4313" i="2" s="1"/>
  <c r="S4313" i="2"/>
  <c r="Y4313" i="2"/>
  <c r="V4313" i="2" s="1"/>
  <c r="P4313" i="2" s="1"/>
  <c r="AB4313" i="2"/>
  <c r="M4314" i="2"/>
  <c r="N4314" i="2" s="1"/>
  <c r="S4314" i="2"/>
  <c r="Y4314" i="2"/>
  <c r="V4314" i="2" s="1"/>
  <c r="P4314" i="2" s="1"/>
  <c r="AB4314" i="2"/>
  <c r="M4315" i="2"/>
  <c r="N4315" i="2" s="1"/>
  <c r="S4315" i="2"/>
  <c r="Y4315" i="2"/>
  <c r="V4315" i="2" s="1"/>
  <c r="P4315" i="2" s="1"/>
  <c r="AB4315" i="2"/>
  <c r="M4316" i="2"/>
  <c r="N4316" i="2" s="1"/>
  <c r="S4316" i="2"/>
  <c r="Y4316" i="2"/>
  <c r="V4316" i="2" s="1"/>
  <c r="P4316" i="2" s="1"/>
  <c r="AB4316" i="2"/>
  <c r="M4317" i="2"/>
  <c r="N4317" i="2" s="1"/>
  <c r="S4317" i="2"/>
  <c r="Y4317" i="2"/>
  <c r="V4317" i="2" s="1"/>
  <c r="P4317" i="2" s="1"/>
  <c r="AB4317" i="2"/>
  <c r="M4318" i="2"/>
  <c r="N4318" i="2" s="1"/>
  <c r="S4318" i="2"/>
  <c r="Y4318" i="2"/>
  <c r="V4318" i="2" s="1"/>
  <c r="P4318" i="2" s="1"/>
  <c r="AB4318" i="2"/>
  <c r="M4319" i="2"/>
  <c r="N4319" i="2" s="1"/>
  <c r="S4319" i="2"/>
  <c r="Y4319" i="2"/>
  <c r="V4319" i="2" s="1"/>
  <c r="P4319" i="2" s="1"/>
  <c r="AB4319" i="2"/>
  <c r="M4320" i="2"/>
  <c r="N4320" i="2" s="1"/>
  <c r="S4320" i="2"/>
  <c r="Y4320" i="2"/>
  <c r="V4320" i="2" s="1"/>
  <c r="P4320" i="2" s="1"/>
  <c r="AB4320" i="2"/>
  <c r="M4321" i="2"/>
  <c r="N4321" i="2" s="1"/>
  <c r="S4321" i="2"/>
  <c r="Y4321" i="2"/>
  <c r="V4321" i="2" s="1"/>
  <c r="P4321" i="2" s="1"/>
  <c r="AB4321" i="2"/>
  <c r="M4322" i="2"/>
  <c r="N4322" i="2" s="1"/>
  <c r="S4322" i="2"/>
  <c r="Y4322" i="2"/>
  <c r="V4322" i="2" s="1"/>
  <c r="P4322" i="2" s="1"/>
  <c r="AB4322" i="2"/>
  <c r="M4323" i="2"/>
  <c r="N4323" i="2" s="1"/>
  <c r="S4323" i="2"/>
  <c r="Y4323" i="2"/>
  <c r="V4323" i="2" s="1"/>
  <c r="P4323" i="2" s="1"/>
  <c r="AB4323" i="2"/>
  <c r="M4324" i="2"/>
  <c r="N4324" i="2" s="1"/>
  <c r="S4324" i="2"/>
  <c r="Y4324" i="2"/>
  <c r="V4324" i="2" s="1"/>
  <c r="P4324" i="2" s="1"/>
  <c r="AB4324" i="2"/>
  <c r="M4325" i="2"/>
  <c r="N4325" i="2" s="1"/>
  <c r="S4325" i="2"/>
  <c r="Y4325" i="2"/>
  <c r="V4325" i="2" s="1"/>
  <c r="P4325" i="2" s="1"/>
  <c r="AB4325" i="2"/>
  <c r="M4326" i="2"/>
  <c r="N4326" i="2" s="1"/>
  <c r="S4326" i="2"/>
  <c r="Y4326" i="2"/>
  <c r="V4326" i="2" s="1"/>
  <c r="P4326" i="2" s="1"/>
  <c r="AB4326" i="2"/>
  <c r="M4327" i="2"/>
  <c r="N4327" i="2" s="1"/>
  <c r="S4327" i="2"/>
  <c r="Y4327" i="2"/>
  <c r="V4327" i="2" s="1"/>
  <c r="P4327" i="2" s="1"/>
  <c r="AB4327" i="2"/>
  <c r="M4328" i="2"/>
  <c r="N4328" i="2" s="1"/>
  <c r="S4328" i="2"/>
  <c r="Y4328" i="2"/>
  <c r="V4328" i="2" s="1"/>
  <c r="P4328" i="2" s="1"/>
  <c r="AB4328" i="2"/>
  <c r="M4329" i="2"/>
  <c r="N4329" i="2" s="1"/>
  <c r="S4329" i="2"/>
  <c r="Y4329" i="2"/>
  <c r="V4329" i="2" s="1"/>
  <c r="P4329" i="2" s="1"/>
  <c r="AB4329" i="2"/>
  <c r="M4330" i="2"/>
  <c r="N4330" i="2" s="1"/>
  <c r="S4330" i="2"/>
  <c r="Y4330" i="2"/>
  <c r="V4330" i="2" s="1"/>
  <c r="P4330" i="2" s="1"/>
  <c r="AB4330" i="2"/>
  <c r="M4331" i="2"/>
  <c r="N4331" i="2" s="1"/>
  <c r="S4331" i="2"/>
  <c r="Y4331" i="2"/>
  <c r="V4331" i="2" s="1"/>
  <c r="P4331" i="2" s="1"/>
  <c r="AB4331" i="2"/>
  <c r="M4332" i="2"/>
  <c r="N4332" i="2" s="1"/>
  <c r="S4332" i="2"/>
  <c r="Y4332" i="2"/>
  <c r="V4332" i="2" s="1"/>
  <c r="P4332" i="2" s="1"/>
  <c r="AB4332" i="2"/>
  <c r="M4333" i="2"/>
  <c r="N4333" i="2" s="1"/>
  <c r="S4333" i="2"/>
  <c r="Y4333" i="2"/>
  <c r="V4333" i="2" s="1"/>
  <c r="P4333" i="2" s="1"/>
  <c r="AB4333" i="2"/>
  <c r="M4334" i="2"/>
  <c r="N4334" i="2" s="1"/>
  <c r="S4334" i="2"/>
  <c r="Y4334" i="2"/>
  <c r="V4334" i="2" s="1"/>
  <c r="P4334" i="2" s="1"/>
  <c r="AB4334" i="2"/>
  <c r="M4335" i="2"/>
  <c r="N4335" i="2" s="1"/>
  <c r="S4335" i="2"/>
  <c r="Y4335" i="2"/>
  <c r="V4335" i="2" s="1"/>
  <c r="P4335" i="2" s="1"/>
  <c r="AB4335" i="2"/>
  <c r="M4336" i="2"/>
  <c r="N4336" i="2" s="1"/>
  <c r="S4336" i="2"/>
  <c r="Y4336" i="2"/>
  <c r="V4336" i="2" s="1"/>
  <c r="P4336" i="2" s="1"/>
  <c r="AB4336" i="2"/>
  <c r="M4337" i="2"/>
  <c r="N4337" i="2" s="1"/>
  <c r="S4337" i="2"/>
  <c r="Y4337" i="2"/>
  <c r="V4337" i="2" s="1"/>
  <c r="P4337" i="2" s="1"/>
  <c r="AB4337" i="2"/>
  <c r="M4338" i="2"/>
  <c r="N4338" i="2" s="1"/>
  <c r="S4338" i="2"/>
  <c r="Y4338" i="2"/>
  <c r="V4338" i="2" s="1"/>
  <c r="P4338" i="2" s="1"/>
  <c r="AB4338" i="2"/>
  <c r="M4339" i="2"/>
  <c r="N4339" i="2" s="1"/>
  <c r="S4339" i="2"/>
  <c r="Y4339" i="2"/>
  <c r="V4339" i="2" s="1"/>
  <c r="P4339" i="2" s="1"/>
  <c r="AB4339" i="2"/>
  <c r="M4340" i="2"/>
  <c r="N4340" i="2" s="1"/>
  <c r="S4340" i="2"/>
  <c r="Y4340" i="2"/>
  <c r="V4340" i="2" s="1"/>
  <c r="P4340" i="2" s="1"/>
  <c r="AB4340" i="2"/>
  <c r="M4341" i="2"/>
  <c r="N4341" i="2" s="1"/>
  <c r="S4341" i="2"/>
  <c r="Y4341" i="2"/>
  <c r="V4341" i="2" s="1"/>
  <c r="P4341" i="2" s="1"/>
  <c r="AB4341" i="2"/>
  <c r="M4342" i="2"/>
  <c r="N4342" i="2" s="1"/>
  <c r="S4342" i="2"/>
  <c r="Y4342" i="2"/>
  <c r="V4342" i="2" s="1"/>
  <c r="P4342" i="2" s="1"/>
  <c r="AB4342" i="2"/>
  <c r="M4343" i="2"/>
  <c r="N4343" i="2" s="1"/>
  <c r="S4343" i="2"/>
  <c r="Y4343" i="2"/>
  <c r="V4343" i="2" s="1"/>
  <c r="P4343" i="2" s="1"/>
  <c r="AB4343" i="2"/>
  <c r="M4344" i="2"/>
  <c r="N4344" i="2" s="1"/>
  <c r="S4344" i="2"/>
  <c r="Y4344" i="2"/>
  <c r="V4344" i="2" s="1"/>
  <c r="P4344" i="2" s="1"/>
  <c r="AB4344" i="2"/>
  <c r="M4345" i="2"/>
  <c r="N4345" i="2" s="1"/>
  <c r="S4345" i="2"/>
  <c r="Y4345" i="2"/>
  <c r="V4345" i="2" s="1"/>
  <c r="P4345" i="2" s="1"/>
  <c r="AB4345" i="2"/>
  <c r="M4346" i="2"/>
  <c r="N4346" i="2" s="1"/>
  <c r="S4346" i="2"/>
  <c r="Y4346" i="2"/>
  <c r="V4346" i="2" s="1"/>
  <c r="P4346" i="2" s="1"/>
  <c r="AB4346" i="2"/>
  <c r="M4347" i="2"/>
  <c r="N4347" i="2" s="1"/>
  <c r="S4347" i="2"/>
  <c r="Y4347" i="2"/>
  <c r="V4347" i="2" s="1"/>
  <c r="P4347" i="2" s="1"/>
  <c r="AB4347" i="2"/>
  <c r="M4348" i="2"/>
  <c r="N4348" i="2" s="1"/>
  <c r="S4348" i="2"/>
  <c r="Y4348" i="2"/>
  <c r="V4348" i="2" s="1"/>
  <c r="P4348" i="2" s="1"/>
  <c r="AB4348" i="2"/>
  <c r="M4349" i="2"/>
  <c r="N4349" i="2" s="1"/>
  <c r="S4349" i="2"/>
  <c r="Y4349" i="2"/>
  <c r="V4349" i="2" s="1"/>
  <c r="P4349" i="2" s="1"/>
  <c r="AB4349" i="2"/>
  <c r="M4350" i="2"/>
  <c r="N4350" i="2" s="1"/>
  <c r="S4350" i="2"/>
  <c r="Y4350" i="2"/>
  <c r="V4350" i="2" s="1"/>
  <c r="P4350" i="2" s="1"/>
  <c r="AB4350" i="2"/>
  <c r="M4351" i="2"/>
  <c r="N4351" i="2" s="1"/>
  <c r="S4351" i="2"/>
  <c r="Y4351" i="2"/>
  <c r="V4351" i="2" s="1"/>
  <c r="P4351" i="2" s="1"/>
  <c r="AB4351" i="2"/>
  <c r="M4352" i="2"/>
  <c r="N4352" i="2" s="1"/>
  <c r="S4352" i="2"/>
  <c r="Y4352" i="2"/>
  <c r="V4352" i="2" s="1"/>
  <c r="P4352" i="2" s="1"/>
  <c r="AB4352" i="2"/>
  <c r="M4353" i="2"/>
  <c r="N4353" i="2" s="1"/>
  <c r="S4353" i="2"/>
  <c r="Y4353" i="2"/>
  <c r="V4353" i="2" s="1"/>
  <c r="P4353" i="2" s="1"/>
  <c r="AB4353" i="2"/>
  <c r="M4354" i="2"/>
  <c r="N4354" i="2" s="1"/>
  <c r="S4354" i="2"/>
  <c r="Y4354" i="2"/>
  <c r="V4354" i="2" s="1"/>
  <c r="P4354" i="2" s="1"/>
  <c r="AB4354" i="2"/>
  <c r="M4355" i="2"/>
  <c r="N4355" i="2" s="1"/>
  <c r="S4355" i="2"/>
  <c r="Y4355" i="2"/>
  <c r="V4355" i="2" s="1"/>
  <c r="P4355" i="2" s="1"/>
  <c r="AB4355" i="2"/>
  <c r="M4356" i="2"/>
  <c r="N4356" i="2" s="1"/>
  <c r="S4356" i="2"/>
  <c r="Y4356" i="2"/>
  <c r="V4356" i="2" s="1"/>
  <c r="P4356" i="2" s="1"/>
  <c r="AB4356" i="2"/>
  <c r="M4357" i="2"/>
  <c r="N4357" i="2" s="1"/>
  <c r="S4357" i="2"/>
  <c r="Y4357" i="2"/>
  <c r="V4357" i="2" s="1"/>
  <c r="P4357" i="2" s="1"/>
  <c r="AB4357" i="2"/>
  <c r="M4358" i="2"/>
  <c r="N4358" i="2" s="1"/>
  <c r="S4358" i="2"/>
  <c r="Y4358" i="2"/>
  <c r="V4358" i="2" s="1"/>
  <c r="P4358" i="2" s="1"/>
  <c r="AB4358" i="2"/>
  <c r="M4359" i="2"/>
  <c r="N4359" i="2" s="1"/>
  <c r="S4359" i="2"/>
  <c r="Y4359" i="2"/>
  <c r="V4359" i="2" s="1"/>
  <c r="P4359" i="2" s="1"/>
  <c r="AB4359" i="2"/>
  <c r="M4360" i="2"/>
  <c r="N4360" i="2" s="1"/>
  <c r="S4360" i="2"/>
  <c r="Y4360" i="2"/>
  <c r="V4360" i="2" s="1"/>
  <c r="P4360" i="2" s="1"/>
  <c r="AB4360" i="2"/>
  <c r="M4361" i="2"/>
  <c r="N4361" i="2" s="1"/>
  <c r="S4361" i="2"/>
  <c r="Y4361" i="2"/>
  <c r="V4361" i="2" s="1"/>
  <c r="P4361" i="2" s="1"/>
  <c r="AB4361" i="2"/>
  <c r="M4362" i="2"/>
  <c r="N4362" i="2" s="1"/>
  <c r="S4362" i="2"/>
  <c r="Y4362" i="2"/>
  <c r="V4362" i="2" s="1"/>
  <c r="P4362" i="2" s="1"/>
  <c r="AB4362" i="2"/>
  <c r="M4363" i="2"/>
  <c r="N4363" i="2" s="1"/>
  <c r="S4363" i="2"/>
  <c r="Y4363" i="2"/>
  <c r="V4363" i="2" s="1"/>
  <c r="P4363" i="2" s="1"/>
  <c r="AB4363" i="2"/>
  <c r="M4364" i="2"/>
  <c r="N4364" i="2" s="1"/>
  <c r="S4364" i="2"/>
  <c r="Y4364" i="2"/>
  <c r="V4364" i="2" s="1"/>
  <c r="P4364" i="2" s="1"/>
  <c r="AB4364" i="2"/>
  <c r="M4365" i="2"/>
  <c r="N4365" i="2" s="1"/>
  <c r="S4365" i="2"/>
  <c r="Y4365" i="2"/>
  <c r="V4365" i="2" s="1"/>
  <c r="P4365" i="2" s="1"/>
  <c r="AB4365" i="2"/>
  <c r="M4366" i="2"/>
  <c r="N4366" i="2" s="1"/>
  <c r="S4366" i="2"/>
  <c r="Y4366" i="2"/>
  <c r="V4366" i="2" s="1"/>
  <c r="P4366" i="2" s="1"/>
  <c r="AB4366" i="2"/>
  <c r="M4367" i="2"/>
  <c r="N4367" i="2" s="1"/>
  <c r="S4367" i="2"/>
  <c r="Y4367" i="2"/>
  <c r="V4367" i="2" s="1"/>
  <c r="P4367" i="2" s="1"/>
  <c r="AB4367" i="2"/>
  <c r="M4368" i="2"/>
  <c r="N4368" i="2" s="1"/>
  <c r="S4368" i="2"/>
  <c r="Y4368" i="2"/>
  <c r="V4368" i="2" s="1"/>
  <c r="P4368" i="2" s="1"/>
  <c r="AB4368" i="2"/>
  <c r="M4369" i="2"/>
  <c r="N4369" i="2" s="1"/>
  <c r="S4369" i="2"/>
  <c r="Y4369" i="2"/>
  <c r="V4369" i="2" s="1"/>
  <c r="P4369" i="2" s="1"/>
  <c r="AB4369" i="2"/>
  <c r="M4370" i="2"/>
  <c r="N4370" i="2" s="1"/>
  <c r="S4370" i="2"/>
  <c r="Y4370" i="2"/>
  <c r="V4370" i="2" s="1"/>
  <c r="P4370" i="2" s="1"/>
  <c r="AB4370" i="2"/>
  <c r="M4371" i="2"/>
  <c r="N4371" i="2" s="1"/>
  <c r="S4371" i="2"/>
  <c r="Y4371" i="2"/>
  <c r="V4371" i="2" s="1"/>
  <c r="P4371" i="2" s="1"/>
  <c r="AB4371" i="2"/>
  <c r="M4372" i="2"/>
  <c r="N4372" i="2" s="1"/>
  <c r="S4372" i="2"/>
  <c r="Y4372" i="2"/>
  <c r="V4372" i="2" s="1"/>
  <c r="P4372" i="2" s="1"/>
  <c r="AB4372" i="2"/>
  <c r="M4373" i="2"/>
  <c r="N4373" i="2" s="1"/>
  <c r="S4373" i="2"/>
  <c r="Y4373" i="2"/>
  <c r="V4373" i="2" s="1"/>
  <c r="P4373" i="2" s="1"/>
  <c r="AB4373" i="2"/>
  <c r="M4374" i="2"/>
  <c r="N4374" i="2" s="1"/>
  <c r="S4374" i="2"/>
  <c r="Y4374" i="2"/>
  <c r="V4374" i="2" s="1"/>
  <c r="P4374" i="2" s="1"/>
  <c r="AB4374" i="2"/>
  <c r="M4375" i="2"/>
  <c r="N4375" i="2" s="1"/>
  <c r="S4375" i="2"/>
  <c r="Y4375" i="2"/>
  <c r="V4375" i="2" s="1"/>
  <c r="P4375" i="2" s="1"/>
  <c r="AB4375" i="2"/>
  <c r="M4376" i="2"/>
  <c r="N4376" i="2" s="1"/>
  <c r="S4376" i="2"/>
  <c r="Y4376" i="2"/>
  <c r="V4376" i="2" s="1"/>
  <c r="P4376" i="2" s="1"/>
  <c r="AB4376" i="2"/>
  <c r="M4377" i="2"/>
  <c r="N4377" i="2" s="1"/>
  <c r="S4377" i="2"/>
  <c r="Y4377" i="2"/>
  <c r="V4377" i="2" s="1"/>
  <c r="P4377" i="2" s="1"/>
  <c r="AB4377" i="2"/>
  <c r="M4378" i="2"/>
  <c r="N4378" i="2" s="1"/>
  <c r="S4378" i="2"/>
  <c r="Y4378" i="2"/>
  <c r="V4378" i="2" s="1"/>
  <c r="P4378" i="2" s="1"/>
  <c r="AB4378" i="2"/>
  <c r="M4379" i="2"/>
  <c r="N4379" i="2" s="1"/>
  <c r="S4379" i="2"/>
  <c r="Y4379" i="2"/>
  <c r="V4379" i="2" s="1"/>
  <c r="P4379" i="2" s="1"/>
  <c r="AB4379" i="2"/>
  <c r="M4380" i="2"/>
  <c r="N4380" i="2" s="1"/>
  <c r="S4380" i="2"/>
  <c r="Y4380" i="2"/>
  <c r="V4380" i="2" s="1"/>
  <c r="P4380" i="2" s="1"/>
  <c r="AB4380" i="2"/>
  <c r="M4381" i="2"/>
  <c r="N4381" i="2" s="1"/>
  <c r="S4381" i="2"/>
  <c r="Y4381" i="2"/>
  <c r="V4381" i="2" s="1"/>
  <c r="P4381" i="2" s="1"/>
  <c r="AB4381" i="2"/>
  <c r="M4382" i="2"/>
  <c r="N4382" i="2" s="1"/>
  <c r="S4382" i="2"/>
  <c r="Y4382" i="2"/>
  <c r="V4382" i="2" s="1"/>
  <c r="P4382" i="2" s="1"/>
  <c r="AB4382" i="2"/>
  <c r="M4383" i="2"/>
  <c r="N4383" i="2" s="1"/>
  <c r="S4383" i="2"/>
  <c r="Y4383" i="2"/>
  <c r="V4383" i="2" s="1"/>
  <c r="P4383" i="2" s="1"/>
  <c r="AB4383" i="2"/>
  <c r="M4384" i="2"/>
  <c r="N4384" i="2" s="1"/>
  <c r="S4384" i="2"/>
  <c r="Y4384" i="2"/>
  <c r="V4384" i="2" s="1"/>
  <c r="P4384" i="2" s="1"/>
  <c r="AB4384" i="2"/>
  <c r="M4385" i="2"/>
  <c r="N4385" i="2" s="1"/>
  <c r="S4385" i="2"/>
  <c r="Y4385" i="2"/>
  <c r="V4385" i="2" s="1"/>
  <c r="P4385" i="2" s="1"/>
  <c r="AB4385" i="2"/>
  <c r="M4386" i="2"/>
  <c r="N4386" i="2" s="1"/>
  <c r="S4386" i="2"/>
  <c r="Y4386" i="2"/>
  <c r="V4386" i="2" s="1"/>
  <c r="P4386" i="2" s="1"/>
  <c r="AB4386" i="2"/>
  <c r="M4387" i="2"/>
  <c r="N4387" i="2" s="1"/>
  <c r="S4387" i="2"/>
  <c r="Y4387" i="2"/>
  <c r="V4387" i="2" s="1"/>
  <c r="P4387" i="2" s="1"/>
  <c r="AB4387" i="2"/>
  <c r="M4388" i="2"/>
  <c r="N4388" i="2" s="1"/>
  <c r="S4388" i="2"/>
  <c r="Y4388" i="2"/>
  <c r="V4388" i="2" s="1"/>
  <c r="P4388" i="2" s="1"/>
  <c r="AB4388" i="2"/>
  <c r="M4389" i="2"/>
  <c r="N4389" i="2" s="1"/>
  <c r="S4389" i="2"/>
  <c r="Y4389" i="2"/>
  <c r="V4389" i="2" s="1"/>
  <c r="P4389" i="2" s="1"/>
  <c r="AB4389" i="2"/>
  <c r="M4390" i="2"/>
  <c r="N4390" i="2" s="1"/>
  <c r="S4390" i="2"/>
  <c r="Y4390" i="2"/>
  <c r="V4390" i="2" s="1"/>
  <c r="P4390" i="2" s="1"/>
  <c r="AB4390" i="2"/>
  <c r="M4391" i="2"/>
  <c r="N4391" i="2" s="1"/>
  <c r="S4391" i="2"/>
  <c r="Y4391" i="2"/>
  <c r="V4391" i="2" s="1"/>
  <c r="P4391" i="2" s="1"/>
  <c r="AB4391" i="2"/>
  <c r="M4392" i="2"/>
  <c r="N4392" i="2" s="1"/>
  <c r="S4392" i="2"/>
  <c r="Y4392" i="2"/>
  <c r="V4392" i="2" s="1"/>
  <c r="P4392" i="2" s="1"/>
  <c r="AB4392" i="2"/>
  <c r="M4393" i="2"/>
  <c r="N4393" i="2" s="1"/>
  <c r="S4393" i="2"/>
  <c r="Y4393" i="2"/>
  <c r="V4393" i="2" s="1"/>
  <c r="P4393" i="2" s="1"/>
  <c r="AB4393" i="2"/>
  <c r="M4394" i="2"/>
  <c r="N4394" i="2" s="1"/>
  <c r="S4394" i="2"/>
  <c r="Y4394" i="2"/>
  <c r="V4394" i="2" s="1"/>
  <c r="P4394" i="2" s="1"/>
  <c r="AB4394" i="2"/>
  <c r="M4395" i="2"/>
  <c r="N4395" i="2" s="1"/>
  <c r="S4395" i="2"/>
  <c r="Y4395" i="2"/>
  <c r="V4395" i="2" s="1"/>
  <c r="P4395" i="2" s="1"/>
  <c r="AB4395" i="2"/>
  <c r="M4396" i="2"/>
  <c r="N4396" i="2" s="1"/>
  <c r="S4396" i="2"/>
  <c r="Y4396" i="2"/>
  <c r="V4396" i="2" s="1"/>
  <c r="P4396" i="2" s="1"/>
  <c r="AB4396" i="2"/>
  <c r="M4397" i="2"/>
  <c r="N4397" i="2" s="1"/>
  <c r="S4397" i="2"/>
  <c r="Y4397" i="2"/>
  <c r="V4397" i="2" s="1"/>
  <c r="P4397" i="2" s="1"/>
  <c r="AB4397" i="2"/>
  <c r="M4398" i="2"/>
  <c r="N4398" i="2" s="1"/>
  <c r="S4398" i="2"/>
  <c r="Y4398" i="2"/>
  <c r="V4398" i="2" s="1"/>
  <c r="P4398" i="2" s="1"/>
  <c r="AB4398" i="2"/>
  <c r="M4399" i="2"/>
  <c r="N4399" i="2" s="1"/>
  <c r="S4399" i="2"/>
  <c r="Y4399" i="2"/>
  <c r="V4399" i="2" s="1"/>
  <c r="P4399" i="2" s="1"/>
  <c r="AB4399" i="2"/>
  <c r="M4400" i="2"/>
  <c r="N4400" i="2" s="1"/>
  <c r="S4400" i="2"/>
  <c r="Y4400" i="2"/>
  <c r="V4400" i="2" s="1"/>
  <c r="P4400" i="2" s="1"/>
  <c r="AB4400" i="2"/>
  <c r="M4401" i="2"/>
  <c r="N4401" i="2" s="1"/>
  <c r="S4401" i="2"/>
  <c r="Y4401" i="2"/>
  <c r="V4401" i="2" s="1"/>
  <c r="P4401" i="2" s="1"/>
  <c r="AB4401" i="2"/>
  <c r="M4402" i="2"/>
  <c r="N4402" i="2" s="1"/>
  <c r="S4402" i="2"/>
  <c r="Y4402" i="2"/>
  <c r="V4402" i="2" s="1"/>
  <c r="P4402" i="2" s="1"/>
  <c r="AB4402" i="2"/>
  <c r="M4403" i="2"/>
  <c r="N4403" i="2" s="1"/>
  <c r="S4403" i="2"/>
  <c r="Y4403" i="2"/>
  <c r="V4403" i="2" s="1"/>
  <c r="P4403" i="2" s="1"/>
  <c r="AB4403" i="2"/>
  <c r="M4404" i="2"/>
  <c r="N4404" i="2" s="1"/>
  <c r="S4404" i="2"/>
  <c r="Y4404" i="2"/>
  <c r="V4404" i="2" s="1"/>
  <c r="P4404" i="2" s="1"/>
  <c r="AB4404" i="2"/>
  <c r="M4405" i="2"/>
  <c r="N4405" i="2" s="1"/>
  <c r="S4405" i="2"/>
  <c r="Y4405" i="2"/>
  <c r="V4405" i="2" s="1"/>
  <c r="P4405" i="2" s="1"/>
  <c r="AB4405" i="2"/>
  <c r="M4406" i="2"/>
  <c r="N4406" i="2" s="1"/>
  <c r="S4406" i="2"/>
  <c r="Y4406" i="2"/>
  <c r="V4406" i="2" s="1"/>
  <c r="P4406" i="2" s="1"/>
  <c r="AB4406" i="2"/>
  <c r="M4407" i="2"/>
  <c r="N4407" i="2" s="1"/>
  <c r="S4407" i="2"/>
  <c r="Y4407" i="2"/>
  <c r="V4407" i="2" s="1"/>
  <c r="P4407" i="2" s="1"/>
  <c r="AB4407" i="2"/>
  <c r="M4408" i="2"/>
  <c r="N4408" i="2" s="1"/>
  <c r="S4408" i="2"/>
  <c r="Y4408" i="2"/>
  <c r="V4408" i="2" s="1"/>
  <c r="P4408" i="2" s="1"/>
  <c r="AB4408" i="2"/>
  <c r="M4409" i="2"/>
  <c r="N4409" i="2" s="1"/>
  <c r="S4409" i="2"/>
  <c r="Y4409" i="2"/>
  <c r="V4409" i="2" s="1"/>
  <c r="P4409" i="2" s="1"/>
  <c r="AB4409" i="2"/>
  <c r="M4410" i="2"/>
  <c r="N4410" i="2" s="1"/>
  <c r="S4410" i="2"/>
  <c r="Y4410" i="2"/>
  <c r="V4410" i="2" s="1"/>
  <c r="P4410" i="2" s="1"/>
  <c r="AB4410" i="2"/>
  <c r="M4411" i="2"/>
  <c r="N4411" i="2" s="1"/>
  <c r="S4411" i="2"/>
  <c r="Y4411" i="2"/>
  <c r="V4411" i="2" s="1"/>
  <c r="P4411" i="2" s="1"/>
  <c r="AB4411" i="2"/>
  <c r="M4412" i="2"/>
  <c r="N4412" i="2" s="1"/>
  <c r="S4412" i="2"/>
  <c r="Y4412" i="2"/>
  <c r="V4412" i="2" s="1"/>
  <c r="P4412" i="2" s="1"/>
  <c r="AB4412" i="2"/>
  <c r="M4413" i="2"/>
  <c r="N4413" i="2" s="1"/>
  <c r="S4413" i="2"/>
  <c r="Y4413" i="2"/>
  <c r="V4413" i="2" s="1"/>
  <c r="P4413" i="2" s="1"/>
  <c r="AB4413" i="2"/>
  <c r="M4414" i="2"/>
  <c r="N4414" i="2" s="1"/>
  <c r="S4414" i="2"/>
  <c r="Y4414" i="2"/>
  <c r="V4414" i="2" s="1"/>
  <c r="P4414" i="2" s="1"/>
  <c r="AB4414" i="2"/>
  <c r="M4415" i="2"/>
  <c r="N4415" i="2" s="1"/>
  <c r="S4415" i="2"/>
  <c r="Y4415" i="2"/>
  <c r="V4415" i="2" s="1"/>
  <c r="P4415" i="2" s="1"/>
  <c r="AB4415" i="2"/>
  <c r="M4416" i="2"/>
  <c r="N4416" i="2" s="1"/>
  <c r="S4416" i="2"/>
  <c r="Y4416" i="2"/>
  <c r="V4416" i="2" s="1"/>
  <c r="P4416" i="2" s="1"/>
  <c r="AB4416" i="2"/>
  <c r="M4417" i="2"/>
  <c r="N4417" i="2" s="1"/>
  <c r="S4417" i="2"/>
  <c r="Y4417" i="2"/>
  <c r="V4417" i="2" s="1"/>
  <c r="P4417" i="2" s="1"/>
  <c r="AB4417" i="2"/>
  <c r="M4418" i="2"/>
  <c r="N4418" i="2" s="1"/>
  <c r="S4418" i="2"/>
  <c r="Y4418" i="2"/>
  <c r="V4418" i="2" s="1"/>
  <c r="P4418" i="2" s="1"/>
  <c r="AB4418" i="2"/>
  <c r="M4419" i="2"/>
  <c r="N4419" i="2" s="1"/>
  <c r="S4419" i="2"/>
  <c r="Y4419" i="2"/>
  <c r="V4419" i="2" s="1"/>
  <c r="P4419" i="2" s="1"/>
  <c r="AB4419" i="2"/>
  <c r="M4420" i="2"/>
  <c r="N4420" i="2" s="1"/>
  <c r="S4420" i="2"/>
  <c r="Y4420" i="2"/>
  <c r="V4420" i="2" s="1"/>
  <c r="P4420" i="2" s="1"/>
  <c r="AB4420" i="2"/>
  <c r="M4421" i="2"/>
  <c r="N4421" i="2" s="1"/>
  <c r="S4421" i="2"/>
  <c r="Y4421" i="2"/>
  <c r="V4421" i="2" s="1"/>
  <c r="P4421" i="2" s="1"/>
  <c r="AB4421" i="2"/>
  <c r="M4422" i="2"/>
  <c r="N4422" i="2" s="1"/>
  <c r="S4422" i="2"/>
  <c r="Y4422" i="2"/>
  <c r="V4422" i="2" s="1"/>
  <c r="P4422" i="2" s="1"/>
  <c r="AB4422" i="2"/>
  <c r="M4423" i="2"/>
  <c r="N4423" i="2" s="1"/>
  <c r="S4423" i="2"/>
  <c r="Y4423" i="2"/>
  <c r="V4423" i="2" s="1"/>
  <c r="P4423" i="2" s="1"/>
  <c r="AB4423" i="2"/>
  <c r="M4424" i="2"/>
  <c r="N4424" i="2" s="1"/>
  <c r="S4424" i="2"/>
  <c r="Y4424" i="2"/>
  <c r="V4424" i="2" s="1"/>
  <c r="P4424" i="2" s="1"/>
  <c r="AB4424" i="2"/>
  <c r="M4425" i="2"/>
  <c r="N4425" i="2" s="1"/>
  <c r="S4425" i="2"/>
  <c r="Y4425" i="2"/>
  <c r="V4425" i="2" s="1"/>
  <c r="P4425" i="2" s="1"/>
  <c r="AB4425" i="2"/>
  <c r="M4426" i="2"/>
  <c r="N4426" i="2" s="1"/>
  <c r="S4426" i="2"/>
  <c r="Y4426" i="2"/>
  <c r="V4426" i="2" s="1"/>
  <c r="P4426" i="2" s="1"/>
  <c r="AB4426" i="2"/>
  <c r="M4427" i="2"/>
  <c r="N4427" i="2" s="1"/>
  <c r="S4427" i="2"/>
  <c r="Y4427" i="2"/>
  <c r="V4427" i="2" s="1"/>
  <c r="P4427" i="2" s="1"/>
  <c r="AB4427" i="2"/>
  <c r="M4428" i="2"/>
  <c r="N4428" i="2" s="1"/>
  <c r="S4428" i="2"/>
  <c r="Y4428" i="2"/>
  <c r="V4428" i="2" s="1"/>
  <c r="P4428" i="2" s="1"/>
  <c r="AB4428" i="2"/>
  <c r="M4429" i="2"/>
  <c r="N4429" i="2" s="1"/>
  <c r="S4429" i="2"/>
  <c r="Y4429" i="2"/>
  <c r="V4429" i="2" s="1"/>
  <c r="P4429" i="2" s="1"/>
  <c r="AB4429" i="2"/>
  <c r="M4430" i="2"/>
  <c r="N4430" i="2" s="1"/>
  <c r="S4430" i="2"/>
  <c r="Y4430" i="2"/>
  <c r="V4430" i="2" s="1"/>
  <c r="P4430" i="2" s="1"/>
  <c r="AB4430" i="2"/>
  <c r="M4431" i="2"/>
  <c r="N4431" i="2" s="1"/>
  <c r="S4431" i="2"/>
  <c r="Y4431" i="2"/>
  <c r="V4431" i="2" s="1"/>
  <c r="P4431" i="2" s="1"/>
  <c r="AB4431" i="2"/>
  <c r="M4432" i="2"/>
  <c r="N4432" i="2" s="1"/>
  <c r="S4432" i="2"/>
  <c r="Y4432" i="2"/>
  <c r="V4432" i="2" s="1"/>
  <c r="P4432" i="2" s="1"/>
  <c r="AB4432" i="2"/>
  <c r="M4433" i="2"/>
  <c r="N4433" i="2" s="1"/>
  <c r="S4433" i="2"/>
  <c r="Y4433" i="2"/>
  <c r="V4433" i="2" s="1"/>
  <c r="P4433" i="2" s="1"/>
  <c r="AB4433" i="2"/>
  <c r="M4434" i="2"/>
  <c r="N4434" i="2" s="1"/>
  <c r="S4434" i="2"/>
  <c r="Y4434" i="2"/>
  <c r="V4434" i="2" s="1"/>
  <c r="P4434" i="2" s="1"/>
  <c r="AB4434" i="2"/>
  <c r="M4435" i="2"/>
  <c r="N4435" i="2" s="1"/>
  <c r="S4435" i="2"/>
  <c r="Y4435" i="2"/>
  <c r="V4435" i="2" s="1"/>
  <c r="P4435" i="2" s="1"/>
  <c r="AB4435" i="2"/>
  <c r="M4436" i="2"/>
  <c r="N4436" i="2" s="1"/>
  <c r="S4436" i="2"/>
  <c r="Y4436" i="2"/>
  <c r="V4436" i="2" s="1"/>
  <c r="P4436" i="2" s="1"/>
  <c r="AB4436" i="2"/>
  <c r="M4437" i="2"/>
  <c r="N4437" i="2" s="1"/>
  <c r="S4437" i="2"/>
  <c r="Y4437" i="2"/>
  <c r="V4437" i="2" s="1"/>
  <c r="P4437" i="2" s="1"/>
  <c r="AB4437" i="2"/>
  <c r="M4438" i="2"/>
  <c r="N4438" i="2" s="1"/>
  <c r="S4438" i="2"/>
  <c r="Y4438" i="2"/>
  <c r="V4438" i="2" s="1"/>
  <c r="P4438" i="2" s="1"/>
  <c r="AB4438" i="2"/>
  <c r="M4439" i="2"/>
  <c r="N4439" i="2" s="1"/>
  <c r="S4439" i="2"/>
  <c r="Y4439" i="2"/>
  <c r="V4439" i="2" s="1"/>
  <c r="P4439" i="2" s="1"/>
  <c r="AB4439" i="2"/>
  <c r="M4440" i="2"/>
  <c r="N4440" i="2" s="1"/>
  <c r="S4440" i="2"/>
  <c r="Y4440" i="2"/>
  <c r="V4440" i="2" s="1"/>
  <c r="P4440" i="2" s="1"/>
  <c r="AB4440" i="2"/>
  <c r="M4441" i="2"/>
  <c r="N4441" i="2" s="1"/>
  <c r="S4441" i="2"/>
  <c r="Y4441" i="2"/>
  <c r="V4441" i="2" s="1"/>
  <c r="P4441" i="2" s="1"/>
  <c r="AB4441" i="2"/>
  <c r="M4442" i="2"/>
  <c r="N4442" i="2" s="1"/>
  <c r="S4442" i="2"/>
  <c r="Y4442" i="2"/>
  <c r="V4442" i="2" s="1"/>
  <c r="P4442" i="2" s="1"/>
  <c r="AB4442" i="2"/>
  <c r="M4443" i="2"/>
  <c r="N4443" i="2" s="1"/>
  <c r="S4443" i="2"/>
  <c r="Y4443" i="2"/>
  <c r="V4443" i="2" s="1"/>
  <c r="P4443" i="2" s="1"/>
  <c r="AB4443" i="2"/>
  <c r="M4444" i="2"/>
  <c r="N4444" i="2" s="1"/>
  <c r="S4444" i="2"/>
  <c r="Y4444" i="2"/>
  <c r="V4444" i="2" s="1"/>
  <c r="P4444" i="2" s="1"/>
  <c r="AB4444" i="2"/>
  <c r="M4445" i="2"/>
  <c r="N4445" i="2" s="1"/>
  <c r="S4445" i="2"/>
  <c r="Y4445" i="2"/>
  <c r="V4445" i="2" s="1"/>
  <c r="P4445" i="2" s="1"/>
  <c r="AB4445" i="2"/>
  <c r="M4446" i="2"/>
  <c r="N4446" i="2" s="1"/>
  <c r="S4446" i="2"/>
  <c r="Y4446" i="2"/>
  <c r="V4446" i="2" s="1"/>
  <c r="P4446" i="2" s="1"/>
  <c r="AB4446" i="2"/>
  <c r="M4447" i="2"/>
  <c r="N4447" i="2" s="1"/>
  <c r="S4447" i="2"/>
  <c r="Y4447" i="2"/>
  <c r="V4447" i="2" s="1"/>
  <c r="P4447" i="2" s="1"/>
  <c r="AB4447" i="2"/>
  <c r="M4448" i="2"/>
  <c r="N4448" i="2" s="1"/>
  <c r="S4448" i="2"/>
  <c r="Y4448" i="2"/>
  <c r="V4448" i="2" s="1"/>
  <c r="P4448" i="2" s="1"/>
  <c r="AB4448" i="2"/>
  <c r="M4449" i="2"/>
  <c r="N4449" i="2" s="1"/>
  <c r="S4449" i="2"/>
  <c r="Y4449" i="2"/>
  <c r="V4449" i="2" s="1"/>
  <c r="P4449" i="2" s="1"/>
  <c r="AB4449" i="2"/>
  <c r="M4450" i="2"/>
  <c r="N4450" i="2" s="1"/>
  <c r="S4450" i="2"/>
  <c r="Y4450" i="2"/>
  <c r="V4450" i="2" s="1"/>
  <c r="P4450" i="2" s="1"/>
  <c r="AB4450" i="2"/>
  <c r="M4451" i="2"/>
  <c r="N4451" i="2" s="1"/>
  <c r="S4451" i="2"/>
  <c r="Y4451" i="2"/>
  <c r="V4451" i="2" s="1"/>
  <c r="P4451" i="2" s="1"/>
  <c r="AB4451" i="2"/>
  <c r="M4452" i="2"/>
  <c r="N4452" i="2" s="1"/>
  <c r="S4452" i="2"/>
  <c r="Y4452" i="2"/>
  <c r="V4452" i="2" s="1"/>
  <c r="P4452" i="2" s="1"/>
  <c r="AB4452" i="2"/>
  <c r="M4453" i="2"/>
  <c r="N4453" i="2" s="1"/>
  <c r="S4453" i="2"/>
  <c r="Y4453" i="2"/>
  <c r="V4453" i="2" s="1"/>
  <c r="P4453" i="2" s="1"/>
  <c r="AB4453" i="2"/>
  <c r="M4454" i="2"/>
  <c r="N4454" i="2" s="1"/>
  <c r="S4454" i="2"/>
  <c r="Y4454" i="2"/>
  <c r="V4454" i="2" s="1"/>
  <c r="P4454" i="2" s="1"/>
  <c r="AB4454" i="2"/>
  <c r="M4455" i="2"/>
  <c r="N4455" i="2" s="1"/>
  <c r="S4455" i="2"/>
  <c r="Y4455" i="2"/>
  <c r="V4455" i="2" s="1"/>
  <c r="P4455" i="2" s="1"/>
  <c r="AB4455" i="2"/>
  <c r="M4456" i="2"/>
  <c r="N4456" i="2" s="1"/>
  <c r="S4456" i="2"/>
  <c r="Y4456" i="2"/>
  <c r="V4456" i="2" s="1"/>
  <c r="P4456" i="2" s="1"/>
  <c r="AB4456" i="2"/>
  <c r="M4457" i="2"/>
  <c r="N4457" i="2" s="1"/>
  <c r="S4457" i="2"/>
  <c r="Y4457" i="2"/>
  <c r="V4457" i="2" s="1"/>
  <c r="P4457" i="2" s="1"/>
  <c r="AB4457" i="2"/>
  <c r="M4458" i="2"/>
  <c r="N4458" i="2" s="1"/>
  <c r="S4458" i="2"/>
  <c r="Y4458" i="2"/>
  <c r="V4458" i="2" s="1"/>
  <c r="P4458" i="2" s="1"/>
  <c r="AB4458" i="2"/>
  <c r="M4459" i="2"/>
  <c r="N4459" i="2" s="1"/>
  <c r="S4459" i="2"/>
  <c r="Y4459" i="2"/>
  <c r="V4459" i="2" s="1"/>
  <c r="P4459" i="2" s="1"/>
  <c r="AB4459" i="2"/>
  <c r="M4460" i="2"/>
  <c r="N4460" i="2" s="1"/>
  <c r="S4460" i="2"/>
  <c r="Y4460" i="2"/>
  <c r="V4460" i="2" s="1"/>
  <c r="P4460" i="2" s="1"/>
  <c r="AB4460" i="2"/>
  <c r="M4461" i="2"/>
  <c r="N4461" i="2" s="1"/>
  <c r="S4461" i="2"/>
  <c r="Y4461" i="2"/>
  <c r="V4461" i="2" s="1"/>
  <c r="P4461" i="2" s="1"/>
  <c r="AB4461" i="2"/>
  <c r="M4462" i="2"/>
  <c r="N4462" i="2" s="1"/>
  <c r="S4462" i="2"/>
  <c r="Y4462" i="2"/>
  <c r="V4462" i="2" s="1"/>
  <c r="P4462" i="2" s="1"/>
  <c r="AB4462" i="2"/>
  <c r="M4463" i="2"/>
  <c r="N4463" i="2" s="1"/>
  <c r="S4463" i="2"/>
  <c r="Y4463" i="2"/>
  <c r="V4463" i="2" s="1"/>
  <c r="P4463" i="2" s="1"/>
  <c r="AB4463" i="2"/>
  <c r="M4464" i="2"/>
  <c r="N4464" i="2" s="1"/>
  <c r="S4464" i="2"/>
  <c r="Y4464" i="2"/>
  <c r="V4464" i="2" s="1"/>
  <c r="P4464" i="2" s="1"/>
  <c r="AB4464" i="2"/>
  <c r="M4465" i="2"/>
  <c r="N4465" i="2" s="1"/>
  <c r="S4465" i="2"/>
  <c r="Y4465" i="2"/>
  <c r="V4465" i="2" s="1"/>
  <c r="P4465" i="2" s="1"/>
  <c r="AB4465" i="2"/>
  <c r="M4466" i="2"/>
  <c r="N4466" i="2" s="1"/>
  <c r="S4466" i="2"/>
  <c r="Y4466" i="2"/>
  <c r="V4466" i="2" s="1"/>
  <c r="P4466" i="2" s="1"/>
  <c r="AB4466" i="2"/>
  <c r="M4467" i="2"/>
  <c r="N4467" i="2" s="1"/>
  <c r="S4467" i="2"/>
  <c r="Y4467" i="2"/>
  <c r="V4467" i="2" s="1"/>
  <c r="P4467" i="2" s="1"/>
  <c r="AB4467" i="2"/>
  <c r="M4468" i="2"/>
  <c r="N4468" i="2" s="1"/>
  <c r="S4468" i="2"/>
  <c r="Y4468" i="2"/>
  <c r="V4468" i="2" s="1"/>
  <c r="P4468" i="2" s="1"/>
  <c r="AB4468" i="2"/>
  <c r="M4469" i="2"/>
  <c r="N4469" i="2" s="1"/>
  <c r="S4469" i="2"/>
  <c r="Y4469" i="2"/>
  <c r="V4469" i="2" s="1"/>
  <c r="P4469" i="2" s="1"/>
  <c r="AB4469" i="2"/>
  <c r="M4470" i="2"/>
  <c r="N4470" i="2" s="1"/>
  <c r="S4470" i="2"/>
  <c r="Y4470" i="2"/>
  <c r="V4470" i="2" s="1"/>
  <c r="P4470" i="2" s="1"/>
  <c r="AB4470" i="2"/>
  <c r="M4471" i="2"/>
  <c r="N4471" i="2" s="1"/>
  <c r="S4471" i="2"/>
  <c r="Y4471" i="2"/>
  <c r="V4471" i="2" s="1"/>
  <c r="P4471" i="2" s="1"/>
  <c r="AB4471" i="2"/>
  <c r="M4472" i="2"/>
  <c r="N4472" i="2" s="1"/>
  <c r="S4472" i="2"/>
  <c r="Y4472" i="2"/>
  <c r="V4472" i="2" s="1"/>
  <c r="P4472" i="2" s="1"/>
  <c r="AB4472" i="2"/>
  <c r="M4473" i="2"/>
  <c r="N4473" i="2" s="1"/>
  <c r="S4473" i="2"/>
  <c r="Y4473" i="2"/>
  <c r="V4473" i="2" s="1"/>
  <c r="P4473" i="2" s="1"/>
  <c r="AB4473" i="2"/>
  <c r="M4474" i="2"/>
  <c r="N4474" i="2" s="1"/>
  <c r="S4474" i="2"/>
  <c r="Y4474" i="2"/>
  <c r="V4474" i="2" s="1"/>
  <c r="P4474" i="2" s="1"/>
  <c r="AB4474" i="2"/>
  <c r="M4475" i="2"/>
  <c r="N4475" i="2" s="1"/>
  <c r="S4475" i="2"/>
  <c r="Y4475" i="2"/>
  <c r="V4475" i="2" s="1"/>
  <c r="P4475" i="2" s="1"/>
  <c r="AB4475" i="2"/>
  <c r="M4476" i="2"/>
  <c r="N4476" i="2" s="1"/>
  <c r="S4476" i="2"/>
  <c r="Y4476" i="2"/>
  <c r="V4476" i="2" s="1"/>
  <c r="P4476" i="2" s="1"/>
  <c r="AB4476" i="2"/>
  <c r="M4477" i="2"/>
  <c r="N4477" i="2" s="1"/>
  <c r="S4477" i="2"/>
  <c r="Y4477" i="2"/>
  <c r="V4477" i="2" s="1"/>
  <c r="P4477" i="2" s="1"/>
  <c r="AB4477" i="2"/>
  <c r="M4478" i="2"/>
  <c r="N4478" i="2" s="1"/>
  <c r="S4478" i="2"/>
  <c r="Y4478" i="2"/>
  <c r="V4478" i="2" s="1"/>
  <c r="P4478" i="2" s="1"/>
  <c r="AB4478" i="2"/>
  <c r="M4479" i="2"/>
  <c r="N4479" i="2" s="1"/>
  <c r="S4479" i="2"/>
  <c r="Y4479" i="2"/>
  <c r="V4479" i="2" s="1"/>
  <c r="P4479" i="2" s="1"/>
  <c r="AB4479" i="2"/>
  <c r="M4480" i="2"/>
  <c r="N4480" i="2" s="1"/>
  <c r="S4480" i="2"/>
  <c r="Y4480" i="2"/>
  <c r="V4480" i="2" s="1"/>
  <c r="P4480" i="2" s="1"/>
  <c r="AB4480" i="2"/>
  <c r="M4481" i="2"/>
  <c r="N4481" i="2" s="1"/>
  <c r="S4481" i="2"/>
  <c r="Y4481" i="2"/>
  <c r="V4481" i="2" s="1"/>
  <c r="P4481" i="2" s="1"/>
  <c r="AB4481" i="2"/>
  <c r="M4482" i="2"/>
  <c r="N4482" i="2" s="1"/>
  <c r="S4482" i="2"/>
  <c r="Y4482" i="2"/>
  <c r="V4482" i="2" s="1"/>
  <c r="P4482" i="2" s="1"/>
  <c r="AB4482" i="2"/>
  <c r="M4483" i="2"/>
  <c r="N4483" i="2" s="1"/>
  <c r="S4483" i="2"/>
  <c r="Y4483" i="2"/>
  <c r="V4483" i="2" s="1"/>
  <c r="P4483" i="2" s="1"/>
  <c r="AB4483" i="2"/>
  <c r="M4484" i="2"/>
  <c r="N4484" i="2" s="1"/>
  <c r="S4484" i="2"/>
  <c r="Y4484" i="2"/>
  <c r="V4484" i="2" s="1"/>
  <c r="P4484" i="2" s="1"/>
  <c r="AB4484" i="2"/>
  <c r="M4485" i="2"/>
  <c r="N4485" i="2" s="1"/>
  <c r="S4485" i="2"/>
  <c r="Y4485" i="2"/>
  <c r="V4485" i="2" s="1"/>
  <c r="P4485" i="2" s="1"/>
  <c r="AB4485" i="2"/>
  <c r="M4486" i="2"/>
  <c r="N4486" i="2" s="1"/>
  <c r="S4486" i="2"/>
  <c r="Y4486" i="2"/>
  <c r="V4486" i="2" s="1"/>
  <c r="P4486" i="2" s="1"/>
  <c r="AB4486" i="2"/>
  <c r="M4487" i="2"/>
  <c r="N4487" i="2" s="1"/>
  <c r="S4487" i="2"/>
  <c r="Y4487" i="2"/>
  <c r="V4487" i="2" s="1"/>
  <c r="P4487" i="2" s="1"/>
  <c r="AB4487" i="2"/>
  <c r="M4488" i="2"/>
  <c r="N4488" i="2" s="1"/>
  <c r="S4488" i="2"/>
  <c r="Y4488" i="2"/>
  <c r="V4488" i="2" s="1"/>
  <c r="P4488" i="2" s="1"/>
  <c r="AB4488" i="2"/>
  <c r="M4489" i="2"/>
  <c r="N4489" i="2" s="1"/>
  <c r="S4489" i="2"/>
  <c r="Y4489" i="2"/>
  <c r="V4489" i="2" s="1"/>
  <c r="P4489" i="2" s="1"/>
  <c r="AB4489" i="2"/>
  <c r="M4490" i="2"/>
  <c r="N4490" i="2" s="1"/>
  <c r="S4490" i="2"/>
  <c r="Y4490" i="2"/>
  <c r="V4490" i="2" s="1"/>
  <c r="P4490" i="2" s="1"/>
  <c r="AB4490" i="2"/>
  <c r="M4491" i="2"/>
  <c r="N4491" i="2" s="1"/>
  <c r="S4491" i="2"/>
  <c r="Y4491" i="2"/>
  <c r="V4491" i="2" s="1"/>
  <c r="P4491" i="2" s="1"/>
  <c r="AB4491" i="2"/>
  <c r="M4492" i="2"/>
  <c r="N4492" i="2" s="1"/>
  <c r="S4492" i="2"/>
  <c r="Y4492" i="2"/>
  <c r="V4492" i="2" s="1"/>
  <c r="P4492" i="2" s="1"/>
  <c r="AB4492" i="2"/>
  <c r="M4493" i="2"/>
  <c r="N4493" i="2" s="1"/>
  <c r="S4493" i="2"/>
  <c r="Y4493" i="2"/>
  <c r="V4493" i="2" s="1"/>
  <c r="P4493" i="2" s="1"/>
  <c r="AB4493" i="2"/>
  <c r="M4494" i="2"/>
  <c r="N4494" i="2" s="1"/>
  <c r="S4494" i="2"/>
  <c r="Y4494" i="2"/>
  <c r="V4494" i="2" s="1"/>
  <c r="P4494" i="2" s="1"/>
  <c r="AB4494" i="2"/>
  <c r="M4495" i="2"/>
  <c r="N4495" i="2" s="1"/>
  <c r="S4495" i="2"/>
  <c r="Y4495" i="2"/>
  <c r="V4495" i="2" s="1"/>
  <c r="P4495" i="2" s="1"/>
  <c r="AB4495" i="2"/>
  <c r="M4496" i="2"/>
  <c r="N4496" i="2" s="1"/>
  <c r="S4496" i="2"/>
  <c r="Y4496" i="2"/>
  <c r="V4496" i="2" s="1"/>
  <c r="P4496" i="2" s="1"/>
  <c r="AB4496" i="2"/>
  <c r="M4497" i="2"/>
  <c r="N4497" i="2" s="1"/>
  <c r="S4497" i="2"/>
  <c r="Y4497" i="2"/>
  <c r="V4497" i="2" s="1"/>
  <c r="P4497" i="2" s="1"/>
  <c r="AB4497" i="2"/>
  <c r="M72" i="2"/>
  <c r="N72" i="2" s="1"/>
  <c r="S72" i="2"/>
  <c r="Y72" i="2"/>
  <c r="AB72" i="2"/>
  <c r="M73" i="2"/>
  <c r="N73" i="2" s="1"/>
  <c r="S73" i="2"/>
  <c r="Y73" i="2"/>
  <c r="AB73" i="2"/>
  <c r="M74" i="2"/>
  <c r="N74" i="2" s="1"/>
  <c r="S74" i="2"/>
  <c r="Y74" i="2"/>
  <c r="AB74" i="2"/>
  <c r="M75" i="2"/>
  <c r="N75" i="2" s="1"/>
  <c r="S75" i="2"/>
  <c r="Y75" i="2"/>
  <c r="AB75" i="2"/>
  <c r="M76" i="2"/>
  <c r="N76" i="2" s="1"/>
  <c r="S76" i="2"/>
  <c r="Y76" i="2"/>
  <c r="AB76" i="2"/>
  <c r="M77" i="2"/>
  <c r="N77" i="2" s="1"/>
  <c r="S77" i="2"/>
  <c r="Y77" i="2"/>
  <c r="AB77" i="2"/>
  <c r="M78" i="2"/>
  <c r="N78" i="2" s="1"/>
  <c r="S78" i="2"/>
  <c r="Y78" i="2"/>
  <c r="AB78" i="2"/>
  <c r="M79" i="2"/>
  <c r="N79" i="2" s="1"/>
  <c r="S79" i="2"/>
  <c r="Y79" i="2"/>
  <c r="AB79" i="2"/>
  <c r="M80" i="2"/>
  <c r="N80" i="2" s="1"/>
  <c r="S80" i="2"/>
  <c r="Y80" i="2"/>
  <c r="AB80" i="2"/>
  <c r="M81" i="2"/>
  <c r="N81" i="2" s="1"/>
  <c r="S81" i="2"/>
  <c r="Y81" i="2"/>
  <c r="AB81" i="2"/>
  <c r="M82" i="2"/>
  <c r="N82" i="2" s="1"/>
  <c r="S82" i="2"/>
  <c r="Y82" i="2"/>
  <c r="AB82" i="2"/>
  <c r="M83" i="2"/>
  <c r="N83" i="2" s="1"/>
  <c r="S83" i="2"/>
  <c r="Y83" i="2"/>
  <c r="AB83" i="2"/>
  <c r="M84" i="2"/>
  <c r="N84" i="2" s="1"/>
  <c r="S84" i="2"/>
  <c r="Y84" i="2"/>
  <c r="AB84" i="2"/>
  <c r="M85" i="2"/>
  <c r="N85" i="2" s="1"/>
  <c r="S85" i="2"/>
  <c r="Y85" i="2"/>
  <c r="AB85" i="2"/>
  <c r="M86" i="2"/>
  <c r="N86" i="2" s="1"/>
  <c r="S86" i="2"/>
  <c r="Y86" i="2"/>
  <c r="AB86" i="2"/>
  <c r="M87" i="2"/>
  <c r="N87" i="2" s="1"/>
  <c r="S87" i="2"/>
  <c r="Y87" i="2"/>
  <c r="AB87" i="2"/>
  <c r="M88" i="2"/>
  <c r="N88" i="2" s="1"/>
  <c r="S88" i="2"/>
  <c r="Y88" i="2"/>
  <c r="AB88" i="2"/>
  <c r="M89" i="2"/>
  <c r="N89" i="2" s="1"/>
  <c r="S89" i="2"/>
  <c r="Y89" i="2"/>
  <c r="AB89" i="2"/>
  <c r="M90" i="2"/>
  <c r="N90" i="2" s="1"/>
  <c r="S90" i="2"/>
  <c r="Y90" i="2"/>
  <c r="AB90" i="2"/>
  <c r="M91" i="2"/>
  <c r="N91" i="2" s="1"/>
  <c r="S91" i="2"/>
  <c r="Y91" i="2"/>
  <c r="AB91" i="2"/>
  <c r="M92" i="2"/>
  <c r="N92" i="2" s="1"/>
  <c r="S92" i="2"/>
  <c r="Y92" i="2"/>
  <c r="AB92" i="2"/>
  <c r="M93" i="2"/>
  <c r="N93" i="2" s="1"/>
  <c r="S93" i="2"/>
  <c r="Y93" i="2"/>
  <c r="AB93" i="2"/>
  <c r="M94" i="2"/>
  <c r="N94" i="2" s="1"/>
  <c r="S94" i="2"/>
  <c r="Y94" i="2"/>
  <c r="AB94" i="2"/>
  <c r="M95" i="2"/>
  <c r="N95" i="2" s="1"/>
  <c r="S95" i="2"/>
  <c r="Y95" i="2"/>
  <c r="AB95" i="2"/>
  <c r="M96" i="2"/>
  <c r="N96" i="2" s="1"/>
  <c r="S96" i="2"/>
  <c r="Y96" i="2"/>
  <c r="AB96" i="2"/>
  <c r="M97" i="2"/>
  <c r="N97" i="2" s="1"/>
  <c r="S97" i="2"/>
  <c r="Y97" i="2"/>
  <c r="AB97" i="2"/>
  <c r="M98" i="2"/>
  <c r="N98" i="2" s="1"/>
  <c r="S98" i="2"/>
  <c r="Y98" i="2"/>
  <c r="AB98" i="2"/>
  <c r="M99" i="2"/>
  <c r="N99" i="2" s="1"/>
  <c r="S99" i="2"/>
  <c r="Y99" i="2"/>
  <c r="AB99" i="2"/>
  <c r="M100" i="2"/>
  <c r="N100" i="2" s="1"/>
  <c r="S100" i="2"/>
  <c r="Y100" i="2"/>
  <c r="AB100" i="2"/>
  <c r="M101" i="2"/>
  <c r="N101" i="2" s="1"/>
  <c r="S101" i="2"/>
  <c r="Y101" i="2"/>
  <c r="AB101" i="2"/>
  <c r="M102" i="2"/>
  <c r="N102" i="2" s="1"/>
  <c r="S102" i="2"/>
  <c r="Y102" i="2"/>
  <c r="AB102" i="2"/>
  <c r="M103" i="2"/>
  <c r="N103" i="2" s="1"/>
  <c r="S103" i="2"/>
  <c r="Y103" i="2"/>
  <c r="AB103" i="2"/>
  <c r="M104" i="2"/>
  <c r="N104" i="2" s="1"/>
  <c r="S104" i="2"/>
  <c r="Y104" i="2"/>
  <c r="AB104" i="2"/>
  <c r="M105" i="2"/>
  <c r="N105" i="2" s="1"/>
  <c r="S105" i="2"/>
  <c r="Y105" i="2"/>
  <c r="AB105" i="2"/>
  <c r="M106" i="2"/>
  <c r="N106" i="2" s="1"/>
  <c r="S106" i="2"/>
  <c r="Y106" i="2"/>
  <c r="AB106" i="2"/>
  <c r="M107" i="2"/>
  <c r="N107" i="2" s="1"/>
  <c r="S107" i="2"/>
  <c r="Y107" i="2"/>
  <c r="AB107" i="2"/>
  <c r="M108" i="2"/>
  <c r="N108" i="2" s="1"/>
  <c r="S108" i="2"/>
  <c r="Y108" i="2"/>
  <c r="AB108" i="2"/>
  <c r="M109" i="2"/>
  <c r="N109" i="2" s="1"/>
  <c r="S109" i="2"/>
  <c r="Y109" i="2"/>
  <c r="AB109" i="2"/>
  <c r="M110" i="2"/>
  <c r="N110" i="2" s="1"/>
  <c r="S110" i="2"/>
  <c r="Y110" i="2"/>
  <c r="AB110" i="2"/>
  <c r="M111" i="2"/>
  <c r="N111" i="2" s="1"/>
  <c r="S111" i="2"/>
  <c r="Y111" i="2"/>
  <c r="AB111" i="2"/>
  <c r="M112" i="2"/>
  <c r="N112" i="2" s="1"/>
  <c r="S112" i="2"/>
  <c r="Y112" i="2"/>
  <c r="AB112" i="2"/>
  <c r="M113" i="2"/>
  <c r="N113" i="2" s="1"/>
  <c r="S113" i="2"/>
  <c r="Y113" i="2"/>
  <c r="AB113" i="2"/>
  <c r="M114" i="2"/>
  <c r="N114" i="2" s="1"/>
  <c r="S114" i="2"/>
  <c r="Y114" i="2"/>
  <c r="AB114" i="2"/>
  <c r="M115" i="2"/>
  <c r="N115" i="2" s="1"/>
  <c r="S115" i="2"/>
  <c r="Y115" i="2"/>
  <c r="AB115" i="2"/>
  <c r="M116" i="2"/>
  <c r="N116" i="2" s="1"/>
  <c r="S116" i="2"/>
  <c r="Y116" i="2"/>
  <c r="AB116" i="2"/>
  <c r="M117" i="2"/>
  <c r="N117" i="2" s="1"/>
  <c r="S117" i="2"/>
  <c r="Y117" i="2"/>
  <c r="AB117" i="2"/>
  <c r="M118" i="2"/>
  <c r="N118" i="2" s="1"/>
  <c r="S118" i="2"/>
  <c r="Y118" i="2"/>
  <c r="AB118" i="2"/>
  <c r="M119" i="2"/>
  <c r="N119" i="2" s="1"/>
  <c r="S119" i="2"/>
  <c r="Y119" i="2"/>
  <c r="AB119" i="2"/>
  <c r="M120" i="2"/>
  <c r="N120" i="2" s="1"/>
  <c r="S120" i="2"/>
  <c r="Y120" i="2"/>
  <c r="AB120" i="2"/>
  <c r="M121" i="2"/>
  <c r="N121" i="2" s="1"/>
  <c r="S121" i="2"/>
  <c r="Y121" i="2"/>
  <c r="AB121" i="2"/>
  <c r="M122" i="2"/>
  <c r="N122" i="2" s="1"/>
  <c r="S122" i="2"/>
  <c r="Y122" i="2"/>
  <c r="AB122" i="2"/>
  <c r="M123" i="2"/>
  <c r="N123" i="2" s="1"/>
  <c r="S123" i="2"/>
  <c r="Y123" i="2"/>
  <c r="AB123" i="2"/>
  <c r="M124" i="2"/>
  <c r="N124" i="2" s="1"/>
  <c r="S124" i="2"/>
  <c r="Y124" i="2"/>
  <c r="AB124" i="2"/>
  <c r="M125" i="2"/>
  <c r="N125" i="2" s="1"/>
  <c r="S125" i="2"/>
  <c r="Y125" i="2"/>
  <c r="AB125" i="2"/>
  <c r="M126" i="2"/>
  <c r="N126" i="2" s="1"/>
  <c r="S126" i="2"/>
  <c r="Y126" i="2"/>
  <c r="AB126" i="2"/>
  <c r="M127" i="2"/>
  <c r="N127" i="2" s="1"/>
  <c r="S127" i="2"/>
  <c r="Y127" i="2"/>
  <c r="AB127" i="2"/>
  <c r="M128" i="2"/>
  <c r="N128" i="2" s="1"/>
  <c r="S128" i="2"/>
  <c r="Y128" i="2"/>
  <c r="AB128" i="2"/>
  <c r="M129" i="2"/>
  <c r="N129" i="2" s="1"/>
  <c r="S129" i="2"/>
  <c r="Y129" i="2"/>
  <c r="AB129" i="2"/>
  <c r="M130" i="2"/>
  <c r="N130" i="2" s="1"/>
  <c r="S130" i="2"/>
  <c r="Y130" i="2"/>
  <c r="AB130" i="2"/>
  <c r="M131" i="2"/>
  <c r="N131" i="2" s="1"/>
  <c r="S131" i="2"/>
  <c r="Y131" i="2"/>
  <c r="AB131" i="2"/>
  <c r="M132" i="2"/>
  <c r="N132" i="2" s="1"/>
  <c r="S132" i="2"/>
  <c r="Y132" i="2"/>
  <c r="AB132" i="2"/>
  <c r="M133" i="2"/>
  <c r="N133" i="2" s="1"/>
  <c r="S133" i="2"/>
  <c r="Y133" i="2"/>
  <c r="AB133" i="2"/>
  <c r="M134" i="2"/>
  <c r="N134" i="2" s="1"/>
  <c r="S134" i="2"/>
  <c r="Y134" i="2"/>
  <c r="AB134" i="2"/>
  <c r="M135" i="2"/>
  <c r="N135" i="2" s="1"/>
  <c r="S135" i="2"/>
  <c r="Y135" i="2"/>
  <c r="AB135" i="2"/>
  <c r="M136" i="2"/>
  <c r="N136" i="2" s="1"/>
  <c r="S136" i="2"/>
  <c r="Y136" i="2"/>
  <c r="AB136" i="2"/>
  <c r="M137" i="2"/>
  <c r="N137" i="2" s="1"/>
  <c r="S137" i="2"/>
  <c r="Y137" i="2"/>
  <c r="AB137" i="2"/>
  <c r="M138" i="2"/>
  <c r="N138" i="2" s="1"/>
  <c r="S138" i="2"/>
  <c r="Y138" i="2"/>
  <c r="AB138" i="2"/>
  <c r="M139" i="2"/>
  <c r="N139" i="2" s="1"/>
  <c r="S139" i="2"/>
  <c r="Y139" i="2"/>
  <c r="AB139" i="2"/>
  <c r="M140" i="2"/>
  <c r="N140" i="2" s="1"/>
  <c r="S140" i="2"/>
  <c r="Y140" i="2"/>
  <c r="AB140" i="2"/>
  <c r="M141" i="2"/>
  <c r="N141" i="2" s="1"/>
  <c r="S141" i="2"/>
  <c r="Y141" i="2"/>
  <c r="AB141" i="2"/>
  <c r="M142" i="2"/>
  <c r="N142" i="2" s="1"/>
  <c r="S142" i="2"/>
  <c r="Y142" i="2"/>
  <c r="AB142" i="2"/>
  <c r="M143" i="2"/>
  <c r="N143" i="2" s="1"/>
  <c r="S143" i="2"/>
  <c r="Y143" i="2"/>
  <c r="AB143" i="2"/>
  <c r="M144" i="2"/>
  <c r="N144" i="2" s="1"/>
  <c r="S144" i="2"/>
  <c r="Y144" i="2"/>
  <c r="AB144" i="2"/>
  <c r="M145" i="2"/>
  <c r="N145" i="2" s="1"/>
  <c r="S145" i="2"/>
  <c r="Y145" i="2"/>
  <c r="AB145" i="2"/>
  <c r="M146" i="2"/>
  <c r="N146" i="2" s="1"/>
  <c r="S146" i="2"/>
  <c r="Y146" i="2"/>
  <c r="AB146" i="2"/>
  <c r="M147" i="2"/>
  <c r="N147" i="2" s="1"/>
  <c r="S147" i="2"/>
  <c r="Y147" i="2"/>
  <c r="AB147" i="2"/>
  <c r="M148" i="2"/>
  <c r="N148" i="2" s="1"/>
  <c r="S148" i="2"/>
  <c r="Y148" i="2"/>
  <c r="AB148" i="2"/>
  <c r="M149" i="2"/>
  <c r="N149" i="2" s="1"/>
  <c r="S149" i="2"/>
  <c r="Y149" i="2"/>
  <c r="AB149" i="2"/>
  <c r="M150" i="2"/>
  <c r="N150" i="2" s="1"/>
  <c r="S150" i="2"/>
  <c r="Y150" i="2"/>
  <c r="AB150" i="2"/>
  <c r="M151" i="2"/>
  <c r="N151" i="2" s="1"/>
  <c r="S151" i="2"/>
  <c r="Y151" i="2"/>
  <c r="AB151" i="2"/>
  <c r="M152" i="2"/>
  <c r="N152" i="2" s="1"/>
  <c r="S152" i="2"/>
  <c r="Y152" i="2"/>
  <c r="AB152" i="2"/>
  <c r="M153" i="2"/>
  <c r="N153" i="2" s="1"/>
  <c r="S153" i="2"/>
  <c r="Y153" i="2"/>
  <c r="AB153" i="2"/>
  <c r="M154" i="2"/>
  <c r="N154" i="2" s="1"/>
  <c r="S154" i="2"/>
  <c r="Y154" i="2"/>
  <c r="AB154" i="2"/>
  <c r="M155" i="2"/>
  <c r="N155" i="2" s="1"/>
  <c r="S155" i="2"/>
  <c r="Y155" i="2"/>
  <c r="AB155" i="2"/>
  <c r="M156" i="2"/>
  <c r="N156" i="2" s="1"/>
  <c r="S156" i="2"/>
  <c r="Y156" i="2"/>
  <c r="AB156" i="2"/>
  <c r="M157" i="2"/>
  <c r="N157" i="2" s="1"/>
  <c r="S157" i="2"/>
  <c r="Y157" i="2"/>
  <c r="AB157" i="2"/>
  <c r="M158" i="2"/>
  <c r="N158" i="2" s="1"/>
  <c r="S158" i="2"/>
  <c r="Y158" i="2"/>
  <c r="AB158" i="2"/>
  <c r="M159" i="2"/>
  <c r="N159" i="2" s="1"/>
  <c r="S159" i="2"/>
  <c r="Y159" i="2"/>
  <c r="AB159" i="2"/>
  <c r="M160" i="2"/>
  <c r="N160" i="2" s="1"/>
  <c r="S160" i="2"/>
  <c r="Y160" i="2"/>
  <c r="AB160" i="2"/>
  <c r="M161" i="2"/>
  <c r="N161" i="2" s="1"/>
  <c r="S161" i="2"/>
  <c r="Y161" i="2"/>
  <c r="AB161" i="2"/>
  <c r="M162" i="2"/>
  <c r="N162" i="2" s="1"/>
  <c r="S162" i="2"/>
  <c r="Y162" i="2"/>
  <c r="AB162" i="2"/>
  <c r="M163" i="2"/>
  <c r="N163" i="2" s="1"/>
  <c r="S163" i="2"/>
  <c r="Y163" i="2"/>
  <c r="AB163" i="2"/>
  <c r="M164" i="2"/>
  <c r="N164" i="2" s="1"/>
  <c r="S164" i="2"/>
  <c r="Y164" i="2"/>
  <c r="AB164" i="2"/>
  <c r="M165" i="2"/>
  <c r="N165" i="2" s="1"/>
  <c r="S165" i="2"/>
  <c r="Y165" i="2"/>
  <c r="AB165" i="2"/>
  <c r="M166" i="2"/>
  <c r="N166" i="2" s="1"/>
  <c r="S166" i="2"/>
  <c r="Y166" i="2"/>
  <c r="AB166" i="2"/>
  <c r="M167" i="2"/>
  <c r="N167" i="2" s="1"/>
  <c r="S167" i="2"/>
  <c r="Y167" i="2"/>
  <c r="AB167" i="2"/>
  <c r="M168" i="2"/>
  <c r="N168" i="2" s="1"/>
  <c r="S168" i="2"/>
  <c r="Y168" i="2"/>
  <c r="AB168" i="2"/>
  <c r="M169" i="2"/>
  <c r="N169" i="2" s="1"/>
  <c r="S169" i="2"/>
  <c r="Y169" i="2"/>
  <c r="AB169" i="2"/>
  <c r="M170" i="2"/>
  <c r="N170" i="2" s="1"/>
  <c r="S170" i="2"/>
  <c r="Y170" i="2"/>
  <c r="AB170" i="2"/>
  <c r="M171" i="2"/>
  <c r="N171" i="2" s="1"/>
  <c r="S171" i="2"/>
  <c r="Y171" i="2"/>
  <c r="AB171" i="2"/>
  <c r="V171" i="2" l="1"/>
  <c r="P171" i="2" s="1"/>
  <c r="Z171" i="2"/>
  <c r="V170" i="2"/>
  <c r="P170" i="2" s="1"/>
  <c r="Z170" i="2"/>
  <c r="V169" i="2"/>
  <c r="P169" i="2" s="1"/>
  <c r="Z169" i="2"/>
  <c r="V168" i="2"/>
  <c r="P168" i="2" s="1"/>
  <c r="Z168" i="2"/>
  <c r="V167" i="2"/>
  <c r="P167" i="2" s="1"/>
  <c r="Z167" i="2"/>
  <c r="V166" i="2"/>
  <c r="P166" i="2" s="1"/>
  <c r="Z166" i="2"/>
  <c r="V165" i="2"/>
  <c r="P165" i="2" s="1"/>
  <c r="Z165" i="2"/>
  <c r="V164" i="2"/>
  <c r="P164" i="2" s="1"/>
  <c r="Z164" i="2"/>
  <c r="V163" i="2"/>
  <c r="P163" i="2" s="1"/>
  <c r="Z163" i="2"/>
  <c r="V162" i="2"/>
  <c r="P162" i="2" s="1"/>
  <c r="Z162" i="2"/>
  <c r="V161" i="2"/>
  <c r="P161" i="2" s="1"/>
  <c r="Z161" i="2"/>
  <c r="V160" i="2"/>
  <c r="P160" i="2" s="1"/>
  <c r="Z160" i="2"/>
  <c r="V159" i="2"/>
  <c r="P159" i="2" s="1"/>
  <c r="Z159" i="2"/>
  <c r="V158" i="2"/>
  <c r="P158" i="2" s="1"/>
  <c r="Z158" i="2"/>
  <c r="V157" i="2"/>
  <c r="P157" i="2" s="1"/>
  <c r="Z157" i="2"/>
  <c r="V156" i="2"/>
  <c r="P156" i="2" s="1"/>
  <c r="Z156" i="2"/>
  <c r="V155" i="2"/>
  <c r="P155" i="2" s="1"/>
  <c r="Z155" i="2"/>
  <c r="V154" i="2"/>
  <c r="P154" i="2" s="1"/>
  <c r="Z154" i="2"/>
  <c r="V153" i="2"/>
  <c r="P153" i="2" s="1"/>
  <c r="Z153" i="2"/>
  <c r="V152" i="2"/>
  <c r="P152" i="2" s="1"/>
  <c r="Z152" i="2"/>
  <c r="V151" i="2"/>
  <c r="P151" i="2" s="1"/>
  <c r="Z151" i="2"/>
  <c r="V150" i="2"/>
  <c r="P150" i="2" s="1"/>
  <c r="Z150" i="2"/>
  <c r="V149" i="2"/>
  <c r="P149" i="2" s="1"/>
  <c r="Z149" i="2"/>
  <c r="V148" i="2"/>
  <c r="P148" i="2" s="1"/>
  <c r="Z148" i="2"/>
  <c r="V147" i="2"/>
  <c r="P147" i="2" s="1"/>
  <c r="Z147" i="2"/>
  <c r="V146" i="2"/>
  <c r="P146" i="2" s="1"/>
  <c r="Z146" i="2"/>
  <c r="V145" i="2"/>
  <c r="P145" i="2" s="1"/>
  <c r="Z145" i="2"/>
  <c r="V144" i="2"/>
  <c r="P144" i="2" s="1"/>
  <c r="Z144" i="2"/>
  <c r="V143" i="2"/>
  <c r="P143" i="2" s="1"/>
  <c r="Z143" i="2"/>
  <c r="V142" i="2"/>
  <c r="P142" i="2" s="1"/>
  <c r="Z142" i="2"/>
  <c r="V141" i="2"/>
  <c r="P141" i="2" s="1"/>
  <c r="Z141" i="2"/>
  <c r="V653" i="2"/>
  <c r="P653" i="2" s="1"/>
  <c r="Z653" i="2"/>
  <c r="V652" i="2"/>
  <c r="P652" i="2" s="1"/>
  <c r="Z652" i="2"/>
  <c r="V651" i="2"/>
  <c r="P651" i="2" s="1"/>
  <c r="Z651" i="2"/>
  <c r="V650" i="2"/>
  <c r="P650" i="2" s="1"/>
  <c r="Z650" i="2"/>
  <c r="V649" i="2"/>
  <c r="P649" i="2" s="1"/>
  <c r="Z649" i="2"/>
  <c r="V648" i="2"/>
  <c r="P648" i="2" s="1"/>
  <c r="Z648" i="2"/>
  <c r="V647" i="2"/>
  <c r="P647" i="2" s="1"/>
  <c r="Z647" i="2"/>
  <c r="V646" i="2"/>
  <c r="P646" i="2" s="1"/>
  <c r="Z646" i="2"/>
  <c r="V645" i="2"/>
  <c r="P645" i="2" s="1"/>
  <c r="Z645" i="2"/>
  <c r="V644" i="2"/>
  <c r="P644" i="2" s="1"/>
  <c r="Z644" i="2"/>
  <c r="V643" i="2"/>
  <c r="P643" i="2" s="1"/>
  <c r="Z643" i="2"/>
  <c r="V642" i="2"/>
  <c r="P642" i="2" s="1"/>
  <c r="Z642" i="2"/>
  <c r="V641" i="2"/>
  <c r="P641" i="2" s="1"/>
  <c r="Z641" i="2"/>
  <c r="V640" i="2"/>
  <c r="P640" i="2" s="1"/>
  <c r="Z640" i="2"/>
  <c r="V639" i="2"/>
  <c r="P639" i="2" s="1"/>
  <c r="Z639" i="2"/>
  <c r="V638" i="2"/>
  <c r="P638" i="2" s="1"/>
  <c r="Z638" i="2"/>
  <c r="V637" i="2"/>
  <c r="P637" i="2" s="1"/>
  <c r="Z637" i="2"/>
  <c r="V636" i="2"/>
  <c r="P636" i="2" s="1"/>
  <c r="Z636" i="2"/>
  <c r="V635" i="2"/>
  <c r="P635" i="2" s="1"/>
  <c r="Z635" i="2"/>
  <c r="V634" i="2"/>
  <c r="P634" i="2" s="1"/>
  <c r="Z634" i="2"/>
  <c r="V633" i="2"/>
  <c r="P633" i="2" s="1"/>
  <c r="Z633" i="2"/>
  <c r="V632" i="2"/>
  <c r="P632" i="2" s="1"/>
  <c r="Z632" i="2"/>
  <c r="V631" i="2"/>
  <c r="P631" i="2" s="1"/>
  <c r="Z631" i="2"/>
  <c r="V630" i="2"/>
  <c r="P630" i="2" s="1"/>
  <c r="Z630" i="2"/>
  <c r="V629" i="2"/>
  <c r="P629" i="2" s="1"/>
  <c r="Z629" i="2"/>
  <c r="V628" i="2"/>
  <c r="P628" i="2" s="1"/>
  <c r="Z628" i="2"/>
  <c r="V627" i="2"/>
  <c r="P627" i="2" s="1"/>
  <c r="Z627" i="2"/>
  <c r="V626" i="2"/>
  <c r="P626" i="2" s="1"/>
  <c r="Z626" i="2"/>
  <c r="V625" i="2"/>
  <c r="P625" i="2" s="1"/>
  <c r="Z625" i="2"/>
  <c r="V624" i="2"/>
  <c r="P624" i="2" s="1"/>
  <c r="Z624" i="2"/>
  <c r="V623" i="2"/>
  <c r="P623" i="2" s="1"/>
  <c r="Z623" i="2"/>
  <c r="V622" i="2"/>
  <c r="P622" i="2" s="1"/>
  <c r="Z622" i="2"/>
  <c r="V621" i="2"/>
  <c r="P621" i="2" s="1"/>
  <c r="Z621" i="2"/>
  <c r="V620" i="2"/>
  <c r="P620" i="2" s="1"/>
  <c r="Z620" i="2"/>
  <c r="V619" i="2"/>
  <c r="P619" i="2" s="1"/>
  <c r="Z619" i="2"/>
  <c r="V618" i="2"/>
  <c r="P618" i="2" s="1"/>
  <c r="Z618" i="2"/>
  <c r="V617" i="2"/>
  <c r="P617" i="2" s="1"/>
  <c r="Z617" i="2"/>
  <c r="V616" i="2"/>
  <c r="P616" i="2" s="1"/>
  <c r="Z616" i="2"/>
  <c r="V615" i="2"/>
  <c r="P615" i="2" s="1"/>
  <c r="Z615" i="2"/>
  <c r="V614" i="2"/>
  <c r="P614" i="2" s="1"/>
  <c r="Z614" i="2"/>
  <c r="V613" i="2"/>
  <c r="P613" i="2" s="1"/>
  <c r="Z613" i="2"/>
  <c r="V612" i="2"/>
  <c r="P612" i="2" s="1"/>
  <c r="Z612" i="2"/>
  <c r="V611" i="2"/>
  <c r="P611" i="2" s="1"/>
  <c r="Z611" i="2"/>
  <c r="V610" i="2"/>
  <c r="P610" i="2" s="1"/>
  <c r="Z610" i="2"/>
  <c r="V609" i="2"/>
  <c r="P609" i="2" s="1"/>
  <c r="Z609" i="2"/>
  <c r="V608" i="2"/>
  <c r="P608" i="2" s="1"/>
  <c r="Z608" i="2"/>
  <c r="V607" i="2"/>
  <c r="P607" i="2" s="1"/>
  <c r="Z607" i="2"/>
  <c r="V606" i="2"/>
  <c r="P606" i="2" s="1"/>
  <c r="Z606" i="2"/>
  <c r="V605" i="2"/>
  <c r="P605" i="2" s="1"/>
  <c r="Z605" i="2"/>
  <c r="V604" i="2"/>
  <c r="P604" i="2" s="1"/>
  <c r="Z604" i="2"/>
  <c r="V603" i="2"/>
  <c r="P603" i="2" s="1"/>
  <c r="Z603" i="2"/>
  <c r="V602" i="2"/>
  <c r="P602" i="2" s="1"/>
  <c r="Z602" i="2"/>
  <c r="V601" i="2"/>
  <c r="P601" i="2" s="1"/>
  <c r="Z601" i="2"/>
  <c r="V600" i="2"/>
  <c r="P600" i="2" s="1"/>
  <c r="Z600" i="2"/>
  <c r="V599" i="2"/>
  <c r="P599" i="2" s="1"/>
  <c r="Z599" i="2"/>
  <c r="V598" i="2"/>
  <c r="P598" i="2" s="1"/>
  <c r="Z598" i="2"/>
  <c r="V597" i="2"/>
  <c r="P597" i="2" s="1"/>
  <c r="Z597" i="2"/>
  <c r="V596" i="2"/>
  <c r="P596" i="2" s="1"/>
  <c r="Z596" i="2"/>
  <c r="V595" i="2"/>
  <c r="P595" i="2" s="1"/>
  <c r="Z595" i="2"/>
  <c r="V594" i="2"/>
  <c r="P594" i="2" s="1"/>
  <c r="Z594" i="2"/>
  <c r="V593" i="2"/>
  <c r="P593" i="2" s="1"/>
  <c r="Z593" i="2"/>
  <c r="V592" i="2"/>
  <c r="P592" i="2" s="1"/>
  <c r="Z592" i="2"/>
  <c r="V591" i="2"/>
  <c r="P591" i="2" s="1"/>
  <c r="Z591" i="2"/>
  <c r="V590" i="2"/>
  <c r="P590" i="2" s="1"/>
  <c r="Z590" i="2"/>
  <c r="V589" i="2"/>
  <c r="P589" i="2" s="1"/>
  <c r="Z589" i="2"/>
  <c r="V588" i="2"/>
  <c r="P588" i="2" s="1"/>
  <c r="Z588" i="2"/>
  <c r="V587" i="2"/>
  <c r="P587" i="2" s="1"/>
  <c r="Z587" i="2"/>
  <c r="V586" i="2"/>
  <c r="P586" i="2" s="1"/>
  <c r="Z586" i="2"/>
  <c r="V585" i="2"/>
  <c r="P585" i="2" s="1"/>
  <c r="Z585" i="2"/>
  <c r="V584" i="2"/>
  <c r="P584" i="2" s="1"/>
  <c r="Z584" i="2"/>
  <c r="V583" i="2"/>
  <c r="P583" i="2" s="1"/>
  <c r="Z583" i="2"/>
  <c r="V582" i="2"/>
  <c r="P582" i="2" s="1"/>
  <c r="Z582" i="2"/>
  <c r="V581" i="2"/>
  <c r="P581" i="2" s="1"/>
  <c r="Z581" i="2"/>
  <c r="V580" i="2"/>
  <c r="P580" i="2" s="1"/>
  <c r="Z580" i="2"/>
  <c r="V579" i="2"/>
  <c r="P579" i="2" s="1"/>
  <c r="Z579" i="2"/>
  <c r="V578" i="2"/>
  <c r="P578" i="2" s="1"/>
  <c r="Z578" i="2"/>
  <c r="V577" i="2"/>
  <c r="P577" i="2" s="1"/>
  <c r="Z577" i="2"/>
  <c r="V576" i="2"/>
  <c r="P576" i="2" s="1"/>
  <c r="Z576" i="2"/>
  <c r="V575" i="2"/>
  <c r="P575" i="2" s="1"/>
  <c r="Z575" i="2"/>
  <c r="V574" i="2"/>
  <c r="P574" i="2" s="1"/>
  <c r="Z574" i="2"/>
  <c r="V573" i="2"/>
  <c r="P573" i="2" s="1"/>
  <c r="Z573" i="2"/>
  <c r="V572" i="2"/>
  <c r="P572" i="2" s="1"/>
  <c r="Z572" i="2"/>
  <c r="V571" i="2"/>
  <c r="P571" i="2" s="1"/>
  <c r="Z571" i="2"/>
  <c r="V570" i="2"/>
  <c r="P570" i="2" s="1"/>
  <c r="Z570" i="2"/>
  <c r="V569" i="2"/>
  <c r="P569" i="2" s="1"/>
  <c r="Z569" i="2"/>
  <c r="V568" i="2"/>
  <c r="P568" i="2" s="1"/>
  <c r="Z568" i="2"/>
  <c r="V567" i="2"/>
  <c r="P567" i="2" s="1"/>
  <c r="Z567" i="2"/>
  <c r="V566" i="2"/>
  <c r="P566" i="2" s="1"/>
  <c r="Z566" i="2"/>
  <c r="V565" i="2"/>
  <c r="P565" i="2" s="1"/>
  <c r="Z565" i="2"/>
  <c r="V564" i="2"/>
  <c r="P564" i="2" s="1"/>
  <c r="Z564" i="2"/>
  <c r="V563" i="2"/>
  <c r="P563" i="2" s="1"/>
  <c r="Z563" i="2"/>
  <c r="V562" i="2"/>
  <c r="P562" i="2" s="1"/>
  <c r="Z562" i="2"/>
  <c r="V561" i="2"/>
  <c r="P561" i="2" s="1"/>
  <c r="Z561" i="2"/>
  <c r="V560" i="2"/>
  <c r="P560" i="2" s="1"/>
  <c r="Z560" i="2"/>
  <c r="V559" i="2"/>
  <c r="P559" i="2" s="1"/>
  <c r="Z559" i="2"/>
  <c r="V558" i="2"/>
  <c r="P558" i="2" s="1"/>
  <c r="Z558" i="2"/>
  <c r="V557" i="2"/>
  <c r="P557" i="2" s="1"/>
  <c r="Z557" i="2"/>
  <c r="V556" i="2"/>
  <c r="P556" i="2" s="1"/>
  <c r="Z556" i="2"/>
  <c r="V555" i="2"/>
  <c r="P555" i="2" s="1"/>
  <c r="Z555" i="2"/>
  <c r="V554" i="2"/>
  <c r="P554" i="2" s="1"/>
  <c r="Z554" i="2"/>
  <c r="V553" i="2"/>
  <c r="P553" i="2" s="1"/>
  <c r="Z553" i="2"/>
  <c r="V552" i="2"/>
  <c r="P552" i="2" s="1"/>
  <c r="Z552" i="2"/>
  <c r="V551" i="2"/>
  <c r="P551" i="2" s="1"/>
  <c r="Z551" i="2"/>
  <c r="V550" i="2"/>
  <c r="P550" i="2" s="1"/>
  <c r="Z550" i="2"/>
  <c r="V549" i="2"/>
  <c r="P549" i="2" s="1"/>
  <c r="Z549" i="2"/>
  <c r="V548" i="2"/>
  <c r="P548" i="2" s="1"/>
  <c r="Z548" i="2"/>
  <c r="V547" i="2"/>
  <c r="P547" i="2" s="1"/>
  <c r="Z547" i="2"/>
  <c r="V546" i="2"/>
  <c r="P546" i="2" s="1"/>
  <c r="Z546" i="2"/>
  <c r="V545" i="2"/>
  <c r="P545" i="2" s="1"/>
  <c r="Z545" i="2"/>
  <c r="V544" i="2"/>
  <c r="P544" i="2" s="1"/>
  <c r="Z544" i="2"/>
  <c r="V543" i="2"/>
  <c r="P543" i="2" s="1"/>
  <c r="Z543" i="2"/>
  <c r="V542" i="2"/>
  <c r="P542" i="2" s="1"/>
  <c r="Z542" i="2"/>
  <c r="V541" i="2"/>
  <c r="P541" i="2" s="1"/>
  <c r="Z541" i="2"/>
  <c r="V540" i="2"/>
  <c r="P540" i="2" s="1"/>
  <c r="Z540" i="2"/>
  <c r="V539" i="2"/>
  <c r="P539" i="2" s="1"/>
  <c r="Z539" i="2"/>
  <c r="V538" i="2"/>
  <c r="P538" i="2" s="1"/>
  <c r="Z538" i="2"/>
  <c r="V537" i="2"/>
  <c r="P537" i="2" s="1"/>
  <c r="Z537" i="2"/>
  <c r="V536" i="2"/>
  <c r="P536" i="2" s="1"/>
  <c r="Z536" i="2"/>
  <c r="V535" i="2"/>
  <c r="P535" i="2" s="1"/>
  <c r="Z535" i="2"/>
  <c r="V534" i="2"/>
  <c r="P534" i="2" s="1"/>
  <c r="Z534" i="2"/>
  <c r="V533" i="2"/>
  <c r="P533" i="2" s="1"/>
  <c r="Z533" i="2"/>
  <c r="V532" i="2"/>
  <c r="P532" i="2" s="1"/>
  <c r="Z532" i="2"/>
  <c r="V531" i="2"/>
  <c r="P531" i="2" s="1"/>
  <c r="Z531" i="2"/>
  <c r="V530" i="2"/>
  <c r="P530" i="2" s="1"/>
  <c r="Z530" i="2"/>
  <c r="V529" i="2"/>
  <c r="P529" i="2" s="1"/>
  <c r="Z529" i="2"/>
  <c r="V528" i="2"/>
  <c r="P528" i="2" s="1"/>
  <c r="Z528" i="2"/>
  <c r="V527" i="2"/>
  <c r="P527" i="2" s="1"/>
  <c r="Z527" i="2"/>
  <c r="V526" i="2"/>
  <c r="P526" i="2" s="1"/>
  <c r="Z526" i="2"/>
  <c r="V525" i="2"/>
  <c r="P525" i="2" s="1"/>
  <c r="Z525" i="2"/>
  <c r="V524" i="2"/>
  <c r="P524" i="2" s="1"/>
  <c r="Z524" i="2"/>
  <c r="V523" i="2"/>
  <c r="P523" i="2" s="1"/>
  <c r="Z523" i="2"/>
  <c r="V522" i="2"/>
  <c r="P522" i="2" s="1"/>
  <c r="Z522" i="2"/>
  <c r="V521" i="2"/>
  <c r="P521" i="2" s="1"/>
  <c r="Z521" i="2"/>
  <c r="V520" i="2"/>
  <c r="P520" i="2" s="1"/>
  <c r="Z520" i="2"/>
  <c r="V519" i="2"/>
  <c r="P519" i="2" s="1"/>
  <c r="Z519" i="2"/>
  <c r="V518" i="2"/>
  <c r="P518" i="2" s="1"/>
  <c r="Z518" i="2"/>
  <c r="V517" i="2"/>
  <c r="P517" i="2" s="1"/>
  <c r="Z517" i="2"/>
  <c r="V516" i="2"/>
  <c r="P516" i="2" s="1"/>
  <c r="Z516" i="2"/>
  <c r="V515" i="2"/>
  <c r="P515" i="2" s="1"/>
  <c r="Z515" i="2"/>
  <c r="V514" i="2"/>
  <c r="P514" i="2" s="1"/>
  <c r="Z514" i="2"/>
  <c r="V513" i="2"/>
  <c r="P513" i="2" s="1"/>
  <c r="Z513" i="2"/>
  <c r="V512" i="2"/>
  <c r="P512" i="2" s="1"/>
  <c r="Z512" i="2"/>
  <c r="V511" i="2"/>
  <c r="P511" i="2" s="1"/>
  <c r="Z511" i="2"/>
  <c r="V510" i="2"/>
  <c r="P510" i="2" s="1"/>
  <c r="Z510" i="2"/>
  <c r="V509" i="2"/>
  <c r="P509" i="2" s="1"/>
  <c r="Z509" i="2"/>
  <c r="V508" i="2"/>
  <c r="P508" i="2" s="1"/>
  <c r="Z508" i="2"/>
  <c r="V507" i="2"/>
  <c r="P507" i="2" s="1"/>
  <c r="Z507" i="2"/>
  <c r="V506" i="2"/>
  <c r="P506" i="2" s="1"/>
  <c r="Z506" i="2"/>
  <c r="V505" i="2"/>
  <c r="P505" i="2" s="1"/>
  <c r="Z505" i="2"/>
  <c r="V504" i="2"/>
  <c r="P504" i="2" s="1"/>
  <c r="Z504" i="2"/>
  <c r="V503" i="2"/>
  <c r="P503" i="2" s="1"/>
  <c r="Z503" i="2"/>
  <c r="V502" i="2"/>
  <c r="P502" i="2" s="1"/>
  <c r="Z502" i="2"/>
  <c r="V501" i="2"/>
  <c r="P501" i="2" s="1"/>
  <c r="Z501" i="2"/>
  <c r="V500" i="2"/>
  <c r="P500" i="2" s="1"/>
  <c r="Z500" i="2"/>
  <c r="V499" i="2"/>
  <c r="P499" i="2" s="1"/>
  <c r="Z499" i="2"/>
  <c r="V498" i="2"/>
  <c r="P498" i="2" s="1"/>
  <c r="Z498" i="2"/>
  <c r="V497" i="2"/>
  <c r="P497" i="2" s="1"/>
  <c r="Z497" i="2"/>
  <c r="V496" i="2"/>
  <c r="P496" i="2" s="1"/>
  <c r="Z496" i="2"/>
  <c r="V495" i="2"/>
  <c r="P495" i="2" s="1"/>
  <c r="Z495" i="2"/>
  <c r="V494" i="2"/>
  <c r="P494" i="2" s="1"/>
  <c r="Z494" i="2"/>
  <c r="V493" i="2"/>
  <c r="P493" i="2" s="1"/>
  <c r="Z493" i="2"/>
  <c r="V492" i="2"/>
  <c r="P492" i="2" s="1"/>
  <c r="Z492" i="2"/>
  <c r="V491" i="2"/>
  <c r="P491" i="2" s="1"/>
  <c r="Z491" i="2"/>
  <c r="V490" i="2"/>
  <c r="P490" i="2" s="1"/>
  <c r="Z490" i="2"/>
  <c r="V489" i="2"/>
  <c r="P489" i="2" s="1"/>
  <c r="Z489" i="2"/>
  <c r="V488" i="2"/>
  <c r="P488" i="2" s="1"/>
  <c r="Z488" i="2"/>
  <c r="V487" i="2"/>
  <c r="P487" i="2" s="1"/>
  <c r="Z487" i="2"/>
  <c r="V486" i="2"/>
  <c r="P486" i="2" s="1"/>
  <c r="Z486" i="2"/>
  <c r="V485" i="2"/>
  <c r="P485" i="2" s="1"/>
  <c r="Z485" i="2"/>
  <c r="V484" i="2"/>
  <c r="P484" i="2" s="1"/>
  <c r="Z484" i="2"/>
  <c r="V483" i="2"/>
  <c r="P483" i="2" s="1"/>
  <c r="Z483" i="2"/>
  <c r="V482" i="2"/>
  <c r="P482" i="2" s="1"/>
  <c r="Z482" i="2"/>
  <c r="V481" i="2"/>
  <c r="P481" i="2" s="1"/>
  <c r="Z481" i="2"/>
  <c r="V480" i="2"/>
  <c r="P480" i="2" s="1"/>
  <c r="Z480" i="2"/>
  <c r="V479" i="2"/>
  <c r="P479" i="2" s="1"/>
  <c r="Z479" i="2"/>
  <c r="V478" i="2"/>
  <c r="P478" i="2" s="1"/>
  <c r="Z478" i="2"/>
  <c r="V477" i="2"/>
  <c r="P477" i="2" s="1"/>
  <c r="Z477" i="2"/>
  <c r="V476" i="2"/>
  <c r="P476" i="2" s="1"/>
  <c r="Z476" i="2"/>
  <c r="V475" i="2"/>
  <c r="P475" i="2" s="1"/>
  <c r="Z475" i="2"/>
  <c r="V474" i="2"/>
  <c r="P474" i="2" s="1"/>
  <c r="Z474" i="2"/>
  <c r="V473" i="2"/>
  <c r="P473" i="2" s="1"/>
  <c r="Z473" i="2"/>
  <c r="V472" i="2"/>
  <c r="P472" i="2" s="1"/>
  <c r="Z472" i="2"/>
  <c r="V471" i="2"/>
  <c r="P471" i="2" s="1"/>
  <c r="Z471" i="2"/>
  <c r="V470" i="2"/>
  <c r="P470" i="2" s="1"/>
  <c r="Z470" i="2"/>
  <c r="V469" i="2"/>
  <c r="P469" i="2" s="1"/>
  <c r="Z469" i="2"/>
  <c r="V468" i="2"/>
  <c r="P468" i="2" s="1"/>
  <c r="Z468" i="2"/>
  <c r="V467" i="2"/>
  <c r="P467" i="2" s="1"/>
  <c r="Z467" i="2"/>
  <c r="V466" i="2"/>
  <c r="P466" i="2" s="1"/>
  <c r="Z466" i="2"/>
  <c r="V465" i="2"/>
  <c r="P465" i="2" s="1"/>
  <c r="Z465" i="2"/>
  <c r="V464" i="2"/>
  <c r="P464" i="2" s="1"/>
  <c r="Z464" i="2"/>
  <c r="V463" i="2"/>
  <c r="P463" i="2" s="1"/>
  <c r="Z463" i="2"/>
  <c r="V462" i="2"/>
  <c r="P462" i="2" s="1"/>
  <c r="Z462" i="2"/>
  <c r="V461" i="2"/>
  <c r="P461" i="2" s="1"/>
  <c r="Z461" i="2"/>
  <c r="V460" i="2"/>
  <c r="P460" i="2" s="1"/>
  <c r="Z460" i="2"/>
  <c r="V459" i="2"/>
  <c r="P459" i="2" s="1"/>
  <c r="Z459" i="2"/>
  <c r="V458" i="2"/>
  <c r="P458" i="2" s="1"/>
  <c r="Z458" i="2"/>
  <c r="V457" i="2"/>
  <c r="P457" i="2" s="1"/>
  <c r="Z457" i="2"/>
  <c r="V456" i="2"/>
  <c r="P456" i="2" s="1"/>
  <c r="Z456" i="2"/>
  <c r="V455" i="2"/>
  <c r="P455" i="2" s="1"/>
  <c r="Z455" i="2"/>
  <c r="V454" i="2"/>
  <c r="P454" i="2" s="1"/>
  <c r="Z454" i="2"/>
  <c r="V453" i="2"/>
  <c r="P453" i="2" s="1"/>
  <c r="Z453" i="2"/>
  <c r="V452" i="2"/>
  <c r="P452" i="2" s="1"/>
  <c r="Z452" i="2"/>
  <c r="V451" i="2"/>
  <c r="P451" i="2" s="1"/>
  <c r="Z451" i="2"/>
  <c r="V450" i="2"/>
  <c r="P450" i="2" s="1"/>
  <c r="Z450" i="2"/>
  <c r="V449" i="2"/>
  <c r="P449" i="2" s="1"/>
  <c r="Z449" i="2"/>
  <c r="V448" i="2"/>
  <c r="P448" i="2" s="1"/>
  <c r="Z448" i="2"/>
  <c r="V447" i="2"/>
  <c r="P447" i="2" s="1"/>
  <c r="Z447" i="2"/>
  <c r="V446" i="2"/>
  <c r="P446" i="2" s="1"/>
  <c r="Z446" i="2"/>
  <c r="V445" i="2"/>
  <c r="P445" i="2" s="1"/>
  <c r="Z445" i="2"/>
  <c r="V444" i="2"/>
  <c r="P444" i="2" s="1"/>
  <c r="Z444" i="2"/>
  <c r="V443" i="2"/>
  <c r="P443" i="2" s="1"/>
  <c r="Z443" i="2"/>
  <c r="V442" i="2"/>
  <c r="P442" i="2" s="1"/>
  <c r="Z442" i="2"/>
  <c r="V441" i="2"/>
  <c r="P441" i="2" s="1"/>
  <c r="Z441" i="2"/>
  <c r="V440" i="2"/>
  <c r="P440" i="2" s="1"/>
  <c r="Z440" i="2"/>
  <c r="V439" i="2"/>
  <c r="P439" i="2" s="1"/>
  <c r="Z439" i="2"/>
  <c r="V438" i="2"/>
  <c r="P438" i="2" s="1"/>
  <c r="Z438" i="2"/>
  <c r="V437" i="2"/>
  <c r="P437" i="2" s="1"/>
  <c r="Z437" i="2"/>
  <c r="V436" i="2"/>
  <c r="P436" i="2" s="1"/>
  <c r="Z436" i="2"/>
  <c r="V435" i="2"/>
  <c r="P435" i="2" s="1"/>
  <c r="Z435" i="2"/>
  <c r="V434" i="2"/>
  <c r="P434" i="2" s="1"/>
  <c r="Z434" i="2"/>
  <c r="V433" i="2"/>
  <c r="P433" i="2" s="1"/>
  <c r="Z433" i="2"/>
  <c r="V432" i="2"/>
  <c r="P432" i="2" s="1"/>
  <c r="Z432" i="2"/>
  <c r="V431" i="2"/>
  <c r="P431" i="2" s="1"/>
  <c r="Z431" i="2"/>
  <c r="V430" i="2"/>
  <c r="P430" i="2" s="1"/>
  <c r="Z430" i="2"/>
  <c r="V429" i="2"/>
  <c r="P429" i="2" s="1"/>
  <c r="Z429" i="2"/>
  <c r="V428" i="2"/>
  <c r="P428" i="2" s="1"/>
  <c r="Z428" i="2"/>
  <c r="V427" i="2"/>
  <c r="P427" i="2" s="1"/>
  <c r="Z427" i="2"/>
  <c r="V426" i="2"/>
  <c r="P426" i="2" s="1"/>
  <c r="Z426" i="2"/>
  <c r="V425" i="2"/>
  <c r="P425" i="2" s="1"/>
  <c r="Z425" i="2"/>
  <c r="V424" i="2"/>
  <c r="P424" i="2" s="1"/>
  <c r="Z424" i="2"/>
  <c r="V423" i="2"/>
  <c r="P423" i="2" s="1"/>
  <c r="Z423" i="2"/>
  <c r="V422" i="2"/>
  <c r="P422" i="2" s="1"/>
  <c r="Z422" i="2"/>
  <c r="V421" i="2"/>
  <c r="P421" i="2" s="1"/>
  <c r="Z421" i="2"/>
  <c r="V420" i="2"/>
  <c r="P420" i="2" s="1"/>
  <c r="Z420" i="2"/>
  <c r="V419" i="2"/>
  <c r="P419" i="2" s="1"/>
  <c r="Z419" i="2"/>
  <c r="V418" i="2"/>
  <c r="P418" i="2" s="1"/>
  <c r="Z418" i="2"/>
  <c r="V417" i="2"/>
  <c r="P417" i="2" s="1"/>
  <c r="Z417" i="2"/>
  <c r="V416" i="2"/>
  <c r="P416" i="2" s="1"/>
  <c r="Z416" i="2"/>
  <c r="V415" i="2"/>
  <c r="P415" i="2" s="1"/>
  <c r="Z415" i="2"/>
  <c r="V414" i="2"/>
  <c r="P414" i="2" s="1"/>
  <c r="Z414" i="2"/>
  <c r="V413" i="2"/>
  <c r="P413" i="2" s="1"/>
  <c r="Z413" i="2"/>
  <c r="V412" i="2"/>
  <c r="P412" i="2" s="1"/>
  <c r="Z412" i="2"/>
  <c r="V411" i="2"/>
  <c r="P411" i="2" s="1"/>
  <c r="Z411" i="2"/>
  <c r="V410" i="2"/>
  <c r="P410" i="2" s="1"/>
  <c r="Z410" i="2"/>
  <c r="V409" i="2"/>
  <c r="P409" i="2" s="1"/>
  <c r="Z409" i="2"/>
  <c r="V408" i="2"/>
  <c r="P408" i="2" s="1"/>
  <c r="Z408" i="2"/>
  <c r="V407" i="2"/>
  <c r="P407" i="2" s="1"/>
  <c r="Z407" i="2"/>
  <c r="V406" i="2"/>
  <c r="P406" i="2" s="1"/>
  <c r="Z406" i="2"/>
  <c r="V405" i="2"/>
  <c r="P405" i="2" s="1"/>
  <c r="Z405" i="2"/>
  <c r="V404" i="2"/>
  <c r="P404" i="2" s="1"/>
  <c r="Z404" i="2"/>
  <c r="V403" i="2"/>
  <c r="P403" i="2" s="1"/>
  <c r="Z403" i="2"/>
  <c r="V402" i="2"/>
  <c r="P402" i="2" s="1"/>
  <c r="Z402" i="2"/>
  <c r="V401" i="2"/>
  <c r="P401" i="2" s="1"/>
  <c r="Z401" i="2"/>
  <c r="V400" i="2"/>
  <c r="P400" i="2" s="1"/>
  <c r="Z400" i="2"/>
  <c r="V399" i="2"/>
  <c r="P399" i="2" s="1"/>
  <c r="Z399" i="2"/>
  <c r="V398" i="2"/>
  <c r="P398" i="2" s="1"/>
  <c r="Z398" i="2"/>
  <c r="V397" i="2"/>
  <c r="P397" i="2" s="1"/>
  <c r="Z397" i="2"/>
  <c r="V396" i="2"/>
  <c r="P396" i="2" s="1"/>
  <c r="Z396" i="2"/>
  <c r="V395" i="2"/>
  <c r="P395" i="2" s="1"/>
  <c r="Z395" i="2"/>
  <c r="V394" i="2"/>
  <c r="P394" i="2" s="1"/>
  <c r="Z394" i="2"/>
  <c r="V393" i="2"/>
  <c r="P393" i="2" s="1"/>
  <c r="Z393" i="2"/>
  <c r="V392" i="2"/>
  <c r="P392" i="2" s="1"/>
  <c r="Z392" i="2"/>
  <c r="V391" i="2"/>
  <c r="P391" i="2" s="1"/>
  <c r="Z391" i="2"/>
  <c r="V390" i="2"/>
  <c r="P390" i="2" s="1"/>
  <c r="Z390" i="2"/>
  <c r="V389" i="2"/>
  <c r="P389" i="2" s="1"/>
  <c r="Z389" i="2"/>
  <c r="V388" i="2"/>
  <c r="P388" i="2" s="1"/>
  <c r="Z388" i="2"/>
  <c r="V387" i="2"/>
  <c r="P387" i="2" s="1"/>
  <c r="Z387" i="2"/>
  <c r="V386" i="2"/>
  <c r="P386" i="2" s="1"/>
  <c r="Z386" i="2"/>
  <c r="V385" i="2"/>
  <c r="P385" i="2" s="1"/>
  <c r="Z385" i="2"/>
  <c r="V384" i="2"/>
  <c r="P384" i="2" s="1"/>
  <c r="Z384" i="2"/>
  <c r="V383" i="2"/>
  <c r="P383" i="2" s="1"/>
  <c r="Z383" i="2"/>
  <c r="V382" i="2"/>
  <c r="P382" i="2" s="1"/>
  <c r="Z382" i="2"/>
  <c r="V381" i="2"/>
  <c r="P381" i="2" s="1"/>
  <c r="Z381" i="2"/>
  <c r="V380" i="2"/>
  <c r="P380" i="2" s="1"/>
  <c r="Z380" i="2"/>
  <c r="V379" i="2"/>
  <c r="P379" i="2" s="1"/>
  <c r="Z379" i="2"/>
  <c r="V378" i="2"/>
  <c r="P378" i="2" s="1"/>
  <c r="Z378" i="2"/>
  <c r="V377" i="2"/>
  <c r="P377" i="2" s="1"/>
  <c r="Z377" i="2"/>
  <c r="V376" i="2"/>
  <c r="P376" i="2" s="1"/>
  <c r="Z376" i="2"/>
  <c r="V375" i="2"/>
  <c r="P375" i="2" s="1"/>
  <c r="Z375" i="2"/>
  <c r="V374" i="2"/>
  <c r="P374" i="2" s="1"/>
  <c r="Z374" i="2"/>
  <c r="V373" i="2"/>
  <c r="P373" i="2" s="1"/>
  <c r="Z373" i="2"/>
  <c r="V372" i="2"/>
  <c r="P372" i="2" s="1"/>
  <c r="Z372" i="2"/>
  <c r="V371" i="2"/>
  <c r="P371" i="2" s="1"/>
  <c r="Z371" i="2"/>
  <c r="V370" i="2"/>
  <c r="P370" i="2" s="1"/>
  <c r="Z370" i="2"/>
  <c r="V369" i="2"/>
  <c r="P369" i="2" s="1"/>
  <c r="Z369" i="2"/>
  <c r="V368" i="2"/>
  <c r="P368" i="2" s="1"/>
  <c r="Z368" i="2"/>
  <c r="V367" i="2"/>
  <c r="P367" i="2" s="1"/>
  <c r="Z367" i="2"/>
  <c r="V366" i="2"/>
  <c r="P366" i="2" s="1"/>
  <c r="Z366" i="2"/>
  <c r="V365" i="2"/>
  <c r="P365" i="2" s="1"/>
  <c r="Z365" i="2"/>
  <c r="V364" i="2"/>
  <c r="P364" i="2" s="1"/>
  <c r="Z364" i="2"/>
  <c r="V363" i="2"/>
  <c r="P363" i="2" s="1"/>
  <c r="Z363" i="2"/>
  <c r="V362" i="2"/>
  <c r="P362" i="2" s="1"/>
  <c r="Z362" i="2"/>
  <c r="V361" i="2"/>
  <c r="P361" i="2" s="1"/>
  <c r="Z361" i="2"/>
  <c r="V360" i="2"/>
  <c r="P360" i="2" s="1"/>
  <c r="Z360" i="2"/>
  <c r="V359" i="2"/>
  <c r="P359" i="2" s="1"/>
  <c r="Z359" i="2"/>
  <c r="V358" i="2"/>
  <c r="P358" i="2" s="1"/>
  <c r="Z358" i="2"/>
  <c r="V357" i="2"/>
  <c r="P357" i="2" s="1"/>
  <c r="Z357" i="2"/>
  <c r="V356" i="2"/>
  <c r="P356" i="2" s="1"/>
  <c r="Z356" i="2"/>
  <c r="V355" i="2"/>
  <c r="P355" i="2" s="1"/>
  <c r="Z355" i="2"/>
  <c r="V354" i="2"/>
  <c r="P354" i="2" s="1"/>
  <c r="Z354" i="2"/>
  <c r="V353" i="2"/>
  <c r="P353" i="2" s="1"/>
  <c r="Z353" i="2"/>
  <c r="V352" i="2"/>
  <c r="P352" i="2" s="1"/>
  <c r="Z352" i="2"/>
  <c r="V351" i="2"/>
  <c r="P351" i="2" s="1"/>
  <c r="Z351" i="2"/>
  <c r="V350" i="2"/>
  <c r="P350" i="2" s="1"/>
  <c r="Z350" i="2"/>
  <c r="V349" i="2"/>
  <c r="P349" i="2" s="1"/>
  <c r="Z349" i="2"/>
  <c r="V348" i="2"/>
  <c r="P348" i="2" s="1"/>
  <c r="Z348" i="2"/>
  <c r="V347" i="2"/>
  <c r="P347" i="2" s="1"/>
  <c r="Z347" i="2"/>
  <c r="V346" i="2"/>
  <c r="P346" i="2" s="1"/>
  <c r="Z346" i="2"/>
  <c r="V345" i="2"/>
  <c r="P345" i="2" s="1"/>
  <c r="Z345" i="2"/>
  <c r="V344" i="2"/>
  <c r="P344" i="2" s="1"/>
  <c r="Z344" i="2"/>
  <c r="V343" i="2"/>
  <c r="P343" i="2" s="1"/>
  <c r="Z343" i="2"/>
  <c r="V342" i="2"/>
  <c r="P342" i="2" s="1"/>
  <c r="Z342" i="2"/>
  <c r="V341" i="2"/>
  <c r="P341" i="2" s="1"/>
  <c r="Z341" i="2"/>
  <c r="V340" i="2"/>
  <c r="P340" i="2" s="1"/>
  <c r="Z340" i="2"/>
  <c r="V339" i="2"/>
  <c r="P339" i="2" s="1"/>
  <c r="Z339" i="2"/>
  <c r="V338" i="2"/>
  <c r="P338" i="2" s="1"/>
  <c r="Z338" i="2"/>
  <c r="V337" i="2"/>
  <c r="P337" i="2" s="1"/>
  <c r="Z337" i="2"/>
  <c r="V336" i="2"/>
  <c r="P336" i="2" s="1"/>
  <c r="Z336" i="2"/>
  <c r="V335" i="2"/>
  <c r="P335" i="2" s="1"/>
  <c r="Z335" i="2"/>
  <c r="V334" i="2"/>
  <c r="P334" i="2" s="1"/>
  <c r="Z334" i="2"/>
  <c r="V333" i="2"/>
  <c r="P333" i="2" s="1"/>
  <c r="Z333" i="2"/>
  <c r="V332" i="2"/>
  <c r="P332" i="2" s="1"/>
  <c r="Z332" i="2"/>
  <c r="V331" i="2"/>
  <c r="P331" i="2" s="1"/>
  <c r="Z331" i="2"/>
  <c r="V330" i="2"/>
  <c r="P330" i="2" s="1"/>
  <c r="Z330" i="2"/>
  <c r="V329" i="2"/>
  <c r="P329" i="2" s="1"/>
  <c r="Z329" i="2"/>
  <c r="V328" i="2"/>
  <c r="P328" i="2" s="1"/>
  <c r="Z328" i="2"/>
  <c r="V327" i="2"/>
  <c r="P327" i="2" s="1"/>
  <c r="Z327" i="2"/>
  <c r="V326" i="2"/>
  <c r="P326" i="2" s="1"/>
  <c r="Z326" i="2"/>
  <c r="V325" i="2"/>
  <c r="P325" i="2" s="1"/>
  <c r="Z325" i="2"/>
  <c r="V324" i="2"/>
  <c r="P324" i="2" s="1"/>
  <c r="Z324" i="2"/>
  <c r="V323" i="2"/>
  <c r="P323" i="2" s="1"/>
  <c r="Z323" i="2"/>
  <c r="V322" i="2"/>
  <c r="P322" i="2" s="1"/>
  <c r="Z322" i="2"/>
  <c r="V321" i="2"/>
  <c r="P321" i="2" s="1"/>
  <c r="Z321" i="2"/>
  <c r="V320" i="2"/>
  <c r="P320" i="2" s="1"/>
  <c r="Z320" i="2"/>
  <c r="V319" i="2"/>
  <c r="P319" i="2" s="1"/>
  <c r="Z319" i="2"/>
  <c r="V318" i="2"/>
  <c r="P318" i="2" s="1"/>
  <c r="Z318" i="2"/>
  <c r="V317" i="2"/>
  <c r="P317" i="2" s="1"/>
  <c r="Z317" i="2"/>
  <c r="V316" i="2"/>
  <c r="P316" i="2" s="1"/>
  <c r="Z316" i="2"/>
  <c r="V315" i="2"/>
  <c r="P315" i="2" s="1"/>
  <c r="Z315" i="2"/>
  <c r="V314" i="2"/>
  <c r="P314" i="2" s="1"/>
  <c r="Z314" i="2"/>
  <c r="V313" i="2"/>
  <c r="P313" i="2" s="1"/>
  <c r="Z313" i="2"/>
  <c r="V312" i="2"/>
  <c r="P312" i="2" s="1"/>
  <c r="Z312" i="2"/>
  <c r="V311" i="2"/>
  <c r="P311" i="2" s="1"/>
  <c r="Z311" i="2"/>
  <c r="V310" i="2"/>
  <c r="P310" i="2" s="1"/>
  <c r="Z310" i="2"/>
  <c r="V309" i="2"/>
  <c r="P309" i="2" s="1"/>
  <c r="Z309" i="2"/>
  <c r="V308" i="2"/>
  <c r="P308" i="2" s="1"/>
  <c r="Z308" i="2"/>
  <c r="V307" i="2"/>
  <c r="P307" i="2" s="1"/>
  <c r="Z307" i="2"/>
  <c r="V306" i="2"/>
  <c r="P306" i="2" s="1"/>
  <c r="Z306" i="2"/>
  <c r="V305" i="2"/>
  <c r="P305" i="2" s="1"/>
  <c r="Z305" i="2"/>
  <c r="V304" i="2"/>
  <c r="P304" i="2" s="1"/>
  <c r="Z304" i="2"/>
  <c r="V303" i="2"/>
  <c r="P303" i="2" s="1"/>
  <c r="Z303" i="2"/>
  <c r="V302" i="2"/>
  <c r="P302" i="2" s="1"/>
  <c r="Z302" i="2"/>
  <c r="V301" i="2"/>
  <c r="P301" i="2" s="1"/>
  <c r="Z301" i="2"/>
  <c r="V300" i="2"/>
  <c r="P300" i="2" s="1"/>
  <c r="Z300" i="2"/>
  <c r="V299" i="2"/>
  <c r="P299" i="2" s="1"/>
  <c r="Z299" i="2"/>
  <c r="V298" i="2"/>
  <c r="P298" i="2" s="1"/>
  <c r="Z298" i="2"/>
  <c r="V297" i="2"/>
  <c r="P297" i="2" s="1"/>
  <c r="Z297" i="2"/>
  <c r="V296" i="2"/>
  <c r="P296" i="2" s="1"/>
  <c r="Z296" i="2"/>
  <c r="V295" i="2"/>
  <c r="P295" i="2" s="1"/>
  <c r="Z295" i="2"/>
  <c r="V294" i="2"/>
  <c r="P294" i="2" s="1"/>
  <c r="Z294" i="2"/>
  <c r="V293" i="2"/>
  <c r="P293" i="2" s="1"/>
  <c r="Z293" i="2"/>
  <c r="V292" i="2"/>
  <c r="P292" i="2" s="1"/>
  <c r="Z292" i="2"/>
  <c r="V291" i="2"/>
  <c r="P291" i="2" s="1"/>
  <c r="Z291" i="2"/>
  <c r="V290" i="2"/>
  <c r="P290" i="2" s="1"/>
  <c r="Z290" i="2"/>
  <c r="V289" i="2"/>
  <c r="P289" i="2" s="1"/>
  <c r="Z289" i="2"/>
  <c r="V288" i="2"/>
  <c r="P288" i="2" s="1"/>
  <c r="Z288" i="2"/>
  <c r="V287" i="2"/>
  <c r="P287" i="2" s="1"/>
  <c r="Z287" i="2"/>
  <c r="V286" i="2"/>
  <c r="P286" i="2" s="1"/>
  <c r="Z286" i="2"/>
  <c r="V285" i="2"/>
  <c r="P285" i="2" s="1"/>
  <c r="Z285" i="2"/>
  <c r="V284" i="2"/>
  <c r="P284" i="2" s="1"/>
  <c r="Z284" i="2"/>
  <c r="V283" i="2"/>
  <c r="P283" i="2" s="1"/>
  <c r="Z283" i="2"/>
  <c r="V282" i="2"/>
  <c r="P282" i="2" s="1"/>
  <c r="Z282" i="2"/>
  <c r="V281" i="2"/>
  <c r="P281" i="2" s="1"/>
  <c r="Z281" i="2"/>
  <c r="V280" i="2"/>
  <c r="P280" i="2" s="1"/>
  <c r="Z280" i="2"/>
  <c r="V279" i="2"/>
  <c r="P279" i="2" s="1"/>
  <c r="Z279" i="2"/>
  <c r="V278" i="2"/>
  <c r="P278" i="2" s="1"/>
  <c r="Z278" i="2"/>
  <c r="V277" i="2"/>
  <c r="P277" i="2" s="1"/>
  <c r="Z277" i="2"/>
  <c r="V276" i="2"/>
  <c r="P276" i="2" s="1"/>
  <c r="Z276" i="2"/>
  <c r="V275" i="2"/>
  <c r="P275" i="2" s="1"/>
  <c r="Z275" i="2"/>
  <c r="V274" i="2"/>
  <c r="P274" i="2" s="1"/>
  <c r="Z274" i="2"/>
  <c r="V273" i="2"/>
  <c r="P273" i="2" s="1"/>
  <c r="Z273" i="2"/>
  <c r="V272" i="2"/>
  <c r="P272" i="2" s="1"/>
  <c r="Z272" i="2"/>
  <c r="V271" i="2"/>
  <c r="P271" i="2" s="1"/>
  <c r="Z271" i="2"/>
  <c r="V270" i="2"/>
  <c r="P270" i="2" s="1"/>
  <c r="Z270" i="2"/>
  <c r="V269" i="2"/>
  <c r="P269" i="2" s="1"/>
  <c r="Z269" i="2"/>
  <c r="V268" i="2"/>
  <c r="P268" i="2" s="1"/>
  <c r="Z268" i="2"/>
  <c r="V267" i="2"/>
  <c r="P267" i="2" s="1"/>
  <c r="Z267" i="2"/>
  <c r="V266" i="2"/>
  <c r="P266" i="2" s="1"/>
  <c r="Z266" i="2"/>
  <c r="V265" i="2"/>
  <c r="P265" i="2" s="1"/>
  <c r="Z265" i="2"/>
  <c r="V264" i="2"/>
  <c r="P264" i="2" s="1"/>
  <c r="Z264" i="2"/>
  <c r="V263" i="2"/>
  <c r="P263" i="2" s="1"/>
  <c r="Z263" i="2"/>
  <c r="V262" i="2"/>
  <c r="P262" i="2" s="1"/>
  <c r="Z262" i="2"/>
  <c r="V261" i="2"/>
  <c r="P261" i="2" s="1"/>
  <c r="Z261" i="2"/>
  <c r="V260" i="2"/>
  <c r="P260" i="2" s="1"/>
  <c r="Z260" i="2"/>
  <c r="V259" i="2"/>
  <c r="P259" i="2" s="1"/>
  <c r="Z259" i="2"/>
  <c r="V258" i="2"/>
  <c r="P258" i="2" s="1"/>
  <c r="Z258" i="2"/>
  <c r="V257" i="2"/>
  <c r="P257" i="2" s="1"/>
  <c r="Z257" i="2"/>
  <c r="V256" i="2"/>
  <c r="P256" i="2" s="1"/>
  <c r="Z256" i="2"/>
  <c r="V255" i="2"/>
  <c r="P255" i="2" s="1"/>
  <c r="Z255" i="2"/>
  <c r="V254" i="2"/>
  <c r="P254" i="2" s="1"/>
  <c r="Z254" i="2"/>
  <c r="V253" i="2"/>
  <c r="P253" i="2" s="1"/>
  <c r="Z253" i="2"/>
  <c r="V252" i="2"/>
  <c r="P252" i="2" s="1"/>
  <c r="Z252" i="2"/>
  <c r="V251" i="2"/>
  <c r="P251" i="2" s="1"/>
  <c r="Z251" i="2"/>
  <c r="V250" i="2"/>
  <c r="P250" i="2" s="1"/>
  <c r="Z250" i="2"/>
  <c r="V249" i="2"/>
  <c r="P249" i="2" s="1"/>
  <c r="Z249" i="2"/>
  <c r="V248" i="2"/>
  <c r="P248" i="2" s="1"/>
  <c r="Z248" i="2"/>
  <c r="V247" i="2"/>
  <c r="P247" i="2" s="1"/>
  <c r="Z247" i="2"/>
  <c r="V246" i="2"/>
  <c r="P246" i="2" s="1"/>
  <c r="Z246" i="2"/>
  <c r="V245" i="2"/>
  <c r="P245" i="2" s="1"/>
  <c r="Z245" i="2"/>
  <c r="V244" i="2"/>
  <c r="P244" i="2" s="1"/>
  <c r="Z244" i="2"/>
  <c r="V243" i="2"/>
  <c r="P243" i="2" s="1"/>
  <c r="Z243" i="2"/>
  <c r="V242" i="2"/>
  <c r="P242" i="2" s="1"/>
  <c r="Z242" i="2"/>
  <c r="V241" i="2"/>
  <c r="P241" i="2" s="1"/>
  <c r="Z241" i="2"/>
  <c r="V240" i="2"/>
  <c r="P240" i="2" s="1"/>
  <c r="Z240" i="2"/>
  <c r="V239" i="2"/>
  <c r="P239" i="2" s="1"/>
  <c r="Z239" i="2"/>
  <c r="V238" i="2"/>
  <c r="P238" i="2" s="1"/>
  <c r="Z238" i="2"/>
  <c r="V237" i="2"/>
  <c r="P237" i="2" s="1"/>
  <c r="Z237" i="2"/>
  <c r="V236" i="2"/>
  <c r="P236" i="2" s="1"/>
  <c r="Z236" i="2"/>
  <c r="V235" i="2"/>
  <c r="P235" i="2" s="1"/>
  <c r="Z235" i="2"/>
  <c r="V234" i="2"/>
  <c r="P234" i="2" s="1"/>
  <c r="Z234" i="2"/>
  <c r="V233" i="2"/>
  <c r="P233" i="2" s="1"/>
  <c r="Z233" i="2"/>
  <c r="V232" i="2"/>
  <c r="P232" i="2" s="1"/>
  <c r="Z232" i="2"/>
  <c r="V231" i="2"/>
  <c r="P231" i="2" s="1"/>
  <c r="Z231" i="2"/>
  <c r="V230" i="2"/>
  <c r="P230" i="2" s="1"/>
  <c r="Z230" i="2"/>
  <c r="V229" i="2"/>
  <c r="P229" i="2" s="1"/>
  <c r="Z229" i="2"/>
  <c r="V228" i="2"/>
  <c r="P228" i="2" s="1"/>
  <c r="Z228" i="2"/>
  <c r="V227" i="2"/>
  <c r="P227" i="2" s="1"/>
  <c r="Z227" i="2"/>
  <c r="V226" i="2"/>
  <c r="P226" i="2" s="1"/>
  <c r="Z226" i="2"/>
  <c r="V225" i="2"/>
  <c r="P225" i="2" s="1"/>
  <c r="Z225" i="2"/>
  <c r="V224" i="2"/>
  <c r="P224" i="2" s="1"/>
  <c r="Z224" i="2"/>
  <c r="V223" i="2"/>
  <c r="P223" i="2" s="1"/>
  <c r="Z223" i="2"/>
  <c r="V222" i="2"/>
  <c r="P222" i="2" s="1"/>
  <c r="Z222" i="2"/>
  <c r="V221" i="2"/>
  <c r="P221" i="2" s="1"/>
  <c r="Z221" i="2"/>
  <c r="V220" i="2"/>
  <c r="P220" i="2" s="1"/>
  <c r="Z220" i="2"/>
  <c r="V219" i="2"/>
  <c r="P219" i="2" s="1"/>
  <c r="Z219" i="2"/>
  <c r="V218" i="2"/>
  <c r="P218" i="2" s="1"/>
  <c r="Z218" i="2"/>
  <c r="V217" i="2"/>
  <c r="P217" i="2" s="1"/>
  <c r="Z217" i="2"/>
  <c r="V216" i="2"/>
  <c r="P216" i="2" s="1"/>
  <c r="Z216" i="2"/>
  <c r="V215" i="2"/>
  <c r="P215" i="2" s="1"/>
  <c r="Z215" i="2"/>
  <c r="V214" i="2"/>
  <c r="P214" i="2" s="1"/>
  <c r="Z214" i="2"/>
  <c r="V213" i="2"/>
  <c r="P213" i="2" s="1"/>
  <c r="Z213" i="2"/>
  <c r="V212" i="2"/>
  <c r="P212" i="2" s="1"/>
  <c r="Z212" i="2"/>
  <c r="V211" i="2"/>
  <c r="P211" i="2" s="1"/>
  <c r="Z211" i="2"/>
  <c r="V210" i="2"/>
  <c r="P210" i="2" s="1"/>
  <c r="Z210" i="2"/>
  <c r="V209" i="2"/>
  <c r="P209" i="2" s="1"/>
  <c r="Z209" i="2"/>
  <c r="V208" i="2"/>
  <c r="P208" i="2" s="1"/>
  <c r="Z208" i="2"/>
  <c r="V207" i="2"/>
  <c r="P207" i="2" s="1"/>
  <c r="Z207" i="2"/>
  <c r="V206" i="2"/>
  <c r="P206" i="2" s="1"/>
  <c r="Z206" i="2"/>
  <c r="V205" i="2"/>
  <c r="P205" i="2" s="1"/>
  <c r="Z205" i="2"/>
  <c r="V204" i="2"/>
  <c r="P204" i="2" s="1"/>
  <c r="Z204" i="2"/>
  <c r="V203" i="2"/>
  <c r="P203" i="2" s="1"/>
  <c r="Z203" i="2"/>
  <c r="V202" i="2"/>
  <c r="P202" i="2" s="1"/>
  <c r="Z202" i="2"/>
  <c r="V201" i="2"/>
  <c r="P201" i="2" s="1"/>
  <c r="Z201" i="2"/>
  <c r="V200" i="2"/>
  <c r="P200" i="2" s="1"/>
  <c r="Z200" i="2"/>
  <c r="V199" i="2"/>
  <c r="P199" i="2" s="1"/>
  <c r="Z199" i="2"/>
  <c r="V198" i="2"/>
  <c r="P198" i="2" s="1"/>
  <c r="Z198" i="2"/>
  <c r="V197" i="2"/>
  <c r="P197" i="2" s="1"/>
  <c r="Z197" i="2"/>
  <c r="V196" i="2"/>
  <c r="P196" i="2" s="1"/>
  <c r="Z196" i="2"/>
  <c r="V195" i="2"/>
  <c r="P195" i="2" s="1"/>
  <c r="Z195" i="2"/>
  <c r="V194" i="2"/>
  <c r="P194" i="2" s="1"/>
  <c r="Z194" i="2"/>
  <c r="V193" i="2"/>
  <c r="P193" i="2" s="1"/>
  <c r="Z193" i="2"/>
  <c r="V192" i="2"/>
  <c r="P192" i="2" s="1"/>
  <c r="Z192" i="2"/>
  <c r="V191" i="2"/>
  <c r="P191" i="2" s="1"/>
  <c r="Z191" i="2"/>
  <c r="V190" i="2"/>
  <c r="P190" i="2" s="1"/>
  <c r="Z190" i="2"/>
  <c r="V189" i="2"/>
  <c r="P189" i="2" s="1"/>
  <c r="Z189" i="2"/>
  <c r="V188" i="2"/>
  <c r="P188" i="2" s="1"/>
  <c r="Z188" i="2"/>
  <c r="V187" i="2"/>
  <c r="P187" i="2" s="1"/>
  <c r="Z187" i="2"/>
  <c r="V186" i="2"/>
  <c r="P186" i="2" s="1"/>
  <c r="Z186" i="2"/>
  <c r="V185" i="2"/>
  <c r="P185" i="2" s="1"/>
  <c r="Z185" i="2"/>
  <c r="V184" i="2"/>
  <c r="P184" i="2" s="1"/>
  <c r="Z184" i="2"/>
  <c r="V183" i="2"/>
  <c r="P183" i="2" s="1"/>
  <c r="Z183" i="2"/>
  <c r="V182" i="2"/>
  <c r="P182" i="2" s="1"/>
  <c r="Z182" i="2"/>
  <c r="V181" i="2"/>
  <c r="P181" i="2" s="1"/>
  <c r="Z181" i="2"/>
  <c r="V180" i="2"/>
  <c r="P180" i="2" s="1"/>
  <c r="Z180" i="2"/>
  <c r="V179" i="2"/>
  <c r="P179" i="2" s="1"/>
  <c r="Z179" i="2"/>
  <c r="V178" i="2"/>
  <c r="P178" i="2" s="1"/>
  <c r="Z178" i="2"/>
  <c r="V177" i="2"/>
  <c r="P177" i="2" s="1"/>
  <c r="Z177" i="2"/>
  <c r="V176" i="2"/>
  <c r="P176" i="2" s="1"/>
  <c r="Z176" i="2"/>
  <c r="V175" i="2"/>
  <c r="P175" i="2" s="1"/>
  <c r="Z175" i="2"/>
  <c r="V174" i="2"/>
  <c r="P174" i="2" s="1"/>
  <c r="Z174" i="2"/>
  <c r="V173" i="2"/>
  <c r="P173" i="2" s="1"/>
  <c r="Z173" i="2"/>
  <c r="V172" i="2"/>
  <c r="P172" i="2" s="1"/>
  <c r="Z172" i="2"/>
  <c r="V140" i="2"/>
  <c r="P140" i="2" s="1"/>
  <c r="Z140" i="2"/>
  <c r="V139" i="2"/>
  <c r="Z139" i="2"/>
  <c r="V138" i="2"/>
  <c r="P138" i="2" s="1"/>
  <c r="Z138" i="2"/>
  <c r="V137" i="2"/>
  <c r="P137" i="2" s="1"/>
  <c r="Z137" i="2"/>
  <c r="V136" i="2"/>
  <c r="P136" i="2" s="1"/>
  <c r="Z136" i="2"/>
  <c r="V135" i="2"/>
  <c r="P135" i="2" s="1"/>
  <c r="Z135" i="2"/>
  <c r="V134" i="2"/>
  <c r="P134" i="2" s="1"/>
  <c r="Z134" i="2"/>
  <c r="V133" i="2"/>
  <c r="P133" i="2" s="1"/>
  <c r="Z133" i="2"/>
  <c r="V132" i="2"/>
  <c r="P132" i="2" s="1"/>
  <c r="Z132" i="2"/>
  <c r="V131" i="2"/>
  <c r="P131" i="2" s="1"/>
  <c r="Z131" i="2"/>
  <c r="V130" i="2"/>
  <c r="P130" i="2" s="1"/>
  <c r="Z130" i="2"/>
  <c r="V129" i="2"/>
  <c r="P129" i="2" s="1"/>
  <c r="Z129" i="2"/>
  <c r="V128" i="2"/>
  <c r="P128" i="2" s="1"/>
  <c r="Z128" i="2"/>
  <c r="V127" i="2"/>
  <c r="Z127" i="2"/>
  <c r="V126" i="2"/>
  <c r="P126" i="2" s="1"/>
  <c r="Z126" i="2"/>
  <c r="V125" i="2"/>
  <c r="P125" i="2" s="1"/>
  <c r="Z125" i="2"/>
  <c r="V124" i="2"/>
  <c r="P124" i="2" s="1"/>
  <c r="Z124" i="2"/>
  <c r="V123" i="2"/>
  <c r="Z123" i="2"/>
  <c r="V122" i="2"/>
  <c r="P122" i="2" s="1"/>
  <c r="Z122" i="2"/>
  <c r="V121" i="2"/>
  <c r="P121" i="2" s="1"/>
  <c r="Z121" i="2"/>
  <c r="V120" i="2"/>
  <c r="P120" i="2" s="1"/>
  <c r="Z120" i="2"/>
  <c r="V119" i="2"/>
  <c r="Z119" i="2"/>
  <c r="V118" i="2"/>
  <c r="P118" i="2" s="1"/>
  <c r="Z118" i="2"/>
  <c r="V117" i="2"/>
  <c r="P117" i="2" s="1"/>
  <c r="Z117" i="2"/>
  <c r="V116" i="2"/>
  <c r="P116" i="2" s="1"/>
  <c r="Z116" i="2"/>
  <c r="V115" i="2"/>
  <c r="P115" i="2" s="1"/>
  <c r="Z115" i="2"/>
  <c r="V114" i="2"/>
  <c r="V113" i="2"/>
  <c r="Q113" i="2" s="1"/>
  <c r="V112" i="2"/>
  <c r="V111" i="2"/>
  <c r="V110" i="2"/>
  <c r="V109" i="2"/>
  <c r="Q109" i="2" s="1"/>
  <c r="V108" i="2"/>
  <c r="Q108" i="2" s="1"/>
  <c r="V107" i="2"/>
  <c r="V106" i="2"/>
  <c r="V105" i="2"/>
  <c r="Q105" i="2" s="1"/>
  <c r="V104" i="2"/>
  <c r="V103" i="2"/>
  <c r="V102" i="2"/>
  <c r="V101" i="2"/>
  <c r="Q101" i="2" s="1"/>
  <c r="V100" i="2"/>
  <c r="V99" i="2"/>
  <c r="V98" i="2"/>
  <c r="V97" i="2"/>
  <c r="Q97" i="2" s="1"/>
  <c r="V96" i="2"/>
  <c r="V95" i="2"/>
  <c r="V94" i="2"/>
  <c r="V93" i="2"/>
  <c r="Q93" i="2" s="1"/>
  <c r="V92" i="2"/>
  <c r="Q92" i="2" s="1"/>
  <c r="V91" i="2"/>
  <c r="V90" i="2"/>
  <c r="V89" i="2"/>
  <c r="Q89" i="2" s="1"/>
  <c r="V88" i="2"/>
  <c r="V87" i="2"/>
  <c r="V86" i="2"/>
  <c r="V85" i="2"/>
  <c r="Q85" i="2" s="1"/>
  <c r="V84" i="2"/>
  <c r="V83" i="2"/>
  <c r="V82" i="2"/>
  <c r="V81" i="2"/>
  <c r="Q81" i="2" s="1"/>
  <c r="V80" i="2"/>
  <c r="V79" i="2"/>
  <c r="V78" i="2"/>
  <c r="V77" i="2"/>
  <c r="Q77" i="2" s="1"/>
  <c r="V76" i="2"/>
  <c r="V75" i="2"/>
  <c r="V74" i="2"/>
  <c r="V73" i="2"/>
  <c r="Q73" i="2" s="1"/>
  <c r="V72" i="2"/>
  <c r="Q1502" i="2"/>
  <c r="Q1470" i="2"/>
  <c r="Q1391" i="2"/>
  <c r="Q1383" i="2"/>
  <c r="Q1375" i="2"/>
  <c r="Q3436" i="2"/>
  <c r="Q2986" i="2"/>
  <c r="Q2983" i="2"/>
  <c r="Q3900" i="2"/>
  <c r="Q3888" i="2"/>
  <c r="Q3856" i="2"/>
  <c r="Q3852" i="2"/>
  <c r="Q3847" i="2"/>
  <c r="Q3619" i="2"/>
  <c r="Q1560" i="2"/>
  <c r="Q1556" i="2"/>
  <c r="Q1506" i="2"/>
  <c r="Q1764" i="2"/>
  <c r="Q616" i="2"/>
  <c r="Q589" i="2"/>
  <c r="Q4194" i="2"/>
  <c r="Q4186" i="2"/>
  <c r="Q156" i="2"/>
  <c r="Q143" i="2"/>
  <c r="Q3536" i="2"/>
  <c r="Q3520" i="2"/>
  <c r="Q2785" i="2"/>
  <c r="Q2764" i="2"/>
  <c r="Q2753" i="2"/>
  <c r="Q2745" i="2"/>
  <c r="Q2721" i="2"/>
  <c r="Q2673" i="2"/>
  <c r="Q2396" i="2"/>
  <c r="Q436" i="2"/>
  <c r="Q3138" i="2"/>
  <c r="Q2371" i="2"/>
  <c r="Q2219" i="2"/>
  <c r="Q1654" i="2"/>
  <c r="Q1635" i="2"/>
  <c r="Q914" i="2"/>
  <c r="Q872" i="2"/>
  <c r="Q868" i="2"/>
  <c r="Q852" i="2"/>
  <c r="Q327" i="2"/>
  <c r="Q322" i="2"/>
  <c r="Q1504" i="2"/>
  <c r="Q1356" i="2"/>
  <c r="Q1291" i="2"/>
  <c r="Q1147" i="2"/>
  <c r="Q404" i="2"/>
  <c r="Q388" i="2"/>
  <c r="Q378" i="2"/>
  <c r="Q4066" i="2"/>
  <c r="Q4012" i="2"/>
  <c r="Q3787" i="2"/>
  <c r="Q3771" i="2"/>
  <c r="Q3744" i="2"/>
  <c r="Q3728" i="2"/>
  <c r="Q3712" i="2"/>
  <c r="Q3704" i="2"/>
  <c r="Q3680" i="2"/>
  <c r="Q3643" i="2"/>
  <c r="Q3439" i="2"/>
  <c r="Q3396" i="2"/>
  <c r="Q3202" i="2"/>
  <c r="Q3134" i="2"/>
  <c r="Q3118" i="2"/>
  <c r="Q3106" i="2"/>
  <c r="Q3102" i="2"/>
  <c r="Q3011" i="2"/>
  <c r="Q2893" i="2"/>
  <c r="Q2889" i="2"/>
  <c r="Q2537" i="2"/>
  <c r="Q2523" i="2"/>
  <c r="Q1947" i="2"/>
  <c r="Q1044" i="2"/>
  <c r="Q771" i="2"/>
  <c r="Q755" i="2"/>
  <c r="Q584" i="2"/>
  <c r="Q4001" i="2"/>
  <c r="Q3978" i="2"/>
  <c r="Q3965" i="2"/>
  <c r="Q3956" i="2"/>
  <c r="Q3948" i="2"/>
  <c r="Q3640" i="2"/>
  <c r="Q3632" i="2"/>
  <c r="Q3424" i="2"/>
  <c r="Q722" i="2"/>
  <c r="Q718" i="2"/>
  <c r="Q700" i="2"/>
  <c r="Q692" i="2"/>
  <c r="Q676" i="2"/>
  <c r="Q154" i="2"/>
  <c r="Q4330" i="2"/>
  <c r="Q4013" i="2"/>
  <c r="Q3945" i="2"/>
  <c r="Q3899" i="2"/>
  <c r="Q3867" i="2"/>
  <c r="Q3715" i="2"/>
  <c r="Q3664" i="2"/>
  <c r="Q3656" i="2"/>
  <c r="Q2705" i="2"/>
  <c r="Q4402" i="2"/>
  <c r="Q4394" i="2"/>
  <c r="Q4266" i="2"/>
  <c r="Q4098" i="2"/>
  <c r="Q4090" i="2"/>
  <c r="Q3819" i="2"/>
  <c r="Q3815" i="2"/>
  <c r="Q3042" i="2"/>
  <c r="Q3262" i="2"/>
  <c r="Q3182" i="2"/>
  <c r="Q3166" i="2"/>
  <c r="Q3154" i="2"/>
  <c r="Q3150" i="2"/>
  <c r="Q2982" i="2"/>
  <c r="Q2974" i="2"/>
  <c r="Q2970" i="2"/>
  <c r="Q2962" i="2"/>
  <c r="Q2922" i="2"/>
  <c r="Q2411" i="2"/>
  <c r="Q2403" i="2"/>
  <c r="Q1708" i="2"/>
  <c r="Q1676" i="2"/>
  <c r="Q1486" i="2"/>
  <c r="Q1406" i="2"/>
  <c r="Q1112" i="2"/>
  <c r="Q1104" i="2"/>
  <c r="Q1080" i="2"/>
  <c r="Q1067" i="2"/>
  <c r="Q1039" i="2"/>
  <c r="Q1035" i="2"/>
  <c r="Q987" i="2"/>
  <c r="Q971" i="2"/>
  <c r="Q830" i="2"/>
  <c r="Q815" i="2"/>
  <c r="Q512" i="2"/>
  <c r="Q492" i="2"/>
  <c r="Q488" i="2"/>
  <c r="Q466" i="2"/>
  <c r="Q362" i="2"/>
  <c r="Q350" i="2"/>
  <c r="Q311" i="2"/>
  <c r="Q283" i="2"/>
  <c r="Q3440" i="2"/>
  <c r="Q3300" i="2"/>
  <c r="Q3041" i="2"/>
  <c r="Q3034" i="2"/>
  <c r="Q3026" i="2"/>
  <c r="Q3022" i="2"/>
  <c r="Q3018" i="2"/>
  <c r="Q3014" i="2"/>
  <c r="Q3007" i="2"/>
  <c r="Q3003" i="2"/>
  <c r="Q2995" i="2"/>
  <c r="Q2991" i="2"/>
  <c r="Q2853" i="2"/>
  <c r="Q2849" i="2"/>
  <c r="Q2841" i="2"/>
  <c r="Q2833" i="2"/>
  <c r="Q2809" i="2"/>
  <c r="Q2700" i="2"/>
  <c r="Q2604" i="2"/>
  <c r="Q2490" i="2"/>
  <c r="Q2458" i="2"/>
  <c r="Q2075" i="2"/>
  <c r="Q2067" i="2"/>
  <c r="Q2043" i="2"/>
  <c r="Q2035" i="2"/>
  <c r="Q1778" i="2"/>
  <c r="Q1766" i="2"/>
  <c r="Q1699" i="2"/>
  <c r="Q986" i="2"/>
  <c r="Q837" i="2"/>
  <c r="Q788" i="2"/>
  <c r="Q540" i="2"/>
  <c r="Q3696" i="2"/>
  <c r="Q3688" i="2"/>
  <c r="Q3608" i="2"/>
  <c r="Q3600" i="2"/>
  <c r="Q3584" i="2"/>
  <c r="Q3576" i="2"/>
  <c r="Q3443" i="2"/>
  <c r="Q3372" i="2"/>
  <c r="Q3241" i="2"/>
  <c r="Q3230" i="2"/>
  <c r="Q3091" i="2"/>
  <c r="Q3043" i="2"/>
  <c r="Q3010" i="2"/>
  <c r="Q3006" i="2"/>
  <c r="Q3002" i="2"/>
  <c r="Q2998" i="2"/>
  <c r="Q2864" i="2"/>
  <c r="Q2860" i="2"/>
  <c r="Q2668" i="2"/>
  <c r="Q2636" i="2"/>
  <c r="Q2517" i="2"/>
  <c r="Q2505" i="2"/>
  <c r="Q2477" i="2"/>
  <c r="Q2473" i="2"/>
  <c r="Q2421" i="2"/>
  <c r="Q2409" i="2"/>
  <c r="Q2363" i="2"/>
  <c r="Q2339" i="2"/>
  <c r="Q2331" i="2"/>
  <c r="Q1929" i="2"/>
  <c r="Q1846" i="2"/>
  <c r="Q1842" i="2"/>
  <c r="Q1746" i="2"/>
  <c r="Q1632" i="2"/>
  <c r="Q1324" i="2"/>
  <c r="Q1308" i="2"/>
  <c r="Q1288" i="2"/>
  <c r="Q1228" i="2"/>
  <c r="Q1214" i="2"/>
  <c r="Q1210" i="2"/>
  <c r="Q1194" i="2"/>
  <c r="Q1130" i="2"/>
  <c r="Q1122" i="2"/>
  <c r="Q1033" i="2"/>
  <c r="Q1013" i="2"/>
  <c r="Q705" i="2"/>
  <c r="Q673" i="2"/>
  <c r="Q608" i="2"/>
  <c r="Q265" i="2"/>
  <c r="Q256" i="2"/>
  <c r="Q153" i="2"/>
  <c r="Q1638" i="2"/>
  <c r="Q1574" i="2"/>
  <c r="Q4458" i="2"/>
  <c r="Q4162" i="2"/>
  <c r="Q4076" i="2"/>
  <c r="Q3996" i="2"/>
  <c r="Q3992" i="2"/>
  <c r="Q3955" i="2"/>
  <c r="Q3863" i="2"/>
  <c r="Q3803" i="2"/>
  <c r="Q3795" i="2"/>
  <c r="Q3776" i="2"/>
  <c r="Q3635" i="2"/>
  <c r="Q3603" i="2"/>
  <c r="Q3504" i="2"/>
  <c r="Q3472" i="2"/>
  <c r="Q3464" i="2"/>
  <c r="Q3426" i="2"/>
  <c r="Q3412" i="2"/>
  <c r="Q3348" i="2"/>
  <c r="Q3288" i="2"/>
  <c r="Q3218" i="2"/>
  <c r="Q3177" i="2"/>
  <c r="Q3113" i="2"/>
  <c r="Q3090" i="2"/>
  <c r="Q3086" i="2"/>
  <c r="Q3074" i="2"/>
  <c r="Q3058" i="2"/>
  <c r="Q2994" i="2"/>
  <c r="Q2990" i="2"/>
  <c r="Q2925" i="2"/>
  <c r="Q2921" i="2"/>
  <c r="Q2855" i="2"/>
  <c r="Q2828" i="2"/>
  <c r="Q2801" i="2"/>
  <c r="Q2625" i="2"/>
  <c r="Q2564" i="2"/>
  <c r="Q2500" i="2"/>
  <c r="Q2496" i="2"/>
  <c r="Q2461" i="2"/>
  <c r="Q95" i="2"/>
  <c r="Q151" i="2"/>
  <c r="Q4362" i="2"/>
  <c r="Q4298" i="2"/>
  <c r="Q4234" i="2"/>
  <c r="Q4114" i="2"/>
  <c r="Q4106" i="2"/>
  <c r="Q3820" i="2"/>
  <c r="Q3779" i="2"/>
  <c r="Q3616" i="2"/>
  <c r="Q3415" i="2"/>
  <c r="Q3388" i="2"/>
  <c r="Q3367" i="2"/>
  <c r="Q3332" i="2"/>
  <c r="Q3324" i="2"/>
  <c r="Q3035" i="2"/>
  <c r="Q3031" i="2"/>
  <c r="Q3027" i="2"/>
  <c r="Q3023" i="2"/>
  <c r="Q3019" i="2"/>
  <c r="Q3015" i="2"/>
  <c r="Q2979" i="2"/>
  <c r="Q2905" i="2"/>
  <c r="Q2870" i="2"/>
  <c r="Q2777" i="2"/>
  <c r="Q2769" i="2"/>
  <c r="Q2307" i="2"/>
  <c r="Q898" i="2"/>
  <c r="Q863" i="2"/>
  <c r="Q782" i="2"/>
  <c r="Q665" i="2"/>
  <c r="Q657" i="2"/>
  <c r="Q644" i="2"/>
  <c r="Q510" i="2"/>
  <c r="Q337" i="2"/>
  <c r="Q305" i="2"/>
  <c r="Q262" i="2"/>
  <c r="Q239" i="2"/>
  <c r="Q181" i="2"/>
  <c r="Q2395" i="2"/>
  <c r="Q2139" i="2"/>
  <c r="Q2131" i="2"/>
  <c r="Q2107" i="2"/>
  <c r="Q2099" i="2"/>
  <c r="Q2003" i="2"/>
  <c r="Q1971" i="2"/>
  <c r="Q1886" i="2"/>
  <c r="Q1808" i="2"/>
  <c r="Q1784" i="2"/>
  <c r="Q1720" i="2"/>
  <c r="Q1702" i="2"/>
  <c r="Q1686" i="2"/>
  <c r="Q1682" i="2"/>
  <c r="Q1656" i="2"/>
  <c r="Q1444" i="2"/>
  <c r="Q1340" i="2"/>
  <c r="Q1287" i="2"/>
  <c r="Q1256" i="2"/>
  <c r="Q944" i="2"/>
  <c r="Q799" i="2"/>
  <c r="Q682" i="2"/>
  <c r="Q660" i="2"/>
  <c r="Q568" i="2"/>
  <c r="Q2732" i="2"/>
  <c r="Q2713" i="2"/>
  <c r="Q2681" i="2"/>
  <c r="Q2649" i="2"/>
  <c r="Q2641" i="2"/>
  <c r="Q2620" i="2"/>
  <c r="Q2519" i="2"/>
  <c r="Q2515" i="2"/>
  <c r="Q2511" i="2"/>
  <c r="Q2507" i="2"/>
  <c r="Q2449" i="2"/>
  <c r="Q2445" i="2"/>
  <c r="Q2434" i="2"/>
  <c r="Q2332" i="2"/>
  <c r="Q1941" i="2"/>
  <c r="Q1881" i="2"/>
  <c r="Q1852" i="2"/>
  <c r="Q1818" i="2"/>
  <c r="Q1768" i="2"/>
  <c r="Q1748" i="2"/>
  <c r="Q1734" i="2"/>
  <c r="Q1586" i="2"/>
  <c r="Q1580" i="2"/>
  <c r="Q1576" i="2"/>
  <c r="Q1554" i="2"/>
  <c r="Q1496" i="2"/>
  <c r="Q1480" i="2"/>
  <c r="Q1389" i="2"/>
  <c r="Q1316" i="2"/>
  <c r="Q1262" i="2"/>
  <c r="Q1072" i="2"/>
  <c r="Q1053" i="2"/>
  <c r="Q1019" i="2"/>
  <c r="Q981" i="2"/>
  <c r="Q920" i="2"/>
  <c r="Q904" i="2"/>
  <c r="Q888" i="2"/>
  <c r="Q835" i="2"/>
  <c r="Q241" i="2"/>
  <c r="Q4178" i="2"/>
  <c r="Q4154" i="2"/>
  <c r="Q4130" i="2"/>
  <c r="Q4108" i="2"/>
  <c r="Q4082" i="2"/>
  <c r="Q4074" i="2"/>
  <c r="Q4060" i="2"/>
  <c r="Q3981" i="2"/>
  <c r="Q3940" i="2"/>
  <c r="Q3928" i="2"/>
  <c r="Q3924" i="2"/>
  <c r="Q3920" i="2"/>
  <c r="Q111" i="2"/>
  <c r="Q155" i="2"/>
  <c r="Q152" i="2"/>
  <c r="Q140" i="2"/>
  <c r="Q91" i="2"/>
  <c r="Q4490" i="2"/>
  <c r="Q4426" i="2"/>
  <c r="Q4378" i="2"/>
  <c r="Q4346" i="2"/>
  <c r="Q4314" i="2"/>
  <c r="Q4282" i="2"/>
  <c r="Q4250" i="2"/>
  <c r="Q4218" i="2"/>
  <c r="Q4146" i="2"/>
  <c r="Q4122" i="2"/>
  <c r="Q4092" i="2"/>
  <c r="Q4044" i="2"/>
  <c r="Q4034" i="2"/>
  <c r="Q4010" i="2"/>
  <c r="Q3997" i="2"/>
  <c r="Q3980" i="2"/>
  <c r="Q3976" i="2"/>
  <c r="Q3953" i="2"/>
  <c r="Q3947" i="2"/>
  <c r="Q3939" i="2"/>
  <c r="Q3883" i="2"/>
  <c r="Q3198" i="2"/>
  <c r="Q2999" i="2"/>
  <c r="Q2689" i="2"/>
  <c r="Q2657" i="2"/>
  <c r="Q2503" i="2"/>
  <c r="Q2457" i="2"/>
  <c r="Q1752" i="2"/>
  <c r="Q1938" i="2"/>
  <c r="Q1927" i="2"/>
  <c r="Q1903" i="2"/>
  <c r="Q1750" i="2"/>
  <c r="Q1640" i="2"/>
  <c r="Q1618" i="2"/>
  <c r="Q1606" i="2"/>
  <c r="Q1592" i="2"/>
  <c r="Q1572" i="2"/>
  <c r="Q1538" i="2"/>
  <c r="Q1536" i="2"/>
  <c r="Q1418" i="2"/>
  <c r="Q1334" i="2"/>
  <c r="Q1311" i="2"/>
  <c r="Q1284" i="2"/>
  <c r="Q1018" i="2"/>
  <c r="Q641" i="2"/>
  <c r="Q3836" i="2"/>
  <c r="Q3760" i="2"/>
  <c r="Q3683" i="2"/>
  <c r="Q3651" i="2"/>
  <c r="Q3648" i="2"/>
  <c r="Q3488" i="2"/>
  <c r="Q3456" i="2"/>
  <c r="Q3290" i="2"/>
  <c r="Q3246" i="2"/>
  <c r="Q3057" i="2"/>
  <c r="Q3050" i="2"/>
  <c r="Q2958" i="2"/>
  <c r="Q2946" i="2"/>
  <c r="Q2817" i="2"/>
  <c r="Q2796" i="2"/>
  <c r="Q2737" i="2"/>
  <c r="Q2588" i="2"/>
  <c r="Q2491" i="2"/>
  <c r="Q2489" i="2"/>
  <c r="Q2478" i="2"/>
  <c r="Q2413" i="2"/>
  <c r="Q2364" i="2"/>
  <c r="Q2348" i="2"/>
  <c r="Q1949" i="2"/>
  <c r="Q1926" i="2"/>
  <c r="Q1870" i="2"/>
  <c r="Q1840" i="2"/>
  <c r="Q1836" i="2"/>
  <c r="Q1824" i="2"/>
  <c r="Q1814" i="2"/>
  <c r="Q1783" i="2"/>
  <c r="Q1780" i="2"/>
  <c r="Q1736" i="2"/>
  <c r="Q1684" i="2"/>
  <c r="Q1386" i="2"/>
  <c r="Q1290" i="2"/>
  <c r="Q632" i="2"/>
  <c r="Q1447" i="2"/>
  <c r="Q468" i="2"/>
  <c r="Q462" i="2"/>
  <c r="Q408" i="2"/>
  <c r="Q402" i="2"/>
  <c r="Q398" i="2"/>
  <c r="Q372" i="2"/>
  <c r="Q347" i="2"/>
  <c r="Q1453" i="2"/>
  <c r="Q1428" i="2"/>
  <c r="Q1422" i="2"/>
  <c r="Q1379" i="2"/>
  <c r="Q1358" i="2"/>
  <c r="Q1346" i="2"/>
  <c r="Q1273" i="2"/>
  <c r="Q1267" i="2"/>
  <c r="Q1144" i="2"/>
  <c r="Q1136" i="2"/>
  <c r="Q1128" i="2"/>
  <c r="Q1120" i="2"/>
  <c r="Q1114" i="2"/>
  <c r="Q1106" i="2"/>
  <c r="Q1090" i="2"/>
  <c r="Q1083" i="2"/>
  <c r="Q1025" i="2"/>
  <c r="Q885" i="2"/>
  <c r="Q853" i="2"/>
  <c r="Q792" i="2"/>
  <c r="Q739" i="2"/>
  <c r="Q649" i="2"/>
  <c r="Q624" i="2"/>
  <c r="Q400" i="2"/>
  <c r="Q273" i="2"/>
  <c r="Q224" i="2"/>
  <c r="Q192" i="2"/>
  <c r="Q564" i="2"/>
  <c r="Q135" i="2"/>
  <c r="Q4474" i="2"/>
  <c r="Q167" i="2"/>
  <c r="Q4466" i="2"/>
  <c r="Q4434" i="2"/>
  <c r="Q4442" i="2"/>
  <c r="Q4410" i="2"/>
  <c r="Q4396" i="2"/>
  <c r="Q4386" i="2"/>
  <c r="Q4380" i="2"/>
  <c r="Q4370" i="2"/>
  <c r="Q4364" i="2"/>
  <c r="Q4354" i="2"/>
  <c r="Q4348" i="2"/>
  <c r="Q4338" i="2"/>
  <c r="Q4332" i="2"/>
  <c r="Q4322" i="2"/>
  <c r="Q4316" i="2"/>
  <c r="Q4306" i="2"/>
  <c r="Q4300" i="2"/>
  <c r="Q4290" i="2"/>
  <c r="Q4284" i="2"/>
  <c r="Q4274" i="2"/>
  <c r="Q4268" i="2"/>
  <c r="Q4258" i="2"/>
  <c r="Q4252" i="2"/>
  <c r="Q4242" i="2"/>
  <c r="Q4236" i="2"/>
  <c r="Q4226" i="2"/>
  <c r="Q4220" i="2"/>
  <c r="Q4202" i="2"/>
  <c r="Q4170" i="2"/>
  <c r="Q4138" i="2"/>
  <c r="Q4124" i="2"/>
  <c r="Q4050" i="2"/>
  <c r="Q3994" i="2"/>
  <c r="Q3937" i="2"/>
  <c r="Q3912" i="2"/>
  <c r="Q3908" i="2"/>
  <c r="Q3904" i="2"/>
  <c r="Q3895" i="2"/>
  <c r="Q3851" i="2"/>
  <c r="Q3768" i="2"/>
  <c r="Q3723" i="2"/>
  <c r="Q3675" i="2"/>
  <c r="Q3672" i="2"/>
  <c r="Q104" i="2"/>
  <c r="Q87" i="2"/>
  <c r="Q79" i="2"/>
  <c r="Q4450" i="2"/>
  <c r="Q4418" i="2"/>
  <c r="Q4210" i="2"/>
  <c r="Q3993" i="2"/>
  <c r="Q3518" i="2"/>
  <c r="Q3872" i="2"/>
  <c r="Q3824" i="2"/>
  <c r="Q3800" i="2"/>
  <c r="Q3792" i="2"/>
  <c r="Q3784" i="2"/>
  <c r="Q3739" i="2"/>
  <c r="Q3404" i="2"/>
  <c r="Q3170" i="2"/>
  <c r="Q4028" i="2"/>
  <c r="Q4009" i="2"/>
  <c r="Q3977" i="2"/>
  <c r="Q3587" i="2"/>
  <c r="Q3458" i="2"/>
  <c r="Q3364" i="2"/>
  <c r="Q2941" i="2"/>
  <c r="Q2909" i="2"/>
  <c r="Q2836" i="2"/>
  <c r="Q2825" i="2"/>
  <c r="Q2812" i="2"/>
  <c r="Q2772" i="2"/>
  <c r="Q2761" i="2"/>
  <c r="Q2748" i="2"/>
  <c r="Q2708" i="2"/>
  <c r="Q2697" i="2"/>
  <c r="Q2676" i="2"/>
  <c r="Q2665" i="2"/>
  <c r="Q2612" i="2"/>
  <c r="Q2609" i="2"/>
  <c r="Q2580" i="2"/>
  <c r="Q2577" i="2"/>
  <c r="Q2558" i="2"/>
  <c r="Q2474" i="2"/>
  <c r="Q2447" i="2"/>
  <c r="Q2433" i="2"/>
  <c r="Q2418" i="2"/>
  <c r="Q2387" i="2"/>
  <c r="Q2323" i="2"/>
  <c r="Q2163" i="2"/>
  <c r="Q3452" i="2"/>
  <c r="Q3420" i="2"/>
  <c r="Q3383" i="2"/>
  <c r="Q3356" i="2"/>
  <c r="Q3322" i="2"/>
  <c r="Q3292" i="2"/>
  <c r="Q3186" i="2"/>
  <c r="Q3122" i="2"/>
  <c r="Q2987" i="2"/>
  <c r="Q2978" i="2"/>
  <c r="Q2950" i="2"/>
  <c r="Q2942" i="2"/>
  <c r="Q2929" i="2"/>
  <c r="Q2917" i="2"/>
  <c r="Q2901" i="2"/>
  <c r="Q2897" i="2"/>
  <c r="Q2880" i="2"/>
  <c r="Q2876" i="2"/>
  <c r="Q2873" i="2"/>
  <c r="Q2861" i="2"/>
  <c r="Q2858" i="2"/>
  <c r="Q2844" i="2"/>
  <c r="Q2804" i="2"/>
  <c r="Q2793" i="2"/>
  <c r="Q2780" i="2"/>
  <c r="Q2740" i="2"/>
  <c r="Q2729" i="2"/>
  <c r="Q2716" i="2"/>
  <c r="Q2684" i="2"/>
  <c r="Q2652" i="2"/>
  <c r="Q2633" i="2"/>
  <c r="Q2596" i="2"/>
  <c r="Q2466" i="2"/>
  <c r="Q2427" i="2"/>
  <c r="Q2355" i="2"/>
  <c r="Q3627" i="2"/>
  <c r="Q3624" i="2"/>
  <c r="Q3592" i="2"/>
  <c r="Q3571" i="2"/>
  <c r="Q3568" i="2"/>
  <c r="Q3534" i="2"/>
  <c r="Q3528" i="2"/>
  <c r="Q3496" i="2"/>
  <c r="Q3459" i="2"/>
  <c r="Q3442" i="2"/>
  <c r="Q3427" i="2"/>
  <c r="Q3399" i="2"/>
  <c r="Q3312" i="2"/>
  <c r="Q3214" i="2"/>
  <c r="Q2415" i="2"/>
  <c r="Q2380" i="2"/>
  <c r="Q2316" i="2"/>
  <c r="Q1919" i="2"/>
  <c r="Q1821" i="2"/>
  <c r="Q1803" i="2"/>
  <c r="Q1791" i="2"/>
  <c r="Q1659" i="2"/>
  <c r="Q1455" i="2"/>
  <c r="Q1367" i="2"/>
  <c r="Q1187" i="2"/>
  <c r="Q1946" i="2"/>
  <c r="Q1755" i="2"/>
  <c r="Q1634" i="2"/>
  <c r="Q1627" i="2"/>
  <c r="Q1616" i="2"/>
  <c r="Q1608" i="2"/>
  <c r="Q1544" i="2"/>
  <c r="Q1524" i="2"/>
  <c r="Q1476" i="2"/>
  <c r="Q1427" i="2"/>
  <c r="Q1404" i="2"/>
  <c r="Q1388" i="2"/>
  <c r="Q1339" i="2"/>
  <c r="Q1328" i="2"/>
  <c r="Q1319" i="2"/>
  <c r="Q1292" i="2"/>
  <c r="Q1289" i="2"/>
  <c r="Q1258" i="2"/>
  <c r="Q1251" i="2"/>
  <c r="Q1230" i="2"/>
  <c r="Q1215" i="2"/>
  <c r="Q1918" i="2"/>
  <c r="Q1882" i="2"/>
  <c r="Q1854" i="2"/>
  <c r="Q1848" i="2"/>
  <c r="Q1838" i="2"/>
  <c r="Q1832" i="2"/>
  <c r="Q1820" i="2"/>
  <c r="Q1816" i="2"/>
  <c r="Q1796" i="2"/>
  <c r="Q1782" i="2"/>
  <c r="Q1763" i="2"/>
  <c r="Q1732" i="2"/>
  <c r="Q1714" i="2"/>
  <c r="Q1712" i="2"/>
  <c r="Q1704" i="2"/>
  <c r="Q1698" i="2"/>
  <c r="Q1670" i="2"/>
  <c r="Q1620" i="2"/>
  <c r="Q1565" i="2"/>
  <c r="Q1532" i="2"/>
  <c r="Q1526" i="2"/>
  <c r="Q1490" i="2"/>
  <c r="Q1475" i="2"/>
  <c r="Q1434" i="2"/>
  <c r="Q1432" i="2"/>
  <c r="Q1412" i="2"/>
  <c r="Q1403" i="2"/>
  <c r="Q1350" i="2"/>
  <c r="Q1345" i="2"/>
  <c r="Q1336" i="2"/>
  <c r="Q1303" i="2"/>
  <c r="Q1300" i="2"/>
  <c r="Q1263" i="2"/>
  <c r="Q1247" i="2"/>
  <c r="Q1186" i="2"/>
  <c r="Q1176" i="2"/>
  <c r="Q1160" i="2"/>
  <c r="Q1152" i="2"/>
  <c r="Q1096" i="2"/>
  <c r="Q548" i="2"/>
  <c r="Q2572" i="2"/>
  <c r="Q2545" i="2"/>
  <c r="Q2512" i="2"/>
  <c r="Q2501" i="2"/>
  <c r="Q2482" i="2"/>
  <c r="Q2443" i="2"/>
  <c r="Q2379" i="2"/>
  <c r="Q2347" i="2"/>
  <c r="Q2315" i="2"/>
  <c r="Q2251" i="2"/>
  <c r="Q2187" i="2"/>
  <c r="Q2147" i="2"/>
  <c r="Q2123" i="2"/>
  <c r="Q2115" i="2"/>
  <c r="Q2091" i="2"/>
  <c r="Q2083" i="2"/>
  <c r="Q2059" i="2"/>
  <c r="Q2051" i="2"/>
  <c r="Q2027" i="2"/>
  <c r="Q2019" i="2"/>
  <c r="Q1987" i="2"/>
  <c r="Q1942" i="2"/>
  <c r="Q1902" i="2"/>
  <c r="Q1898" i="2"/>
  <c r="Q1884" i="2"/>
  <c r="Q1850" i="2"/>
  <c r="Q1844" i="2"/>
  <c r="Q1834" i="2"/>
  <c r="Q1819" i="2"/>
  <c r="Q1776" i="2"/>
  <c r="Q1744" i="2"/>
  <c r="Q1691" i="2"/>
  <c r="Q1688" i="2"/>
  <c r="Q1680" i="2"/>
  <c r="Q1672" i="2"/>
  <c r="Q1644" i="2"/>
  <c r="Q1622" i="2"/>
  <c r="Q1595" i="2"/>
  <c r="Q1590" i="2"/>
  <c r="Q1545" i="2"/>
  <c r="Q1522" i="2"/>
  <c r="Q1518" i="2"/>
  <c r="Q1512" i="2"/>
  <c r="Q1454" i="2"/>
  <c r="Q1438" i="2"/>
  <c r="Q1436" i="2"/>
  <c r="Q1396" i="2"/>
  <c r="Q1390" i="2"/>
  <c r="Q1368" i="2"/>
  <c r="Q1362" i="2"/>
  <c r="Q1352" i="2"/>
  <c r="Q1335" i="2"/>
  <c r="Q1246" i="2"/>
  <c r="Q1242" i="2"/>
  <c r="Q1235" i="2"/>
  <c r="Q1219" i="2"/>
  <c r="Q1208" i="2"/>
  <c r="Q1182" i="2"/>
  <c r="Q1179" i="2"/>
  <c r="Q1115" i="2"/>
  <c r="Q1078" i="2"/>
  <c r="Q1047" i="2"/>
  <c r="Q697" i="2"/>
  <c r="Q1011" i="2"/>
  <c r="Q996" i="2"/>
  <c r="Q988" i="2"/>
  <c r="Q979" i="2"/>
  <c r="Q689" i="2"/>
  <c r="Q666" i="2"/>
  <c r="Q650" i="2"/>
  <c r="Q625" i="2"/>
  <c r="Q609" i="2"/>
  <c r="Q532" i="2"/>
  <c r="Q498" i="2"/>
  <c r="Q216" i="2"/>
  <c r="Q208" i="2"/>
  <c r="Q359" i="2"/>
  <c r="Q349" i="2"/>
  <c r="Q1163" i="2"/>
  <c r="Q1131" i="2"/>
  <c r="Q1099" i="2"/>
  <c r="Q1073" i="2"/>
  <c r="Q1041" i="2"/>
  <c r="Q1003" i="2"/>
  <c r="Q943" i="2"/>
  <c r="Q901" i="2"/>
  <c r="Q856" i="2"/>
  <c r="Q846" i="2"/>
  <c r="Q819" i="2"/>
  <c r="Q808" i="2"/>
  <c r="Q804" i="2"/>
  <c r="Q789" i="2"/>
  <c r="Q773" i="2"/>
  <c r="Q751" i="2"/>
  <c r="Q706" i="2"/>
  <c r="Q681" i="2"/>
  <c r="Q633" i="2"/>
  <c r="Q617" i="2"/>
  <c r="Q601" i="2"/>
  <c r="Q573" i="2"/>
  <c r="Q558" i="2"/>
  <c r="Q513" i="2"/>
  <c r="Q511" i="2"/>
  <c r="Q496" i="2"/>
  <c r="Q464" i="2"/>
  <c r="Q269" i="2"/>
  <c r="Q253" i="2"/>
  <c r="Q243" i="2"/>
  <c r="Q240" i="2"/>
  <c r="Q219" i="2"/>
  <c r="Q213" i="2"/>
  <c r="Q189" i="2"/>
  <c r="Q186" i="2"/>
  <c r="Q766" i="2"/>
  <c r="Q690" i="2"/>
  <c r="Q460" i="2"/>
  <c r="Q428" i="2"/>
  <c r="Q414" i="2"/>
  <c r="Q341" i="2"/>
  <c r="Q317" i="2"/>
  <c r="Q303" i="2"/>
  <c r="Q281" i="2"/>
  <c r="Q271" i="2"/>
  <c r="Q221" i="2"/>
  <c r="Q218" i="2"/>
  <c r="Q201" i="2"/>
  <c r="Q195" i="2"/>
  <c r="Q184" i="2"/>
  <c r="Q176" i="2"/>
  <c r="Q120" i="2"/>
  <c r="Q136" i="2"/>
  <c r="Q88" i="2"/>
  <c r="Q3969" i="2"/>
  <c r="Q3752" i="2"/>
  <c r="Q3720" i="2"/>
  <c r="Q3884" i="2"/>
  <c r="Q3831" i="2"/>
  <c r="Q3736" i="2"/>
  <c r="Q171" i="2"/>
  <c r="Q4017" i="2"/>
  <c r="Q3985" i="2"/>
  <c r="Q3879" i="2"/>
  <c r="Q3868" i="2"/>
  <c r="Q147" i="2"/>
  <c r="Q132" i="2"/>
  <c r="Q128" i="2"/>
  <c r="Q115" i="2"/>
  <c r="Q100" i="2"/>
  <c r="Q96" i="2"/>
  <c r="Q83" i="2"/>
  <c r="Q4492" i="2"/>
  <c r="Q4485" i="2"/>
  <c r="Q4476" i="2"/>
  <c r="Q4469" i="2"/>
  <c r="Q4460" i="2"/>
  <c r="Q4453" i="2"/>
  <c r="Q4444" i="2"/>
  <c r="Q4437" i="2"/>
  <c r="Q4428" i="2"/>
  <c r="Q4421" i="2"/>
  <c r="Q4412" i="2"/>
  <c r="Q4405" i="2"/>
  <c r="Q4389" i="2"/>
  <c r="Q4373" i="2"/>
  <c r="Q4357" i="2"/>
  <c r="Q4341" i="2"/>
  <c r="Q4325" i="2"/>
  <c r="Q4309" i="2"/>
  <c r="Q4293" i="2"/>
  <c r="Q4277" i="2"/>
  <c r="Q4261" i="2"/>
  <c r="Q4245" i="2"/>
  <c r="Q4229" i="2"/>
  <c r="Q4213" i="2"/>
  <c r="Q4204" i="2"/>
  <c r="Q4197" i="2"/>
  <c r="Q4188" i="2"/>
  <c r="Q4181" i="2"/>
  <c r="Q4172" i="2"/>
  <c r="Q4165" i="2"/>
  <c r="Q4156" i="2"/>
  <c r="Q4149" i="2"/>
  <c r="Q4140" i="2"/>
  <c r="Q4133" i="2"/>
  <c r="Q4117" i="2"/>
  <c r="Q4101" i="2"/>
  <c r="Q4085" i="2"/>
  <c r="Q4069" i="2"/>
  <c r="Q4053" i="2"/>
  <c r="Q4037" i="2"/>
  <c r="Q4021" i="2"/>
  <c r="Q3755" i="2"/>
  <c r="Q3277" i="2"/>
  <c r="Q3219" i="2"/>
  <c r="Q3155" i="2"/>
  <c r="Q3075" i="2"/>
  <c r="Q3051" i="2"/>
  <c r="Q148" i="2"/>
  <c r="Q144" i="2"/>
  <c r="Q131" i="2"/>
  <c r="Q116" i="2"/>
  <c r="Q112" i="2"/>
  <c r="Q99" i="2"/>
  <c r="Q84" i="2"/>
  <c r="Q80" i="2"/>
  <c r="Q4493" i="2"/>
  <c r="Q4484" i="2"/>
  <c r="Q4477" i="2"/>
  <c r="Q4468" i="2"/>
  <c r="Q4461" i="2"/>
  <c r="Q4452" i="2"/>
  <c r="Q4445" i="2"/>
  <c r="Q4436" i="2"/>
  <c r="Q4429" i="2"/>
  <c r="Q4420" i="2"/>
  <c r="Q4413" i="2"/>
  <c r="Q4404" i="2"/>
  <c r="Q4397" i="2"/>
  <c r="Q4388" i="2"/>
  <c r="Q4381" i="2"/>
  <c r="Q4372" i="2"/>
  <c r="Q4365" i="2"/>
  <c r="Q4356" i="2"/>
  <c r="Q4349" i="2"/>
  <c r="Q4340" i="2"/>
  <c r="Q4333" i="2"/>
  <c r="Q4324" i="2"/>
  <c r="Q4317" i="2"/>
  <c r="Q4308" i="2"/>
  <c r="Q4301" i="2"/>
  <c r="Q4292" i="2"/>
  <c r="Q4285" i="2"/>
  <c r="Q4276" i="2"/>
  <c r="Q4269" i="2"/>
  <c r="Q4260" i="2"/>
  <c r="Q4253" i="2"/>
  <c r="Q4244" i="2"/>
  <c r="Q4237" i="2"/>
  <c r="Q4228" i="2"/>
  <c r="Q4221" i="2"/>
  <c r="Q4212" i="2"/>
  <c r="Q4205" i="2"/>
  <c r="Q4196" i="2"/>
  <c r="Q4189" i="2"/>
  <c r="Q4180" i="2"/>
  <c r="Q4173" i="2"/>
  <c r="Q4164" i="2"/>
  <c r="Q4157" i="2"/>
  <c r="Q4148" i="2"/>
  <c r="Q4141" i="2"/>
  <c r="Q4132" i="2"/>
  <c r="Q4125" i="2"/>
  <c r="Q4116" i="2"/>
  <c r="Q4109" i="2"/>
  <c r="Q4100" i="2"/>
  <c r="Q4093" i="2"/>
  <c r="Q4084" i="2"/>
  <c r="Q4077" i="2"/>
  <c r="Q4068" i="2"/>
  <c r="Q4061" i="2"/>
  <c r="Q4052" i="2"/>
  <c r="Q4045" i="2"/>
  <c r="Q4036" i="2"/>
  <c r="Q4029" i="2"/>
  <c r="Q4018" i="2"/>
  <c r="Q4004" i="2"/>
  <c r="Q4002" i="2"/>
  <c r="Q3988" i="2"/>
  <c r="Q3986" i="2"/>
  <c r="Q3970" i="2"/>
  <c r="Q3962" i="2"/>
  <c r="Q3957" i="2"/>
  <c r="Q3949" i="2"/>
  <c r="Q3941" i="2"/>
  <c r="Q3916" i="2"/>
  <c r="Q3840" i="2"/>
  <c r="Q3835" i="2"/>
  <c r="Q3808" i="2"/>
  <c r="Q3763" i="2"/>
  <c r="Q3747" i="2"/>
  <c r="Q3731" i="2"/>
  <c r="Q3552" i="2"/>
  <c r="Q3544" i="2"/>
  <c r="Q3512" i="2"/>
  <c r="Q3480" i="2"/>
  <c r="Q3251" i="2"/>
  <c r="Q3187" i="2"/>
  <c r="Q3123" i="2"/>
  <c r="Q3065" i="2"/>
  <c r="Q4058" i="2"/>
  <c r="Q4042" i="2"/>
  <c r="Q4026" i="2"/>
  <c r="Q4020" i="2"/>
  <c r="Q4005" i="2"/>
  <c r="Q3989" i="2"/>
  <c r="Q3984" i="2"/>
  <c r="Q3973" i="2"/>
  <c r="Q3968" i="2"/>
  <c r="Q3699" i="2"/>
  <c r="Q3560" i="2"/>
  <c r="Q3455" i="2"/>
  <c r="Q3423" i="2"/>
  <c r="Q3380" i="2"/>
  <c r="Q3209" i="2"/>
  <c r="Q3145" i="2"/>
  <c r="Q3067" i="2"/>
  <c r="Q3707" i="2"/>
  <c r="Q3691" i="2"/>
  <c r="Q3667" i="2"/>
  <c r="Q3595" i="2"/>
  <c r="Q3547" i="2"/>
  <c r="Q3531" i="2"/>
  <c r="Q3529" i="2"/>
  <c r="Q3515" i="2"/>
  <c r="Q3513" i="2"/>
  <c r="Q3499" i="2"/>
  <c r="Q3497" i="2"/>
  <c r="Q3483" i="2"/>
  <c r="Q3481" i="2"/>
  <c r="Q3446" i="2"/>
  <c r="Q3434" i="2"/>
  <c r="Q3413" i="2"/>
  <c r="Q3407" i="2"/>
  <c r="Q3402" i="2"/>
  <c r="Q3381" i="2"/>
  <c r="Q3375" i="2"/>
  <c r="Q3370" i="2"/>
  <c r="Q3318" i="2"/>
  <c r="Q3306" i="2"/>
  <c r="Q3297" i="2"/>
  <c r="Q3294" i="2"/>
  <c r="Q3285" i="2"/>
  <c r="Q3281" i="2"/>
  <c r="Q3276" i="2"/>
  <c r="Q3269" i="2"/>
  <c r="Q3265" i="2"/>
  <c r="Q3261" i="2"/>
  <c r="Q3257" i="2"/>
  <c r="Q3243" i="2"/>
  <c r="Q3235" i="2"/>
  <c r="Q3233" i="2"/>
  <c r="Q3229" i="2"/>
  <c r="Q3225" i="2"/>
  <c r="Q3211" i="2"/>
  <c r="Q3203" i="2"/>
  <c r="Q3201" i="2"/>
  <c r="Q3197" i="2"/>
  <c r="Q3193" i="2"/>
  <c r="Q3179" i="2"/>
  <c r="Q3171" i="2"/>
  <c r="Q3169" i="2"/>
  <c r="Q3165" i="2"/>
  <c r="Q3161" i="2"/>
  <c r="Q3147" i="2"/>
  <c r="Q3139" i="2"/>
  <c r="Q3137" i="2"/>
  <c r="Q3133" i="2"/>
  <c r="Q3129" i="2"/>
  <c r="Q3115" i="2"/>
  <c r="Q2913" i="2"/>
  <c r="Q2906" i="2"/>
  <c r="Q2850" i="2"/>
  <c r="Q2601" i="2"/>
  <c r="Q2569" i="2"/>
  <c r="Q3659" i="2"/>
  <c r="Q3611" i="2"/>
  <c r="Q3579" i="2"/>
  <c r="Q3539" i="2"/>
  <c r="Q3523" i="2"/>
  <c r="Q3507" i="2"/>
  <c r="Q3505" i="2"/>
  <c r="Q3491" i="2"/>
  <c r="Q3489" i="2"/>
  <c r="Q3475" i="2"/>
  <c r="Q3473" i="2"/>
  <c r="Q3467" i="2"/>
  <c r="Q3462" i="2"/>
  <c r="Q3450" i="2"/>
  <c r="Q3430" i="2"/>
  <c r="Q3418" i="2"/>
  <c r="Q3397" i="2"/>
  <c r="Q3391" i="2"/>
  <c r="Q3386" i="2"/>
  <c r="Q3365" i="2"/>
  <c r="Q3359" i="2"/>
  <c r="Q3351" i="2"/>
  <c r="Q3343" i="2"/>
  <c r="Q3335" i="2"/>
  <c r="Q3327" i="2"/>
  <c r="Q3308" i="2"/>
  <c r="Q3296" i="2"/>
  <c r="Q3284" i="2"/>
  <c r="Q3273" i="2"/>
  <c r="Q3268" i="2"/>
  <c r="Q3259" i="2"/>
  <c r="Q3256" i="2"/>
  <c r="Q3249" i="2"/>
  <c r="Q3245" i="2"/>
  <c r="Q3227" i="2"/>
  <c r="Q3217" i="2"/>
  <c r="Q3213" i="2"/>
  <c r="Q3195" i="2"/>
  <c r="Q3185" i="2"/>
  <c r="Q3181" i="2"/>
  <c r="Q3163" i="2"/>
  <c r="Q3153" i="2"/>
  <c r="Q3149" i="2"/>
  <c r="Q3131" i="2"/>
  <c r="Q3121" i="2"/>
  <c r="Q3117" i="2"/>
  <c r="Q3107" i="2"/>
  <c r="Q3099" i="2"/>
  <c r="Q3097" i="2"/>
  <c r="Q3085" i="2"/>
  <c r="Q3081" i="2"/>
  <c r="Q3070" i="2"/>
  <c r="Q3047" i="2"/>
  <c r="Q3030" i="2"/>
  <c r="Q2975" i="2"/>
  <c r="Q2966" i="2"/>
  <c r="Q2644" i="2"/>
  <c r="Q2617" i="2"/>
  <c r="Q2585" i="2"/>
  <c r="Q2499" i="2"/>
  <c r="Q3089" i="2"/>
  <c r="Q3059" i="2"/>
  <c r="Q2593" i="2"/>
  <c r="Q2462" i="2"/>
  <c r="Q2882" i="2"/>
  <c r="Q1930" i="2"/>
  <c r="Q3105" i="2"/>
  <c r="Q3101" i="2"/>
  <c r="Q3083" i="2"/>
  <c r="Q3073" i="2"/>
  <c r="Q3069" i="2"/>
  <c r="Q3055" i="2"/>
  <c r="Q3049" i="2"/>
  <c r="Q3039" i="2"/>
  <c r="Q2954" i="2"/>
  <c r="Q2945" i="2"/>
  <c r="Q2934" i="2"/>
  <c r="Q2930" i="2"/>
  <c r="Q2890" i="2"/>
  <c r="Q2877" i="2"/>
  <c r="Q2857" i="2"/>
  <c r="Q2820" i="2"/>
  <c r="Q2788" i="2"/>
  <c r="Q2756" i="2"/>
  <c r="Q2724" i="2"/>
  <c r="Q2692" i="2"/>
  <c r="Q2660" i="2"/>
  <c r="Q2628" i="2"/>
  <c r="Q2495" i="2"/>
  <c r="Q2481" i="2"/>
  <c r="Q2465" i="2"/>
  <c r="Q2417" i="2"/>
  <c r="Q1771" i="2"/>
  <c r="Q1723" i="2"/>
  <c r="Q2938" i="2"/>
  <c r="Q2914" i="2"/>
  <c r="Q2898" i="2"/>
  <c r="Q2559" i="2"/>
  <c r="Q2521" i="2"/>
  <c r="Q2516" i="2"/>
  <c r="Q2438" i="2"/>
  <c r="Q2405" i="2"/>
  <c r="Q2402" i="2"/>
  <c r="Q1793" i="2"/>
  <c r="Q1954" i="2"/>
  <c r="Q1934" i="2"/>
  <c r="Q1915" i="2"/>
  <c r="Q1896" i="2"/>
  <c r="Q1825" i="2"/>
  <c r="Q1809" i="2"/>
  <c r="Q1805" i="2"/>
  <c r="Q1797" i="2"/>
  <c r="Q1787" i="2"/>
  <c r="Q2386" i="2"/>
  <c r="Q2370" i="2"/>
  <c r="Q2354" i="2"/>
  <c r="Q2338" i="2"/>
  <c r="Q2322" i="2"/>
  <c r="Q2306" i="2"/>
  <c r="Q2296" i="2"/>
  <c r="Q2283" i="2"/>
  <c r="Q2280" i="2"/>
  <c r="Q2267" i="2"/>
  <c r="Q2264" i="2"/>
  <c r="Q2254" i="2"/>
  <c r="Q2243" i="2"/>
  <c r="Q2240" i="2"/>
  <c r="Q2236" i="2"/>
  <c r="Q2222" i="2"/>
  <c r="Q2211" i="2"/>
  <c r="Q2208" i="2"/>
  <c r="Q2204" i="2"/>
  <c r="Q2190" i="2"/>
  <c r="Q2179" i="2"/>
  <c r="Q2176" i="2"/>
  <c r="Q2172" i="2"/>
  <c r="Q2166" i="2"/>
  <c r="Q2156" i="2"/>
  <c r="Q2150" i="2"/>
  <c r="Q2140" i="2"/>
  <c r="Q2124" i="2"/>
  <c r="Q2108" i="2"/>
  <c r="Q2092" i="2"/>
  <c r="Q2076" i="2"/>
  <c r="Q2060" i="2"/>
  <c r="Q2044" i="2"/>
  <c r="Q2028" i="2"/>
  <c r="Q1955" i="2"/>
  <c r="Q1937" i="2"/>
  <c r="Q1904" i="2"/>
  <c r="Q1897" i="2"/>
  <c r="Q1866" i="2"/>
  <c r="Q1861" i="2"/>
  <c r="Q1830" i="2"/>
  <c r="Q1812" i="2"/>
  <c r="Q1800" i="2"/>
  <c r="Q1762" i="2"/>
  <c r="Q1760" i="2"/>
  <c r="Q1740" i="2"/>
  <c r="Q1718" i="2"/>
  <c r="Q1716" i="2"/>
  <c r="Q1696" i="2"/>
  <c r="Q1668" i="2"/>
  <c r="Q2441" i="2"/>
  <c r="Q2431" i="2"/>
  <c r="Q2235" i="2"/>
  <c r="Q2203" i="2"/>
  <c r="Q2171" i="2"/>
  <c r="Q2155" i="2"/>
  <c r="Q2011" i="2"/>
  <c r="Q1995" i="2"/>
  <c r="Q1979" i="2"/>
  <c r="Q1963" i="2"/>
  <c r="Q1933" i="2"/>
  <c r="Q1868" i="2"/>
  <c r="Q1864" i="2"/>
  <c r="Q1801" i="2"/>
  <c r="Q1799" i="2"/>
  <c r="Q1789" i="2"/>
  <c r="Q1624" i="2"/>
  <c r="Q2437" i="2"/>
  <c r="Q2291" i="2"/>
  <c r="Q2288" i="2"/>
  <c r="Q2275" i="2"/>
  <c r="Q2272" i="2"/>
  <c r="Q2259" i="2"/>
  <c r="Q2256" i="2"/>
  <c r="Q2252" i="2"/>
  <c r="Q2238" i="2"/>
  <c r="Q2227" i="2"/>
  <c r="Q2224" i="2"/>
  <c r="Q2220" i="2"/>
  <c r="Q2206" i="2"/>
  <c r="Q2195" i="2"/>
  <c r="Q2192" i="2"/>
  <c r="Q2188" i="2"/>
  <c r="Q2174" i="2"/>
  <c r="Q2164" i="2"/>
  <c r="Q2158" i="2"/>
  <c r="Q2148" i="2"/>
  <c r="Q2132" i="2"/>
  <c r="Q2116" i="2"/>
  <c r="Q2100" i="2"/>
  <c r="Q2084" i="2"/>
  <c r="Q2068" i="2"/>
  <c r="Q2052" i="2"/>
  <c r="Q2036" i="2"/>
  <c r="Q1923" i="2"/>
  <c r="Q1911" i="2"/>
  <c r="Q1907" i="2"/>
  <c r="Q1880" i="2"/>
  <c r="Q1865" i="2"/>
  <c r="Q1795" i="2"/>
  <c r="Q1650" i="2"/>
  <c r="Q1604" i="2"/>
  <c r="Q1571" i="2"/>
  <c r="Q1566" i="2"/>
  <c r="Q1557" i="2"/>
  <c r="Q1551" i="2"/>
  <c r="Q1540" i="2"/>
  <c r="Q1534" i="2"/>
  <c r="Q1530" i="2"/>
  <c r="Q1500" i="2"/>
  <c r="Q1495" i="2"/>
  <c r="Q1487" i="2"/>
  <c r="Q1485" i="2"/>
  <c r="Q1468" i="2"/>
  <c r="Q1419" i="2"/>
  <c r="Q1402" i="2"/>
  <c r="Q1400" i="2"/>
  <c r="Q1371" i="2"/>
  <c r="Q1359" i="2"/>
  <c r="Q1327" i="2"/>
  <c r="Q1322" i="2"/>
  <c r="Q1317" i="2"/>
  <c r="Q1279" i="2"/>
  <c r="Q1244" i="2"/>
  <c r="Q1224" i="2"/>
  <c r="Q1196" i="2"/>
  <c r="Q1195" i="2"/>
  <c r="Q1183" i="2"/>
  <c r="Q1168" i="2"/>
  <c r="Q1098" i="2"/>
  <c r="Q1087" i="2"/>
  <c r="Q962" i="2"/>
  <c r="Q909" i="2"/>
  <c r="Q1652" i="2"/>
  <c r="Q1648" i="2"/>
  <c r="Q1612" i="2"/>
  <c r="Q1296" i="2"/>
  <c r="Q1282" i="2"/>
  <c r="Q1274" i="2"/>
  <c r="Q1260" i="2"/>
  <c r="Q1240" i="2"/>
  <c r="Q1231" i="2"/>
  <c r="Q1226" i="2"/>
  <c r="Q1199" i="2"/>
  <c r="Q1190" i="2"/>
  <c r="Q1171" i="2"/>
  <c r="Q1155" i="2"/>
  <c r="Q1139" i="2"/>
  <c r="Q1123" i="2"/>
  <c r="Q1107" i="2"/>
  <c r="Q1091" i="2"/>
  <c r="Q1088" i="2"/>
  <c r="Q1027" i="2"/>
  <c r="Q1002" i="2"/>
  <c r="Q997" i="2"/>
  <c r="Q954" i="2"/>
  <c r="Q1751" i="2"/>
  <c r="Q1739" i="2"/>
  <c r="Q1730" i="2"/>
  <c r="Q1728" i="2"/>
  <c r="Q1724" i="2"/>
  <c r="Q1711" i="2"/>
  <c r="Q1700" i="2"/>
  <c r="Q1687" i="2"/>
  <c r="Q1675" i="2"/>
  <c r="Q1666" i="2"/>
  <c r="Q1664" i="2"/>
  <c r="Q1660" i="2"/>
  <c r="Q1647" i="2"/>
  <c r="Q1636" i="2"/>
  <c r="Q1623" i="2"/>
  <c r="Q1611" i="2"/>
  <c r="Q1602" i="2"/>
  <c r="Q1600" i="2"/>
  <c r="Q1596" i="2"/>
  <c r="Q1584" i="2"/>
  <c r="Q1570" i="2"/>
  <c r="Q1550" i="2"/>
  <c r="Q1535" i="2"/>
  <c r="Q1516" i="2"/>
  <c r="Q1511" i="2"/>
  <c r="Q1491" i="2"/>
  <c r="Q1489" i="2"/>
  <c r="Q1483" i="2"/>
  <c r="Q1481" i="2"/>
  <c r="Q1466" i="2"/>
  <c r="Q1464" i="2"/>
  <c r="Q1460" i="2"/>
  <c r="Q1431" i="2"/>
  <c r="Q1415" i="2"/>
  <c r="Q1377" i="2"/>
  <c r="Q1373" i="2"/>
  <c r="Q1331" i="2"/>
  <c r="Q1191" i="2"/>
  <c r="Q893" i="2"/>
  <c r="Q1583" i="2"/>
  <c r="Q1579" i="2"/>
  <c r="Q1562" i="2"/>
  <c r="Q1558" i="2"/>
  <c r="Q1523" i="2"/>
  <c r="Q1515" i="2"/>
  <c r="Q1459" i="2"/>
  <c r="Q1351" i="2"/>
  <c r="Q1347" i="2"/>
  <c r="Q1062" i="2"/>
  <c r="Q1031" i="2"/>
  <c r="Q995" i="2"/>
  <c r="Q970" i="2"/>
  <c r="Q704" i="2"/>
  <c r="Q453" i="2"/>
  <c r="Q430" i="2"/>
  <c r="Q880" i="2"/>
  <c r="Q847" i="2"/>
  <c r="Q836" i="2"/>
  <c r="Q821" i="2"/>
  <c r="Q783" i="2"/>
  <c r="Q772" i="2"/>
  <c r="Q757" i="2"/>
  <c r="Q723" i="2"/>
  <c r="Q1043" i="2"/>
  <c r="Q1012" i="2"/>
  <c r="Q935" i="2"/>
  <c r="Q927" i="2"/>
  <c r="Q877" i="2"/>
  <c r="Q869" i="2"/>
  <c r="Q851" i="2"/>
  <c r="Q831" i="2"/>
  <c r="Q820" i="2"/>
  <c r="Q805" i="2"/>
  <c r="Q787" i="2"/>
  <c r="Q767" i="2"/>
  <c r="Q756" i="2"/>
  <c r="Q741" i="2"/>
  <c r="Q698" i="2"/>
  <c r="Q688" i="2"/>
  <c r="Q674" i="2"/>
  <c r="Q658" i="2"/>
  <c r="Q642" i="2"/>
  <c r="Q635" i="2"/>
  <c r="Q627" i="2"/>
  <c r="Q619" i="2"/>
  <c r="Q611" i="2"/>
  <c r="Q603" i="2"/>
  <c r="Q595" i="2"/>
  <c r="Q580" i="2"/>
  <c r="Q563" i="2"/>
  <c r="Q524" i="2"/>
  <c r="Q432" i="2"/>
  <c r="Q421" i="2"/>
  <c r="Q600" i="2"/>
  <c r="Q434" i="2"/>
  <c r="Q535" i="2"/>
  <c r="Q526" i="2"/>
  <c r="Q520" i="2"/>
  <c r="Q506" i="2"/>
  <c r="Q490" i="2"/>
  <c r="Q482" i="2"/>
  <c r="Q480" i="2"/>
  <c r="Q440" i="2"/>
  <c r="Q418" i="2"/>
  <c r="Q416" i="2"/>
  <c r="Q394" i="2"/>
  <c r="Q382" i="2"/>
  <c r="Q375" i="2"/>
  <c r="Q373" i="2"/>
  <c r="Q371" i="2"/>
  <c r="Q365" i="2"/>
  <c r="Q361" i="2"/>
  <c r="Q356" i="2"/>
  <c r="Q351" i="2"/>
  <c r="Q345" i="2"/>
  <c r="Q339" i="2"/>
  <c r="Q309" i="2"/>
  <c r="Q287" i="2"/>
  <c r="Q285" i="2"/>
  <c r="Q257" i="2"/>
  <c r="Q248" i="2"/>
  <c r="Q227" i="2"/>
  <c r="Q217" i="2"/>
  <c r="Q197" i="2"/>
  <c r="Q185" i="2"/>
  <c r="Q446" i="2"/>
  <c r="Q420" i="2"/>
  <c r="Q396" i="2"/>
  <c r="Q366" i="2"/>
  <c r="Q357" i="2"/>
  <c r="Q355" i="2"/>
  <c r="Q344" i="2"/>
  <c r="Q338" i="2"/>
  <c r="Q319" i="2"/>
  <c r="Q310" i="2"/>
  <c r="Q297" i="2"/>
  <c r="Q277" i="2"/>
  <c r="Q272" i="2"/>
  <c r="Q247" i="2"/>
  <c r="Q232" i="2"/>
  <c r="Q588" i="2"/>
  <c r="Q486" i="2"/>
  <c r="Q472" i="2"/>
  <c r="Q450" i="2"/>
  <c r="Q448" i="2"/>
  <c r="Q383" i="2"/>
  <c r="Q252" i="2"/>
  <c r="Q236" i="2"/>
  <c r="Q228" i="2"/>
  <c r="Q200" i="2"/>
  <c r="Q389" i="2"/>
  <c r="Q387" i="2"/>
  <c r="Q381" i="2"/>
  <c r="Q377" i="2"/>
  <c r="Q367" i="2"/>
  <c r="Q163" i="2"/>
  <c r="Q159" i="2"/>
  <c r="Q4497" i="2"/>
  <c r="Q4473" i="2"/>
  <c r="Q4449" i="2"/>
  <c r="Q4425" i="2"/>
  <c r="Q4401" i="2"/>
  <c r="Q4377" i="2"/>
  <c r="Q4353" i="2"/>
  <c r="Q4329" i="2"/>
  <c r="Q4305" i="2"/>
  <c r="Q4281" i="2"/>
  <c r="Q4257" i="2"/>
  <c r="Q170" i="2"/>
  <c r="Q166" i="2"/>
  <c r="Q162" i="2"/>
  <c r="Q158" i="2"/>
  <c r="Q137" i="2"/>
  <c r="Q121" i="2"/>
  <c r="Q4495" i="2"/>
  <c r="Q4487" i="2"/>
  <c r="Q4479" i="2"/>
  <c r="Q4471" i="2"/>
  <c r="Q4463" i="2"/>
  <c r="Q4455" i="2"/>
  <c r="Q4447" i="2"/>
  <c r="Q4439" i="2"/>
  <c r="Q4431" i="2"/>
  <c r="Q4423" i="2"/>
  <c r="Q4415" i="2"/>
  <c r="Q4407" i="2"/>
  <c r="Q4399" i="2"/>
  <c r="Q4391" i="2"/>
  <c r="Q4383" i="2"/>
  <c r="Q4375" i="2"/>
  <c r="Q4367" i="2"/>
  <c r="Q4359" i="2"/>
  <c r="Q4351" i="2"/>
  <c r="Q4343" i="2"/>
  <c r="Q4335" i="2"/>
  <c r="Q4327" i="2"/>
  <c r="Q4319" i="2"/>
  <c r="Q4311" i="2"/>
  <c r="Q4303" i="2"/>
  <c r="Q4295" i="2"/>
  <c r="Q4287" i="2"/>
  <c r="Q4279" i="2"/>
  <c r="Q4271" i="2"/>
  <c r="Q4263" i="2"/>
  <c r="Q4255" i="2"/>
  <c r="Q4247" i="2"/>
  <c r="Q4239" i="2"/>
  <c r="Q4231" i="2"/>
  <c r="Q4223" i="2"/>
  <c r="Q4215" i="2"/>
  <c r="Q4207" i="2"/>
  <c r="Q4199" i="2"/>
  <c r="Q4191" i="2"/>
  <c r="Q4183" i="2"/>
  <c r="Q4175" i="2"/>
  <c r="Q4167" i="2"/>
  <c r="Q4159" i="2"/>
  <c r="Q4151" i="2"/>
  <c r="Q4143" i="2"/>
  <c r="Q4135" i="2"/>
  <c r="Q4127" i="2"/>
  <c r="Q4119" i="2"/>
  <c r="Q4111" i="2"/>
  <c r="Q4103" i="2"/>
  <c r="Q4095" i="2"/>
  <c r="Q4087" i="2"/>
  <c r="Q4079" i="2"/>
  <c r="Q4071" i="2"/>
  <c r="Q4063" i="2"/>
  <c r="Q4055" i="2"/>
  <c r="Q4047" i="2"/>
  <c r="Q4039" i="2"/>
  <c r="Q4031" i="2"/>
  <c r="Q4023" i="2"/>
  <c r="Q4015" i="2"/>
  <c r="Q4007" i="2"/>
  <c r="Q3999" i="2"/>
  <c r="Q3991" i="2"/>
  <c r="Q3983" i="2"/>
  <c r="Q3975" i="2"/>
  <c r="Q3961" i="2"/>
  <c r="Q3933" i="2"/>
  <c r="Q3902" i="2"/>
  <c r="Q3893" i="2"/>
  <c r="Q3886" i="2"/>
  <c r="Q3877" i="2"/>
  <c r="Q3870" i="2"/>
  <c r="Q3861" i="2"/>
  <c r="Q3854" i="2"/>
  <c r="Q3845" i="2"/>
  <c r="Q3838" i="2"/>
  <c r="Q3829" i="2"/>
  <c r="Q3822" i="2"/>
  <c r="Q3813" i="2"/>
  <c r="Q3806" i="2"/>
  <c r="Q3801" i="2"/>
  <c r="Q3798" i="2"/>
  <c r="Q3793" i="2"/>
  <c r="Q3790" i="2"/>
  <c r="Q3785" i="2"/>
  <c r="Q3782" i="2"/>
  <c r="Q3777" i="2"/>
  <c r="Q3774" i="2"/>
  <c r="Q3769" i="2"/>
  <c r="Q3766" i="2"/>
  <c r="Q3750" i="2"/>
  <c r="Q3734" i="2"/>
  <c r="Q3718" i="2"/>
  <c r="Q3702" i="2"/>
  <c r="Q3686" i="2"/>
  <c r="Q3670" i="2"/>
  <c r="Q3654" i="2"/>
  <c r="Q3638" i="2"/>
  <c r="Q3622" i="2"/>
  <c r="Q3606" i="2"/>
  <c r="Q3590" i="2"/>
  <c r="Q3577" i="2"/>
  <c r="Q3566" i="2"/>
  <c r="Q3545" i="2"/>
  <c r="Q3502" i="2"/>
  <c r="Q3486" i="2"/>
  <c r="Q3470" i="2"/>
  <c r="Q3437" i="2"/>
  <c r="Q3405" i="2"/>
  <c r="Q3394" i="2"/>
  <c r="Q3373" i="2"/>
  <c r="Q3362" i="2"/>
  <c r="Q3354" i="2"/>
  <c r="Q3346" i="2"/>
  <c r="Q3338" i="2"/>
  <c r="Q3330" i="2"/>
  <c r="Q3307" i="2"/>
  <c r="Q3301" i="2"/>
  <c r="Q3295" i="2"/>
  <c r="Q3278" i="2"/>
  <c r="Q3255" i="2"/>
  <c r="Q3223" i="2"/>
  <c r="Q3191" i="2"/>
  <c r="Q3159" i="2"/>
  <c r="Q3127" i="2"/>
  <c r="Q3095" i="2"/>
  <c r="Q3063" i="2"/>
  <c r="Q3898" i="2"/>
  <c r="Q3850" i="2"/>
  <c r="Q3753" i="2"/>
  <c r="Q3705" i="2"/>
  <c r="Q3657" i="2"/>
  <c r="Q3609" i="2"/>
  <c r="Q125" i="2"/>
  <c r="Q4481" i="2"/>
  <c r="Q4457" i="2"/>
  <c r="Q4433" i="2"/>
  <c r="Q4409" i="2"/>
  <c r="Q4385" i="2"/>
  <c r="Q4361" i="2"/>
  <c r="Q4337" i="2"/>
  <c r="Q4313" i="2"/>
  <c r="Q4289" i="2"/>
  <c r="Q4265" i="2"/>
  <c r="Q4241" i="2"/>
  <c r="Q4225" i="2"/>
  <c r="Q4209" i="2"/>
  <c r="Q4193" i="2"/>
  <c r="Q4177" i="2"/>
  <c r="Q4161" i="2"/>
  <c r="Q4145" i="2"/>
  <c r="Q4129" i="2"/>
  <c r="Q4105" i="2"/>
  <c r="Q4089" i="2"/>
  <c r="Q4081" i="2"/>
  <c r="Q4057" i="2"/>
  <c r="Q4049" i="2"/>
  <c r="Q4033" i="2"/>
  <c r="Q3882" i="2"/>
  <c r="Q3834" i="2"/>
  <c r="Q3737" i="2"/>
  <c r="Q3689" i="2"/>
  <c r="Q3641" i="2"/>
  <c r="Q3593" i="2"/>
  <c r="Q3558" i="2"/>
  <c r="Q169" i="2"/>
  <c r="Q161" i="2"/>
  <c r="Q145" i="2"/>
  <c r="Q129" i="2"/>
  <c r="Q4483" i="2"/>
  <c r="Q4467" i="2"/>
  <c r="Q4451" i="2"/>
  <c r="Q4435" i="2"/>
  <c r="Q4419" i="2"/>
  <c r="Q4403" i="2"/>
  <c r="Q4387" i="2"/>
  <c r="Q4371" i="2"/>
  <c r="Q4355" i="2"/>
  <c r="Q4339" i="2"/>
  <c r="Q4323" i="2"/>
  <c r="Q4307" i="2"/>
  <c r="Q4291" i="2"/>
  <c r="Q4275" i="2"/>
  <c r="Q4259" i="2"/>
  <c r="Q4243" i="2"/>
  <c r="Q4227" i="2"/>
  <c r="Q4211" i="2"/>
  <c r="Q4195" i="2"/>
  <c r="Q4187" i="2"/>
  <c r="Q4179" i="2"/>
  <c r="Q4171" i="2"/>
  <c r="Q4163" i="2"/>
  <c r="Q4155" i="2"/>
  <c r="Q4147" i="2"/>
  <c r="Q4139" i="2"/>
  <c r="Q4131" i="2"/>
  <c r="Q4123" i="2"/>
  <c r="Q4115" i="2"/>
  <c r="Q4107" i="2"/>
  <c r="Q4099" i="2"/>
  <c r="Q4091" i="2"/>
  <c r="Q4083" i="2"/>
  <c r="Q4075" i="2"/>
  <c r="Q4067" i="2"/>
  <c r="Q4059" i="2"/>
  <c r="Q4051" i="2"/>
  <c r="Q4043" i="2"/>
  <c r="Q4035" i="2"/>
  <c r="Q4027" i="2"/>
  <c r="Q4019" i="2"/>
  <c r="Q4011" i="2"/>
  <c r="Q4003" i="2"/>
  <c r="Q3995" i="2"/>
  <c r="Q3987" i="2"/>
  <c r="Q3979" i="2"/>
  <c r="Q3971" i="2"/>
  <c r="Q3966" i="2"/>
  <c r="Q3934" i="2"/>
  <c r="Q3901" i="2"/>
  <c r="Q3894" i="2"/>
  <c r="Q3885" i="2"/>
  <c r="Q3878" i="2"/>
  <c r="Q3869" i="2"/>
  <c r="Q3862" i="2"/>
  <c r="Q3853" i="2"/>
  <c r="Q3846" i="2"/>
  <c r="Q3837" i="2"/>
  <c r="Q3830" i="2"/>
  <c r="Q3821" i="2"/>
  <c r="Q3814" i="2"/>
  <c r="Q3805" i="2"/>
  <c r="Q3802" i="2"/>
  <c r="Q3797" i="2"/>
  <c r="Q3794" i="2"/>
  <c r="Q3789" i="2"/>
  <c r="Q3786" i="2"/>
  <c r="Q3781" i="2"/>
  <c r="Q3778" i="2"/>
  <c r="Q3773" i="2"/>
  <c r="Q3770" i="2"/>
  <c r="Q3758" i="2"/>
  <c r="Q3742" i="2"/>
  <c r="Q3726" i="2"/>
  <c r="Q3710" i="2"/>
  <c r="Q3694" i="2"/>
  <c r="Q3678" i="2"/>
  <c r="Q3662" i="2"/>
  <c r="Q3646" i="2"/>
  <c r="Q3630" i="2"/>
  <c r="Q3614" i="2"/>
  <c r="Q3598" i="2"/>
  <c r="Q3582" i="2"/>
  <c r="Q3563" i="2"/>
  <c r="Q3561" i="2"/>
  <c r="Q3550" i="2"/>
  <c r="Q3542" i="2"/>
  <c r="Q3526" i="2"/>
  <c r="Q3510" i="2"/>
  <c r="Q3494" i="2"/>
  <c r="Q3478" i="2"/>
  <c r="Q3465" i="2"/>
  <c r="Q3453" i="2"/>
  <c r="Q3421" i="2"/>
  <c r="Q3410" i="2"/>
  <c r="Q3389" i="2"/>
  <c r="Q3378" i="2"/>
  <c r="Q3357" i="2"/>
  <c r="Q3349" i="2"/>
  <c r="Q3341" i="2"/>
  <c r="Q3333" i="2"/>
  <c r="Q3325" i="2"/>
  <c r="Q3310" i="2"/>
  <c r="Q3270" i="2"/>
  <c r="Q3258" i="2"/>
  <c r="Q3239" i="2"/>
  <c r="Q3207" i="2"/>
  <c r="Q3175" i="2"/>
  <c r="Q3143" i="2"/>
  <c r="Q3111" i="2"/>
  <c r="Q3079" i="2"/>
  <c r="Q141" i="2"/>
  <c r="Q4489" i="2"/>
  <c r="Q4465" i="2"/>
  <c r="Q4441" i="2"/>
  <c r="Q4417" i="2"/>
  <c r="Q4393" i="2"/>
  <c r="Q4369" i="2"/>
  <c r="Q4345" i="2"/>
  <c r="Q4321" i="2"/>
  <c r="Q4297" i="2"/>
  <c r="Q4273" i="2"/>
  <c r="Q4249" i="2"/>
  <c r="Q4233" i="2"/>
  <c r="Q4217" i="2"/>
  <c r="Q4201" i="2"/>
  <c r="Q4185" i="2"/>
  <c r="Q4169" i="2"/>
  <c r="Q4153" i="2"/>
  <c r="Q4137" i="2"/>
  <c r="Q4121" i="2"/>
  <c r="Q4113" i="2"/>
  <c r="Q4097" i="2"/>
  <c r="Q4073" i="2"/>
  <c r="Q4065" i="2"/>
  <c r="Q4041" i="2"/>
  <c r="Q4025" i="2"/>
  <c r="Q3866" i="2"/>
  <c r="Q3818" i="2"/>
  <c r="Q3721" i="2"/>
  <c r="Q3673" i="2"/>
  <c r="Q3625" i="2"/>
  <c r="Q3569" i="2"/>
  <c r="Q165" i="2"/>
  <c r="Q157" i="2"/>
  <c r="Q72" i="2"/>
  <c r="Q4491" i="2"/>
  <c r="Q4475" i="2"/>
  <c r="Q4459" i="2"/>
  <c r="Q4443" i="2"/>
  <c r="Q4427" i="2"/>
  <c r="Q4411" i="2"/>
  <c r="Q4395" i="2"/>
  <c r="Q4379" i="2"/>
  <c r="Q4363" i="2"/>
  <c r="Q4347" i="2"/>
  <c r="Q4331" i="2"/>
  <c r="Q4315" i="2"/>
  <c r="Q4299" i="2"/>
  <c r="Q4283" i="2"/>
  <c r="Q4267" i="2"/>
  <c r="Q4251" i="2"/>
  <c r="Q4235" i="2"/>
  <c r="Q4219" i="2"/>
  <c r="Q4203" i="2"/>
  <c r="Q149" i="2"/>
  <c r="Q133" i="2"/>
  <c r="Q117" i="2"/>
  <c r="Q4496" i="2"/>
  <c r="Q4488" i="2"/>
  <c r="Q4480" i="2"/>
  <c r="Q4472" i="2"/>
  <c r="Q4464" i="2"/>
  <c r="Q4456" i="2"/>
  <c r="Q4448" i="2"/>
  <c r="Q4440" i="2"/>
  <c r="Q4432" i="2"/>
  <c r="Q4424" i="2"/>
  <c r="Q4416" i="2"/>
  <c r="Q4408" i="2"/>
  <c r="Q4400" i="2"/>
  <c r="Q4392" i="2"/>
  <c r="Q4384" i="2"/>
  <c r="Q4376" i="2"/>
  <c r="Q4368" i="2"/>
  <c r="Q4360" i="2"/>
  <c r="Q4352" i="2"/>
  <c r="Q4344" i="2"/>
  <c r="Q4336" i="2"/>
  <c r="Q4328" i="2"/>
  <c r="Q4320" i="2"/>
  <c r="Q4312" i="2"/>
  <c r="Q4304" i="2"/>
  <c r="Q4296" i="2"/>
  <c r="Q4288" i="2"/>
  <c r="Q4280" i="2"/>
  <c r="Q4272" i="2"/>
  <c r="Q4264" i="2"/>
  <c r="Q4256" i="2"/>
  <c r="Q4248" i="2"/>
  <c r="Q4240" i="2"/>
  <c r="Q4232" i="2"/>
  <c r="Q4224" i="2"/>
  <c r="Q4216" i="2"/>
  <c r="Q4208" i="2"/>
  <c r="Q4200" i="2"/>
  <c r="Q4192" i="2"/>
  <c r="Q4184" i="2"/>
  <c r="Q4176" i="2"/>
  <c r="Q4168" i="2"/>
  <c r="Q4160" i="2"/>
  <c r="Q4152" i="2"/>
  <c r="Q4144" i="2"/>
  <c r="Q4136" i="2"/>
  <c r="Q4128" i="2"/>
  <c r="Q4120" i="2"/>
  <c r="Q4112" i="2"/>
  <c r="Q4104" i="2"/>
  <c r="Q4096" i="2"/>
  <c r="Q4088" i="2"/>
  <c r="Q4080" i="2"/>
  <c r="Q4072" i="2"/>
  <c r="Q4064" i="2"/>
  <c r="Q4056" i="2"/>
  <c r="Q4048" i="2"/>
  <c r="Q4040" i="2"/>
  <c r="Q4032" i="2"/>
  <c r="Q4024" i="2"/>
  <c r="Q4016" i="2"/>
  <c r="Q4008" i="2"/>
  <c r="Q4000" i="2"/>
  <c r="Q3930" i="2"/>
  <c r="Q3926" i="2"/>
  <c r="Q3922" i="2"/>
  <c r="Q3918" i="2"/>
  <c r="Q3914" i="2"/>
  <c r="Q3910" i="2"/>
  <c r="Q3906" i="2"/>
  <c r="Q3890" i="2"/>
  <c r="Q3874" i="2"/>
  <c r="Q3858" i="2"/>
  <c r="Q3842" i="2"/>
  <c r="Q3826" i="2"/>
  <c r="Q3810" i="2"/>
  <c r="Q3761" i="2"/>
  <c r="Q3745" i="2"/>
  <c r="Q3729" i="2"/>
  <c r="Q3713" i="2"/>
  <c r="Q3697" i="2"/>
  <c r="Q3681" i="2"/>
  <c r="Q3665" i="2"/>
  <c r="Q3649" i="2"/>
  <c r="Q3633" i="2"/>
  <c r="Q3617" i="2"/>
  <c r="Q3601" i="2"/>
  <c r="Q3585" i="2"/>
  <c r="Q3574" i="2"/>
  <c r="Q3555" i="2"/>
  <c r="Q3553" i="2"/>
  <c r="Q3537" i="2"/>
  <c r="Q3521" i="2"/>
  <c r="Q3454" i="2"/>
  <c r="Q3449" i="2"/>
  <c r="Q3438" i="2"/>
  <c r="Q3433" i="2"/>
  <c r="Q3422" i="2"/>
  <c r="Q3319" i="2"/>
  <c r="Q3316" i="2"/>
  <c r="Q3314" i="2"/>
  <c r="Q3291" i="2"/>
  <c r="Q3283" i="2"/>
  <c r="Q3275" i="2"/>
  <c r="Q3267" i="2"/>
  <c r="Q3263" i="2"/>
  <c r="Q3260" i="2"/>
  <c r="Q3253" i="2"/>
  <c r="Q3247" i="2"/>
  <c r="Q3244" i="2"/>
  <c r="Q3237" i="2"/>
  <c r="Q3231" i="2"/>
  <c r="Q3228" i="2"/>
  <c r="Q3221" i="2"/>
  <c r="Q3215" i="2"/>
  <c r="Q3212" i="2"/>
  <c r="Q3205" i="2"/>
  <c r="Q3199" i="2"/>
  <c r="Q3196" i="2"/>
  <c r="Q3189" i="2"/>
  <c r="Q3183" i="2"/>
  <c r="Q3180" i="2"/>
  <c r="Q3173" i="2"/>
  <c r="Q3167" i="2"/>
  <c r="Q3164" i="2"/>
  <c r="Q3157" i="2"/>
  <c r="Q3151" i="2"/>
  <c r="Q3148" i="2"/>
  <c r="Q3141" i="2"/>
  <c r="Q3135" i="2"/>
  <c r="Q3132" i="2"/>
  <c r="Q3125" i="2"/>
  <c r="Q3119" i="2"/>
  <c r="Q3116" i="2"/>
  <c r="Q3109" i="2"/>
  <c r="Q3103" i="2"/>
  <c r="Q3100" i="2"/>
  <c r="Q3093" i="2"/>
  <c r="Q3087" i="2"/>
  <c r="Q3084" i="2"/>
  <c r="Q3077" i="2"/>
  <c r="Q3071" i="2"/>
  <c r="Q3068" i="2"/>
  <c r="Q3061" i="2"/>
  <c r="Q3056" i="2"/>
  <c r="Q3048" i="2"/>
  <c r="Q3040" i="2"/>
  <c r="Q3033" i="2"/>
  <c r="Q3029" i="2"/>
  <c r="Q3025" i="2"/>
  <c r="Q3021" i="2"/>
  <c r="Q3017" i="2"/>
  <c r="Q3013" i="2"/>
  <c r="Q3009" i="2"/>
  <c r="Q3005" i="2"/>
  <c r="Q3001" i="2"/>
  <c r="Q2997" i="2"/>
  <c r="Q2993" i="2"/>
  <c r="Q2989" i="2"/>
  <c r="Q2985" i="2"/>
  <c r="Q2981" i="2"/>
  <c r="Q2977" i="2"/>
  <c r="Q2973" i="2"/>
  <c r="Q2969" i="2"/>
  <c r="Q2965" i="2"/>
  <c r="Q2961" i="2"/>
  <c r="Q2957" i="2"/>
  <c r="Q2953" i="2"/>
  <c r="Q2949" i="2"/>
  <c r="Q2943" i="2"/>
  <c r="Q2927" i="2"/>
  <c r="Q2910" i="2"/>
  <c r="Q2895" i="2"/>
  <c r="Q2878" i="2"/>
  <c r="Q2300" i="2"/>
  <c r="Q2939" i="2"/>
  <c r="Q2919" i="2"/>
  <c r="Q2902" i="2"/>
  <c r="Q2887" i="2"/>
  <c r="Q2871" i="2"/>
  <c r="Q3457" i="2"/>
  <c r="Q3441" i="2"/>
  <c r="Q3425" i="2"/>
  <c r="Q3320" i="2"/>
  <c r="Q3311" i="2"/>
  <c r="Q3304" i="2"/>
  <c r="Q3299" i="2"/>
  <c r="Q3287" i="2"/>
  <c r="Q3279" i="2"/>
  <c r="Q3271" i="2"/>
  <c r="Q3044" i="2"/>
  <c r="Q3036" i="2"/>
  <c r="Q3032" i="2"/>
  <c r="Q3028" i="2"/>
  <c r="Q3024" i="2"/>
  <c r="Q3020" i="2"/>
  <c r="Q3016" i="2"/>
  <c r="Q3012" i="2"/>
  <c r="Q3008" i="2"/>
  <c r="Q3004" i="2"/>
  <c r="Q3000" i="2"/>
  <c r="Q2996" i="2"/>
  <c r="Q2992" i="2"/>
  <c r="Q2988" i="2"/>
  <c r="Q2984" i="2"/>
  <c r="Q2980" i="2"/>
  <c r="Q2976" i="2"/>
  <c r="Q2972" i="2"/>
  <c r="Q2968" i="2"/>
  <c r="Q2964" i="2"/>
  <c r="Q2960" i="2"/>
  <c r="Q2956" i="2"/>
  <c r="Q2952" i="2"/>
  <c r="Q2948" i="2"/>
  <c r="Q2937" i="2"/>
  <c r="Q2935" i="2"/>
  <c r="Q2926" i="2"/>
  <c r="Q2911" i="2"/>
  <c r="Q2894" i="2"/>
  <c r="Q2879" i="2"/>
  <c r="Q2874" i="2"/>
  <c r="Q2866" i="2"/>
  <c r="Q2854" i="2"/>
  <c r="Q2520" i="2"/>
  <c r="Q2509" i="2"/>
  <c r="Q2504" i="2"/>
  <c r="Q2493" i="2"/>
  <c r="Q2485" i="2"/>
  <c r="Q2469" i="2"/>
  <c r="Q2453" i="2"/>
  <c r="Q2428" i="2"/>
  <c r="Q2416" i="2"/>
  <c r="Q2404" i="2"/>
  <c r="Q2388" i="2"/>
  <c r="Q2372" i="2"/>
  <c r="Q2356" i="2"/>
  <c r="Q2340" i="2"/>
  <c r="Q2324" i="2"/>
  <c r="Q2308" i="2"/>
  <c r="Q3765" i="2"/>
  <c r="Q3762" i="2"/>
  <c r="Q3757" i="2"/>
  <c r="Q3754" i="2"/>
  <c r="Q3749" i="2"/>
  <c r="Q3746" i="2"/>
  <c r="Q3741" i="2"/>
  <c r="Q3738" i="2"/>
  <c r="Q3733" i="2"/>
  <c r="Q3730" i="2"/>
  <c r="Q3725" i="2"/>
  <c r="Q3722" i="2"/>
  <c r="Q3717" i="2"/>
  <c r="Q3714" i="2"/>
  <c r="Q3709" i="2"/>
  <c r="Q3706" i="2"/>
  <c r="Q3701" i="2"/>
  <c r="Q3698" i="2"/>
  <c r="Q3693" i="2"/>
  <c r="Q3690" i="2"/>
  <c r="Q3685" i="2"/>
  <c r="Q3682" i="2"/>
  <c r="Q3677" i="2"/>
  <c r="Q3674" i="2"/>
  <c r="Q3669" i="2"/>
  <c r="Q3666" i="2"/>
  <c r="Q3661" i="2"/>
  <c r="Q3658" i="2"/>
  <c r="Q3653" i="2"/>
  <c r="Q3650" i="2"/>
  <c r="Q3645" i="2"/>
  <c r="Q3642" i="2"/>
  <c r="Q3637" i="2"/>
  <c r="Q3634" i="2"/>
  <c r="Q3629" i="2"/>
  <c r="Q3626" i="2"/>
  <c r="Q3621" i="2"/>
  <c r="Q3618" i="2"/>
  <c r="Q3613" i="2"/>
  <c r="Q3610" i="2"/>
  <c r="Q3605" i="2"/>
  <c r="Q3602" i="2"/>
  <c r="Q3597" i="2"/>
  <c r="Q3594" i="2"/>
  <c r="Q3589" i="2"/>
  <c r="Q3586" i="2"/>
  <c r="Q3581" i="2"/>
  <c r="Q3578" i="2"/>
  <c r="Q3573" i="2"/>
  <c r="Q3570" i="2"/>
  <c r="Q3565" i="2"/>
  <c r="Q3562" i="2"/>
  <c r="Q3557" i="2"/>
  <c r="Q3554" i="2"/>
  <c r="Q3549" i="2"/>
  <c r="Q3546" i="2"/>
  <c r="Q3541" i="2"/>
  <c r="Q3538" i="2"/>
  <c r="Q3533" i="2"/>
  <c r="Q3530" i="2"/>
  <c r="Q3525" i="2"/>
  <c r="Q3522" i="2"/>
  <c r="Q3517" i="2"/>
  <c r="Q3514" i="2"/>
  <c r="Q3509" i="2"/>
  <c r="Q3506" i="2"/>
  <c r="Q3501" i="2"/>
  <c r="Q3498" i="2"/>
  <c r="Q3493" i="2"/>
  <c r="Q3490" i="2"/>
  <c r="Q3485" i="2"/>
  <c r="Q3482" i="2"/>
  <c r="Q3477" i="2"/>
  <c r="Q3474" i="2"/>
  <c r="Q3469" i="2"/>
  <c r="Q3466" i="2"/>
  <c r="Q3461" i="2"/>
  <c r="Q3445" i="2"/>
  <c r="Q3429" i="2"/>
  <c r="Q3417" i="2"/>
  <c r="Q3414" i="2"/>
  <c r="Q3409" i="2"/>
  <c r="Q3406" i="2"/>
  <c r="Q3401" i="2"/>
  <c r="Q3398" i="2"/>
  <c r="Q3393" i="2"/>
  <c r="Q3390" i="2"/>
  <c r="Q3385" i="2"/>
  <c r="Q3382" i="2"/>
  <c r="Q3377" i="2"/>
  <c r="Q3374" i="2"/>
  <c r="Q3369" i="2"/>
  <c r="Q3366" i="2"/>
  <c r="Q3361" i="2"/>
  <c r="Q3358" i="2"/>
  <c r="Q3353" i="2"/>
  <c r="Q3350" i="2"/>
  <c r="Q3345" i="2"/>
  <c r="Q3342" i="2"/>
  <c r="Q3337" i="2"/>
  <c r="Q3334" i="2"/>
  <c r="Q3329" i="2"/>
  <c r="Q3326" i="2"/>
  <c r="Q3303" i="2"/>
  <c r="Q3053" i="2"/>
  <c r="Q3045" i="2"/>
  <c r="Q3037" i="2"/>
  <c r="Q2918" i="2"/>
  <c r="Q2903" i="2"/>
  <c r="Q2886" i="2"/>
  <c r="Q2553" i="2"/>
  <c r="Q2548" i="2"/>
  <c r="Q2540" i="2"/>
  <c r="Q2532" i="2"/>
  <c r="Q2524" i="2"/>
  <c r="Q2513" i="2"/>
  <c r="Q2508" i="2"/>
  <c r="Q2497" i="2"/>
  <c r="Q2492" i="2"/>
  <c r="Q2486" i="2"/>
  <c r="Q2470" i="2"/>
  <c r="Q2454" i="2"/>
  <c r="Q2394" i="2"/>
  <c r="Q2378" i="2"/>
  <c r="Q2362" i="2"/>
  <c r="Q2346" i="2"/>
  <c r="Q2330" i="2"/>
  <c r="Q2314" i="2"/>
  <c r="Q2846" i="2"/>
  <c r="Q2843" i="2"/>
  <c r="Q2838" i="2"/>
  <c r="Q2835" i="2"/>
  <c r="Q2830" i="2"/>
  <c r="Q2827" i="2"/>
  <c r="Q2822" i="2"/>
  <c r="Q2819" i="2"/>
  <c r="Q2814" i="2"/>
  <c r="Q2811" i="2"/>
  <c r="Q2806" i="2"/>
  <c r="Q2803" i="2"/>
  <c r="Q2798" i="2"/>
  <c r="Q2795" i="2"/>
  <c r="Q2790" i="2"/>
  <c r="Q2787" i="2"/>
  <c r="Q2782" i="2"/>
  <c r="Q2779" i="2"/>
  <c r="Q2774" i="2"/>
  <c r="Q2771" i="2"/>
  <c r="Q2766" i="2"/>
  <c r="Q2763" i="2"/>
  <c r="Q2758" i="2"/>
  <c r="Q2755" i="2"/>
  <c r="Q2750" i="2"/>
  <c r="Q2747" i="2"/>
  <c r="Q2742" i="2"/>
  <c r="Q2739" i="2"/>
  <c r="Q2734" i="2"/>
  <c r="Q2731" i="2"/>
  <c r="Q2726" i="2"/>
  <c r="Q2723" i="2"/>
  <c r="Q2718" i="2"/>
  <c r="Q2715" i="2"/>
  <c r="Q2710" i="2"/>
  <c r="Q2707" i="2"/>
  <c r="Q2702" i="2"/>
  <c r="Q2699" i="2"/>
  <c r="Q2694" i="2"/>
  <c r="Q2691" i="2"/>
  <c r="Q2686" i="2"/>
  <c r="Q2683" i="2"/>
  <c r="Q2678" i="2"/>
  <c r="Q2675" i="2"/>
  <c r="Q2670" i="2"/>
  <c r="Q2667" i="2"/>
  <c r="Q2662" i="2"/>
  <c r="Q2659" i="2"/>
  <c r="Q2654" i="2"/>
  <c r="Q2651" i="2"/>
  <c r="Q2646" i="2"/>
  <c r="Q2643" i="2"/>
  <c r="Q2638" i="2"/>
  <c r="Q2635" i="2"/>
  <c r="Q2630" i="2"/>
  <c r="Q2627" i="2"/>
  <c r="Q2622" i="2"/>
  <c r="Q2619" i="2"/>
  <c r="Q2614" i="2"/>
  <c r="Q2611" i="2"/>
  <c r="Q2606" i="2"/>
  <c r="Q2603" i="2"/>
  <c r="Q2598" i="2"/>
  <c r="Q2595" i="2"/>
  <c r="Q2590" i="2"/>
  <c r="Q2587" i="2"/>
  <c r="Q2582" i="2"/>
  <c r="Q2579" i="2"/>
  <c r="Q2574" i="2"/>
  <c r="Q2571" i="2"/>
  <c r="Q2566" i="2"/>
  <c r="Q2563" i="2"/>
  <c r="Q2554" i="2"/>
  <c r="Q2547" i="2"/>
  <c r="Q2542" i="2"/>
  <c r="Q2539" i="2"/>
  <c r="Q2534" i="2"/>
  <c r="Q2531" i="2"/>
  <c r="Q2526" i="2"/>
  <c r="Q2487" i="2"/>
  <c r="Q2479" i="2"/>
  <c r="Q2471" i="2"/>
  <c r="Q2463" i="2"/>
  <c r="Q2455" i="2"/>
  <c r="Q2444" i="2"/>
  <c r="Q2436" i="2"/>
  <c r="Q2429" i="2"/>
  <c r="Q2412" i="2"/>
  <c r="Q2397" i="2"/>
  <c r="Q2389" i="2"/>
  <c r="Q2381" i="2"/>
  <c r="Q2373" i="2"/>
  <c r="Q2365" i="2"/>
  <c r="Q2357" i="2"/>
  <c r="Q2349" i="2"/>
  <c r="Q2341" i="2"/>
  <c r="Q2333" i="2"/>
  <c r="Q2325" i="2"/>
  <c r="Q2317" i="2"/>
  <c r="Q2309" i="2"/>
  <c r="Q2301" i="2"/>
  <c r="Q2299" i="2"/>
  <c r="Q2284" i="2"/>
  <c r="Q2268" i="2"/>
  <c r="Q2248" i="2"/>
  <c r="Q2244" i="2"/>
  <c r="Q2230" i="2"/>
  <c r="Q2216" i="2"/>
  <c r="Q2212" i="2"/>
  <c r="Q2198" i="2"/>
  <c r="Q2184" i="2"/>
  <c r="Q2180" i="2"/>
  <c r="Q2160" i="2"/>
  <c r="Q2144" i="2"/>
  <c r="Q2128" i="2"/>
  <c r="Q2112" i="2"/>
  <c r="Q2096" i="2"/>
  <c r="Q2862" i="2"/>
  <c r="Q2847" i="2"/>
  <c r="Q2842" i="2"/>
  <c r="Q2839" i="2"/>
  <c r="Q2834" i="2"/>
  <c r="Q2831" i="2"/>
  <c r="Q2826" i="2"/>
  <c r="Q2823" i="2"/>
  <c r="Q2818" i="2"/>
  <c r="Q2815" i="2"/>
  <c r="Q2810" i="2"/>
  <c r="Q2807" i="2"/>
  <c r="Q2802" i="2"/>
  <c r="Q2799" i="2"/>
  <c r="Q2794" i="2"/>
  <c r="Q2791" i="2"/>
  <c r="Q2786" i="2"/>
  <c r="Q2783" i="2"/>
  <c r="Q2778" i="2"/>
  <c r="Q2775" i="2"/>
  <c r="Q2770" i="2"/>
  <c r="Q2767" i="2"/>
  <c r="Q2762" i="2"/>
  <c r="Q2759" i="2"/>
  <c r="Q2754" i="2"/>
  <c r="Q2751" i="2"/>
  <c r="Q2746" i="2"/>
  <c r="Q2743" i="2"/>
  <c r="Q2738" i="2"/>
  <c r="Q2735" i="2"/>
  <c r="Q2730" i="2"/>
  <c r="Q2727" i="2"/>
  <c r="Q2722" i="2"/>
  <c r="Q2719" i="2"/>
  <c r="Q2714" i="2"/>
  <c r="Q2711" i="2"/>
  <c r="Q2706" i="2"/>
  <c r="Q2703" i="2"/>
  <c r="Q2698" i="2"/>
  <c r="Q2695" i="2"/>
  <c r="Q2690" i="2"/>
  <c r="Q2687" i="2"/>
  <c r="Q2682" i="2"/>
  <c r="Q2679" i="2"/>
  <c r="Q2674" i="2"/>
  <c r="Q2671" i="2"/>
  <c r="Q2666" i="2"/>
  <c r="Q2663" i="2"/>
  <c r="Q2658" i="2"/>
  <c r="Q2655" i="2"/>
  <c r="Q2650" i="2"/>
  <c r="Q2647" i="2"/>
  <c r="Q2642" i="2"/>
  <c r="Q2639" i="2"/>
  <c r="Q2634" i="2"/>
  <c r="Q2631" i="2"/>
  <c r="Q2626" i="2"/>
  <c r="Q2623" i="2"/>
  <c r="Q2618" i="2"/>
  <c r="Q2615" i="2"/>
  <c r="Q2610" i="2"/>
  <c r="Q2607" i="2"/>
  <c r="Q2602" i="2"/>
  <c r="Q2599" i="2"/>
  <c r="Q2594" i="2"/>
  <c r="Q2591" i="2"/>
  <c r="Q2586" i="2"/>
  <c r="Q2583" i="2"/>
  <c r="Q2578" i="2"/>
  <c r="Q2575" i="2"/>
  <c r="Q2570" i="2"/>
  <c r="Q2567" i="2"/>
  <c r="Q2562" i="2"/>
  <c r="Q2555" i="2"/>
  <c r="Q2546" i="2"/>
  <c r="Q2543" i="2"/>
  <c r="Q2538" i="2"/>
  <c r="Q2535" i="2"/>
  <c r="Q2530" i="2"/>
  <c r="Q2527" i="2"/>
  <c r="Q2483" i="2"/>
  <c r="Q2475" i="2"/>
  <c r="Q2467" i="2"/>
  <c r="Q2459" i="2"/>
  <c r="Q2450" i="2"/>
  <c r="Q2448" i="2"/>
  <c r="Q2440" i="2"/>
  <c r="Q2425" i="2"/>
  <c r="Q2422" i="2"/>
  <c r="Q2420" i="2"/>
  <c r="Q2408" i="2"/>
  <c r="Q2401" i="2"/>
  <c r="Q2398" i="2"/>
  <c r="Q2393" i="2"/>
  <c r="Q2390" i="2"/>
  <c r="Q2385" i="2"/>
  <c r="Q2382" i="2"/>
  <c r="Q2377" i="2"/>
  <c r="Q2374" i="2"/>
  <c r="Q2369" i="2"/>
  <c r="Q2366" i="2"/>
  <c r="Q2361" i="2"/>
  <c r="Q2358" i="2"/>
  <c r="Q2353" i="2"/>
  <c r="Q2350" i="2"/>
  <c r="Q2345" i="2"/>
  <c r="Q2342" i="2"/>
  <c r="Q2337" i="2"/>
  <c r="Q2334" i="2"/>
  <c r="Q2329" i="2"/>
  <c r="Q2326" i="2"/>
  <c r="Q2321" i="2"/>
  <c r="Q2318" i="2"/>
  <c r="Q2313" i="2"/>
  <c r="Q2310" i="2"/>
  <c r="Q2305" i="2"/>
  <c r="Q2302" i="2"/>
  <c r="Q2292" i="2"/>
  <c r="Q2276" i="2"/>
  <c r="Q2260" i="2"/>
  <c r="Q2246" i="2"/>
  <c r="Q2232" i="2"/>
  <c r="Q2228" i="2"/>
  <c r="Q2214" i="2"/>
  <c r="Q2200" i="2"/>
  <c r="Q2196" i="2"/>
  <c r="Q2182" i="2"/>
  <c r="Q2168" i="2"/>
  <c r="Q2152" i="2"/>
  <c r="Q2136" i="2"/>
  <c r="Q2120" i="2"/>
  <c r="Q2104" i="2"/>
  <c r="Q2088" i="2"/>
  <c r="Q2551" i="2"/>
  <c r="Q2484" i="2"/>
  <c r="Q2476" i="2"/>
  <c r="Q2468" i="2"/>
  <c r="Q2460" i="2"/>
  <c r="Q2452" i="2"/>
  <c r="Q2432" i="2"/>
  <c r="Q2424" i="2"/>
  <c r="Q2400" i="2"/>
  <c r="Q2392" i="2"/>
  <c r="Q2384" i="2"/>
  <c r="Q2376" i="2"/>
  <c r="Q2368" i="2"/>
  <c r="Q2360" i="2"/>
  <c r="Q2352" i="2"/>
  <c r="Q2344" i="2"/>
  <c r="Q2336" i="2"/>
  <c r="Q2328" i="2"/>
  <c r="Q2320" i="2"/>
  <c r="Q2312" i="2"/>
  <c r="Q2304" i="2"/>
  <c r="Q2298" i="2"/>
  <c r="Q2020" i="2"/>
  <c r="Q1893" i="2"/>
  <c r="Q2293" i="2"/>
  <c r="Q2290" i="2"/>
  <c r="Q2285" i="2"/>
  <c r="Q2282" i="2"/>
  <c r="Q2277" i="2"/>
  <c r="Q2274" i="2"/>
  <c r="Q2269" i="2"/>
  <c r="Q2266" i="2"/>
  <c r="Q2261" i="2"/>
  <c r="Q2258" i="2"/>
  <c r="Q2253" i="2"/>
  <c r="Q2250" i="2"/>
  <c r="Q2245" i="2"/>
  <c r="Q2242" i="2"/>
  <c r="Q2237" i="2"/>
  <c r="Q2234" i="2"/>
  <c r="Q2229" i="2"/>
  <c r="Q2226" i="2"/>
  <c r="Q2221" i="2"/>
  <c r="Q2218" i="2"/>
  <c r="Q2213" i="2"/>
  <c r="Q2210" i="2"/>
  <c r="Q2205" i="2"/>
  <c r="Q2202" i="2"/>
  <c r="Q2197" i="2"/>
  <c r="Q2194" i="2"/>
  <c r="Q2189" i="2"/>
  <c r="Q2186" i="2"/>
  <c r="Q2181" i="2"/>
  <c r="Q2178" i="2"/>
  <c r="Q2173" i="2"/>
  <c r="Q2170" i="2"/>
  <c r="Q2165" i="2"/>
  <c r="Q2162" i="2"/>
  <c r="Q2157" i="2"/>
  <c r="Q2154" i="2"/>
  <c r="Q2149" i="2"/>
  <c r="Q2146" i="2"/>
  <c r="Q2141" i="2"/>
  <c r="Q2138" i="2"/>
  <c r="Q2133" i="2"/>
  <c r="Q2130" i="2"/>
  <c r="Q2125" i="2"/>
  <c r="Q2122" i="2"/>
  <c r="Q2117" i="2"/>
  <c r="Q2114" i="2"/>
  <c r="Q2109" i="2"/>
  <c r="Q2106" i="2"/>
  <c r="Q2101" i="2"/>
  <c r="Q2098" i="2"/>
  <c r="Q2093" i="2"/>
  <c r="Q2090" i="2"/>
  <c r="Q2085" i="2"/>
  <c r="Q2082" i="2"/>
  <c r="Q2077" i="2"/>
  <c r="Q2074" i="2"/>
  <c r="Q2069" i="2"/>
  <c r="Q2066" i="2"/>
  <c r="Q2061" i="2"/>
  <c r="Q2058" i="2"/>
  <c r="Q2053" i="2"/>
  <c r="Q2050" i="2"/>
  <c r="Q2045" i="2"/>
  <c r="Q2042" i="2"/>
  <c r="Q2037" i="2"/>
  <c r="Q2034" i="2"/>
  <c r="Q2029" i="2"/>
  <c r="Q2026" i="2"/>
  <c r="Q2021" i="2"/>
  <c r="Q2018" i="2"/>
  <c r="Q2013" i="2"/>
  <c r="Q2010" i="2"/>
  <c r="Q2005" i="2"/>
  <c r="Q2002" i="2"/>
  <c r="Q1997" i="2"/>
  <c r="Q1994" i="2"/>
  <c r="Q1989" i="2"/>
  <c r="Q1986" i="2"/>
  <c r="Q1981" i="2"/>
  <c r="Q1978" i="2"/>
  <c r="Q1973" i="2"/>
  <c r="Q1970" i="2"/>
  <c r="Q1965" i="2"/>
  <c r="Q1962" i="2"/>
  <c r="Q1957" i="2"/>
  <c r="Q1924" i="2"/>
  <c r="Q1912" i="2"/>
  <c r="Q1883" i="2"/>
  <c r="Q2012" i="2"/>
  <c r="Q2004" i="2"/>
  <c r="Q1996" i="2"/>
  <c r="Q1988" i="2"/>
  <c r="Q1980" i="2"/>
  <c r="Q1972" i="2"/>
  <c r="Q1964" i="2"/>
  <c r="Q1956" i="2"/>
  <c r="Q1948" i="2"/>
  <c r="Q1940" i="2"/>
  <c r="Q1932" i="2"/>
  <c r="Q1922" i="2"/>
  <c r="Q1920" i="2"/>
  <c r="Q1910" i="2"/>
  <c r="Q1900" i="2"/>
  <c r="Q1892" i="2"/>
  <c r="Q1888" i="2"/>
  <c r="Q1879" i="2"/>
  <c r="Q1877" i="2"/>
  <c r="Q1875" i="2"/>
  <c r="Q1871" i="2"/>
  <c r="Q1860" i="2"/>
  <c r="Q1856" i="2"/>
  <c r="Q1831" i="2"/>
  <c r="Q1823" i="2"/>
  <c r="Q1804" i="2"/>
  <c r="Q1788" i="2"/>
  <c r="Q1775" i="2"/>
  <c r="Q1756" i="2"/>
  <c r="Q1743" i="2"/>
  <c r="Q1719" i="2"/>
  <c r="Q1707" i="2"/>
  <c r="Q1692" i="2"/>
  <c r="Q1679" i="2"/>
  <c r="Q1655" i="2"/>
  <c r="Q1643" i="2"/>
  <c r="Q1628" i="2"/>
  <c r="Q1615" i="2"/>
  <c r="Q1591" i="2"/>
  <c r="Q1564" i="2"/>
  <c r="Q1528" i="2"/>
  <c r="Q2297" i="2"/>
  <c r="Q2294" i="2"/>
  <c r="Q2289" i="2"/>
  <c r="Q2286" i="2"/>
  <c r="Q2281" i="2"/>
  <c r="Q2278" i="2"/>
  <c r="Q2273" i="2"/>
  <c r="Q2270" i="2"/>
  <c r="Q2265" i="2"/>
  <c r="Q2262" i="2"/>
  <c r="Q2257" i="2"/>
  <c r="Q2249" i="2"/>
  <c r="Q2241" i="2"/>
  <c r="Q2233" i="2"/>
  <c r="Q2225" i="2"/>
  <c r="Q2217" i="2"/>
  <c r="Q2209" i="2"/>
  <c r="Q2201" i="2"/>
  <c r="Q2193" i="2"/>
  <c r="Q2185" i="2"/>
  <c r="Q2177" i="2"/>
  <c r="Q2169" i="2"/>
  <c r="Q2161" i="2"/>
  <c r="Q2153" i="2"/>
  <c r="Q2145" i="2"/>
  <c r="Q2142" i="2"/>
  <c r="Q2137" i="2"/>
  <c r="Q2134" i="2"/>
  <c r="Q2129" i="2"/>
  <c r="Q2126" i="2"/>
  <c r="Q2121" i="2"/>
  <c r="Q2118" i="2"/>
  <c r="Q2113" i="2"/>
  <c r="Q2110" i="2"/>
  <c r="Q2105" i="2"/>
  <c r="Q2102" i="2"/>
  <c r="Q2097" i="2"/>
  <c r="Q2094" i="2"/>
  <c r="Q2089" i="2"/>
  <c r="Q2086" i="2"/>
  <c r="Q2081" i="2"/>
  <c r="Q2078" i="2"/>
  <c r="Q2073" i="2"/>
  <c r="Q2070" i="2"/>
  <c r="Q2065" i="2"/>
  <c r="Q2062" i="2"/>
  <c r="Q2057" i="2"/>
  <c r="Q2054" i="2"/>
  <c r="Q2049" i="2"/>
  <c r="Q2046" i="2"/>
  <c r="Q2041" i="2"/>
  <c r="Q2038" i="2"/>
  <c r="Q2033" i="2"/>
  <c r="Q2030" i="2"/>
  <c r="Q2025" i="2"/>
  <c r="Q2022" i="2"/>
  <c r="Q2017" i="2"/>
  <c r="Q2014" i="2"/>
  <c r="Q2009" i="2"/>
  <c r="Q2006" i="2"/>
  <c r="Q2001" i="2"/>
  <c r="Q1998" i="2"/>
  <c r="Q1993" i="2"/>
  <c r="Q1990" i="2"/>
  <c r="Q1985" i="2"/>
  <c r="Q1982" i="2"/>
  <c r="Q1977" i="2"/>
  <c r="Q1974" i="2"/>
  <c r="Q1969" i="2"/>
  <c r="Q1966" i="2"/>
  <c r="Q1961" i="2"/>
  <c r="Q1958" i="2"/>
  <c r="Q1953" i="2"/>
  <c r="Q1950" i="2"/>
  <c r="Q1945" i="2"/>
  <c r="Q1916" i="2"/>
  <c r="Q1908" i="2"/>
  <c r="Q1899" i="2"/>
  <c r="Q1867" i="2"/>
  <c r="Q1835" i="2"/>
  <c r="Q1828" i="2"/>
  <c r="Q1811" i="2"/>
  <c r="Q1792" i="2"/>
  <c r="Q1772" i="2"/>
  <c r="Q1731" i="2"/>
  <c r="Q1667" i="2"/>
  <c r="Q1603" i="2"/>
  <c r="Q1561" i="2"/>
  <c r="Q2080" i="2"/>
  <c r="Q2072" i="2"/>
  <c r="Q2064" i="2"/>
  <c r="Q2056" i="2"/>
  <c r="Q2048" i="2"/>
  <c r="Q2040" i="2"/>
  <c r="Q2032" i="2"/>
  <c r="Q2024" i="2"/>
  <c r="Q2016" i="2"/>
  <c r="Q2008" i="2"/>
  <c r="Q2000" i="2"/>
  <c r="Q1992" i="2"/>
  <c r="Q1984" i="2"/>
  <c r="Q1976" i="2"/>
  <c r="Q1968" i="2"/>
  <c r="Q1960" i="2"/>
  <c r="Q1952" i="2"/>
  <c r="Q1944" i="2"/>
  <c r="Q1936" i="2"/>
  <c r="Q1928" i="2"/>
  <c r="Q1914" i="2"/>
  <c r="Q1906" i="2"/>
  <c r="Q1895" i="2"/>
  <c r="Q1891" i="2"/>
  <c r="Q1887" i="2"/>
  <c r="Q1876" i="2"/>
  <c r="Q1872" i="2"/>
  <c r="Q1863" i="2"/>
  <c r="Q1859" i="2"/>
  <c r="Q1855" i="2"/>
  <c r="Q1851" i="2"/>
  <c r="Q1847" i="2"/>
  <c r="Q1843" i="2"/>
  <c r="Q1839" i="2"/>
  <c r="Q1779" i="2"/>
  <c r="Q1777" i="2"/>
  <c r="Q1767" i="2"/>
  <c r="Q1759" i="2"/>
  <c r="Q1757" i="2"/>
  <c r="Q1747" i="2"/>
  <c r="Q1745" i="2"/>
  <c r="Q1735" i="2"/>
  <c r="Q1727" i="2"/>
  <c r="Q1725" i="2"/>
  <c r="Q1715" i="2"/>
  <c r="Q1713" i="2"/>
  <c r="Q1703" i="2"/>
  <c r="Q1695" i="2"/>
  <c r="Q1693" i="2"/>
  <c r="Q1683" i="2"/>
  <c r="Q1681" i="2"/>
  <c r="Q1671" i="2"/>
  <c r="Q1663" i="2"/>
  <c r="Q1661" i="2"/>
  <c r="Q1651" i="2"/>
  <c r="Q1649" i="2"/>
  <c r="Q1639" i="2"/>
  <c r="Q1631" i="2"/>
  <c r="Q1629" i="2"/>
  <c r="Q1619" i="2"/>
  <c r="Q1617" i="2"/>
  <c r="Q1607" i="2"/>
  <c r="Q1599" i="2"/>
  <c r="Q1597" i="2"/>
  <c r="Q1587" i="2"/>
  <c r="Q1585" i="2"/>
  <c r="Q1575" i="2"/>
  <c r="Q1553" i="2"/>
  <c r="Q1542" i="2"/>
  <c r="Q1539" i="2"/>
  <c r="Q1537" i="2"/>
  <c r="Q1529" i="2"/>
  <c r="Q1519" i="2"/>
  <c r="Q1513" i="2"/>
  <c r="Q1507" i="2"/>
  <c r="Q1501" i="2"/>
  <c r="Q1499" i="2"/>
  <c r="Q1450" i="2"/>
  <c r="Q1439" i="2"/>
  <c r="Q1423" i="2"/>
  <c r="Q1417" i="2"/>
  <c r="Q1395" i="2"/>
  <c r="Q1380" i="2"/>
  <c r="Q1376" i="2"/>
  <c r="Q1369" i="2"/>
  <c r="Q1363" i="2"/>
  <c r="Q1357" i="2"/>
  <c r="Q1342" i="2"/>
  <c r="Q1588" i="2"/>
  <c r="Q1568" i="2"/>
  <c r="Q1548" i="2"/>
  <c r="Q1503" i="2"/>
  <c r="Q1479" i="2"/>
  <c r="Q1467" i="2"/>
  <c r="Q1451" i="2"/>
  <c r="Q1445" i="2"/>
  <c r="Q1411" i="2"/>
  <c r="Q1372" i="2"/>
  <c r="Q1343" i="2"/>
  <c r="Q1330" i="2"/>
  <c r="Q1827" i="2"/>
  <c r="Q1815" i="2"/>
  <c r="Q1807" i="2"/>
  <c r="Q1773" i="2"/>
  <c r="Q1761" i="2"/>
  <c r="Q1741" i="2"/>
  <c r="Q1729" i="2"/>
  <c r="Q1709" i="2"/>
  <c r="Q1697" i="2"/>
  <c r="Q1677" i="2"/>
  <c r="Q1665" i="2"/>
  <c r="Q1645" i="2"/>
  <c r="Q1633" i="2"/>
  <c r="Q1613" i="2"/>
  <c r="Q1601" i="2"/>
  <c r="Q1581" i="2"/>
  <c r="Q1569" i="2"/>
  <c r="Q1521" i="2"/>
  <c r="Q1505" i="2"/>
  <c r="Q1497" i="2"/>
  <c r="Q1488" i="2"/>
  <c r="Q1465" i="2"/>
  <c r="Q1448" i="2"/>
  <c r="Q1437" i="2"/>
  <c r="Q1429" i="2"/>
  <c r="Q1420" i="2"/>
  <c r="Q1401" i="2"/>
  <c r="Q1381" i="2"/>
  <c r="Q1360" i="2"/>
  <c r="Q1301" i="2"/>
  <c r="Q1276" i="2"/>
  <c r="Q1269" i="2"/>
  <c r="Q1265" i="2"/>
  <c r="Q1249" i="2"/>
  <c r="Q1449" i="2"/>
  <c r="Q1421" i="2"/>
  <c r="Q1413" i="2"/>
  <c r="Q1384" i="2"/>
  <c r="Q1361" i="2"/>
  <c r="Q1341" i="2"/>
  <c r="Q1329" i="2"/>
  <c r="Q1492" i="2"/>
  <c r="Q1484" i="2"/>
  <c r="Q1477" i="2"/>
  <c r="Q1471" i="2"/>
  <c r="Q1469" i="2"/>
  <c r="Q1463" i="2"/>
  <c r="Q1461" i="2"/>
  <c r="Q1452" i="2"/>
  <c r="Q1443" i="2"/>
  <c r="Q1435" i="2"/>
  <c r="Q1433" i="2"/>
  <c r="Q1424" i="2"/>
  <c r="Q1416" i="2"/>
  <c r="Q1407" i="2"/>
  <c r="Q1405" i="2"/>
  <c r="Q1399" i="2"/>
  <c r="Q1397" i="2"/>
  <c r="Q1387" i="2"/>
  <c r="Q1364" i="2"/>
  <c r="Q1355" i="2"/>
  <c r="Q1344" i="2"/>
  <c r="Q1325" i="2"/>
  <c r="Q1295" i="2"/>
  <c r="Q1293" i="2"/>
  <c r="Q1277" i="2"/>
  <c r="Q1272" i="2"/>
  <c r="Q1253" i="2"/>
  <c r="Q1237" i="2"/>
  <c r="Q1221" i="2"/>
  <c r="Q1212" i="2"/>
  <c r="Q1205" i="2"/>
  <c r="Q1192" i="2"/>
  <c r="Q1184" i="2"/>
  <c r="Q1178" i="2"/>
  <c r="Q1175" i="2"/>
  <c r="Q1170" i="2"/>
  <c r="Q1167" i="2"/>
  <c r="Q1162" i="2"/>
  <c r="Q1159" i="2"/>
  <c r="Q1154" i="2"/>
  <c r="Q1151" i="2"/>
  <c r="Q1146" i="2"/>
  <c r="Q1143" i="2"/>
  <c r="Q1138" i="2"/>
  <c r="Q1135" i="2"/>
  <c r="Q1127" i="2"/>
  <c r="Q1119" i="2"/>
  <c r="Q1111" i="2"/>
  <c r="Q1103" i="2"/>
  <c r="Q1095" i="2"/>
  <c r="Q1071" i="2"/>
  <c r="Q1233" i="2"/>
  <c r="Q1217" i="2"/>
  <c r="Q1201" i="2"/>
  <c r="Q1177" i="2"/>
  <c r="Q1169" i="2"/>
  <c r="Q1161" i="2"/>
  <c r="Q1153" i="2"/>
  <c r="Q1145" i="2"/>
  <c r="Q1137" i="2"/>
  <c r="Q1129" i="2"/>
  <c r="Q1121" i="2"/>
  <c r="Q1113" i="2"/>
  <c r="Q1105" i="2"/>
  <c r="Q1097" i="2"/>
  <c r="Q1089" i="2"/>
  <c r="Q1077" i="2"/>
  <c r="Q1061" i="2"/>
  <c r="Q1332" i="2"/>
  <c r="Q1309" i="2"/>
  <c r="Q1304" i="2"/>
  <c r="Q1280" i="2"/>
  <c r="Q1268" i="2"/>
  <c r="Q1261" i="2"/>
  <c r="Q1252" i="2"/>
  <c r="Q1245" i="2"/>
  <c r="Q1236" i="2"/>
  <c r="Q1229" i="2"/>
  <c r="Q1220" i="2"/>
  <c r="Q1213" i="2"/>
  <c r="Q1204" i="2"/>
  <c r="Q1197" i="2"/>
  <c r="Q1188" i="2"/>
  <c r="Q1174" i="2"/>
  <c r="Q1166" i="2"/>
  <c r="Q1158" i="2"/>
  <c r="Q1150" i="2"/>
  <c r="Q1142" i="2"/>
  <c r="Q1134" i="2"/>
  <c r="Q1126" i="2"/>
  <c r="Q1118" i="2"/>
  <c r="Q1110" i="2"/>
  <c r="Q1102" i="2"/>
  <c r="Q1094" i="2"/>
  <c r="Q1086" i="2"/>
  <c r="Q1081" i="2"/>
  <c r="Q1079" i="2"/>
  <c r="Q1075" i="2"/>
  <c r="Q1070" i="2"/>
  <c r="Q1065" i="2"/>
  <c r="Q1063" i="2"/>
  <c r="Q1059" i="2"/>
  <c r="Q1055" i="2"/>
  <c r="Q1020" i="2"/>
  <c r="Q1004" i="2"/>
  <c r="Q928" i="2"/>
  <c r="Q919" i="2"/>
  <c r="Q906" i="2"/>
  <c r="Q890" i="2"/>
  <c r="Q882" i="2"/>
  <c r="Q867" i="2"/>
  <c r="Q840" i="2"/>
  <c r="Q814" i="2"/>
  <c r="Q803" i="2"/>
  <c r="Q776" i="2"/>
  <c r="Q1257" i="2"/>
  <c r="Q1241" i="2"/>
  <c r="Q1225" i="2"/>
  <c r="Q1209" i="2"/>
  <c r="Q1181" i="2"/>
  <c r="Q1173" i="2"/>
  <c r="Q1165" i="2"/>
  <c r="Q1157" i="2"/>
  <c r="Q1149" i="2"/>
  <c r="Q1141" i="2"/>
  <c r="Q1133" i="2"/>
  <c r="Q1125" i="2"/>
  <c r="Q1117" i="2"/>
  <c r="Q1109" i="2"/>
  <c r="Q1101" i="2"/>
  <c r="Q1093" i="2"/>
  <c r="Q1085" i="2"/>
  <c r="Q1069" i="2"/>
  <c r="Q1057" i="2"/>
  <c r="Q1048" i="2"/>
  <c r="Q972" i="2"/>
  <c r="Q896" i="2"/>
  <c r="Q862" i="2"/>
  <c r="Q824" i="2"/>
  <c r="Q798" i="2"/>
  <c r="Q760" i="2"/>
  <c r="Q1082" i="2"/>
  <c r="Q1074" i="2"/>
  <c r="Q1066" i="2"/>
  <c r="Q1058" i="2"/>
  <c r="Q1050" i="2"/>
  <c r="Q1008" i="2"/>
  <c r="Q992" i="2"/>
  <c r="Q976" i="2"/>
  <c r="Q967" i="2"/>
  <c r="Q964" i="2"/>
  <c r="Q959" i="2"/>
  <c r="Q956" i="2"/>
  <c r="Q951" i="2"/>
  <c r="Q948" i="2"/>
  <c r="Q932" i="2"/>
  <c r="Q913" i="2"/>
  <c r="Q907" i="2"/>
  <c r="Q866" i="2"/>
  <c r="Q850" i="2"/>
  <c r="Q834" i="2"/>
  <c r="Q818" i="2"/>
  <c r="Q802" i="2"/>
  <c r="Q786" i="2"/>
  <c r="Q770" i="2"/>
  <c r="Q754" i="2"/>
  <c r="Q749" i="2"/>
  <c r="Q735" i="2"/>
  <c r="Q721" i="2"/>
  <c r="Q708" i="2"/>
  <c r="Q680" i="2"/>
  <c r="Q664" i="2"/>
  <c r="Q648" i="2"/>
  <c r="Q1054" i="2"/>
  <c r="Q1051" i="2"/>
  <c r="Q1023" i="2"/>
  <c r="Q1016" i="2"/>
  <c r="Q1000" i="2"/>
  <c r="Q984" i="2"/>
  <c r="Q968" i="2"/>
  <c r="Q963" i="2"/>
  <c r="Q960" i="2"/>
  <c r="Q955" i="2"/>
  <c r="Q952" i="2"/>
  <c r="Q940" i="2"/>
  <c r="Q924" i="2"/>
  <c r="Q917" i="2"/>
  <c r="Q911" i="2"/>
  <c r="Q900" i="2"/>
  <c r="Q892" i="2"/>
  <c r="Q884" i="2"/>
  <c r="Q874" i="2"/>
  <c r="Q858" i="2"/>
  <c r="Q842" i="2"/>
  <c r="Q826" i="2"/>
  <c r="Q810" i="2"/>
  <c r="Q794" i="2"/>
  <c r="Q778" i="2"/>
  <c r="Q762" i="2"/>
  <c r="Q746" i="2"/>
  <c r="Q740" i="2"/>
  <c r="Q726" i="2"/>
  <c r="Q715" i="2"/>
  <c r="Q711" i="2"/>
  <c r="Q696" i="2"/>
  <c r="Q672" i="2"/>
  <c r="Q656" i="2"/>
  <c r="Q640" i="2"/>
  <c r="Q631" i="2"/>
  <c r="Q623" i="2"/>
  <c r="Q615" i="2"/>
  <c r="Q607" i="2"/>
  <c r="Q591" i="2"/>
  <c r="Q555" i="2"/>
  <c r="Q980" i="2"/>
  <c r="Q936" i="2"/>
  <c r="Q918" i="2"/>
  <c r="Q915" i="2"/>
  <c r="Q902" i="2"/>
  <c r="Q894" i="2"/>
  <c r="Q886" i="2"/>
  <c r="Q878" i="2"/>
  <c r="Q870" i="2"/>
  <c r="Q861" i="2"/>
  <c r="Q854" i="2"/>
  <c r="Q845" i="2"/>
  <c r="Q838" i="2"/>
  <c r="Q829" i="2"/>
  <c r="Q822" i="2"/>
  <c r="Q813" i="2"/>
  <c r="Q806" i="2"/>
  <c r="Q797" i="2"/>
  <c r="Q790" i="2"/>
  <c r="Q781" i="2"/>
  <c r="Q774" i="2"/>
  <c r="Q765" i="2"/>
  <c r="Q758" i="2"/>
  <c r="Q750" i="2"/>
  <c r="Q742" i="2"/>
  <c r="Q733" i="2"/>
  <c r="Q730" i="2"/>
  <c r="Q684" i="2"/>
  <c r="Q668" i="2"/>
  <c r="Q652" i="2"/>
  <c r="Q596" i="2"/>
  <c r="Q559" i="2"/>
  <c r="Q523" i="2"/>
  <c r="Q703" i="2"/>
  <c r="Q695" i="2"/>
  <c r="Q687" i="2"/>
  <c r="Q679" i="2"/>
  <c r="Q671" i="2"/>
  <c r="Q663" i="2"/>
  <c r="Q655" i="2"/>
  <c r="Q647" i="2"/>
  <c r="Q639" i="2"/>
  <c r="Q576" i="2"/>
  <c r="Q469" i="2"/>
  <c r="Q738" i="2"/>
  <c r="Q724" i="2"/>
  <c r="Q707" i="2"/>
  <c r="Q699" i="2"/>
  <c r="Q691" i="2"/>
  <c r="Q683" i="2"/>
  <c r="Q675" i="2"/>
  <c r="Q667" i="2"/>
  <c r="Q659" i="2"/>
  <c r="Q651" i="2"/>
  <c r="Q643" i="2"/>
  <c r="Q634" i="2"/>
  <c r="Q626" i="2"/>
  <c r="Q618" i="2"/>
  <c r="Q610" i="2"/>
  <c r="Q602" i="2"/>
  <c r="Q587" i="2"/>
  <c r="Q579" i="2"/>
  <c r="Q575" i="2"/>
  <c r="Q571" i="2"/>
  <c r="Q552" i="2"/>
  <c r="Q550" i="2"/>
  <c r="Q547" i="2"/>
  <c r="Q536" i="2"/>
  <c r="Q519" i="2"/>
  <c r="Q734" i="2"/>
  <c r="Q719" i="2"/>
  <c r="Q636" i="2"/>
  <c r="Q628" i="2"/>
  <c r="Q620" i="2"/>
  <c r="Q612" i="2"/>
  <c r="Q604" i="2"/>
  <c r="Q592" i="2"/>
  <c r="Q586" i="2"/>
  <c r="Q572" i="2"/>
  <c r="Q562" i="2"/>
  <c r="Q544" i="2"/>
  <c r="Q542" i="2"/>
  <c r="Q539" i="2"/>
  <c r="Q529" i="2"/>
  <c r="Q528" i="2"/>
  <c r="Q516" i="2"/>
  <c r="Q497" i="2"/>
  <c r="Q493" i="2"/>
  <c r="Q478" i="2"/>
  <c r="Q467" i="2"/>
  <c r="Q452" i="2"/>
  <c r="Q599" i="2"/>
  <c r="Q590" i="2"/>
  <c r="Q583" i="2"/>
  <c r="Q574" i="2"/>
  <c r="Q567" i="2"/>
  <c r="Q554" i="2"/>
  <c r="Q551" i="2"/>
  <c r="Q546" i="2"/>
  <c r="Q543" i="2"/>
  <c r="Q531" i="2"/>
  <c r="Q515" i="2"/>
  <c r="Q507" i="2"/>
  <c r="Q500" i="2"/>
  <c r="Q483" i="2"/>
  <c r="Q476" i="2"/>
  <c r="Q456" i="2"/>
  <c r="Q451" i="2"/>
  <c r="Q444" i="2"/>
  <c r="Q424" i="2"/>
  <c r="Q419" i="2"/>
  <c r="Q412" i="2"/>
  <c r="Q392" i="2"/>
  <c r="Q335" i="2"/>
  <c r="Q325" i="2"/>
  <c r="Q323" i="2"/>
  <c r="Q313" i="2"/>
  <c r="Q308" i="2"/>
  <c r="Q304" i="2"/>
  <c r="Q264" i="2"/>
  <c r="Q202" i="2"/>
  <c r="Q499" i="2"/>
  <c r="Q475" i="2"/>
  <c r="Q463" i="2"/>
  <c r="Q455" i="2"/>
  <c r="Q443" i="2"/>
  <c r="Q431" i="2"/>
  <c r="Q423" i="2"/>
  <c r="Q411" i="2"/>
  <c r="Q399" i="2"/>
  <c r="Q391" i="2"/>
  <c r="Q333" i="2"/>
  <c r="Q331" i="2"/>
  <c r="Q316" i="2"/>
  <c r="Q306" i="2"/>
  <c r="Q301" i="2"/>
  <c r="Q299" i="2"/>
  <c r="Q290" i="2"/>
  <c r="Q244" i="2"/>
  <c r="Q209" i="2"/>
  <c r="Q194" i="2"/>
  <c r="Q177" i="2"/>
  <c r="Q437" i="2"/>
  <c r="Q435" i="2"/>
  <c r="Q405" i="2"/>
  <c r="Q403" i="2"/>
  <c r="Q326" i="2"/>
  <c r="Q296" i="2"/>
  <c r="Q276" i="2"/>
  <c r="Q527" i="2"/>
  <c r="Q504" i="2"/>
  <c r="Q502" i="2"/>
  <c r="Q494" i="2"/>
  <c r="Q484" i="2"/>
  <c r="Q479" i="2"/>
  <c r="Q471" i="2"/>
  <c r="Q459" i="2"/>
  <c r="Q447" i="2"/>
  <c r="Q439" i="2"/>
  <c r="Q427" i="2"/>
  <c r="Q415" i="2"/>
  <c r="Q407" i="2"/>
  <c r="Q395" i="2"/>
  <c r="Q385" i="2"/>
  <c r="Q379" i="2"/>
  <c r="Q376" i="2"/>
  <c r="Q369" i="2"/>
  <c r="Q363" i="2"/>
  <c r="Q360" i="2"/>
  <c r="Q353" i="2"/>
  <c r="Q340" i="2"/>
  <c r="Q315" i="2"/>
  <c r="Q294" i="2"/>
  <c r="Q289" i="2"/>
  <c r="Q284" i="2"/>
  <c r="Q278" i="2"/>
  <c r="Q274" i="2"/>
  <c r="Q267" i="2"/>
  <c r="Q225" i="2"/>
  <c r="Q210" i="2"/>
  <c r="Q205" i="2"/>
  <c r="Q193" i="2"/>
  <c r="Q178" i="2"/>
  <c r="Q292" i="2"/>
  <c r="Q280" i="2"/>
  <c r="Q260" i="2"/>
  <c r="Q245" i="2"/>
  <c r="Q233" i="2"/>
  <c r="Q231" i="2"/>
  <c r="Q220" i="2"/>
  <c r="Q212" i="2"/>
  <c r="Q204" i="2"/>
  <c r="Q196" i="2"/>
  <c r="Q188" i="2"/>
  <c r="Q180" i="2"/>
  <c r="Q172" i="2"/>
  <c r="Q332" i="2"/>
  <c r="Q329" i="2"/>
  <c r="Q324" i="2"/>
  <c r="Q300" i="2"/>
  <c r="Q293" i="2"/>
  <c r="Q288" i="2"/>
  <c r="Q268" i="2"/>
  <c r="Q261" i="2"/>
  <c r="Q251" i="2"/>
  <c r="Q249" i="2"/>
  <c r="Q235" i="2"/>
  <c r="Q4494" i="2"/>
  <c r="Q4486" i="2"/>
  <c r="Q4478" i="2"/>
  <c r="Q4470" i="2"/>
  <c r="Q4462" i="2"/>
  <c r="Q4454" i="2"/>
  <c r="Q4446" i="2"/>
  <c r="Q4438" i="2"/>
  <c r="Q4430" i="2"/>
  <c r="Q4422" i="2"/>
  <c r="Q4414" i="2"/>
  <c r="Q4406" i="2"/>
  <c r="Q4398" i="2"/>
  <c r="Q4390" i="2"/>
  <c r="Q4382" i="2"/>
  <c r="Q4374" i="2"/>
  <c r="Q4366" i="2"/>
  <c r="Q4358" i="2"/>
  <c r="Q4350" i="2"/>
  <c r="Q4342" i="2"/>
  <c r="Q4334" i="2"/>
  <c r="Q4326" i="2"/>
  <c r="Q4318" i="2"/>
  <c r="Q4310" i="2"/>
  <c r="Q4302" i="2"/>
  <c r="Q4294" i="2"/>
  <c r="Q4286" i="2"/>
  <c r="Q4278" i="2"/>
  <c r="Q4270" i="2"/>
  <c r="Q4262" i="2"/>
  <c r="Q4254" i="2"/>
  <c r="Q4246" i="2"/>
  <c r="Q4238" i="2"/>
  <c r="Q4230" i="2"/>
  <c r="Q4222" i="2"/>
  <c r="Q4214" i="2"/>
  <c r="Q4206" i="2"/>
  <c r="Q4198" i="2"/>
  <c r="Q4190" i="2"/>
  <c r="Q4182" i="2"/>
  <c r="Q4174" i="2"/>
  <c r="Q4166" i="2"/>
  <c r="Q4158" i="2"/>
  <c r="Q4150" i="2"/>
  <c r="Q4142" i="2"/>
  <c r="Q4134" i="2"/>
  <c r="Q4126" i="2"/>
  <c r="Q4118" i="2"/>
  <c r="Q4110" i="2"/>
  <c r="Q4102" i="2"/>
  <c r="Q4094" i="2"/>
  <c r="Q4086" i="2"/>
  <c r="Q4078" i="2"/>
  <c r="Q4070" i="2"/>
  <c r="Q4062" i="2"/>
  <c r="Q4054" i="2"/>
  <c r="Q4046" i="2"/>
  <c r="Q4038" i="2"/>
  <c r="Q4030" i="2"/>
  <c r="Q4022" i="2"/>
  <c r="Q4014" i="2"/>
  <c r="Q4006" i="2"/>
  <c r="Q3998" i="2"/>
  <c r="Q3990" i="2"/>
  <c r="Q3982" i="2"/>
  <c r="Q3974" i="2"/>
  <c r="Q3972" i="2"/>
  <c r="Q4482" i="2"/>
  <c r="Q3967" i="2"/>
  <c r="Q3964" i="2"/>
  <c r="Q3959" i="2"/>
  <c r="Q3951" i="2"/>
  <c r="Q3943" i="2"/>
  <c r="Q3935" i="2"/>
  <c r="Q3929" i="2"/>
  <c r="Q3925" i="2"/>
  <c r="Q3921" i="2"/>
  <c r="Q3917" i="2"/>
  <c r="Q3913" i="2"/>
  <c r="Q3909" i="2"/>
  <c r="Q3905" i="2"/>
  <c r="Q3889" i="2"/>
  <c r="Q3873" i="2"/>
  <c r="Q3857" i="2"/>
  <c r="Q3841" i="2"/>
  <c r="Q3825" i="2"/>
  <c r="Q3809" i="2"/>
  <c r="Q3960" i="2"/>
  <c r="Q3958" i="2"/>
  <c r="Q3952" i="2"/>
  <c r="Q3950" i="2"/>
  <c r="Q3944" i="2"/>
  <c r="Q3942" i="2"/>
  <c r="Q3936" i="2"/>
  <c r="Q3931" i="2"/>
  <c r="Q3896" i="2"/>
  <c r="Q3891" i="2"/>
  <c r="Q3880" i="2"/>
  <c r="Q3875" i="2"/>
  <c r="Q3864" i="2"/>
  <c r="Q3859" i="2"/>
  <c r="Q3848" i="2"/>
  <c r="Q3843" i="2"/>
  <c r="Q3832" i="2"/>
  <c r="Q3827" i="2"/>
  <c r="Q3816" i="2"/>
  <c r="Q3811" i="2"/>
  <c r="Q3804" i="2"/>
  <c r="Q3796" i="2"/>
  <c r="Q3788" i="2"/>
  <c r="Q3780" i="2"/>
  <c r="Q3772" i="2"/>
  <c r="Q3764" i="2"/>
  <c r="Q3756" i="2"/>
  <c r="Q3748" i="2"/>
  <c r="Q3740" i="2"/>
  <c r="Q3732" i="2"/>
  <c r="Q3724" i="2"/>
  <c r="Q3716" i="2"/>
  <c r="Q3708" i="2"/>
  <c r="Q3700" i="2"/>
  <c r="Q3692" i="2"/>
  <c r="Q3684" i="2"/>
  <c r="Q3676" i="2"/>
  <c r="Q3668" i="2"/>
  <c r="Q3660" i="2"/>
  <c r="Q3652" i="2"/>
  <c r="Q3644" i="2"/>
  <c r="Q3636" i="2"/>
  <c r="Q3628" i="2"/>
  <c r="Q3620" i="2"/>
  <c r="Q3612" i="2"/>
  <c r="Q3604" i="2"/>
  <c r="Q3596" i="2"/>
  <c r="Q3588" i="2"/>
  <c r="Q3580" i="2"/>
  <c r="Q3572" i="2"/>
  <c r="Q3564" i="2"/>
  <c r="Q3556" i="2"/>
  <c r="Q3548" i="2"/>
  <c r="Q3540" i="2"/>
  <c r="Q3532" i="2"/>
  <c r="Q3524" i="2"/>
  <c r="Q3516" i="2"/>
  <c r="Q3508" i="2"/>
  <c r="Q3500" i="2"/>
  <c r="Q3492" i="2"/>
  <c r="Q3484" i="2"/>
  <c r="Q3476" i="2"/>
  <c r="Q3468" i="2"/>
  <c r="Q3460" i="2"/>
  <c r="Q3447" i="2"/>
  <c r="Q3444" i="2"/>
  <c r="Q3431" i="2"/>
  <c r="Q3428" i="2"/>
  <c r="Q3416" i="2"/>
  <c r="Q3408" i="2"/>
  <c r="Q3400" i="2"/>
  <c r="Q3392" i="2"/>
  <c r="Q3384" i="2"/>
  <c r="Q3376" i="2"/>
  <c r="Q3368" i="2"/>
  <c r="Q3360" i="2"/>
  <c r="Q3352" i="2"/>
  <c r="Q3344" i="2"/>
  <c r="Q3336" i="2"/>
  <c r="Q3328" i="2"/>
  <c r="Q3932" i="2"/>
  <c r="Q3927" i="2"/>
  <c r="Q3923" i="2"/>
  <c r="Q3919" i="2"/>
  <c r="Q3915" i="2"/>
  <c r="Q3911" i="2"/>
  <c r="Q3907" i="2"/>
  <c r="Q3903" i="2"/>
  <c r="Q3897" i="2"/>
  <c r="Q3892" i="2"/>
  <c r="Q3887" i="2"/>
  <c r="Q3881" i="2"/>
  <c r="Q3876" i="2"/>
  <c r="Q3871" i="2"/>
  <c r="Q3865" i="2"/>
  <c r="Q3860" i="2"/>
  <c r="Q3855" i="2"/>
  <c r="Q3849" i="2"/>
  <c r="Q3844" i="2"/>
  <c r="Q3839" i="2"/>
  <c r="Q3833" i="2"/>
  <c r="Q3828" i="2"/>
  <c r="Q3823" i="2"/>
  <c r="Q3817" i="2"/>
  <c r="Q3812" i="2"/>
  <c r="Q3807" i="2"/>
  <c r="Q3799" i="2"/>
  <c r="Q3791" i="2"/>
  <c r="Q3783" i="2"/>
  <c r="Q3775" i="2"/>
  <c r="Q3767" i="2"/>
  <c r="Q3759" i="2"/>
  <c r="Q3751" i="2"/>
  <c r="Q3743" i="2"/>
  <c r="Q3735" i="2"/>
  <c r="Q3727" i="2"/>
  <c r="Q3719" i="2"/>
  <c r="Q3711" i="2"/>
  <c r="Q3703" i="2"/>
  <c r="Q3695" i="2"/>
  <c r="Q3687" i="2"/>
  <c r="Q3679" i="2"/>
  <c r="Q3671" i="2"/>
  <c r="Q3663" i="2"/>
  <c r="Q3655" i="2"/>
  <c r="Q3647" i="2"/>
  <c r="Q3639" i="2"/>
  <c r="Q3631" i="2"/>
  <c r="Q3623" i="2"/>
  <c r="Q3615" i="2"/>
  <c r="Q3607" i="2"/>
  <c r="Q3599" i="2"/>
  <c r="Q3591" i="2"/>
  <c r="Q3583" i="2"/>
  <c r="Q3575" i="2"/>
  <c r="Q3567" i="2"/>
  <c r="Q3559" i="2"/>
  <c r="Q3551" i="2"/>
  <c r="Q3543" i="2"/>
  <c r="Q3535" i="2"/>
  <c r="Q3527" i="2"/>
  <c r="Q3519" i="2"/>
  <c r="Q3511" i="2"/>
  <c r="Q3503" i="2"/>
  <c r="Q3495" i="2"/>
  <c r="Q3487" i="2"/>
  <c r="Q3479" i="2"/>
  <c r="Q3471" i="2"/>
  <c r="Q3463" i="2"/>
  <c r="Q3451" i="2"/>
  <c r="Q3448" i="2"/>
  <c r="Q3435" i="2"/>
  <c r="Q3432" i="2"/>
  <c r="Q3419" i="2"/>
  <c r="Q3411" i="2"/>
  <c r="Q3403" i="2"/>
  <c r="Q3395" i="2"/>
  <c r="Q3387" i="2"/>
  <c r="Q3379" i="2"/>
  <c r="Q3371" i="2"/>
  <c r="Q3363" i="2"/>
  <c r="Q3355" i="2"/>
  <c r="Q3347" i="2"/>
  <c r="Q3339" i="2"/>
  <c r="Q3331" i="2"/>
  <c r="Q3323" i="2"/>
  <c r="Q3963" i="2"/>
  <c r="Q3954" i="2"/>
  <c r="Q3946" i="2"/>
  <c r="Q3938" i="2"/>
  <c r="Q3340" i="2"/>
  <c r="Q3315" i="2"/>
  <c r="Q3313" i="2"/>
  <c r="Q3309" i="2"/>
  <c r="Q3302" i="2"/>
  <c r="Q3293" i="2"/>
  <c r="Q3286" i="2"/>
  <c r="Q3254" i="2"/>
  <c r="Q3252" i="2"/>
  <c r="Q3238" i="2"/>
  <c r="Q3236" i="2"/>
  <c r="Q3222" i="2"/>
  <c r="Q3220" i="2"/>
  <c r="Q3206" i="2"/>
  <c r="Q3204" i="2"/>
  <c r="Q3190" i="2"/>
  <c r="Q3188" i="2"/>
  <c r="Q3174" i="2"/>
  <c r="Q3172" i="2"/>
  <c r="Q3158" i="2"/>
  <c r="Q3156" i="2"/>
  <c r="Q3142" i="2"/>
  <c r="Q3140" i="2"/>
  <c r="Q3126" i="2"/>
  <c r="Q3124" i="2"/>
  <c r="Q3110" i="2"/>
  <c r="Q3108" i="2"/>
  <c r="Q3094" i="2"/>
  <c r="Q3092" i="2"/>
  <c r="Q3078" i="2"/>
  <c r="Q3076" i="2"/>
  <c r="Q3062" i="2"/>
  <c r="Q3060" i="2"/>
  <c r="Q3052" i="2"/>
  <c r="Q3242" i="2"/>
  <c r="Q3240" i="2"/>
  <c r="Q3226" i="2"/>
  <c r="Q3224" i="2"/>
  <c r="Q3210" i="2"/>
  <c r="Q3208" i="2"/>
  <c r="Q3194" i="2"/>
  <c r="Q3192" i="2"/>
  <c r="Q3178" i="2"/>
  <c r="Q3176" i="2"/>
  <c r="Q3162" i="2"/>
  <c r="Q3160" i="2"/>
  <c r="Q3146" i="2"/>
  <c r="Q3144" i="2"/>
  <c r="Q3130" i="2"/>
  <c r="Q3128" i="2"/>
  <c r="Q3114" i="2"/>
  <c r="Q3112" i="2"/>
  <c r="Q3098" i="2"/>
  <c r="Q3096" i="2"/>
  <c r="Q3082" i="2"/>
  <c r="Q3080" i="2"/>
  <c r="Q3066" i="2"/>
  <c r="Q3064" i="2"/>
  <c r="Q3054" i="2"/>
  <c r="Q3046" i="2"/>
  <c r="Q3038" i="2"/>
  <c r="Q3321" i="2"/>
  <c r="Q3317" i="2"/>
  <c r="Q3305" i="2"/>
  <c r="Q3298" i="2"/>
  <c r="Q3289" i="2"/>
  <c r="Q3282" i="2"/>
  <c r="Q3280" i="2"/>
  <c r="Q3274" i="2"/>
  <c r="Q3272" i="2"/>
  <c r="Q3266" i="2"/>
  <c r="Q3264" i="2"/>
  <c r="Q3250" i="2"/>
  <c r="Q3248" i="2"/>
  <c r="Q3234" i="2"/>
  <c r="Q3232" i="2"/>
  <c r="Q3216" i="2"/>
  <c r="Q3200" i="2"/>
  <c r="Q3184" i="2"/>
  <c r="Q3168" i="2"/>
  <c r="Q3152" i="2"/>
  <c r="Q3136" i="2"/>
  <c r="Q3120" i="2"/>
  <c r="Q3104" i="2"/>
  <c r="Q3088" i="2"/>
  <c r="Q3072" i="2"/>
  <c r="Q2971" i="2"/>
  <c r="Q2967" i="2"/>
  <c r="Q2963" i="2"/>
  <c r="Q2959" i="2"/>
  <c r="Q2955" i="2"/>
  <c r="Q2951" i="2"/>
  <c r="Q2947" i="2"/>
  <c r="Q2928" i="2"/>
  <c r="Q2923" i="2"/>
  <c r="Q2912" i="2"/>
  <c r="Q2907" i="2"/>
  <c r="Q2896" i="2"/>
  <c r="Q2891" i="2"/>
  <c r="Q2875" i="2"/>
  <c r="Q2859" i="2"/>
  <c r="Q2848" i="2"/>
  <c r="Q2840" i="2"/>
  <c r="Q2832" i="2"/>
  <c r="Q2824" i="2"/>
  <c r="Q2816" i="2"/>
  <c r="Q2808" i="2"/>
  <c r="Q2800" i="2"/>
  <c r="Q2792" i="2"/>
  <c r="Q2784" i="2"/>
  <c r="Q2776" i="2"/>
  <c r="Q2768" i="2"/>
  <c r="Q2760" i="2"/>
  <c r="Q2752" i="2"/>
  <c r="Q2744" i="2"/>
  <c r="Q2736" i="2"/>
  <c r="Q2728" i="2"/>
  <c r="Q2720" i="2"/>
  <c r="Q2712" i="2"/>
  <c r="Q2704" i="2"/>
  <c r="Q2696" i="2"/>
  <c r="Q2688" i="2"/>
  <c r="Q2680" i="2"/>
  <c r="Q2672" i="2"/>
  <c r="Q2664" i="2"/>
  <c r="Q2656" i="2"/>
  <c r="Q2648" i="2"/>
  <c r="Q2640" i="2"/>
  <c r="Q2632" i="2"/>
  <c r="Q2624" i="2"/>
  <c r="Q2616" i="2"/>
  <c r="Q2608" i="2"/>
  <c r="Q2600" i="2"/>
  <c r="Q2592" i="2"/>
  <c r="Q2584" i="2"/>
  <c r="Q2576" i="2"/>
  <c r="Q2568" i="2"/>
  <c r="Q2561" i="2"/>
  <c r="Q2556" i="2"/>
  <c r="Q2550" i="2"/>
  <c r="Q2544" i="2"/>
  <c r="Q2536" i="2"/>
  <c r="Q2528" i="2"/>
  <c r="Q2932" i="2"/>
  <c r="Q2916" i="2"/>
  <c r="Q2900" i="2"/>
  <c r="Q2884" i="2"/>
  <c r="Q2881" i="2"/>
  <c r="Q2868" i="2"/>
  <c r="Q2865" i="2"/>
  <c r="Q2863" i="2"/>
  <c r="Q2852" i="2"/>
  <c r="Q2557" i="2"/>
  <c r="Q2552" i="2"/>
  <c r="Q2529" i="2"/>
  <c r="Q2944" i="2"/>
  <c r="Q2940" i="2"/>
  <c r="Q2936" i="2"/>
  <c r="Q2933" i="2"/>
  <c r="Q2931" i="2"/>
  <c r="Q2920" i="2"/>
  <c r="Q2915" i="2"/>
  <c r="Q2904" i="2"/>
  <c r="Q2899" i="2"/>
  <c r="Q2888" i="2"/>
  <c r="Q2885" i="2"/>
  <c r="Q2883" i="2"/>
  <c r="Q2872" i="2"/>
  <c r="Q2869" i="2"/>
  <c r="Q2867" i="2"/>
  <c r="Q2856" i="2"/>
  <c r="Q2851" i="2"/>
  <c r="Q2924" i="2"/>
  <c r="Q2908" i="2"/>
  <c r="Q2892" i="2"/>
  <c r="Q2845" i="2"/>
  <c r="Q2837" i="2"/>
  <c r="Q2829" i="2"/>
  <c r="Q2821" i="2"/>
  <c r="Q2813" i="2"/>
  <c r="Q2805" i="2"/>
  <c r="Q2797" i="2"/>
  <c r="Q2789" i="2"/>
  <c r="Q2781" i="2"/>
  <c r="Q2773" i="2"/>
  <c r="Q2765" i="2"/>
  <c r="Q2757" i="2"/>
  <c r="Q2749" i="2"/>
  <c r="Q2741" i="2"/>
  <c r="Q2733" i="2"/>
  <c r="Q2725" i="2"/>
  <c r="Q2717" i="2"/>
  <c r="Q2709" i="2"/>
  <c r="Q2701" i="2"/>
  <c r="Q2693" i="2"/>
  <c r="Q2685" i="2"/>
  <c r="Q2677" i="2"/>
  <c r="Q2669" i="2"/>
  <c r="Q2661" i="2"/>
  <c r="Q2653" i="2"/>
  <c r="Q2645" i="2"/>
  <c r="Q2637" i="2"/>
  <c r="Q2629" i="2"/>
  <c r="Q2621" i="2"/>
  <c r="Q2613" i="2"/>
  <c r="Q2605" i="2"/>
  <c r="Q2597" i="2"/>
  <c r="Q2589" i="2"/>
  <c r="Q2581" i="2"/>
  <c r="Q2573" i="2"/>
  <c r="Q2565" i="2"/>
  <c r="Q2560" i="2"/>
  <c r="Q2549" i="2"/>
  <c r="Q2541" i="2"/>
  <c r="Q2533" i="2"/>
  <c r="Q2525" i="2"/>
  <c r="Q2406" i="2"/>
  <c r="Q2480" i="2"/>
  <c r="Q2464" i="2"/>
  <c r="Q2451" i="2"/>
  <c r="Q2442" i="2"/>
  <c r="Q2435" i="2"/>
  <c r="Q2426" i="2"/>
  <c r="Q2419" i="2"/>
  <c r="Q2410" i="2"/>
  <c r="Q1939" i="2"/>
  <c r="Q1931" i="2"/>
  <c r="Q2522" i="2"/>
  <c r="Q2518" i="2"/>
  <c r="Q2514" i="2"/>
  <c r="Q2510" i="2"/>
  <c r="Q2506" i="2"/>
  <c r="Q2502" i="2"/>
  <c r="Q2498" i="2"/>
  <c r="Q2494" i="2"/>
  <c r="Q2446" i="2"/>
  <c r="Q2439" i="2"/>
  <c r="Q2430" i="2"/>
  <c r="Q2423" i="2"/>
  <c r="Q2414" i="2"/>
  <c r="Q2407" i="2"/>
  <c r="Q2488" i="2"/>
  <c r="Q2472" i="2"/>
  <c r="Q2456" i="2"/>
  <c r="Q2399" i="2"/>
  <c r="Q2391" i="2"/>
  <c r="Q2383" i="2"/>
  <c r="Q2375" i="2"/>
  <c r="Q2367" i="2"/>
  <c r="Q2359" i="2"/>
  <c r="Q2351" i="2"/>
  <c r="Q2343" i="2"/>
  <c r="Q2335" i="2"/>
  <c r="Q2327" i="2"/>
  <c r="Q2319" i="2"/>
  <c r="Q2311" i="2"/>
  <c r="Q2303" i="2"/>
  <c r="Q2295" i="2"/>
  <c r="Q2287" i="2"/>
  <c r="Q2279" i="2"/>
  <c r="Q2271" i="2"/>
  <c r="Q2263" i="2"/>
  <c r="Q2255" i="2"/>
  <c r="Q2247" i="2"/>
  <c r="Q2239" i="2"/>
  <c r="Q2231" i="2"/>
  <c r="Q2223" i="2"/>
  <c r="Q2215" i="2"/>
  <c r="Q2207" i="2"/>
  <c r="Q2199" i="2"/>
  <c r="Q2191" i="2"/>
  <c r="Q2183" i="2"/>
  <c r="Q2175" i="2"/>
  <c r="Q2167" i="2"/>
  <c r="Q2159" i="2"/>
  <c r="Q2151" i="2"/>
  <c r="Q2143" i="2"/>
  <c r="Q2135" i="2"/>
  <c r="Q2127" i="2"/>
  <c r="Q2119" i="2"/>
  <c r="Q2111" i="2"/>
  <c r="Q2103" i="2"/>
  <c r="Q2095" i="2"/>
  <c r="Q2087" i="2"/>
  <c r="Q2079" i="2"/>
  <c r="Q2071" i="2"/>
  <c r="Q2063" i="2"/>
  <c r="Q2055" i="2"/>
  <c r="Q2047" i="2"/>
  <c r="Q2039" i="2"/>
  <c r="Q2031" i="2"/>
  <c r="Q2023" i="2"/>
  <c r="Q2015" i="2"/>
  <c r="Q2007" i="2"/>
  <c r="Q1999" i="2"/>
  <c r="Q1991" i="2"/>
  <c r="Q1983" i="2"/>
  <c r="Q1975" i="2"/>
  <c r="Q1967" i="2"/>
  <c r="Q1959" i="2"/>
  <c r="Q1951" i="2"/>
  <c r="Q1943" i="2"/>
  <c r="Q1935" i="2"/>
  <c r="Q1781" i="2"/>
  <c r="Q1765" i="2"/>
  <c r="Q1749" i="2"/>
  <c r="Q1733" i="2"/>
  <c r="Q1717" i="2"/>
  <c r="Q1701" i="2"/>
  <c r="Q1685" i="2"/>
  <c r="Q1669" i="2"/>
  <c r="Q1653" i="2"/>
  <c r="Q1637" i="2"/>
  <c r="Q1621" i="2"/>
  <c r="Q1605" i="2"/>
  <c r="Q1589" i="2"/>
  <c r="Q1573" i="2"/>
  <c r="Q1472" i="2"/>
  <c r="Q1408" i="2"/>
  <c r="Q1312" i="2"/>
  <c r="Q1894" i="2"/>
  <c r="Q1889" i="2"/>
  <c r="Q1878" i="2"/>
  <c r="Q1873" i="2"/>
  <c r="Q1862" i="2"/>
  <c r="Q1857" i="2"/>
  <c r="Q1829" i="2"/>
  <c r="Q1822" i="2"/>
  <c r="Q1813" i="2"/>
  <c r="Q1806" i="2"/>
  <c r="Q1802" i="2"/>
  <c r="Q1798" i="2"/>
  <c r="Q1794" i="2"/>
  <c r="Q1790" i="2"/>
  <c r="Q1786" i="2"/>
  <c r="Q1785" i="2"/>
  <c r="Q1770" i="2"/>
  <c r="Q1769" i="2"/>
  <c r="Q1754" i="2"/>
  <c r="Q1753" i="2"/>
  <c r="Q1738" i="2"/>
  <c r="Q1737" i="2"/>
  <c r="Q1722" i="2"/>
  <c r="Q1721" i="2"/>
  <c r="Q1706" i="2"/>
  <c r="Q1705" i="2"/>
  <c r="Q1690" i="2"/>
  <c r="Q1689" i="2"/>
  <c r="Q1674" i="2"/>
  <c r="Q1673" i="2"/>
  <c r="Q1658" i="2"/>
  <c r="Q1657" i="2"/>
  <c r="Q1642" i="2"/>
  <c r="Q1641" i="2"/>
  <c r="Q1626" i="2"/>
  <c r="Q1625" i="2"/>
  <c r="Q1610" i="2"/>
  <c r="Q1609" i="2"/>
  <c r="Q1594" i="2"/>
  <c r="Q1593" i="2"/>
  <c r="Q1578" i="2"/>
  <c r="Q1577" i="2"/>
  <c r="Q1552" i="2"/>
  <c r="Q1546" i="2"/>
  <c r="Q1520" i="2"/>
  <c r="Q1456" i="2"/>
  <c r="Q1392" i="2"/>
  <c r="Q1348" i="2"/>
  <c r="Q1320" i="2"/>
  <c r="Q1925" i="2"/>
  <c r="Q1921" i="2"/>
  <c r="Q1917" i="2"/>
  <c r="Q1913" i="2"/>
  <c r="Q1909" i="2"/>
  <c r="Q1905" i="2"/>
  <c r="Q1901" i="2"/>
  <c r="Q1890" i="2"/>
  <c r="Q1885" i="2"/>
  <c r="Q1874" i="2"/>
  <c r="Q1869" i="2"/>
  <c r="Q1858" i="2"/>
  <c r="Q1853" i="2"/>
  <c r="Q1849" i="2"/>
  <c r="Q1845" i="2"/>
  <c r="Q1841" i="2"/>
  <c r="Q1837" i="2"/>
  <c r="Q1833" i="2"/>
  <c r="Q1826" i="2"/>
  <c r="Q1817" i="2"/>
  <c r="Q1810" i="2"/>
  <c r="Q1774" i="2"/>
  <c r="Q1758" i="2"/>
  <c r="Q1742" i="2"/>
  <c r="Q1726" i="2"/>
  <c r="Q1710" i="2"/>
  <c r="Q1694" i="2"/>
  <c r="Q1678" i="2"/>
  <c r="Q1662" i="2"/>
  <c r="Q1646" i="2"/>
  <c r="Q1630" i="2"/>
  <c r="Q1614" i="2"/>
  <c r="Q1598" i="2"/>
  <c r="Q1582" i="2"/>
  <c r="Q1508" i="2"/>
  <c r="Q1440" i="2"/>
  <c r="Q1549" i="2"/>
  <c r="Q1547" i="2"/>
  <c r="Q1533" i="2"/>
  <c r="Q1531" i="2"/>
  <c r="Q1517" i="2"/>
  <c r="Q1514" i="2"/>
  <c r="Q1510" i="2"/>
  <c r="Q1509" i="2"/>
  <c r="Q1494" i="2"/>
  <c r="Q1493" i="2"/>
  <c r="Q1478" i="2"/>
  <c r="Q1474" i="2"/>
  <c r="Q1473" i="2"/>
  <c r="Q1458" i="2"/>
  <c r="Q1457" i="2"/>
  <c r="Q1442" i="2"/>
  <c r="Q1441" i="2"/>
  <c r="Q1426" i="2"/>
  <c r="Q1425" i="2"/>
  <c r="Q1410" i="2"/>
  <c r="Q1409" i="2"/>
  <c r="Q1394" i="2"/>
  <c r="Q1393" i="2"/>
  <c r="Q1378" i="2"/>
  <c r="Q1374" i="2"/>
  <c r="Q1370" i="2"/>
  <c r="Q1366" i="2"/>
  <c r="Q1365" i="2"/>
  <c r="Q1349" i="2"/>
  <c r="Q1333" i="2"/>
  <c r="Q1321" i="2"/>
  <c r="Q1314" i="2"/>
  <c r="Q1306" i="2"/>
  <c r="Q1298" i="2"/>
  <c r="Q1297" i="2"/>
  <c r="Q1283" i="2"/>
  <c r="Q1281" i="2"/>
  <c r="Q1275" i="2"/>
  <c r="Q1270" i="2"/>
  <c r="Q1264" i="2"/>
  <c r="Q1259" i="2"/>
  <c r="Q1254" i="2"/>
  <c r="Q1248" i="2"/>
  <c r="Q1243" i="2"/>
  <c r="Q1238" i="2"/>
  <c r="Q1232" i="2"/>
  <c r="Q1227" i="2"/>
  <c r="Q1222" i="2"/>
  <c r="Q1216" i="2"/>
  <c r="Q1211" i="2"/>
  <c r="Q1206" i="2"/>
  <c r="Q1200" i="2"/>
  <c r="Q1543" i="2"/>
  <c r="Q1527" i="2"/>
  <c r="Q1498" i="2"/>
  <c r="Q1482" i="2"/>
  <c r="Q1462" i="2"/>
  <c r="Q1446" i="2"/>
  <c r="Q1430" i="2"/>
  <c r="Q1414" i="2"/>
  <c r="Q1398" i="2"/>
  <c r="Q1382" i="2"/>
  <c r="Q1354" i="2"/>
  <c r="Q1353" i="2"/>
  <c r="Q1338" i="2"/>
  <c r="Q1337" i="2"/>
  <c r="Q1323" i="2"/>
  <c r="Q1315" i="2"/>
  <c r="Q1313" i="2"/>
  <c r="Q1307" i="2"/>
  <c r="Q1305" i="2"/>
  <c r="Q1299" i="2"/>
  <c r="Q1294" i="2"/>
  <c r="Q1286" i="2"/>
  <c r="Q1278" i="2"/>
  <c r="Q1271" i="2"/>
  <c r="Q1266" i="2"/>
  <c r="Q1255" i="2"/>
  <c r="Q1250" i="2"/>
  <c r="Q1239" i="2"/>
  <c r="Q1234" i="2"/>
  <c r="Q1223" i="2"/>
  <c r="Q1218" i="2"/>
  <c r="Q1207" i="2"/>
  <c r="Q1202" i="2"/>
  <c r="Q1567" i="2"/>
  <c r="Q1563" i="2"/>
  <c r="Q1559" i="2"/>
  <c r="Q1555" i="2"/>
  <c r="Q1541" i="2"/>
  <c r="Q1525" i="2"/>
  <c r="Q1385" i="2"/>
  <c r="Q1326" i="2"/>
  <c r="Q1318" i="2"/>
  <c r="Q1310" i="2"/>
  <c r="Q1302" i="2"/>
  <c r="Q1285" i="2"/>
  <c r="Q1203" i="2"/>
  <c r="Q1198" i="2"/>
  <c r="Q1185" i="2"/>
  <c r="Q1064" i="2"/>
  <c r="Q1056" i="2"/>
  <c r="Q1193" i="2"/>
  <c r="Q1180" i="2"/>
  <c r="Q1172" i="2"/>
  <c r="Q1164" i="2"/>
  <c r="Q1156" i="2"/>
  <c r="Q1148" i="2"/>
  <c r="Q1140" i="2"/>
  <c r="Q1132" i="2"/>
  <c r="Q1124" i="2"/>
  <c r="Q1116" i="2"/>
  <c r="Q1108" i="2"/>
  <c r="Q1100" i="2"/>
  <c r="Q1092" i="2"/>
  <c r="Q1084" i="2"/>
  <c r="Q1076" i="2"/>
  <c r="Q1068" i="2"/>
  <c r="Q1060" i="2"/>
  <c r="Q1052" i="2"/>
  <c r="Q1189" i="2"/>
  <c r="Q1049" i="2"/>
  <c r="Q1046" i="2"/>
  <c r="Q1007" i="2"/>
  <c r="Q991" i="2"/>
  <c r="Q975" i="2"/>
  <c r="Q947" i="2"/>
  <c r="Q942" i="2"/>
  <c r="Q937" i="2"/>
  <c r="Q931" i="2"/>
  <c r="Q926" i="2"/>
  <c r="Q921" i="2"/>
  <c r="Q1042" i="2"/>
  <c r="Q1040" i="2"/>
  <c r="Q1034" i="2"/>
  <c r="Q1032" i="2"/>
  <c r="Q1026" i="2"/>
  <c r="Q1024" i="2"/>
  <c r="Q1014" i="2"/>
  <c r="Q1009" i="2"/>
  <c r="Q998" i="2"/>
  <c r="Q993" i="2"/>
  <c r="Q982" i="2"/>
  <c r="Q977" i="2"/>
  <c r="Q965" i="2"/>
  <c r="Q957" i="2"/>
  <c r="Q949" i="2"/>
  <c r="Q938" i="2"/>
  <c r="Q933" i="2"/>
  <c r="Q922" i="2"/>
  <c r="Q1037" i="2"/>
  <c r="Q1029" i="2"/>
  <c r="Q1021" i="2"/>
  <c r="Q1015" i="2"/>
  <c r="Q1010" i="2"/>
  <c r="Q1005" i="2"/>
  <c r="Q999" i="2"/>
  <c r="Q994" i="2"/>
  <c r="Q989" i="2"/>
  <c r="Q983" i="2"/>
  <c r="Q978" i="2"/>
  <c r="Q973" i="2"/>
  <c r="Q966" i="2"/>
  <c r="Q958" i="2"/>
  <c r="Q950" i="2"/>
  <c r="Q945" i="2"/>
  <c r="Q939" i="2"/>
  <c r="Q934" i="2"/>
  <c r="Q929" i="2"/>
  <c r="Q923" i="2"/>
  <c r="Q1045" i="2"/>
  <c r="Q1038" i="2"/>
  <c r="Q1036" i="2"/>
  <c r="Q1030" i="2"/>
  <c r="Q1028" i="2"/>
  <c r="Q1022" i="2"/>
  <c r="Q1017" i="2"/>
  <c r="Q1006" i="2"/>
  <c r="Q1001" i="2"/>
  <c r="Q990" i="2"/>
  <c r="Q985" i="2"/>
  <c r="Q974" i="2"/>
  <c r="Q969" i="2"/>
  <c r="Q961" i="2"/>
  <c r="Q953" i="2"/>
  <c r="Q946" i="2"/>
  <c r="Q941" i="2"/>
  <c r="Q930" i="2"/>
  <c r="Q925" i="2"/>
  <c r="Q910" i="2"/>
  <c r="Q905" i="2"/>
  <c r="Q903" i="2"/>
  <c r="Q897" i="2"/>
  <c r="Q895" i="2"/>
  <c r="Q889" i="2"/>
  <c r="Q887" i="2"/>
  <c r="Q881" i="2"/>
  <c r="Q879" i="2"/>
  <c r="Q876" i="2"/>
  <c r="Q871" i="2"/>
  <c r="Q865" i="2"/>
  <c r="Q860" i="2"/>
  <c r="Q855" i="2"/>
  <c r="Q849" i="2"/>
  <c r="Q844" i="2"/>
  <c r="Q839" i="2"/>
  <c r="Q833" i="2"/>
  <c r="Q828" i="2"/>
  <c r="Q823" i="2"/>
  <c r="Q817" i="2"/>
  <c r="Q812" i="2"/>
  <c r="Q807" i="2"/>
  <c r="Q801" i="2"/>
  <c r="Q796" i="2"/>
  <c r="Q791" i="2"/>
  <c r="Q785" i="2"/>
  <c r="Q780" i="2"/>
  <c r="Q775" i="2"/>
  <c r="Q769" i="2"/>
  <c r="Q764" i="2"/>
  <c r="Q759" i="2"/>
  <c r="Q753" i="2"/>
  <c r="Q748" i="2"/>
  <c r="Q743" i="2"/>
  <c r="Q737" i="2"/>
  <c r="Q732" i="2"/>
  <c r="Q727" i="2"/>
  <c r="Q744" i="2"/>
  <c r="Q728" i="2"/>
  <c r="Q899" i="2"/>
  <c r="Q891" i="2"/>
  <c r="Q883" i="2"/>
  <c r="Q873" i="2"/>
  <c r="Q857" i="2"/>
  <c r="Q841" i="2"/>
  <c r="Q825" i="2"/>
  <c r="Q809" i="2"/>
  <c r="Q793" i="2"/>
  <c r="Q777" i="2"/>
  <c r="Q761" i="2"/>
  <c r="Q745" i="2"/>
  <c r="Q729" i="2"/>
  <c r="Q916" i="2"/>
  <c r="Q912" i="2"/>
  <c r="Q908" i="2"/>
  <c r="Q875" i="2"/>
  <c r="Q864" i="2"/>
  <c r="Q859" i="2"/>
  <c r="Q848" i="2"/>
  <c r="Q843" i="2"/>
  <c r="Q832" i="2"/>
  <c r="Q827" i="2"/>
  <c r="Q816" i="2"/>
  <c r="Q811" i="2"/>
  <c r="Q800" i="2"/>
  <c r="Q795" i="2"/>
  <c r="Q784" i="2"/>
  <c r="Q779" i="2"/>
  <c r="Q768" i="2"/>
  <c r="Q763" i="2"/>
  <c r="Q752" i="2"/>
  <c r="Q747" i="2"/>
  <c r="Q736" i="2"/>
  <c r="Q731" i="2"/>
  <c r="Q720" i="2"/>
  <c r="Q717" i="2"/>
  <c r="Q585" i="2"/>
  <c r="Q570" i="2"/>
  <c r="Q569" i="2"/>
  <c r="Q712" i="2"/>
  <c r="Q710" i="2"/>
  <c r="Q709" i="2"/>
  <c r="Q702" i="2"/>
  <c r="Q701" i="2"/>
  <c r="Q694" i="2"/>
  <c r="Q693" i="2"/>
  <c r="Q686" i="2"/>
  <c r="Q685" i="2"/>
  <c r="Q678" i="2"/>
  <c r="Q677" i="2"/>
  <c r="Q670" i="2"/>
  <c r="Q669" i="2"/>
  <c r="Q662" i="2"/>
  <c r="Q661" i="2"/>
  <c r="Q654" i="2"/>
  <c r="Q653" i="2"/>
  <c r="Q646" i="2"/>
  <c r="Q645" i="2"/>
  <c r="Q638" i="2"/>
  <c r="Q637" i="2"/>
  <c r="Q630" i="2"/>
  <c r="Q629" i="2"/>
  <c r="Q622" i="2"/>
  <c r="Q621" i="2"/>
  <c r="Q614" i="2"/>
  <c r="Q613" i="2"/>
  <c r="Q606" i="2"/>
  <c r="Q605" i="2"/>
  <c r="Q594" i="2"/>
  <c r="Q593" i="2"/>
  <c r="Q578" i="2"/>
  <c r="Q577" i="2"/>
  <c r="Q725" i="2"/>
  <c r="Q716" i="2"/>
  <c r="Q714" i="2"/>
  <c r="Q713" i="2"/>
  <c r="Q598" i="2"/>
  <c r="Q597" i="2"/>
  <c r="Q582" i="2"/>
  <c r="Q581" i="2"/>
  <c r="Q566" i="2"/>
  <c r="Q565" i="2"/>
  <c r="Q560" i="2"/>
  <c r="Q561" i="2"/>
  <c r="Q556" i="2"/>
  <c r="Q553" i="2"/>
  <c r="Q545" i="2"/>
  <c r="Q533" i="2"/>
  <c r="Q530" i="2"/>
  <c r="Q517" i="2"/>
  <c r="Q514" i="2"/>
  <c r="Q508" i="2"/>
  <c r="Q557" i="2"/>
  <c r="Q537" i="2"/>
  <c r="Q534" i="2"/>
  <c r="Q521" i="2"/>
  <c r="Q518" i="2"/>
  <c r="Q509" i="2"/>
  <c r="Q549" i="2"/>
  <c r="Q541" i="2"/>
  <c r="Q538" i="2"/>
  <c r="Q525" i="2"/>
  <c r="Q522" i="2"/>
  <c r="Q503" i="2"/>
  <c r="Q501" i="2"/>
  <c r="Q487" i="2"/>
  <c r="Q485" i="2"/>
  <c r="Q481" i="2"/>
  <c r="Q474" i="2"/>
  <c r="Q465" i="2"/>
  <c r="Q458" i="2"/>
  <c r="Q449" i="2"/>
  <c r="Q442" i="2"/>
  <c r="Q433" i="2"/>
  <c r="Q426" i="2"/>
  <c r="Q417" i="2"/>
  <c r="Q410" i="2"/>
  <c r="Q401" i="2"/>
  <c r="Q380" i="2"/>
  <c r="Q364" i="2"/>
  <c r="Q348" i="2"/>
  <c r="Q495" i="2"/>
  <c r="Q473" i="2"/>
  <c r="Q457" i="2"/>
  <c r="Q441" i="2"/>
  <c r="Q425" i="2"/>
  <c r="Q409" i="2"/>
  <c r="Q393" i="2"/>
  <c r="Q386" i="2"/>
  <c r="Q384" i="2"/>
  <c r="Q370" i="2"/>
  <c r="Q368" i="2"/>
  <c r="Q354" i="2"/>
  <c r="Q352" i="2"/>
  <c r="Q505" i="2"/>
  <c r="Q491" i="2"/>
  <c r="Q489" i="2"/>
  <c r="Q477" i="2"/>
  <c r="Q470" i="2"/>
  <c r="Q461" i="2"/>
  <c r="Q454" i="2"/>
  <c r="Q445" i="2"/>
  <c r="Q438" i="2"/>
  <c r="Q429" i="2"/>
  <c r="Q422" i="2"/>
  <c r="Q413" i="2"/>
  <c r="Q406" i="2"/>
  <c r="Q397" i="2"/>
  <c r="Q390" i="2"/>
  <c r="Q374" i="2"/>
  <c r="Q358" i="2"/>
  <c r="Q336" i="2"/>
  <c r="Q334" i="2"/>
  <c r="Q320" i="2"/>
  <c r="Q318" i="2"/>
  <c r="Q307" i="2"/>
  <c r="Q298" i="2"/>
  <c r="Q291" i="2"/>
  <c r="Q282" i="2"/>
  <c r="Q275" i="2"/>
  <c r="Q266" i="2"/>
  <c r="Q259" i="2"/>
  <c r="Q229" i="2"/>
  <c r="Q330" i="2"/>
  <c r="Q314" i="2"/>
  <c r="Q302" i="2"/>
  <c r="Q295" i="2"/>
  <c r="Q286" i="2"/>
  <c r="Q279" i="2"/>
  <c r="Q270" i="2"/>
  <c r="Q263" i="2"/>
  <c r="Q173" i="2"/>
  <c r="Q346" i="2"/>
  <c r="Q342" i="2"/>
  <c r="Q328" i="2"/>
  <c r="Q312" i="2"/>
  <c r="Q258" i="2"/>
  <c r="Q237" i="2"/>
  <c r="Q187" i="2"/>
  <c r="Q179" i="2"/>
  <c r="Q222" i="2"/>
  <c r="Q214" i="2"/>
  <c r="Q206" i="2"/>
  <c r="Q198" i="2"/>
  <c r="Q190" i="2"/>
  <c r="Q182" i="2"/>
  <c r="Q174" i="2"/>
  <c r="Q254" i="2"/>
  <c r="Q250" i="2"/>
  <c r="Q246" i="2"/>
  <c r="Q242" i="2"/>
  <c r="Q238" i="2"/>
  <c r="Q234" i="2"/>
  <c r="Q230" i="2"/>
  <c r="Q226" i="2"/>
  <c r="Q223" i="2"/>
  <c r="Q215" i="2"/>
  <c r="Q207" i="2"/>
  <c r="Q199" i="2"/>
  <c r="Q191" i="2"/>
  <c r="Q183" i="2"/>
  <c r="Q175" i="2"/>
  <c r="Q168" i="2"/>
  <c r="Q164" i="2"/>
  <c r="Q160" i="2"/>
  <c r="Q150" i="2"/>
  <c r="Q146" i="2"/>
  <c r="Q142" i="2"/>
  <c r="Q138" i="2"/>
  <c r="Q134" i="2"/>
  <c r="Q130" i="2"/>
  <c r="Q126" i="2"/>
  <c r="Q122" i="2"/>
  <c r="Q118" i="2"/>
  <c r="Q114" i="2"/>
  <c r="Q110" i="2"/>
  <c r="Q106" i="2"/>
  <c r="Q102" i="2"/>
  <c r="Q98" i="2"/>
  <c r="Q94" i="2"/>
  <c r="Q90" i="2"/>
  <c r="Q86" i="2"/>
  <c r="Q82" i="2"/>
  <c r="Q78" i="2"/>
  <c r="Q74" i="2"/>
  <c r="Q211" i="2" l="1"/>
  <c r="Q203" i="2"/>
  <c r="Q255" i="2"/>
  <c r="Q321" i="2"/>
  <c r="Q343" i="2"/>
  <c r="U72" i="2"/>
  <c r="Z72" i="2" s="1"/>
  <c r="P72" i="2"/>
  <c r="U74" i="2"/>
  <c r="Z74" i="2" s="1"/>
  <c r="P74" i="2"/>
  <c r="U76" i="2"/>
  <c r="Z76" i="2" s="1"/>
  <c r="P76" i="2"/>
  <c r="U78" i="2"/>
  <c r="Z78" i="2" s="1"/>
  <c r="P78" i="2"/>
  <c r="U80" i="2"/>
  <c r="Z80" i="2" s="1"/>
  <c r="P80" i="2"/>
  <c r="U82" i="2"/>
  <c r="Z82" i="2" s="1"/>
  <c r="P82" i="2"/>
  <c r="U84" i="2"/>
  <c r="Z84" i="2" s="1"/>
  <c r="P84" i="2"/>
  <c r="U86" i="2"/>
  <c r="Z86" i="2" s="1"/>
  <c r="P86" i="2"/>
  <c r="U88" i="2"/>
  <c r="Z88" i="2" s="1"/>
  <c r="P88" i="2"/>
  <c r="U90" i="2"/>
  <c r="Z90" i="2" s="1"/>
  <c r="P90" i="2"/>
  <c r="U92" i="2"/>
  <c r="Z92" i="2" s="1"/>
  <c r="P92" i="2"/>
  <c r="U94" i="2"/>
  <c r="Z94" i="2" s="1"/>
  <c r="P94" i="2"/>
  <c r="U96" i="2"/>
  <c r="Z96" i="2" s="1"/>
  <c r="P96" i="2"/>
  <c r="U98" i="2"/>
  <c r="Z98" i="2" s="1"/>
  <c r="P98" i="2"/>
  <c r="U100" i="2"/>
  <c r="Z100" i="2" s="1"/>
  <c r="P100" i="2"/>
  <c r="U102" i="2"/>
  <c r="Z102" i="2" s="1"/>
  <c r="P102" i="2"/>
  <c r="U104" i="2"/>
  <c r="Z104" i="2" s="1"/>
  <c r="P104" i="2"/>
  <c r="U106" i="2"/>
  <c r="Z106" i="2" s="1"/>
  <c r="P106" i="2"/>
  <c r="U108" i="2"/>
  <c r="Z108" i="2" s="1"/>
  <c r="P108" i="2"/>
  <c r="U110" i="2"/>
  <c r="Z110" i="2" s="1"/>
  <c r="P110" i="2"/>
  <c r="U112" i="2"/>
  <c r="Z112" i="2" s="1"/>
  <c r="P112" i="2"/>
  <c r="U114" i="2"/>
  <c r="Z114" i="2" s="1"/>
  <c r="P114" i="2"/>
  <c r="Q124" i="2"/>
  <c r="Q76" i="2"/>
  <c r="U73" i="2"/>
  <c r="Z73" i="2" s="1"/>
  <c r="P73" i="2"/>
  <c r="Q75" i="2"/>
  <c r="U75" i="2"/>
  <c r="Z75" i="2" s="1"/>
  <c r="P75" i="2"/>
  <c r="U77" i="2"/>
  <c r="Z77" i="2" s="1"/>
  <c r="P77" i="2"/>
  <c r="U79" i="2"/>
  <c r="Z79" i="2" s="1"/>
  <c r="P79" i="2"/>
  <c r="U81" i="2"/>
  <c r="Z81" i="2" s="1"/>
  <c r="P81" i="2"/>
  <c r="U83" i="2"/>
  <c r="Z83" i="2" s="1"/>
  <c r="P83" i="2"/>
  <c r="U85" i="2"/>
  <c r="Z85" i="2" s="1"/>
  <c r="P85" i="2"/>
  <c r="U87" i="2"/>
  <c r="Z87" i="2" s="1"/>
  <c r="P87" i="2"/>
  <c r="U89" i="2"/>
  <c r="Z89" i="2" s="1"/>
  <c r="P89" i="2"/>
  <c r="U91" i="2"/>
  <c r="Z91" i="2" s="1"/>
  <c r="P91" i="2"/>
  <c r="U93" i="2"/>
  <c r="Z93" i="2" s="1"/>
  <c r="P93" i="2"/>
  <c r="U95" i="2"/>
  <c r="Z95" i="2" s="1"/>
  <c r="P95" i="2"/>
  <c r="U97" i="2"/>
  <c r="Z97" i="2" s="1"/>
  <c r="P97" i="2"/>
  <c r="U99" i="2"/>
  <c r="Z99" i="2" s="1"/>
  <c r="P99" i="2"/>
  <c r="U101" i="2"/>
  <c r="Z101" i="2" s="1"/>
  <c r="P101" i="2"/>
  <c r="Q103" i="2"/>
  <c r="U103" i="2"/>
  <c r="Z103" i="2" s="1"/>
  <c r="P103" i="2"/>
  <c r="U105" i="2"/>
  <c r="Z105" i="2" s="1"/>
  <c r="P105" i="2"/>
  <c r="Q107" i="2"/>
  <c r="U107" i="2"/>
  <c r="Z107" i="2" s="1"/>
  <c r="P107" i="2"/>
  <c r="U109" i="2"/>
  <c r="Z109" i="2" s="1"/>
  <c r="P109" i="2"/>
  <c r="U111" i="2"/>
  <c r="Z111" i="2" s="1"/>
  <c r="P111" i="2"/>
  <c r="U113" i="2"/>
  <c r="Z113" i="2" s="1"/>
  <c r="P113" i="2"/>
  <c r="Q119" i="2"/>
  <c r="P119" i="2"/>
  <c r="Q123" i="2"/>
  <c r="P123" i="2"/>
  <c r="Q127" i="2"/>
  <c r="P127" i="2"/>
  <c r="Q139" i="2"/>
  <c r="P139" i="2"/>
  <c r="W9" i="2"/>
  <c r="D5" i="2" l="1"/>
  <c r="AB71" i="2"/>
  <c r="Y71" i="2"/>
  <c r="S71" i="2"/>
  <c r="M71" i="2"/>
  <c r="N71" i="2" s="1"/>
  <c r="AB70" i="2"/>
  <c r="Y70" i="2"/>
  <c r="S70" i="2"/>
  <c r="M70" i="2"/>
  <c r="N70" i="2" s="1"/>
  <c r="AB69" i="2"/>
  <c r="Y69" i="2"/>
  <c r="S69" i="2"/>
  <c r="M69" i="2"/>
  <c r="N69" i="2" s="1"/>
  <c r="AB68" i="2"/>
  <c r="Y68" i="2"/>
  <c r="S68" i="2"/>
  <c r="M68" i="2"/>
  <c r="N68" i="2" s="1"/>
  <c r="AB67" i="2"/>
  <c r="Y67" i="2"/>
  <c r="S67" i="2"/>
  <c r="M67" i="2"/>
  <c r="N67" i="2" s="1"/>
  <c r="AB66" i="2"/>
  <c r="Y66" i="2"/>
  <c r="S66" i="2"/>
  <c r="M66" i="2"/>
  <c r="N66" i="2" s="1"/>
  <c r="AB65" i="2"/>
  <c r="Y65" i="2"/>
  <c r="S65" i="2"/>
  <c r="M65" i="2"/>
  <c r="N65" i="2" s="1"/>
  <c r="AB64" i="2"/>
  <c r="Y64" i="2"/>
  <c r="S64" i="2"/>
  <c r="M64" i="2"/>
  <c r="N64" i="2" s="1"/>
  <c r="AB63" i="2"/>
  <c r="Y63" i="2"/>
  <c r="S63" i="2"/>
  <c r="M63" i="2"/>
  <c r="N63" i="2" s="1"/>
  <c r="AB62" i="2"/>
  <c r="Y62" i="2"/>
  <c r="S62" i="2"/>
  <c r="M62" i="2"/>
  <c r="N62" i="2" s="1"/>
  <c r="AB61" i="2"/>
  <c r="Y61" i="2"/>
  <c r="S61" i="2"/>
  <c r="M61" i="2"/>
  <c r="N61" i="2" s="1"/>
  <c r="AB60" i="2"/>
  <c r="Y60" i="2"/>
  <c r="S60" i="2"/>
  <c r="M60" i="2"/>
  <c r="N60" i="2" s="1"/>
  <c r="AB59" i="2"/>
  <c r="Y59" i="2"/>
  <c r="S59" i="2"/>
  <c r="M59" i="2"/>
  <c r="N59" i="2" s="1"/>
  <c r="AB58" i="2"/>
  <c r="Y58" i="2"/>
  <c r="S58" i="2"/>
  <c r="M58" i="2"/>
  <c r="N58" i="2" s="1"/>
  <c r="AB57" i="2"/>
  <c r="Y57" i="2"/>
  <c r="S57" i="2"/>
  <c r="M57" i="2"/>
  <c r="N57" i="2" s="1"/>
  <c r="AB56" i="2"/>
  <c r="Y56" i="2"/>
  <c r="S56" i="2"/>
  <c r="M56" i="2"/>
  <c r="N56" i="2" s="1"/>
  <c r="AB55" i="2"/>
  <c r="Y55" i="2"/>
  <c r="S55" i="2"/>
  <c r="M55" i="2"/>
  <c r="N55" i="2" s="1"/>
  <c r="AB54" i="2"/>
  <c r="Y54" i="2"/>
  <c r="S54" i="2"/>
  <c r="M54" i="2"/>
  <c r="N54" i="2" s="1"/>
  <c r="AB53" i="2"/>
  <c r="Y53" i="2"/>
  <c r="N36" i="1" s="1"/>
  <c r="S53" i="2"/>
  <c r="M53" i="2"/>
  <c r="N53" i="2" s="1"/>
  <c r="AB52" i="2"/>
  <c r="Y52" i="2"/>
  <c r="S52" i="2"/>
  <c r="M52" i="2"/>
  <c r="N52" i="2" s="1"/>
  <c r="AB51" i="2"/>
  <c r="Y51" i="2"/>
  <c r="S51" i="2"/>
  <c r="M51" i="2"/>
  <c r="N51" i="2" s="1"/>
  <c r="AB50" i="2"/>
  <c r="H38" i="1" s="1"/>
  <c r="Y50" i="2"/>
  <c r="H36" i="1" s="1"/>
  <c r="S50" i="2"/>
  <c r="M50" i="2"/>
  <c r="N50" i="2" s="1"/>
  <c r="AB49" i="2"/>
  <c r="Y49" i="2"/>
  <c r="S49" i="2"/>
  <c r="M49" i="2"/>
  <c r="N49" i="2" s="1"/>
  <c r="AB48" i="2"/>
  <c r="Y48" i="2"/>
  <c r="S48" i="2"/>
  <c r="M48" i="2"/>
  <c r="N48" i="2" s="1"/>
  <c r="AB47" i="2"/>
  <c r="Y47" i="2"/>
  <c r="S47" i="2"/>
  <c r="M47" i="2"/>
  <c r="N47" i="2" s="1"/>
  <c r="AB46" i="2"/>
  <c r="Y46" i="2"/>
  <c r="S46" i="2"/>
  <c r="M46" i="2"/>
  <c r="N46" i="2" s="1"/>
  <c r="AB45" i="2"/>
  <c r="Y45" i="2"/>
  <c r="S45" i="2"/>
  <c r="M45" i="2"/>
  <c r="N45" i="2" s="1"/>
  <c r="AB44" i="2"/>
  <c r="Y44" i="2"/>
  <c r="S44" i="2"/>
  <c r="M44" i="2"/>
  <c r="N44" i="2" s="1"/>
  <c r="AB43" i="2"/>
  <c r="Y43" i="2"/>
  <c r="S43" i="2"/>
  <c r="M43" i="2"/>
  <c r="N43" i="2" s="1"/>
  <c r="AB42" i="2"/>
  <c r="Y42" i="2"/>
  <c r="S42" i="2"/>
  <c r="M42" i="2"/>
  <c r="N42" i="2" s="1"/>
  <c r="AB41" i="2"/>
  <c r="Y41" i="2"/>
  <c r="S41" i="2"/>
  <c r="M41" i="2"/>
  <c r="N41" i="2" s="1"/>
  <c r="AB40" i="2"/>
  <c r="Y40" i="2"/>
  <c r="S40" i="2"/>
  <c r="M40" i="2"/>
  <c r="N40" i="2" s="1"/>
  <c r="AB39" i="2"/>
  <c r="E38" i="1" s="1"/>
  <c r="Y39" i="2"/>
  <c r="E36" i="1" s="1"/>
  <c r="S39" i="2"/>
  <c r="M39" i="2"/>
  <c r="N39" i="2" s="1"/>
  <c r="AB38" i="2"/>
  <c r="Y38" i="2"/>
  <c r="S38" i="2"/>
  <c r="M38" i="2"/>
  <c r="N38" i="2" s="1"/>
  <c r="AB37" i="2"/>
  <c r="Y37" i="2"/>
  <c r="S37" i="2"/>
  <c r="M37" i="2"/>
  <c r="N37" i="2" s="1"/>
  <c r="AB36" i="2"/>
  <c r="Y36" i="2"/>
  <c r="S36" i="2"/>
  <c r="M36" i="2"/>
  <c r="N36" i="2" s="1"/>
  <c r="AB35" i="2"/>
  <c r="Y35" i="2"/>
  <c r="S35" i="2"/>
  <c r="M35" i="2"/>
  <c r="N35" i="2" s="1"/>
  <c r="AB34" i="2"/>
  <c r="Y34" i="2"/>
  <c r="S34" i="2"/>
  <c r="M34" i="2"/>
  <c r="N34" i="2" s="1"/>
  <c r="AB33" i="2"/>
  <c r="Y33" i="2"/>
  <c r="S33" i="2"/>
  <c r="M33" i="2"/>
  <c r="N33" i="2" s="1"/>
  <c r="AB32" i="2"/>
  <c r="Y32" i="2"/>
  <c r="S32" i="2"/>
  <c r="M32" i="2"/>
  <c r="N32" i="2" s="1"/>
  <c r="AB31" i="2"/>
  <c r="Y31" i="2"/>
  <c r="S31" i="2"/>
  <c r="M31" i="2"/>
  <c r="N31" i="2" s="1"/>
  <c r="AB30" i="2"/>
  <c r="Y30" i="2"/>
  <c r="S30" i="2"/>
  <c r="M30" i="2"/>
  <c r="N30" i="2" s="1"/>
  <c r="AB29" i="2"/>
  <c r="Y29" i="2"/>
  <c r="S29" i="2"/>
  <c r="M29" i="2"/>
  <c r="N29" i="2" s="1"/>
  <c r="AB28" i="2"/>
  <c r="Y28" i="2"/>
  <c r="S28" i="2"/>
  <c r="M28" i="2"/>
  <c r="N28" i="2" s="1"/>
  <c r="AB27" i="2"/>
  <c r="Y27" i="2"/>
  <c r="S27" i="2"/>
  <c r="M27" i="2"/>
  <c r="N27" i="2" s="1"/>
  <c r="AB26" i="2"/>
  <c r="Y26" i="2"/>
  <c r="S26" i="2"/>
  <c r="M26" i="2"/>
  <c r="N26" i="2" s="1"/>
  <c r="AB25" i="2"/>
  <c r="Y25" i="2"/>
  <c r="S25" i="2"/>
  <c r="M25" i="2"/>
  <c r="N25" i="2" s="1"/>
  <c r="AB24" i="2"/>
  <c r="Y24" i="2"/>
  <c r="S24" i="2"/>
  <c r="M24" i="2"/>
  <c r="N24" i="2" s="1"/>
  <c r="AB23" i="2"/>
  <c r="Y23" i="2"/>
  <c r="S23" i="2"/>
  <c r="M23" i="2"/>
  <c r="N23" i="2" s="1"/>
  <c r="AB22" i="2"/>
  <c r="Y22" i="2"/>
  <c r="V22" i="2" s="1"/>
  <c r="S22" i="2"/>
  <c r="M22" i="2"/>
  <c r="N22" i="2" s="1"/>
  <c r="AB21" i="2"/>
  <c r="Y21" i="2"/>
  <c r="S21" i="2"/>
  <c r="M21" i="2"/>
  <c r="N21" i="2" s="1"/>
  <c r="AB20" i="2"/>
  <c r="Y20" i="2"/>
  <c r="S20" i="2"/>
  <c r="M20" i="2"/>
  <c r="N20" i="2" s="1"/>
  <c r="AB19" i="2"/>
  <c r="Y19" i="2"/>
  <c r="S19" i="2"/>
  <c r="M19" i="2"/>
  <c r="N19" i="2" s="1"/>
  <c r="AB18" i="2"/>
  <c r="Y18" i="2"/>
  <c r="S18" i="2"/>
  <c r="M18" i="2"/>
  <c r="N18" i="2" s="1"/>
  <c r="AB17" i="2"/>
  <c r="Y17" i="2"/>
  <c r="S17" i="2"/>
  <c r="M17" i="2"/>
  <c r="N17" i="2" s="1"/>
  <c r="AB16" i="2"/>
  <c r="AE38" i="1" s="1"/>
  <c r="Y16" i="2"/>
  <c r="S16" i="2"/>
  <c r="M16" i="2"/>
  <c r="N16" i="2" s="1"/>
  <c r="AB15" i="2"/>
  <c r="Y15" i="2"/>
  <c r="S15" i="2"/>
  <c r="M15" i="2"/>
  <c r="N15" i="2" s="1"/>
  <c r="AB14" i="2"/>
  <c r="P38" i="1" s="1"/>
  <c r="Y14" i="2"/>
  <c r="P36" i="1" s="1"/>
  <c r="S14" i="2"/>
  <c r="M14" i="2"/>
  <c r="N14" i="2" s="1"/>
  <c r="AB13" i="2"/>
  <c r="Y13" i="2"/>
  <c r="S13" i="2"/>
  <c r="M13" i="2"/>
  <c r="N13" i="2" s="1"/>
  <c r="AB12" i="2"/>
  <c r="C38" i="1" s="1"/>
  <c r="Y12" i="2"/>
  <c r="S12" i="2"/>
  <c r="M12" i="2"/>
  <c r="N12" i="2" s="1"/>
  <c r="A12" i="2"/>
  <c r="D36" i="1" l="1"/>
  <c r="B36" i="1"/>
  <c r="D38" i="1"/>
  <c r="B38" i="1"/>
  <c r="V16" i="2"/>
  <c r="AE36" i="1"/>
  <c r="AG38" i="1"/>
  <c r="F22" i="3"/>
  <c r="J22" i="3"/>
  <c r="B22" i="3"/>
  <c r="C22" i="3"/>
  <c r="G22" i="3"/>
  <c r="K22" i="3"/>
  <c r="D22" i="3"/>
  <c r="H22" i="3"/>
  <c r="L22" i="3"/>
  <c r="E22" i="3"/>
  <c r="I22" i="3"/>
  <c r="M22" i="3"/>
  <c r="P16" i="2"/>
  <c r="U16" i="2"/>
  <c r="P22" i="2"/>
  <c r="U22" i="2"/>
  <c r="Z22" i="2" s="1"/>
  <c r="C36" i="1"/>
  <c r="V42" i="2"/>
  <c r="Q42" i="2" s="1"/>
  <c r="V43" i="2"/>
  <c r="V44" i="2"/>
  <c r="V45" i="2"/>
  <c r="V46" i="2"/>
  <c r="Q46" i="2" s="1"/>
  <c r="V47" i="2"/>
  <c r="Q47" i="2" s="1"/>
  <c r="V48" i="2"/>
  <c r="Q48" i="2" s="1"/>
  <c r="V49" i="2"/>
  <c r="Q49" i="2" s="1"/>
  <c r="V50" i="2"/>
  <c r="V51" i="2"/>
  <c r="V52" i="2"/>
  <c r="V53" i="2"/>
  <c r="Q53" i="2" s="1"/>
  <c r="V54" i="2"/>
  <c r="Q54" i="2" s="1"/>
  <c r="V55" i="2"/>
  <c r="V56" i="2"/>
  <c r="V57" i="2"/>
  <c r="Q57" i="2" s="1"/>
  <c r="V58" i="2"/>
  <c r="Q58" i="2" s="1"/>
  <c r="V59" i="2"/>
  <c r="Q59" i="2" s="1"/>
  <c r="V60" i="2"/>
  <c r="V61" i="2"/>
  <c r="Q61" i="2" s="1"/>
  <c r="V62" i="2"/>
  <c r="Q62" i="2" s="1"/>
  <c r="V63" i="2"/>
  <c r="Q63" i="2" s="1"/>
  <c r="V64" i="2"/>
  <c r="V65" i="2"/>
  <c r="Q65" i="2" s="1"/>
  <c r="V66" i="2"/>
  <c r="Q66" i="2" s="1"/>
  <c r="V67" i="2"/>
  <c r="Q67" i="2" s="1"/>
  <c r="V68" i="2"/>
  <c r="V69" i="2"/>
  <c r="Q69" i="2" s="1"/>
  <c r="V70" i="2"/>
  <c r="Q70" i="2" s="1"/>
  <c r="V71" i="2"/>
  <c r="V25" i="2"/>
  <c r="U25" i="2" s="1"/>
  <c r="Z25" i="2" s="1"/>
  <c r="V29" i="2"/>
  <c r="Q29" i="2" s="1"/>
  <c r="V33" i="2"/>
  <c r="U33" i="2" s="1"/>
  <c r="Z33" i="2" s="1"/>
  <c r="V37" i="2"/>
  <c r="U37" i="2" s="1"/>
  <c r="Z37" i="2" s="1"/>
  <c r="V41" i="2"/>
  <c r="V38" i="2"/>
  <c r="Q38" i="2" s="1"/>
  <c r="V35" i="2"/>
  <c r="U35" i="2" s="1"/>
  <c r="Z35" i="2" s="1"/>
  <c r="V39" i="2"/>
  <c r="Q39" i="2" s="1"/>
  <c r="V36" i="2"/>
  <c r="U36" i="2" s="1"/>
  <c r="Z36" i="2" s="1"/>
  <c r="V40" i="2"/>
  <c r="K18" i="3" s="1"/>
  <c r="K37" i="3" s="1"/>
  <c r="V26" i="2"/>
  <c r="U26" i="2" s="1"/>
  <c r="Z26" i="2" s="1"/>
  <c r="V23" i="2"/>
  <c r="V27" i="2"/>
  <c r="U27" i="2" s="1"/>
  <c r="Z27" i="2" s="1"/>
  <c r="V19" i="2"/>
  <c r="V20" i="2"/>
  <c r="U20" i="2" s="1"/>
  <c r="Z20" i="2" s="1"/>
  <c r="V21" i="2"/>
  <c r="U21" i="2" s="1"/>
  <c r="Z21" i="2" s="1"/>
  <c r="V31" i="2"/>
  <c r="Q31" i="2" s="1"/>
  <c r="V32" i="2"/>
  <c r="U32" i="2" s="1"/>
  <c r="Z32" i="2" s="1"/>
  <c r="Q22" i="2"/>
  <c r="V17" i="2"/>
  <c r="U17" i="2" s="1"/>
  <c r="Z17" i="2" s="1"/>
  <c r="Z16" i="2"/>
  <c r="M64" i="3"/>
  <c r="V15" i="2"/>
  <c r="Q16" i="2"/>
  <c r="V13" i="2"/>
  <c r="Q13" i="2" s="1"/>
  <c r="V12" i="2"/>
  <c r="U12" i="2" s="1"/>
  <c r="Y9" i="2"/>
  <c r="Q68" i="2"/>
  <c r="AB9" i="2"/>
  <c r="D8" i="2" s="1"/>
  <c r="Q56" i="2"/>
  <c r="B20" i="3"/>
  <c r="J56" i="3"/>
  <c r="J57" i="3"/>
  <c r="J58" i="3"/>
  <c r="J59" i="3"/>
  <c r="J60" i="3"/>
  <c r="J61" i="3"/>
  <c r="J62" i="3"/>
  <c r="B63" i="3"/>
  <c r="J64" i="3"/>
  <c r="C20" i="3"/>
  <c r="G20" i="3"/>
  <c r="K20" i="3"/>
  <c r="C56" i="3"/>
  <c r="G56" i="3"/>
  <c r="K56" i="3"/>
  <c r="C57" i="3"/>
  <c r="G57" i="3"/>
  <c r="K57" i="3"/>
  <c r="C58" i="3"/>
  <c r="G58" i="3"/>
  <c r="K58" i="3"/>
  <c r="C59" i="3"/>
  <c r="G59" i="3"/>
  <c r="K59" i="3"/>
  <c r="C60" i="3"/>
  <c r="G60" i="3"/>
  <c r="K60" i="3"/>
  <c r="C61" i="3"/>
  <c r="G61" i="3"/>
  <c r="K61" i="3"/>
  <c r="C62" i="3"/>
  <c r="G62" i="3"/>
  <c r="K62" i="3"/>
  <c r="C63" i="3"/>
  <c r="G63" i="3"/>
  <c r="K63" i="3"/>
  <c r="C64" i="3"/>
  <c r="G64" i="3"/>
  <c r="K64" i="3"/>
  <c r="F20" i="3"/>
  <c r="F56" i="3"/>
  <c r="F57" i="3"/>
  <c r="F58" i="3"/>
  <c r="F59" i="3"/>
  <c r="F60" i="3"/>
  <c r="B61" i="3"/>
  <c r="B62" i="3"/>
  <c r="F64" i="3"/>
  <c r="D18" i="3"/>
  <c r="D37" i="3" s="1"/>
  <c r="H18" i="3"/>
  <c r="H37" i="3" s="1"/>
  <c r="L18" i="3"/>
  <c r="L37" i="3" s="1"/>
  <c r="D20" i="3"/>
  <c r="H20" i="3"/>
  <c r="L20" i="3"/>
  <c r="D56" i="3"/>
  <c r="H56" i="3"/>
  <c r="L56" i="3"/>
  <c r="D57" i="3"/>
  <c r="H57" i="3"/>
  <c r="L57" i="3"/>
  <c r="D58" i="3"/>
  <c r="H58" i="3"/>
  <c r="L58" i="3"/>
  <c r="D59" i="3"/>
  <c r="H59" i="3"/>
  <c r="L59" i="3"/>
  <c r="D60" i="3"/>
  <c r="H60" i="3"/>
  <c r="L60" i="3"/>
  <c r="D61" i="3"/>
  <c r="H61" i="3"/>
  <c r="L61" i="3"/>
  <c r="D62" i="3"/>
  <c r="H62" i="3"/>
  <c r="L62" i="3"/>
  <c r="D63" i="3"/>
  <c r="H63" i="3"/>
  <c r="L63" i="3"/>
  <c r="D64" i="3"/>
  <c r="H64" i="3"/>
  <c r="L64" i="3"/>
  <c r="J20" i="3"/>
  <c r="B56" i="3"/>
  <c r="B57" i="3"/>
  <c r="B58" i="3"/>
  <c r="B59" i="3"/>
  <c r="B60" i="3"/>
  <c r="F61" i="3"/>
  <c r="F62" i="3"/>
  <c r="F63" i="3"/>
  <c r="J63" i="3"/>
  <c r="B64" i="3"/>
  <c r="M18" i="3"/>
  <c r="E20" i="3"/>
  <c r="I20" i="3"/>
  <c r="M20" i="3"/>
  <c r="E56" i="3"/>
  <c r="I56" i="3"/>
  <c r="M56" i="3"/>
  <c r="E57" i="3"/>
  <c r="I57" i="3"/>
  <c r="M57" i="3"/>
  <c r="E58" i="3"/>
  <c r="I58" i="3"/>
  <c r="M58" i="3"/>
  <c r="E59" i="3"/>
  <c r="I59" i="3"/>
  <c r="M59" i="3"/>
  <c r="E60" i="3"/>
  <c r="I60" i="3"/>
  <c r="M60" i="3"/>
  <c r="E61" i="3"/>
  <c r="I61" i="3"/>
  <c r="M61" i="3"/>
  <c r="E62" i="3"/>
  <c r="I62" i="3"/>
  <c r="M62" i="3"/>
  <c r="E63" i="3"/>
  <c r="I63" i="3"/>
  <c r="M63" i="3"/>
  <c r="E64" i="3"/>
  <c r="I64" i="3"/>
  <c r="V18" i="2"/>
  <c r="U18" i="2" s="1"/>
  <c r="Z18" i="2" s="1"/>
  <c r="Q19" i="2"/>
  <c r="V28" i="2"/>
  <c r="U28" i="2" s="1"/>
  <c r="Z28" i="2" s="1"/>
  <c r="V34" i="2"/>
  <c r="U34" i="2" s="1"/>
  <c r="Z34" i="2" s="1"/>
  <c r="Q43" i="2"/>
  <c r="Q51" i="2"/>
  <c r="V14" i="2"/>
  <c r="Q15" i="2"/>
  <c r="V24" i="2"/>
  <c r="V30" i="2"/>
  <c r="U30" i="2" s="1"/>
  <c r="Z30" i="2" s="1"/>
  <c r="Q44" i="2"/>
  <c r="Q55" i="2"/>
  <c r="Q71" i="2"/>
  <c r="U24" i="2" l="1"/>
  <c r="B54" i="1"/>
  <c r="B55" i="1" s="1"/>
  <c r="B77" i="1" s="1"/>
  <c r="B81" i="1" s="1"/>
  <c r="B34" i="1"/>
  <c r="B35" i="1" s="1"/>
  <c r="B37" i="1"/>
  <c r="AE33" i="1"/>
  <c r="AG36" i="1"/>
  <c r="E18" i="3"/>
  <c r="U14" i="2"/>
  <c r="P34" i="1"/>
  <c r="P54" i="1"/>
  <c r="P55" i="1" s="1"/>
  <c r="P77" i="1" s="1"/>
  <c r="P81" i="1" s="1"/>
  <c r="I18" i="3"/>
  <c r="I21" i="3" s="1"/>
  <c r="F17" i="3"/>
  <c r="F18" i="3"/>
  <c r="F37" i="3" s="1"/>
  <c r="F38" i="3" s="1"/>
  <c r="G18" i="3"/>
  <c r="G37" i="3" s="1"/>
  <c r="G38" i="3" s="1"/>
  <c r="C18" i="3"/>
  <c r="C37" i="3" s="1"/>
  <c r="C38" i="3" s="1"/>
  <c r="AE34" i="1"/>
  <c r="AE35" i="1" s="1"/>
  <c r="AE54" i="1"/>
  <c r="AE55" i="1" s="1"/>
  <c r="AE77" i="1" s="1"/>
  <c r="AE81" i="1" s="1"/>
  <c r="I17" i="3"/>
  <c r="Q50" i="2"/>
  <c r="H34" i="1"/>
  <c r="H54" i="1"/>
  <c r="H55" i="1" s="1"/>
  <c r="H77" i="1" s="1"/>
  <c r="H81" i="1" s="1"/>
  <c r="E34" i="1"/>
  <c r="E54" i="1"/>
  <c r="E55" i="1" s="1"/>
  <c r="E77" i="1" s="1"/>
  <c r="E81" i="1" s="1"/>
  <c r="N22" i="3"/>
  <c r="P13" i="2"/>
  <c r="U13" i="2"/>
  <c r="Z13" i="2" s="1"/>
  <c r="P15" i="2"/>
  <c r="U15" i="2"/>
  <c r="Z15" i="2" s="1"/>
  <c r="P31" i="2"/>
  <c r="U31" i="2"/>
  <c r="U53" i="2"/>
  <c r="Z53" i="2" s="1"/>
  <c r="P53" i="2"/>
  <c r="U51" i="2"/>
  <c r="Z51" i="2" s="1"/>
  <c r="P51" i="2"/>
  <c r="U49" i="2"/>
  <c r="Z49" i="2" s="1"/>
  <c r="P49" i="2"/>
  <c r="U47" i="2"/>
  <c r="P47" i="2"/>
  <c r="Q45" i="2"/>
  <c r="U45" i="2"/>
  <c r="Z45" i="2" s="1"/>
  <c r="P45" i="2"/>
  <c r="U43" i="2"/>
  <c r="P43" i="2"/>
  <c r="Q40" i="2"/>
  <c r="U40" i="2"/>
  <c r="P40" i="2"/>
  <c r="U39" i="2"/>
  <c r="P39" i="2"/>
  <c r="Q41" i="2"/>
  <c r="U41" i="2"/>
  <c r="Z41" i="2" s="1"/>
  <c r="P41" i="2"/>
  <c r="P29" i="2"/>
  <c r="U29" i="2"/>
  <c r="U71" i="2"/>
  <c r="Z71" i="2" s="1"/>
  <c r="P71" i="2"/>
  <c r="U69" i="2"/>
  <c r="Z69" i="2" s="1"/>
  <c r="P69" i="2"/>
  <c r="U67" i="2"/>
  <c r="Z67" i="2" s="1"/>
  <c r="P67" i="2"/>
  <c r="U65" i="2"/>
  <c r="Z65" i="2" s="1"/>
  <c r="P65" i="2"/>
  <c r="U63" i="2"/>
  <c r="Z63" i="2" s="1"/>
  <c r="P63" i="2"/>
  <c r="U61" i="2"/>
  <c r="Z61" i="2" s="1"/>
  <c r="P61" i="2"/>
  <c r="U59" i="2"/>
  <c r="Z59" i="2" s="1"/>
  <c r="P59" i="2"/>
  <c r="U57" i="2"/>
  <c r="Z57" i="2" s="1"/>
  <c r="P57" i="2"/>
  <c r="U55" i="2"/>
  <c r="Z55" i="2" s="1"/>
  <c r="P55" i="2"/>
  <c r="P19" i="2"/>
  <c r="U19" i="2"/>
  <c r="Z19" i="2" s="1"/>
  <c r="P23" i="2"/>
  <c r="U23" i="2"/>
  <c r="U52" i="2"/>
  <c r="Z52" i="2" s="1"/>
  <c r="P52" i="2"/>
  <c r="U50" i="2"/>
  <c r="P50" i="2"/>
  <c r="U48" i="2"/>
  <c r="Z48" i="2" s="1"/>
  <c r="P48" i="2"/>
  <c r="U46" i="2"/>
  <c r="Z46" i="2" s="1"/>
  <c r="P46" i="2"/>
  <c r="U44" i="2"/>
  <c r="Z44" i="2" s="1"/>
  <c r="P44" i="2"/>
  <c r="U42" i="2"/>
  <c r="Z42" i="2" s="1"/>
  <c r="P42" i="2"/>
  <c r="Q52" i="2"/>
  <c r="Q23" i="2"/>
  <c r="Z24" i="2"/>
  <c r="P38" i="2"/>
  <c r="U38" i="2"/>
  <c r="Z38" i="2" s="1"/>
  <c r="U70" i="2"/>
  <c r="Z70" i="2" s="1"/>
  <c r="P70" i="2"/>
  <c r="U68" i="2"/>
  <c r="Z68" i="2" s="1"/>
  <c r="P68" i="2"/>
  <c r="U66" i="2"/>
  <c r="Z66" i="2" s="1"/>
  <c r="P66" i="2"/>
  <c r="Q64" i="2"/>
  <c r="U64" i="2"/>
  <c r="Z64" i="2" s="1"/>
  <c r="P64" i="2"/>
  <c r="U62" i="2"/>
  <c r="Z62" i="2" s="1"/>
  <c r="P62" i="2"/>
  <c r="Q60" i="2"/>
  <c r="U60" i="2"/>
  <c r="Z60" i="2" s="1"/>
  <c r="P60" i="2"/>
  <c r="U58" i="2"/>
  <c r="Z58" i="2" s="1"/>
  <c r="P58" i="2"/>
  <c r="U56" i="2"/>
  <c r="Z56" i="2" s="1"/>
  <c r="P56" i="2"/>
  <c r="U54" i="2"/>
  <c r="Z54" i="2" s="1"/>
  <c r="P54" i="2"/>
  <c r="Q37" i="2"/>
  <c r="P37" i="2"/>
  <c r="Q36" i="2"/>
  <c r="P36" i="2"/>
  <c r="Q35" i="2"/>
  <c r="P35" i="2"/>
  <c r="Q34" i="2"/>
  <c r="P34" i="2"/>
  <c r="Q33" i="2"/>
  <c r="P33" i="2"/>
  <c r="Q32" i="2"/>
  <c r="P32" i="2"/>
  <c r="Q30" i="2"/>
  <c r="P30" i="2"/>
  <c r="Q28" i="2"/>
  <c r="P28" i="2"/>
  <c r="Q27" i="2"/>
  <c r="P27" i="2"/>
  <c r="Q26" i="2"/>
  <c r="P26" i="2"/>
  <c r="Q25" i="2"/>
  <c r="P25" i="2"/>
  <c r="Q24" i="2"/>
  <c r="P24" i="2"/>
  <c r="D34" i="1"/>
  <c r="D54" i="1"/>
  <c r="D55" i="1" s="1"/>
  <c r="D77" i="1" s="1"/>
  <c r="D81" i="1" s="1"/>
  <c r="Q21" i="2"/>
  <c r="P21" i="2"/>
  <c r="Q20" i="2"/>
  <c r="P20" i="2"/>
  <c r="Q18" i="2"/>
  <c r="P18" i="2"/>
  <c r="Q17" i="2"/>
  <c r="P17" i="2"/>
  <c r="Q14" i="2"/>
  <c r="P14" i="2"/>
  <c r="Q12" i="2"/>
  <c r="P12" i="2"/>
  <c r="C34" i="1"/>
  <c r="C54" i="1"/>
  <c r="G65" i="3"/>
  <c r="M65" i="3"/>
  <c r="B65" i="3"/>
  <c r="L65" i="3"/>
  <c r="C65" i="3"/>
  <c r="I65" i="3"/>
  <c r="H65" i="3"/>
  <c r="J65" i="3"/>
  <c r="E65" i="3"/>
  <c r="D65" i="3"/>
  <c r="F65" i="3"/>
  <c r="K65" i="3"/>
  <c r="N33" i="1"/>
  <c r="N34" i="1"/>
  <c r="N54" i="1"/>
  <c r="Z12" i="2"/>
  <c r="D6" i="2"/>
  <c r="J18" i="3"/>
  <c r="J37" i="3" s="1"/>
  <c r="J38" i="3" s="1"/>
  <c r="L19" i="3"/>
  <c r="E21" i="3"/>
  <c r="H19" i="3"/>
  <c r="K38" i="3"/>
  <c r="D21" i="3"/>
  <c r="L21" i="3"/>
  <c r="B18" i="3"/>
  <c r="B37" i="3" s="1"/>
  <c r="V9" i="2"/>
  <c r="K19" i="3"/>
  <c r="M19" i="3"/>
  <c r="M37" i="3"/>
  <c r="M38" i="3" s="1"/>
  <c r="N62" i="3"/>
  <c r="D19" i="3"/>
  <c r="I19" i="3"/>
  <c r="I37" i="3"/>
  <c r="I38" i="3" s="1"/>
  <c r="N58" i="3"/>
  <c r="L38" i="3"/>
  <c r="N61" i="3"/>
  <c r="K21" i="3"/>
  <c r="H38" i="3"/>
  <c r="N59" i="3"/>
  <c r="N20" i="3"/>
  <c r="E37" i="3"/>
  <c r="E38" i="3" s="1"/>
  <c r="E19" i="3"/>
  <c r="N64" i="3"/>
  <c r="N57" i="3"/>
  <c r="M21" i="3"/>
  <c r="N60" i="3"/>
  <c r="N56" i="3"/>
  <c r="H21" i="3"/>
  <c r="D38" i="3"/>
  <c r="N63" i="3"/>
  <c r="E17" i="3" l="1"/>
  <c r="B33" i="1"/>
  <c r="C21" i="3"/>
  <c r="G21" i="3"/>
  <c r="F21" i="3"/>
  <c r="F19" i="3"/>
  <c r="G19" i="3"/>
  <c r="C17" i="3"/>
  <c r="C19" i="3"/>
  <c r="J17" i="3"/>
  <c r="Z23" i="2"/>
  <c r="D17" i="3"/>
  <c r="Z43" i="2"/>
  <c r="L17" i="3"/>
  <c r="Z31" i="2"/>
  <c r="H17" i="3"/>
  <c r="P35" i="1"/>
  <c r="P37" i="1"/>
  <c r="Z29" i="2"/>
  <c r="G17" i="3"/>
  <c r="Z40" i="2"/>
  <c r="K17" i="3"/>
  <c r="Z47" i="2"/>
  <c r="M17" i="3"/>
  <c r="AE37" i="1"/>
  <c r="Z14" i="2"/>
  <c r="P33" i="1"/>
  <c r="B38" i="3"/>
  <c r="N38" i="3" s="1"/>
  <c r="N37" i="3"/>
  <c r="C55" i="1"/>
  <c r="C77" i="1" s="1"/>
  <c r="C81" i="1" s="1"/>
  <c r="AG54" i="1"/>
  <c r="H35" i="1"/>
  <c r="H37" i="1"/>
  <c r="Z50" i="2"/>
  <c r="H33" i="1"/>
  <c r="D33" i="1"/>
  <c r="U9" i="2"/>
  <c r="Z39" i="2"/>
  <c r="E33" i="1"/>
  <c r="E35" i="1"/>
  <c r="E37" i="1"/>
  <c r="C33" i="1"/>
  <c r="B17" i="3"/>
  <c r="D37" i="1"/>
  <c r="D35" i="1"/>
  <c r="C35" i="1"/>
  <c r="C37" i="1"/>
  <c r="D4" i="2"/>
  <c r="D7" i="2" s="1"/>
  <c r="P9" i="2"/>
  <c r="N55" i="1"/>
  <c r="N77" i="1" s="1"/>
  <c r="N35" i="1"/>
  <c r="N37" i="1"/>
  <c r="AG34" i="1"/>
  <c r="Z9" i="2"/>
  <c r="N65" i="3"/>
  <c r="O61" i="3" s="1"/>
  <c r="J19" i="3"/>
  <c r="J21" i="3"/>
  <c r="B21" i="3"/>
  <c r="N18" i="3"/>
  <c r="B19" i="3"/>
  <c r="N17" i="3" l="1"/>
  <c r="AG55" i="1"/>
  <c r="AG33" i="1"/>
  <c r="AG35" i="1"/>
  <c r="AG37" i="1"/>
  <c r="AG77" i="1"/>
  <c r="AG81" i="1" s="1"/>
  <c r="AH76" i="1" s="1"/>
  <c r="N81" i="1"/>
  <c r="N19" i="3"/>
  <c r="O59" i="3"/>
  <c r="O60" i="3"/>
  <c r="O56" i="3"/>
  <c r="O63" i="3"/>
  <c r="O62" i="3"/>
  <c r="O58" i="3"/>
  <c r="O64" i="3"/>
  <c r="O57" i="3"/>
  <c r="N21" i="3"/>
  <c r="AH78" i="1" l="1"/>
  <c r="AH80" i="1"/>
  <c r="AH74" i="1"/>
  <c r="AH72" i="1"/>
  <c r="AH79" i="1"/>
  <c r="AH75" i="1"/>
  <c r="AH77" i="1"/>
  <c r="AH73" i="1"/>
  <c r="O65" i="3"/>
  <c r="AH81" i="1" l="1"/>
</calcChain>
</file>

<file path=xl/comments1.xml><?xml version="1.0" encoding="utf-8"?>
<comments xmlns="http://schemas.openxmlformats.org/spreadsheetml/2006/main">
  <authors>
    <author>toly</author>
  </authors>
  <commentList>
    <comment ref="B10" authorId="0" shapeId="0">
      <text>
        <r>
          <rPr>
            <b/>
            <sz val="12"/>
            <color indexed="81"/>
            <rFont val="돋움"/>
            <family val="3"/>
            <charset val="129"/>
          </rPr>
          <t>일주월로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필터링하면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자동집계됨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0" authorId="0" shapeId="0">
      <text>
        <r>
          <rPr>
            <b/>
            <sz val="16"/>
            <color indexed="81"/>
            <rFont val="돋움"/>
            <family val="3"/>
            <charset val="129"/>
          </rPr>
          <t>매일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첫행에만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입력</t>
        </r>
      </text>
    </comment>
    <comment ref="Q11" authorId="0" shapeId="0">
      <text>
        <r>
          <rPr>
            <b/>
            <sz val="12"/>
            <color indexed="81"/>
            <rFont val="돋움"/>
            <family val="3"/>
            <charset val="129"/>
          </rPr>
          <t>시간당인당생산량
(총 생산 제품수 / (조업시간 * 작업자 수))</t>
        </r>
      </text>
    </comment>
    <comment ref="R11" authorId="0" shapeId="0">
      <text>
        <r>
          <rPr>
            <b/>
            <sz val="10"/>
            <color indexed="81"/>
            <rFont val="돋움"/>
            <family val="3"/>
            <charset val="129"/>
          </rPr>
          <t>목표량의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설정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필요</t>
        </r>
      </text>
    </comment>
    <comment ref="S11" authorId="0" shapeId="0">
      <text>
        <r>
          <rPr>
            <b/>
            <sz val="10"/>
            <color indexed="81"/>
            <rFont val="돋움"/>
            <family val="3"/>
            <charset val="129"/>
          </rPr>
          <t>달성률</t>
        </r>
        <r>
          <rPr>
            <b/>
            <sz val="10"/>
            <color indexed="81"/>
            <rFont val="Tahoma"/>
            <family val="2"/>
          </rPr>
          <t>=</t>
        </r>
        <r>
          <rPr>
            <b/>
            <sz val="10"/>
            <color indexed="81"/>
            <rFont val="돋움"/>
            <family val="3"/>
            <charset val="129"/>
          </rPr>
          <t>양품수량</t>
        </r>
        <r>
          <rPr>
            <b/>
            <sz val="10"/>
            <color indexed="81"/>
            <rFont val="Tahoma"/>
            <family val="2"/>
          </rPr>
          <t>/</t>
        </r>
        <r>
          <rPr>
            <b/>
            <sz val="10"/>
            <color indexed="81"/>
            <rFont val="돋움"/>
            <family val="3"/>
            <charset val="129"/>
          </rPr>
          <t>목표량</t>
        </r>
        <r>
          <rPr>
            <b/>
            <sz val="10"/>
            <color indexed="81"/>
            <rFont val="Tahoma"/>
            <family val="2"/>
          </rPr>
          <t>*100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1" authorId="0" shapeId="0">
      <text>
        <r>
          <rPr>
            <b/>
            <sz val="12"/>
            <color indexed="81"/>
            <rFont val="돋움"/>
            <family val="3"/>
            <charset val="129"/>
          </rPr>
          <t>양품수량</t>
        </r>
        <r>
          <rPr>
            <b/>
            <sz val="12"/>
            <color indexed="81"/>
            <rFont val="Tahoma"/>
            <family val="2"/>
          </rPr>
          <t>+</t>
        </r>
        <r>
          <rPr>
            <b/>
            <sz val="12"/>
            <color indexed="81"/>
            <rFont val="돋움"/>
            <family val="3"/>
            <charset val="129"/>
          </rPr>
          <t>불량수량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1" authorId="0" shapeId="0">
      <text>
        <r>
          <rPr>
            <b/>
            <sz val="11"/>
            <color indexed="81"/>
            <rFont val="돋움"/>
            <family val="3"/>
            <charset val="129"/>
          </rPr>
          <t>발주번호</t>
        </r>
        <r>
          <rPr>
            <b/>
            <sz val="11"/>
            <color indexed="81"/>
            <rFont val="Tahoma"/>
            <family val="2"/>
          </rPr>
          <t>,</t>
        </r>
        <r>
          <rPr>
            <b/>
            <sz val="11"/>
            <color indexed="81"/>
            <rFont val="돋움"/>
            <family val="3"/>
            <charset val="129"/>
          </rPr>
          <t>모델명</t>
        </r>
        <r>
          <rPr>
            <b/>
            <sz val="11"/>
            <color indexed="81"/>
            <rFont val="Tahoma"/>
            <family val="2"/>
          </rPr>
          <t xml:space="preserve">,  </t>
        </r>
        <r>
          <rPr>
            <b/>
            <sz val="11"/>
            <color indexed="81"/>
            <rFont val="돋움"/>
            <family val="3"/>
            <charset val="129"/>
          </rPr>
          <t>부품명이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동일하면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산출됨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1" authorId="0" shapeId="0">
      <text>
        <r>
          <rPr>
            <b/>
            <sz val="11"/>
            <color indexed="81"/>
            <rFont val="돋움"/>
            <family val="3"/>
            <charset val="129"/>
          </rPr>
          <t>인당</t>
        </r>
        <r>
          <rPr>
            <b/>
            <sz val="11"/>
            <color indexed="81"/>
            <rFont val="Tahoma"/>
            <family val="2"/>
          </rPr>
          <t xml:space="preserve"> 10</t>
        </r>
        <r>
          <rPr>
            <b/>
            <sz val="11"/>
            <color indexed="81"/>
            <rFont val="돋움"/>
            <family val="3"/>
            <charset val="129"/>
          </rPr>
          <t>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1" authorId="0" shapeId="0">
      <text>
        <r>
          <rPr>
            <b/>
            <sz val="11"/>
            <color indexed="81"/>
            <rFont val="돋움"/>
            <family val="3"/>
            <charset val="129"/>
          </rPr>
          <t>핀</t>
        </r>
        <r>
          <rPr>
            <b/>
            <sz val="11"/>
            <color indexed="81"/>
            <rFont val="Tahoma"/>
            <family val="2"/>
          </rPr>
          <t>,</t>
        </r>
        <r>
          <rPr>
            <b/>
            <sz val="11"/>
            <color indexed="81"/>
            <rFont val="돋움"/>
            <family val="3"/>
            <charset val="129"/>
          </rPr>
          <t>네트망</t>
        </r>
        <r>
          <rPr>
            <b/>
            <sz val="11"/>
            <color indexed="81"/>
            <rFont val="Tahoma"/>
            <family val="2"/>
          </rPr>
          <t xml:space="preserve"> etc.</t>
        </r>
      </text>
    </comment>
  </commentList>
</comments>
</file>

<file path=xl/comments2.xml><?xml version="1.0" encoding="utf-8"?>
<comments xmlns="http://schemas.openxmlformats.org/spreadsheetml/2006/main">
  <authors>
    <author>toly</author>
  </authors>
  <commentList>
    <comment ref="B12" authorId="0" shapeId="0">
      <text>
        <r>
          <rPr>
            <b/>
            <sz val="12"/>
            <color indexed="81"/>
            <rFont val="돋움"/>
            <family val="3"/>
            <charset val="129"/>
          </rPr>
          <t>매월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첫일자를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입력</t>
        </r>
      </text>
    </comment>
    <comment ref="A55" authorId="0" shapeId="0">
      <text>
        <r>
          <rPr>
            <b/>
            <sz val="10"/>
            <color indexed="81"/>
            <rFont val="돋움"/>
            <family val="3"/>
            <charset val="129"/>
          </rPr>
          <t>인당시간당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생산량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toly</author>
  </authors>
  <commentList>
    <comment ref="A38" authorId="0" shapeId="0">
      <text>
        <r>
          <rPr>
            <b/>
            <sz val="10"/>
            <color indexed="81"/>
            <rFont val="돋움"/>
            <family val="3"/>
            <charset val="129"/>
          </rPr>
          <t>인당시간당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생산량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<sst xmlns="http://schemas.openxmlformats.org/spreadsheetml/2006/main" count="282" uniqueCount="129">
  <si>
    <t>휴식시간</t>
    <phoneticPr fontId="9" type="noConversion"/>
  </si>
  <si>
    <t>중식시간</t>
    <phoneticPr fontId="2" type="noConversion"/>
  </si>
  <si>
    <t>휴식시간</t>
    <phoneticPr fontId="2" type="noConversion"/>
  </si>
  <si>
    <t>생산금액(\)</t>
    <phoneticPr fontId="2" type="noConversion"/>
  </si>
  <si>
    <t>석식시간</t>
    <phoneticPr fontId="2" type="noConversion"/>
  </si>
  <si>
    <t>자동계산</t>
    <phoneticPr fontId="2" type="noConversion"/>
  </si>
  <si>
    <t>작업
일자</t>
    <phoneticPr fontId="2" type="noConversion"/>
  </si>
  <si>
    <t>호기/LINE</t>
    <phoneticPr fontId="2" type="noConversion"/>
  </si>
  <si>
    <t>작업시간</t>
    <phoneticPr fontId="2" type="noConversion"/>
  </si>
  <si>
    <t>불    량    내     역</t>
    <phoneticPr fontId="2" type="noConversion"/>
  </si>
  <si>
    <t>발주.No</t>
    <phoneticPr fontId="2" type="noConversion"/>
  </si>
  <si>
    <t>발주유형</t>
    <phoneticPr fontId="2" type="noConversion"/>
  </si>
  <si>
    <t>시작시간</t>
    <phoneticPr fontId="2" type="noConversion"/>
  </si>
  <si>
    <t>종료시간</t>
    <phoneticPr fontId="2" type="noConversion"/>
  </si>
  <si>
    <t>작업</t>
    <phoneticPr fontId="2" type="noConversion"/>
  </si>
  <si>
    <t>투입인원</t>
    <phoneticPr fontId="2" type="noConversion"/>
  </si>
  <si>
    <t>UPPH</t>
    <phoneticPr fontId="2" type="noConversion"/>
  </si>
  <si>
    <t>목표량</t>
    <phoneticPr fontId="2" type="noConversion"/>
  </si>
  <si>
    <t>달성률</t>
    <phoneticPr fontId="2" type="noConversion"/>
  </si>
  <si>
    <t>발주수량</t>
    <phoneticPr fontId="2" type="noConversion"/>
  </si>
  <si>
    <t>투입수량</t>
    <phoneticPr fontId="2" type="noConversion"/>
  </si>
  <si>
    <t>생산수량</t>
    <phoneticPr fontId="2" type="noConversion"/>
  </si>
  <si>
    <t>양품수량</t>
    <phoneticPr fontId="2" type="noConversion"/>
  </si>
  <si>
    <t xml:space="preserve">   양품
생산누계</t>
    <phoneticPr fontId="2" type="noConversion"/>
  </si>
  <si>
    <t>불량수량</t>
    <phoneticPr fontId="2" type="noConversion"/>
  </si>
  <si>
    <t>불량율</t>
  </si>
  <si>
    <t>단가</t>
    <phoneticPr fontId="2" type="noConversion"/>
  </si>
  <si>
    <t>생산금액</t>
    <phoneticPr fontId="2" type="noConversion"/>
  </si>
  <si>
    <t>기타</t>
    <phoneticPr fontId="2" type="noConversion"/>
  </si>
  <si>
    <t>구분</t>
    <phoneticPr fontId="2" type="noConversion"/>
  </si>
  <si>
    <t>합계</t>
    <phoneticPr fontId="2" type="noConversion"/>
  </si>
  <si>
    <t>불량률</t>
    <phoneticPr fontId="2" type="noConversion"/>
  </si>
  <si>
    <t>2. 월별 인시생산량관리(UPPH)</t>
    <phoneticPr fontId="2" type="noConversion"/>
  </si>
  <si>
    <t>구분</t>
    <phoneticPr fontId="30" type="noConversion"/>
  </si>
  <si>
    <t>투입인원</t>
    <phoneticPr fontId="30" type="noConversion"/>
  </si>
  <si>
    <t>작업시간</t>
    <phoneticPr fontId="30" type="noConversion"/>
  </si>
  <si>
    <t>생산수량</t>
    <phoneticPr fontId="30" type="noConversion"/>
  </si>
  <si>
    <t>UPPH</t>
    <phoneticPr fontId="30" type="noConversion"/>
  </si>
  <si>
    <t>*UPPH(Unit Per Person Hour): 인당 시간당 생산량. 해당 라인(혹은 공장)에서 시간당 인당 생산되는 제품의 수(총 생산 제품수 / (조업시간 * 작업자 수))</t>
    <phoneticPr fontId="2" type="noConversion"/>
  </si>
  <si>
    <t>총근무인원</t>
    <phoneticPr fontId="2" type="noConversion"/>
  </si>
  <si>
    <t>8시간</t>
    <phoneticPr fontId="2" type="noConversion"/>
  </si>
  <si>
    <t>10시간</t>
    <phoneticPr fontId="2" type="noConversion"/>
  </si>
  <si>
    <t>비고</t>
    <phoneticPr fontId="2" type="noConversion"/>
  </si>
  <si>
    <t>생산현황</t>
    <phoneticPr fontId="2" type="noConversion"/>
  </si>
  <si>
    <t>*불량률 10%이상건에 대한 상세내용</t>
    <phoneticPr fontId="2" type="noConversion"/>
  </si>
  <si>
    <t>구분</t>
    <phoneticPr fontId="39" type="noConversion"/>
  </si>
  <si>
    <t>8시간</t>
    <phoneticPr fontId="2" type="noConversion"/>
  </si>
  <si>
    <t>10시간</t>
    <phoneticPr fontId="2" type="noConversion"/>
  </si>
  <si>
    <t>합계</t>
    <phoneticPr fontId="2" type="noConversion"/>
  </si>
  <si>
    <t>평균</t>
    <phoneticPr fontId="2" type="noConversion"/>
  </si>
  <si>
    <t>3. 일별 인시생산량관리(UPPH)</t>
    <phoneticPr fontId="2" type="noConversion"/>
  </si>
  <si>
    <t>*UPPH(Unit Per Person Hour): 인당 시간당 생산량. 해당 라인(혹은 공장)에서 시간당 인당 생산되는 제품의 수(총 생산 제품수 / (조업시간 * 작업자 수))</t>
    <phoneticPr fontId="2" type="noConversion"/>
  </si>
  <si>
    <t>4. 일별 불량 유형별 집계</t>
    <phoneticPr fontId="2" type="noConversion"/>
  </si>
  <si>
    <t>3. 월별 불량 유형별 집계</t>
    <phoneticPr fontId="2" type="noConversion"/>
  </si>
  <si>
    <t>합계</t>
    <phoneticPr fontId="2" type="noConversion"/>
  </si>
  <si>
    <t>총인원</t>
    <phoneticPr fontId="2" type="noConversion"/>
  </si>
  <si>
    <t>양품률</t>
    <phoneticPr fontId="2" type="noConversion"/>
  </si>
  <si>
    <t>1라인</t>
    <phoneticPr fontId="2" type="noConversion"/>
  </si>
  <si>
    <t>정상</t>
  </si>
  <si>
    <t>8라인</t>
    <phoneticPr fontId="2" type="noConversion"/>
  </si>
  <si>
    <t>3라인</t>
    <phoneticPr fontId="2" type="noConversion"/>
  </si>
  <si>
    <t>2라인</t>
    <phoneticPr fontId="2" type="noConversion"/>
  </si>
  <si>
    <t>정상</t>
    <phoneticPr fontId="2" type="noConversion"/>
  </si>
  <si>
    <t>7라인</t>
    <phoneticPr fontId="2" type="noConversion"/>
  </si>
  <si>
    <t>생산금액</t>
    <phoneticPr fontId="2" type="noConversion"/>
  </si>
  <si>
    <t>생산금액</t>
    <phoneticPr fontId="2" type="noConversion"/>
  </si>
  <si>
    <t>5라인</t>
    <phoneticPr fontId="2" type="noConversion"/>
  </si>
  <si>
    <t>6라인</t>
    <phoneticPr fontId="2" type="noConversion"/>
  </si>
  <si>
    <t>명판 불량 559 발생</t>
    <phoneticPr fontId="2" type="noConversion"/>
  </si>
  <si>
    <t>24일 9시간</t>
    <phoneticPr fontId="2" type="noConversion"/>
  </si>
  <si>
    <t>평균투입인원</t>
    <phoneticPr fontId="2" type="noConversion"/>
  </si>
  <si>
    <t>생산실적관리</t>
    <phoneticPr fontId="2" type="noConversion"/>
  </si>
  <si>
    <t>1811-094</t>
  </si>
  <si>
    <t>1811-048</t>
  </si>
  <si>
    <t>1811-032</t>
  </si>
  <si>
    <t>1811-030</t>
  </si>
  <si>
    <t>1811-059</t>
  </si>
  <si>
    <t>1805-076</t>
  </si>
  <si>
    <t>1806-068</t>
  </si>
  <si>
    <t>1806-069</t>
  </si>
  <si>
    <t>1812-033</t>
  </si>
  <si>
    <t>1811-051</t>
  </si>
  <si>
    <t>1812-040</t>
  </si>
  <si>
    <t>1812-056</t>
  </si>
  <si>
    <t>1812-061</t>
  </si>
  <si>
    <t>1812-054</t>
  </si>
  <si>
    <t>1812-052</t>
  </si>
  <si>
    <t>1812-060</t>
  </si>
  <si>
    <t>공정구분</t>
    <phoneticPr fontId="2" type="noConversion"/>
  </si>
  <si>
    <t>유형1</t>
    <phoneticPr fontId="2" type="noConversion"/>
  </si>
  <si>
    <t>유형2</t>
  </si>
  <si>
    <t>유형3</t>
  </si>
  <si>
    <t>유형4</t>
  </si>
  <si>
    <t>유형5</t>
  </si>
  <si>
    <t>유형6</t>
  </si>
  <si>
    <t>유형7</t>
  </si>
  <si>
    <t>유형8</t>
  </si>
  <si>
    <t>2. 일별 생산 실적</t>
    <phoneticPr fontId="2" type="noConversion"/>
  </si>
  <si>
    <t>유형1</t>
    <phoneticPr fontId="2" type="noConversion"/>
  </si>
  <si>
    <t>유형1</t>
    <phoneticPr fontId="2" type="noConversion"/>
  </si>
  <si>
    <t xml:space="preserve">기본 정보 </t>
    <phoneticPr fontId="2" type="noConversion"/>
  </si>
  <si>
    <t>제품명</t>
    <phoneticPr fontId="2" type="noConversion"/>
  </si>
  <si>
    <t>품명</t>
    <phoneticPr fontId="2" type="noConversion"/>
  </si>
  <si>
    <t>고객사</t>
    <phoneticPr fontId="2" type="noConversion"/>
  </si>
  <si>
    <t>사양</t>
    <phoneticPr fontId="2" type="noConversion"/>
  </si>
  <si>
    <t>1라인</t>
    <phoneticPr fontId="2" type="noConversion"/>
  </si>
  <si>
    <t>2라인</t>
  </si>
  <si>
    <t>2라인</t>
    <phoneticPr fontId="2" type="noConversion"/>
  </si>
  <si>
    <t>3라인</t>
  </si>
  <si>
    <t>3라인</t>
    <phoneticPr fontId="2" type="noConversion"/>
  </si>
  <si>
    <t>1806-070</t>
  </si>
  <si>
    <t>1806-071</t>
  </si>
  <si>
    <t>1806-072</t>
  </si>
  <si>
    <t>1806-073</t>
  </si>
  <si>
    <t>1812-057</t>
  </si>
  <si>
    <t>1812-058</t>
  </si>
  <si>
    <t>1812-059</t>
  </si>
  <si>
    <t>1806-074</t>
  </si>
  <si>
    <t>1806-075</t>
  </si>
  <si>
    <t>1라인</t>
    <phoneticPr fontId="2" type="noConversion"/>
  </si>
  <si>
    <t>4라인</t>
  </si>
  <si>
    <t>5라인</t>
  </si>
  <si>
    <t>6라인</t>
  </si>
  <si>
    <t>7라인</t>
  </si>
  <si>
    <t>8라인</t>
  </si>
  <si>
    <t>1. 월별 생산실적</t>
    <phoneticPr fontId="2" type="noConversion"/>
  </si>
  <si>
    <t>1. 일별 투입인원관리</t>
    <phoneticPr fontId="2" type="noConversion"/>
  </si>
  <si>
    <t xml:space="preserve"> ☞일별핵심지표 관리</t>
    <phoneticPr fontId="2" type="noConversion"/>
  </si>
  <si>
    <t>☞월별 핵심지표 관리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</si>
</sst>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1" formatCode="_-* #,##0_-;\-* #,##0_-;_-* &quot;-&quot;_-;_-@_-"/>
    <numFmt numFmtId="176" formatCode="m\ &quot;월&quot;\ d\ &quot;일&quot;\ &quot;일일생산실적보고&quot;"/>
    <numFmt numFmtId="177" formatCode="#,##0_);[Red]\(#,##0\)"/>
    <numFmt numFmtId="178" formatCode="m&quot;/&quot;d;@"/>
    <numFmt numFmtId="179" formatCode="h:mm;@"/>
    <numFmt numFmtId="180" formatCode="0.0_);[Red]\(0.0\)"/>
    <numFmt numFmtId="181" formatCode="##&quot;월&quot;"/>
    <numFmt numFmtId="182" formatCode="###&quot;명&quot;"/>
    <numFmt numFmtId="183" formatCode="###\ &quot;hr&quot;"/>
    <numFmt numFmtId="184" formatCode="_-* #,##0_-;\-* #,##0_-;_-* &quot;-&quot;??_-;_-@_-"/>
    <numFmt numFmtId="185" formatCode="[$-F800]dddd\,\ mmmm\ dd\,\ yyyy"/>
  </numFmts>
  <fonts count="4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b/>
      <sz val="16"/>
      <color theme="1"/>
      <name val="HY동녘B"/>
      <family val="1"/>
      <charset val="129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Verdana"/>
      <family val="2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2"/>
      <color indexed="81"/>
      <name val="돋움"/>
      <family val="3"/>
      <charset val="129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1"/>
      <name val="돋움"/>
      <family val="3"/>
      <charset val="129"/>
    </font>
    <font>
      <b/>
      <sz val="10"/>
      <color indexed="81"/>
      <name val="Tahoma"/>
      <family val="2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2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돋움"/>
      <family val="2"/>
      <charset val="129"/>
    </font>
    <font>
      <sz val="9"/>
      <color theme="1"/>
      <name val="맑은 고딕"/>
      <family val="2"/>
      <charset val="129"/>
      <scheme val="minor"/>
    </font>
    <font>
      <b/>
      <sz val="16"/>
      <color indexed="81"/>
      <name val="돋움"/>
      <family val="3"/>
      <charset val="129"/>
    </font>
    <font>
      <b/>
      <sz val="16"/>
      <color indexed="81"/>
      <name val="Tahoma"/>
      <family val="2"/>
    </font>
    <font>
      <sz val="14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3" fillId="0" borderId="0"/>
    <xf numFmtId="0" fontId="34" fillId="0" borderId="0">
      <alignment vertical="center"/>
    </xf>
  </cellStyleXfs>
  <cellXfs count="137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Fill="1">
      <alignment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20" fontId="7" fillId="0" borderId="0" xfId="0" applyNumberFormat="1" applyFont="1" applyFill="1" applyBorder="1" applyAlignment="1" applyProtection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2" xfId="0" applyNumberFormat="1" applyFont="1" applyFill="1" applyBorder="1" applyAlignment="1" applyProtection="1">
      <alignment horizontal="center" vertical="center"/>
    </xf>
    <xf numFmtId="20" fontId="7" fillId="0" borderId="2" xfId="0" applyNumberFormat="1" applyFont="1" applyFill="1" applyBorder="1" applyAlignment="1" applyProtection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7" fillId="2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0" fillId="3" borderId="5" xfId="0" applyFont="1" applyFill="1" applyBorder="1" applyAlignment="1">
      <alignment horizontal="centerContinuous" vertical="center"/>
    </xf>
    <xf numFmtId="0" fontId="10" fillId="3" borderId="2" xfId="0" applyFont="1" applyFill="1" applyBorder="1" applyAlignment="1">
      <alignment horizontal="centerContinuous" vertical="center"/>
    </xf>
    <xf numFmtId="0" fontId="10" fillId="3" borderId="2" xfId="0" applyFont="1" applyFill="1" applyBorder="1" applyAlignment="1">
      <alignment horizontal="centerContinuous" vertical="center" wrapText="1"/>
    </xf>
    <xf numFmtId="0" fontId="13" fillId="3" borderId="2" xfId="0" applyFont="1" applyFill="1" applyBorder="1" applyAlignment="1">
      <alignment horizontal="centerContinuous" vertical="center"/>
    </xf>
    <xf numFmtId="0" fontId="0" fillId="3" borderId="2" xfId="0" applyFill="1" applyBorder="1" applyAlignment="1">
      <alignment horizontal="centerContinuous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10" fillId="3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 wrapText="1"/>
    </xf>
    <xf numFmtId="41" fontId="10" fillId="3" borderId="2" xfId="1" applyFont="1" applyFill="1" applyBorder="1" applyAlignment="1">
      <alignment horizontal="center" vertical="center" shrinkToFit="1"/>
    </xf>
    <xf numFmtId="41" fontId="10" fillId="3" borderId="6" xfId="1" applyFont="1" applyFill="1" applyBorder="1" applyAlignment="1">
      <alignment horizontal="center" vertical="center" shrinkToFit="1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horizontal="center" vertical="center"/>
    </xf>
    <xf numFmtId="9" fontId="8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9" fontId="8" fillId="0" borderId="2" xfId="0" applyNumberFormat="1" applyFont="1" applyBorder="1" applyAlignment="1">
      <alignment horizontal="center" vertical="center"/>
    </xf>
    <xf numFmtId="179" fontId="8" fillId="0" borderId="2" xfId="0" applyNumberFormat="1" applyFont="1" applyBorder="1" applyAlignment="1">
      <alignment horizontal="center" vertical="center"/>
    </xf>
    <xf numFmtId="20" fontId="14" fillId="2" borderId="2" xfId="0" applyNumberFormat="1" applyFont="1" applyFill="1" applyBorder="1" applyAlignment="1" applyProtection="1">
      <alignment horizontal="center" vertical="center"/>
    </xf>
    <xf numFmtId="180" fontId="15" fillId="2" borderId="2" xfId="0" applyNumberFormat="1" applyFont="1" applyFill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41" fontId="8" fillId="2" borderId="2" xfId="1" applyFont="1" applyFill="1" applyBorder="1" applyAlignment="1">
      <alignment horizontal="center" vertical="center"/>
    </xf>
    <xf numFmtId="41" fontId="8" fillId="0" borderId="2" xfId="1" applyFont="1" applyBorder="1" applyAlignment="1">
      <alignment horizontal="center" vertical="center"/>
    </xf>
    <xf numFmtId="9" fontId="8" fillId="2" borderId="2" xfId="0" applyNumberFormat="1" applyFont="1" applyFill="1" applyBorder="1" applyAlignment="1">
      <alignment horizontal="center" vertical="center"/>
    </xf>
    <xf numFmtId="177" fontId="8" fillId="0" borderId="2" xfId="0" applyNumberFormat="1" applyFont="1" applyBorder="1" applyAlignment="1">
      <alignment horizontal="center" vertical="center" wrapText="1"/>
    </xf>
    <xf numFmtId="177" fontId="8" fillId="0" borderId="2" xfId="1" applyNumberFormat="1" applyFont="1" applyBorder="1" applyAlignment="1">
      <alignment horizontal="center" vertical="center"/>
    </xf>
    <xf numFmtId="41" fontId="16" fillId="2" borderId="2" xfId="0" applyNumberFormat="1" applyFont="1" applyFill="1" applyBorder="1" applyAlignment="1">
      <alignment horizontal="center" vertical="center"/>
    </xf>
    <xf numFmtId="41" fontId="17" fillId="2" borderId="2" xfId="1" applyFont="1" applyFill="1" applyBorder="1" applyAlignment="1">
      <alignment horizontal="center" vertical="center"/>
    </xf>
    <xf numFmtId="10" fontId="8" fillId="2" borderId="2" xfId="2" applyNumberFormat="1" applyFont="1" applyFill="1" applyBorder="1" applyAlignment="1">
      <alignment horizontal="center" vertical="center"/>
    </xf>
    <xf numFmtId="41" fontId="8" fillId="4" borderId="2" xfId="1" applyFont="1" applyFill="1" applyBorder="1" applyAlignment="1">
      <alignment horizontal="center" vertical="center" shrinkToFit="1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181" fontId="0" fillId="0" borderId="2" xfId="0" applyNumberForma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41" fontId="27" fillId="0" borderId="2" xfId="1" applyFont="1" applyBorder="1" applyAlignment="1">
      <alignment vertical="center" shrinkToFit="1"/>
    </xf>
    <xf numFmtId="41" fontId="16" fillId="0" borderId="2" xfId="1" applyFont="1" applyBorder="1">
      <alignment vertical="center"/>
    </xf>
    <xf numFmtId="0" fontId="28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9" fontId="15" fillId="0" borderId="2" xfId="2" applyFont="1" applyBorder="1">
      <alignment vertical="center"/>
    </xf>
    <xf numFmtId="9" fontId="15" fillId="0" borderId="2" xfId="1" applyNumberFormat="1" applyFont="1" applyBorder="1">
      <alignment vertical="center"/>
    </xf>
    <xf numFmtId="0" fontId="29" fillId="0" borderId="2" xfId="0" applyFont="1" applyFill="1" applyBorder="1" applyAlignment="1">
      <alignment horizontal="center" vertical="center" shrinkToFit="1"/>
    </xf>
    <xf numFmtId="0" fontId="31" fillId="0" borderId="2" xfId="0" applyFont="1" applyBorder="1" applyAlignment="1">
      <alignment horizontal="center" vertical="center" shrinkToFit="1"/>
    </xf>
    <xf numFmtId="182" fontId="27" fillId="0" borderId="2" xfId="1" applyNumberFormat="1" applyFont="1" applyBorder="1" applyAlignment="1">
      <alignment vertical="center" shrinkToFit="1"/>
    </xf>
    <xf numFmtId="183" fontId="27" fillId="0" borderId="2" xfId="1" applyNumberFormat="1" applyFont="1" applyBorder="1" applyAlignment="1">
      <alignment vertical="center" shrinkToFit="1"/>
    </xf>
    <xf numFmtId="0" fontId="31" fillId="0" borderId="2" xfId="0" applyFont="1" applyBorder="1" applyAlignment="1">
      <alignment horizontal="center" vertical="center" wrapText="1" shrinkToFit="1"/>
    </xf>
    <xf numFmtId="184" fontId="27" fillId="0" borderId="2" xfId="1" applyNumberFormat="1" applyFont="1" applyBorder="1" applyAlignment="1">
      <alignment vertical="center" shrinkToFit="1"/>
    </xf>
    <xf numFmtId="0" fontId="32" fillId="0" borderId="0" xfId="0" applyFont="1" applyAlignment="1">
      <alignment horizontal="left" vertical="center"/>
    </xf>
    <xf numFmtId="0" fontId="31" fillId="0" borderId="2" xfId="3" applyFont="1" applyFill="1" applyBorder="1" applyAlignment="1">
      <alignment horizontal="center" vertical="center" wrapText="1" shrinkToFit="1"/>
    </xf>
    <xf numFmtId="0" fontId="16" fillId="0" borderId="0" xfId="0" applyFont="1">
      <alignment vertical="center"/>
    </xf>
    <xf numFmtId="41" fontId="28" fillId="0" borderId="2" xfId="1" applyFont="1" applyBorder="1">
      <alignment vertical="center"/>
    </xf>
    <xf numFmtId="0" fontId="35" fillId="0" borderId="0" xfId="0" applyFont="1">
      <alignment vertical="center"/>
    </xf>
    <xf numFmtId="177" fontId="7" fillId="0" borderId="0" xfId="0" applyNumberFormat="1" applyFont="1" applyBorder="1" applyAlignment="1">
      <alignment vertical="center"/>
    </xf>
    <xf numFmtId="41" fontId="7" fillId="0" borderId="0" xfId="1" applyFont="1" applyBorder="1" applyAlignment="1">
      <alignment vertical="center"/>
    </xf>
    <xf numFmtId="9" fontId="7" fillId="0" borderId="0" xfId="2" applyFont="1" applyBorder="1" applyAlignment="1">
      <alignment vertical="center"/>
    </xf>
    <xf numFmtId="41" fontId="7" fillId="0" borderId="0" xfId="1" applyFont="1" applyFill="1" applyBorder="1" applyAlignment="1">
      <alignment vertical="center"/>
    </xf>
    <xf numFmtId="0" fontId="13" fillId="0" borderId="0" xfId="0" applyFont="1">
      <alignment vertical="center"/>
    </xf>
    <xf numFmtId="0" fontId="38" fillId="0" borderId="0" xfId="0" applyFont="1">
      <alignment vertical="center"/>
    </xf>
    <xf numFmtId="178" fontId="8" fillId="0" borderId="2" xfId="0" applyNumberFormat="1" applyFont="1" applyBorder="1" applyAlignment="1">
      <alignment horizontal="center" vertical="center"/>
    </xf>
    <xf numFmtId="0" fontId="16" fillId="0" borderId="2" xfId="0" applyNumberFormat="1" applyFont="1" applyBorder="1">
      <alignment vertical="center"/>
    </xf>
    <xf numFmtId="0" fontId="16" fillId="0" borderId="2" xfId="0" applyFont="1" applyBorder="1">
      <alignment vertical="center"/>
    </xf>
    <xf numFmtId="0" fontId="16" fillId="2" borderId="2" xfId="0" applyFont="1" applyFill="1" applyBorder="1">
      <alignment vertical="center"/>
    </xf>
    <xf numFmtId="41" fontId="16" fillId="0" borderId="0" xfId="1" applyFont="1">
      <alignment vertical="center"/>
    </xf>
    <xf numFmtId="0" fontId="16" fillId="0" borderId="0" xfId="0" applyFont="1" applyFill="1">
      <alignment vertical="center"/>
    </xf>
    <xf numFmtId="9" fontId="16" fillId="0" borderId="0" xfId="2" applyFont="1">
      <alignment vertical="center"/>
    </xf>
    <xf numFmtId="9" fontId="16" fillId="0" borderId="0" xfId="0" applyNumberFormat="1" applyFont="1">
      <alignment vertical="center"/>
    </xf>
    <xf numFmtId="41" fontId="8" fillId="4" borderId="2" xfId="1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41" fontId="7" fillId="0" borderId="0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41" fontId="5" fillId="0" borderId="0" xfId="1" applyFont="1" applyBorder="1" applyAlignment="1">
      <alignment horizontal="center" vertical="center"/>
    </xf>
    <xf numFmtId="41" fontId="8" fillId="0" borderId="0" xfId="1" applyFont="1" applyBorder="1" applyAlignment="1">
      <alignment horizontal="center" vertical="center"/>
    </xf>
    <xf numFmtId="41" fontId="10" fillId="3" borderId="2" xfId="1" applyFont="1" applyFill="1" applyBorder="1" applyAlignment="1">
      <alignment horizontal="center" vertical="center"/>
    </xf>
    <xf numFmtId="41" fontId="8" fillId="0" borderId="0" xfId="1" applyFont="1" applyAlignment="1">
      <alignment horizontal="center" vertical="center"/>
    </xf>
    <xf numFmtId="185" fontId="40" fillId="0" borderId="2" xfId="0" applyNumberFormat="1" applyFont="1" applyFill="1" applyBorder="1" applyAlignment="1">
      <alignment horizontal="center" vertical="center" wrapText="1"/>
    </xf>
    <xf numFmtId="178" fontId="40" fillId="2" borderId="2" xfId="0" applyNumberFormat="1" applyFont="1" applyFill="1" applyBorder="1" applyAlignment="1">
      <alignment horizontal="center" vertical="center" wrapText="1"/>
    </xf>
    <xf numFmtId="178" fontId="40" fillId="0" borderId="2" xfId="0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10" fillId="3" borderId="2" xfId="0" applyFont="1" applyFill="1" applyBorder="1" applyAlignment="1">
      <alignment horizontal="center" vertical="center"/>
    </xf>
    <xf numFmtId="41" fontId="8" fillId="0" borderId="2" xfId="1" applyFont="1" applyFill="1" applyBorder="1" applyAlignment="1">
      <alignment horizontal="center" vertical="center"/>
    </xf>
    <xf numFmtId="0" fontId="31" fillId="5" borderId="2" xfId="3" applyFont="1" applyFill="1" applyBorder="1" applyAlignment="1">
      <alignment horizontal="center" vertical="center" wrapText="1" shrinkToFit="1"/>
    </xf>
    <xf numFmtId="0" fontId="0" fillId="5" borderId="2" xfId="0" applyFill="1" applyBorder="1" applyAlignment="1">
      <alignment horizontal="center" vertical="center"/>
    </xf>
    <xf numFmtId="41" fontId="16" fillId="5" borderId="2" xfId="1" applyFont="1" applyFill="1" applyBorder="1">
      <alignment vertical="center"/>
    </xf>
    <xf numFmtId="41" fontId="10" fillId="3" borderId="2" xfId="1" applyFont="1" applyFill="1" applyBorder="1" applyAlignment="1">
      <alignment horizontal="centerContinuous" vertical="center"/>
    </xf>
    <xf numFmtId="0" fontId="10" fillId="3" borderId="7" xfId="0" applyFont="1" applyFill="1" applyBorder="1" applyAlignment="1">
      <alignment horizontal="center" vertical="center"/>
    </xf>
    <xf numFmtId="41" fontId="16" fillId="0" borderId="2" xfId="0" applyNumberFormat="1" applyFont="1" applyBorder="1">
      <alignment vertical="center"/>
    </xf>
    <xf numFmtId="9" fontId="8" fillId="2" borderId="2" xfId="2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/>
    </xf>
    <xf numFmtId="41" fontId="27" fillId="2" borderId="2" xfId="1" applyFont="1" applyFill="1" applyBorder="1" applyAlignment="1">
      <alignment vertical="center" shrinkToFit="1"/>
    </xf>
    <xf numFmtId="41" fontId="28" fillId="2" borderId="2" xfId="1" applyFont="1" applyFill="1" applyBorder="1">
      <alignment vertical="center"/>
    </xf>
    <xf numFmtId="0" fontId="15" fillId="2" borderId="4" xfId="0" applyFont="1" applyFill="1" applyBorder="1" applyAlignment="1">
      <alignment horizontal="center" vertical="center"/>
    </xf>
    <xf numFmtId="41" fontId="16" fillId="2" borderId="2" xfId="1" applyFont="1" applyFill="1" applyBorder="1">
      <alignment vertical="center"/>
    </xf>
    <xf numFmtId="41" fontId="16" fillId="5" borderId="2" xfId="0" applyNumberFormat="1" applyFont="1" applyFill="1" applyBorder="1">
      <alignment vertical="center"/>
    </xf>
    <xf numFmtId="0" fontId="8" fillId="0" borderId="2" xfId="0" applyFont="1" applyFill="1" applyBorder="1" applyAlignment="1">
      <alignment horizontal="left" vertical="center"/>
    </xf>
    <xf numFmtId="41" fontId="8" fillId="2" borderId="2" xfId="0" applyNumberFormat="1" applyFont="1" applyFill="1" applyBorder="1" applyAlignment="1">
      <alignment horizontal="right" vertical="center"/>
    </xf>
    <xf numFmtId="176" fontId="6" fillId="0" borderId="1" xfId="0" applyNumberFormat="1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9" fontId="8" fillId="2" borderId="2" xfId="0" applyNumberFormat="1" applyFont="1" applyFill="1" applyBorder="1" applyAlignment="1">
      <alignment horizontal="right" vertical="center"/>
    </xf>
    <xf numFmtId="9" fontId="8" fillId="2" borderId="2" xfId="2" applyFont="1" applyFill="1" applyBorder="1" applyAlignment="1">
      <alignment horizontal="righ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41" fontId="8" fillId="2" borderId="3" xfId="0" applyNumberFormat="1" applyFont="1" applyFill="1" applyBorder="1" applyAlignment="1">
      <alignment horizontal="center" vertical="center"/>
    </xf>
    <xf numFmtId="41" fontId="8" fillId="2" borderId="4" xfId="0" applyNumberFormat="1" applyFont="1" applyFill="1" applyBorder="1" applyAlignment="1">
      <alignment horizontal="center" vertical="center"/>
    </xf>
    <xf numFmtId="0" fontId="31" fillId="0" borderId="8" xfId="0" applyFont="1" applyFill="1" applyBorder="1" applyAlignment="1">
      <alignment horizontal="left" vertical="center" shrinkToFit="1"/>
    </xf>
    <xf numFmtId="0" fontId="0" fillId="0" borderId="5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5">
    <cellStyle name="백분율" xfId="2" builtinId="5"/>
    <cellStyle name="쉼표 [0]" xfId="1" builtinId="6"/>
    <cellStyle name="표준" xfId="0" builtinId="0"/>
    <cellStyle name="표준 10 7" xfId="4"/>
    <cellStyle name="표준 13" xfId="3"/>
  </cellStyles>
  <dxfs count="12">
    <dxf>
      <font>
        <b/>
        <i val="0"/>
        <color theme="0"/>
      </font>
      <fill>
        <patternFill>
          <bgColor rgb="FF5197FD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 val="0"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5197FD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 val="0"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5197FD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 val="0"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5197FD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 val="0"/>
        <i val="0"/>
        <color theme="0"/>
      </font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일별통계!$A$13</c:f>
              <c:strCache>
                <c:ptCount val="1"/>
                <c:pt idx="0">
                  <c:v>8시간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일별통계!$B$12:$AF$12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일별통계!$B$13:$AF$13</c:f>
              <c:numCache>
                <c:formatCode>_(* #,##0_);_(* \(#,##0\);_(* "-"_);_(@_)</c:formatCode>
                <c:ptCount val="31"/>
                <c:pt idx="0">
                  <c:v>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3D-4FE2-BF22-B222E7AB99F4}"/>
            </c:ext>
          </c:extLst>
        </c:ser>
        <c:ser>
          <c:idx val="1"/>
          <c:order val="1"/>
          <c:tx>
            <c:strRef>
              <c:f>일별통계!$A$14</c:f>
              <c:strCache>
                <c:ptCount val="1"/>
                <c:pt idx="0">
                  <c:v>10시간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6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344B-4754-A2FA-A8EF82A8FAD7}"/>
                </c:ext>
              </c:extLst>
            </c:dLbl>
            <c:dLbl>
              <c:idx val="10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1-533D-4FE2-BF22-B222E7AB99F4}"/>
                </c:ext>
              </c:extLst>
            </c:dLbl>
            <c:dLbl>
              <c:idx val="11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0-533D-4FE2-BF22-B222E7AB99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일별통계!$B$12:$AF$12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일별통계!$B$14:$AF$14</c:f>
              <c:numCache>
                <c:formatCode>_(* #,##0_);_(* \(#,##0\);_(* "-"_);_(@_)</c:formatCode>
                <c:ptCount val="31"/>
                <c:pt idx="0">
                  <c:v>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33D-4FE2-BF22-B222E7AB9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2671536"/>
        <c:axId val="762662832"/>
      </c:barChart>
      <c:dateAx>
        <c:axId val="762671536"/>
        <c:scaling>
          <c:orientation val="minMax"/>
        </c:scaling>
        <c:delete val="0"/>
        <c:axPos val="b"/>
        <c:numFmt formatCode="m&quot;/&quot;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2662832"/>
        <c:crosses val="autoZero"/>
        <c:auto val="1"/>
        <c:lblOffset val="100"/>
        <c:baseTimeUnit val="days"/>
      </c:dateAx>
      <c:valAx>
        <c:axId val="76266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267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일별 조립생산실적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일별통계!$A$33</c:f>
              <c:strCache>
                <c:ptCount val="1"/>
                <c:pt idx="0">
                  <c:v>투입수량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일별통계!$B$32:$AF$32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일별통계!$B$33:$AG$33</c:f>
              <c:numCache>
                <c:formatCode>_(* #,##0_);_(* \(#,##0\);_(* "-"_);_(@_)</c:formatCode>
                <c:ptCount val="32"/>
                <c:pt idx="0">
                  <c:v>1013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6195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26425</c:v>
                </c:pt>
                <c:pt idx="30">
                  <c:v>0</c:v>
                </c:pt>
                <c:pt idx="31">
                  <c:v>33633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83-48F6-94B2-C7D32009D6FD}"/>
            </c:ext>
          </c:extLst>
        </c:ser>
        <c:ser>
          <c:idx val="1"/>
          <c:order val="1"/>
          <c:tx>
            <c:strRef>
              <c:f>일별통계!$A$34</c:f>
              <c:strCache>
                <c:ptCount val="1"/>
                <c:pt idx="0">
                  <c:v>생산수량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일별통계!$B$32:$AF$32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일별통계!$B$34:$AG$34</c:f>
              <c:numCache>
                <c:formatCode>_(* #,##0_);_(* \(#,##0\);_(* "-"_);_(@_)</c:formatCode>
                <c:ptCount val="32"/>
                <c:pt idx="0">
                  <c:v>1013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6195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26425</c:v>
                </c:pt>
                <c:pt idx="30">
                  <c:v>0</c:v>
                </c:pt>
                <c:pt idx="31">
                  <c:v>33633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83-48F6-94B2-C7D32009D6FD}"/>
            </c:ext>
          </c:extLst>
        </c:ser>
        <c:ser>
          <c:idx val="2"/>
          <c:order val="2"/>
          <c:tx>
            <c:strRef>
              <c:f>일별통계!$A$35</c:f>
              <c:strCache>
                <c:ptCount val="1"/>
                <c:pt idx="0">
                  <c:v>양품수량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일별통계!$B$32:$AF$32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일별통계!$B$35:$AG$35</c:f>
              <c:numCache>
                <c:formatCode>_(* #,##0_);_(* \(#,##0\);_(* "-"_);_(@_)</c:formatCode>
                <c:ptCount val="32"/>
                <c:pt idx="0">
                  <c:v>860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6048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25825</c:v>
                </c:pt>
                <c:pt idx="30">
                  <c:v>0</c:v>
                </c:pt>
                <c:pt idx="31">
                  <c:v>32733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83-48F6-94B2-C7D32009D6FD}"/>
            </c:ext>
          </c:extLst>
        </c:ser>
        <c:ser>
          <c:idx val="3"/>
          <c:order val="3"/>
          <c:tx>
            <c:strRef>
              <c:f>일별통계!$A$36</c:f>
              <c:strCache>
                <c:ptCount val="1"/>
                <c:pt idx="0">
                  <c:v>불량수량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일별통계!$B$32:$AF$32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일별통계!$B$36:$AG$36</c:f>
              <c:numCache>
                <c:formatCode>_(* #,##0_);_(* \(#,##0\);_(* "-"_);_(@_)</c:formatCode>
                <c:ptCount val="32"/>
                <c:pt idx="0">
                  <c:v>153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147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600</c:v>
                </c:pt>
                <c:pt idx="30">
                  <c:v>0</c:v>
                </c:pt>
                <c:pt idx="31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83-48F6-94B2-C7D32009D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2664464"/>
        <c:axId val="762659024"/>
        <c:extLst/>
      </c:barChart>
      <c:lineChart>
        <c:grouping val="standard"/>
        <c:varyColors val="0"/>
        <c:ser>
          <c:idx val="4"/>
          <c:order val="4"/>
          <c:tx>
            <c:strRef>
              <c:f>일별통계!$A$37</c:f>
              <c:strCache>
                <c:ptCount val="1"/>
                <c:pt idx="0">
                  <c:v>불량률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일별통계!$B$32:$AF$32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  <c:extLst xmlns:c15="http://schemas.microsoft.com/office/drawing/2012/chart"/>
            </c:numRef>
          </c:cat>
          <c:val>
            <c:numRef>
              <c:f>일별통계!$B$37:$AG$37</c:f>
              <c:numCache>
                <c:formatCode>0%</c:formatCode>
                <c:ptCount val="32"/>
                <c:pt idx="0">
                  <c:v>0.1510365251727542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2.3728813559322035E-2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2.2705771050141911E-2</c:v>
                </c:pt>
                <c:pt idx="30">
                  <c:v>0</c:v>
                </c:pt>
                <c:pt idx="31">
                  <c:v>6.5823703260739372E-2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4F83-48F6-94B2-C7D32009D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2665008"/>
        <c:axId val="762662288"/>
      </c:lineChart>
      <c:dateAx>
        <c:axId val="762664464"/>
        <c:scaling>
          <c:orientation val="minMax"/>
        </c:scaling>
        <c:delete val="0"/>
        <c:axPos val="b"/>
        <c:numFmt formatCode="m&quot;/&quot;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2659024"/>
        <c:crosses val="autoZero"/>
        <c:auto val="1"/>
        <c:lblOffset val="100"/>
        <c:baseTimeUnit val="days"/>
      </c:dateAx>
      <c:valAx>
        <c:axId val="76265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2664464"/>
        <c:crosses val="autoZero"/>
        <c:crossBetween val="between"/>
      </c:valAx>
      <c:valAx>
        <c:axId val="76266228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2665008"/>
        <c:crosses val="max"/>
        <c:crossBetween val="between"/>
      </c:valAx>
      <c:dateAx>
        <c:axId val="762665008"/>
        <c:scaling>
          <c:orientation val="minMax"/>
        </c:scaling>
        <c:delete val="1"/>
        <c:axPos val="b"/>
        <c:numFmt formatCode="m&quot;/&quot;d;@" sourceLinked="1"/>
        <c:majorTickMark val="out"/>
        <c:minorTickMark val="none"/>
        <c:tickLblPos val="nextTo"/>
        <c:crossAx val="76266228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일별 불량 유형별 집계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일별통계!$A$72</c:f>
              <c:strCache>
                <c:ptCount val="1"/>
                <c:pt idx="0">
                  <c:v>유형1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일별통계!$B$71:$AF$71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일별통계!$B$72:$AH$72</c:f>
              <c:numCache>
                <c:formatCode>_(* #,##0_);_(* \(#,##0\);_(* "-"_);_(@_)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600</c:v>
                </c:pt>
                <c:pt idx="30">
                  <c:v>0</c:v>
                </c:pt>
                <c:pt idx="31">
                  <c:v>600</c:v>
                </c:pt>
                <c:pt idx="32" formatCode="0%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CE-40E3-A6F3-5BAE3540441E}"/>
            </c:ext>
          </c:extLst>
        </c:ser>
        <c:ser>
          <c:idx val="1"/>
          <c:order val="1"/>
          <c:tx>
            <c:strRef>
              <c:f>일별통계!$A$73</c:f>
              <c:strCache>
                <c:ptCount val="1"/>
                <c:pt idx="0">
                  <c:v>유형2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일별통계!$B$71:$AF$71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일별통계!$B$73:$AH$73</c:f>
              <c:numCache>
                <c:formatCode>_(* #,##0_);_(* \(#,##0\);_(* "-"_);_(@_)</c:formatCode>
                <c:ptCount val="33"/>
                <c:pt idx="0">
                  <c:v>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147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172</c:v>
                </c:pt>
                <c:pt idx="32" formatCode="0%">
                  <c:v>0.19111111111111112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CE-40E3-A6F3-5BAE3540441E}"/>
            </c:ext>
          </c:extLst>
        </c:ser>
        <c:ser>
          <c:idx val="2"/>
          <c:order val="2"/>
          <c:tx>
            <c:strRef>
              <c:f>일별통계!$A$74</c:f>
              <c:strCache>
                <c:ptCount val="1"/>
                <c:pt idx="0">
                  <c:v>유형3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일별통계!$B$71:$AF$71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일별통계!$B$74:$AH$74</c:f>
              <c:numCache>
                <c:formatCode>_(* #,##0_);_(* \(#,##0\);_(* "-"_);_(@_)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 formatCode="0%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CE-40E3-A6F3-5BAE3540441E}"/>
            </c:ext>
          </c:extLst>
        </c:ser>
        <c:ser>
          <c:idx val="3"/>
          <c:order val="3"/>
          <c:tx>
            <c:strRef>
              <c:f>일별통계!$A$75</c:f>
              <c:strCache>
                <c:ptCount val="1"/>
                <c:pt idx="0">
                  <c:v>유형4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일별통계!$B$71:$AF$71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일별통계!$B$75:$AH$75</c:f>
              <c:numCache>
                <c:formatCode>_(* #,##0_);_(* \(#,##0\);_(* "-"_);_(@_)</c:formatCode>
                <c:ptCount val="33"/>
                <c:pt idx="0">
                  <c:v>58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58</c:v>
                </c:pt>
                <c:pt idx="32" formatCode="0%">
                  <c:v>6.4444444444444443E-2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CE-40E3-A6F3-5BAE3540441E}"/>
            </c:ext>
          </c:extLst>
        </c:ser>
        <c:ser>
          <c:idx val="4"/>
          <c:order val="4"/>
          <c:tx>
            <c:strRef>
              <c:f>일별통계!$A$76</c:f>
              <c:strCache>
                <c:ptCount val="1"/>
                <c:pt idx="0">
                  <c:v>유형5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일별통계!$B$71:$AF$71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일별통계!$B$76:$AH$76</c:f>
              <c:numCache>
                <c:formatCode>_(* #,##0_);_(* \(#,##0\);_(* "-"_);_(@_)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 formatCode="0%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CE-40E3-A6F3-5BAE3540441E}"/>
            </c:ext>
          </c:extLst>
        </c:ser>
        <c:ser>
          <c:idx val="5"/>
          <c:order val="5"/>
          <c:tx>
            <c:strRef>
              <c:f>일별통계!$A$77</c:f>
              <c:strCache>
                <c:ptCount val="1"/>
                <c:pt idx="0">
                  <c:v>유형6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일별통계!$B$71:$AF$71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일별통계!$B$77:$AH$77</c:f>
              <c:numCache>
                <c:formatCode>_(* #,##0_);_(* \(#,##0\);_(* "-"_);_(@_)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 formatCode="0%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7CE-40E3-A6F3-5BAE3540441E}"/>
            </c:ext>
          </c:extLst>
        </c:ser>
        <c:ser>
          <c:idx val="6"/>
          <c:order val="6"/>
          <c:tx>
            <c:strRef>
              <c:f>일별통계!$A$78</c:f>
              <c:strCache>
                <c:ptCount val="1"/>
                <c:pt idx="0">
                  <c:v>유형7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일별통계!$B$71:$AF$71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일별통계!$B$78:$AH$78</c:f>
              <c:numCache>
                <c:formatCode>_(* #,##0_);_(* \(#,##0\);_(* "-"_);_(@_)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 formatCode="0%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7CE-40E3-A6F3-5BAE3540441E}"/>
            </c:ext>
          </c:extLst>
        </c:ser>
        <c:ser>
          <c:idx val="7"/>
          <c:order val="7"/>
          <c:tx>
            <c:strRef>
              <c:f>일별통계!$A$79</c:f>
              <c:strCache>
                <c:ptCount val="1"/>
                <c:pt idx="0">
                  <c:v>유형8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일별통계!$B$71:$AF$71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일별통계!$B$79:$AH$79</c:f>
              <c:numCache>
                <c:formatCode>_(* #,##0_);_(* \(#,##0\);_(* "-"_);_(@_)</c:formatCode>
                <c:ptCount val="33"/>
                <c:pt idx="0">
                  <c:v>70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70</c:v>
                </c:pt>
                <c:pt idx="32" formatCode="0%">
                  <c:v>7.7777777777777779E-2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7CE-40E3-A6F3-5BAE3540441E}"/>
            </c:ext>
          </c:extLst>
        </c:ser>
        <c:ser>
          <c:idx val="8"/>
          <c:order val="8"/>
          <c:tx>
            <c:strRef>
              <c:f>일별통계!$A$80</c:f>
              <c:strCache>
                <c:ptCount val="1"/>
                <c:pt idx="0">
                  <c:v>기타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일별통계!$B$71:$AF$71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일별통계!$B$80:$AH$80</c:f>
              <c:numCache>
                <c:formatCode>_(* #,##0_);_(* \(#,##0\);_(* "-"_);_(@_)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 formatCode="0%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7CE-40E3-A6F3-5BAE35404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2657936"/>
        <c:axId val="762668272"/>
        <c:extLst>
          <c:ext xmlns:c15="http://schemas.microsoft.com/office/drawing/2012/chart" uri="{02D57815-91ED-43cb-92C2-25804820EDAC}">
            <c15:filteredB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일별통계!$A$81</c15:sqref>
                        </c15:formulaRef>
                      </c:ext>
                    </c:extLst>
                    <c:strCache>
                      <c:ptCount val="1"/>
                      <c:pt idx="0">
                        <c:v>합계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일별통계!$B$71:$AF$71</c15:sqref>
                        </c15:formulaRef>
                      </c:ext>
                    </c:extLst>
                    <c:numCache>
                      <c:formatCode>m"/"d;@</c:formatCode>
                      <c:ptCount val="31"/>
                      <c:pt idx="0">
                        <c:v>43922</c:v>
                      </c:pt>
                      <c:pt idx="1">
                        <c:v>43923</c:v>
                      </c:pt>
                      <c:pt idx="2">
                        <c:v>43924</c:v>
                      </c:pt>
                      <c:pt idx="3">
                        <c:v>43925</c:v>
                      </c:pt>
                      <c:pt idx="4">
                        <c:v>43926</c:v>
                      </c:pt>
                      <c:pt idx="5">
                        <c:v>43927</c:v>
                      </c:pt>
                      <c:pt idx="6">
                        <c:v>43928</c:v>
                      </c:pt>
                      <c:pt idx="7">
                        <c:v>43929</c:v>
                      </c:pt>
                      <c:pt idx="8">
                        <c:v>43930</c:v>
                      </c:pt>
                      <c:pt idx="9">
                        <c:v>43931</c:v>
                      </c:pt>
                      <c:pt idx="10">
                        <c:v>43932</c:v>
                      </c:pt>
                      <c:pt idx="11">
                        <c:v>43933</c:v>
                      </c:pt>
                      <c:pt idx="12">
                        <c:v>43934</c:v>
                      </c:pt>
                      <c:pt idx="13">
                        <c:v>43935</c:v>
                      </c:pt>
                      <c:pt idx="14">
                        <c:v>43936</c:v>
                      </c:pt>
                      <c:pt idx="15">
                        <c:v>43937</c:v>
                      </c:pt>
                      <c:pt idx="16">
                        <c:v>43938</c:v>
                      </c:pt>
                      <c:pt idx="17">
                        <c:v>43939</c:v>
                      </c:pt>
                      <c:pt idx="18">
                        <c:v>43940</c:v>
                      </c:pt>
                      <c:pt idx="19">
                        <c:v>43941</c:v>
                      </c:pt>
                      <c:pt idx="20">
                        <c:v>43942</c:v>
                      </c:pt>
                      <c:pt idx="21">
                        <c:v>43943</c:v>
                      </c:pt>
                      <c:pt idx="22">
                        <c:v>43944</c:v>
                      </c:pt>
                      <c:pt idx="23">
                        <c:v>43945</c:v>
                      </c:pt>
                      <c:pt idx="24">
                        <c:v>43946</c:v>
                      </c:pt>
                      <c:pt idx="25">
                        <c:v>43947</c:v>
                      </c:pt>
                      <c:pt idx="26">
                        <c:v>43948</c:v>
                      </c:pt>
                      <c:pt idx="27">
                        <c:v>43949</c:v>
                      </c:pt>
                      <c:pt idx="28">
                        <c:v>43950</c:v>
                      </c:pt>
                      <c:pt idx="29">
                        <c:v>43951</c:v>
                      </c:pt>
                      <c:pt idx="30">
                        <c:v>43952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일별통계!$B$81:$AH$81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33"/>
                      <c:pt idx="0">
                        <c:v>153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147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600</c:v>
                      </c:pt>
                      <c:pt idx="30">
                        <c:v>0</c:v>
                      </c:pt>
                      <c:pt idx="31">
                        <c:v>900</c:v>
                      </c:pt>
                      <c:pt idx="32" formatCode="0%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A7CE-40E3-A6F3-5BAE3540441E}"/>
                  </c:ext>
                </c:extLst>
              </c15:ser>
            </c15:filteredBarSeries>
          </c:ext>
        </c:extLst>
      </c:barChart>
      <c:dateAx>
        <c:axId val="762657936"/>
        <c:scaling>
          <c:orientation val="minMax"/>
        </c:scaling>
        <c:delete val="0"/>
        <c:axPos val="b"/>
        <c:numFmt formatCode="m&quot;/&quot;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2668272"/>
        <c:crosses val="autoZero"/>
        <c:auto val="1"/>
        <c:lblOffset val="100"/>
        <c:baseTimeUnit val="days"/>
      </c:dateAx>
      <c:valAx>
        <c:axId val="76266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265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일별 인시생산량관리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일별통계!$A$52</c:f>
              <c:strCache>
                <c:ptCount val="1"/>
                <c:pt idx="0">
                  <c:v>투입인원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일별통계!$B$51:$AF$51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일별통계!$B$52:$AF$52</c:f>
              <c:numCache>
                <c:formatCode>###"명"</c:formatCode>
                <c:ptCount val="31"/>
                <c:pt idx="0">
                  <c:v>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52-4FCF-9205-F88C5FF670B9}"/>
            </c:ext>
          </c:extLst>
        </c:ser>
        <c:ser>
          <c:idx val="1"/>
          <c:order val="1"/>
          <c:tx>
            <c:strRef>
              <c:f>일별통계!$A$53</c:f>
              <c:strCache>
                <c:ptCount val="1"/>
                <c:pt idx="0">
                  <c:v>작업시간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일별통계!$B$51:$AF$51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일별통계!$B$53:$AF$53</c:f>
              <c:numCache>
                <c:formatCode>###\ "hr"</c:formatCode>
                <c:ptCount val="31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52-4FCF-9205-F88C5FF670B9}"/>
            </c:ext>
          </c:extLst>
        </c:ser>
        <c:ser>
          <c:idx val="2"/>
          <c:order val="2"/>
          <c:tx>
            <c:strRef>
              <c:f>일별통계!$A$54</c:f>
              <c:strCache>
                <c:ptCount val="1"/>
                <c:pt idx="0">
                  <c:v>생산수량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일별통계!$B$51:$AF$51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일별통계!$B$54:$AF$54</c:f>
              <c:numCache>
                <c:formatCode>_(* #,##0_);_(* \(#,##0\);_(* "-"_);_(@_)</c:formatCode>
                <c:ptCount val="31"/>
                <c:pt idx="0">
                  <c:v>1013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6195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26425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52-4FCF-9205-F88C5FF67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2669360"/>
        <c:axId val="762656848"/>
      </c:barChart>
      <c:lineChart>
        <c:grouping val="standard"/>
        <c:varyColors val="0"/>
        <c:ser>
          <c:idx val="3"/>
          <c:order val="3"/>
          <c:tx>
            <c:strRef>
              <c:f>일별통계!$A$55</c:f>
              <c:strCache>
                <c:ptCount val="1"/>
                <c:pt idx="0">
                  <c:v>UPPH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일별통계!$B$51:$AF$51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일별통계!$B$55:$AF$55</c:f>
              <c:numCache>
                <c:formatCode>_-* #,##0_-;\-* #,##0_-;_-* "-"??_-;_-@_-</c:formatCode>
                <c:ptCount val="31"/>
                <c:pt idx="0">
                  <c:v>4.5022222222222226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45.888888888888886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146.80555555555554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52-4FCF-9205-F88C5FF67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7430960"/>
        <c:axId val="717429872"/>
      </c:lineChart>
      <c:dateAx>
        <c:axId val="762669360"/>
        <c:scaling>
          <c:orientation val="minMax"/>
        </c:scaling>
        <c:delete val="0"/>
        <c:axPos val="b"/>
        <c:numFmt formatCode="m&quot;/&quot;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2656848"/>
        <c:crosses val="autoZero"/>
        <c:auto val="1"/>
        <c:lblOffset val="100"/>
        <c:baseTimeUnit val="days"/>
      </c:dateAx>
      <c:valAx>
        <c:axId val="76265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&quot;명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2669360"/>
        <c:crosses val="autoZero"/>
        <c:crossBetween val="between"/>
      </c:valAx>
      <c:valAx>
        <c:axId val="717429872"/>
        <c:scaling>
          <c:orientation val="minMax"/>
        </c:scaling>
        <c:delete val="0"/>
        <c:axPos val="r"/>
        <c:numFmt formatCode="_-* #,##0_-;\-* #,##0_-;_-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17430960"/>
        <c:crosses val="max"/>
        <c:crossBetween val="between"/>
      </c:valAx>
      <c:dateAx>
        <c:axId val="717430960"/>
        <c:scaling>
          <c:orientation val="minMax"/>
        </c:scaling>
        <c:delete val="1"/>
        <c:axPos val="b"/>
        <c:numFmt formatCode="m&quot;/&quot;d;@" sourceLinked="1"/>
        <c:majorTickMark val="out"/>
        <c:minorTickMark val="none"/>
        <c:tickLblPos val="nextTo"/>
        <c:crossAx val="717429872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월별 조립생산실적</a:t>
            </a:r>
            <a:endParaRPr lang="ko-K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월별통계!$A$17</c:f>
              <c:strCache>
                <c:ptCount val="1"/>
                <c:pt idx="0">
                  <c:v>투입수량</c:v>
                </c:pt>
              </c:strCache>
            </c:strRef>
          </c:tx>
          <c:invertIfNegative val="0"/>
          <c:cat>
            <c:numRef>
              <c:f>월별통계!$B$16:$M$16</c:f>
              <c:numCache>
                <c:formatCode>##"월"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월별통계!$B$17:$M$17</c:f>
              <c:numCache>
                <c:formatCode>_(* #,##0_);_(* \(#,##0\);_(* "-"_);_(@_)</c:formatCode>
                <c:ptCount val="12"/>
                <c:pt idx="0">
                  <c:v>28007</c:v>
                </c:pt>
                <c:pt idx="1">
                  <c:v>45754</c:v>
                </c:pt>
                <c:pt idx="2">
                  <c:v>13190</c:v>
                </c:pt>
                <c:pt idx="3">
                  <c:v>33633</c:v>
                </c:pt>
                <c:pt idx="4">
                  <c:v>19860</c:v>
                </c:pt>
                <c:pt idx="5">
                  <c:v>77838</c:v>
                </c:pt>
                <c:pt idx="6">
                  <c:v>12990</c:v>
                </c:pt>
                <c:pt idx="7">
                  <c:v>27405</c:v>
                </c:pt>
                <c:pt idx="8">
                  <c:v>23060</c:v>
                </c:pt>
                <c:pt idx="9">
                  <c:v>52043</c:v>
                </c:pt>
                <c:pt idx="10">
                  <c:v>29691</c:v>
                </c:pt>
                <c:pt idx="11">
                  <c:v>182215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E3-4F5C-A08A-269E0421AA79}"/>
            </c:ext>
          </c:extLst>
        </c:ser>
        <c:ser>
          <c:idx val="2"/>
          <c:order val="1"/>
          <c:tx>
            <c:strRef>
              <c:f>월별통계!$A$18</c:f>
              <c:strCache>
                <c:ptCount val="1"/>
                <c:pt idx="0">
                  <c:v>생산수량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월별통계!$B$16:$M$16</c:f>
              <c:numCache>
                <c:formatCode>##"월"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월별통계!$B$18:$M$18</c:f>
              <c:numCache>
                <c:formatCode>_(* #,##0_);_(* \(#,##0\);_(* "-"_);_(@_)</c:formatCode>
                <c:ptCount val="12"/>
                <c:pt idx="0">
                  <c:v>28007</c:v>
                </c:pt>
                <c:pt idx="1">
                  <c:v>45754</c:v>
                </c:pt>
                <c:pt idx="2">
                  <c:v>13190</c:v>
                </c:pt>
                <c:pt idx="3">
                  <c:v>33633</c:v>
                </c:pt>
                <c:pt idx="4">
                  <c:v>19860</c:v>
                </c:pt>
                <c:pt idx="5">
                  <c:v>77838</c:v>
                </c:pt>
                <c:pt idx="6">
                  <c:v>12990</c:v>
                </c:pt>
                <c:pt idx="7">
                  <c:v>27405</c:v>
                </c:pt>
                <c:pt idx="8">
                  <c:v>23060</c:v>
                </c:pt>
                <c:pt idx="9">
                  <c:v>52043</c:v>
                </c:pt>
                <c:pt idx="10">
                  <c:v>29691</c:v>
                </c:pt>
                <c:pt idx="11">
                  <c:v>182215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E3-4F5C-A08A-269E0421AA79}"/>
            </c:ext>
          </c:extLst>
        </c:ser>
        <c:ser>
          <c:idx val="3"/>
          <c:order val="2"/>
          <c:tx>
            <c:strRef>
              <c:f>월별통계!$A$19</c:f>
              <c:strCache>
                <c:ptCount val="1"/>
                <c:pt idx="0">
                  <c:v>양품수량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월별통계!$B$16:$M$16</c:f>
              <c:numCache>
                <c:formatCode>##"월"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월별통계!$B$19:$M$19</c:f>
              <c:numCache>
                <c:formatCode>_(* #,##0_);_(* \(#,##0\);_(* "-"_);_(@_)</c:formatCode>
                <c:ptCount val="12"/>
                <c:pt idx="0">
                  <c:v>26945</c:v>
                </c:pt>
                <c:pt idx="1">
                  <c:v>43570</c:v>
                </c:pt>
                <c:pt idx="2">
                  <c:v>13190</c:v>
                </c:pt>
                <c:pt idx="3">
                  <c:v>32733</c:v>
                </c:pt>
                <c:pt idx="4">
                  <c:v>19310</c:v>
                </c:pt>
                <c:pt idx="5">
                  <c:v>76350</c:v>
                </c:pt>
                <c:pt idx="6">
                  <c:v>12740</c:v>
                </c:pt>
                <c:pt idx="7">
                  <c:v>27380</c:v>
                </c:pt>
                <c:pt idx="8">
                  <c:v>23060</c:v>
                </c:pt>
                <c:pt idx="9">
                  <c:v>49510</c:v>
                </c:pt>
                <c:pt idx="10">
                  <c:v>29500</c:v>
                </c:pt>
                <c:pt idx="11">
                  <c:v>179854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E3-4F5C-A08A-269E0421AA79}"/>
            </c:ext>
          </c:extLst>
        </c:ser>
        <c:ser>
          <c:idx val="0"/>
          <c:order val="3"/>
          <c:tx>
            <c:strRef>
              <c:f>월별통계!$A$20</c:f>
              <c:strCache>
                <c:ptCount val="1"/>
                <c:pt idx="0">
                  <c:v>불량수량</c:v>
                </c:pt>
              </c:strCache>
            </c:strRef>
          </c:tx>
          <c:invertIfNegative val="0"/>
          <c:cat>
            <c:numRef>
              <c:f>월별통계!$B$16:$M$16</c:f>
              <c:numCache>
                <c:formatCode>##"월"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월별통계!$B$20:$M$20</c:f>
              <c:numCache>
                <c:formatCode>_(* #,##0_);_(* \(#,##0\);_(* "-"_);_(@_)</c:formatCode>
                <c:ptCount val="12"/>
                <c:pt idx="0">
                  <c:v>1062</c:v>
                </c:pt>
                <c:pt idx="1">
                  <c:v>2184</c:v>
                </c:pt>
                <c:pt idx="2">
                  <c:v>0</c:v>
                </c:pt>
                <c:pt idx="3">
                  <c:v>900</c:v>
                </c:pt>
                <c:pt idx="4">
                  <c:v>550</c:v>
                </c:pt>
                <c:pt idx="5">
                  <c:v>1488</c:v>
                </c:pt>
                <c:pt idx="6">
                  <c:v>250</c:v>
                </c:pt>
                <c:pt idx="7">
                  <c:v>25</c:v>
                </c:pt>
                <c:pt idx="8">
                  <c:v>0</c:v>
                </c:pt>
                <c:pt idx="9">
                  <c:v>2533</c:v>
                </c:pt>
                <c:pt idx="10">
                  <c:v>191</c:v>
                </c:pt>
                <c:pt idx="11">
                  <c:v>2361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07-4FBA-A67E-46C1E5D5CAA8}"/>
            </c:ext>
          </c:extLst>
        </c:ser>
        <c:ser>
          <c:idx val="5"/>
          <c:order val="5"/>
          <c:tx>
            <c:strRef>
              <c:f>월별통계!$A$22</c:f>
              <c:strCache>
                <c:ptCount val="1"/>
                <c:pt idx="0">
                  <c:v>생산금액</c:v>
                </c:pt>
              </c:strCache>
            </c:strRef>
          </c:tx>
          <c:invertIfNegative val="0"/>
          <c:cat>
            <c:numRef>
              <c:f>월별통계!$B$16:$M$16</c:f>
              <c:numCache>
                <c:formatCode>##"월"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월별통계!$B$22:$M$22</c:f>
              <c:numCache>
                <c:formatCode>_(* #,##0_);_(* \(#,##0\);_(* "-"_);_(@_)</c:formatCode>
                <c:ptCount val="12"/>
                <c:pt idx="0">
                  <c:v>1022400</c:v>
                </c:pt>
                <c:pt idx="1">
                  <c:v>2728950</c:v>
                </c:pt>
                <c:pt idx="2">
                  <c:v>197850</c:v>
                </c:pt>
                <c:pt idx="3">
                  <c:v>857600</c:v>
                </c:pt>
                <c:pt idx="4">
                  <c:v>1172800</c:v>
                </c:pt>
                <c:pt idx="5">
                  <c:v>1608000</c:v>
                </c:pt>
                <c:pt idx="6">
                  <c:v>269800</c:v>
                </c:pt>
                <c:pt idx="7">
                  <c:v>813900</c:v>
                </c:pt>
                <c:pt idx="8">
                  <c:v>359400</c:v>
                </c:pt>
                <c:pt idx="9">
                  <c:v>3847200</c:v>
                </c:pt>
                <c:pt idx="10">
                  <c:v>973700</c:v>
                </c:pt>
                <c:pt idx="11">
                  <c:v>6002490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07-4FBA-A67E-46C1E5D5C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17436944"/>
        <c:axId val="717438032"/>
      </c:barChart>
      <c:lineChart>
        <c:grouping val="standard"/>
        <c:varyColors val="0"/>
        <c:ser>
          <c:idx val="4"/>
          <c:order val="4"/>
          <c:tx>
            <c:strRef>
              <c:f>월별통계!$A$21</c:f>
              <c:strCache>
                <c:ptCount val="1"/>
                <c:pt idx="0">
                  <c:v>불량률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f>월별통계!$B$16:$M$16</c:f>
              <c:numCache>
                <c:formatCode>##"월"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월별통계!$B$21:$M$21</c:f>
              <c:numCache>
                <c:formatCode>0%</c:formatCode>
                <c:ptCount val="12"/>
                <c:pt idx="0">
                  <c:v>3.7919091655657516E-2</c:v>
                </c:pt>
                <c:pt idx="1">
                  <c:v>4.7733531494514141E-2</c:v>
                </c:pt>
                <c:pt idx="2">
                  <c:v>0</c:v>
                </c:pt>
                <c:pt idx="3">
                  <c:v>2.6759432700026758E-2</c:v>
                </c:pt>
                <c:pt idx="4">
                  <c:v>2.769385699899295E-2</c:v>
                </c:pt>
                <c:pt idx="5">
                  <c:v>1.9116626840360751E-2</c:v>
                </c:pt>
                <c:pt idx="6">
                  <c:v>1.924557351809084E-2</c:v>
                </c:pt>
                <c:pt idx="7">
                  <c:v>9.1224229155263637E-4</c:v>
                </c:pt>
                <c:pt idx="8">
                  <c:v>0</c:v>
                </c:pt>
                <c:pt idx="9">
                  <c:v>4.8671291047787404E-2</c:v>
                </c:pt>
                <c:pt idx="10">
                  <c:v>6.432925802431713E-3</c:v>
                </c:pt>
                <c:pt idx="11">
                  <c:v>1.2957220865461132E-2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07-4FBA-A67E-46C1E5D5C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7438576"/>
        <c:axId val="717433136"/>
      </c:lineChart>
      <c:catAx>
        <c:axId val="717436944"/>
        <c:scaling>
          <c:orientation val="minMax"/>
        </c:scaling>
        <c:delete val="0"/>
        <c:axPos val="b"/>
        <c:numFmt formatCode="##&quot;월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17438032"/>
        <c:crosses val="autoZero"/>
        <c:auto val="1"/>
        <c:lblAlgn val="ctr"/>
        <c:lblOffset val="100"/>
        <c:noMultiLvlLbl val="0"/>
      </c:catAx>
      <c:valAx>
        <c:axId val="717438032"/>
        <c:scaling>
          <c:orientation val="minMax"/>
          <c:max val="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17436944"/>
        <c:crosses val="autoZero"/>
        <c:crossBetween val="between"/>
        <c:majorUnit val="500000"/>
        <c:dispUnits>
          <c:builtInUnit val="hundredThousands"/>
          <c:dispUnitsLbl>
            <c:layout/>
            <c:txPr>
              <a:bodyPr rot="0" vert="horz"/>
              <a:lstStyle/>
              <a:p>
                <a:pPr>
                  <a:defRPr/>
                </a:pPr>
                <a:endParaRPr lang="ko-KR"/>
              </a:p>
            </c:txPr>
          </c:dispUnitsLbl>
        </c:dispUnits>
      </c:valAx>
      <c:valAx>
        <c:axId val="71743313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crossAx val="717438576"/>
        <c:crosses val="max"/>
        <c:crossBetween val="between"/>
      </c:valAx>
      <c:catAx>
        <c:axId val="717438576"/>
        <c:scaling>
          <c:orientation val="minMax"/>
        </c:scaling>
        <c:delete val="1"/>
        <c:axPos val="b"/>
        <c:numFmt formatCode="##&quot;월&quot;" sourceLinked="1"/>
        <c:majorTickMark val="out"/>
        <c:minorTickMark val="none"/>
        <c:tickLblPos val="nextTo"/>
        <c:crossAx val="7174331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월별 인시생산량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월별통계!$A$35</c:f>
              <c:strCache>
                <c:ptCount val="1"/>
                <c:pt idx="0">
                  <c:v>투입인원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월별통계!$B$23:$N$34</c15:sqref>
                  </c15:fullRef>
                </c:ext>
              </c:extLst>
              <c:f>월별통계!$B$23:$N$34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월별통계!$B$35:$N$35</c15:sqref>
                  </c15:fullRef>
                </c:ext>
              </c:extLst>
              <c:f>월별통계!$B$35:$M$35</c:f>
              <c:numCache>
                <c:formatCode>###"명"</c:formatCode>
                <c:ptCount val="12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9F-4A89-AE4E-BE8C54F27E5C}"/>
            </c:ext>
          </c:extLst>
        </c:ser>
        <c:ser>
          <c:idx val="1"/>
          <c:order val="1"/>
          <c:tx>
            <c:strRef>
              <c:f>월별통계!$A$36</c:f>
              <c:strCache>
                <c:ptCount val="1"/>
                <c:pt idx="0">
                  <c:v>작업시간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월별통계!$B$23:$N$34</c15:sqref>
                  </c15:fullRef>
                </c:ext>
              </c:extLst>
              <c:f>월별통계!$B$23:$N$34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월별통계!$B$36:$N$36</c15:sqref>
                  </c15:fullRef>
                </c:ext>
              </c:extLst>
              <c:f>월별통계!$B$36:$M$36</c:f>
              <c:numCache>
                <c:formatCode>###\ "hr"</c:formatCode>
                <c:ptCount val="12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9F-4A89-AE4E-BE8C54F27E5C}"/>
            </c:ext>
          </c:extLst>
        </c:ser>
        <c:ser>
          <c:idx val="2"/>
          <c:order val="2"/>
          <c:tx>
            <c:strRef>
              <c:f>월별통계!$A$37</c:f>
              <c:strCache>
                <c:ptCount val="1"/>
                <c:pt idx="0">
                  <c:v>생산수량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월별통계!$B$23:$N$34</c15:sqref>
                  </c15:fullRef>
                </c:ext>
              </c:extLst>
              <c:f>월별통계!$B$23:$N$34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월별통계!$B$37:$N$37</c15:sqref>
                  </c15:fullRef>
                </c:ext>
              </c:extLst>
              <c:f>월별통계!$B$37:$M$37</c:f>
              <c:numCache>
                <c:formatCode>_(* #,##0_);_(* \(#,##0\);_(* "-"_);_(@_)</c:formatCode>
                <c:ptCount val="12"/>
                <c:pt idx="0">
                  <c:v>28007</c:v>
                </c:pt>
                <c:pt idx="1">
                  <c:v>45754</c:v>
                </c:pt>
                <c:pt idx="2">
                  <c:v>13190</c:v>
                </c:pt>
                <c:pt idx="3">
                  <c:v>33633</c:v>
                </c:pt>
                <c:pt idx="4">
                  <c:v>19860</c:v>
                </c:pt>
                <c:pt idx="5">
                  <c:v>77838</c:v>
                </c:pt>
                <c:pt idx="6">
                  <c:v>12990</c:v>
                </c:pt>
                <c:pt idx="7">
                  <c:v>27405</c:v>
                </c:pt>
                <c:pt idx="8">
                  <c:v>23060</c:v>
                </c:pt>
                <c:pt idx="9">
                  <c:v>52043</c:v>
                </c:pt>
                <c:pt idx="10">
                  <c:v>29691</c:v>
                </c:pt>
                <c:pt idx="11">
                  <c:v>182215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9F-4A89-AE4E-BE8C54F27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7433680"/>
        <c:axId val="400376704"/>
      </c:barChart>
      <c:lineChart>
        <c:grouping val="standard"/>
        <c:varyColors val="0"/>
        <c:ser>
          <c:idx val="3"/>
          <c:order val="3"/>
          <c:tx>
            <c:strRef>
              <c:f>월별통계!$A$38</c:f>
              <c:strCache>
                <c:ptCount val="1"/>
                <c:pt idx="0">
                  <c:v>UPPH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월별통계!$B$23:$N$34</c15:sqref>
                  </c15:fullRef>
                </c:ext>
              </c:extLst>
              <c:f>월별통계!$B$23:$N$34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월별통계!$B$38:$N$38</c15:sqref>
                  </c15:fullRef>
                </c:ext>
              </c:extLst>
              <c:f>월별통계!$B$38:$M$38</c:f>
              <c:numCache>
                <c:formatCode>_-* #,##0_-;\-* #,##0_-;_-* "-"??_-;_-@_-</c:formatCode>
                <c:ptCount val="12"/>
                <c:pt idx="0">
                  <c:v>4.3220679012345675</c:v>
                </c:pt>
                <c:pt idx="1">
                  <c:v>7.0608024691358029</c:v>
                </c:pt>
                <c:pt idx="2">
                  <c:v>2.0354938271604937</c:v>
                </c:pt>
                <c:pt idx="3">
                  <c:v>5.1902777777777782</c:v>
                </c:pt>
                <c:pt idx="4">
                  <c:v>3.0648148148148149</c:v>
                </c:pt>
                <c:pt idx="5">
                  <c:v>12.012037037037038</c:v>
                </c:pt>
                <c:pt idx="6">
                  <c:v>2.0046296296296298</c:v>
                </c:pt>
                <c:pt idx="7">
                  <c:v>4.229166666666667</c:v>
                </c:pt>
                <c:pt idx="8">
                  <c:v>3.558641975308642</c:v>
                </c:pt>
                <c:pt idx="9">
                  <c:v>8.0313271604938272</c:v>
                </c:pt>
                <c:pt idx="10">
                  <c:v>4.5819444444444448</c:v>
                </c:pt>
                <c:pt idx="11">
                  <c:v>28.119598765432098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9F-4A89-AE4E-BE8C54F27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3520288"/>
        <c:axId val="400372896"/>
      </c:lineChart>
      <c:catAx>
        <c:axId val="71743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0376704"/>
        <c:crosses val="autoZero"/>
        <c:auto val="1"/>
        <c:lblAlgn val="ctr"/>
        <c:lblOffset val="100"/>
        <c:noMultiLvlLbl val="0"/>
      </c:catAx>
      <c:valAx>
        <c:axId val="40037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&quot;명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17433680"/>
        <c:crosses val="autoZero"/>
        <c:crossBetween val="between"/>
      </c:valAx>
      <c:valAx>
        <c:axId val="400372896"/>
        <c:scaling>
          <c:orientation val="minMax"/>
        </c:scaling>
        <c:delete val="0"/>
        <c:axPos val="r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3520288"/>
        <c:crosses val="max"/>
        <c:crossBetween val="between"/>
      </c:valAx>
      <c:catAx>
        <c:axId val="5035202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003728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월별 유형별 불량집계</a:t>
            </a:r>
          </a:p>
        </c:rich>
      </c:tx>
      <c:layout>
        <c:manualLayout>
          <c:xMode val="edge"/>
          <c:yMode val="edge"/>
          <c:x val="0.40671522309711289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월별통계!$A$56</c:f>
              <c:strCache>
                <c:ptCount val="1"/>
                <c:pt idx="0">
                  <c:v>유형1</c:v>
                </c:pt>
              </c:strCache>
            </c:strRef>
          </c:tx>
          <c:invertIfNegative val="0"/>
          <c:cat>
            <c:numRef>
              <c:f>월별통계!$B$55:$M$55</c:f>
              <c:numCache>
                <c:formatCode>##"월"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월별통계!$B$56:$M$56</c:f>
              <c:numCache>
                <c:formatCode>_(* #,##0_);_(* \(#,##0\);_(* "-"_);_(@_)</c:formatCode>
                <c:ptCount val="12"/>
                <c:pt idx="0">
                  <c:v>409</c:v>
                </c:pt>
                <c:pt idx="1">
                  <c:v>582</c:v>
                </c:pt>
                <c:pt idx="2">
                  <c:v>0</c:v>
                </c:pt>
                <c:pt idx="3">
                  <c:v>600</c:v>
                </c:pt>
                <c:pt idx="4">
                  <c:v>550</c:v>
                </c:pt>
                <c:pt idx="5">
                  <c:v>153</c:v>
                </c:pt>
                <c:pt idx="6">
                  <c:v>250</c:v>
                </c:pt>
                <c:pt idx="7">
                  <c:v>15</c:v>
                </c:pt>
                <c:pt idx="8">
                  <c:v>0</c:v>
                </c:pt>
                <c:pt idx="9">
                  <c:v>683</c:v>
                </c:pt>
                <c:pt idx="10">
                  <c:v>161</c:v>
                </c:pt>
                <c:pt idx="11">
                  <c:v>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2B-41E2-B4D0-7BC40ADD74DD}"/>
            </c:ext>
          </c:extLst>
        </c:ser>
        <c:ser>
          <c:idx val="1"/>
          <c:order val="1"/>
          <c:tx>
            <c:strRef>
              <c:f>월별통계!$A$57</c:f>
              <c:strCache>
                <c:ptCount val="1"/>
                <c:pt idx="0">
                  <c:v>유형2</c:v>
                </c:pt>
              </c:strCache>
            </c:strRef>
          </c:tx>
          <c:invertIfNegative val="0"/>
          <c:cat>
            <c:numRef>
              <c:f>월별통계!$B$55:$M$55</c:f>
              <c:numCache>
                <c:formatCode>##"월"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월별통계!$B$57:$M$57</c:f>
              <c:numCache>
                <c:formatCode>_(* #,##0_);_(* \(#,##0\);_(* "-"_);_(@_)</c:formatCode>
                <c:ptCount val="12"/>
                <c:pt idx="0">
                  <c:v>80</c:v>
                </c:pt>
                <c:pt idx="1">
                  <c:v>0</c:v>
                </c:pt>
                <c:pt idx="2">
                  <c:v>0</c:v>
                </c:pt>
                <c:pt idx="3">
                  <c:v>172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2B-41E2-B4D0-7BC40ADD74DD}"/>
            </c:ext>
          </c:extLst>
        </c:ser>
        <c:ser>
          <c:idx val="2"/>
          <c:order val="2"/>
          <c:tx>
            <c:strRef>
              <c:f>월별통계!$A$58</c:f>
              <c:strCache>
                <c:ptCount val="1"/>
                <c:pt idx="0">
                  <c:v>유형3</c:v>
                </c:pt>
              </c:strCache>
            </c:strRef>
          </c:tx>
          <c:invertIfNegative val="0"/>
          <c:cat>
            <c:numRef>
              <c:f>월별통계!$B$55:$M$55</c:f>
              <c:numCache>
                <c:formatCode>##"월"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월별통계!$B$58:$M$58</c:f>
              <c:numCache>
                <c:formatCode>_(* #,##0_);_(* \(#,##0\);_(* "-"_);_(@_)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2B-41E2-B4D0-7BC40ADD74DD}"/>
            </c:ext>
          </c:extLst>
        </c:ser>
        <c:ser>
          <c:idx val="3"/>
          <c:order val="3"/>
          <c:tx>
            <c:strRef>
              <c:f>월별통계!$A$59</c:f>
              <c:strCache>
                <c:ptCount val="1"/>
                <c:pt idx="0">
                  <c:v>유형4</c:v>
                </c:pt>
              </c:strCache>
            </c:strRef>
          </c:tx>
          <c:invertIfNegative val="0"/>
          <c:cat>
            <c:numRef>
              <c:f>월별통계!$B$55:$M$55</c:f>
              <c:numCache>
                <c:formatCode>##"월"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월별통계!$B$59:$M$59</c:f>
              <c:numCache>
                <c:formatCode>_(* #,##0_);_(* \(#,##0\);_(* "-"_);_(@_)</c:formatCode>
                <c:ptCount val="12"/>
                <c:pt idx="0">
                  <c:v>285</c:v>
                </c:pt>
                <c:pt idx="1">
                  <c:v>0</c:v>
                </c:pt>
                <c:pt idx="2">
                  <c:v>0</c:v>
                </c:pt>
                <c:pt idx="3">
                  <c:v>58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2B-41E2-B4D0-7BC40ADD74DD}"/>
            </c:ext>
          </c:extLst>
        </c:ser>
        <c:ser>
          <c:idx val="4"/>
          <c:order val="4"/>
          <c:tx>
            <c:strRef>
              <c:f>월별통계!$A$60</c:f>
              <c:strCache>
                <c:ptCount val="1"/>
                <c:pt idx="0">
                  <c:v>유형5</c:v>
                </c:pt>
              </c:strCache>
            </c:strRef>
          </c:tx>
          <c:invertIfNegative val="0"/>
          <c:cat>
            <c:numRef>
              <c:f>월별통계!$B$55:$M$55</c:f>
              <c:numCache>
                <c:formatCode>##"월"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월별통계!$B$60:$M$60</c:f>
              <c:numCache>
                <c:formatCode>_(* #,##0_);_(* \(#,##0\);_(* "-"_);_(@_)</c:formatCode>
                <c:ptCount val="12"/>
                <c:pt idx="0">
                  <c:v>30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2B-41E2-B4D0-7BC40ADD74DD}"/>
            </c:ext>
          </c:extLst>
        </c:ser>
        <c:ser>
          <c:idx val="5"/>
          <c:order val="5"/>
          <c:tx>
            <c:strRef>
              <c:f>월별통계!$A$61</c:f>
              <c:strCache>
                <c:ptCount val="1"/>
                <c:pt idx="0">
                  <c:v>유형6</c:v>
                </c:pt>
              </c:strCache>
            </c:strRef>
          </c:tx>
          <c:invertIfNegative val="0"/>
          <c:cat>
            <c:numRef>
              <c:f>월별통계!$B$55:$M$55</c:f>
              <c:numCache>
                <c:formatCode>##"월"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월별통계!$B$61:$M$61</c:f>
              <c:numCache>
                <c:formatCode>_(* #,##0_);_(* \(#,##0\);_(* "-"_);_(@_)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2B-41E2-B4D0-7BC40ADD74DD}"/>
            </c:ext>
          </c:extLst>
        </c:ser>
        <c:ser>
          <c:idx val="6"/>
          <c:order val="6"/>
          <c:tx>
            <c:strRef>
              <c:f>월별통계!$A$62</c:f>
              <c:strCache>
                <c:ptCount val="1"/>
                <c:pt idx="0">
                  <c:v>유형7</c:v>
                </c:pt>
              </c:strCache>
            </c:strRef>
          </c:tx>
          <c:invertIfNegative val="0"/>
          <c:cat>
            <c:numRef>
              <c:f>월별통계!$B$55:$M$55</c:f>
              <c:numCache>
                <c:formatCode>##"월"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월별통계!$B$62:$M$62</c:f>
              <c:numCache>
                <c:formatCode>_(* #,##0_);_(* \(#,##0\);_(* "-"_);_(@_)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42B-41E2-B4D0-7BC40ADD74DD}"/>
            </c:ext>
          </c:extLst>
        </c:ser>
        <c:ser>
          <c:idx val="7"/>
          <c:order val="7"/>
          <c:tx>
            <c:strRef>
              <c:f>월별통계!$A$63</c:f>
              <c:strCache>
                <c:ptCount val="1"/>
                <c:pt idx="0">
                  <c:v>유형8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월별통계!$B$55:$M$55</c:f>
              <c:numCache>
                <c:formatCode>##"월"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월별통계!$B$63:$M$63</c:f>
              <c:numCache>
                <c:formatCode>_(* #,##0_);_(* \(#,##0\);_(* "-"_);_(@_)</c:formatCode>
                <c:ptCount val="12"/>
                <c:pt idx="0">
                  <c:v>228</c:v>
                </c:pt>
                <c:pt idx="1">
                  <c:v>1602</c:v>
                </c:pt>
                <c:pt idx="2">
                  <c:v>0</c:v>
                </c:pt>
                <c:pt idx="3">
                  <c:v>70</c:v>
                </c:pt>
                <c:pt idx="4">
                  <c:v>0</c:v>
                </c:pt>
                <c:pt idx="5">
                  <c:v>1335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1850</c:v>
                </c:pt>
                <c:pt idx="10">
                  <c:v>0</c:v>
                </c:pt>
                <c:pt idx="11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42B-41E2-B4D0-7BC40ADD74DD}"/>
            </c:ext>
          </c:extLst>
        </c:ser>
        <c:ser>
          <c:idx val="8"/>
          <c:order val="8"/>
          <c:tx>
            <c:strRef>
              <c:f>월별통계!$A$64</c:f>
              <c:strCache>
                <c:ptCount val="1"/>
                <c:pt idx="0">
                  <c:v>기타</c:v>
                </c:pt>
              </c:strCache>
            </c:strRef>
          </c:tx>
          <c:invertIfNegative val="0"/>
          <c:cat>
            <c:numRef>
              <c:f>월별통계!$B$55:$M$55</c:f>
              <c:numCache>
                <c:formatCode>##"월"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월별통계!$B$64:$M$64</c:f>
              <c:numCache>
                <c:formatCode>_(* #,##0_);_(* \(#,##0\);_(* "-"_);_(@_)</c:formatCode>
                <c:ptCount val="12"/>
                <c:pt idx="0">
                  <c:v>30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42B-41E2-B4D0-7BC40ADD7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3244544"/>
        <c:axId val="373252160"/>
      </c:barChart>
      <c:catAx>
        <c:axId val="373244544"/>
        <c:scaling>
          <c:orientation val="minMax"/>
        </c:scaling>
        <c:delete val="0"/>
        <c:axPos val="b"/>
        <c:numFmt formatCode="##&quot;월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73252160"/>
        <c:crosses val="autoZero"/>
        <c:auto val="1"/>
        <c:lblAlgn val="ctr"/>
        <c:lblOffset val="100"/>
        <c:noMultiLvlLbl val="0"/>
      </c:catAx>
      <c:valAx>
        <c:axId val="373252160"/>
        <c:scaling>
          <c:orientation val="minMax"/>
          <c:max val="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73244544"/>
        <c:crosses val="autoZero"/>
        <c:crossBetween val="between"/>
        <c:majorUnit val="500"/>
        <c:minorUnit val="4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9523</xdr:colOff>
      <xdr:row>2</xdr:row>
      <xdr:rowOff>380999</xdr:rowOff>
    </xdr:from>
    <xdr:to>
      <xdr:col>32</xdr:col>
      <xdr:colOff>761999</xdr:colOff>
      <xdr:row>9</xdr:row>
      <xdr:rowOff>161925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304800</xdr:rowOff>
    </xdr:from>
    <xdr:to>
      <xdr:col>32</xdr:col>
      <xdr:colOff>628649</xdr:colOff>
      <xdr:row>29</xdr:row>
      <xdr:rowOff>276225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28574</xdr:colOff>
      <xdr:row>58</xdr:row>
      <xdr:rowOff>9525</xdr:rowOff>
    </xdr:from>
    <xdr:to>
      <xdr:col>33</xdr:col>
      <xdr:colOff>9525</xdr:colOff>
      <xdr:row>68</xdr:row>
      <xdr:rowOff>161925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39</xdr:row>
      <xdr:rowOff>28575</xdr:rowOff>
    </xdr:from>
    <xdr:to>
      <xdr:col>32</xdr:col>
      <xdr:colOff>723899</xdr:colOff>
      <xdr:row>48</xdr:row>
      <xdr:rowOff>252412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304800</xdr:rowOff>
    </xdr:from>
    <xdr:to>
      <xdr:col>13</xdr:col>
      <xdr:colOff>720726</xdr:colOff>
      <xdr:row>14</xdr:row>
      <xdr:rowOff>190500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23</xdr:row>
      <xdr:rowOff>15874</xdr:rowOff>
    </xdr:from>
    <xdr:to>
      <xdr:col>13</xdr:col>
      <xdr:colOff>720724</xdr:colOff>
      <xdr:row>32</xdr:row>
      <xdr:rowOff>295275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40</xdr:row>
      <xdr:rowOff>9525</xdr:rowOff>
    </xdr:from>
    <xdr:to>
      <xdr:col>13</xdr:col>
      <xdr:colOff>727075</xdr:colOff>
      <xdr:row>53</xdr:row>
      <xdr:rowOff>200025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50896;&#44032;_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504;&#51652;&#50689;\C\AS_CLAIM\MYCAR\TWNW3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504;&#51652;&#50689;\C\WINDOWS\TEMP\WINDOWS\TEMP\AS_CLAIM\MYCAR\TWNW3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130.43.153/&#51068;&#51221;&#44288;&#47532;/windows/TEMP/&#54408;&#51032;&#52392;&#4851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ee_hyon_kyong\c\WORK\&#52572;&#46041;&#50725;\windows\TEMP\&#49324;&#51109;&#48372;&#44256;0831\&#54924;&#51109;&#48372;&#44256;827\AS_CLAIM\MYCAR\TWNW3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609추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동향그래프"/>
      <sheetName val="동향"/>
      <sheetName val="TWN"/>
      <sheetName val="TWNC100"/>
      <sheetName val="TWNTTL"/>
      <sheetName val="CAUDIT"/>
      <sheetName val="PDI"/>
      <sheetName val="1.베이퍼"/>
      <sheetName val="2.dis"/>
      <sheetName val="3.F.H.U"/>
      <sheetName val="4ALT"/>
      <sheetName val="5.믹서"/>
      <sheetName val="6.봄베"/>
      <sheetName val="6.F.G "/>
      <sheetName val="7.핸들"/>
      <sheetName val="8.DIFF"/>
      <sheetName val="9.CLIP"/>
      <sheetName val="10.chead"/>
      <sheetName val="11.F.U"/>
      <sheetName val="12.오버히트"/>
      <sheetName val="13.AUD"/>
      <sheetName val="14.오일"/>
      <sheetName val="15.BAL"/>
      <sheetName val="16.A.C.C"/>
      <sheetName val="17.TM"/>
      <sheetName val="18.아이들풀리"/>
      <sheetName val="19.워터펌프 "/>
      <sheetName val="20.M.C"/>
      <sheetName val="PDI,CAUDIT"/>
      <sheetName val="#REF"/>
      <sheetName val="조립지적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동향그래프"/>
      <sheetName val="동향"/>
      <sheetName val="TWN"/>
      <sheetName val="TWNC100"/>
      <sheetName val="TWNTTL"/>
      <sheetName val="CAUDIT"/>
      <sheetName val="PDI"/>
      <sheetName val="1.베이퍼"/>
      <sheetName val="2.dis"/>
      <sheetName val="3.F.H.U"/>
      <sheetName val="4ALT"/>
      <sheetName val="5.믹서"/>
      <sheetName val="6.봄베"/>
      <sheetName val="6.F.G "/>
      <sheetName val="7.핸들"/>
      <sheetName val="8.DIFF"/>
      <sheetName val="9.CLIP"/>
      <sheetName val="10.chead"/>
      <sheetName val="11.F.U"/>
      <sheetName val="12.오버히트"/>
      <sheetName val="13.AUD"/>
      <sheetName val="14.오일"/>
      <sheetName val="15.BAL"/>
      <sheetName val="16.A.C.C"/>
      <sheetName val="17.TM"/>
      <sheetName val="18.아이들풀리"/>
      <sheetName val="19.워터펌프 "/>
      <sheetName val="20.M.C"/>
      <sheetName val="PDI,CAUDIT"/>
      <sheetName val="허브_FRT (2)"/>
      <sheetName val="FRT_PEDAL (2)"/>
      <sheetName val="브라켓보고"/>
      <sheetName val="WDISC"/>
      <sheetName val="SHIFT"/>
      <sheetName val="Sheet1"/>
      <sheetName val="0000"/>
      <sheetName val="0001"/>
      <sheetName val="생산수량"/>
      <sheetName val="고품DATA"/>
      <sheetName val="생산월-차종"/>
      <sheetName val="접수월-차종"/>
      <sheetName val="종합분석1 (주행거리)"/>
      <sheetName val="개선효과"/>
      <sheetName val="전차종"/>
      <sheetName val="종합분석(불만내용)"/>
      <sheetName val="STM"/>
      <sheetName val="종합월보(을)"/>
      <sheetName val="월보(을) (1)"/>
      <sheetName val="월보(을) (2)"/>
      <sheetName val="월보(을) (3)"/>
      <sheetName val="월보(을) (4)"/>
      <sheetName val="월보(을) (5)"/>
      <sheetName val="월보(을) (6)"/>
      <sheetName val="월보(을) (7)"/>
      <sheetName val="월보(을) (8)"/>
      <sheetName val="월보(을) (9)"/>
      <sheetName val="월보(을) (10)"/>
      <sheetName val="월보(을) (11)"/>
      <sheetName val="월보(을) (12)"/>
      <sheetName val="월보(갑)1"/>
      <sheetName val="월보(갑)2"/>
      <sheetName val="월보(갑)3"/>
      <sheetName val="월보(갑)4"/>
      <sheetName val="월보(갑)5"/>
      <sheetName val="월보(갑)6"/>
      <sheetName val="월보(갑)7"/>
      <sheetName val="월보(갑)8"/>
      <sheetName val="월보(갑)9"/>
      <sheetName val="월보(갑)10"/>
      <sheetName val="월보(갑)11"/>
      <sheetName val="월보(갑)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품의첨부"/>
      <sheetName val="현황"/>
      <sheetName val="내수1.8GL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동향그래프"/>
      <sheetName val="동향"/>
      <sheetName val="TWN"/>
      <sheetName val="TWNC100"/>
      <sheetName val="TWNTTL"/>
      <sheetName val="CAUDIT"/>
      <sheetName val="PDI"/>
      <sheetName val="1.베이퍼"/>
      <sheetName val="2.dis"/>
      <sheetName val="3.F.H.U"/>
      <sheetName val="4ALT"/>
      <sheetName val="5.믹서"/>
      <sheetName val="6.봄베"/>
      <sheetName val="6.F.G "/>
      <sheetName val="7.핸들"/>
      <sheetName val="8.DIFF"/>
      <sheetName val="9.CLIP"/>
      <sheetName val="10.chead"/>
      <sheetName val="11.F.U"/>
      <sheetName val="12.오버히트"/>
      <sheetName val="13.AUD"/>
      <sheetName val="14.오일"/>
      <sheetName val="15.BAL"/>
      <sheetName val="16.A.C.C"/>
      <sheetName val="17.TM"/>
      <sheetName val="18.아이들풀리"/>
      <sheetName val="19.워터펌프 "/>
      <sheetName val="20.M.C"/>
      <sheetName val="PDI,CAUDI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O4497"/>
  <sheetViews>
    <sheetView tabSelected="1" topLeftCell="E1" zoomScale="115" zoomScaleNormal="115" workbookViewId="0">
      <pane ySplit="11" topLeftCell="A12" activePane="bottomLeft" state="frozen"/>
      <selection pane="bottomLeft" activeCell="U12" sqref="U12"/>
    </sheetView>
  </sheetViews>
  <sheetFormatPr defaultColWidth="9" defaultRowHeight="20.100000000000001" customHeight="1"/>
  <cols>
    <col min="1" max="1" width="9.25" style="70" customWidth="1"/>
    <col min="2" max="2" width="8" style="70" bestFit="1" customWidth="1"/>
    <col min="3" max="3" width="9.625" style="70" customWidth="1"/>
    <col min="4" max="5" width="10.375" style="70" customWidth="1"/>
    <col min="6" max="6" width="14" style="91" customWidth="1"/>
    <col min="7" max="7" width="19.375" style="95" customWidth="1"/>
    <col min="8" max="8" width="15.5" style="70" customWidth="1"/>
    <col min="9" max="9" width="12.375" style="91" customWidth="1"/>
    <col min="10" max="10" width="8.25" style="91" customWidth="1"/>
    <col min="11" max="16" width="8.25" style="70" customWidth="1"/>
    <col min="17" max="17" width="7.375" style="83" customWidth="1"/>
    <col min="18" max="18" width="8.5" style="70" customWidth="1"/>
    <col min="19" max="19" width="6.875" style="70" customWidth="1"/>
    <col min="20" max="20" width="8.625" style="70" customWidth="1"/>
    <col min="21" max="22" width="9" style="70" customWidth="1"/>
    <col min="23" max="23" width="9.25" style="100" customWidth="1"/>
    <col min="24" max="24" width="8" style="84" customWidth="1"/>
    <col min="25" max="25" width="8.25" style="70" customWidth="1"/>
    <col min="26" max="26" width="7" style="70" customWidth="1"/>
    <col min="27" max="27" width="7.625" style="84" customWidth="1"/>
    <col min="28" max="28" width="11.5" style="70" customWidth="1"/>
    <col min="29" max="37" width="9" style="70" customWidth="1"/>
    <col min="38" max="38" width="23.125" style="70" customWidth="1"/>
    <col min="39" max="16384" width="9" style="70"/>
  </cols>
  <sheetData>
    <row r="1" spans="1:41" customFormat="1" ht="39" customHeight="1">
      <c r="B1" s="1" t="s">
        <v>71</v>
      </c>
      <c r="C1" s="2"/>
      <c r="D1" s="2"/>
      <c r="E1" s="2"/>
      <c r="F1" s="5"/>
      <c r="G1" s="92"/>
      <c r="H1" s="2"/>
      <c r="I1" s="96"/>
      <c r="J1" s="96"/>
      <c r="L1" s="2"/>
      <c r="M1" s="2"/>
      <c r="N1" s="2"/>
      <c r="O1" s="2"/>
      <c r="P1" s="2"/>
      <c r="Q1" s="2"/>
      <c r="V1" s="2"/>
      <c r="W1" s="97"/>
      <c r="X1" s="3"/>
      <c r="AA1" s="4"/>
      <c r="AB1" s="3"/>
      <c r="AD1" s="3"/>
      <c r="AE1" s="3"/>
      <c r="AF1" s="2"/>
    </row>
    <row r="2" spans="1:41" customFormat="1" ht="20.100000000000001" customHeight="1">
      <c r="B2" s="123"/>
      <c r="C2" s="123"/>
      <c r="D2" s="123"/>
      <c r="E2" s="123"/>
      <c r="F2" s="5"/>
      <c r="G2" s="92"/>
      <c r="H2" s="5"/>
      <c r="I2" s="5"/>
      <c r="J2" s="5"/>
      <c r="K2" s="2"/>
      <c r="L2" s="2"/>
      <c r="M2" s="2"/>
      <c r="N2" s="2"/>
      <c r="O2" s="2"/>
      <c r="P2" s="2"/>
      <c r="Q2" s="2"/>
      <c r="V2" s="2"/>
      <c r="W2" s="97"/>
      <c r="X2" s="3"/>
      <c r="Y2" s="6"/>
      <c r="Z2" s="7"/>
      <c r="AA2" s="7"/>
      <c r="AB2" s="3"/>
      <c r="AD2" s="3"/>
      <c r="AE2" s="3"/>
      <c r="AF2" s="2"/>
    </row>
    <row r="3" spans="1:41" customFormat="1" ht="20.100000000000001" customHeight="1">
      <c r="B3" s="121" t="s">
        <v>20</v>
      </c>
      <c r="C3" s="121"/>
      <c r="D3" s="122">
        <f>U9</f>
        <v>545686</v>
      </c>
      <c r="E3" s="122"/>
      <c r="F3" s="5"/>
      <c r="G3" s="92"/>
      <c r="H3" s="5"/>
      <c r="I3" s="5"/>
      <c r="J3" s="5"/>
      <c r="K3" s="2"/>
      <c r="L3" s="2"/>
      <c r="M3" s="2"/>
      <c r="N3" s="2"/>
      <c r="O3" s="2"/>
      <c r="P3" s="2"/>
      <c r="Q3" s="2"/>
      <c r="V3" s="2"/>
      <c r="W3" s="97"/>
      <c r="X3" s="3"/>
      <c r="AA3" s="4"/>
      <c r="AB3" s="3"/>
      <c r="AD3" s="3"/>
      <c r="AE3" s="3"/>
      <c r="AF3" s="2"/>
    </row>
    <row r="4" spans="1:41" customFormat="1" ht="20.100000000000001" customHeight="1">
      <c r="B4" s="121" t="s">
        <v>21</v>
      </c>
      <c r="C4" s="121"/>
      <c r="D4" s="122">
        <f>V9</f>
        <v>545686</v>
      </c>
      <c r="E4" s="122"/>
      <c r="F4" s="5"/>
      <c r="G4" s="92"/>
      <c r="H4" s="5"/>
      <c r="I4" s="5"/>
      <c r="J4" s="5"/>
      <c r="K4" s="2"/>
      <c r="L4" s="2"/>
      <c r="M4" s="2"/>
      <c r="N4" s="2"/>
      <c r="O4" s="2"/>
      <c r="P4" s="2"/>
      <c r="Q4" s="2"/>
      <c r="V4" s="2"/>
      <c r="W4" s="97"/>
      <c r="X4" s="3"/>
      <c r="AA4" s="4"/>
      <c r="AB4" s="3"/>
      <c r="AD4" s="3"/>
      <c r="AE4" s="3"/>
      <c r="AF4" s="2"/>
      <c r="AG4" s="8"/>
      <c r="AH4" s="8"/>
      <c r="AI4" s="8"/>
    </row>
    <row r="5" spans="1:41" customFormat="1" ht="20.100000000000001" customHeight="1">
      <c r="B5" s="121" t="s">
        <v>22</v>
      </c>
      <c r="C5" s="121"/>
      <c r="D5" s="122">
        <f>W9</f>
        <v>534142</v>
      </c>
      <c r="E5" s="122"/>
      <c r="F5" s="5"/>
      <c r="G5" s="92"/>
      <c r="H5" s="5"/>
      <c r="I5" s="5"/>
      <c r="J5" s="5"/>
      <c r="K5" s="9" t="s">
        <v>0</v>
      </c>
      <c r="L5" s="10">
        <v>0.45833333333333331</v>
      </c>
      <c r="M5" s="10">
        <v>0.46527777777777773</v>
      </c>
      <c r="N5" s="2"/>
      <c r="O5" s="2"/>
      <c r="P5" s="2"/>
      <c r="Q5" s="2"/>
      <c r="V5" s="2"/>
      <c r="W5" s="97"/>
      <c r="X5" s="3"/>
      <c r="AA5" s="4"/>
      <c r="AB5" s="3"/>
      <c r="AD5" s="3"/>
      <c r="AE5" s="3"/>
      <c r="AF5" s="2"/>
      <c r="AG5" s="8"/>
      <c r="AH5" s="8"/>
      <c r="AI5" s="8"/>
    </row>
    <row r="6" spans="1:41" customFormat="1" ht="20.100000000000001" customHeight="1">
      <c r="B6" s="121" t="s">
        <v>24</v>
      </c>
      <c r="C6" s="121"/>
      <c r="D6" s="122">
        <f>Y9</f>
        <v>11544</v>
      </c>
      <c r="E6" s="126"/>
      <c r="F6" s="5"/>
      <c r="G6" s="92"/>
      <c r="H6" s="5"/>
      <c r="I6" s="5"/>
      <c r="J6" s="5"/>
      <c r="K6" s="9" t="s">
        <v>1</v>
      </c>
      <c r="L6" s="10">
        <v>0.51388888888888895</v>
      </c>
      <c r="M6" s="10">
        <v>0.55555555555555558</v>
      </c>
      <c r="N6" s="5"/>
      <c r="O6" s="5"/>
      <c r="P6" s="5"/>
      <c r="Q6" s="5"/>
      <c r="V6" s="5"/>
      <c r="W6" s="98"/>
      <c r="X6" s="11"/>
      <c r="Z6" s="77"/>
      <c r="AA6" s="4"/>
      <c r="AB6" s="12"/>
      <c r="AC6" s="13"/>
      <c r="AD6" s="14"/>
      <c r="AE6" s="14"/>
      <c r="AF6" s="5"/>
      <c r="AG6" s="8"/>
      <c r="AH6" s="8"/>
      <c r="AI6" s="8"/>
    </row>
    <row r="7" spans="1:41" customFormat="1" ht="20.100000000000001" customHeight="1">
      <c r="B7" s="121" t="s">
        <v>31</v>
      </c>
      <c r="C7" s="121"/>
      <c r="D7" s="127">
        <f>+D6/D4</f>
        <v>2.1155023218480958E-2</v>
      </c>
      <c r="E7" s="127"/>
      <c r="F7" s="5"/>
      <c r="G7" s="92"/>
      <c r="H7" s="5"/>
      <c r="I7" s="5"/>
      <c r="J7" s="5"/>
      <c r="K7" s="9" t="s">
        <v>2</v>
      </c>
      <c r="L7" s="10">
        <v>0.66666666666666663</v>
      </c>
      <c r="M7" s="10">
        <v>0.67361111111111116</v>
      </c>
      <c r="N7" s="5"/>
      <c r="O7" s="5"/>
      <c r="P7" s="5"/>
      <c r="Q7" s="5"/>
      <c r="V7" s="5"/>
      <c r="W7" s="98"/>
      <c r="X7" s="11"/>
      <c r="Y7" s="11"/>
      <c r="Z7" s="11"/>
      <c r="AA7" s="15"/>
      <c r="AB7" s="12"/>
      <c r="AC7" s="13"/>
      <c r="AD7" s="14"/>
      <c r="AE7" s="14"/>
      <c r="AF7" s="5"/>
      <c r="AG7" s="8"/>
      <c r="AH7" s="8"/>
      <c r="AI7" s="8"/>
      <c r="AJ7" s="8"/>
      <c r="AK7" s="8"/>
      <c r="AL7" s="8"/>
    </row>
    <row r="8" spans="1:41" customFormat="1" ht="20.100000000000001" customHeight="1">
      <c r="B8" s="128" t="s">
        <v>3</v>
      </c>
      <c r="C8" s="129"/>
      <c r="D8" s="130">
        <f>AB9</f>
        <v>19854090</v>
      </c>
      <c r="E8" s="131"/>
      <c r="F8" s="5"/>
      <c r="G8" s="92"/>
      <c r="H8" s="5"/>
      <c r="I8" s="5"/>
      <c r="J8" s="5"/>
      <c r="K8" s="9" t="s">
        <v>4</v>
      </c>
      <c r="L8" s="10">
        <v>0.75</v>
      </c>
      <c r="M8" s="10">
        <v>0.77083333333333337</v>
      </c>
      <c r="N8" s="5"/>
      <c r="O8" s="5"/>
      <c r="P8" s="5"/>
      <c r="Q8" s="5"/>
      <c r="V8" s="5"/>
      <c r="W8" s="98"/>
      <c r="X8" s="11"/>
      <c r="Y8" s="11"/>
      <c r="Z8" s="11"/>
      <c r="AA8" s="15"/>
      <c r="AB8" s="12"/>
      <c r="AC8" s="13"/>
      <c r="AD8" s="14"/>
      <c r="AE8" s="14"/>
      <c r="AF8" s="5"/>
      <c r="AG8" s="8"/>
      <c r="AH8" s="8"/>
      <c r="AI8" s="8"/>
      <c r="AJ8" s="8"/>
      <c r="AK8" s="8"/>
      <c r="AL8" s="8"/>
    </row>
    <row r="9" spans="1:41" s="16" customFormat="1" ht="20.100000000000001" customHeight="1">
      <c r="B9" s="17" t="s">
        <v>5</v>
      </c>
      <c r="C9" s="18"/>
      <c r="D9" s="18"/>
      <c r="E9" s="18"/>
      <c r="F9" s="12"/>
      <c r="G9" s="93"/>
      <c r="H9" s="18"/>
      <c r="I9" s="12"/>
      <c r="J9" s="12"/>
      <c r="K9" s="18"/>
      <c r="L9" s="18"/>
      <c r="M9" s="18"/>
      <c r="N9" s="18"/>
      <c r="O9" s="18"/>
      <c r="P9" s="75">
        <f>+W9/V9</f>
        <v>0.97884497678151905</v>
      </c>
      <c r="Q9" s="18"/>
      <c r="R9" s="18"/>
      <c r="S9" s="18"/>
      <c r="T9" s="73"/>
      <c r="U9" s="74">
        <f>SUBTOTAL(9,U12:U50000)</f>
        <v>545686</v>
      </c>
      <c r="V9" s="74">
        <f>SUBTOTAL(9,V12:V50000)</f>
        <v>545686</v>
      </c>
      <c r="W9" s="90">
        <f>SUBTOTAL(9,W12:W50000)</f>
        <v>534142</v>
      </c>
      <c r="X9" s="74"/>
      <c r="Y9" s="74">
        <f>SUBTOTAL(9,Y12:Y50000)</f>
        <v>11544</v>
      </c>
      <c r="Z9" s="75">
        <f>+Y9/V9</f>
        <v>2.1155023218480958E-2</v>
      </c>
      <c r="AA9" s="76"/>
      <c r="AB9" s="74">
        <f>SUBTOTAL(9,AB12:AB50000)</f>
        <v>19854090</v>
      </c>
      <c r="AC9" s="18"/>
      <c r="AE9" s="18"/>
      <c r="AF9" s="18"/>
      <c r="AG9" s="18"/>
      <c r="AH9" s="18"/>
      <c r="AI9" s="18"/>
      <c r="AK9" s="18"/>
      <c r="AL9" s="18" t="s">
        <v>44</v>
      </c>
      <c r="AM9" s="78"/>
    </row>
    <row r="10" spans="1:41" customFormat="1" ht="27" customHeight="1">
      <c r="B10" s="124" t="s">
        <v>6</v>
      </c>
      <c r="C10" s="125" t="s">
        <v>7</v>
      </c>
      <c r="D10" s="19" t="s">
        <v>100</v>
      </c>
      <c r="E10" s="19"/>
      <c r="F10" s="20"/>
      <c r="G10" s="20"/>
      <c r="H10" s="20"/>
      <c r="I10" s="20"/>
      <c r="J10" s="20"/>
      <c r="K10" s="19" t="s">
        <v>8</v>
      </c>
      <c r="L10" s="19"/>
      <c r="M10" s="19"/>
      <c r="N10" s="19"/>
      <c r="O10" s="19" t="s">
        <v>43</v>
      </c>
      <c r="P10" s="19"/>
      <c r="Q10" s="19"/>
      <c r="R10" s="20"/>
      <c r="S10" s="20"/>
      <c r="T10" s="20"/>
      <c r="U10" s="20"/>
      <c r="V10" s="20"/>
      <c r="W10" s="110"/>
      <c r="X10" s="21"/>
      <c r="Y10" s="20"/>
      <c r="Z10" s="20"/>
      <c r="AA10" s="20"/>
      <c r="AB10" s="19"/>
      <c r="AC10" s="20" t="s">
        <v>9</v>
      </c>
      <c r="AD10" s="20"/>
      <c r="AE10" s="20"/>
      <c r="AF10" s="20"/>
      <c r="AG10" s="20"/>
      <c r="AH10" s="20"/>
      <c r="AI10" s="20"/>
      <c r="AJ10" s="20"/>
      <c r="AK10" s="20"/>
      <c r="AL10" s="20"/>
      <c r="AM10" s="22" t="s">
        <v>39</v>
      </c>
      <c r="AN10" s="23"/>
      <c r="AO10" s="23"/>
    </row>
    <row r="11" spans="1:41" customFormat="1" ht="40.5" customHeight="1">
      <c r="B11" s="125"/>
      <c r="C11" s="125"/>
      <c r="D11" s="24" t="s">
        <v>10</v>
      </c>
      <c r="E11" s="24" t="s">
        <v>11</v>
      </c>
      <c r="F11" s="105" t="s">
        <v>103</v>
      </c>
      <c r="G11" s="105" t="s">
        <v>101</v>
      </c>
      <c r="H11" s="105" t="s">
        <v>102</v>
      </c>
      <c r="I11" s="89" t="s">
        <v>104</v>
      </c>
      <c r="J11" s="89" t="s">
        <v>88</v>
      </c>
      <c r="K11" s="24" t="s">
        <v>12</v>
      </c>
      <c r="L11" s="24" t="s">
        <v>13</v>
      </c>
      <c r="M11" s="26" t="s">
        <v>14</v>
      </c>
      <c r="N11" s="26" t="s">
        <v>8</v>
      </c>
      <c r="O11" s="27" t="s">
        <v>15</v>
      </c>
      <c r="P11" s="114" t="s">
        <v>56</v>
      </c>
      <c r="Q11" s="26" t="s">
        <v>16</v>
      </c>
      <c r="R11" s="25" t="s">
        <v>17</v>
      </c>
      <c r="S11" s="28" t="s">
        <v>18</v>
      </c>
      <c r="T11" s="29" t="s">
        <v>19</v>
      </c>
      <c r="U11" s="29" t="s">
        <v>20</v>
      </c>
      <c r="V11" s="28" t="s">
        <v>21</v>
      </c>
      <c r="W11" s="99" t="s">
        <v>22</v>
      </c>
      <c r="X11" s="30" t="s">
        <v>23</v>
      </c>
      <c r="Y11" s="28" t="s">
        <v>24</v>
      </c>
      <c r="Z11" s="28" t="s">
        <v>25</v>
      </c>
      <c r="AA11" s="88" t="s">
        <v>26</v>
      </c>
      <c r="AB11" s="26" t="s">
        <v>27</v>
      </c>
      <c r="AC11" s="31" t="s">
        <v>89</v>
      </c>
      <c r="AD11" s="31" t="s">
        <v>90</v>
      </c>
      <c r="AE11" s="31" t="s">
        <v>91</v>
      </c>
      <c r="AF11" s="31" t="s">
        <v>92</v>
      </c>
      <c r="AG11" s="31" t="s">
        <v>93</v>
      </c>
      <c r="AH11" s="31" t="s">
        <v>94</v>
      </c>
      <c r="AI11" s="31" t="s">
        <v>95</v>
      </c>
      <c r="AJ11" s="31" t="s">
        <v>96</v>
      </c>
      <c r="AK11" s="31" t="s">
        <v>28</v>
      </c>
      <c r="AL11" s="31" t="s">
        <v>42</v>
      </c>
      <c r="AM11" s="111" t="s">
        <v>40</v>
      </c>
      <c r="AN11" s="111" t="s">
        <v>41</v>
      </c>
      <c r="AO11" s="32" t="s">
        <v>55</v>
      </c>
    </row>
    <row r="12" spans="1:41" ht="20.100000000000001" customHeight="1">
      <c r="A12" s="70">
        <f>MONTH(B12)</f>
        <v>1</v>
      </c>
      <c r="B12" s="79">
        <v>43832</v>
      </c>
      <c r="C12" s="33" t="s">
        <v>57</v>
      </c>
      <c r="D12" s="33" t="s">
        <v>72</v>
      </c>
      <c r="E12" s="34" t="s">
        <v>58</v>
      </c>
      <c r="F12" s="35"/>
      <c r="G12" s="94"/>
      <c r="H12" s="36"/>
      <c r="I12" s="38"/>
      <c r="J12" s="37"/>
      <c r="K12" s="38">
        <v>0.375</v>
      </c>
      <c r="L12" s="38">
        <v>0.54166666666666663</v>
      </c>
      <c r="M12" s="39">
        <f t="shared" ref="M12:M71" si="0">(IF(L12&lt;K12,1+L12,L12)-K12-IF(AND(K12&lt;$L$5,L12&gt;$M$5),$M$5-$L$5)-IF(AND(K12&lt;$L$6,L12&gt;$M$6),$M$6-$L$6)-IF(AND(K12&lt;$L$7,L12&gt;$M$7),$M$7-$L$7))-IF(AND(K12&lt;$L$8,L12&gt;$M$8),$M$8-$L$8)</f>
        <v>0.15972222222222221</v>
      </c>
      <c r="N12" s="40">
        <f>HOUR(M12)+MINUTE(M12)/60</f>
        <v>3.8333333333333335</v>
      </c>
      <c r="O12" s="41">
        <v>4</v>
      </c>
      <c r="P12" s="113">
        <f>IFERROR(W12/V12,"")</f>
        <v>0.9765625</v>
      </c>
      <c r="Q12" s="42">
        <f>IFERROR(V12/(N12*O12),"")</f>
        <v>350.60869565217388</v>
      </c>
      <c r="R12" s="43">
        <v>4800</v>
      </c>
      <c r="S12" s="44">
        <f t="shared" ref="S12:S71" si="1">IFERROR(W12/R12,"")</f>
        <v>1.09375</v>
      </c>
      <c r="T12" s="45">
        <v>155000</v>
      </c>
      <c r="U12" s="46">
        <f>V12</f>
        <v>5376</v>
      </c>
      <c r="V12" s="42">
        <f t="shared" ref="V12:V71" si="2">+W12+Y12</f>
        <v>5376</v>
      </c>
      <c r="W12" s="43">
        <v>5250</v>
      </c>
      <c r="X12" s="47">
        <f>SUMIFS(W12:W$12,F12:F$12,F12,H12:H$12,H12,D12:D$12,D12)</f>
        <v>0</v>
      </c>
      <c r="Y12" s="48">
        <f>SUM(AC12:AK12)</f>
        <v>126</v>
      </c>
      <c r="Z12" s="49">
        <f>IFERROR(Y12/V12,"")</f>
        <v>2.34375E-2</v>
      </c>
      <c r="AA12" s="87">
        <v>45</v>
      </c>
      <c r="AB12" s="42">
        <f>+W12*AA12</f>
        <v>236250</v>
      </c>
      <c r="AC12" s="50">
        <v>9</v>
      </c>
      <c r="AD12" s="50"/>
      <c r="AE12" s="50"/>
      <c r="AF12" s="50">
        <f>20+10+10</f>
        <v>40</v>
      </c>
      <c r="AG12" s="50"/>
      <c r="AH12" s="50"/>
      <c r="AI12" s="50"/>
      <c r="AJ12" s="50">
        <v>77</v>
      </c>
      <c r="AK12" s="50"/>
      <c r="AL12" s="50"/>
      <c r="AM12" s="50">
        <v>28</v>
      </c>
      <c r="AN12" s="50"/>
      <c r="AO12" s="112">
        <f>+AM12+AN12</f>
        <v>28</v>
      </c>
    </row>
    <row r="13" spans="1:41" ht="20.100000000000001" customHeight="1">
      <c r="A13" s="70">
        <f t="shared" ref="A13:A76" si="3">MONTH(B13)</f>
        <v>1</v>
      </c>
      <c r="B13" s="79">
        <v>43467</v>
      </c>
      <c r="C13" s="33" t="s">
        <v>59</v>
      </c>
      <c r="D13" s="33" t="s">
        <v>73</v>
      </c>
      <c r="E13" s="34" t="s">
        <v>58</v>
      </c>
      <c r="F13" s="35"/>
      <c r="G13" s="94"/>
      <c r="H13" s="36"/>
      <c r="I13" s="37"/>
      <c r="J13" s="37"/>
      <c r="K13" s="38">
        <v>0.375</v>
      </c>
      <c r="L13" s="38">
        <v>0.66666666666666663</v>
      </c>
      <c r="M13" s="39">
        <f t="shared" si="0"/>
        <v>0.24305555555555558</v>
      </c>
      <c r="N13" s="40">
        <f t="shared" ref="N13:N71" si="4">HOUR(M13)+MINUTE(M13)/60</f>
        <v>5.833333333333333</v>
      </c>
      <c r="O13" s="41">
        <v>2</v>
      </c>
      <c r="P13" s="113">
        <f t="shared" ref="P13:P76" si="5">IFERROR(W13/V13,"")</f>
        <v>0.95508141493542953</v>
      </c>
      <c r="Q13" s="42">
        <f t="shared" ref="Q13:Q71" si="6">IFERROR(V13/(N13*O13),"")</f>
        <v>763.28571428571433</v>
      </c>
      <c r="R13" s="43">
        <v>8000</v>
      </c>
      <c r="S13" s="44">
        <f t="shared" si="1"/>
        <v>1.0631250000000001</v>
      </c>
      <c r="T13" s="45">
        <v>40000</v>
      </c>
      <c r="U13" s="46">
        <f t="shared" ref="U13:U76" si="7">V13</f>
        <v>8905</v>
      </c>
      <c r="V13" s="42">
        <f t="shared" si="2"/>
        <v>8905</v>
      </c>
      <c r="W13" s="43">
        <v>8505</v>
      </c>
      <c r="X13" s="47">
        <f>SUMIFS(W$12:W13,F$12:F13,F13,H$12:H13,H13,D$12:D13,D13)</f>
        <v>0</v>
      </c>
      <c r="Y13" s="48">
        <f t="shared" ref="Y13:Y71" si="8">SUM(AC13:AK13)</f>
        <v>400</v>
      </c>
      <c r="Z13" s="49">
        <f t="shared" ref="Z13:Z76" si="9">IFERROR(Y13/U13,"")</f>
        <v>4.4918585064570464E-2</v>
      </c>
      <c r="AA13" s="87">
        <v>20</v>
      </c>
      <c r="AB13" s="42">
        <f t="shared" ref="AB13:AB71" si="10">+W13*AA13</f>
        <v>170100</v>
      </c>
      <c r="AC13" s="50">
        <v>400</v>
      </c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112">
        <f t="shared" ref="AO13:AO76" si="11">+AM13+AN13</f>
        <v>0</v>
      </c>
    </row>
    <row r="14" spans="1:41" ht="20.100000000000001" customHeight="1">
      <c r="A14" s="70">
        <f t="shared" si="3"/>
        <v>1</v>
      </c>
      <c r="B14" s="79">
        <v>43845</v>
      </c>
      <c r="C14" s="33" t="s">
        <v>60</v>
      </c>
      <c r="D14" s="33" t="s">
        <v>74</v>
      </c>
      <c r="E14" s="34" t="s">
        <v>58</v>
      </c>
      <c r="F14" s="35"/>
      <c r="G14" s="94"/>
      <c r="H14" s="36"/>
      <c r="I14" s="37"/>
      <c r="J14" s="37"/>
      <c r="K14" s="38">
        <v>0.375</v>
      </c>
      <c r="L14" s="38">
        <v>0.54166666666666663</v>
      </c>
      <c r="M14" s="39">
        <f t="shared" si="0"/>
        <v>0.15972222222222221</v>
      </c>
      <c r="N14" s="40">
        <f t="shared" si="4"/>
        <v>3.8333333333333335</v>
      </c>
      <c r="O14" s="41">
        <v>4</v>
      </c>
      <c r="P14" s="113">
        <f t="shared" si="5"/>
        <v>0.97077021548965226</v>
      </c>
      <c r="Q14" s="42">
        <f t="shared" si="6"/>
        <v>305.67391304347825</v>
      </c>
      <c r="R14" s="43">
        <v>4800</v>
      </c>
      <c r="S14" s="44">
        <f t="shared" si="1"/>
        <v>0.94791666666666663</v>
      </c>
      <c r="T14" s="45">
        <v>5000</v>
      </c>
      <c r="U14" s="46">
        <f t="shared" si="7"/>
        <v>4687</v>
      </c>
      <c r="V14" s="42">
        <f t="shared" si="2"/>
        <v>4687</v>
      </c>
      <c r="W14" s="43">
        <v>4550</v>
      </c>
      <c r="X14" s="47">
        <f>SUMIFS(W$12:W14,F$12:F14,F14,H$12:H14,H14,D$12:D14,D14)</f>
        <v>0</v>
      </c>
      <c r="Y14" s="48">
        <f t="shared" si="8"/>
        <v>137</v>
      </c>
      <c r="Z14" s="49">
        <f t="shared" si="9"/>
        <v>2.9229784510347769E-2</v>
      </c>
      <c r="AA14" s="87">
        <v>45</v>
      </c>
      <c r="AB14" s="42">
        <f t="shared" si="10"/>
        <v>204750</v>
      </c>
      <c r="AC14" s="50"/>
      <c r="AD14" s="50"/>
      <c r="AE14" s="50"/>
      <c r="AF14" s="50">
        <f>30+30+27</f>
        <v>87</v>
      </c>
      <c r="AG14" s="50"/>
      <c r="AH14" s="50"/>
      <c r="AI14" s="50"/>
      <c r="AJ14" s="50">
        <v>50</v>
      </c>
      <c r="AK14" s="50"/>
      <c r="AL14" s="50"/>
      <c r="AM14" s="50">
        <v>32</v>
      </c>
      <c r="AN14" s="50"/>
      <c r="AO14" s="112">
        <f t="shared" si="11"/>
        <v>32</v>
      </c>
    </row>
    <row r="15" spans="1:41" ht="20.100000000000001" customHeight="1">
      <c r="A15" s="70">
        <f t="shared" si="3"/>
        <v>1</v>
      </c>
      <c r="B15" s="79">
        <v>43845</v>
      </c>
      <c r="C15" s="33" t="s">
        <v>61</v>
      </c>
      <c r="D15" s="33" t="s">
        <v>75</v>
      </c>
      <c r="E15" s="34" t="s">
        <v>58</v>
      </c>
      <c r="F15" s="35"/>
      <c r="G15" s="94"/>
      <c r="H15" s="36"/>
      <c r="I15" s="37"/>
      <c r="J15" s="37"/>
      <c r="K15" s="38">
        <v>0.375</v>
      </c>
      <c r="L15" s="38">
        <v>0.52083333333333337</v>
      </c>
      <c r="M15" s="39">
        <f t="shared" si="0"/>
        <v>0.13888888888888895</v>
      </c>
      <c r="N15" s="40">
        <f t="shared" si="4"/>
        <v>3.3333333333333335</v>
      </c>
      <c r="O15" s="41">
        <v>4</v>
      </c>
      <c r="P15" s="113">
        <f t="shared" si="5"/>
        <v>0.96092248558616267</v>
      </c>
      <c r="Q15" s="42">
        <f t="shared" si="6"/>
        <v>351.22499999999997</v>
      </c>
      <c r="R15" s="43">
        <v>3600</v>
      </c>
      <c r="S15" s="44">
        <f t="shared" si="1"/>
        <v>1.25</v>
      </c>
      <c r="T15" s="45">
        <v>5000</v>
      </c>
      <c r="U15" s="46">
        <f t="shared" si="7"/>
        <v>4683</v>
      </c>
      <c r="V15" s="42">
        <f t="shared" si="2"/>
        <v>4683</v>
      </c>
      <c r="W15" s="43">
        <v>4500</v>
      </c>
      <c r="X15" s="47">
        <f>SUMIFS(W$12:W15,F$12:F15,F15,H$12:H15,H15,D$12:D15,D15)</f>
        <v>0</v>
      </c>
      <c r="Y15" s="48">
        <f t="shared" si="8"/>
        <v>183</v>
      </c>
      <c r="Z15" s="49">
        <f t="shared" si="9"/>
        <v>3.9077514413837285E-2</v>
      </c>
      <c r="AA15" s="87">
        <v>50</v>
      </c>
      <c r="AB15" s="42">
        <f t="shared" si="10"/>
        <v>225000</v>
      </c>
      <c r="AC15" s="50"/>
      <c r="AD15" s="50">
        <v>50</v>
      </c>
      <c r="AE15" s="50"/>
      <c r="AF15" s="50">
        <v>73</v>
      </c>
      <c r="AG15" s="50">
        <v>30</v>
      </c>
      <c r="AH15" s="50"/>
      <c r="AI15" s="50"/>
      <c r="AJ15" s="50"/>
      <c r="AK15" s="50">
        <v>30</v>
      </c>
      <c r="AL15" s="50"/>
      <c r="AM15" s="50"/>
      <c r="AN15" s="50"/>
      <c r="AO15" s="112">
        <f t="shared" si="11"/>
        <v>0</v>
      </c>
    </row>
    <row r="16" spans="1:41" ht="20.100000000000001" customHeight="1">
      <c r="A16" s="70">
        <f t="shared" si="3"/>
        <v>1</v>
      </c>
      <c r="B16" s="79">
        <v>43860</v>
      </c>
      <c r="C16" s="33" t="s">
        <v>60</v>
      </c>
      <c r="D16" s="33" t="s">
        <v>76</v>
      </c>
      <c r="E16" s="34" t="s">
        <v>58</v>
      </c>
      <c r="F16" s="35"/>
      <c r="G16" s="94"/>
      <c r="H16" s="36"/>
      <c r="I16" s="37"/>
      <c r="J16" s="37"/>
      <c r="K16" s="38">
        <v>0.375</v>
      </c>
      <c r="L16" s="38">
        <v>0.54166666666666663</v>
      </c>
      <c r="M16" s="39">
        <f t="shared" si="0"/>
        <v>0.15972222222222221</v>
      </c>
      <c r="N16" s="40">
        <f t="shared" si="4"/>
        <v>3.8333333333333335</v>
      </c>
      <c r="O16" s="41">
        <v>4</v>
      </c>
      <c r="P16" s="113">
        <f t="shared" si="5"/>
        <v>0.95041322314049592</v>
      </c>
      <c r="Q16" s="42">
        <f t="shared" si="6"/>
        <v>284.08695652173913</v>
      </c>
      <c r="R16" s="43">
        <v>4000</v>
      </c>
      <c r="S16" s="44">
        <f t="shared" si="1"/>
        <v>1.0349999999999999</v>
      </c>
      <c r="T16" s="45">
        <v>5000</v>
      </c>
      <c r="U16" s="46">
        <f t="shared" si="7"/>
        <v>4356</v>
      </c>
      <c r="V16" s="42">
        <f t="shared" si="2"/>
        <v>4356</v>
      </c>
      <c r="W16" s="43">
        <v>4140</v>
      </c>
      <c r="X16" s="47">
        <f>SUMIFS(W$12:W16,F$12:F16,F16,H$12:H16,H16,D$12:D16,D16)</f>
        <v>0</v>
      </c>
      <c r="Y16" s="48">
        <f t="shared" si="8"/>
        <v>216</v>
      </c>
      <c r="Z16" s="49">
        <f t="shared" si="9"/>
        <v>4.9586776859504134E-2</v>
      </c>
      <c r="AA16" s="87">
        <v>45</v>
      </c>
      <c r="AB16" s="42">
        <f t="shared" si="10"/>
        <v>186300</v>
      </c>
      <c r="AC16" s="50"/>
      <c r="AD16" s="50">
        <v>30</v>
      </c>
      <c r="AE16" s="50"/>
      <c r="AF16" s="50">
        <f>60+10+8+7</f>
        <v>85</v>
      </c>
      <c r="AG16" s="50"/>
      <c r="AH16" s="50"/>
      <c r="AI16" s="50"/>
      <c r="AJ16" s="50">
        <v>101</v>
      </c>
      <c r="AK16" s="50"/>
      <c r="AL16" s="50"/>
      <c r="AM16" s="50">
        <v>25</v>
      </c>
      <c r="AN16" s="50"/>
      <c r="AO16" s="112">
        <f t="shared" si="11"/>
        <v>25</v>
      </c>
    </row>
    <row r="17" spans="1:41" ht="20.100000000000001" customHeight="1">
      <c r="A17" s="70">
        <f t="shared" si="3"/>
        <v>2</v>
      </c>
      <c r="B17" s="79">
        <v>43862</v>
      </c>
      <c r="C17" s="33" t="s">
        <v>57</v>
      </c>
      <c r="D17" s="33" t="s">
        <v>77</v>
      </c>
      <c r="E17" s="34" t="s">
        <v>62</v>
      </c>
      <c r="F17" s="34"/>
      <c r="G17" s="94"/>
      <c r="H17" s="34"/>
      <c r="I17" s="34"/>
      <c r="J17" s="34"/>
      <c r="K17" s="38">
        <v>0.375</v>
      </c>
      <c r="L17" s="38">
        <v>0.75</v>
      </c>
      <c r="M17" s="39">
        <f t="shared" si="0"/>
        <v>0.31944444444444442</v>
      </c>
      <c r="N17" s="40">
        <f t="shared" si="4"/>
        <v>7.666666666666667</v>
      </c>
      <c r="O17" s="41">
        <v>7</v>
      </c>
      <c r="P17" s="113">
        <f t="shared" si="5"/>
        <v>0.9882406151062868</v>
      </c>
      <c r="Q17" s="42">
        <f t="shared" si="6"/>
        <v>247.19254658385091</v>
      </c>
      <c r="R17" s="43">
        <f>1800*8</f>
        <v>14400</v>
      </c>
      <c r="S17" s="44">
        <f t="shared" si="1"/>
        <v>0.91041666666666665</v>
      </c>
      <c r="T17" s="45">
        <v>219300</v>
      </c>
      <c r="U17" s="46">
        <f t="shared" si="7"/>
        <v>13266</v>
      </c>
      <c r="V17" s="42">
        <f t="shared" si="2"/>
        <v>13266</v>
      </c>
      <c r="W17" s="43">
        <v>13110</v>
      </c>
      <c r="X17" s="47">
        <f>SUMIFS(W$12:W17,F$12:F17,F17,H$12:H17,H17,D$12:D17,D17)</f>
        <v>0</v>
      </c>
      <c r="Y17" s="48">
        <f t="shared" si="8"/>
        <v>156</v>
      </c>
      <c r="Z17" s="49">
        <f t="shared" si="9"/>
        <v>1.1759384893713252E-2</v>
      </c>
      <c r="AA17" s="87">
        <v>80</v>
      </c>
      <c r="AB17" s="42">
        <f t="shared" si="10"/>
        <v>1048800</v>
      </c>
      <c r="AC17" s="50">
        <v>156</v>
      </c>
      <c r="AD17" s="50"/>
      <c r="AE17" s="50"/>
      <c r="AF17" s="50"/>
      <c r="AG17" s="50"/>
      <c r="AH17" s="50"/>
      <c r="AI17" s="50"/>
      <c r="AJ17" s="50"/>
      <c r="AK17" s="50"/>
      <c r="AL17" s="50"/>
      <c r="AM17" s="50">
        <v>20</v>
      </c>
      <c r="AN17" s="50"/>
      <c r="AO17" s="112">
        <f t="shared" si="11"/>
        <v>20</v>
      </c>
    </row>
    <row r="18" spans="1:41" ht="20.100000000000001" customHeight="1">
      <c r="A18" s="70">
        <f t="shared" si="3"/>
        <v>2</v>
      </c>
      <c r="B18" s="79">
        <v>43863</v>
      </c>
      <c r="C18" s="33" t="s">
        <v>59</v>
      </c>
      <c r="D18" s="33" t="s">
        <v>78</v>
      </c>
      <c r="E18" s="34" t="s">
        <v>62</v>
      </c>
      <c r="F18" s="34"/>
      <c r="G18" s="94"/>
      <c r="H18" s="34"/>
      <c r="I18" s="34"/>
      <c r="J18" s="34"/>
      <c r="K18" s="38">
        <v>0.375</v>
      </c>
      <c r="L18" s="38">
        <v>0.75</v>
      </c>
      <c r="M18" s="39">
        <f t="shared" si="0"/>
        <v>0.31944444444444442</v>
      </c>
      <c r="N18" s="40">
        <f t="shared" si="4"/>
        <v>7.666666666666667</v>
      </c>
      <c r="O18" s="41">
        <v>7</v>
      </c>
      <c r="P18" s="113">
        <f t="shared" si="5"/>
        <v>0.87984358336295765</v>
      </c>
      <c r="Q18" s="42">
        <f t="shared" si="6"/>
        <v>314.49689440993785</v>
      </c>
      <c r="R18" s="43">
        <v>16000</v>
      </c>
      <c r="S18" s="44">
        <f t="shared" si="1"/>
        <v>0.92812499999999998</v>
      </c>
      <c r="T18" s="45">
        <v>180000</v>
      </c>
      <c r="U18" s="46">
        <f t="shared" si="7"/>
        <v>16878</v>
      </c>
      <c r="V18" s="42">
        <f t="shared" si="2"/>
        <v>16878</v>
      </c>
      <c r="W18" s="43">
        <v>14850</v>
      </c>
      <c r="X18" s="47">
        <f>SUMIFS(W$12:W18,F$12:F18,F18,H$12:H18,H18,D$12:D18,D18)</f>
        <v>0</v>
      </c>
      <c r="Y18" s="48">
        <f t="shared" si="8"/>
        <v>2028</v>
      </c>
      <c r="Z18" s="49">
        <f t="shared" si="9"/>
        <v>0.12015641663704231</v>
      </c>
      <c r="AA18" s="87">
        <v>100</v>
      </c>
      <c r="AB18" s="42">
        <f t="shared" si="10"/>
        <v>1485000</v>
      </c>
      <c r="AC18" s="50">
        <f>401+25</f>
        <v>426</v>
      </c>
      <c r="AD18" s="50"/>
      <c r="AE18" s="50"/>
      <c r="AF18" s="50"/>
      <c r="AG18" s="50"/>
      <c r="AH18" s="50"/>
      <c r="AI18" s="50"/>
      <c r="AJ18" s="50">
        <f>749+447+216+190</f>
        <v>1602</v>
      </c>
      <c r="AK18" s="50"/>
      <c r="AL18" s="50"/>
      <c r="AM18" s="50">
        <v>15</v>
      </c>
      <c r="AN18" s="50"/>
      <c r="AO18" s="112">
        <f t="shared" si="11"/>
        <v>15</v>
      </c>
    </row>
    <row r="19" spans="1:41" ht="20.100000000000001" customHeight="1">
      <c r="A19" s="70">
        <f t="shared" si="3"/>
        <v>2</v>
      </c>
      <c r="B19" s="79">
        <v>43876</v>
      </c>
      <c r="C19" s="33" t="s">
        <v>60</v>
      </c>
      <c r="D19" s="33" t="s">
        <v>79</v>
      </c>
      <c r="E19" s="34" t="s">
        <v>62</v>
      </c>
      <c r="F19" s="34"/>
      <c r="G19" s="94"/>
      <c r="H19" s="34"/>
      <c r="I19" s="34"/>
      <c r="J19" s="34"/>
      <c r="K19" s="38">
        <v>0.375</v>
      </c>
      <c r="L19" s="38">
        <v>0.39583333333333331</v>
      </c>
      <c r="M19" s="39">
        <f t="shared" si="0"/>
        <v>2.0833333333333315E-2</v>
      </c>
      <c r="N19" s="40">
        <f t="shared" si="4"/>
        <v>0.5</v>
      </c>
      <c r="O19" s="41">
        <v>1</v>
      </c>
      <c r="P19" s="113">
        <f t="shared" si="5"/>
        <v>1</v>
      </c>
      <c r="Q19" s="42">
        <f t="shared" si="6"/>
        <v>6000</v>
      </c>
      <c r="R19" s="43">
        <v>3000</v>
      </c>
      <c r="S19" s="44">
        <f t="shared" si="1"/>
        <v>1</v>
      </c>
      <c r="T19" s="45">
        <v>113700</v>
      </c>
      <c r="U19" s="46">
        <f t="shared" si="7"/>
        <v>3000</v>
      </c>
      <c r="V19" s="42">
        <f t="shared" si="2"/>
        <v>3000</v>
      </c>
      <c r="W19" s="43">
        <v>3000</v>
      </c>
      <c r="X19" s="47">
        <f>SUMIFS(W$12:W19,F$12:F19,F19,H$12:H19,H19,D$12:D19,D19)</f>
        <v>0</v>
      </c>
      <c r="Y19" s="48">
        <f t="shared" si="8"/>
        <v>0</v>
      </c>
      <c r="Z19" s="49">
        <f t="shared" si="9"/>
        <v>0</v>
      </c>
      <c r="AA19" s="87">
        <v>2</v>
      </c>
      <c r="AB19" s="42">
        <f t="shared" si="10"/>
        <v>6000</v>
      </c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>
        <v>20</v>
      </c>
      <c r="AN19" s="50"/>
      <c r="AO19" s="112">
        <f t="shared" si="11"/>
        <v>20</v>
      </c>
    </row>
    <row r="20" spans="1:41" ht="20.100000000000001" customHeight="1">
      <c r="A20" s="70">
        <f t="shared" si="3"/>
        <v>2</v>
      </c>
      <c r="B20" s="79">
        <v>43889</v>
      </c>
      <c r="C20" s="33" t="s">
        <v>61</v>
      </c>
      <c r="D20" s="33" t="s">
        <v>110</v>
      </c>
      <c r="E20" s="34" t="s">
        <v>62</v>
      </c>
      <c r="F20" s="34"/>
      <c r="G20" s="94"/>
      <c r="H20" s="34"/>
      <c r="I20" s="34"/>
      <c r="J20" s="34"/>
      <c r="K20" s="38">
        <v>0.375</v>
      </c>
      <c r="L20" s="38">
        <v>0.75</v>
      </c>
      <c r="M20" s="39">
        <f t="shared" si="0"/>
        <v>0.31944444444444442</v>
      </c>
      <c r="N20" s="40">
        <f t="shared" si="4"/>
        <v>7.666666666666667</v>
      </c>
      <c r="O20" s="41">
        <v>1</v>
      </c>
      <c r="P20" s="113">
        <f t="shared" si="5"/>
        <v>1</v>
      </c>
      <c r="Q20" s="42">
        <f t="shared" si="6"/>
        <v>1644.782608695652</v>
      </c>
      <c r="R20" s="43">
        <v>16000</v>
      </c>
      <c r="S20" s="44">
        <f t="shared" si="1"/>
        <v>0.78812499999999996</v>
      </c>
      <c r="T20" s="45"/>
      <c r="U20" s="46">
        <f t="shared" si="7"/>
        <v>12610</v>
      </c>
      <c r="V20" s="42">
        <f t="shared" si="2"/>
        <v>12610</v>
      </c>
      <c r="W20" s="43">
        <v>12610</v>
      </c>
      <c r="X20" s="47">
        <f>SUMIFS(W$12:W20,F$12:F20,F20,H$12:H20,H20,D$12:D20,D20)</f>
        <v>0</v>
      </c>
      <c r="Y20" s="48">
        <f t="shared" si="8"/>
        <v>0</v>
      </c>
      <c r="Z20" s="49">
        <f t="shared" si="9"/>
        <v>0</v>
      </c>
      <c r="AA20" s="87">
        <v>15</v>
      </c>
      <c r="AB20" s="42">
        <f t="shared" si="10"/>
        <v>189150</v>
      </c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>
        <v>20</v>
      </c>
      <c r="AN20" s="50"/>
      <c r="AO20" s="112">
        <f t="shared" si="11"/>
        <v>20</v>
      </c>
    </row>
    <row r="21" spans="1:41" ht="20.100000000000001" customHeight="1">
      <c r="A21" s="70">
        <f t="shared" si="3"/>
        <v>3</v>
      </c>
      <c r="B21" s="79">
        <v>43891</v>
      </c>
      <c r="C21" s="33" t="s">
        <v>60</v>
      </c>
      <c r="D21" s="33" t="s">
        <v>111</v>
      </c>
      <c r="E21" s="34" t="s">
        <v>62</v>
      </c>
      <c r="F21" s="34"/>
      <c r="G21" s="94"/>
      <c r="H21" s="34"/>
      <c r="I21" s="34"/>
      <c r="J21" s="34"/>
      <c r="K21" s="38">
        <v>0.375</v>
      </c>
      <c r="L21" s="38">
        <v>0.75</v>
      </c>
      <c r="M21" s="39">
        <f t="shared" si="0"/>
        <v>0.31944444444444442</v>
      </c>
      <c r="N21" s="40">
        <f t="shared" si="4"/>
        <v>7.666666666666667</v>
      </c>
      <c r="O21" s="41">
        <v>1</v>
      </c>
      <c r="P21" s="113">
        <f t="shared" si="5"/>
        <v>1</v>
      </c>
      <c r="Q21" s="42">
        <f t="shared" si="6"/>
        <v>534.78260869565213</v>
      </c>
      <c r="R21" s="43">
        <v>6000</v>
      </c>
      <c r="S21" s="44">
        <f t="shared" si="1"/>
        <v>0.68333333333333335</v>
      </c>
      <c r="T21" s="45"/>
      <c r="U21" s="46">
        <f t="shared" si="7"/>
        <v>4100</v>
      </c>
      <c r="V21" s="42">
        <f t="shared" si="2"/>
        <v>4100</v>
      </c>
      <c r="W21" s="43">
        <v>4100</v>
      </c>
      <c r="X21" s="47">
        <f>SUMIFS(W$12:W21,F$12:F21,F21,H$12:H21,H21,D$12:D21,D21)</f>
        <v>0</v>
      </c>
      <c r="Y21" s="48">
        <f t="shared" si="8"/>
        <v>0</v>
      </c>
      <c r="Z21" s="49">
        <f t="shared" si="9"/>
        <v>0</v>
      </c>
      <c r="AA21" s="87">
        <v>15</v>
      </c>
      <c r="AB21" s="42">
        <f t="shared" si="10"/>
        <v>61500</v>
      </c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>
        <v>15</v>
      </c>
      <c r="AN21" s="50"/>
      <c r="AO21" s="112">
        <f t="shared" si="11"/>
        <v>15</v>
      </c>
    </row>
    <row r="22" spans="1:41" ht="20.100000000000001" customHeight="1">
      <c r="A22" s="70">
        <f t="shared" si="3"/>
        <v>3</v>
      </c>
      <c r="B22" s="79">
        <v>43905</v>
      </c>
      <c r="C22" s="33" t="s">
        <v>61</v>
      </c>
      <c r="D22" s="33" t="s">
        <v>112</v>
      </c>
      <c r="E22" s="34" t="s">
        <v>62</v>
      </c>
      <c r="F22" s="34"/>
      <c r="G22" s="94"/>
      <c r="H22" s="34"/>
      <c r="I22" s="34"/>
      <c r="J22" s="34"/>
      <c r="K22" s="38">
        <v>0.375</v>
      </c>
      <c r="L22" s="38">
        <v>0.75</v>
      </c>
      <c r="M22" s="39">
        <f t="shared" si="0"/>
        <v>0.31944444444444442</v>
      </c>
      <c r="N22" s="40">
        <f t="shared" si="4"/>
        <v>7.666666666666667</v>
      </c>
      <c r="O22" s="41">
        <v>1</v>
      </c>
      <c r="P22" s="113">
        <f t="shared" si="5"/>
        <v>1</v>
      </c>
      <c r="Q22" s="42">
        <f t="shared" si="6"/>
        <v>533.47826086956525</v>
      </c>
      <c r="R22" s="43">
        <v>6000</v>
      </c>
      <c r="S22" s="44">
        <f t="shared" si="1"/>
        <v>0.68166666666666664</v>
      </c>
      <c r="T22" s="45"/>
      <c r="U22" s="46">
        <f t="shared" si="7"/>
        <v>4090</v>
      </c>
      <c r="V22" s="42">
        <f t="shared" si="2"/>
        <v>4090</v>
      </c>
      <c r="W22" s="43">
        <v>4090</v>
      </c>
      <c r="X22" s="47">
        <f>SUMIFS(W$12:W22,F$12:F22,F22,H$12:H22,H22,D$12:D22,D22)</f>
        <v>0</v>
      </c>
      <c r="Y22" s="48">
        <f t="shared" si="8"/>
        <v>0</v>
      </c>
      <c r="Z22" s="49">
        <f t="shared" si="9"/>
        <v>0</v>
      </c>
      <c r="AA22" s="87">
        <v>15</v>
      </c>
      <c r="AB22" s="42">
        <f t="shared" si="10"/>
        <v>61350</v>
      </c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>
        <v>20</v>
      </c>
      <c r="AN22" s="50"/>
      <c r="AO22" s="112">
        <f t="shared" si="11"/>
        <v>20</v>
      </c>
    </row>
    <row r="23" spans="1:41" ht="20.100000000000001" customHeight="1">
      <c r="A23" s="70">
        <f t="shared" si="3"/>
        <v>3</v>
      </c>
      <c r="B23" s="79">
        <v>43920</v>
      </c>
      <c r="C23" s="33" t="s">
        <v>60</v>
      </c>
      <c r="D23" s="33" t="s">
        <v>113</v>
      </c>
      <c r="E23" s="34" t="s">
        <v>62</v>
      </c>
      <c r="F23" s="34"/>
      <c r="G23" s="94"/>
      <c r="H23" s="34"/>
      <c r="I23" s="34"/>
      <c r="J23" s="34"/>
      <c r="K23" s="38">
        <v>0.375</v>
      </c>
      <c r="L23" s="38">
        <v>0.75</v>
      </c>
      <c r="M23" s="39">
        <f t="shared" si="0"/>
        <v>0.31944444444444442</v>
      </c>
      <c r="N23" s="40">
        <f t="shared" si="4"/>
        <v>7.666666666666667</v>
      </c>
      <c r="O23" s="41">
        <v>1</v>
      </c>
      <c r="P23" s="113">
        <f t="shared" si="5"/>
        <v>1</v>
      </c>
      <c r="Q23" s="42">
        <f t="shared" si="6"/>
        <v>652.17391304347825</v>
      </c>
      <c r="R23" s="43">
        <v>6000</v>
      </c>
      <c r="S23" s="44">
        <f t="shared" si="1"/>
        <v>0.83333333333333337</v>
      </c>
      <c r="T23" s="45"/>
      <c r="U23" s="46">
        <f t="shared" si="7"/>
        <v>5000</v>
      </c>
      <c r="V23" s="42">
        <f t="shared" si="2"/>
        <v>5000</v>
      </c>
      <c r="W23" s="43">
        <v>5000</v>
      </c>
      <c r="X23" s="47">
        <f>SUMIFS(W$12:W23,F$12:F23,F23,H$12:H23,H23,D$12:D23,D23)</f>
        <v>0</v>
      </c>
      <c r="Y23" s="48">
        <f t="shared" si="8"/>
        <v>0</v>
      </c>
      <c r="Z23" s="49">
        <f t="shared" si="9"/>
        <v>0</v>
      </c>
      <c r="AA23" s="87">
        <v>15</v>
      </c>
      <c r="AB23" s="42">
        <f t="shared" si="10"/>
        <v>75000</v>
      </c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>
        <v>15</v>
      </c>
      <c r="AN23" s="50"/>
      <c r="AO23" s="112">
        <f t="shared" si="11"/>
        <v>15</v>
      </c>
    </row>
    <row r="24" spans="1:41" ht="20.100000000000001" customHeight="1">
      <c r="A24" s="70">
        <f t="shared" si="3"/>
        <v>4</v>
      </c>
      <c r="B24" s="79">
        <v>43922</v>
      </c>
      <c r="C24" s="33" t="s">
        <v>60</v>
      </c>
      <c r="D24" s="33" t="s">
        <v>76</v>
      </c>
      <c r="E24" s="34" t="s">
        <v>58</v>
      </c>
      <c r="F24" s="35"/>
      <c r="G24" s="94"/>
      <c r="H24" s="36"/>
      <c r="I24" s="37"/>
      <c r="J24" s="37"/>
      <c r="K24" s="38">
        <v>0.375</v>
      </c>
      <c r="L24" s="38">
        <v>0.41666666666666669</v>
      </c>
      <c r="M24" s="39">
        <f t="shared" si="0"/>
        <v>4.1666666666666685E-2</v>
      </c>
      <c r="N24" s="40">
        <f t="shared" si="4"/>
        <v>1</v>
      </c>
      <c r="O24" s="41">
        <v>4</v>
      </c>
      <c r="P24" s="113">
        <f t="shared" si="5"/>
        <v>0.84896347482724577</v>
      </c>
      <c r="Q24" s="42">
        <f t="shared" si="6"/>
        <v>253.25</v>
      </c>
      <c r="R24" s="43">
        <v>1000</v>
      </c>
      <c r="S24" s="44">
        <f t="shared" si="1"/>
        <v>0.86</v>
      </c>
      <c r="T24" s="45">
        <v>5000</v>
      </c>
      <c r="U24" s="46">
        <f t="shared" si="7"/>
        <v>1013</v>
      </c>
      <c r="V24" s="42">
        <f t="shared" si="2"/>
        <v>1013</v>
      </c>
      <c r="W24" s="43">
        <v>860</v>
      </c>
      <c r="X24" s="47">
        <f>SUMIFS(W$12:W24,F$12:F24,F24,H$12:H24,H24,D$12:D24,D24)</f>
        <v>0</v>
      </c>
      <c r="Y24" s="48">
        <f t="shared" si="8"/>
        <v>153</v>
      </c>
      <c r="Z24" s="49">
        <f t="shared" si="9"/>
        <v>0.1510365251727542</v>
      </c>
      <c r="AA24" s="87">
        <v>45</v>
      </c>
      <c r="AB24" s="42">
        <f t="shared" si="10"/>
        <v>38700</v>
      </c>
      <c r="AC24" s="50"/>
      <c r="AD24" s="50">
        <v>25</v>
      </c>
      <c r="AE24" s="50"/>
      <c r="AF24" s="50">
        <f>25+13+10+10</f>
        <v>58</v>
      </c>
      <c r="AG24" s="50"/>
      <c r="AH24" s="50"/>
      <c r="AI24" s="50"/>
      <c r="AJ24" s="50">
        <v>70</v>
      </c>
      <c r="AK24" s="50"/>
      <c r="AL24" s="50"/>
      <c r="AM24" s="50">
        <v>25</v>
      </c>
      <c r="AN24" s="50"/>
      <c r="AO24" s="112">
        <f t="shared" si="11"/>
        <v>25</v>
      </c>
    </row>
    <row r="25" spans="1:41" ht="20.100000000000001" customHeight="1">
      <c r="A25" s="70">
        <f t="shared" si="3"/>
        <v>4</v>
      </c>
      <c r="B25" s="79">
        <v>43936</v>
      </c>
      <c r="C25" s="33" t="s">
        <v>61</v>
      </c>
      <c r="D25" s="33" t="s">
        <v>80</v>
      </c>
      <c r="E25" s="34" t="s">
        <v>58</v>
      </c>
      <c r="F25" s="35"/>
      <c r="G25" s="94"/>
      <c r="H25" s="36"/>
      <c r="I25" s="37"/>
      <c r="J25" s="37"/>
      <c r="K25" s="38">
        <v>0.375</v>
      </c>
      <c r="L25" s="38">
        <v>0.625</v>
      </c>
      <c r="M25" s="39">
        <f t="shared" si="0"/>
        <v>0.20138888888888895</v>
      </c>
      <c r="N25" s="40">
        <f t="shared" si="4"/>
        <v>4.833333333333333</v>
      </c>
      <c r="O25" s="41">
        <v>3</v>
      </c>
      <c r="P25" s="113">
        <f t="shared" si="5"/>
        <v>0.97627118644067801</v>
      </c>
      <c r="Q25" s="42">
        <f t="shared" si="6"/>
        <v>427.24137931034483</v>
      </c>
      <c r="R25" s="43">
        <v>5000</v>
      </c>
      <c r="S25" s="44">
        <f t="shared" si="1"/>
        <v>1.2096</v>
      </c>
      <c r="T25" s="45">
        <v>28000</v>
      </c>
      <c r="U25" s="46">
        <f t="shared" si="7"/>
        <v>6195</v>
      </c>
      <c r="V25" s="42">
        <f t="shared" si="2"/>
        <v>6195</v>
      </c>
      <c r="W25" s="43">
        <v>6048</v>
      </c>
      <c r="X25" s="47">
        <f>SUMIFS(W$12:W25,F$12:F25,F25,H$12:H25,H25,D$12:D25,D25)</f>
        <v>0</v>
      </c>
      <c r="Y25" s="48">
        <f t="shared" si="8"/>
        <v>147</v>
      </c>
      <c r="Z25" s="49">
        <f t="shared" si="9"/>
        <v>2.3728813559322035E-2</v>
      </c>
      <c r="AA25" s="87">
        <v>50</v>
      </c>
      <c r="AB25" s="42">
        <f t="shared" si="10"/>
        <v>302400</v>
      </c>
      <c r="AC25" s="50"/>
      <c r="AD25" s="50">
        <f>70+40+37</f>
        <v>147</v>
      </c>
      <c r="AE25" s="50"/>
      <c r="AF25" s="50"/>
      <c r="AG25" s="50"/>
      <c r="AH25" s="50"/>
      <c r="AI25" s="50"/>
      <c r="AJ25" s="50"/>
      <c r="AK25" s="50"/>
      <c r="AL25" s="50"/>
      <c r="AM25" s="50">
        <v>15</v>
      </c>
      <c r="AN25" s="50"/>
      <c r="AO25" s="112">
        <f t="shared" si="11"/>
        <v>15</v>
      </c>
    </row>
    <row r="26" spans="1:41" ht="20.100000000000001" customHeight="1">
      <c r="A26" s="70">
        <f t="shared" si="3"/>
        <v>4</v>
      </c>
      <c r="B26" s="79">
        <v>43951</v>
      </c>
      <c r="C26" s="33" t="s">
        <v>59</v>
      </c>
      <c r="D26" s="33" t="s">
        <v>73</v>
      </c>
      <c r="E26" s="34" t="s">
        <v>58</v>
      </c>
      <c r="F26" s="35"/>
      <c r="G26" s="94"/>
      <c r="H26" s="36"/>
      <c r="I26" s="37"/>
      <c r="J26" s="37"/>
      <c r="K26" s="38">
        <v>0.375</v>
      </c>
      <c r="L26" s="38">
        <v>0.66666666666666663</v>
      </c>
      <c r="M26" s="39">
        <f t="shared" si="0"/>
        <v>0.24305555555555558</v>
      </c>
      <c r="N26" s="40">
        <f t="shared" si="4"/>
        <v>5.833333333333333</v>
      </c>
      <c r="O26" s="41">
        <v>4</v>
      </c>
      <c r="P26" s="113">
        <f t="shared" si="5"/>
        <v>0.97729422894985807</v>
      </c>
      <c r="Q26" s="42">
        <f t="shared" si="6"/>
        <v>1132.5</v>
      </c>
      <c r="R26" s="43">
        <v>25000</v>
      </c>
      <c r="S26" s="44">
        <f t="shared" si="1"/>
        <v>1.0329999999999999</v>
      </c>
      <c r="T26" s="45">
        <v>40000</v>
      </c>
      <c r="U26" s="46">
        <f t="shared" si="7"/>
        <v>26425</v>
      </c>
      <c r="V26" s="42">
        <f t="shared" si="2"/>
        <v>26425</v>
      </c>
      <c r="W26" s="43">
        <v>25825</v>
      </c>
      <c r="X26" s="47">
        <f>SUMIFS(W$12:W26,F$12:F26,F26,H$12:H26,H26,D$12:D26,D26)</f>
        <v>0</v>
      </c>
      <c r="Y26" s="48">
        <f t="shared" si="8"/>
        <v>600</v>
      </c>
      <c r="Z26" s="49">
        <f t="shared" si="9"/>
        <v>2.2705771050141911E-2</v>
      </c>
      <c r="AA26" s="87">
        <v>20</v>
      </c>
      <c r="AB26" s="42">
        <f t="shared" si="10"/>
        <v>516500</v>
      </c>
      <c r="AC26" s="50">
        <v>600</v>
      </c>
      <c r="AD26" s="50"/>
      <c r="AE26" s="50"/>
      <c r="AF26" s="50"/>
      <c r="AG26" s="50"/>
      <c r="AH26" s="50"/>
      <c r="AI26" s="50"/>
      <c r="AJ26" s="50"/>
      <c r="AK26" s="50"/>
      <c r="AL26" s="50"/>
      <c r="AM26" s="50">
        <v>20</v>
      </c>
      <c r="AN26" s="50"/>
      <c r="AO26" s="112">
        <f t="shared" si="11"/>
        <v>20</v>
      </c>
    </row>
    <row r="27" spans="1:41" ht="20.100000000000001" customHeight="1">
      <c r="A27" s="70">
        <f t="shared" si="3"/>
        <v>5</v>
      </c>
      <c r="B27" s="79">
        <v>43953</v>
      </c>
      <c r="C27" s="33" t="s">
        <v>59</v>
      </c>
      <c r="D27" s="33" t="s">
        <v>81</v>
      </c>
      <c r="E27" s="34" t="s">
        <v>58</v>
      </c>
      <c r="F27" s="35"/>
      <c r="G27" s="94"/>
      <c r="H27" s="36"/>
      <c r="I27" s="37"/>
      <c r="J27" s="37"/>
      <c r="K27" s="38">
        <v>0.375</v>
      </c>
      <c r="L27" s="38">
        <v>0.45833333333333331</v>
      </c>
      <c r="M27" s="39">
        <f t="shared" si="0"/>
        <v>8.3333333333333315E-2</v>
      </c>
      <c r="N27" s="40">
        <f t="shared" si="4"/>
        <v>2</v>
      </c>
      <c r="O27" s="41">
        <v>3</v>
      </c>
      <c r="P27" s="113">
        <f t="shared" si="5"/>
        <v>0.93939393939393945</v>
      </c>
      <c r="Q27" s="42">
        <f t="shared" si="6"/>
        <v>1100</v>
      </c>
      <c r="R27" s="43">
        <v>6200</v>
      </c>
      <c r="S27" s="44">
        <f t="shared" si="1"/>
        <v>1</v>
      </c>
      <c r="T27" s="45">
        <v>6200</v>
      </c>
      <c r="U27" s="46">
        <f t="shared" si="7"/>
        <v>6600</v>
      </c>
      <c r="V27" s="42">
        <f t="shared" si="2"/>
        <v>6600</v>
      </c>
      <c r="W27" s="43">
        <v>6200</v>
      </c>
      <c r="X27" s="47">
        <f>SUMIFS(W$12:W27,F$12:F27,F27,H$12:H27,H27,D$12:D27,D27)</f>
        <v>0</v>
      </c>
      <c r="Y27" s="48">
        <f t="shared" si="8"/>
        <v>400</v>
      </c>
      <c r="Z27" s="49">
        <f t="shared" si="9"/>
        <v>6.0606060606060608E-2</v>
      </c>
      <c r="AA27" s="87">
        <v>20</v>
      </c>
      <c r="AB27" s="42">
        <f t="shared" si="10"/>
        <v>124000</v>
      </c>
      <c r="AC27" s="50">
        <v>400</v>
      </c>
      <c r="AD27" s="50"/>
      <c r="AE27" s="50"/>
      <c r="AF27" s="50"/>
      <c r="AG27" s="50"/>
      <c r="AH27" s="50"/>
      <c r="AI27" s="50"/>
      <c r="AJ27" s="50"/>
      <c r="AK27" s="50"/>
      <c r="AL27" s="50"/>
      <c r="AM27" s="50">
        <v>15</v>
      </c>
      <c r="AN27" s="50"/>
      <c r="AO27" s="112">
        <f t="shared" si="11"/>
        <v>15</v>
      </c>
    </row>
    <row r="28" spans="1:41" ht="20.100000000000001" customHeight="1">
      <c r="A28" s="70">
        <f t="shared" si="3"/>
        <v>5</v>
      </c>
      <c r="B28" s="79">
        <v>43966</v>
      </c>
      <c r="C28" s="33" t="s">
        <v>105</v>
      </c>
      <c r="D28" s="33" t="s">
        <v>77</v>
      </c>
      <c r="E28" s="34" t="s">
        <v>62</v>
      </c>
      <c r="F28" s="34"/>
      <c r="G28" s="94"/>
      <c r="H28" s="34"/>
      <c r="I28" s="34"/>
      <c r="J28" s="34"/>
      <c r="K28" s="38">
        <v>0.375</v>
      </c>
      <c r="L28" s="38">
        <v>0.75</v>
      </c>
      <c r="M28" s="39">
        <f t="shared" si="0"/>
        <v>0.31944444444444442</v>
      </c>
      <c r="N28" s="40">
        <f t="shared" si="4"/>
        <v>7.666666666666667</v>
      </c>
      <c r="O28" s="41">
        <v>8</v>
      </c>
      <c r="P28" s="113">
        <f t="shared" si="5"/>
        <v>0.9886877828054299</v>
      </c>
      <c r="Q28" s="42">
        <f t="shared" si="6"/>
        <v>216.19565217391303</v>
      </c>
      <c r="R28" s="43">
        <f>1800*8</f>
        <v>14400</v>
      </c>
      <c r="S28" s="44">
        <f t="shared" si="1"/>
        <v>0.91041666666666665</v>
      </c>
      <c r="T28" s="45">
        <v>219300</v>
      </c>
      <c r="U28" s="46">
        <f t="shared" si="7"/>
        <v>13260</v>
      </c>
      <c r="V28" s="42">
        <f t="shared" si="2"/>
        <v>13260</v>
      </c>
      <c r="W28" s="43">
        <v>13110</v>
      </c>
      <c r="X28" s="47">
        <f>SUMIFS(W$12:W28,F$12:F28,F28,H$12:H28,H28,D$12:D28,D28)</f>
        <v>0</v>
      </c>
      <c r="Y28" s="48">
        <f t="shared" si="8"/>
        <v>150</v>
      </c>
      <c r="Z28" s="49">
        <f t="shared" si="9"/>
        <v>1.1312217194570135E-2</v>
      </c>
      <c r="AA28" s="87">
        <v>80</v>
      </c>
      <c r="AB28" s="42">
        <f t="shared" si="10"/>
        <v>1048800</v>
      </c>
      <c r="AC28" s="50">
        <v>150</v>
      </c>
      <c r="AD28" s="50"/>
      <c r="AE28" s="50"/>
      <c r="AF28" s="50"/>
      <c r="AG28" s="50"/>
      <c r="AH28" s="50"/>
      <c r="AI28" s="50"/>
      <c r="AJ28" s="50"/>
      <c r="AK28" s="50"/>
      <c r="AL28" s="50"/>
      <c r="AM28" s="50">
        <v>20</v>
      </c>
      <c r="AN28" s="50"/>
      <c r="AO28" s="112">
        <f t="shared" si="11"/>
        <v>20</v>
      </c>
    </row>
    <row r="29" spans="1:41" ht="20.100000000000001" customHeight="1">
      <c r="A29" s="70">
        <f t="shared" si="3"/>
        <v>6</v>
      </c>
      <c r="B29" s="79">
        <v>43983</v>
      </c>
      <c r="C29" s="33" t="s">
        <v>107</v>
      </c>
      <c r="D29" s="33" t="s">
        <v>78</v>
      </c>
      <c r="E29" s="34" t="s">
        <v>62</v>
      </c>
      <c r="F29" s="34"/>
      <c r="G29" s="94"/>
      <c r="H29" s="34"/>
      <c r="I29" s="34"/>
      <c r="J29" s="34"/>
      <c r="K29" s="38">
        <v>0.375</v>
      </c>
      <c r="L29" s="38">
        <v>0.75</v>
      </c>
      <c r="M29" s="39">
        <f t="shared" si="0"/>
        <v>0.31944444444444442</v>
      </c>
      <c r="N29" s="40">
        <f t="shared" si="4"/>
        <v>7.666666666666667</v>
      </c>
      <c r="O29" s="41">
        <v>7</v>
      </c>
      <c r="P29" s="113">
        <f t="shared" si="5"/>
        <v>0.90892398090341531</v>
      </c>
      <c r="Q29" s="42">
        <f t="shared" si="6"/>
        <v>304.43478260869563</v>
      </c>
      <c r="R29" s="43">
        <v>16000</v>
      </c>
      <c r="S29" s="44">
        <f t="shared" si="1"/>
        <v>0.92812499999999998</v>
      </c>
      <c r="T29" s="45">
        <v>113700</v>
      </c>
      <c r="U29" s="46">
        <f t="shared" si="7"/>
        <v>16338</v>
      </c>
      <c r="V29" s="42">
        <f t="shared" si="2"/>
        <v>16338</v>
      </c>
      <c r="W29" s="43">
        <v>14850</v>
      </c>
      <c r="X29" s="47">
        <f>SUMIFS(W$12:W29,F$12:F29,F29,H$12:H29,H29,D$12:D29,D29)</f>
        <v>0</v>
      </c>
      <c r="Y29" s="48">
        <f t="shared" si="8"/>
        <v>1488</v>
      </c>
      <c r="Z29" s="49">
        <f t="shared" si="9"/>
        <v>9.1076019096584651E-2</v>
      </c>
      <c r="AA29" s="87">
        <v>100</v>
      </c>
      <c r="AB29" s="42">
        <f t="shared" si="10"/>
        <v>1485000</v>
      </c>
      <c r="AC29" s="50">
        <f>113+40</f>
        <v>153</v>
      </c>
      <c r="AD29" s="50"/>
      <c r="AE29" s="50"/>
      <c r="AF29" s="50"/>
      <c r="AG29" s="50"/>
      <c r="AH29" s="50"/>
      <c r="AI29" s="50"/>
      <c r="AJ29" s="50">
        <f>596+424+186+129</f>
        <v>1335</v>
      </c>
      <c r="AK29" s="50"/>
      <c r="AL29" s="50"/>
      <c r="AM29" s="50">
        <v>15</v>
      </c>
      <c r="AN29" s="50"/>
      <c r="AO29" s="112">
        <f t="shared" si="11"/>
        <v>15</v>
      </c>
    </row>
    <row r="30" spans="1:41" ht="20.100000000000001" customHeight="1">
      <c r="A30" s="70">
        <f t="shared" si="3"/>
        <v>6</v>
      </c>
      <c r="B30" s="79">
        <v>44012</v>
      </c>
      <c r="C30" s="33" t="s">
        <v>109</v>
      </c>
      <c r="D30" s="33" t="s">
        <v>79</v>
      </c>
      <c r="E30" s="34" t="s">
        <v>62</v>
      </c>
      <c r="F30" s="34"/>
      <c r="G30" s="94"/>
      <c r="H30" s="34"/>
      <c r="I30" s="34"/>
      <c r="J30" s="34"/>
      <c r="K30" s="38">
        <v>0.375</v>
      </c>
      <c r="L30" s="38">
        <v>0.54166666666666663</v>
      </c>
      <c r="M30" s="39">
        <f t="shared" si="0"/>
        <v>0.15972222222222221</v>
      </c>
      <c r="N30" s="40">
        <f t="shared" si="4"/>
        <v>3.8333333333333335</v>
      </c>
      <c r="O30" s="41">
        <v>1</v>
      </c>
      <c r="P30" s="113">
        <f t="shared" si="5"/>
        <v>1</v>
      </c>
      <c r="Q30" s="42">
        <f t="shared" si="6"/>
        <v>16043.478260869564</v>
      </c>
      <c r="R30" s="43">
        <v>60000</v>
      </c>
      <c r="S30" s="44">
        <f t="shared" si="1"/>
        <v>1.0249999999999999</v>
      </c>
      <c r="T30" s="45">
        <v>113700</v>
      </c>
      <c r="U30" s="46">
        <f t="shared" si="7"/>
        <v>61500</v>
      </c>
      <c r="V30" s="42">
        <f t="shared" si="2"/>
        <v>61500</v>
      </c>
      <c r="W30" s="43">
        <v>61500</v>
      </c>
      <c r="X30" s="47">
        <f>SUMIFS(W$12:W30,F$12:F30,F30,H$12:H30,H30,D$12:D30,D30)</f>
        <v>0</v>
      </c>
      <c r="Y30" s="48">
        <f t="shared" si="8"/>
        <v>0</v>
      </c>
      <c r="Z30" s="49">
        <f t="shared" si="9"/>
        <v>0</v>
      </c>
      <c r="AA30" s="87">
        <v>2</v>
      </c>
      <c r="AB30" s="42">
        <f t="shared" si="10"/>
        <v>123000</v>
      </c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>
        <v>20</v>
      </c>
      <c r="AN30" s="50"/>
      <c r="AO30" s="112">
        <f t="shared" si="11"/>
        <v>20</v>
      </c>
    </row>
    <row r="31" spans="1:41" ht="20.100000000000001" customHeight="1">
      <c r="A31" s="70">
        <f t="shared" si="3"/>
        <v>7</v>
      </c>
      <c r="B31" s="79">
        <v>44014</v>
      </c>
      <c r="C31" s="33" t="s">
        <v>59</v>
      </c>
      <c r="D31" s="33" t="s">
        <v>82</v>
      </c>
      <c r="E31" s="34" t="s">
        <v>58</v>
      </c>
      <c r="F31" s="35"/>
      <c r="G31" s="94"/>
      <c r="H31" s="36"/>
      <c r="I31" s="37"/>
      <c r="J31" s="37"/>
      <c r="K31" s="38">
        <v>0.375</v>
      </c>
      <c r="L31" s="38">
        <v>0.45833333333333331</v>
      </c>
      <c r="M31" s="39">
        <f t="shared" si="0"/>
        <v>8.3333333333333315E-2</v>
      </c>
      <c r="N31" s="40">
        <f t="shared" si="4"/>
        <v>2</v>
      </c>
      <c r="O31" s="41">
        <v>4</v>
      </c>
      <c r="P31" s="113">
        <f t="shared" si="5"/>
        <v>0.97998398718975177</v>
      </c>
      <c r="Q31" s="42">
        <f t="shared" si="6"/>
        <v>1561.25</v>
      </c>
      <c r="R31" s="43">
        <v>12000</v>
      </c>
      <c r="S31" s="44">
        <f t="shared" si="1"/>
        <v>1.02</v>
      </c>
      <c r="T31" s="45">
        <v>90000</v>
      </c>
      <c r="U31" s="46">
        <f t="shared" si="7"/>
        <v>12490</v>
      </c>
      <c r="V31" s="42">
        <f t="shared" si="2"/>
        <v>12490</v>
      </c>
      <c r="W31" s="43">
        <v>12240</v>
      </c>
      <c r="X31" s="47">
        <f>SUMIFS(W$12:W31,F$12:F31,F31,H$12:H31,H31,D$12:D31,D31)</f>
        <v>0</v>
      </c>
      <c r="Y31" s="48">
        <f t="shared" si="8"/>
        <v>250</v>
      </c>
      <c r="Z31" s="49">
        <f t="shared" si="9"/>
        <v>2.0016012810248198E-2</v>
      </c>
      <c r="AA31" s="87">
        <v>20</v>
      </c>
      <c r="AB31" s="42">
        <f t="shared" si="10"/>
        <v>244800</v>
      </c>
      <c r="AC31" s="50">
        <v>250</v>
      </c>
      <c r="AD31" s="50"/>
      <c r="AE31" s="50"/>
      <c r="AF31" s="50"/>
      <c r="AG31" s="50"/>
      <c r="AH31" s="50"/>
      <c r="AI31" s="50"/>
      <c r="AJ31" s="50"/>
      <c r="AK31" s="50"/>
      <c r="AL31" s="50"/>
      <c r="AM31" s="50">
        <v>20</v>
      </c>
      <c r="AN31" s="50"/>
      <c r="AO31" s="112">
        <f t="shared" si="11"/>
        <v>20</v>
      </c>
    </row>
    <row r="32" spans="1:41" ht="20.100000000000001" customHeight="1">
      <c r="A32" s="70">
        <f t="shared" si="3"/>
        <v>7</v>
      </c>
      <c r="B32" s="79">
        <v>44027</v>
      </c>
      <c r="C32" s="33" t="s">
        <v>61</v>
      </c>
      <c r="D32" s="33" t="s">
        <v>75</v>
      </c>
      <c r="E32" s="34" t="s">
        <v>58</v>
      </c>
      <c r="F32" s="35"/>
      <c r="G32" s="94"/>
      <c r="H32" s="36"/>
      <c r="I32" s="37"/>
      <c r="J32" s="37"/>
      <c r="K32" s="38">
        <v>0.375</v>
      </c>
      <c r="L32" s="38">
        <v>0.39583333333333331</v>
      </c>
      <c r="M32" s="39">
        <f t="shared" si="0"/>
        <v>2.0833333333333315E-2</v>
      </c>
      <c r="N32" s="40">
        <f t="shared" si="4"/>
        <v>0.5</v>
      </c>
      <c r="O32" s="41">
        <v>3</v>
      </c>
      <c r="P32" s="113">
        <f t="shared" si="5"/>
        <v>1</v>
      </c>
      <c r="Q32" s="42">
        <f t="shared" si="6"/>
        <v>333.33333333333331</v>
      </c>
      <c r="R32" s="43">
        <v>500</v>
      </c>
      <c r="S32" s="44">
        <f t="shared" si="1"/>
        <v>1</v>
      </c>
      <c r="T32" s="45">
        <v>5000</v>
      </c>
      <c r="U32" s="46">
        <f t="shared" si="7"/>
        <v>500</v>
      </c>
      <c r="V32" s="42">
        <f t="shared" si="2"/>
        <v>500</v>
      </c>
      <c r="W32" s="43">
        <v>500</v>
      </c>
      <c r="X32" s="47">
        <f>SUMIFS(W$12:W32,F$12:F32,F32,H$12:H32,H32,D$12:D32,D32)</f>
        <v>0</v>
      </c>
      <c r="Y32" s="48">
        <f t="shared" si="8"/>
        <v>0</v>
      </c>
      <c r="Z32" s="49">
        <f t="shared" si="9"/>
        <v>0</v>
      </c>
      <c r="AA32" s="87">
        <v>50</v>
      </c>
      <c r="AB32" s="42">
        <f t="shared" si="10"/>
        <v>25000</v>
      </c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>
        <v>15</v>
      </c>
      <c r="AN32" s="50"/>
      <c r="AO32" s="112">
        <f t="shared" si="11"/>
        <v>15</v>
      </c>
    </row>
    <row r="33" spans="1:41" ht="20.100000000000001" customHeight="1">
      <c r="A33" s="70">
        <f t="shared" si="3"/>
        <v>8</v>
      </c>
      <c r="B33" s="79">
        <v>44044</v>
      </c>
      <c r="C33" s="33" t="s">
        <v>63</v>
      </c>
      <c r="D33" s="33" t="s">
        <v>83</v>
      </c>
      <c r="E33" s="34" t="s">
        <v>58</v>
      </c>
      <c r="F33" s="34"/>
      <c r="G33" s="94"/>
      <c r="H33" s="34"/>
      <c r="I33" s="34"/>
      <c r="J33" s="37"/>
      <c r="K33" s="38">
        <v>0.375</v>
      </c>
      <c r="L33" s="38">
        <v>0.75</v>
      </c>
      <c r="M33" s="39">
        <f t="shared" si="0"/>
        <v>0.31944444444444442</v>
      </c>
      <c r="N33" s="40">
        <f t="shared" si="4"/>
        <v>7.666666666666667</v>
      </c>
      <c r="O33" s="41">
        <v>3</v>
      </c>
      <c r="P33" s="113">
        <f t="shared" si="5"/>
        <v>0.99814333457111026</v>
      </c>
      <c r="Q33" s="42">
        <f t="shared" si="6"/>
        <v>585.43478260869563</v>
      </c>
      <c r="R33" s="43">
        <f>1500*8</f>
        <v>12000</v>
      </c>
      <c r="S33" s="44">
        <f t="shared" si="1"/>
        <v>1.1200000000000001</v>
      </c>
      <c r="T33" s="45">
        <v>22000</v>
      </c>
      <c r="U33" s="46">
        <f t="shared" si="7"/>
        <v>13465</v>
      </c>
      <c r="V33" s="42">
        <f t="shared" si="2"/>
        <v>13465</v>
      </c>
      <c r="W33" s="43">
        <v>13440</v>
      </c>
      <c r="X33" s="47">
        <f>SUMIFS(W$12:W33,F$12:F33,F33,H$12:H33,H33,D$12:D33,D33)</f>
        <v>0</v>
      </c>
      <c r="Y33" s="48">
        <f t="shared" si="8"/>
        <v>25</v>
      </c>
      <c r="Z33" s="49">
        <f t="shared" si="9"/>
        <v>1.8566654288897141E-3</v>
      </c>
      <c r="AA33" s="87">
        <v>45</v>
      </c>
      <c r="AB33" s="42">
        <f t="shared" si="10"/>
        <v>604800</v>
      </c>
      <c r="AC33" s="50">
        <v>15</v>
      </c>
      <c r="AD33" s="50">
        <v>10</v>
      </c>
      <c r="AE33" s="50"/>
      <c r="AF33" s="50"/>
      <c r="AG33" s="50"/>
      <c r="AH33" s="50"/>
      <c r="AI33" s="50"/>
      <c r="AJ33" s="50"/>
      <c r="AK33" s="50"/>
      <c r="AL33" s="50"/>
      <c r="AM33" s="50">
        <v>21</v>
      </c>
      <c r="AN33" s="50"/>
      <c r="AO33" s="112">
        <f t="shared" si="11"/>
        <v>21</v>
      </c>
    </row>
    <row r="34" spans="1:41" ht="20.100000000000001" customHeight="1">
      <c r="A34" s="70">
        <f t="shared" si="3"/>
        <v>8</v>
      </c>
      <c r="B34" s="79">
        <v>44058</v>
      </c>
      <c r="C34" s="33" t="s">
        <v>59</v>
      </c>
      <c r="D34" s="33" t="s">
        <v>114</v>
      </c>
      <c r="E34" s="34" t="s">
        <v>58</v>
      </c>
      <c r="F34" s="34"/>
      <c r="G34" s="94"/>
      <c r="H34" s="34"/>
      <c r="I34" s="34"/>
      <c r="J34" s="34"/>
      <c r="K34" s="38">
        <v>0.375</v>
      </c>
      <c r="L34" s="38">
        <v>0.75</v>
      </c>
      <c r="M34" s="39">
        <f t="shared" si="0"/>
        <v>0.31944444444444442</v>
      </c>
      <c r="N34" s="40">
        <f t="shared" si="4"/>
        <v>7.666666666666667</v>
      </c>
      <c r="O34" s="41">
        <v>1</v>
      </c>
      <c r="P34" s="113">
        <f t="shared" si="5"/>
        <v>1</v>
      </c>
      <c r="Q34" s="42">
        <f t="shared" si="6"/>
        <v>913.04347826086951</v>
      </c>
      <c r="R34" s="43">
        <v>6000</v>
      </c>
      <c r="S34" s="44">
        <f t="shared" si="1"/>
        <v>1.1666666666666667</v>
      </c>
      <c r="T34" s="45"/>
      <c r="U34" s="46">
        <f t="shared" si="7"/>
        <v>7000</v>
      </c>
      <c r="V34" s="42">
        <f t="shared" si="2"/>
        <v>7000</v>
      </c>
      <c r="W34" s="43">
        <v>7000</v>
      </c>
      <c r="X34" s="47">
        <f>SUMIFS(W$12:W34,F$12:F34,F34,H$12:H34,H34,D$12:D34,D34)</f>
        <v>0</v>
      </c>
      <c r="Y34" s="48">
        <f t="shared" si="8"/>
        <v>0</v>
      </c>
      <c r="Z34" s="49">
        <f t="shared" si="9"/>
        <v>0</v>
      </c>
      <c r="AA34" s="87">
        <v>15</v>
      </c>
      <c r="AB34" s="42">
        <f t="shared" si="10"/>
        <v>105000</v>
      </c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>
        <v>15</v>
      </c>
      <c r="AN34" s="50"/>
      <c r="AO34" s="112">
        <f t="shared" si="11"/>
        <v>15</v>
      </c>
    </row>
    <row r="35" spans="1:41" ht="20.100000000000001" customHeight="1">
      <c r="A35" s="70">
        <f t="shared" si="3"/>
        <v>8</v>
      </c>
      <c r="B35" s="79">
        <v>44073</v>
      </c>
      <c r="C35" s="33" t="s">
        <v>61</v>
      </c>
      <c r="D35" s="33" t="s">
        <v>115</v>
      </c>
      <c r="E35" s="34" t="s">
        <v>58</v>
      </c>
      <c r="F35" s="34"/>
      <c r="G35" s="94"/>
      <c r="H35" s="34"/>
      <c r="I35" s="34"/>
      <c r="J35" s="34"/>
      <c r="K35" s="38">
        <v>0.375</v>
      </c>
      <c r="L35" s="38">
        <v>0.75</v>
      </c>
      <c r="M35" s="39">
        <f t="shared" si="0"/>
        <v>0.31944444444444442</v>
      </c>
      <c r="N35" s="40">
        <f t="shared" si="4"/>
        <v>7.666666666666667</v>
      </c>
      <c r="O35" s="41">
        <v>1</v>
      </c>
      <c r="P35" s="113">
        <f t="shared" si="5"/>
        <v>1</v>
      </c>
      <c r="Q35" s="42">
        <f t="shared" si="6"/>
        <v>905.21739130434776</v>
      </c>
      <c r="R35" s="43">
        <v>6000</v>
      </c>
      <c r="S35" s="44">
        <f t="shared" si="1"/>
        <v>1.1566666666666667</v>
      </c>
      <c r="T35" s="45"/>
      <c r="U35" s="46">
        <f t="shared" si="7"/>
        <v>6940</v>
      </c>
      <c r="V35" s="42">
        <f t="shared" si="2"/>
        <v>6940</v>
      </c>
      <c r="W35" s="43">
        <v>6940</v>
      </c>
      <c r="X35" s="47">
        <f>SUMIFS(W$12:W35,F$12:F35,F35,H$12:H35,H35,D$12:D35,D35)</f>
        <v>0</v>
      </c>
      <c r="Y35" s="48">
        <f t="shared" si="8"/>
        <v>0</v>
      </c>
      <c r="Z35" s="49">
        <f t="shared" si="9"/>
        <v>0</v>
      </c>
      <c r="AA35" s="87">
        <v>15</v>
      </c>
      <c r="AB35" s="42">
        <f t="shared" si="10"/>
        <v>104100</v>
      </c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>
        <v>20</v>
      </c>
      <c r="AN35" s="50"/>
      <c r="AO35" s="112">
        <f t="shared" si="11"/>
        <v>20</v>
      </c>
    </row>
    <row r="36" spans="1:41" ht="20.100000000000001" customHeight="1">
      <c r="A36" s="70">
        <f t="shared" si="3"/>
        <v>9</v>
      </c>
      <c r="B36" s="79">
        <v>44076</v>
      </c>
      <c r="C36" s="33" t="s">
        <v>63</v>
      </c>
      <c r="D36" s="33" t="s">
        <v>116</v>
      </c>
      <c r="E36" s="34" t="s">
        <v>58</v>
      </c>
      <c r="F36" s="34"/>
      <c r="G36" s="94"/>
      <c r="H36" s="34"/>
      <c r="I36" s="34"/>
      <c r="J36" s="34"/>
      <c r="K36" s="38">
        <v>0.375</v>
      </c>
      <c r="L36" s="38">
        <v>0.75</v>
      </c>
      <c r="M36" s="39">
        <f t="shared" si="0"/>
        <v>0.31944444444444442</v>
      </c>
      <c r="N36" s="40">
        <f t="shared" si="4"/>
        <v>7.666666666666667</v>
      </c>
      <c r="O36" s="41">
        <v>1</v>
      </c>
      <c r="P36" s="113">
        <f t="shared" si="5"/>
        <v>1</v>
      </c>
      <c r="Q36" s="42">
        <f t="shared" si="6"/>
        <v>1256.086956521739</v>
      </c>
      <c r="R36" s="43">
        <v>10000</v>
      </c>
      <c r="S36" s="44">
        <f t="shared" si="1"/>
        <v>0.96299999999999997</v>
      </c>
      <c r="T36" s="45"/>
      <c r="U36" s="46">
        <f t="shared" si="7"/>
        <v>9630</v>
      </c>
      <c r="V36" s="42">
        <f t="shared" si="2"/>
        <v>9630</v>
      </c>
      <c r="W36" s="43">
        <v>9630</v>
      </c>
      <c r="X36" s="47">
        <f>SUMIFS(W$12:W36,F$12:F36,F36,H$12:H36,H36,D$12:D36,D36)</f>
        <v>0</v>
      </c>
      <c r="Y36" s="48">
        <f t="shared" si="8"/>
        <v>0</v>
      </c>
      <c r="Z36" s="49">
        <f t="shared" si="9"/>
        <v>0</v>
      </c>
      <c r="AA36" s="87">
        <v>15</v>
      </c>
      <c r="AB36" s="42">
        <f t="shared" si="10"/>
        <v>144450</v>
      </c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>
        <v>22</v>
      </c>
      <c r="AN36" s="50"/>
      <c r="AO36" s="112">
        <f t="shared" si="11"/>
        <v>22</v>
      </c>
    </row>
    <row r="37" spans="1:41" ht="20.100000000000001" customHeight="1">
      <c r="A37" s="70">
        <f t="shared" si="3"/>
        <v>9</v>
      </c>
      <c r="B37" s="79">
        <v>44079</v>
      </c>
      <c r="C37" s="33" t="s">
        <v>59</v>
      </c>
      <c r="D37" s="33" t="s">
        <v>87</v>
      </c>
      <c r="E37" s="34" t="s">
        <v>58</v>
      </c>
      <c r="F37" s="34"/>
      <c r="G37" s="94"/>
      <c r="H37" s="34"/>
      <c r="I37" s="34"/>
      <c r="J37" s="34"/>
      <c r="K37" s="38">
        <v>0.375</v>
      </c>
      <c r="L37" s="38">
        <v>0.75</v>
      </c>
      <c r="M37" s="39">
        <f t="shared" si="0"/>
        <v>0.31944444444444442</v>
      </c>
      <c r="N37" s="40">
        <f t="shared" si="4"/>
        <v>7.666666666666667</v>
      </c>
      <c r="O37" s="41">
        <v>1</v>
      </c>
      <c r="P37" s="113">
        <f t="shared" si="5"/>
        <v>1</v>
      </c>
      <c r="Q37" s="42">
        <f t="shared" si="6"/>
        <v>847.82608695652175</v>
      </c>
      <c r="R37" s="43">
        <v>6000</v>
      </c>
      <c r="S37" s="44">
        <f t="shared" si="1"/>
        <v>1.0833333333333333</v>
      </c>
      <c r="T37" s="45"/>
      <c r="U37" s="46">
        <f t="shared" si="7"/>
        <v>6500</v>
      </c>
      <c r="V37" s="42">
        <f t="shared" si="2"/>
        <v>6500</v>
      </c>
      <c r="W37" s="43">
        <v>6500</v>
      </c>
      <c r="X37" s="47">
        <f>SUMIFS(W$12:W37,F$12:F37,F37,H$12:H37,H37,D$12:D37,D37)</f>
        <v>0</v>
      </c>
      <c r="Y37" s="48">
        <f t="shared" si="8"/>
        <v>0</v>
      </c>
      <c r="Z37" s="49">
        <f t="shared" si="9"/>
        <v>0</v>
      </c>
      <c r="AA37" s="87">
        <v>15</v>
      </c>
      <c r="AB37" s="42">
        <f t="shared" si="10"/>
        <v>97500</v>
      </c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>
        <v>20</v>
      </c>
      <c r="AN37" s="50"/>
      <c r="AO37" s="112">
        <f t="shared" si="11"/>
        <v>20</v>
      </c>
    </row>
    <row r="38" spans="1:41" ht="20.100000000000001" customHeight="1">
      <c r="A38" s="70">
        <f t="shared" si="3"/>
        <v>9</v>
      </c>
      <c r="B38" s="79">
        <v>44082</v>
      </c>
      <c r="C38" s="33" t="s">
        <v>61</v>
      </c>
      <c r="D38" s="33" t="s">
        <v>84</v>
      </c>
      <c r="E38" s="34" t="s">
        <v>58</v>
      </c>
      <c r="F38" s="34"/>
      <c r="G38" s="94"/>
      <c r="H38" s="34"/>
      <c r="I38" s="34"/>
      <c r="J38" s="34"/>
      <c r="K38" s="38">
        <v>0.375</v>
      </c>
      <c r="L38" s="38">
        <v>0.75</v>
      </c>
      <c r="M38" s="39">
        <f t="shared" si="0"/>
        <v>0.31944444444444442</v>
      </c>
      <c r="N38" s="40">
        <f t="shared" si="4"/>
        <v>7.666666666666667</v>
      </c>
      <c r="O38" s="41">
        <v>1</v>
      </c>
      <c r="P38" s="113">
        <f t="shared" si="5"/>
        <v>1</v>
      </c>
      <c r="Q38" s="42">
        <f t="shared" si="6"/>
        <v>845.21739130434776</v>
      </c>
      <c r="R38" s="43">
        <v>6000</v>
      </c>
      <c r="S38" s="44">
        <f t="shared" si="1"/>
        <v>1.08</v>
      </c>
      <c r="T38" s="45"/>
      <c r="U38" s="46">
        <f t="shared" si="7"/>
        <v>6480</v>
      </c>
      <c r="V38" s="42">
        <f t="shared" si="2"/>
        <v>6480</v>
      </c>
      <c r="W38" s="43">
        <v>6480</v>
      </c>
      <c r="X38" s="47">
        <f>SUMIFS(W$12:W38,F$12:F38,F38,H$12:H38,H38,D$12:D38,D38)</f>
        <v>0</v>
      </c>
      <c r="Y38" s="48">
        <f t="shared" si="8"/>
        <v>0</v>
      </c>
      <c r="Z38" s="49">
        <f t="shared" si="9"/>
        <v>0</v>
      </c>
      <c r="AA38" s="87">
        <v>15</v>
      </c>
      <c r="AB38" s="42">
        <f t="shared" si="10"/>
        <v>97200</v>
      </c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>
        <v>25</v>
      </c>
      <c r="AN38" s="50"/>
      <c r="AO38" s="112">
        <f t="shared" si="11"/>
        <v>25</v>
      </c>
    </row>
    <row r="39" spans="1:41" ht="20.100000000000001" customHeight="1">
      <c r="A39" s="70">
        <f t="shared" si="3"/>
        <v>9</v>
      </c>
      <c r="B39" s="79">
        <v>44084</v>
      </c>
      <c r="C39" s="33" t="s">
        <v>60</v>
      </c>
      <c r="D39" s="33" t="s">
        <v>74</v>
      </c>
      <c r="E39" s="34" t="s">
        <v>58</v>
      </c>
      <c r="F39" s="35"/>
      <c r="G39" s="94"/>
      <c r="H39" s="36"/>
      <c r="I39" s="37"/>
      <c r="J39" s="37"/>
      <c r="K39" s="38">
        <v>0.375</v>
      </c>
      <c r="L39" s="38">
        <v>0.39583333333333331</v>
      </c>
      <c r="M39" s="39">
        <f t="shared" si="0"/>
        <v>2.0833333333333315E-2</v>
      </c>
      <c r="N39" s="40">
        <f t="shared" si="4"/>
        <v>0.5</v>
      </c>
      <c r="O39" s="41">
        <v>3</v>
      </c>
      <c r="P39" s="113">
        <f t="shared" si="5"/>
        <v>1</v>
      </c>
      <c r="Q39" s="42">
        <f t="shared" si="6"/>
        <v>300</v>
      </c>
      <c r="R39" s="43">
        <v>450</v>
      </c>
      <c r="S39" s="44">
        <f t="shared" si="1"/>
        <v>1</v>
      </c>
      <c r="T39" s="45">
        <v>5000</v>
      </c>
      <c r="U39" s="46">
        <f t="shared" si="7"/>
        <v>450</v>
      </c>
      <c r="V39" s="42">
        <f t="shared" si="2"/>
        <v>450</v>
      </c>
      <c r="W39" s="43">
        <v>450</v>
      </c>
      <c r="X39" s="47">
        <f>SUMIFS(W$12:W39,F$12:F39,F39,H$12:H39,H39,D$12:D39,D39)</f>
        <v>0</v>
      </c>
      <c r="Y39" s="48">
        <f t="shared" si="8"/>
        <v>0</v>
      </c>
      <c r="Z39" s="49">
        <f t="shared" si="9"/>
        <v>0</v>
      </c>
      <c r="AA39" s="87">
        <v>45</v>
      </c>
      <c r="AB39" s="42">
        <f t="shared" si="10"/>
        <v>20250</v>
      </c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>
        <v>32</v>
      </c>
      <c r="AN39" s="50"/>
      <c r="AO39" s="112">
        <f t="shared" si="11"/>
        <v>32</v>
      </c>
    </row>
    <row r="40" spans="1:41" ht="20.100000000000001" customHeight="1">
      <c r="A40" s="70">
        <f t="shared" si="3"/>
        <v>10</v>
      </c>
      <c r="B40" s="79">
        <v>44105</v>
      </c>
      <c r="C40" s="33" t="s">
        <v>59</v>
      </c>
      <c r="D40" s="33" t="s">
        <v>82</v>
      </c>
      <c r="E40" s="34" t="s">
        <v>58</v>
      </c>
      <c r="F40" s="35"/>
      <c r="G40" s="94"/>
      <c r="H40" s="36"/>
      <c r="I40" s="37"/>
      <c r="J40" s="37"/>
      <c r="K40" s="38">
        <v>0.375</v>
      </c>
      <c r="L40" s="38">
        <v>0.54166666666666663</v>
      </c>
      <c r="M40" s="39">
        <f t="shared" si="0"/>
        <v>0.15972222222222221</v>
      </c>
      <c r="N40" s="40">
        <f t="shared" si="4"/>
        <v>3.8333333333333335</v>
      </c>
      <c r="O40" s="41">
        <v>2</v>
      </c>
      <c r="P40" s="113">
        <f t="shared" si="5"/>
        <v>0.99232736572890023</v>
      </c>
      <c r="Q40" s="42">
        <f t="shared" si="6"/>
        <v>1020</v>
      </c>
      <c r="R40" s="43">
        <v>7000</v>
      </c>
      <c r="S40" s="44">
        <f t="shared" si="1"/>
        <v>1.1085714285714285</v>
      </c>
      <c r="T40" s="45">
        <v>20000</v>
      </c>
      <c r="U40" s="46">
        <f t="shared" si="7"/>
        <v>7820</v>
      </c>
      <c r="V40" s="42">
        <f t="shared" si="2"/>
        <v>7820</v>
      </c>
      <c r="W40" s="43">
        <v>7760</v>
      </c>
      <c r="X40" s="47">
        <f>SUMIFS(W$12:W40,F$12:F40,F40,H$12:H40,H40,D$12:D40,D40)</f>
        <v>0</v>
      </c>
      <c r="Y40" s="48">
        <f t="shared" si="8"/>
        <v>60</v>
      </c>
      <c r="Z40" s="49">
        <f t="shared" si="9"/>
        <v>7.6726342710997444E-3</v>
      </c>
      <c r="AA40" s="87">
        <v>20</v>
      </c>
      <c r="AB40" s="42">
        <f t="shared" si="10"/>
        <v>155200</v>
      </c>
      <c r="AC40" s="50">
        <v>60</v>
      </c>
      <c r="AD40" s="50"/>
      <c r="AE40" s="50"/>
      <c r="AF40" s="50"/>
      <c r="AG40" s="50"/>
      <c r="AH40" s="50"/>
      <c r="AI40" s="50"/>
      <c r="AJ40" s="50"/>
      <c r="AK40" s="50"/>
      <c r="AL40" s="50"/>
      <c r="AM40" s="50">
        <v>25</v>
      </c>
      <c r="AN40" s="50"/>
      <c r="AO40" s="112">
        <f t="shared" si="11"/>
        <v>25</v>
      </c>
    </row>
    <row r="41" spans="1:41" ht="20.100000000000001" customHeight="1">
      <c r="A41" s="70">
        <f t="shared" si="3"/>
        <v>10</v>
      </c>
      <c r="B41" s="79">
        <v>44119</v>
      </c>
      <c r="C41" s="33" t="s">
        <v>60</v>
      </c>
      <c r="D41" s="33" t="s">
        <v>77</v>
      </c>
      <c r="E41" s="34" t="s">
        <v>62</v>
      </c>
      <c r="F41" s="34"/>
      <c r="G41" s="94"/>
      <c r="H41" s="34"/>
      <c r="I41" s="34"/>
      <c r="J41" s="34"/>
      <c r="K41" s="38">
        <v>0.375</v>
      </c>
      <c r="L41" s="38">
        <v>0.75</v>
      </c>
      <c r="M41" s="39">
        <f t="shared" si="0"/>
        <v>0.31944444444444442</v>
      </c>
      <c r="N41" s="40">
        <f t="shared" si="4"/>
        <v>7.666666666666667</v>
      </c>
      <c r="O41" s="41">
        <v>16</v>
      </c>
      <c r="P41" s="113">
        <f t="shared" si="5"/>
        <v>0.98162750995853998</v>
      </c>
      <c r="Q41" s="42">
        <f t="shared" si="6"/>
        <v>200.55978260869566</v>
      </c>
      <c r="R41" s="43">
        <v>24000</v>
      </c>
      <c r="S41" s="44">
        <f t="shared" si="1"/>
        <v>1.0062500000000001</v>
      </c>
      <c r="T41" s="45">
        <v>219300</v>
      </c>
      <c r="U41" s="46">
        <f t="shared" si="7"/>
        <v>24602</v>
      </c>
      <c r="V41" s="42">
        <f t="shared" si="2"/>
        <v>24602</v>
      </c>
      <c r="W41" s="43">
        <v>24150</v>
      </c>
      <c r="X41" s="47">
        <f>SUMIFS(W$12:W41,F$12:F41,F41,H$12:H41,H41,D$12:D41,D41)</f>
        <v>0</v>
      </c>
      <c r="Y41" s="48">
        <f t="shared" si="8"/>
        <v>452</v>
      </c>
      <c r="Z41" s="49">
        <f t="shared" si="9"/>
        <v>1.8372490041460045E-2</v>
      </c>
      <c r="AA41" s="87">
        <v>80</v>
      </c>
      <c r="AB41" s="42">
        <f t="shared" si="10"/>
        <v>1932000</v>
      </c>
      <c r="AC41" s="50">
        <f>157+295</f>
        <v>452</v>
      </c>
      <c r="AD41" s="50"/>
      <c r="AE41" s="50"/>
      <c r="AF41" s="50"/>
      <c r="AG41" s="50"/>
      <c r="AH41" s="50"/>
      <c r="AI41" s="50"/>
      <c r="AJ41" s="50"/>
      <c r="AK41" s="50"/>
      <c r="AL41" s="50"/>
      <c r="AM41" s="50">
        <v>20</v>
      </c>
      <c r="AN41" s="50"/>
      <c r="AO41" s="112">
        <f t="shared" si="11"/>
        <v>20</v>
      </c>
    </row>
    <row r="42" spans="1:41" ht="20.100000000000001" customHeight="1">
      <c r="A42" s="70">
        <f t="shared" si="3"/>
        <v>10</v>
      </c>
      <c r="B42" s="79">
        <v>44134</v>
      </c>
      <c r="C42" s="33" t="s">
        <v>59</v>
      </c>
      <c r="D42" s="33" t="s">
        <v>78</v>
      </c>
      <c r="E42" s="34" t="s">
        <v>62</v>
      </c>
      <c r="F42" s="34"/>
      <c r="G42" s="94"/>
      <c r="H42" s="34"/>
      <c r="I42" s="34"/>
      <c r="J42" s="34"/>
      <c r="K42" s="38">
        <v>0.375</v>
      </c>
      <c r="L42" s="38">
        <v>0.75</v>
      </c>
      <c r="M42" s="39">
        <f t="shared" si="0"/>
        <v>0.31944444444444442</v>
      </c>
      <c r="N42" s="40">
        <f t="shared" si="4"/>
        <v>7.666666666666667</v>
      </c>
      <c r="O42" s="41">
        <v>7</v>
      </c>
      <c r="P42" s="113">
        <f t="shared" si="5"/>
        <v>0.89699811426532794</v>
      </c>
      <c r="Q42" s="42">
        <f t="shared" si="6"/>
        <v>365.60869565217388</v>
      </c>
      <c r="R42" s="43">
        <v>16000</v>
      </c>
      <c r="S42" s="44">
        <f t="shared" si="1"/>
        <v>1.1000000000000001</v>
      </c>
      <c r="T42" s="45">
        <v>113700</v>
      </c>
      <c r="U42" s="46">
        <f t="shared" si="7"/>
        <v>19621</v>
      </c>
      <c r="V42" s="42">
        <f t="shared" si="2"/>
        <v>19621</v>
      </c>
      <c r="W42" s="43">
        <v>17600</v>
      </c>
      <c r="X42" s="47">
        <f>SUMIFS(W$12:W42,F$12:F42,F42,H$12:H42,H42,D$12:D42,D42)</f>
        <v>0</v>
      </c>
      <c r="Y42" s="48">
        <f t="shared" si="8"/>
        <v>2021</v>
      </c>
      <c r="Z42" s="49">
        <f t="shared" si="9"/>
        <v>0.10300188573467203</v>
      </c>
      <c r="AA42" s="87">
        <v>100</v>
      </c>
      <c r="AB42" s="42">
        <f t="shared" si="10"/>
        <v>1760000</v>
      </c>
      <c r="AC42" s="50">
        <f>156+15</f>
        <v>171</v>
      </c>
      <c r="AD42" s="50"/>
      <c r="AE42" s="50"/>
      <c r="AF42" s="50"/>
      <c r="AG42" s="50"/>
      <c r="AH42" s="50"/>
      <c r="AI42" s="50"/>
      <c r="AJ42" s="50">
        <f>875+703+131+141</f>
        <v>1850</v>
      </c>
      <c r="AK42" s="50"/>
      <c r="AL42" s="50"/>
      <c r="AM42" s="50">
        <v>20</v>
      </c>
      <c r="AN42" s="50"/>
      <c r="AO42" s="112">
        <f t="shared" si="11"/>
        <v>20</v>
      </c>
    </row>
    <row r="43" spans="1:41" ht="20.100000000000001" customHeight="1">
      <c r="A43" s="70">
        <f t="shared" si="3"/>
        <v>11</v>
      </c>
      <c r="B43" s="79">
        <v>44140</v>
      </c>
      <c r="C43" s="33" t="s">
        <v>66</v>
      </c>
      <c r="D43" s="33" t="s">
        <v>84</v>
      </c>
      <c r="E43" s="34" t="s">
        <v>62</v>
      </c>
      <c r="F43" s="34"/>
      <c r="G43" s="94"/>
      <c r="H43" s="34"/>
      <c r="I43" s="34"/>
      <c r="J43" s="34"/>
      <c r="K43" s="38">
        <v>0.375</v>
      </c>
      <c r="L43" s="38">
        <v>0.5625</v>
      </c>
      <c r="M43" s="39">
        <f t="shared" si="0"/>
        <v>0.13888888888888895</v>
      </c>
      <c r="N43" s="40">
        <f t="shared" si="4"/>
        <v>3.3333333333333335</v>
      </c>
      <c r="O43" s="41">
        <v>3</v>
      </c>
      <c r="P43" s="113">
        <f t="shared" si="5"/>
        <v>0.97706879361914256</v>
      </c>
      <c r="Q43" s="42">
        <f t="shared" si="6"/>
        <v>702.1</v>
      </c>
      <c r="R43" s="43">
        <v>6000</v>
      </c>
      <c r="S43" s="44">
        <f t="shared" si="1"/>
        <v>1.1433333333333333</v>
      </c>
      <c r="T43" s="45">
        <v>325000</v>
      </c>
      <c r="U43" s="46">
        <f t="shared" si="7"/>
        <v>7021</v>
      </c>
      <c r="V43" s="42">
        <f t="shared" si="2"/>
        <v>7021</v>
      </c>
      <c r="W43" s="43">
        <v>6860</v>
      </c>
      <c r="X43" s="47">
        <f>SUMIFS(W$12:W43,F$12:F43,F43,H$12:H43,H43,D$12:D43,D43)</f>
        <v>0</v>
      </c>
      <c r="Y43" s="48">
        <f t="shared" si="8"/>
        <v>161</v>
      </c>
      <c r="Z43" s="49">
        <f t="shared" si="9"/>
        <v>2.2931206380857428E-2</v>
      </c>
      <c r="AA43" s="87">
        <v>55</v>
      </c>
      <c r="AB43" s="42">
        <f t="shared" si="10"/>
        <v>377300</v>
      </c>
      <c r="AC43" s="50">
        <f>91+70</f>
        <v>161</v>
      </c>
      <c r="AD43" s="50"/>
      <c r="AE43" s="50"/>
      <c r="AF43" s="50"/>
      <c r="AG43" s="50"/>
      <c r="AH43" s="50"/>
      <c r="AI43" s="50"/>
      <c r="AJ43" s="50"/>
      <c r="AK43" s="50"/>
      <c r="AL43" s="50"/>
      <c r="AM43" s="50">
        <v>20</v>
      </c>
      <c r="AN43" s="50"/>
      <c r="AO43" s="112">
        <f t="shared" si="11"/>
        <v>20</v>
      </c>
    </row>
    <row r="44" spans="1:41" ht="20.100000000000001" customHeight="1">
      <c r="A44" s="70">
        <f t="shared" si="3"/>
        <v>11</v>
      </c>
      <c r="B44" s="79">
        <v>44150</v>
      </c>
      <c r="C44" s="33" t="s">
        <v>63</v>
      </c>
      <c r="D44" s="33" t="s">
        <v>83</v>
      </c>
      <c r="E44" s="34" t="s">
        <v>58</v>
      </c>
      <c r="F44" s="34"/>
      <c r="G44" s="94"/>
      <c r="H44" s="34"/>
      <c r="I44" s="34"/>
      <c r="J44" s="37"/>
      <c r="K44" s="38">
        <v>0.375</v>
      </c>
      <c r="L44" s="38">
        <v>0.52083333333333337</v>
      </c>
      <c r="M44" s="39">
        <f t="shared" si="0"/>
        <v>0.13888888888888895</v>
      </c>
      <c r="N44" s="40">
        <f t="shared" si="4"/>
        <v>3.3333333333333335</v>
      </c>
      <c r="O44" s="41">
        <v>3</v>
      </c>
      <c r="P44" s="113">
        <f t="shared" si="5"/>
        <v>0.99650756693830034</v>
      </c>
      <c r="Q44" s="42">
        <f t="shared" si="6"/>
        <v>859</v>
      </c>
      <c r="R44" s="43">
        <v>8000</v>
      </c>
      <c r="S44" s="44">
        <f t="shared" si="1"/>
        <v>1.07</v>
      </c>
      <c r="T44" s="45">
        <v>22000</v>
      </c>
      <c r="U44" s="46">
        <f t="shared" si="7"/>
        <v>8590</v>
      </c>
      <c r="V44" s="42">
        <f t="shared" si="2"/>
        <v>8590</v>
      </c>
      <c r="W44" s="43">
        <v>8560</v>
      </c>
      <c r="X44" s="47">
        <f>SUMIFS(W$12:W44,F$12:F44,F44,H$12:H44,H44,D$12:D44,D44)</f>
        <v>0</v>
      </c>
      <c r="Y44" s="48">
        <f t="shared" si="8"/>
        <v>30</v>
      </c>
      <c r="Z44" s="49">
        <f t="shared" si="9"/>
        <v>3.4924330616996507E-3</v>
      </c>
      <c r="AA44" s="87">
        <v>45</v>
      </c>
      <c r="AB44" s="42">
        <f t="shared" si="10"/>
        <v>385200</v>
      </c>
      <c r="AC44" s="50"/>
      <c r="AD44" s="50"/>
      <c r="AE44" s="50"/>
      <c r="AF44" s="50"/>
      <c r="AG44" s="50"/>
      <c r="AH44" s="50"/>
      <c r="AI44" s="50"/>
      <c r="AJ44" s="50"/>
      <c r="AK44" s="50">
        <v>30</v>
      </c>
      <c r="AL44" s="50"/>
      <c r="AM44" s="50">
        <v>20</v>
      </c>
      <c r="AN44" s="50"/>
      <c r="AO44" s="112">
        <f t="shared" si="11"/>
        <v>20</v>
      </c>
    </row>
    <row r="45" spans="1:41" ht="20.100000000000001" customHeight="1">
      <c r="A45" s="70">
        <f t="shared" si="3"/>
        <v>11</v>
      </c>
      <c r="B45" s="79">
        <v>44155</v>
      </c>
      <c r="C45" s="33" t="s">
        <v>105</v>
      </c>
      <c r="D45" s="33" t="s">
        <v>114</v>
      </c>
      <c r="E45" s="34" t="s">
        <v>58</v>
      </c>
      <c r="F45" s="34"/>
      <c r="G45" s="94"/>
      <c r="H45" s="34"/>
      <c r="I45" s="34"/>
      <c r="J45" s="34"/>
      <c r="K45" s="38">
        <v>0.375</v>
      </c>
      <c r="L45" s="38">
        <v>0.75</v>
      </c>
      <c r="M45" s="39">
        <f t="shared" si="0"/>
        <v>0.31944444444444442</v>
      </c>
      <c r="N45" s="40">
        <f t="shared" si="4"/>
        <v>7.666666666666667</v>
      </c>
      <c r="O45" s="41">
        <v>1</v>
      </c>
      <c r="P45" s="113">
        <f t="shared" si="5"/>
        <v>1</v>
      </c>
      <c r="Q45" s="42">
        <f t="shared" si="6"/>
        <v>881.73913043478262</v>
      </c>
      <c r="R45" s="43">
        <v>6000</v>
      </c>
      <c r="S45" s="44">
        <f t="shared" si="1"/>
        <v>1.1266666666666667</v>
      </c>
      <c r="T45" s="45"/>
      <c r="U45" s="46">
        <f t="shared" si="7"/>
        <v>6760</v>
      </c>
      <c r="V45" s="42">
        <f t="shared" si="2"/>
        <v>6760</v>
      </c>
      <c r="W45" s="43">
        <v>6760</v>
      </c>
      <c r="X45" s="47">
        <f>SUMIFS(W$12:W45,F$12:F45,F45,H$12:H45,H45,D$12:D45,D45)</f>
        <v>0</v>
      </c>
      <c r="Y45" s="48">
        <f t="shared" si="8"/>
        <v>0</v>
      </c>
      <c r="Z45" s="49">
        <f t="shared" si="9"/>
        <v>0</v>
      </c>
      <c r="AA45" s="87">
        <v>15</v>
      </c>
      <c r="AB45" s="42">
        <f t="shared" si="10"/>
        <v>101400</v>
      </c>
      <c r="AC45" s="50"/>
      <c r="AD45" s="81"/>
      <c r="AE45" s="81"/>
      <c r="AF45" s="81"/>
      <c r="AG45" s="81"/>
      <c r="AH45" s="81"/>
      <c r="AI45" s="81"/>
      <c r="AJ45" s="81"/>
      <c r="AK45" s="81"/>
      <c r="AL45" s="81"/>
      <c r="AM45" s="50">
        <v>15</v>
      </c>
      <c r="AN45" s="50"/>
      <c r="AO45" s="112">
        <f t="shared" si="11"/>
        <v>15</v>
      </c>
    </row>
    <row r="46" spans="1:41" ht="20.100000000000001" customHeight="1">
      <c r="A46" s="70">
        <f t="shared" si="3"/>
        <v>11</v>
      </c>
      <c r="B46" s="79">
        <v>44160</v>
      </c>
      <c r="C46" s="33" t="s">
        <v>106</v>
      </c>
      <c r="D46" s="33" t="s">
        <v>115</v>
      </c>
      <c r="E46" s="34" t="s">
        <v>58</v>
      </c>
      <c r="F46" s="34"/>
      <c r="G46" s="94"/>
      <c r="H46" s="34"/>
      <c r="I46" s="34"/>
      <c r="J46" s="34"/>
      <c r="K46" s="38">
        <v>0.375</v>
      </c>
      <c r="L46" s="38">
        <v>0.75</v>
      </c>
      <c r="M46" s="39">
        <f t="shared" si="0"/>
        <v>0.31944444444444442</v>
      </c>
      <c r="N46" s="40">
        <f t="shared" si="4"/>
        <v>7.666666666666667</v>
      </c>
      <c r="O46" s="41">
        <v>1</v>
      </c>
      <c r="P46" s="113">
        <f t="shared" si="5"/>
        <v>1</v>
      </c>
      <c r="Q46" s="42">
        <f t="shared" si="6"/>
        <v>954.78260869565213</v>
      </c>
      <c r="R46" s="43">
        <v>6000</v>
      </c>
      <c r="S46" s="44">
        <f t="shared" si="1"/>
        <v>1.22</v>
      </c>
      <c r="T46" s="45"/>
      <c r="U46" s="46">
        <f t="shared" si="7"/>
        <v>7320</v>
      </c>
      <c r="V46" s="42">
        <f t="shared" si="2"/>
        <v>7320</v>
      </c>
      <c r="W46" s="43">
        <v>7320</v>
      </c>
      <c r="X46" s="47">
        <f>SUMIFS(W$12:W46,F$12:F46,F46,H$12:H46,H46,D$12:D46,D46)</f>
        <v>0</v>
      </c>
      <c r="Y46" s="48">
        <f t="shared" si="8"/>
        <v>0</v>
      </c>
      <c r="Z46" s="49">
        <f t="shared" si="9"/>
        <v>0</v>
      </c>
      <c r="AA46" s="87">
        <v>15</v>
      </c>
      <c r="AB46" s="42">
        <f t="shared" si="10"/>
        <v>109800</v>
      </c>
      <c r="AC46" s="50"/>
      <c r="AD46" s="81"/>
      <c r="AE46" s="81"/>
      <c r="AF46" s="81"/>
      <c r="AG46" s="81"/>
      <c r="AH46" s="81"/>
      <c r="AI46" s="81"/>
      <c r="AJ46" s="81"/>
      <c r="AK46" s="81"/>
      <c r="AL46" s="81"/>
      <c r="AM46" s="50">
        <v>20</v>
      </c>
      <c r="AN46" s="50"/>
      <c r="AO46" s="112">
        <f t="shared" si="11"/>
        <v>20</v>
      </c>
    </row>
    <row r="47" spans="1:41" ht="20.100000000000001" customHeight="1">
      <c r="A47" s="70">
        <f t="shared" si="3"/>
        <v>12</v>
      </c>
      <c r="B47" s="79">
        <v>44166</v>
      </c>
      <c r="C47" s="33" t="s">
        <v>108</v>
      </c>
      <c r="D47" s="33" t="s">
        <v>116</v>
      </c>
      <c r="E47" s="34" t="s">
        <v>58</v>
      </c>
      <c r="F47" s="34"/>
      <c r="G47" s="94"/>
      <c r="H47" s="34"/>
      <c r="I47" s="34"/>
      <c r="J47" s="34"/>
      <c r="K47" s="38">
        <v>0.375</v>
      </c>
      <c r="L47" s="38">
        <v>0.75</v>
      </c>
      <c r="M47" s="39">
        <f t="shared" si="0"/>
        <v>0.31944444444444442</v>
      </c>
      <c r="N47" s="40">
        <f t="shared" si="4"/>
        <v>7.666666666666667</v>
      </c>
      <c r="O47" s="41">
        <v>1</v>
      </c>
      <c r="P47" s="113">
        <f t="shared" si="5"/>
        <v>1</v>
      </c>
      <c r="Q47" s="42">
        <f t="shared" si="6"/>
        <v>1436.086956521739</v>
      </c>
      <c r="R47" s="43">
        <v>12000</v>
      </c>
      <c r="S47" s="44">
        <f t="shared" si="1"/>
        <v>0.91749999999999998</v>
      </c>
      <c r="T47" s="45"/>
      <c r="U47" s="46">
        <f t="shared" si="7"/>
        <v>11010</v>
      </c>
      <c r="V47" s="42">
        <f t="shared" si="2"/>
        <v>11010</v>
      </c>
      <c r="W47" s="43">
        <v>11010</v>
      </c>
      <c r="X47" s="47">
        <f>SUMIFS(W$12:W47,F$12:F47,F47,H$12:H47,H47,D$12:D47,D47)</f>
        <v>0</v>
      </c>
      <c r="Y47" s="48">
        <f t="shared" si="8"/>
        <v>0</v>
      </c>
      <c r="Z47" s="49">
        <f t="shared" si="9"/>
        <v>0</v>
      </c>
      <c r="AA47" s="87">
        <v>15</v>
      </c>
      <c r="AB47" s="42">
        <f t="shared" si="10"/>
        <v>165150</v>
      </c>
      <c r="AC47" s="50"/>
      <c r="AD47" s="81"/>
      <c r="AE47" s="81"/>
      <c r="AF47" s="81"/>
      <c r="AG47" s="81"/>
      <c r="AH47" s="81"/>
      <c r="AI47" s="81"/>
      <c r="AJ47" s="81"/>
      <c r="AK47" s="81"/>
      <c r="AL47" s="81"/>
      <c r="AM47" s="50">
        <v>20</v>
      </c>
      <c r="AN47" s="50"/>
      <c r="AO47" s="112">
        <f t="shared" si="11"/>
        <v>20</v>
      </c>
    </row>
    <row r="48" spans="1:41" ht="20.100000000000001" customHeight="1">
      <c r="A48" s="70">
        <f t="shared" si="3"/>
        <v>12</v>
      </c>
      <c r="B48" s="79">
        <v>44167</v>
      </c>
      <c r="C48" s="33" t="s">
        <v>120</v>
      </c>
      <c r="D48" s="33" t="s">
        <v>87</v>
      </c>
      <c r="E48" s="34" t="s">
        <v>58</v>
      </c>
      <c r="F48" s="34"/>
      <c r="G48" s="94"/>
      <c r="H48" s="34"/>
      <c r="I48" s="34"/>
      <c r="J48" s="34"/>
      <c r="K48" s="38">
        <v>0.375</v>
      </c>
      <c r="L48" s="38">
        <v>0.75</v>
      </c>
      <c r="M48" s="39">
        <f t="shared" si="0"/>
        <v>0.31944444444444442</v>
      </c>
      <c r="N48" s="40">
        <f t="shared" si="4"/>
        <v>7.666666666666667</v>
      </c>
      <c r="O48" s="41">
        <v>1</v>
      </c>
      <c r="P48" s="113">
        <f t="shared" si="5"/>
        <v>1</v>
      </c>
      <c r="Q48" s="42">
        <f t="shared" si="6"/>
        <v>1043.4782608695652</v>
      </c>
      <c r="R48" s="43">
        <v>8000</v>
      </c>
      <c r="S48" s="44">
        <f t="shared" si="1"/>
        <v>1</v>
      </c>
      <c r="T48" s="45"/>
      <c r="U48" s="46">
        <f t="shared" si="7"/>
        <v>8000</v>
      </c>
      <c r="V48" s="42">
        <f t="shared" si="2"/>
        <v>8000</v>
      </c>
      <c r="W48" s="43">
        <v>8000</v>
      </c>
      <c r="X48" s="47">
        <f>SUMIFS(W$12:W48,F$12:F48,F48,H$12:H48,H48,D$12:D48,D48)</f>
        <v>0</v>
      </c>
      <c r="Y48" s="48">
        <f t="shared" si="8"/>
        <v>0</v>
      </c>
      <c r="Z48" s="49">
        <f t="shared" si="9"/>
        <v>0</v>
      </c>
      <c r="AA48" s="87">
        <v>15</v>
      </c>
      <c r="AB48" s="42">
        <f t="shared" si="10"/>
        <v>120000</v>
      </c>
      <c r="AC48" s="50"/>
      <c r="AD48" s="81"/>
      <c r="AE48" s="81"/>
      <c r="AF48" s="81"/>
      <c r="AG48" s="81"/>
      <c r="AH48" s="81"/>
      <c r="AI48" s="81"/>
      <c r="AJ48" s="81"/>
      <c r="AK48" s="81"/>
      <c r="AL48" s="81"/>
      <c r="AM48" s="50">
        <v>20</v>
      </c>
      <c r="AN48" s="50"/>
      <c r="AO48" s="112">
        <f t="shared" si="11"/>
        <v>20</v>
      </c>
    </row>
    <row r="49" spans="1:41" ht="20.100000000000001" customHeight="1">
      <c r="A49" s="70">
        <f t="shared" si="3"/>
        <v>12</v>
      </c>
      <c r="B49" s="79">
        <v>44180</v>
      </c>
      <c r="C49" s="33" t="s">
        <v>121</v>
      </c>
      <c r="D49" s="33" t="s">
        <v>84</v>
      </c>
      <c r="E49" s="34" t="s">
        <v>58</v>
      </c>
      <c r="F49" s="34"/>
      <c r="G49" s="94"/>
      <c r="H49" s="34"/>
      <c r="I49" s="34"/>
      <c r="J49" s="34"/>
      <c r="K49" s="38">
        <v>0.375</v>
      </c>
      <c r="L49" s="38">
        <v>0.75</v>
      </c>
      <c r="M49" s="39">
        <f t="shared" si="0"/>
        <v>0.31944444444444442</v>
      </c>
      <c r="N49" s="40">
        <f t="shared" si="4"/>
        <v>7.666666666666667</v>
      </c>
      <c r="O49" s="41">
        <v>1</v>
      </c>
      <c r="P49" s="113">
        <f t="shared" si="5"/>
        <v>1</v>
      </c>
      <c r="Q49" s="42">
        <f t="shared" si="6"/>
        <v>1033.0434782608695</v>
      </c>
      <c r="R49" s="43">
        <v>8000</v>
      </c>
      <c r="S49" s="44">
        <f t="shared" si="1"/>
        <v>0.99</v>
      </c>
      <c r="T49" s="45"/>
      <c r="U49" s="46">
        <f t="shared" si="7"/>
        <v>7920</v>
      </c>
      <c r="V49" s="42">
        <f t="shared" si="2"/>
        <v>7920</v>
      </c>
      <c r="W49" s="43">
        <v>7920</v>
      </c>
      <c r="X49" s="47">
        <f>SUMIFS(W$12:W49,F$12:F49,F49,H$12:H49,H49,D$12:D49,D49)</f>
        <v>0</v>
      </c>
      <c r="Y49" s="48">
        <f t="shared" si="8"/>
        <v>0</v>
      </c>
      <c r="Z49" s="49">
        <f t="shared" si="9"/>
        <v>0</v>
      </c>
      <c r="AA49" s="87">
        <v>15</v>
      </c>
      <c r="AB49" s="42">
        <f t="shared" si="10"/>
        <v>118800</v>
      </c>
      <c r="AC49" s="50"/>
      <c r="AD49" s="81"/>
      <c r="AE49" s="81"/>
      <c r="AF49" s="81"/>
      <c r="AG49" s="81"/>
      <c r="AH49" s="81"/>
      <c r="AI49" s="81"/>
      <c r="AJ49" s="81"/>
      <c r="AK49" s="81"/>
      <c r="AL49" s="81"/>
      <c r="AM49" s="50">
        <v>20</v>
      </c>
      <c r="AN49" s="50"/>
      <c r="AO49" s="112">
        <f t="shared" si="11"/>
        <v>20</v>
      </c>
    </row>
    <row r="50" spans="1:41" ht="20.100000000000001" customHeight="1">
      <c r="A50" s="70">
        <f t="shared" si="3"/>
        <v>12</v>
      </c>
      <c r="B50" s="79">
        <v>44181</v>
      </c>
      <c r="C50" s="33" t="s">
        <v>57</v>
      </c>
      <c r="D50" s="33" t="s">
        <v>85</v>
      </c>
      <c r="E50" s="34" t="s">
        <v>62</v>
      </c>
      <c r="F50" s="34"/>
      <c r="G50" s="94"/>
      <c r="H50" s="34"/>
      <c r="I50" s="34"/>
      <c r="J50" s="34"/>
      <c r="K50" s="38">
        <v>0.375</v>
      </c>
      <c r="L50" s="38">
        <v>0.75</v>
      </c>
      <c r="M50" s="39">
        <f t="shared" si="0"/>
        <v>0.31944444444444442</v>
      </c>
      <c r="N50" s="40">
        <f t="shared" si="4"/>
        <v>7.666666666666667</v>
      </c>
      <c r="O50" s="41">
        <v>2</v>
      </c>
      <c r="P50" s="113">
        <f t="shared" si="5"/>
        <v>0.98163606010016691</v>
      </c>
      <c r="Q50" s="42">
        <f t="shared" si="6"/>
        <v>703.17391304347825</v>
      </c>
      <c r="R50" s="43">
        <v>8000</v>
      </c>
      <c r="S50" s="44">
        <f t="shared" si="1"/>
        <v>1.323</v>
      </c>
      <c r="T50" s="45">
        <v>16100</v>
      </c>
      <c r="U50" s="46">
        <f t="shared" si="7"/>
        <v>10782</v>
      </c>
      <c r="V50" s="42">
        <f t="shared" si="2"/>
        <v>10782</v>
      </c>
      <c r="W50" s="43">
        <v>10584</v>
      </c>
      <c r="X50" s="47">
        <f>SUMIFS(W$12:W50,F$12:F50,F50,H$12:H50,H50,D$12:D50,D50)</f>
        <v>0</v>
      </c>
      <c r="Y50" s="48">
        <f t="shared" si="8"/>
        <v>198</v>
      </c>
      <c r="Z50" s="49">
        <f t="shared" si="9"/>
        <v>1.8363939899833055E-2</v>
      </c>
      <c r="AA50" s="87">
        <v>35</v>
      </c>
      <c r="AB50" s="42">
        <f t="shared" si="10"/>
        <v>370440</v>
      </c>
      <c r="AC50" s="50">
        <v>151</v>
      </c>
      <c r="AD50" s="81"/>
      <c r="AE50" s="81"/>
      <c r="AF50" s="81">
        <v>47</v>
      </c>
      <c r="AG50" s="81"/>
      <c r="AH50" s="81"/>
      <c r="AI50" s="81"/>
      <c r="AJ50" s="81"/>
      <c r="AK50" s="81"/>
      <c r="AL50" s="81"/>
      <c r="AM50" s="50">
        <f>33-18</f>
        <v>15</v>
      </c>
      <c r="AN50" s="50">
        <v>18</v>
      </c>
      <c r="AO50" s="112">
        <f t="shared" si="11"/>
        <v>33</v>
      </c>
    </row>
    <row r="51" spans="1:41" ht="20.100000000000001" customHeight="1">
      <c r="A51" s="70">
        <f t="shared" si="3"/>
        <v>12</v>
      </c>
      <c r="B51" s="79">
        <v>44182</v>
      </c>
      <c r="C51" s="33" t="s">
        <v>106</v>
      </c>
      <c r="D51" s="33" t="s">
        <v>86</v>
      </c>
      <c r="E51" s="34" t="s">
        <v>62</v>
      </c>
      <c r="F51" s="34"/>
      <c r="G51" s="94"/>
      <c r="H51" s="34"/>
      <c r="I51" s="34"/>
      <c r="J51" s="34"/>
      <c r="K51" s="38">
        <v>0.375</v>
      </c>
      <c r="L51" s="38">
        <v>0.41666666666666669</v>
      </c>
      <c r="M51" s="39">
        <f t="shared" si="0"/>
        <v>4.1666666666666685E-2</v>
      </c>
      <c r="N51" s="40">
        <f t="shared" si="4"/>
        <v>1</v>
      </c>
      <c r="O51" s="41">
        <v>1</v>
      </c>
      <c r="P51" s="113">
        <f t="shared" si="5"/>
        <v>1</v>
      </c>
      <c r="Q51" s="42">
        <f t="shared" si="6"/>
        <v>20000</v>
      </c>
      <c r="R51" s="43">
        <v>20000</v>
      </c>
      <c r="S51" s="44">
        <f t="shared" si="1"/>
        <v>1</v>
      </c>
      <c r="T51" s="45">
        <v>20000</v>
      </c>
      <c r="U51" s="46">
        <f t="shared" si="7"/>
        <v>20000</v>
      </c>
      <c r="V51" s="42">
        <f t="shared" si="2"/>
        <v>20000</v>
      </c>
      <c r="W51" s="43">
        <v>20000</v>
      </c>
      <c r="X51" s="47">
        <f>SUMIFS(W$12:W51,F$12:F51,F51,H$12:H51,H51,D$12:D51,D51)</f>
        <v>0</v>
      </c>
      <c r="Y51" s="48">
        <f t="shared" si="8"/>
        <v>0</v>
      </c>
      <c r="Z51" s="49">
        <f t="shared" si="9"/>
        <v>0</v>
      </c>
      <c r="AA51" s="87">
        <v>2</v>
      </c>
      <c r="AB51" s="42">
        <f t="shared" si="10"/>
        <v>40000</v>
      </c>
      <c r="AC51" s="50"/>
      <c r="AD51" s="81"/>
      <c r="AE51" s="81"/>
      <c r="AF51" s="81"/>
      <c r="AG51" s="81"/>
      <c r="AH51" s="81"/>
      <c r="AI51" s="81"/>
      <c r="AJ51" s="81"/>
      <c r="AK51" s="81"/>
      <c r="AL51" s="81"/>
      <c r="AM51" s="50">
        <v>15</v>
      </c>
      <c r="AN51" s="50"/>
      <c r="AO51" s="112">
        <f t="shared" si="11"/>
        <v>15</v>
      </c>
    </row>
    <row r="52" spans="1:41" ht="20.100000000000001" customHeight="1">
      <c r="A52" s="70">
        <f t="shared" si="3"/>
        <v>12</v>
      </c>
      <c r="B52" s="79">
        <v>44184</v>
      </c>
      <c r="C52" s="33" t="s">
        <v>108</v>
      </c>
      <c r="D52" s="33" t="s">
        <v>77</v>
      </c>
      <c r="E52" s="34" t="s">
        <v>62</v>
      </c>
      <c r="F52" s="34"/>
      <c r="G52" s="94"/>
      <c r="H52" s="34"/>
      <c r="I52" s="34"/>
      <c r="J52" s="34"/>
      <c r="K52" s="38">
        <v>0.375</v>
      </c>
      <c r="L52" s="38">
        <v>0.84375</v>
      </c>
      <c r="M52" s="39">
        <f t="shared" si="0"/>
        <v>0.39236111111111105</v>
      </c>
      <c r="N52" s="40">
        <f t="shared" si="4"/>
        <v>9.4166666666666661</v>
      </c>
      <c r="O52" s="41">
        <v>15</v>
      </c>
      <c r="P52" s="113">
        <f t="shared" si="5"/>
        <v>0.99045122636210448</v>
      </c>
      <c r="Q52" s="42">
        <f t="shared" si="6"/>
        <v>226.87433628318584</v>
      </c>
      <c r="R52" s="43">
        <v>30000</v>
      </c>
      <c r="S52" s="44">
        <f t="shared" si="1"/>
        <v>1.0580000000000001</v>
      </c>
      <c r="T52" s="45">
        <v>219300</v>
      </c>
      <c r="U52" s="46">
        <f t="shared" si="7"/>
        <v>32046</v>
      </c>
      <c r="V52" s="42">
        <f t="shared" si="2"/>
        <v>32046</v>
      </c>
      <c r="W52" s="43">
        <v>31740</v>
      </c>
      <c r="X52" s="47">
        <f>SUMIFS(W$12:W52,F$12:F52,F52,H$12:H52,H52,D$12:D52,D52)</f>
        <v>0</v>
      </c>
      <c r="Y52" s="48">
        <f t="shared" si="8"/>
        <v>306</v>
      </c>
      <c r="Z52" s="49">
        <f t="shared" si="9"/>
        <v>9.5487736378955246E-3</v>
      </c>
      <c r="AA52" s="87">
        <v>80</v>
      </c>
      <c r="AB52" s="42">
        <f t="shared" si="10"/>
        <v>2539200</v>
      </c>
      <c r="AC52" s="50">
        <f>294+12</f>
        <v>306</v>
      </c>
      <c r="AD52" s="81"/>
      <c r="AE52" s="81"/>
      <c r="AF52" s="81"/>
      <c r="AG52" s="81"/>
      <c r="AH52" s="81"/>
      <c r="AI52" s="81"/>
      <c r="AJ52" s="81"/>
      <c r="AK52" s="81"/>
      <c r="AL52" s="81"/>
      <c r="AM52" s="50">
        <v>20</v>
      </c>
      <c r="AN52" s="50"/>
      <c r="AO52" s="112">
        <f t="shared" si="11"/>
        <v>20</v>
      </c>
    </row>
    <row r="53" spans="1:41" ht="20.100000000000001" customHeight="1">
      <c r="A53" s="70">
        <f t="shared" si="3"/>
        <v>12</v>
      </c>
      <c r="B53" s="79">
        <v>44185</v>
      </c>
      <c r="C53" s="33" t="s">
        <v>67</v>
      </c>
      <c r="D53" s="33" t="s">
        <v>87</v>
      </c>
      <c r="E53" s="34" t="s">
        <v>62</v>
      </c>
      <c r="F53" s="34"/>
      <c r="G53" s="94"/>
      <c r="H53" s="34"/>
      <c r="I53" s="34"/>
      <c r="J53" s="34"/>
      <c r="K53" s="38">
        <v>0.375</v>
      </c>
      <c r="L53" s="38">
        <v>0.52083333333333337</v>
      </c>
      <c r="M53" s="39">
        <f t="shared" si="0"/>
        <v>0.13888888888888895</v>
      </c>
      <c r="N53" s="40">
        <f t="shared" si="4"/>
        <v>3.3333333333333335</v>
      </c>
      <c r="O53" s="41">
        <v>10</v>
      </c>
      <c r="P53" s="113">
        <f t="shared" si="5"/>
        <v>0.79200000000000004</v>
      </c>
      <c r="Q53" s="42">
        <f t="shared" si="6"/>
        <v>150</v>
      </c>
      <c r="R53" s="43">
        <v>3500</v>
      </c>
      <c r="S53" s="44">
        <f t="shared" si="1"/>
        <v>1.1314285714285715</v>
      </c>
      <c r="T53" s="45">
        <v>60000</v>
      </c>
      <c r="U53" s="46">
        <f t="shared" si="7"/>
        <v>5000</v>
      </c>
      <c r="V53" s="42">
        <f t="shared" si="2"/>
        <v>5000</v>
      </c>
      <c r="W53" s="43">
        <v>3960</v>
      </c>
      <c r="X53" s="47">
        <f>SUMIFS(W$12:W53,F$12:F53,F53,H$12:H53,H53,D$12:D53,D53)</f>
        <v>0</v>
      </c>
      <c r="Y53" s="48">
        <f t="shared" si="8"/>
        <v>1040</v>
      </c>
      <c r="Z53" s="49">
        <f t="shared" si="9"/>
        <v>0.20799999999999999</v>
      </c>
      <c r="AA53" s="87">
        <v>160</v>
      </c>
      <c r="AB53" s="42">
        <f t="shared" si="10"/>
        <v>633600</v>
      </c>
      <c r="AC53" s="50"/>
      <c r="AD53" s="81"/>
      <c r="AE53" s="81">
        <f>81+51+20+5+5+3</f>
        <v>165</v>
      </c>
      <c r="AF53" s="81"/>
      <c r="AG53" s="81"/>
      <c r="AH53" s="81"/>
      <c r="AI53" s="81"/>
      <c r="AJ53" s="81">
        <f>170+100+41+5+559</f>
        <v>875</v>
      </c>
      <c r="AK53" s="81"/>
      <c r="AL53" s="81" t="s">
        <v>68</v>
      </c>
      <c r="AM53" s="50">
        <v>20</v>
      </c>
      <c r="AN53" s="50"/>
      <c r="AO53" s="112">
        <f t="shared" si="11"/>
        <v>20</v>
      </c>
    </row>
    <row r="54" spans="1:41" ht="20.100000000000001" customHeight="1">
      <c r="A54" s="70">
        <f t="shared" si="3"/>
        <v>12</v>
      </c>
      <c r="B54" s="79">
        <v>44186</v>
      </c>
      <c r="C54" s="33" t="s">
        <v>66</v>
      </c>
      <c r="D54" s="33" t="s">
        <v>84</v>
      </c>
      <c r="E54" s="34" t="s">
        <v>62</v>
      </c>
      <c r="F54" s="34"/>
      <c r="G54" s="94"/>
      <c r="H54" s="34"/>
      <c r="I54" s="34"/>
      <c r="J54" s="34"/>
      <c r="K54" s="38">
        <v>0.375</v>
      </c>
      <c r="L54" s="38">
        <v>0.5625</v>
      </c>
      <c r="M54" s="39">
        <f t="shared" si="0"/>
        <v>0.13888888888888895</v>
      </c>
      <c r="N54" s="40">
        <f t="shared" si="4"/>
        <v>3.3333333333333335</v>
      </c>
      <c r="O54" s="41">
        <v>3</v>
      </c>
      <c r="P54" s="113">
        <f t="shared" si="5"/>
        <v>0.99084829285462861</v>
      </c>
      <c r="Q54" s="42">
        <f t="shared" si="6"/>
        <v>568.20000000000005</v>
      </c>
      <c r="R54" s="43">
        <v>5500</v>
      </c>
      <c r="S54" s="44">
        <f t="shared" si="1"/>
        <v>1.0236363636363637</v>
      </c>
      <c r="T54" s="45">
        <v>150000</v>
      </c>
      <c r="U54" s="46">
        <f t="shared" si="7"/>
        <v>5682</v>
      </c>
      <c r="V54" s="42">
        <f t="shared" si="2"/>
        <v>5682</v>
      </c>
      <c r="W54" s="43">
        <v>5630</v>
      </c>
      <c r="X54" s="47">
        <f>SUMIFS(W$12:W54,F$12:F54,F54,H$12:H54,H54,D$12:D54,D54)</f>
        <v>0</v>
      </c>
      <c r="Y54" s="48">
        <f t="shared" si="8"/>
        <v>52</v>
      </c>
      <c r="Z54" s="49">
        <f t="shared" si="9"/>
        <v>9.1517071453713489E-3</v>
      </c>
      <c r="AA54" s="87">
        <v>55</v>
      </c>
      <c r="AB54" s="42">
        <f t="shared" si="10"/>
        <v>309650</v>
      </c>
      <c r="AC54" s="50">
        <v>52</v>
      </c>
      <c r="AD54" s="81"/>
      <c r="AE54" s="81"/>
      <c r="AF54" s="81"/>
      <c r="AG54" s="81"/>
      <c r="AH54" s="81"/>
      <c r="AI54" s="81"/>
      <c r="AJ54" s="81"/>
      <c r="AK54" s="81"/>
      <c r="AL54" s="81"/>
      <c r="AM54" s="50">
        <v>15</v>
      </c>
      <c r="AN54" s="50"/>
      <c r="AO54" s="112">
        <f t="shared" si="11"/>
        <v>15</v>
      </c>
    </row>
    <row r="55" spans="1:41" ht="20.100000000000001" customHeight="1">
      <c r="A55" s="70">
        <f t="shared" si="3"/>
        <v>12</v>
      </c>
      <c r="B55" s="79">
        <v>44187</v>
      </c>
      <c r="C55" s="33" t="s">
        <v>119</v>
      </c>
      <c r="D55" s="33" t="s">
        <v>78</v>
      </c>
      <c r="E55" s="34" t="s">
        <v>62</v>
      </c>
      <c r="F55" s="34"/>
      <c r="G55" s="94"/>
      <c r="H55" s="34"/>
      <c r="I55" s="34"/>
      <c r="J55" s="34"/>
      <c r="K55" s="38">
        <v>0.375</v>
      </c>
      <c r="L55" s="38">
        <v>0.60416666666666663</v>
      </c>
      <c r="M55" s="39">
        <f t="shared" si="0"/>
        <v>0.18055555555555558</v>
      </c>
      <c r="N55" s="40">
        <f t="shared" si="4"/>
        <v>4.333333333333333</v>
      </c>
      <c r="O55" s="41">
        <v>7</v>
      </c>
      <c r="P55" s="113">
        <f t="shared" si="5"/>
        <v>0.92827004219409281</v>
      </c>
      <c r="Q55" s="42">
        <f t="shared" si="6"/>
        <v>351.5934065934066</v>
      </c>
      <c r="R55" s="43">
        <f>2000*4.5</f>
        <v>9000</v>
      </c>
      <c r="S55" s="44">
        <f t="shared" si="1"/>
        <v>1.1000000000000001</v>
      </c>
      <c r="T55" s="45">
        <v>113700</v>
      </c>
      <c r="U55" s="46">
        <f t="shared" si="7"/>
        <v>10665</v>
      </c>
      <c r="V55" s="42">
        <f t="shared" si="2"/>
        <v>10665</v>
      </c>
      <c r="W55" s="43">
        <v>9900</v>
      </c>
      <c r="X55" s="47">
        <f>SUMIFS(W$12:W55,F$12:F55,F55,H$12:H55,H55,D$12:D55,D55)</f>
        <v>0</v>
      </c>
      <c r="Y55" s="48">
        <f t="shared" si="8"/>
        <v>765</v>
      </c>
      <c r="Z55" s="49">
        <f t="shared" si="9"/>
        <v>7.1729957805907171E-2</v>
      </c>
      <c r="AA55" s="87">
        <v>100</v>
      </c>
      <c r="AB55" s="42">
        <f t="shared" si="10"/>
        <v>990000</v>
      </c>
      <c r="AC55" s="50">
        <f>98+11</f>
        <v>109</v>
      </c>
      <c r="AD55" s="81"/>
      <c r="AE55" s="81"/>
      <c r="AF55" s="81"/>
      <c r="AG55" s="81"/>
      <c r="AH55" s="81">
        <f>176+55</f>
        <v>231</v>
      </c>
      <c r="AI55" s="81"/>
      <c r="AJ55" s="81">
        <f>355+70</f>
        <v>425</v>
      </c>
      <c r="AK55" s="81"/>
      <c r="AL55" s="81"/>
      <c r="AM55" s="50">
        <v>20</v>
      </c>
      <c r="AN55" s="50"/>
      <c r="AO55" s="112">
        <f t="shared" si="11"/>
        <v>20</v>
      </c>
    </row>
    <row r="56" spans="1:41" ht="20.100000000000001" customHeight="1">
      <c r="A56" s="70">
        <f t="shared" si="3"/>
        <v>12</v>
      </c>
      <c r="B56" s="79">
        <v>44188</v>
      </c>
      <c r="C56" s="33" t="s">
        <v>106</v>
      </c>
      <c r="D56" s="33" t="s">
        <v>79</v>
      </c>
      <c r="E56" s="34" t="s">
        <v>62</v>
      </c>
      <c r="F56" s="34"/>
      <c r="G56" s="94"/>
      <c r="H56" s="34"/>
      <c r="I56" s="34"/>
      <c r="J56" s="34"/>
      <c r="K56" s="38">
        <v>0.375</v>
      </c>
      <c r="L56" s="38">
        <v>0.45833333333333331</v>
      </c>
      <c r="M56" s="39">
        <f t="shared" si="0"/>
        <v>8.3333333333333315E-2</v>
      </c>
      <c r="N56" s="40">
        <f t="shared" si="4"/>
        <v>2</v>
      </c>
      <c r="O56" s="41">
        <v>1</v>
      </c>
      <c r="P56" s="113">
        <f t="shared" si="5"/>
        <v>1</v>
      </c>
      <c r="Q56" s="42">
        <f t="shared" si="6"/>
        <v>13500</v>
      </c>
      <c r="R56" s="43">
        <v>27000</v>
      </c>
      <c r="S56" s="44">
        <f t="shared" si="1"/>
        <v>1</v>
      </c>
      <c r="T56" s="45">
        <v>113700</v>
      </c>
      <c r="U56" s="46">
        <f t="shared" si="7"/>
        <v>27000</v>
      </c>
      <c r="V56" s="42">
        <f t="shared" si="2"/>
        <v>27000</v>
      </c>
      <c r="W56" s="43">
        <v>27000</v>
      </c>
      <c r="X56" s="47">
        <f>SUMIFS(W$12:W56,F$12:F56,F56,H$12:H56,H56,D$12:D56,D56)</f>
        <v>0</v>
      </c>
      <c r="Y56" s="48">
        <f t="shared" si="8"/>
        <v>0</v>
      </c>
      <c r="Z56" s="49">
        <f t="shared" si="9"/>
        <v>0</v>
      </c>
      <c r="AA56" s="87">
        <v>2</v>
      </c>
      <c r="AB56" s="42">
        <f t="shared" si="10"/>
        <v>54000</v>
      </c>
      <c r="AC56" s="50"/>
      <c r="AD56" s="81"/>
      <c r="AE56" s="81"/>
      <c r="AF56" s="81"/>
      <c r="AG56" s="81"/>
      <c r="AH56" s="81"/>
      <c r="AI56" s="81"/>
      <c r="AJ56" s="81"/>
      <c r="AK56" s="81"/>
      <c r="AL56" s="81"/>
      <c r="AM56" s="50">
        <v>15</v>
      </c>
      <c r="AN56" s="50"/>
      <c r="AO56" s="112">
        <f t="shared" si="11"/>
        <v>15</v>
      </c>
    </row>
    <row r="57" spans="1:41" ht="20.100000000000001" customHeight="1">
      <c r="A57" s="70">
        <f t="shared" si="3"/>
        <v>12</v>
      </c>
      <c r="B57" s="79">
        <v>44189</v>
      </c>
      <c r="C57" s="33" t="s">
        <v>108</v>
      </c>
      <c r="D57" s="33" t="s">
        <v>110</v>
      </c>
      <c r="E57" s="34" t="s">
        <v>62</v>
      </c>
      <c r="F57" s="34"/>
      <c r="G57" s="94"/>
      <c r="H57" s="34"/>
      <c r="I57" s="34"/>
      <c r="J57" s="34"/>
      <c r="K57" s="38">
        <v>0.375</v>
      </c>
      <c r="L57" s="38">
        <v>0.75</v>
      </c>
      <c r="M57" s="39">
        <f t="shared" si="0"/>
        <v>0.31944444444444442</v>
      </c>
      <c r="N57" s="40">
        <f t="shared" si="4"/>
        <v>7.666666666666667</v>
      </c>
      <c r="O57" s="41">
        <v>1</v>
      </c>
      <c r="P57" s="113">
        <f t="shared" si="5"/>
        <v>1</v>
      </c>
      <c r="Q57" s="42">
        <f t="shared" si="6"/>
        <v>1099.5652173913043</v>
      </c>
      <c r="R57" s="43">
        <v>8000</v>
      </c>
      <c r="S57" s="44">
        <f t="shared" si="1"/>
        <v>1.05375</v>
      </c>
      <c r="T57" s="45"/>
      <c r="U57" s="46">
        <f t="shared" si="7"/>
        <v>8430</v>
      </c>
      <c r="V57" s="42">
        <f t="shared" si="2"/>
        <v>8430</v>
      </c>
      <c r="W57" s="43">
        <v>8430</v>
      </c>
      <c r="X57" s="47">
        <f>SUMIFS(W$12:W57,F$12:F57,F57,H$12:H57,H57,D$12:D57,D57)</f>
        <v>0</v>
      </c>
      <c r="Y57" s="48">
        <f t="shared" si="8"/>
        <v>0</v>
      </c>
      <c r="Z57" s="49">
        <f t="shared" si="9"/>
        <v>0</v>
      </c>
      <c r="AA57" s="87">
        <v>15</v>
      </c>
      <c r="AB57" s="42">
        <f t="shared" si="10"/>
        <v>126450</v>
      </c>
      <c r="AC57" s="50"/>
      <c r="AD57" s="81"/>
      <c r="AE57" s="81"/>
      <c r="AF57" s="81"/>
      <c r="AG57" s="81"/>
      <c r="AH57" s="81"/>
      <c r="AI57" s="81"/>
      <c r="AJ57" s="81"/>
      <c r="AK57" s="81"/>
      <c r="AL57" s="81"/>
      <c r="AM57" s="50">
        <v>20</v>
      </c>
      <c r="AN57" s="50"/>
      <c r="AO57" s="112">
        <f t="shared" si="11"/>
        <v>20</v>
      </c>
    </row>
    <row r="58" spans="1:41" ht="20.100000000000001" customHeight="1">
      <c r="A58" s="70">
        <f t="shared" si="3"/>
        <v>12</v>
      </c>
      <c r="B58" s="79">
        <v>44190</v>
      </c>
      <c r="C58" s="33" t="s">
        <v>120</v>
      </c>
      <c r="D58" s="33" t="s">
        <v>111</v>
      </c>
      <c r="E58" s="34" t="s">
        <v>62</v>
      </c>
      <c r="F58" s="34"/>
      <c r="G58" s="94"/>
      <c r="H58" s="34"/>
      <c r="I58" s="34"/>
      <c r="J58" s="34"/>
      <c r="K58" s="38">
        <v>0.375</v>
      </c>
      <c r="L58" s="38">
        <v>0.75</v>
      </c>
      <c r="M58" s="39">
        <f t="shared" si="0"/>
        <v>0.31944444444444442</v>
      </c>
      <c r="N58" s="40">
        <f t="shared" si="4"/>
        <v>7.666666666666667</v>
      </c>
      <c r="O58" s="41">
        <v>1</v>
      </c>
      <c r="P58" s="113">
        <f t="shared" si="5"/>
        <v>1</v>
      </c>
      <c r="Q58" s="42">
        <f t="shared" si="6"/>
        <v>2306.086956521739</v>
      </c>
      <c r="R58" s="43">
        <v>16000</v>
      </c>
      <c r="S58" s="44">
        <f t="shared" si="1"/>
        <v>1.105</v>
      </c>
      <c r="T58" s="45"/>
      <c r="U58" s="46">
        <f t="shared" si="7"/>
        <v>17680</v>
      </c>
      <c r="V58" s="42">
        <f t="shared" si="2"/>
        <v>17680</v>
      </c>
      <c r="W58" s="43">
        <v>17680</v>
      </c>
      <c r="X58" s="47">
        <f>SUMIFS(W$12:W58,F$12:F58,F58,H$12:H58,H58,D$12:D58,D58)</f>
        <v>0</v>
      </c>
      <c r="Y58" s="48">
        <f t="shared" si="8"/>
        <v>0</v>
      </c>
      <c r="Z58" s="49">
        <f t="shared" si="9"/>
        <v>0</v>
      </c>
      <c r="AA58" s="87">
        <v>15</v>
      </c>
      <c r="AB58" s="42">
        <f t="shared" si="10"/>
        <v>265200</v>
      </c>
      <c r="AC58" s="50"/>
      <c r="AD58" s="81"/>
      <c r="AE58" s="81"/>
      <c r="AF58" s="81"/>
      <c r="AG58" s="81"/>
      <c r="AH58" s="81"/>
      <c r="AI58" s="81"/>
      <c r="AJ58" s="81"/>
      <c r="AK58" s="81"/>
      <c r="AL58" s="81"/>
      <c r="AM58" s="50">
        <v>15</v>
      </c>
      <c r="AN58" s="50"/>
      <c r="AO58" s="112">
        <f t="shared" si="11"/>
        <v>15</v>
      </c>
    </row>
    <row r="59" spans="1:41" ht="20.100000000000001" customHeight="1">
      <c r="A59" s="70">
        <f t="shared" si="3"/>
        <v>12</v>
      </c>
      <c r="B59" s="79">
        <v>44191</v>
      </c>
      <c r="C59" s="33" t="s">
        <v>121</v>
      </c>
      <c r="D59" s="33" t="s">
        <v>112</v>
      </c>
      <c r="E59" s="34" t="s">
        <v>62</v>
      </c>
      <c r="F59" s="34"/>
      <c r="G59" s="94"/>
      <c r="H59" s="34"/>
      <c r="I59" s="34"/>
      <c r="J59" s="34"/>
      <c r="K59" s="38">
        <v>0.375</v>
      </c>
      <c r="L59" s="38">
        <v>0.54166666666666663</v>
      </c>
      <c r="M59" s="39">
        <f t="shared" si="0"/>
        <v>0.15972222222222221</v>
      </c>
      <c r="N59" s="40">
        <f t="shared" si="4"/>
        <v>3.8333333333333335</v>
      </c>
      <c r="O59" s="41">
        <v>1</v>
      </c>
      <c r="P59" s="113">
        <f t="shared" si="5"/>
        <v>1</v>
      </c>
      <c r="Q59" s="42">
        <f t="shared" si="6"/>
        <v>991.30434782608688</v>
      </c>
      <c r="R59" s="43">
        <v>3000</v>
      </c>
      <c r="S59" s="44">
        <f t="shared" si="1"/>
        <v>1.2666666666666666</v>
      </c>
      <c r="T59" s="45"/>
      <c r="U59" s="46">
        <f t="shared" si="7"/>
        <v>3800</v>
      </c>
      <c r="V59" s="42">
        <f t="shared" si="2"/>
        <v>3800</v>
      </c>
      <c r="W59" s="43">
        <v>3800</v>
      </c>
      <c r="X59" s="47">
        <f>SUMIFS(W$12:W59,F$12:F59,F59,H$12:H59,H59,D$12:D59,D59)</f>
        <v>0</v>
      </c>
      <c r="Y59" s="48">
        <f t="shared" si="8"/>
        <v>0</v>
      </c>
      <c r="Z59" s="49">
        <f t="shared" si="9"/>
        <v>0</v>
      </c>
      <c r="AA59" s="87">
        <v>15</v>
      </c>
      <c r="AB59" s="42">
        <f t="shared" si="10"/>
        <v>57000</v>
      </c>
      <c r="AC59" s="50"/>
      <c r="AD59" s="81"/>
      <c r="AE59" s="81"/>
      <c r="AF59" s="81"/>
      <c r="AG59" s="81"/>
      <c r="AH59" s="81"/>
      <c r="AI59" s="81"/>
      <c r="AJ59" s="81"/>
      <c r="AK59" s="81"/>
      <c r="AL59" s="81"/>
      <c r="AM59" s="50">
        <v>20</v>
      </c>
      <c r="AN59" s="50"/>
      <c r="AO59" s="112">
        <f t="shared" si="11"/>
        <v>20</v>
      </c>
    </row>
    <row r="60" spans="1:41" ht="20.100000000000001" customHeight="1">
      <c r="A60" s="70">
        <f t="shared" si="3"/>
        <v>12</v>
      </c>
      <c r="B60" s="79">
        <v>44192</v>
      </c>
      <c r="C60" s="33" t="s">
        <v>122</v>
      </c>
      <c r="D60" s="33" t="s">
        <v>113</v>
      </c>
      <c r="E60" s="34" t="s">
        <v>62</v>
      </c>
      <c r="F60" s="34"/>
      <c r="G60" s="94"/>
      <c r="H60" s="34"/>
      <c r="I60" s="34"/>
      <c r="J60" s="34"/>
      <c r="K60" s="38">
        <v>0.375</v>
      </c>
      <c r="L60" s="38">
        <v>0.45833333333333331</v>
      </c>
      <c r="M60" s="39">
        <f t="shared" si="0"/>
        <v>8.3333333333333315E-2</v>
      </c>
      <c r="N60" s="40">
        <f t="shared" si="4"/>
        <v>2</v>
      </c>
      <c r="O60" s="41">
        <v>1</v>
      </c>
      <c r="P60" s="113">
        <f t="shared" si="5"/>
        <v>1</v>
      </c>
      <c r="Q60" s="42">
        <f t="shared" si="6"/>
        <v>500</v>
      </c>
      <c r="R60" s="43">
        <v>1000</v>
      </c>
      <c r="S60" s="44">
        <f t="shared" si="1"/>
        <v>1</v>
      </c>
      <c r="T60" s="45"/>
      <c r="U60" s="46">
        <f t="shared" si="7"/>
        <v>1000</v>
      </c>
      <c r="V60" s="42">
        <f t="shared" si="2"/>
        <v>1000</v>
      </c>
      <c r="W60" s="43">
        <v>1000</v>
      </c>
      <c r="X60" s="47">
        <f>SUMIFS(W$12:W60,F$12:F60,F60,H$12:H60,H60,D$12:D60,D60)</f>
        <v>0</v>
      </c>
      <c r="Y60" s="48">
        <f t="shared" si="8"/>
        <v>0</v>
      </c>
      <c r="Z60" s="49">
        <f t="shared" si="9"/>
        <v>0</v>
      </c>
      <c r="AA60" s="87">
        <v>15</v>
      </c>
      <c r="AB60" s="42">
        <f t="shared" si="10"/>
        <v>15000</v>
      </c>
      <c r="AC60" s="50"/>
      <c r="AD60" s="81"/>
      <c r="AE60" s="81"/>
      <c r="AF60" s="81"/>
      <c r="AG60" s="81"/>
      <c r="AH60" s="81"/>
      <c r="AI60" s="81"/>
      <c r="AJ60" s="81"/>
      <c r="AK60" s="81"/>
      <c r="AL60" s="81"/>
      <c r="AM60" s="50">
        <v>15</v>
      </c>
      <c r="AN60" s="50"/>
      <c r="AO60" s="112">
        <f t="shared" si="11"/>
        <v>15</v>
      </c>
    </row>
    <row r="61" spans="1:41" ht="20.100000000000001" customHeight="1">
      <c r="A61" s="70">
        <f t="shared" si="3"/>
        <v>12</v>
      </c>
      <c r="B61" s="79">
        <v>44193</v>
      </c>
      <c r="C61" s="33" t="s">
        <v>123</v>
      </c>
      <c r="D61" s="33" t="s">
        <v>117</v>
      </c>
      <c r="E61" s="34" t="s">
        <v>62</v>
      </c>
      <c r="F61" s="34"/>
      <c r="G61" s="94"/>
      <c r="H61" s="34"/>
      <c r="I61" s="34"/>
      <c r="J61" s="34"/>
      <c r="K61" s="38">
        <v>0.375</v>
      </c>
      <c r="L61" s="38">
        <v>0.75</v>
      </c>
      <c r="M61" s="39">
        <f t="shared" si="0"/>
        <v>0.31944444444444442</v>
      </c>
      <c r="N61" s="40">
        <f t="shared" si="4"/>
        <v>7.666666666666667</v>
      </c>
      <c r="O61" s="41">
        <v>1</v>
      </c>
      <c r="P61" s="113">
        <f t="shared" si="5"/>
        <v>1</v>
      </c>
      <c r="Q61" s="42">
        <f t="shared" si="6"/>
        <v>939.13043478260863</v>
      </c>
      <c r="R61" s="43">
        <v>7000</v>
      </c>
      <c r="S61" s="44">
        <f t="shared" si="1"/>
        <v>1.0285714285714285</v>
      </c>
      <c r="T61" s="45"/>
      <c r="U61" s="46">
        <f t="shared" si="7"/>
        <v>7200</v>
      </c>
      <c r="V61" s="42">
        <f t="shared" si="2"/>
        <v>7200</v>
      </c>
      <c r="W61" s="43">
        <v>7200</v>
      </c>
      <c r="X61" s="47">
        <f>SUMIFS(W$12:W61,F$12:F61,F61,H$12:H61,H61,D$12:D61,D61)</f>
        <v>0</v>
      </c>
      <c r="Y61" s="48">
        <f t="shared" si="8"/>
        <v>0</v>
      </c>
      <c r="Z61" s="49">
        <f t="shared" si="9"/>
        <v>0</v>
      </c>
      <c r="AA61" s="87">
        <v>15</v>
      </c>
      <c r="AB61" s="42">
        <f t="shared" si="10"/>
        <v>108000</v>
      </c>
      <c r="AC61" s="50"/>
      <c r="AD61" s="81"/>
      <c r="AE61" s="81"/>
      <c r="AF61" s="81"/>
      <c r="AG61" s="81"/>
      <c r="AH61" s="81"/>
      <c r="AI61" s="81"/>
      <c r="AJ61" s="81"/>
      <c r="AK61" s="81"/>
      <c r="AL61" s="81"/>
      <c r="AM61" s="50">
        <v>20</v>
      </c>
      <c r="AN61" s="50"/>
      <c r="AO61" s="112">
        <f t="shared" si="11"/>
        <v>20</v>
      </c>
    </row>
    <row r="62" spans="1:41" ht="20.100000000000001" customHeight="1">
      <c r="A62" s="70">
        <f t="shared" si="3"/>
        <v>12</v>
      </c>
      <c r="B62" s="79">
        <v>44194</v>
      </c>
      <c r="C62" s="33" t="s">
        <v>124</v>
      </c>
      <c r="D62" s="33" t="s">
        <v>118</v>
      </c>
      <c r="E62" s="34" t="s">
        <v>62</v>
      </c>
      <c r="F62" s="34"/>
      <c r="G62" s="94"/>
      <c r="H62" s="34"/>
      <c r="I62" s="34"/>
      <c r="J62" s="34"/>
      <c r="K62" s="38">
        <v>0.375</v>
      </c>
      <c r="L62" s="38">
        <v>0.75</v>
      </c>
      <c r="M62" s="39">
        <f t="shared" si="0"/>
        <v>0.31944444444444442</v>
      </c>
      <c r="N62" s="40">
        <f t="shared" si="4"/>
        <v>7.666666666666667</v>
      </c>
      <c r="O62" s="41">
        <v>1</v>
      </c>
      <c r="P62" s="113">
        <f t="shared" si="5"/>
        <v>1</v>
      </c>
      <c r="Q62" s="42">
        <f t="shared" si="6"/>
        <v>782.60869565217388</v>
      </c>
      <c r="R62" s="43">
        <v>6000</v>
      </c>
      <c r="S62" s="44">
        <f t="shared" si="1"/>
        <v>1</v>
      </c>
      <c r="T62" s="45"/>
      <c r="U62" s="46">
        <f t="shared" si="7"/>
        <v>6000</v>
      </c>
      <c r="V62" s="42">
        <f t="shared" si="2"/>
        <v>6000</v>
      </c>
      <c r="W62" s="43">
        <v>6000</v>
      </c>
      <c r="X62" s="47">
        <f>SUMIFS(W$12:W62,F$12:F62,F62,H$12:H62,H62,D$12:D62,D62)</f>
        <v>0</v>
      </c>
      <c r="Y62" s="48">
        <f t="shared" si="8"/>
        <v>0</v>
      </c>
      <c r="Z62" s="49">
        <f t="shared" si="9"/>
        <v>0</v>
      </c>
      <c r="AA62" s="87">
        <v>15</v>
      </c>
      <c r="AB62" s="42">
        <f t="shared" si="10"/>
        <v>90000</v>
      </c>
      <c r="AC62" s="50"/>
      <c r="AD62" s="81"/>
      <c r="AE62" s="81"/>
      <c r="AF62" s="81"/>
      <c r="AG62" s="81"/>
      <c r="AH62" s="81"/>
      <c r="AI62" s="81"/>
      <c r="AJ62" s="81"/>
      <c r="AK62" s="81"/>
      <c r="AL62" s="81"/>
      <c r="AM62" s="50">
        <v>15</v>
      </c>
      <c r="AN62" s="50"/>
      <c r="AO62" s="112">
        <f t="shared" si="11"/>
        <v>15</v>
      </c>
    </row>
    <row r="63" spans="1:41" ht="20.100000000000001" customHeight="1">
      <c r="A63" s="70">
        <f t="shared" si="3"/>
        <v>1</v>
      </c>
      <c r="B63" s="79"/>
      <c r="C63" s="33"/>
      <c r="D63" s="33"/>
      <c r="E63" s="34"/>
      <c r="F63" s="34"/>
      <c r="G63" s="94"/>
      <c r="H63" s="34"/>
      <c r="I63" s="34"/>
      <c r="J63" s="34"/>
      <c r="K63" s="38"/>
      <c r="L63" s="38"/>
      <c r="M63" s="39">
        <f t="shared" si="0"/>
        <v>0</v>
      </c>
      <c r="N63" s="40">
        <f t="shared" si="4"/>
        <v>0</v>
      </c>
      <c r="O63" s="41"/>
      <c r="P63" s="113" t="str">
        <f t="shared" si="5"/>
        <v/>
      </c>
      <c r="Q63" s="42" t="str">
        <f t="shared" si="6"/>
        <v/>
      </c>
      <c r="R63" s="43"/>
      <c r="S63" s="44" t="str">
        <f t="shared" si="1"/>
        <v/>
      </c>
      <c r="T63" s="45"/>
      <c r="U63" s="46">
        <f t="shared" si="7"/>
        <v>0</v>
      </c>
      <c r="V63" s="42">
        <f t="shared" si="2"/>
        <v>0</v>
      </c>
      <c r="W63" s="43"/>
      <c r="X63" s="47">
        <f>SUMIFS(W$12:W63,F$12:F63,F63,H$12:H63,H63,D$12:D63,D63)</f>
        <v>0</v>
      </c>
      <c r="Y63" s="48">
        <f t="shared" si="8"/>
        <v>0</v>
      </c>
      <c r="Z63" s="49" t="str">
        <f t="shared" si="9"/>
        <v/>
      </c>
      <c r="AA63" s="87"/>
      <c r="AB63" s="42">
        <f t="shared" si="10"/>
        <v>0</v>
      </c>
      <c r="AC63" s="50"/>
      <c r="AD63" s="81"/>
      <c r="AE63" s="81"/>
      <c r="AF63" s="81"/>
      <c r="AG63" s="81"/>
      <c r="AH63" s="81"/>
      <c r="AI63" s="81"/>
      <c r="AJ63" s="81"/>
      <c r="AK63" s="81"/>
      <c r="AL63" s="81"/>
      <c r="AM63" s="50"/>
      <c r="AN63" s="50"/>
      <c r="AO63" s="112">
        <f t="shared" si="11"/>
        <v>0</v>
      </c>
    </row>
    <row r="64" spans="1:41" ht="20.100000000000001" customHeight="1">
      <c r="A64" s="70">
        <f t="shared" si="3"/>
        <v>1</v>
      </c>
      <c r="B64" s="79"/>
      <c r="C64" s="33"/>
      <c r="D64" s="33"/>
      <c r="E64" s="34"/>
      <c r="F64" s="34"/>
      <c r="G64" s="94"/>
      <c r="H64" s="34"/>
      <c r="I64" s="34"/>
      <c r="J64" s="34"/>
      <c r="K64" s="38"/>
      <c r="L64" s="38"/>
      <c r="M64" s="39">
        <f t="shared" si="0"/>
        <v>0</v>
      </c>
      <c r="N64" s="40">
        <f t="shared" si="4"/>
        <v>0</v>
      </c>
      <c r="O64" s="41"/>
      <c r="P64" s="113" t="str">
        <f t="shared" si="5"/>
        <v/>
      </c>
      <c r="Q64" s="42" t="str">
        <f t="shared" si="6"/>
        <v/>
      </c>
      <c r="R64" s="43"/>
      <c r="S64" s="44" t="str">
        <f t="shared" si="1"/>
        <v/>
      </c>
      <c r="T64" s="45"/>
      <c r="U64" s="46">
        <f t="shared" si="7"/>
        <v>0</v>
      </c>
      <c r="V64" s="42">
        <f t="shared" si="2"/>
        <v>0</v>
      </c>
      <c r="W64" s="43"/>
      <c r="X64" s="47">
        <f>SUMIFS(W$12:W64,F$12:F64,F64,H$12:H64,H64,D$12:D64,D64)</f>
        <v>0</v>
      </c>
      <c r="Y64" s="48">
        <f t="shared" si="8"/>
        <v>0</v>
      </c>
      <c r="Z64" s="49" t="str">
        <f t="shared" si="9"/>
        <v/>
      </c>
      <c r="AA64" s="87"/>
      <c r="AB64" s="42">
        <f t="shared" si="10"/>
        <v>0</v>
      </c>
      <c r="AC64" s="50"/>
      <c r="AD64" s="81"/>
      <c r="AE64" s="81"/>
      <c r="AF64" s="81"/>
      <c r="AG64" s="81"/>
      <c r="AH64" s="81"/>
      <c r="AI64" s="81"/>
      <c r="AJ64" s="81"/>
      <c r="AK64" s="81"/>
      <c r="AL64" s="81"/>
      <c r="AM64" s="50"/>
      <c r="AN64" s="50"/>
      <c r="AO64" s="112">
        <f t="shared" si="11"/>
        <v>0</v>
      </c>
    </row>
    <row r="65" spans="1:41" ht="20.100000000000001" customHeight="1">
      <c r="A65" s="70">
        <f t="shared" si="3"/>
        <v>1</v>
      </c>
      <c r="B65" s="79"/>
      <c r="C65" s="33"/>
      <c r="D65" s="33"/>
      <c r="E65" s="34"/>
      <c r="F65" s="34"/>
      <c r="G65" s="94"/>
      <c r="H65" s="34"/>
      <c r="I65" s="34"/>
      <c r="J65" s="34"/>
      <c r="K65" s="38"/>
      <c r="L65" s="38"/>
      <c r="M65" s="39">
        <f t="shared" si="0"/>
        <v>0</v>
      </c>
      <c r="N65" s="40">
        <f t="shared" si="4"/>
        <v>0</v>
      </c>
      <c r="O65" s="41"/>
      <c r="P65" s="113" t="str">
        <f t="shared" si="5"/>
        <v/>
      </c>
      <c r="Q65" s="42" t="str">
        <f t="shared" si="6"/>
        <v/>
      </c>
      <c r="R65" s="43"/>
      <c r="S65" s="44" t="str">
        <f t="shared" si="1"/>
        <v/>
      </c>
      <c r="T65" s="45"/>
      <c r="U65" s="46">
        <f t="shared" si="7"/>
        <v>0</v>
      </c>
      <c r="V65" s="42">
        <f t="shared" si="2"/>
        <v>0</v>
      </c>
      <c r="W65" s="43"/>
      <c r="X65" s="47">
        <f>SUMIFS(W$12:W65,F$12:F65,F65,H$12:H65,H65,D$12:D65,D65)</f>
        <v>0</v>
      </c>
      <c r="Y65" s="48">
        <f t="shared" si="8"/>
        <v>0</v>
      </c>
      <c r="Z65" s="49" t="str">
        <f t="shared" si="9"/>
        <v/>
      </c>
      <c r="AA65" s="87"/>
      <c r="AB65" s="42">
        <f t="shared" si="10"/>
        <v>0</v>
      </c>
      <c r="AC65" s="50"/>
      <c r="AD65" s="81"/>
      <c r="AE65" s="81"/>
      <c r="AF65" s="81"/>
      <c r="AG65" s="81"/>
      <c r="AH65" s="81"/>
      <c r="AI65" s="81"/>
      <c r="AJ65" s="81"/>
      <c r="AK65" s="81"/>
      <c r="AL65" s="81"/>
      <c r="AM65" s="50"/>
      <c r="AN65" s="50"/>
      <c r="AO65" s="112">
        <f t="shared" si="11"/>
        <v>0</v>
      </c>
    </row>
    <row r="66" spans="1:41" ht="20.100000000000001" customHeight="1">
      <c r="A66" s="70">
        <f t="shared" si="3"/>
        <v>1</v>
      </c>
      <c r="B66" s="79"/>
      <c r="C66" s="33"/>
      <c r="D66" s="33"/>
      <c r="E66" s="34"/>
      <c r="F66" s="34"/>
      <c r="G66" s="94"/>
      <c r="H66" s="34"/>
      <c r="I66" s="34"/>
      <c r="J66" s="34"/>
      <c r="K66" s="38"/>
      <c r="L66" s="38"/>
      <c r="M66" s="39">
        <f t="shared" si="0"/>
        <v>0</v>
      </c>
      <c r="N66" s="40">
        <f t="shared" si="4"/>
        <v>0</v>
      </c>
      <c r="O66" s="41"/>
      <c r="P66" s="113" t="str">
        <f t="shared" si="5"/>
        <v/>
      </c>
      <c r="Q66" s="42" t="str">
        <f t="shared" si="6"/>
        <v/>
      </c>
      <c r="R66" s="43"/>
      <c r="S66" s="44" t="str">
        <f t="shared" si="1"/>
        <v/>
      </c>
      <c r="T66" s="45"/>
      <c r="U66" s="46">
        <f t="shared" si="7"/>
        <v>0</v>
      </c>
      <c r="V66" s="42">
        <f t="shared" si="2"/>
        <v>0</v>
      </c>
      <c r="W66" s="43"/>
      <c r="X66" s="47">
        <f>SUMIFS(W$12:W66,F$12:F66,F66,H$12:H66,H66,D$12:D66,D66)</f>
        <v>0</v>
      </c>
      <c r="Y66" s="48">
        <f t="shared" si="8"/>
        <v>0</v>
      </c>
      <c r="Z66" s="49" t="str">
        <f t="shared" si="9"/>
        <v/>
      </c>
      <c r="AA66" s="87"/>
      <c r="AB66" s="42">
        <f t="shared" si="10"/>
        <v>0</v>
      </c>
      <c r="AC66" s="50"/>
      <c r="AD66" s="81"/>
      <c r="AE66" s="81"/>
      <c r="AF66" s="81"/>
      <c r="AG66" s="81"/>
      <c r="AH66" s="81"/>
      <c r="AI66" s="81"/>
      <c r="AJ66" s="81"/>
      <c r="AK66" s="81"/>
      <c r="AL66" s="81"/>
      <c r="AM66" s="50"/>
      <c r="AN66" s="50"/>
      <c r="AO66" s="112">
        <f t="shared" si="11"/>
        <v>0</v>
      </c>
    </row>
    <row r="67" spans="1:41" ht="20.100000000000001" customHeight="1">
      <c r="A67" s="70">
        <f t="shared" si="3"/>
        <v>1</v>
      </c>
      <c r="B67" s="79"/>
      <c r="C67" s="33"/>
      <c r="D67" s="33"/>
      <c r="E67" s="34"/>
      <c r="F67" s="34"/>
      <c r="G67" s="94"/>
      <c r="H67" s="34"/>
      <c r="I67" s="34"/>
      <c r="J67" s="34"/>
      <c r="K67" s="38"/>
      <c r="L67" s="38"/>
      <c r="M67" s="39">
        <f t="shared" si="0"/>
        <v>0</v>
      </c>
      <c r="N67" s="40">
        <f t="shared" si="4"/>
        <v>0</v>
      </c>
      <c r="O67" s="41"/>
      <c r="P67" s="113" t="str">
        <f t="shared" si="5"/>
        <v/>
      </c>
      <c r="Q67" s="42" t="str">
        <f t="shared" si="6"/>
        <v/>
      </c>
      <c r="R67" s="43"/>
      <c r="S67" s="44" t="str">
        <f t="shared" si="1"/>
        <v/>
      </c>
      <c r="T67" s="45"/>
      <c r="U67" s="46">
        <f t="shared" si="7"/>
        <v>0</v>
      </c>
      <c r="V67" s="42">
        <f t="shared" si="2"/>
        <v>0</v>
      </c>
      <c r="W67" s="43"/>
      <c r="X67" s="47">
        <f>SUMIFS(W$12:W67,F$12:F67,F67,H$12:H67,H67,D$12:D67,D67)</f>
        <v>0</v>
      </c>
      <c r="Y67" s="48">
        <f t="shared" si="8"/>
        <v>0</v>
      </c>
      <c r="Z67" s="49" t="str">
        <f t="shared" si="9"/>
        <v/>
      </c>
      <c r="AA67" s="87"/>
      <c r="AB67" s="42">
        <f t="shared" si="10"/>
        <v>0</v>
      </c>
      <c r="AC67" s="50"/>
      <c r="AD67" s="81"/>
      <c r="AE67" s="81"/>
      <c r="AF67" s="81"/>
      <c r="AG67" s="81"/>
      <c r="AH67" s="81"/>
      <c r="AI67" s="81"/>
      <c r="AJ67" s="81"/>
      <c r="AK67" s="81"/>
      <c r="AL67" s="81"/>
      <c r="AM67" s="50"/>
      <c r="AN67" s="50"/>
      <c r="AO67" s="112">
        <f t="shared" si="11"/>
        <v>0</v>
      </c>
    </row>
    <row r="68" spans="1:41" ht="20.100000000000001" customHeight="1">
      <c r="A68" s="70">
        <f t="shared" si="3"/>
        <v>1</v>
      </c>
      <c r="B68" s="79"/>
      <c r="C68" s="33"/>
      <c r="D68" s="33"/>
      <c r="E68" s="34"/>
      <c r="F68" s="34"/>
      <c r="G68" s="94"/>
      <c r="H68" s="34"/>
      <c r="I68" s="34"/>
      <c r="J68" s="34"/>
      <c r="K68" s="38"/>
      <c r="L68" s="38"/>
      <c r="M68" s="39">
        <f t="shared" si="0"/>
        <v>0</v>
      </c>
      <c r="N68" s="40">
        <f t="shared" si="4"/>
        <v>0</v>
      </c>
      <c r="O68" s="41"/>
      <c r="P68" s="113" t="str">
        <f t="shared" si="5"/>
        <v/>
      </c>
      <c r="Q68" s="42" t="str">
        <f t="shared" si="6"/>
        <v/>
      </c>
      <c r="R68" s="43"/>
      <c r="S68" s="44" t="str">
        <f t="shared" si="1"/>
        <v/>
      </c>
      <c r="T68" s="45"/>
      <c r="U68" s="46">
        <f t="shared" si="7"/>
        <v>0</v>
      </c>
      <c r="V68" s="42">
        <f t="shared" si="2"/>
        <v>0</v>
      </c>
      <c r="W68" s="43"/>
      <c r="X68" s="47">
        <f>SUMIFS(W$12:W68,F$12:F68,F68,H$12:H68,H68,D$12:D68,D68)</f>
        <v>0</v>
      </c>
      <c r="Y68" s="48">
        <f t="shared" si="8"/>
        <v>0</v>
      </c>
      <c r="Z68" s="49" t="str">
        <f t="shared" si="9"/>
        <v/>
      </c>
      <c r="AA68" s="87"/>
      <c r="AB68" s="42">
        <f t="shared" si="10"/>
        <v>0</v>
      </c>
      <c r="AC68" s="50"/>
      <c r="AD68" s="81"/>
      <c r="AE68" s="81"/>
      <c r="AF68" s="81"/>
      <c r="AG68" s="81"/>
      <c r="AH68" s="81"/>
      <c r="AI68" s="81"/>
      <c r="AJ68" s="81"/>
      <c r="AK68" s="81"/>
      <c r="AL68" s="81"/>
      <c r="AM68" s="50"/>
      <c r="AN68" s="50"/>
      <c r="AO68" s="112">
        <f t="shared" si="11"/>
        <v>0</v>
      </c>
    </row>
    <row r="69" spans="1:41" ht="20.100000000000001" customHeight="1">
      <c r="A69" s="70">
        <f t="shared" si="3"/>
        <v>1</v>
      </c>
      <c r="B69" s="79"/>
      <c r="C69" s="33"/>
      <c r="D69" s="33"/>
      <c r="E69" s="34"/>
      <c r="F69" s="34"/>
      <c r="G69" s="94"/>
      <c r="H69" s="34"/>
      <c r="I69" s="34"/>
      <c r="J69" s="34"/>
      <c r="K69" s="38"/>
      <c r="L69" s="38"/>
      <c r="M69" s="39">
        <f t="shared" si="0"/>
        <v>0</v>
      </c>
      <c r="N69" s="40">
        <f t="shared" si="4"/>
        <v>0</v>
      </c>
      <c r="O69" s="41"/>
      <c r="P69" s="113" t="str">
        <f t="shared" si="5"/>
        <v/>
      </c>
      <c r="Q69" s="42" t="str">
        <f t="shared" si="6"/>
        <v/>
      </c>
      <c r="R69" s="43"/>
      <c r="S69" s="44" t="str">
        <f t="shared" si="1"/>
        <v/>
      </c>
      <c r="T69" s="45"/>
      <c r="U69" s="46">
        <f t="shared" si="7"/>
        <v>0</v>
      </c>
      <c r="V69" s="42">
        <f t="shared" si="2"/>
        <v>0</v>
      </c>
      <c r="W69" s="43"/>
      <c r="X69" s="47">
        <f>SUMIFS(W$12:W69,F$12:F69,F69,H$12:H69,H69,D$12:D69,D69)</f>
        <v>0</v>
      </c>
      <c r="Y69" s="48">
        <f t="shared" si="8"/>
        <v>0</v>
      </c>
      <c r="Z69" s="49" t="str">
        <f t="shared" si="9"/>
        <v/>
      </c>
      <c r="AA69" s="87"/>
      <c r="AB69" s="42">
        <f t="shared" si="10"/>
        <v>0</v>
      </c>
      <c r="AC69" s="50"/>
      <c r="AD69" s="81"/>
      <c r="AE69" s="81"/>
      <c r="AF69" s="81"/>
      <c r="AG69" s="81"/>
      <c r="AH69" s="81"/>
      <c r="AI69" s="81"/>
      <c r="AJ69" s="81"/>
      <c r="AK69" s="81"/>
      <c r="AL69" s="81"/>
      <c r="AM69" s="50"/>
      <c r="AN69" s="50"/>
      <c r="AO69" s="112">
        <f t="shared" si="11"/>
        <v>0</v>
      </c>
    </row>
    <row r="70" spans="1:41" ht="20.100000000000001" customHeight="1">
      <c r="A70" s="70">
        <f t="shared" si="3"/>
        <v>1</v>
      </c>
      <c r="B70" s="79"/>
      <c r="C70" s="33"/>
      <c r="D70" s="33"/>
      <c r="E70" s="34"/>
      <c r="F70" s="34"/>
      <c r="G70" s="94"/>
      <c r="H70" s="34"/>
      <c r="I70" s="34"/>
      <c r="J70" s="34"/>
      <c r="K70" s="38"/>
      <c r="L70" s="38"/>
      <c r="M70" s="39">
        <f t="shared" si="0"/>
        <v>0</v>
      </c>
      <c r="N70" s="40">
        <f t="shared" si="4"/>
        <v>0</v>
      </c>
      <c r="O70" s="41"/>
      <c r="P70" s="113" t="str">
        <f t="shared" si="5"/>
        <v/>
      </c>
      <c r="Q70" s="42" t="str">
        <f t="shared" si="6"/>
        <v/>
      </c>
      <c r="R70" s="43"/>
      <c r="S70" s="44" t="str">
        <f t="shared" si="1"/>
        <v/>
      </c>
      <c r="T70" s="45"/>
      <c r="U70" s="46">
        <f t="shared" si="7"/>
        <v>0</v>
      </c>
      <c r="V70" s="42">
        <f t="shared" si="2"/>
        <v>0</v>
      </c>
      <c r="W70" s="43"/>
      <c r="X70" s="47">
        <f>SUMIFS(W$12:W70,F$12:F70,F70,H$12:H70,H70,D$12:D70,D70)</f>
        <v>0</v>
      </c>
      <c r="Y70" s="48">
        <f t="shared" si="8"/>
        <v>0</v>
      </c>
      <c r="Z70" s="49" t="str">
        <f t="shared" si="9"/>
        <v/>
      </c>
      <c r="AA70" s="87"/>
      <c r="AB70" s="42">
        <f t="shared" si="10"/>
        <v>0</v>
      </c>
      <c r="AC70" s="50"/>
      <c r="AD70" s="81"/>
      <c r="AE70" s="81"/>
      <c r="AF70" s="81"/>
      <c r="AG70" s="81"/>
      <c r="AH70" s="81"/>
      <c r="AI70" s="81"/>
      <c r="AJ70" s="81"/>
      <c r="AK70" s="81"/>
      <c r="AL70" s="81"/>
      <c r="AM70" s="50"/>
      <c r="AN70" s="50"/>
      <c r="AO70" s="112">
        <f t="shared" si="11"/>
        <v>0</v>
      </c>
    </row>
    <row r="71" spans="1:41" ht="20.100000000000001" customHeight="1">
      <c r="A71" s="70">
        <f t="shared" si="3"/>
        <v>1</v>
      </c>
      <c r="B71" s="79"/>
      <c r="C71" s="33"/>
      <c r="D71" s="33"/>
      <c r="E71" s="34"/>
      <c r="F71" s="34"/>
      <c r="G71" s="94"/>
      <c r="H71" s="34"/>
      <c r="I71" s="34"/>
      <c r="J71" s="34"/>
      <c r="K71" s="38"/>
      <c r="L71" s="38"/>
      <c r="M71" s="39">
        <f t="shared" si="0"/>
        <v>0</v>
      </c>
      <c r="N71" s="40">
        <f t="shared" si="4"/>
        <v>0</v>
      </c>
      <c r="O71" s="41"/>
      <c r="P71" s="113" t="str">
        <f t="shared" si="5"/>
        <v/>
      </c>
      <c r="Q71" s="42" t="str">
        <f t="shared" si="6"/>
        <v/>
      </c>
      <c r="R71" s="43"/>
      <c r="S71" s="44" t="str">
        <f t="shared" si="1"/>
        <v/>
      </c>
      <c r="T71" s="45"/>
      <c r="U71" s="46">
        <f t="shared" si="7"/>
        <v>0</v>
      </c>
      <c r="V71" s="42">
        <f t="shared" si="2"/>
        <v>0</v>
      </c>
      <c r="W71" s="43"/>
      <c r="X71" s="47">
        <f>SUMIFS(W$12:W71,F$12:F71,F71,H$12:H71,H71,D$12:D71,D71)</f>
        <v>0</v>
      </c>
      <c r="Y71" s="48">
        <f t="shared" si="8"/>
        <v>0</v>
      </c>
      <c r="Z71" s="49" t="str">
        <f t="shared" si="9"/>
        <v/>
      </c>
      <c r="AA71" s="87"/>
      <c r="AB71" s="42">
        <f t="shared" si="10"/>
        <v>0</v>
      </c>
      <c r="AC71" s="50"/>
      <c r="AD71" s="81"/>
      <c r="AE71" s="81"/>
      <c r="AF71" s="81"/>
      <c r="AG71" s="81"/>
      <c r="AH71" s="81"/>
      <c r="AI71" s="81"/>
      <c r="AJ71" s="81"/>
      <c r="AK71" s="81"/>
      <c r="AL71" s="81"/>
      <c r="AM71" s="50"/>
      <c r="AN71" s="50"/>
      <c r="AO71" s="112">
        <f t="shared" si="11"/>
        <v>0</v>
      </c>
    </row>
    <row r="72" spans="1:41" ht="20.100000000000001" customHeight="1">
      <c r="A72" s="70">
        <f t="shared" si="3"/>
        <v>1</v>
      </c>
      <c r="B72" s="79"/>
      <c r="C72" s="33"/>
      <c r="D72" s="33"/>
      <c r="E72" s="34"/>
      <c r="F72" s="34"/>
      <c r="G72" s="94"/>
      <c r="H72" s="34"/>
      <c r="I72" s="34"/>
      <c r="J72" s="34"/>
      <c r="K72" s="38"/>
      <c r="L72" s="38"/>
      <c r="M72" s="39">
        <f t="shared" ref="M72:M135" si="12">(IF(L72&lt;K72,1+L72,L72)-K72-IF(AND(K72&lt;$L$5,L72&gt;$M$5),$M$5-$L$5)-IF(AND(K72&lt;$L$6,L72&gt;$M$6),$M$6-$L$6)-IF(AND(K72&lt;$L$7,L72&gt;$M$7),$M$7-$L$7))-IF(AND(K72&lt;$L$8,L72&gt;$M$8),$M$8-$L$8)</f>
        <v>0</v>
      </c>
      <c r="N72" s="40">
        <f t="shared" ref="N72:N135" si="13">HOUR(M72)+MINUTE(M72)/60</f>
        <v>0</v>
      </c>
      <c r="O72" s="41"/>
      <c r="P72" s="113" t="str">
        <f t="shared" si="5"/>
        <v/>
      </c>
      <c r="Q72" s="42" t="str">
        <f t="shared" ref="Q72:Q135" si="14">IFERROR(V72/(N72*O72),"")</f>
        <v/>
      </c>
      <c r="R72" s="43"/>
      <c r="S72" s="44" t="str">
        <f t="shared" ref="S72:S135" si="15">IFERROR(W72/R72,"")</f>
        <v/>
      </c>
      <c r="T72" s="45"/>
      <c r="U72" s="46">
        <f t="shared" si="7"/>
        <v>0</v>
      </c>
      <c r="V72" s="42">
        <f t="shared" ref="V72:V135" si="16">+W72+Y72</f>
        <v>0</v>
      </c>
      <c r="W72" s="43"/>
      <c r="X72" s="47">
        <f>SUMIFS(W$12:W72,F$12:F72,F72,H$12:H72,H72,D$12:D72,D72)</f>
        <v>0</v>
      </c>
      <c r="Y72" s="48">
        <f t="shared" ref="Y72:Y135" si="17">SUM(AC72:AK72)</f>
        <v>0</v>
      </c>
      <c r="Z72" s="49" t="str">
        <f t="shared" si="9"/>
        <v/>
      </c>
      <c r="AA72" s="87"/>
      <c r="AB72" s="42">
        <f t="shared" ref="AB72:AB135" si="18">+W72*AA72</f>
        <v>0</v>
      </c>
      <c r="AC72" s="50"/>
      <c r="AD72" s="81"/>
      <c r="AE72" s="81"/>
      <c r="AF72" s="81"/>
      <c r="AG72" s="81"/>
      <c r="AH72" s="81"/>
      <c r="AI72" s="81"/>
      <c r="AJ72" s="81"/>
      <c r="AK72" s="81"/>
      <c r="AL72" s="81"/>
      <c r="AM72" s="50"/>
      <c r="AN72" s="50"/>
      <c r="AO72" s="112">
        <f t="shared" si="11"/>
        <v>0</v>
      </c>
    </row>
    <row r="73" spans="1:41" ht="20.100000000000001" customHeight="1">
      <c r="A73" s="70">
        <f t="shared" si="3"/>
        <v>1</v>
      </c>
      <c r="B73" s="79"/>
      <c r="C73" s="33"/>
      <c r="D73" s="33"/>
      <c r="E73" s="34"/>
      <c r="F73" s="34"/>
      <c r="G73" s="94"/>
      <c r="H73" s="34"/>
      <c r="I73" s="34"/>
      <c r="J73" s="34"/>
      <c r="K73" s="38"/>
      <c r="L73" s="38"/>
      <c r="M73" s="39">
        <f t="shared" si="12"/>
        <v>0</v>
      </c>
      <c r="N73" s="40">
        <f t="shared" si="13"/>
        <v>0</v>
      </c>
      <c r="O73" s="41"/>
      <c r="P73" s="113" t="str">
        <f t="shared" si="5"/>
        <v/>
      </c>
      <c r="Q73" s="42" t="str">
        <f t="shared" si="14"/>
        <v/>
      </c>
      <c r="R73" s="43"/>
      <c r="S73" s="44" t="str">
        <f t="shared" si="15"/>
        <v/>
      </c>
      <c r="T73" s="45"/>
      <c r="U73" s="46">
        <f t="shared" si="7"/>
        <v>0</v>
      </c>
      <c r="V73" s="42">
        <f t="shared" si="16"/>
        <v>0</v>
      </c>
      <c r="W73" s="43"/>
      <c r="X73" s="47">
        <f>SUMIFS(W$12:W73,F$12:F73,F73,H$12:H73,H73,D$12:D73,D73)</f>
        <v>0</v>
      </c>
      <c r="Y73" s="48">
        <f t="shared" si="17"/>
        <v>0</v>
      </c>
      <c r="Z73" s="49" t="str">
        <f t="shared" si="9"/>
        <v/>
      </c>
      <c r="AA73" s="87"/>
      <c r="AB73" s="42">
        <f t="shared" si="18"/>
        <v>0</v>
      </c>
      <c r="AC73" s="50"/>
      <c r="AD73" s="81"/>
      <c r="AE73" s="81"/>
      <c r="AF73" s="81"/>
      <c r="AG73" s="81"/>
      <c r="AH73" s="81"/>
      <c r="AI73" s="81"/>
      <c r="AJ73" s="81"/>
      <c r="AK73" s="81"/>
      <c r="AL73" s="81"/>
      <c r="AM73" s="50"/>
      <c r="AN73" s="50"/>
      <c r="AO73" s="112">
        <f t="shared" si="11"/>
        <v>0</v>
      </c>
    </row>
    <row r="74" spans="1:41" ht="20.100000000000001" customHeight="1">
      <c r="A74" s="70">
        <f t="shared" si="3"/>
        <v>1</v>
      </c>
      <c r="B74" s="79"/>
      <c r="C74" s="33"/>
      <c r="D74" s="33"/>
      <c r="E74" s="34"/>
      <c r="F74" s="34"/>
      <c r="G74" s="94"/>
      <c r="H74" s="34"/>
      <c r="I74" s="34"/>
      <c r="J74" s="34"/>
      <c r="K74" s="38"/>
      <c r="L74" s="38"/>
      <c r="M74" s="39">
        <f t="shared" si="12"/>
        <v>0</v>
      </c>
      <c r="N74" s="40">
        <f t="shared" si="13"/>
        <v>0</v>
      </c>
      <c r="O74" s="41"/>
      <c r="P74" s="113" t="str">
        <f t="shared" si="5"/>
        <v/>
      </c>
      <c r="Q74" s="42" t="str">
        <f t="shared" si="14"/>
        <v/>
      </c>
      <c r="R74" s="43"/>
      <c r="S74" s="44" t="str">
        <f t="shared" si="15"/>
        <v/>
      </c>
      <c r="T74" s="45"/>
      <c r="U74" s="46">
        <f t="shared" si="7"/>
        <v>0</v>
      </c>
      <c r="V74" s="42">
        <f t="shared" si="16"/>
        <v>0</v>
      </c>
      <c r="W74" s="43"/>
      <c r="X74" s="47">
        <f>SUMIFS(W$12:W74,F$12:F74,F74,H$12:H74,H74,D$12:D74,D74)</f>
        <v>0</v>
      </c>
      <c r="Y74" s="48">
        <f t="shared" si="17"/>
        <v>0</v>
      </c>
      <c r="Z74" s="49" t="str">
        <f t="shared" si="9"/>
        <v/>
      </c>
      <c r="AA74" s="87"/>
      <c r="AB74" s="42">
        <f t="shared" si="18"/>
        <v>0</v>
      </c>
      <c r="AC74" s="50"/>
      <c r="AD74" s="81"/>
      <c r="AE74" s="81"/>
      <c r="AF74" s="81"/>
      <c r="AG74" s="81"/>
      <c r="AH74" s="81"/>
      <c r="AI74" s="81"/>
      <c r="AJ74" s="81"/>
      <c r="AK74" s="81"/>
      <c r="AL74" s="81"/>
      <c r="AM74" s="50"/>
      <c r="AN74" s="50"/>
      <c r="AO74" s="112">
        <f t="shared" si="11"/>
        <v>0</v>
      </c>
    </row>
    <row r="75" spans="1:41" ht="20.100000000000001" customHeight="1">
      <c r="A75" s="70">
        <f t="shared" si="3"/>
        <v>1</v>
      </c>
      <c r="B75" s="79"/>
      <c r="C75" s="33"/>
      <c r="D75" s="33"/>
      <c r="E75" s="34"/>
      <c r="F75" s="34"/>
      <c r="G75" s="94"/>
      <c r="H75" s="34"/>
      <c r="I75" s="34"/>
      <c r="J75" s="34"/>
      <c r="K75" s="38"/>
      <c r="L75" s="38"/>
      <c r="M75" s="39">
        <f t="shared" si="12"/>
        <v>0</v>
      </c>
      <c r="N75" s="40">
        <f t="shared" si="13"/>
        <v>0</v>
      </c>
      <c r="O75" s="41"/>
      <c r="P75" s="113" t="str">
        <f t="shared" si="5"/>
        <v/>
      </c>
      <c r="Q75" s="42" t="str">
        <f t="shared" si="14"/>
        <v/>
      </c>
      <c r="R75" s="43"/>
      <c r="S75" s="44" t="str">
        <f t="shared" si="15"/>
        <v/>
      </c>
      <c r="T75" s="45"/>
      <c r="U75" s="46">
        <f t="shared" si="7"/>
        <v>0</v>
      </c>
      <c r="V75" s="42">
        <f t="shared" si="16"/>
        <v>0</v>
      </c>
      <c r="W75" s="43"/>
      <c r="X75" s="47">
        <f>SUMIFS(W$12:W75,F$12:F75,F75,H$12:H75,H75,D$12:D75,D75)</f>
        <v>0</v>
      </c>
      <c r="Y75" s="48">
        <f t="shared" si="17"/>
        <v>0</v>
      </c>
      <c r="Z75" s="49" t="str">
        <f t="shared" si="9"/>
        <v/>
      </c>
      <c r="AA75" s="87"/>
      <c r="AB75" s="42">
        <f t="shared" si="18"/>
        <v>0</v>
      </c>
      <c r="AC75" s="50"/>
      <c r="AD75" s="81"/>
      <c r="AE75" s="81"/>
      <c r="AF75" s="81"/>
      <c r="AG75" s="81"/>
      <c r="AH75" s="81"/>
      <c r="AI75" s="81"/>
      <c r="AJ75" s="81"/>
      <c r="AK75" s="81"/>
      <c r="AL75" s="81"/>
      <c r="AM75" s="50"/>
      <c r="AN75" s="50"/>
      <c r="AO75" s="112">
        <f t="shared" si="11"/>
        <v>0</v>
      </c>
    </row>
    <row r="76" spans="1:41" ht="20.100000000000001" customHeight="1">
      <c r="A76" s="70">
        <f t="shared" si="3"/>
        <v>1</v>
      </c>
      <c r="B76" s="79"/>
      <c r="C76" s="33"/>
      <c r="D76" s="33"/>
      <c r="E76" s="34"/>
      <c r="F76" s="34"/>
      <c r="G76" s="94"/>
      <c r="H76" s="34"/>
      <c r="I76" s="34"/>
      <c r="J76" s="34"/>
      <c r="K76" s="38"/>
      <c r="L76" s="38"/>
      <c r="M76" s="39">
        <f t="shared" si="12"/>
        <v>0</v>
      </c>
      <c r="N76" s="40">
        <f t="shared" si="13"/>
        <v>0</v>
      </c>
      <c r="O76" s="41"/>
      <c r="P76" s="113" t="str">
        <f t="shared" si="5"/>
        <v/>
      </c>
      <c r="Q76" s="42" t="str">
        <f t="shared" si="14"/>
        <v/>
      </c>
      <c r="R76" s="43"/>
      <c r="S76" s="44" t="str">
        <f t="shared" si="15"/>
        <v/>
      </c>
      <c r="T76" s="45"/>
      <c r="U76" s="46">
        <f t="shared" si="7"/>
        <v>0</v>
      </c>
      <c r="V76" s="42">
        <f t="shared" si="16"/>
        <v>0</v>
      </c>
      <c r="W76" s="43"/>
      <c r="X76" s="47">
        <f>SUMIFS(W$12:W76,F$12:F76,F76,H$12:H76,H76,D$12:D76,D76)</f>
        <v>0</v>
      </c>
      <c r="Y76" s="48">
        <f t="shared" si="17"/>
        <v>0</v>
      </c>
      <c r="Z76" s="49" t="str">
        <f t="shared" si="9"/>
        <v/>
      </c>
      <c r="AA76" s="87"/>
      <c r="AB76" s="42">
        <f t="shared" si="18"/>
        <v>0</v>
      </c>
      <c r="AC76" s="50"/>
      <c r="AD76" s="81"/>
      <c r="AE76" s="81"/>
      <c r="AF76" s="81"/>
      <c r="AG76" s="81"/>
      <c r="AH76" s="81"/>
      <c r="AI76" s="81"/>
      <c r="AJ76" s="81"/>
      <c r="AK76" s="81"/>
      <c r="AL76" s="81"/>
      <c r="AM76" s="50"/>
      <c r="AN76" s="50"/>
      <c r="AO76" s="112">
        <f t="shared" si="11"/>
        <v>0</v>
      </c>
    </row>
    <row r="77" spans="1:41" ht="20.100000000000001" customHeight="1">
      <c r="A77" s="70">
        <f t="shared" ref="A77:A140" si="19">MONTH(B77)</f>
        <v>1</v>
      </c>
      <c r="B77" s="79"/>
      <c r="C77" s="33"/>
      <c r="D77" s="33"/>
      <c r="E77" s="34"/>
      <c r="F77" s="34"/>
      <c r="G77" s="94"/>
      <c r="H77" s="34"/>
      <c r="I77" s="34"/>
      <c r="J77" s="34"/>
      <c r="K77" s="38"/>
      <c r="L77" s="38"/>
      <c r="M77" s="39">
        <f t="shared" si="12"/>
        <v>0</v>
      </c>
      <c r="N77" s="40">
        <f t="shared" si="13"/>
        <v>0</v>
      </c>
      <c r="O77" s="41"/>
      <c r="P77" s="113" t="str">
        <f t="shared" ref="P77:P140" si="20">IFERROR(W77/V77,"")</f>
        <v/>
      </c>
      <c r="Q77" s="42" t="str">
        <f t="shared" si="14"/>
        <v/>
      </c>
      <c r="R77" s="43"/>
      <c r="S77" s="44" t="str">
        <f t="shared" si="15"/>
        <v/>
      </c>
      <c r="T77" s="45"/>
      <c r="U77" s="46">
        <f t="shared" ref="U77:U114" si="21">V77</f>
        <v>0</v>
      </c>
      <c r="V77" s="42">
        <f t="shared" si="16"/>
        <v>0</v>
      </c>
      <c r="W77" s="43"/>
      <c r="X77" s="47">
        <f>SUMIFS(W$12:W77,F$12:F77,F77,H$12:H77,H77,D$12:D77,D77)</f>
        <v>0</v>
      </c>
      <c r="Y77" s="48">
        <f t="shared" si="17"/>
        <v>0</v>
      </c>
      <c r="Z77" s="49" t="str">
        <f t="shared" ref="Z77:Z140" si="22">IFERROR(Y77/U77,"")</f>
        <v/>
      </c>
      <c r="AA77" s="87"/>
      <c r="AB77" s="42">
        <f t="shared" si="18"/>
        <v>0</v>
      </c>
      <c r="AC77" s="50"/>
      <c r="AD77" s="81"/>
      <c r="AE77" s="81"/>
      <c r="AF77" s="81"/>
      <c r="AG77" s="81"/>
      <c r="AH77" s="81"/>
      <c r="AI77" s="81"/>
      <c r="AJ77" s="81"/>
      <c r="AK77" s="81"/>
      <c r="AL77" s="81"/>
      <c r="AM77" s="50"/>
      <c r="AN77" s="50"/>
      <c r="AO77" s="112">
        <f t="shared" ref="AO77:AO140" si="23">+AM77+AN77</f>
        <v>0</v>
      </c>
    </row>
    <row r="78" spans="1:41" ht="20.100000000000001" customHeight="1">
      <c r="A78" s="70">
        <f t="shared" si="19"/>
        <v>1</v>
      </c>
      <c r="B78" s="79"/>
      <c r="C78" s="33"/>
      <c r="D78" s="33"/>
      <c r="E78" s="34"/>
      <c r="F78" s="34"/>
      <c r="G78" s="94"/>
      <c r="H78" s="34"/>
      <c r="I78" s="34"/>
      <c r="J78" s="34"/>
      <c r="K78" s="38"/>
      <c r="L78" s="38"/>
      <c r="M78" s="39">
        <f t="shared" si="12"/>
        <v>0</v>
      </c>
      <c r="N78" s="40">
        <f t="shared" si="13"/>
        <v>0</v>
      </c>
      <c r="O78" s="41"/>
      <c r="P78" s="113" t="str">
        <f t="shared" si="20"/>
        <v/>
      </c>
      <c r="Q78" s="42" t="str">
        <f t="shared" si="14"/>
        <v/>
      </c>
      <c r="R78" s="43"/>
      <c r="S78" s="44" t="str">
        <f t="shared" si="15"/>
        <v/>
      </c>
      <c r="T78" s="45"/>
      <c r="U78" s="46">
        <f t="shared" si="21"/>
        <v>0</v>
      </c>
      <c r="V78" s="42">
        <f t="shared" si="16"/>
        <v>0</v>
      </c>
      <c r="W78" s="43"/>
      <c r="X78" s="47">
        <f>SUMIFS(W$12:W78,F$12:F78,F78,H$12:H78,H78,D$12:D78,D78)</f>
        <v>0</v>
      </c>
      <c r="Y78" s="48">
        <f t="shared" si="17"/>
        <v>0</v>
      </c>
      <c r="Z78" s="49" t="str">
        <f t="shared" si="22"/>
        <v/>
      </c>
      <c r="AA78" s="87"/>
      <c r="AB78" s="42">
        <f t="shared" si="18"/>
        <v>0</v>
      </c>
      <c r="AC78" s="50"/>
      <c r="AD78" s="81"/>
      <c r="AE78" s="81"/>
      <c r="AF78" s="81"/>
      <c r="AG78" s="81"/>
      <c r="AH78" s="81"/>
      <c r="AI78" s="81"/>
      <c r="AJ78" s="81"/>
      <c r="AK78" s="81"/>
      <c r="AL78" s="81"/>
      <c r="AM78" s="50"/>
      <c r="AN78" s="50"/>
      <c r="AO78" s="112">
        <f t="shared" si="23"/>
        <v>0</v>
      </c>
    </row>
    <row r="79" spans="1:41" ht="20.100000000000001" customHeight="1">
      <c r="A79" s="70">
        <f t="shared" si="19"/>
        <v>1</v>
      </c>
      <c r="B79" s="79"/>
      <c r="C79" s="33"/>
      <c r="D79" s="33"/>
      <c r="E79" s="34"/>
      <c r="F79" s="34"/>
      <c r="G79" s="94"/>
      <c r="H79" s="34"/>
      <c r="I79" s="34"/>
      <c r="J79" s="34"/>
      <c r="K79" s="38"/>
      <c r="L79" s="38"/>
      <c r="M79" s="39">
        <f t="shared" si="12"/>
        <v>0</v>
      </c>
      <c r="N79" s="40">
        <f t="shared" si="13"/>
        <v>0</v>
      </c>
      <c r="O79" s="41"/>
      <c r="P79" s="113" t="str">
        <f t="shared" si="20"/>
        <v/>
      </c>
      <c r="Q79" s="42" t="str">
        <f t="shared" si="14"/>
        <v/>
      </c>
      <c r="R79" s="43"/>
      <c r="S79" s="44" t="str">
        <f t="shared" si="15"/>
        <v/>
      </c>
      <c r="T79" s="45"/>
      <c r="U79" s="46">
        <f t="shared" si="21"/>
        <v>0</v>
      </c>
      <c r="V79" s="42">
        <f t="shared" si="16"/>
        <v>0</v>
      </c>
      <c r="W79" s="43"/>
      <c r="X79" s="47">
        <f>SUMIFS(W$12:W79,F$12:F79,F79,H$12:H79,H79,D$12:D79,D79)</f>
        <v>0</v>
      </c>
      <c r="Y79" s="48">
        <f t="shared" si="17"/>
        <v>0</v>
      </c>
      <c r="Z79" s="49" t="str">
        <f t="shared" si="22"/>
        <v/>
      </c>
      <c r="AA79" s="87"/>
      <c r="AB79" s="42">
        <f t="shared" si="18"/>
        <v>0</v>
      </c>
      <c r="AC79" s="50"/>
      <c r="AD79" s="81"/>
      <c r="AE79" s="81"/>
      <c r="AF79" s="81"/>
      <c r="AG79" s="81"/>
      <c r="AH79" s="81"/>
      <c r="AI79" s="81"/>
      <c r="AJ79" s="81"/>
      <c r="AK79" s="81"/>
      <c r="AL79" s="81"/>
      <c r="AM79" s="50"/>
      <c r="AN79" s="50"/>
      <c r="AO79" s="112">
        <f t="shared" si="23"/>
        <v>0</v>
      </c>
    </row>
    <row r="80" spans="1:41" ht="20.100000000000001" customHeight="1">
      <c r="A80" s="70">
        <f t="shared" si="19"/>
        <v>1</v>
      </c>
      <c r="B80" s="79"/>
      <c r="C80" s="33"/>
      <c r="D80" s="33"/>
      <c r="E80" s="34"/>
      <c r="F80" s="34"/>
      <c r="G80" s="94"/>
      <c r="H80" s="34"/>
      <c r="I80" s="34"/>
      <c r="J80" s="34"/>
      <c r="K80" s="38"/>
      <c r="L80" s="38"/>
      <c r="M80" s="39">
        <f t="shared" si="12"/>
        <v>0</v>
      </c>
      <c r="N80" s="40">
        <f t="shared" si="13"/>
        <v>0</v>
      </c>
      <c r="O80" s="41"/>
      <c r="P80" s="113" t="str">
        <f t="shared" si="20"/>
        <v/>
      </c>
      <c r="Q80" s="42" t="str">
        <f t="shared" si="14"/>
        <v/>
      </c>
      <c r="R80" s="43"/>
      <c r="S80" s="44" t="str">
        <f t="shared" si="15"/>
        <v/>
      </c>
      <c r="T80" s="45"/>
      <c r="U80" s="46">
        <f t="shared" si="21"/>
        <v>0</v>
      </c>
      <c r="V80" s="42">
        <f t="shared" si="16"/>
        <v>0</v>
      </c>
      <c r="W80" s="43"/>
      <c r="X80" s="47">
        <f>SUMIFS(W$12:W80,F$12:F80,F80,H$12:H80,H80,D$12:D80,D80)</f>
        <v>0</v>
      </c>
      <c r="Y80" s="48">
        <f t="shared" si="17"/>
        <v>0</v>
      </c>
      <c r="Z80" s="49" t="str">
        <f t="shared" si="22"/>
        <v/>
      </c>
      <c r="AA80" s="87"/>
      <c r="AB80" s="42">
        <f t="shared" si="18"/>
        <v>0</v>
      </c>
      <c r="AC80" s="50"/>
      <c r="AD80" s="81"/>
      <c r="AE80" s="81"/>
      <c r="AF80" s="81"/>
      <c r="AG80" s="81"/>
      <c r="AH80" s="81"/>
      <c r="AI80" s="81"/>
      <c r="AJ80" s="81"/>
      <c r="AK80" s="81"/>
      <c r="AL80" s="81"/>
      <c r="AM80" s="50"/>
      <c r="AN80" s="50"/>
      <c r="AO80" s="112">
        <f t="shared" si="23"/>
        <v>0</v>
      </c>
    </row>
    <row r="81" spans="1:41" ht="20.100000000000001" customHeight="1">
      <c r="A81" s="70">
        <f t="shared" si="19"/>
        <v>1</v>
      </c>
      <c r="B81" s="79"/>
      <c r="C81" s="33"/>
      <c r="D81" s="33"/>
      <c r="E81" s="34"/>
      <c r="F81" s="34"/>
      <c r="G81" s="94"/>
      <c r="H81" s="34"/>
      <c r="I81" s="34"/>
      <c r="J81" s="34"/>
      <c r="K81" s="38"/>
      <c r="L81" s="38"/>
      <c r="M81" s="39">
        <f t="shared" si="12"/>
        <v>0</v>
      </c>
      <c r="N81" s="40">
        <f t="shared" si="13"/>
        <v>0</v>
      </c>
      <c r="O81" s="41"/>
      <c r="P81" s="113" t="str">
        <f t="shared" si="20"/>
        <v/>
      </c>
      <c r="Q81" s="42" t="str">
        <f t="shared" si="14"/>
        <v/>
      </c>
      <c r="R81" s="43"/>
      <c r="S81" s="44" t="str">
        <f t="shared" si="15"/>
        <v/>
      </c>
      <c r="T81" s="45"/>
      <c r="U81" s="46">
        <f t="shared" si="21"/>
        <v>0</v>
      </c>
      <c r="V81" s="42">
        <f t="shared" si="16"/>
        <v>0</v>
      </c>
      <c r="W81" s="43"/>
      <c r="X81" s="47">
        <f>SUMIFS(W$12:W81,F$12:F81,F81,H$12:H81,H81,D$12:D81,D81)</f>
        <v>0</v>
      </c>
      <c r="Y81" s="48">
        <f t="shared" si="17"/>
        <v>0</v>
      </c>
      <c r="Z81" s="49" t="str">
        <f t="shared" si="22"/>
        <v/>
      </c>
      <c r="AA81" s="87"/>
      <c r="AB81" s="42">
        <f t="shared" si="18"/>
        <v>0</v>
      </c>
      <c r="AC81" s="50"/>
      <c r="AD81" s="81"/>
      <c r="AE81" s="81"/>
      <c r="AF81" s="81"/>
      <c r="AG81" s="81"/>
      <c r="AH81" s="81"/>
      <c r="AI81" s="81"/>
      <c r="AJ81" s="81"/>
      <c r="AK81" s="81"/>
      <c r="AL81" s="81"/>
      <c r="AM81" s="50"/>
      <c r="AN81" s="50"/>
      <c r="AO81" s="112">
        <f t="shared" si="23"/>
        <v>0</v>
      </c>
    </row>
    <row r="82" spans="1:41" ht="20.100000000000001" customHeight="1">
      <c r="A82" s="70">
        <f t="shared" si="19"/>
        <v>1</v>
      </c>
      <c r="B82" s="79"/>
      <c r="C82" s="33"/>
      <c r="D82" s="33"/>
      <c r="E82" s="34"/>
      <c r="F82" s="34"/>
      <c r="G82" s="94"/>
      <c r="H82" s="34"/>
      <c r="I82" s="34"/>
      <c r="J82" s="34"/>
      <c r="K82" s="38"/>
      <c r="L82" s="38"/>
      <c r="M82" s="39">
        <f t="shared" si="12"/>
        <v>0</v>
      </c>
      <c r="N82" s="40">
        <f t="shared" si="13"/>
        <v>0</v>
      </c>
      <c r="O82" s="41"/>
      <c r="P82" s="113" t="str">
        <f t="shared" si="20"/>
        <v/>
      </c>
      <c r="Q82" s="42" t="str">
        <f t="shared" si="14"/>
        <v/>
      </c>
      <c r="R82" s="43"/>
      <c r="S82" s="44" t="str">
        <f t="shared" si="15"/>
        <v/>
      </c>
      <c r="T82" s="45"/>
      <c r="U82" s="46">
        <f t="shared" si="21"/>
        <v>0</v>
      </c>
      <c r="V82" s="42">
        <f t="shared" si="16"/>
        <v>0</v>
      </c>
      <c r="W82" s="43"/>
      <c r="X82" s="47">
        <f>SUMIFS(W$12:W82,F$12:F82,F82,H$12:H82,H82,D$12:D82,D82)</f>
        <v>0</v>
      </c>
      <c r="Y82" s="48">
        <f t="shared" si="17"/>
        <v>0</v>
      </c>
      <c r="Z82" s="49" t="str">
        <f t="shared" si="22"/>
        <v/>
      </c>
      <c r="AA82" s="87"/>
      <c r="AB82" s="42">
        <f t="shared" si="18"/>
        <v>0</v>
      </c>
      <c r="AC82" s="50"/>
      <c r="AD82" s="81"/>
      <c r="AE82" s="81"/>
      <c r="AF82" s="81"/>
      <c r="AG82" s="81"/>
      <c r="AH82" s="81"/>
      <c r="AI82" s="81"/>
      <c r="AJ82" s="81"/>
      <c r="AK82" s="81"/>
      <c r="AL82" s="81"/>
      <c r="AM82" s="50"/>
      <c r="AN82" s="50"/>
      <c r="AO82" s="112">
        <f t="shared" si="23"/>
        <v>0</v>
      </c>
    </row>
    <row r="83" spans="1:41" ht="20.100000000000001" customHeight="1">
      <c r="A83" s="70">
        <f t="shared" si="19"/>
        <v>1</v>
      </c>
      <c r="B83" s="79"/>
      <c r="C83" s="33"/>
      <c r="D83" s="33"/>
      <c r="E83" s="34"/>
      <c r="F83" s="34"/>
      <c r="G83" s="94"/>
      <c r="H83" s="34"/>
      <c r="I83" s="34"/>
      <c r="J83" s="34"/>
      <c r="K83" s="38"/>
      <c r="L83" s="38"/>
      <c r="M83" s="39">
        <f t="shared" si="12"/>
        <v>0</v>
      </c>
      <c r="N83" s="40">
        <f t="shared" si="13"/>
        <v>0</v>
      </c>
      <c r="O83" s="41"/>
      <c r="P83" s="113" t="str">
        <f t="shared" si="20"/>
        <v/>
      </c>
      <c r="Q83" s="42" t="str">
        <f t="shared" si="14"/>
        <v/>
      </c>
      <c r="R83" s="43"/>
      <c r="S83" s="44" t="str">
        <f t="shared" si="15"/>
        <v/>
      </c>
      <c r="T83" s="45"/>
      <c r="U83" s="46">
        <f t="shared" si="21"/>
        <v>0</v>
      </c>
      <c r="V83" s="42">
        <f t="shared" si="16"/>
        <v>0</v>
      </c>
      <c r="W83" s="43"/>
      <c r="X83" s="47">
        <f>SUMIFS(W$12:W83,F$12:F83,F83,H$12:H83,H83,D$12:D83,D83)</f>
        <v>0</v>
      </c>
      <c r="Y83" s="48">
        <f t="shared" si="17"/>
        <v>0</v>
      </c>
      <c r="Z83" s="49" t="str">
        <f t="shared" si="22"/>
        <v/>
      </c>
      <c r="AA83" s="87"/>
      <c r="AB83" s="42">
        <f t="shared" si="18"/>
        <v>0</v>
      </c>
      <c r="AC83" s="50"/>
      <c r="AD83" s="81"/>
      <c r="AE83" s="81"/>
      <c r="AF83" s="81"/>
      <c r="AG83" s="81"/>
      <c r="AH83" s="81"/>
      <c r="AI83" s="81"/>
      <c r="AJ83" s="81"/>
      <c r="AK83" s="81"/>
      <c r="AL83" s="81"/>
      <c r="AM83" s="50"/>
      <c r="AN83" s="50"/>
      <c r="AO83" s="112">
        <f t="shared" si="23"/>
        <v>0</v>
      </c>
    </row>
    <row r="84" spans="1:41" ht="20.100000000000001" customHeight="1">
      <c r="A84" s="70">
        <f t="shared" si="19"/>
        <v>1</v>
      </c>
      <c r="B84" s="79"/>
      <c r="C84" s="33"/>
      <c r="D84" s="33"/>
      <c r="E84" s="34"/>
      <c r="F84" s="34"/>
      <c r="G84" s="94"/>
      <c r="H84" s="34"/>
      <c r="I84" s="34"/>
      <c r="J84" s="34"/>
      <c r="K84" s="38"/>
      <c r="L84" s="38"/>
      <c r="M84" s="39">
        <f t="shared" si="12"/>
        <v>0</v>
      </c>
      <c r="N84" s="40">
        <f t="shared" si="13"/>
        <v>0</v>
      </c>
      <c r="O84" s="41"/>
      <c r="P84" s="113" t="str">
        <f t="shared" si="20"/>
        <v/>
      </c>
      <c r="Q84" s="42" t="str">
        <f t="shared" si="14"/>
        <v/>
      </c>
      <c r="R84" s="43"/>
      <c r="S84" s="44" t="str">
        <f t="shared" si="15"/>
        <v/>
      </c>
      <c r="T84" s="45"/>
      <c r="U84" s="46">
        <f t="shared" si="21"/>
        <v>0</v>
      </c>
      <c r="V84" s="42">
        <f t="shared" si="16"/>
        <v>0</v>
      </c>
      <c r="W84" s="43"/>
      <c r="X84" s="47">
        <f>SUMIFS(W$12:W84,F$12:F84,F84,H$12:H84,H84,D$12:D84,D84)</f>
        <v>0</v>
      </c>
      <c r="Y84" s="48">
        <f t="shared" si="17"/>
        <v>0</v>
      </c>
      <c r="Z84" s="49" t="str">
        <f t="shared" si="22"/>
        <v/>
      </c>
      <c r="AA84" s="87"/>
      <c r="AB84" s="42">
        <f t="shared" si="18"/>
        <v>0</v>
      </c>
      <c r="AC84" s="50"/>
      <c r="AD84" s="81"/>
      <c r="AE84" s="81"/>
      <c r="AF84" s="81"/>
      <c r="AG84" s="81"/>
      <c r="AH84" s="81"/>
      <c r="AI84" s="81"/>
      <c r="AJ84" s="81"/>
      <c r="AK84" s="81"/>
      <c r="AL84" s="81"/>
      <c r="AM84" s="50"/>
      <c r="AN84" s="50"/>
      <c r="AO84" s="112">
        <f t="shared" si="23"/>
        <v>0</v>
      </c>
    </row>
    <row r="85" spans="1:41" ht="20.100000000000001" customHeight="1">
      <c r="A85" s="70">
        <f t="shared" si="19"/>
        <v>1</v>
      </c>
      <c r="B85" s="79"/>
      <c r="C85" s="33"/>
      <c r="D85" s="33"/>
      <c r="E85" s="34"/>
      <c r="F85" s="34"/>
      <c r="G85" s="94"/>
      <c r="H85" s="34"/>
      <c r="I85" s="34"/>
      <c r="J85" s="34"/>
      <c r="K85" s="38"/>
      <c r="L85" s="38"/>
      <c r="M85" s="39">
        <f t="shared" si="12"/>
        <v>0</v>
      </c>
      <c r="N85" s="40">
        <f t="shared" si="13"/>
        <v>0</v>
      </c>
      <c r="O85" s="41"/>
      <c r="P85" s="113" t="str">
        <f t="shared" si="20"/>
        <v/>
      </c>
      <c r="Q85" s="42" t="str">
        <f t="shared" si="14"/>
        <v/>
      </c>
      <c r="R85" s="43"/>
      <c r="S85" s="44" t="str">
        <f t="shared" si="15"/>
        <v/>
      </c>
      <c r="T85" s="45"/>
      <c r="U85" s="46">
        <f t="shared" si="21"/>
        <v>0</v>
      </c>
      <c r="V85" s="42">
        <f t="shared" si="16"/>
        <v>0</v>
      </c>
      <c r="W85" s="43"/>
      <c r="X85" s="47">
        <f>SUMIFS(W$12:W85,F$12:F85,F85,H$12:H85,H85,D$12:D85,D85)</f>
        <v>0</v>
      </c>
      <c r="Y85" s="48">
        <f t="shared" si="17"/>
        <v>0</v>
      </c>
      <c r="Z85" s="49" t="str">
        <f t="shared" si="22"/>
        <v/>
      </c>
      <c r="AA85" s="87"/>
      <c r="AB85" s="42">
        <f t="shared" si="18"/>
        <v>0</v>
      </c>
      <c r="AC85" s="50"/>
      <c r="AD85" s="81"/>
      <c r="AE85" s="81"/>
      <c r="AF85" s="81"/>
      <c r="AG85" s="81"/>
      <c r="AH85" s="81"/>
      <c r="AI85" s="81"/>
      <c r="AJ85" s="81"/>
      <c r="AK85" s="81"/>
      <c r="AL85" s="81"/>
      <c r="AM85" s="50"/>
      <c r="AN85" s="50"/>
      <c r="AO85" s="112">
        <f t="shared" si="23"/>
        <v>0</v>
      </c>
    </row>
    <row r="86" spans="1:41" ht="20.100000000000001" customHeight="1">
      <c r="A86" s="70">
        <f t="shared" si="19"/>
        <v>1</v>
      </c>
      <c r="B86" s="79"/>
      <c r="C86" s="33"/>
      <c r="D86" s="33"/>
      <c r="E86" s="34"/>
      <c r="F86" s="34"/>
      <c r="G86" s="94"/>
      <c r="H86" s="34"/>
      <c r="I86" s="34"/>
      <c r="J86" s="34"/>
      <c r="K86" s="38"/>
      <c r="L86" s="38"/>
      <c r="M86" s="39">
        <f t="shared" si="12"/>
        <v>0</v>
      </c>
      <c r="N86" s="40">
        <f t="shared" si="13"/>
        <v>0</v>
      </c>
      <c r="O86" s="41"/>
      <c r="P86" s="113" t="str">
        <f t="shared" si="20"/>
        <v/>
      </c>
      <c r="Q86" s="42" t="str">
        <f t="shared" si="14"/>
        <v/>
      </c>
      <c r="R86" s="43"/>
      <c r="S86" s="44" t="str">
        <f t="shared" si="15"/>
        <v/>
      </c>
      <c r="T86" s="45"/>
      <c r="U86" s="46">
        <f t="shared" si="21"/>
        <v>0</v>
      </c>
      <c r="V86" s="42">
        <f t="shared" si="16"/>
        <v>0</v>
      </c>
      <c r="W86" s="43"/>
      <c r="X86" s="47">
        <f>SUMIFS(W$12:W86,F$12:F86,F86,H$12:H86,H86,D$12:D86,D86)</f>
        <v>0</v>
      </c>
      <c r="Y86" s="48">
        <f t="shared" si="17"/>
        <v>0</v>
      </c>
      <c r="Z86" s="49" t="str">
        <f t="shared" si="22"/>
        <v/>
      </c>
      <c r="AA86" s="87"/>
      <c r="AB86" s="42">
        <f t="shared" si="18"/>
        <v>0</v>
      </c>
      <c r="AC86" s="50"/>
      <c r="AD86" s="81"/>
      <c r="AE86" s="81"/>
      <c r="AF86" s="81"/>
      <c r="AG86" s="81"/>
      <c r="AH86" s="81"/>
      <c r="AI86" s="81"/>
      <c r="AJ86" s="81"/>
      <c r="AK86" s="81"/>
      <c r="AL86" s="81"/>
      <c r="AM86" s="50"/>
      <c r="AN86" s="50"/>
      <c r="AO86" s="112">
        <f t="shared" si="23"/>
        <v>0</v>
      </c>
    </row>
    <row r="87" spans="1:41" ht="20.100000000000001" customHeight="1">
      <c r="A87" s="70">
        <f t="shared" si="19"/>
        <v>1</v>
      </c>
      <c r="B87" s="79"/>
      <c r="C87" s="33"/>
      <c r="D87" s="33"/>
      <c r="E87" s="34"/>
      <c r="F87" s="34"/>
      <c r="G87" s="94"/>
      <c r="H87" s="34"/>
      <c r="I87" s="34"/>
      <c r="J87" s="34"/>
      <c r="K87" s="38"/>
      <c r="L87" s="38"/>
      <c r="M87" s="39">
        <f t="shared" si="12"/>
        <v>0</v>
      </c>
      <c r="N87" s="40">
        <f t="shared" si="13"/>
        <v>0</v>
      </c>
      <c r="O87" s="41"/>
      <c r="P87" s="113" t="str">
        <f t="shared" si="20"/>
        <v/>
      </c>
      <c r="Q87" s="42" t="str">
        <f t="shared" si="14"/>
        <v/>
      </c>
      <c r="R87" s="43"/>
      <c r="S87" s="44" t="str">
        <f t="shared" si="15"/>
        <v/>
      </c>
      <c r="T87" s="45"/>
      <c r="U87" s="46">
        <f t="shared" si="21"/>
        <v>0</v>
      </c>
      <c r="V87" s="42">
        <f t="shared" si="16"/>
        <v>0</v>
      </c>
      <c r="W87" s="43"/>
      <c r="X87" s="47">
        <f>SUMIFS(W$12:W87,F$12:F87,F87,H$12:H87,H87,D$12:D87,D87)</f>
        <v>0</v>
      </c>
      <c r="Y87" s="48">
        <f t="shared" si="17"/>
        <v>0</v>
      </c>
      <c r="Z87" s="49" t="str">
        <f t="shared" si="22"/>
        <v/>
      </c>
      <c r="AA87" s="87"/>
      <c r="AB87" s="42">
        <f t="shared" si="18"/>
        <v>0</v>
      </c>
      <c r="AC87" s="50"/>
      <c r="AD87" s="81"/>
      <c r="AE87" s="81"/>
      <c r="AF87" s="81"/>
      <c r="AG87" s="81"/>
      <c r="AH87" s="81"/>
      <c r="AI87" s="81"/>
      <c r="AJ87" s="81"/>
      <c r="AK87" s="81"/>
      <c r="AL87" s="81"/>
      <c r="AM87" s="50"/>
      <c r="AN87" s="50"/>
      <c r="AO87" s="112">
        <f t="shared" si="23"/>
        <v>0</v>
      </c>
    </row>
    <row r="88" spans="1:41" ht="20.100000000000001" customHeight="1">
      <c r="A88" s="70">
        <f t="shared" si="19"/>
        <v>1</v>
      </c>
      <c r="B88" s="79"/>
      <c r="C88" s="33"/>
      <c r="D88" s="33"/>
      <c r="E88" s="34"/>
      <c r="F88" s="34"/>
      <c r="G88" s="94"/>
      <c r="H88" s="34"/>
      <c r="I88" s="34"/>
      <c r="J88" s="34"/>
      <c r="K88" s="38"/>
      <c r="L88" s="38"/>
      <c r="M88" s="39">
        <f t="shared" si="12"/>
        <v>0</v>
      </c>
      <c r="N88" s="40">
        <f t="shared" si="13"/>
        <v>0</v>
      </c>
      <c r="O88" s="41"/>
      <c r="P88" s="113" t="str">
        <f t="shared" si="20"/>
        <v/>
      </c>
      <c r="Q88" s="42" t="str">
        <f t="shared" si="14"/>
        <v/>
      </c>
      <c r="R88" s="43"/>
      <c r="S88" s="44" t="str">
        <f t="shared" si="15"/>
        <v/>
      </c>
      <c r="T88" s="45"/>
      <c r="U88" s="46">
        <f t="shared" si="21"/>
        <v>0</v>
      </c>
      <c r="V88" s="42">
        <f t="shared" si="16"/>
        <v>0</v>
      </c>
      <c r="W88" s="43"/>
      <c r="X88" s="47">
        <f>SUMIFS(W$12:W88,F$12:F88,F88,H$12:H88,H88,D$12:D88,D88)</f>
        <v>0</v>
      </c>
      <c r="Y88" s="48">
        <f t="shared" si="17"/>
        <v>0</v>
      </c>
      <c r="Z88" s="49" t="str">
        <f t="shared" si="22"/>
        <v/>
      </c>
      <c r="AA88" s="106"/>
      <c r="AB88" s="42">
        <f t="shared" si="18"/>
        <v>0</v>
      </c>
      <c r="AC88" s="50"/>
      <c r="AD88" s="81"/>
      <c r="AE88" s="81"/>
      <c r="AF88" s="81"/>
      <c r="AG88" s="81"/>
      <c r="AH88" s="81"/>
      <c r="AI88" s="81"/>
      <c r="AJ88" s="81"/>
      <c r="AK88" s="81"/>
      <c r="AL88" s="81"/>
      <c r="AM88" s="50"/>
      <c r="AN88" s="50"/>
      <c r="AO88" s="112">
        <f t="shared" si="23"/>
        <v>0</v>
      </c>
    </row>
    <row r="89" spans="1:41" ht="20.100000000000001" customHeight="1">
      <c r="A89" s="70">
        <f t="shared" si="19"/>
        <v>1</v>
      </c>
      <c r="B89" s="79"/>
      <c r="C89" s="33"/>
      <c r="D89" s="33"/>
      <c r="E89" s="34"/>
      <c r="F89" s="34"/>
      <c r="G89" s="94"/>
      <c r="H89" s="34"/>
      <c r="I89" s="34"/>
      <c r="J89" s="34"/>
      <c r="K89" s="38"/>
      <c r="L89" s="38"/>
      <c r="M89" s="39">
        <f t="shared" si="12"/>
        <v>0</v>
      </c>
      <c r="N89" s="40">
        <f t="shared" si="13"/>
        <v>0</v>
      </c>
      <c r="O89" s="41"/>
      <c r="P89" s="113" t="str">
        <f t="shared" si="20"/>
        <v/>
      </c>
      <c r="Q89" s="42" t="str">
        <f t="shared" si="14"/>
        <v/>
      </c>
      <c r="R89" s="43"/>
      <c r="S89" s="44" t="str">
        <f t="shared" si="15"/>
        <v/>
      </c>
      <c r="T89" s="45"/>
      <c r="U89" s="46">
        <f t="shared" si="21"/>
        <v>0</v>
      </c>
      <c r="V89" s="42">
        <f t="shared" si="16"/>
        <v>0</v>
      </c>
      <c r="W89" s="43"/>
      <c r="X89" s="47">
        <f>SUMIFS(W$12:W89,F$12:F89,F89,H$12:H89,H89,D$12:D89,D89)</f>
        <v>0</v>
      </c>
      <c r="Y89" s="48">
        <f t="shared" si="17"/>
        <v>0</v>
      </c>
      <c r="Z89" s="49" t="str">
        <f t="shared" si="22"/>
        <v/>
      </c>
      <c r="AA89" s="106"/>
      <c r="AB89" s="42">
        <f t="shared" si="18"/>
        <v>0</v>
      </c>
      <c r="AC89" s="50"/>
      <c r="AD89" s="81"/>
      <c r="AE89" s="81"/>
      <c r="AF89" s="81"/>
      <c r="AG89" s="81"/>
      <c r="AH89" s="81"/>
      <c r="AI89" s="81"/>
      <c r="AJ89" s="81"/>
      <c r="AK89" s="81"/>
      <c r="AL89" s="81"/>
      <c r="AM89" s="50"/>
      <c r="AN89" s="50"/>
      <c r="AO89" s="112">
        <f t="shared" si="23"/>
        <v>0</v>
      </c>
    </row>
    <row r="90" spans="1:41" ht="20.100000000000001" customHeight="1">
      <c r="A90" s="70">
        <f t="shared" si="19"/>
        <v>1</v>
      </c>
      <c r="B90" s="79"/>
      <c r="C90" s="33"/>
      <c r="D90" s="33"/>
      <c r="E90" s="34"/>
      <c r="F90" s="34"/>
      <c r="G90" s="94"/>
      <c r="H90" s="34"/>
      <c r="I90" s="34"/>
      <c r="J90" s="34"/>
      <c r="K90" s="38"/>
      <c r="L90" s="38"/>
      <c r="M90" s="39">
        <f t="shared" si="12"/>
        <v>0</v>
      </c>
      <c r="N90" s="40">
        <f t="shared" si="13"/>
        <v>0</v>
      </c>
      <c r="O90" s="41"/>
      <c r="P90" s="113" t="str">
        <f t="shared" si="20"/>
        <v/>
      </c>
      <c r="Q90" s="42" t="str">
        <f t="shared" si="14"/>
        <v/>
      </c>
      <c r="R90" s="43"/>
      <c r="S90" s="44" t="str">
        <f t="shared" si="15"/>
        <v/>
      </c>
      <c r="T90" s="45"/>
      <c r="U90" s="46">
        <f t="shared" si="21"/>
        <v>0</v>
      </c>
      <c r="V90" s="42">
        <f t="shared" si="16"/>
        <v>0</v>
      </c>
      <c r="W90" s="43"/>
      <c r="X90" s="47">
        <f>SUMIFS(W$12:W90,F$12:F90,F90,H$12:H90,H90,D$12:D90,D90)</f>
        <v>0</v>
      </c>
      <c r="Y90" s="48">
        <f t="shared" si="17"/>
        <v>0</v>
      </c>
      <c r="Z90" s="49" t="str">
        <f t="shared" si="22"/>
        <v/>
      </c>
      <c r="AA90" s="106"/>
      <c r="AB90" s="42">
        <f t="shared" si="18"/>
        <v>0</v>
      </c>
      <c r="AC90" s="50"/>
      <c r="AD90" s="81"/>
      <c r="AE90" s="81"/>
      <c r="AF90" s="81"/>
      <c r="AG90" s="81"/>
      <c r="AH90" s="81"/>
      <c r="AI90" s="81"/>
      <c r="AJ90" s="81"/>
      <c r="AK90" s="81"/>
      <c r="AL90" s="81"/>
      <c r="AM90" s="50"/>
      <c r="AN90" s="50"/>
      <c r="AO90" s="112">
        <f t="shared" si="23"/>
        <v>0</v>
      </c>
    </row>
    <row r="91" spans="1:41" ht="20.100000000000001" customHeight="1">
      <c r="A91" s="70">
        <f t="shared" si="19"/>
        <v>1</v>
      </c>
      <c r="B91" s="79"/>
      <c r="C91" s="33"/>
      <c r="D91" s="33"/>
      <c r="E91" s="34"/>
      <c r="F91" s="34"/>
      <c r="G91" s="94"/>
      <c r="H91" s="34"/>
      <c r="I91" s="34"/>
      <c r="J91" s="34"/>
      <c r="K91" s="38"/>
      <c r="L91" s="38"/>
      <c r="M91" s="39">
        <f t="shared" si="12"/>
        <v>0</v>
      </c>
      <c r="N91" s="40">
        <f t="shared" si="13"/>
        <v>0</v>
      </c>
      <c r="O91" s="41"/>
      <c r="P91" s="113" t="str">
        <f t="shared" si="20"/>
        <v/>
      </c>
      <c r="Q91" s="42" t="str">
        <f t="shared" si="14"/>
        <v/>
      </c>
      <c r="R91" s="43"/>
      <c r="S91" s="44" t="str">
        <f t="shared" si="15"/>
        <v/>
      </c>
      <c r="T91" s="45"/>
      <c r="U91" s="46">
        <f t="shared" si="21"/>
        <v>0</v>
      </c>
      <c r="V91" s="42">
        <f t="shared" si="16"/>
        <v>0</v>
      </c>
      <c r="W91" s="43"/>
      <c r="X91" s="47">
        <f>SUMIFS(W$12:W91,F$12:F91,F91,H$12:H91,H91,D$12:D91,D91)</f>
        <v>0</v>
      </c>
      <c r="Y91" s="48">
        <f t="shared" si="17"/>
        <v>0</v>
      </c>
      <c r="Z91" s="49" t="str">
        <f t="shared" si="22"/>
        <v/>
      </c>
      <c r="AA91" s="106"/>
      <c r="AB91" s="42">
        <f t="shared" si="18"/>
        <v>0</v>
      </c>
      <c r="AC91" s="50"/>
      <c r="AD91" s="81"/>
      <c r="AE91" s="81"/>
      <c r="AF91" s="81"/>
      <c r="AG91" s="81"/>
      <c r="AH91" s="81"/>
      <c r="AI91" s="81"/>
      <c r="AJ91" s="81"/>
      <c r="AK91" s="81"/>
      <c r="AL91" s="81"/>
      <c r="AM91" s="50"/>
      <c r="AN91" s="50"/>
      <c r="AO91" s="112">
        <f t="shared" si="23"/>
        <v>0</v>
      </c>
    </row>
    <row r="92" spans="1:41" ht="20.100000000000001" customHeight="1">
      <c r="A92" s="70">
        <f t="shared" si="19"/>
        <v>1</v>
      </c>
      <c r="B92" s="79"/>
      <c r="C92" s="33"/>
      <c r="D92" s="33"/>
      <c r="E92" s="34"/>
      <c r="F92" s="34"/>
      <c r="G92" s="94"/>
      <c r="H92" s="34"/>
      <c r="I92" s="34"/>
      <c r="J92" s="34"/>
      <c r="K92" s="38"/>
      <c r="L92" s="38"/>
      <c r="M92" s="39">
        <f t="shared" si="12"/>
        <v>0</v>
      </c>
      <c r="N92" s="40">
        <f t="shared" si="13"/>
        <v>0</v>
      </c>
      <c r="O92" s="41"/>
      <c r="P92" s="113" t="str">
        <f t="shared" si="20"/>
        <v/>
      </c>
      <c r="Q92" s="42" t="str">
        <f t="shared" si="14"/>
        <v/>
      </c>
      <c r="R92" s="43"/>
      <c r="S92" s="44" t="str">
        <f t="shared" si="15"/>
        <v/>
      </c>
      <c r="T92" s="45"/>
      <c r="U92" s="46">
        <f t="shared" si="21"/>
        <v>0</v>
      </c>
      <c r="V92" s="42">
        <f t="shared" si="16"/>
        <v>0</v>
      </c>
      <c r="W92" s="43"/>
      <c r="X92" s="47">
        <f>SUMIFS(W$12:W92,F$12:F92,F92,H$12:H92,H92,D$12:D92,D92)</f>
        <v>0</v>
      </c>
      <c r="Y92" s="48">
        <f t="shared" si="17"/>
        <v>0</v>
      </c>
      <c r="Z92" s="49" t="str">
        <f t="shared" si="22"/>
        <v/>
      </c>
      <c r="AA92" s="106"/>
      <c r="AB92" s="42">
        <f t="shared" si="18"/>
        <v>0</v>
      </c>
      <c r="AC92" s="50"/>
      <c r="AD92" s="81"/>
      <c r="AE92" s="81"/>
      <c r="AF92" s="81"/>
      <c r="AG92" s="81"/>
      <c r="AH92" s="81"/>
      <c r="AI92" s="81"/>
      <c r="AJ92" s="81"/>
      <c r="AK92" s="81"/>
      <c r="AL92" s="81"/>
      <c r="AM92" s="50"/>
      <c r="AN92" s="50"/>
      <c r="AO92" s="112">
        <f t="shared" si="23"/>
        <v>0</v>
      </c>
    </row>
    <row r="93" spans="1:41" ht="20.100000000000001" customHeight="1">
      <c r="A93" s="70">
        <f t="shared" si="19"/>
        <v>1</v>
      </c>
      <c r="B93" s="79"/>
      <c r="C93" s="33"/>
      <c r="D93" s="33"/>
      <c r="E93" s="34"/>
      <c r="F93" s="34"/>
      <c r="G93" s="94"/>
      <c r="H93" s="34"/>
      <c r="I93" s="34"/>
      <c r="J93" s="34"/>
      <c r="K93" s="38"/>
      <c r="L93" s="38"/>
      <c r="M93" s="39">
        <f t="shared" si="12"/>
        <v>0</v>
      </c>
      <c r="N93" s="40">
        <f t="shared" si="13"/>
        <v>0</v>
      </c>
      <c r="O93" s="41"/>
      <c r="P93" s="113" t="str">
        <f t="shared" si="20"/>
        <v/>
      </c>
      <c r="Q93" s="42" t="str">
        <f t="shared" si="14"/>
        <v/>
      </c>
      <c r="R93" s="43"/>
      <c r="S93" s="44" t="str">
        <f t="shared" si="15"/>
        <v/>
      </c>
      <c r="T93" s="45"/>
      <c r="U93" s="46">
        <f t="shared" si="21"/>
        <v>0</v>
      </c>
      <c r="V93" s="42">
        <f t="shared" si="16"/>
        <v>0</v>
      </c>
      <c r="W93" s="43"/>
      <c r="X93" s="47">
        <f>SUMIFS(W$12:W93,F$12:F93,F93,H$12:H93,H93,D$12:D93,D93)</f>
        <v>0</v>
      </c>
      <c r="Y93" s="48">
        <f t="shared" si="17"/>
        <v>0</v>
      </c>
      <c r="Z93" s="49" t="str">
        <f t="shared" si="22"/>
        <v/>
      </c>
      <c r="AA93" s="106"/>
      <c r="AB93" s="42">
        <f t="shared" si="18"/>
        <v>0</v>
      </c>
      <c r="AC93" s="50"/>
      <c r="AD93" s="81"/>
      <c r="AE93" s="81"/>
      <c r="AF93" s="81"/>
      <c r="AG93" s="81"/>
      <c r="AH93" s="81"/>
      <c r="AI93" s="81"/>
      <c r="AJ93" s="81"/>
      <c r="AK93" s="81"/>
      <c r="AL93" s="81"/>
      <c r="AM93" s="50"/>
      <c r="AN93" s="50"/>
      <c r="AO93" s="112">
        <f t="shared" si="23"/>
        <v>0</v>
      </c>
    </row>
    <row r="94" spans="1:41" ht="20.100000000000001" customHeight="1">
      <c r="A94" s="70">
        <f t="shared" si="19"/>
        <v>1</v>
      </c>
      <c r="B94" s="79"/>
      <c r="C94" s="33"/>
      <c r="D94" s="33"/>
      <c r="E94" s="34"/>
      <c r="F94" s="34"/>
      <c r="G94" s="94"/>
      <c r="H94" s="34"/>
      <c r="I94" s="34"/>
      <c r="J94" s="34"/>
      <c r="K94" s="38"/>
      <c r="L94" s="38"/>
      <c r="M94" s="39">
        <f t="shared" si="12"/>
        <v>0</v>
      </c>
      <c r="N94" s="40">
        <f t="shared" si="13"/>
        <v>0</v>
      </c>
      <c r="O94" s="41"/>
      <c r="P94" s="113" t="str">
        <f t="shared" si="20"/>
        <v/>
      </c>
      <c r="Q94" s="42" t="str">
        <f t="shared" si="14"/>
        <v/>
      </c>
      <c r="R94" s="43"/>
      <c r="S94" s="44" t="str">
        <f t="shared" si="15"/>
        <v/>
      </c>
      <c r="T94" s="45"/>
      <c r="U94" s="46">
        <f t="shared" si="21"/>
        <v>0</v>
      </c>
      <c r="V94" s="42">
        <f t="shared" si="16"/>
        <v>0</v>
      </c>
      <c r="W94" s="43"/>
      <c r="X94" s="47">
        <f>SUMIFS(W$12:W94,F$12:F94,F94,H$12:H94,H94,D$12:D94,D94)</f>
        <v>0</v>
      </c>
      <c r="Y94" s="48">
        <f t="shared" si="17"/>
        <v>0</v>
      </c>
      <c r="Z94" s="49" t="str">
        <f t="shared" si="22"/>
        <v/>
      </c>
      <c r="AA94" s="106"/>
      <c r="AB94" s="42">
        <f t="shared" si="18"/>
        <v>0</v>
      </c>
      <c r="AC94" s="50"/>
      <c r="AD94" s="81"/>
      <c r="AE94" s="81"/>
      <c r="AF94" s="81"/>
      <c r="AG94" s="81"/>
      <c r="AH94" s="81"/>
      <c r="AI94" s="81"/>
      <c r="AJ94" s="81"/>
      <c r="AK94" s="81"/>
      <c r="AL94" s="81"/>
      <c r="AM94" s="50"/>
      <c r="AN94" s="50"/>
      <c r="AO94" s="112">
        <f t="shared" si="23"/>
        <v>0</v>
      </c>
    </row>
    <row r="95" spans="1:41" ht="20.100000000000001" customHeight="1">
      <c r="A95" s="70">
        <f t="shared" si="19"/>
        <v>1</v>
      </c>
      <c r="B95" s="79"/>
      <c r="C95" s="33"/>
      <c r="D95" s="33"/>
      <c r="E95" s="34"/>
      <c r="F95" s="34"/>
      <c r="G95" s="94"/>
      <c r="H95" s="34"/>
      <c r="I95" s="34"/>
      <c r="J95" s="34"/>
      <c r="K95" s="38"/>
      <c r="L95" s="38"/>
      <c r="M95" s="39">
        <f t="shared" si="12"/>
        <v>0</v>
      </c>
      <c r="N95" s="40">
        <f t="shared" si="13"/>
        <v>0</v>
      </c>
      <c r="O95" s="41"/>
      <c r="P95" s="113" t="str">
        <f t="shared" si="20"/>
        <v/>
      </c>
      <c r="Q95" s="42" t="str">
        <f t="shared" si="14"/>
        <v/>
      </c>
      <c r="R95" s="43"/>
      <c r="S95" s="44" t="str">
        <f t="shared" si="15"/>
        <v/>
      </c>
      <c r="T95" s="45"/>
      <c r="U95" s="46">
        <f t="shared" si="21"/>
        <v>0</v>
      </c>
      <c r="V95" s="42">
        <f t="shared" si="16"/>
        <v>0</v>
      </c>
      <c r="W95" s="43"/>
      <c r="X95" s="47">
        <f>SUMIFS(W$12:W95,F$12:F95,F95,H$12:H95,H95,D$12:D95,D95)</f>
        <v>0</v>
      </c>
      <c r="Y95" s="48">
        <f t="shared" si="17"/>
        <v>0</v>
      </c>
      <c r="Z95" s="49" t="str">
        <f t="shared" si="22"/>
        <v/>
      </c>
      <c r="AA95" s="106"/>
      <c r="AB95" s="42">
        <f t="shared" si="18"/>
        <v>0</v>
      </c>
      <c r="AC95" s="50"/>
      <c r="AD95" s="81"/>
      <c r="AE95" s="81"/>
      <c r="AF95" s="81"/>
      <c r="AG95" s="81"/>
      <c r="AH95" s="81"/>
      <c r="AI95" s="81"/>
      <c r="AJ95" s="81"/>
      <c r="AK95" s="81"/>
      <c r="AL95" s="81"/>
      <c r="AM95" s="50"/>
      <c r="AN95" s="50"/>
      <c r="AO95" s="112">
        <f t="shared" si="23"/>
        <v>0</v>
      </c>
    </row>
    <row r="96" spans="1:41" ht="20.100000000000001" customHeight="1">
      <c r="A96" s="70">
        <f t="shared" si="19"/>
        <v>1</v>
      </c>
      <c r="B96" s="79"/>
      <c r="C96" s="33"/>
      <c r="D96" s="33"/>
      <c r="E96" s="34"/>
      <c r="F96" s="34"/>
      <c r="G96" s="94"/>
      <c r="H96" s="34"/>
      <c r="I96" s="34"/>
      <c r="J96" s="34"/>
      <c r="K96" s="38"/>
      <c r="L96" s="38"/>
      <c r="M96" s="39">
        <f t="shared" si="12"/>
        <v>0</v>
      </c>
      <c r="N96" s="40">
        <f t="shared" si="13"/>
        <v>0</v>
      </c>
      <c r="O96" s="41"/>
      <c r="P96" s="113" t="str">
        <f t="shared" si="20"/>
        <v/>
      </c>
      <c r="Q96" s="42" t="str">
        <f t="shared" si="14"/>
        <v/>
      </c>
      <c r="R96" s="43"/>
      <c r="S96" s="44" t="str">
        <f t="shared" si="15"/>
        <v/>
      </c>
      <c r="T96" s="45"/>
      <c r="U96" s="46">
        <f t="shared" si="21"/>
        <v>0</v>
      </c>
      <c r="V96" s="42">
        <f t="shared" si="16"/>
        <v>0</v>
      </c>
      <c r="W96" s="43"/>
      <c r="X96" s="47">
        <f>SUMIFS(W$12:W96,F$12:F96,F96,H$12:H96,H96,D$12:D96,D96)</f>
        <v>0</v>
      </c>
      <c r="Y96" s="48">
        <f t="shared" si="17"/>
        <v>0</v>
      </c>
      <c r="Z96" s="49" t="str">
        <f t="shared" si="22"/>
        <v/>
      </c>
      <c r="AA96" s="106"/>
      <c r="AB96" s="42">
        <f t="shared" si="18"/>
        <v>0</v>
      </c>
      <c r="AC96" s="50"/>
      <c r="AD96" s="81"/>
      <c r="AE96" s="81"/>
      <c r="AF96" s="81"/>
      <c r="AG96" s="81"/>
      <c r="AH96" s="81"/>
      <c r="AI96" s="81"/>
      <c r="AJ96" s="81"/>
      <c r="AK96" s="81"/>
      <c r="AL96" s="81"/>
      <c r="AM96" s="50"/>
      <c r="AN96" s="50"/>
      <c r="AO96" s="112">
        <f t="shared" si="23"/>
        <v>0</v>
      </c>
    </row>
    <row r="97" spans="1:41" ht="20.100000000000001" customHeight="1">
      <c r="A97" s="70">
        <f t="shared" si="19"/>
        <v>1</v>
      </c>
      <c r="B97" s="79"/>
      <c r="C97" s="33"/>
      <c r="D97" s="33"/>
      <c r="E97" s="34"/>
      <c r="F97" s="34"/>
      <c r="G97" s="94"/>
      <c r="H97" s="34"/>
      <c r="I97" s="34"/>
      <c r="J97" s="34"/>
      <c r="K97" s="38"/>
      <c r="L97" s="38"/>
      <c r="M97" s="39">
        <f t="shared" si="12"/>
        <v>0</v>
      </c>
      <c r="N97" s="40">
        <f t="shared" si="13"/>
        <v>0</v>
      </c>
      <c r="O97" s="41"/>
      <c r="P97" s="113" t="str">
        <f t="shared" si="20"/>
        <v/>
      </c>
      <c r="Q97" s="42" t="str">
        <f t="shared" si="14"/>
        <v/>
      </c>
      <c r="R97" s="43"/>
      <c r="S97" s="44" t="str">
        <f t="shared" si="15"/>
        <v/>
      </c>
      <c r="T97" s="45"/>
      <c r="U97" s="46">
        <f t="shared" si="21"/>
        <v>0</v>
      </c>
      <c r="V97" s="42">
        <f t="shared" si="16"/>
        <v>0</v>
      </c>
      <c r="W97" s="43"/>
      <c r="X97" s="47">
        <f>SUMIFS(W$12:W97,F$12:F97,F97,H$12:H97,H97,D$12:D97,D97)</f>
        <v>0</v>
      </c>
      <c r="Y97" s="48">
        <f t="shared" si="17"/>
        <v>0</v>
      </c>
      <c r="Z97" s="49" t="str">
        <f t="shared" si="22"/>
        <v/>
      </c>
      <c r="AA97" s="106"/>
      <c r="AB97" s="42">
        <f t="shared" si="18"/>
        <v>0</v>
      </c>
      <c r="AC97" s="50"/>
      <c r="AD97" s="81"/>
      <c r="AE97" s="81"/>
      <c r="AF97" s="81"/>
      <c r="AG97" s="81"/>
      <c r="AH97" s="81"/>
      <c r="AI97" s="81"/>
      <c r="AJ97" s="81"/>
      <c r="AK97" s="81"/>
      <c r="AL97" s="81"/>
      <c r="AM97" s="50"/>
      <c r="AN97" s="50"/>
      <c r="AO97" s="112">
        <f t="shared" si="23"/>
        <v>0</v>
      </c>
    </row>
    <row r="98" spans="1:41" ht="20.100000000000001" customHeight="1">
      <c r="A98" s="70">
        <f t="shared" si="19"/>
        <v>1</v>
      </c>
      <c r="B98" s="79"/>
      <c r="C98" s="33"/>
      <c r="D98" s="33"/>
      <c r="E98" s="34"/>
      <c r="F98" s="34"/>
      <c r="G98" s="94"/>
      <c r="H98" s="34"/>
      <c r="I98" s="34"/>
      <c r="J98" s="34"/>
      <c r="K98" s="38"/>
      <c r="L98" s="38"/>
      <c r="M98" s="39">
        <f t="shared" si="12"/>
        <v>0</v>
      </c>
      <c r="N98" s="40">
        <f t="shared" si="13"/>
        <v>0</v>
      </c>
      <c r="O98" s="41"/>
      <c r="P98" s="113" t="str">
        <f t="shared" si="20"/>
        <v/>
      </c>
      <c r="Q98" s="42" t="str">
        <f t="shared" si="14"/>
        <v/>
      </c>
      <c r="R98" s="43"/>
      <c r="S98" s="44" t="str">
        <f t="shared" si="15"/>
        <v/>
      </c>
      <c r="T98" s="45"/>
      <c r="U98" s="46">
        <f t="shared" si="21"/>
        <v>0</v>
      </c>
      <c r="V98" s="42">
        <f t="shared" si="16"/>
        <v>0</v>
      </c>
      <c r="W98" s="43"/>
      <c r="X98" s="47">
        <f>SUMIFS(W$12:W98,F$12:F98,F98,H$12:H98,H98,D$12:D98,D98)</f>
        <v>0</v>
      </c>
      <c r="Y98" s="48">
        <f t="shared" si="17"/>
        <v>0</v>
      </c>
      <c r="Z98" s="49" t="str">
        <f t="shared" si="22"/>
        <v/>
      </c>
      <c r="AA98" s="106"/>
      <c r="AB98" s="42">
        <f t="shared" si="18"/>
        <v>0</v>
      </c>
      <c r="AC98" s="50"/>
      <c r="AD98" s="81"/>
      <c r="AE98" s="81"/>
      <c r="AF98" s="81"/>
      <c r="AG98" s="81"/>
      <c r="AH98" s="81"/>
      <c r="AI98" s="81"/>
      <c r="AJ98" s="81"/>
      <c r="AK98" s="81"/>
      <c r="AL98" s="81"/>
      <c r="AM98" s="50"/>
      <c r="AN98" s="50"/>
      <c r="AO98" s="112">
        <f t="shared" si="23"/>
        <v>0</v>
      </c>
    </row>
    <row r="99" spans="1:41" ht="20.100000000000001" customHeight="1">
      <c r="A99" s="70">
        <f t="shared" si="19"/>
        <v>1</v>
      </c>
      <c r="B99" s="79"/>
      <c r="C99" s="33"/>
      <c r="D99" s="33"/>
      <c r="E99" s="34"/>
      <c r="F99" s="34"/>
      <c r="G99" s="94"/>
      <c r="H99" s="34"/>
      <c r="I99" s="34"/>
      <c r="J99" s="34"/>
      <c r="K99" s="38"/>
      <c r="L99" s="38"/>
      <c r="M99" s="39">
        <f t="shared" si="12"/>
        <v>0</v>
      </c>
      <c r="N99" s="40">
        <f t="shared" si="13"/>
        <v>0</v>
      </c>
      <c r="O99" s="41"/>
      <c r="P99" s="113" t="str">
        <f t="shared" si="20"/>
        <v/>
      </c>
      <c r="Q99" s="42" t="str">
        <f t="shared" si="14"/>
        <v/>
      </c>
      <c r="R99" s="43"/>
      <c r="S99" s="44" t="str">
        <f t="shared" si="15"/>
        <v/>
      </c>
      <c r="T99" s="45"/>
      <c r="U99" s="46">
        <f t="shared" si="21"/>
        <v>0</v>
      </c>
      <c r="V99" s="42">
        <f t="shared" si="16"/>
        <v>0</v>
      </c>
      <c r="W99" s="43"/>
      <c r="X99" s="47">
        <f>SUMIFS(W$12:W99,F$12:F99,F99,H$12:H99,H99,D$12:D99,D99)</f>
        <v>0</v>
      </c>
      <c r="Y99" s="48">
        <f t="shared" si="17"/>
        <v>0</v>
      </c>
      <c r="Z99" s="49" t="str">
        <f t="shared" si="22"/>
        <v/>
      </c>
      <c r="AA99" s="106"/>
      <c r="AB99" s="42">
        <f t="shared" si="18"/>
        <v>0</v>
      </c>
      <c r="AC99" s="50"/>
      <c r="AD99" s="81"/>
      <c r="AE99" s="81"/>
      <c r="AF99" s="81"/>
      <c r="AG99" s="81"/>
      <c r="AH99" s="81"/>
      <c r="AI99" s="81"/>
      <c r="AJ99" s="81"/>
      <c r="AK99" s="81"/>
      <c r="AL99" s="81"/>
      <c r="AM99" s="50"/>
      <c r="AN99" s="50"/>
      <c r="AO99" s="112">
        <f t="shared" si="23"/>
        <v>0</v>
      </c>
    </row>
    <row r="100" spans="1:41" ht="20.100000000000001" customHeight="1">
      <c r="A100" s="70">
        <f t="shared" si="19"/>
        <v>1</v>
      </c>
      <c r="B100" s="79"/>
      <c r="C100" s="33"/>
      <c r="D100" s="33"/>
      <c r="E100" s="34"/>
      <c r="F100" s="34"/>
      <c r="G100" s="94"/>
      <c r="H100" s="34"/>
      <c r="I100" s="34"/>
      <c r="J100" s="34"/>
      <c r="K100" s="38"/>
      <c r="L100" s="38"/>
      <c r="M100" s="39">
        <f t="shared" si="12"/>
        <v>0</v>
      </c>
      <c r="N100" s="40">
        <f t="shared" si="13"/>
        <v>0</v>
      </c>
      <c r="O100" s="41"/>
      <c r="P100" s="113" t="str">
        <f t="shared" si="20"/>
        <v/>
      </c>
      <c r="Q100" s="42" t="str">
        <f t="shared" si="14"/>
        <v/>
      </c>
      <c r="R100" s="43"/>
      <c r="S100" s="44" t="str">
        <f t="shared" si="15"/>
        <v/>
      </c>
      <c r="T100" s="45"/>
      <c r="U100" s="46">
        <f t="shared" si="21"/>
        <v>0</v>
      </c>
      <c r="V100" s="42">
        <f t="shared" si="16"/>
        <v>0</v>
      </c>
      <c r="W100" s="43"/>
      <c r="X100" s="47">
        <f>SUMIFS(W$12:W100,F$12:F100,F100,H$12:H100,H100,D$12:D100,D100)</f>
        <v>0</v>
      </c>
      <c r="Y100" s="48">
        <f t="shared" si="17"/>
        <v>0</v>
      </c>
      <c r="Z100" s="49" t="str">
        <f t="shared" si="22"/>
        <v/>
      </c>
      <c r="AA100" s="106"/>
      <c r="AB100" s="42">
        <f t="shared" si="18"/>
        <v>0</v>
      </c>
      <c r="AC100" s="50"/>
      <c r="AD100" s="81"/>
      <c r="AE100" s="81"/>
      <c r="AF100" s="81"/>
      <c r="AG100" s="81"/>
      <c r="AH100" s="81"/>
      <c r="AI100" s="81"/>
      <c r="AJ100" s="81"/>
      <c r="AK100" s="81"/>
      <c r="AL100" s="81"/>
      <c r="AM100" s="50"/>
      <c r="AN100" s="50"/>
      <c r="AO100" s="112">
        <f t="shared" si="23"/>
        <v>0</v>
      </c>
    </row>
    <row r="101" spans="1:41" ht="20.100000000000001" customHeight="1">
      <c r="A101" s="70">
        <f t="shared" si="19"/>
        <v>1</v>
      </c>
      <c r="B101" s="79"/>
      <c r="C101" s="33"/>
      <c r="D101" s="33"/>
      <c r="E101" s="34"/>
      <c r="F101" s="34"/>
      <c r="G101" s="94"/>
      <c r="H101" s="34"/>
      <c r="I101" s="34"/>
      <c r="J101" s="34"/>
      <c r="K101" s="38"/>
      <c r="L101" s="38"/>
      <c r="M101" s="39">
        <f t="shared" si="12"/>
        <v>0</v>
      </c>
      <c r="N101" s="40">
        <f t="shared" si="13"/>
        <v>0</v>
      </c>
      <c r="O101" s="41"/>
      <c r="P101" s="113" t="str">
        <f t="shared" si="20"/>
        <v/>
      </c>
      <c r="Q101" s="42" t="str">
        <f t="shared" si="14"/>
        <v/>
      </c>
      <c r="R101" s="43"/>
      <c r="S101" s="44" t="str">
        <f t="shared" si="15"/>
        <v/>
      </c>
      <c r="T101" s="45"/>
      <c r="U101" s="46">
        <f t="shared" si="21"/>
        <v>0</v>
      </c>
      <c r="V101" s="42">
        <f t="shared" si="16"/>
        <v>0</v>
      </c>
      <c r="W101" s="43"/>
      <c r="X101" s="47">
        <f>SUMIFS(W$12:W101,F$12:F101,F101,H$12:H101,H101,D$12:D101,D101)</f>
        <v>0</v>
      </c>
      <c r="Y101" s="48">
        <f t="shared" si="17"/>
        <v>0</v>
      </c>
      <c r="Z101" s="49" t="str">
        <f t="shared" si="22"/>
        <v/>
      </c>
      <c r="AA101" s="106"/>
      <c r="AB101" s="42">
        <f t="shared" si="18"/>
        <v>0</v>
      </c>
      <c r="AC101" s="50"/>
      <c r="AD101" s="81"/>
      <c r="AE101" s="81"/>
      <c r="AF101" s="81"/>
      <c r="AG101" s="81"/>
      <c r="AH101" s="81"/>
      <c r="AI101" s="81"/>
      <c r="AJ101" s="81"/>
      <c r="AK101" s="81"/>
      <c r="AL101" s="81"/>
      <c r="AM101" s="50"/>
      <c r="AN101" s="50"/>
      <c r="AO101" s="112">
        <f t="shared" si="23"/>
        <v>0</v>
      </c>
    </row>
    <row r="102" spans="1:41" ht="20.100000000000001" customHeight="1">
      <c r="A102" s="70">
        <f t="shared" si="19"/>
        <v>1</v>
      </c>
      <c r="B102" s="79"/>
      <c r="C102" s="33"/>
      <c r="D102" s="33"/>
      <c r="E102" s="34"/>
      <c r="F102" s="34"/>
      <c r="G102" s="94"/>
      <c r="H102" s="34"/>
      <c r="I102" s="34"/>
      <c r="J102" s="34"/>
      <c r="K102" s="38"/>
      <c r="L102" s="38"/>
      <c r="M102" s="39">
        <f t="shared" si="12"/>
        <v>0</v>
      </c>
      <c r="N102" s="40">
        <f t="shared" si="13"/>
        <v>0</v>
      </c>
      <c r="O102" s="41"/>
      <c r="P102" s="113" t="str">
        <f t="shared" si="20"/>
        <v/>
      </c>
      <c r="Q102" s="42" t="str">
        <f t="shared" si="14"/>
        <v/>
      </c>
      <c r="R102" s="43"/>
      <c r="S102" s="44" t="str">
        <f t="shared" si="15"/>
        <v/>
      </c>
      <c r="T102" s="45"/>
      <c r="U102" s="46">
        <f t="shared" si="21"/>
        <v>0</v>
      </c>
      <c r="V102" s="42">
        <f t="shared" si="16"/>
        <v>0</v>
      </c>
      <c r="W102" s="43"/>
      <c r="X102" s="47">
        <f>SUMIFS(W$12:W102,F$12:F102,F102,H$12:H102,H102,D$12:D102,D102)</f>
        <v>0</v>
      </c>
      <c r="Y102" s="48">
        <f t="shared" si="17"/>
        <v>0</v>
      </c>
      <c r="Z102" s="49" t="str">
        <f t="shared" si="22"/>
        <v/>
      </c>
      <c r="AA102" s="106"/>
      <c r="AB102" s="42">
        <f t="shared" si="18"/>
        <v>0</v>
      </c>
      <c r="AC102" s="50"/>
      <c r="AD102" s="81"/>
      <c r="AE102" s="81"/>
      <c r="AF102" s="81"/>
      <c r="AG102" s="81"/>
      <c r="AH102" s="81"/>
      <c r="AI102" s="81"/>
      <c r="AJ102" s="81"/>
      <c r="AK102" s="81"/>
      <c r="AL102" s="81"/>
      <c r="AM102" s="50"/>
      <c r="AN102" s="50"/>
      <c r="AO102" s="112">
        <f t="shared" si="23"/>
        <v>0</v>
      </c>
    </row>
    <row r="103" spans="1:41" ht="20.100000000000001" customHeight="1">
      <c r="A103" s="70">
        <f t="shared" si="19"/>
        <v>1</v>
      </c>
      <c r="B103" s="79"/>
      <c r="C103" s="33"/>
      <c r="D103" s="33"/>
      <c r="E103" s="34"/>
      <c r="F103" s="34"/>
      <c r="G103" s="94"/>
      <c r="H103" s="34"/>
      <c r="I103" s="34"/>
      <c r="J103" s="34"/>
      <c r="K103" s="38"/>
      <c r="L103" s="38"/>
      <c r="M103" s="39">
        <f t="shared" si="12"/>
        <v>0</v>
      </c>
      <c r="N103" s="40">
        <f t="shared" si="13"/>
        <v>0</v>
      </c>
      <c r="O103" s="41"/>
      <c r="P103" s="113" t="str">
        <f t="shared" si="20"/>
        <v/>
      </c>
      <c r="Q103" s="42" t="str">
        <f t="shared" si="14"/>
        <v/>
      </c>
      <c r="R103" s="43"/>
      <c r="S103" s="44" t="str">
        <f t="shared" si="15"/>
        <v/>
      </c>
      <c r="T103" s="45"/>
      <c r="U103" s="46">
        <f t="shared" si="21"/>
        <v>0</v>
      </c>
      <c r="V103" s="42">
        <f t="shared" si="16"/>
        <v>0</v>
      </c>
      <c r="W103" s="43"/>
      <c r="X103" s="47">
        <f>SUMIFS(W$12:W103,F$12:F103,F103,H$12:H103,H103,D$12:D103,D103)</f>
        <v>0</v>
      </c>
      <c r="Y103" s="48">
        <f t="shared" si="17"/>
        <v>0</v>
      </c>
      <c r="Z103" s="49" t="str">
        <f t="shared" si="22"/>
        <v/>
      </c>
      <c r="AA103" s="106"/>
      <c r="AB103" s="42">
        <f t="shared" si="18"/>
        <v>0</v>
      </c>
      <c r="AC103" s="50"/>
      <c r="AD103" s="81"/>
      <c r="AE103" s="81"/>
      <c r="AF103" s="81"/>
      <c r="AG103" s="81"/>
      <c r="AH103" s="81"/>
      <c r="AI103" s="81"/>
      <c r="AJ103" s="81"/>
      <c r="AK103" s="81"/>
      <c r="AL103" s="81"/>
      <c r="AM103" s="50"/>
      <c r="AN103" s="50"/>
      <c r="AO103" s="112">
        <f t="shared" si="23"/>
        <v>0</v>
      </c>
    </row>
    <row r="104" spans="1:41" ht="20.100000000000001" customHeight="1">
      <c r="A104" s="70">
        <f t="shared" si="19"/>
        <v>1</v>
      </c>
      <c r="B104" s="79"/>
      <c r="C104" s="33"/>
      <c r="D104" s="33"/>
      <c r="E104" s="34"/>
      <c r="F104" s="34"/>
      <c r="G104" s="94"/>
      <c r="H104" s="34"/>
      <c r="I104" s="34"/>
      <c r="J104" s="34"/>
      <c r="K104" s="38"/>
      <c r="L104" s="38"/>
      <c r="M104" s="39">
        <f t="shared" si="12"/>
        <v>0</v>
      </c>
      <c r="N104" s="40">
        <f t="shared" si="13"/>
        <v>0</v>
      </c>
      <c r="O104" s="41"/>
      <c r="P104" s="113" t="str">
        <f t="shared" si="20"/>
        <v/>
      </c>
      <c r="Q104" s="42" t="str">
        <f t="shared" si="14"/>
        <v/>
      </c>
      <c r="R104" s="43"/>
      <c r="S104" s="44" t="str">
        <f t="shared" si="15"/>
        <v/>
      </c>
      <c r="T104" s="45"/>
      <c r="U104" s="46">
        <f t="shared" si="21"/>
        <v>0</v>
      </c>
      <c r="V104" s="42">
        <f t="shared" si="16"/>
        <v>0</v>
      </c>
      <c r="W104" s="43"/>
      <c r="X104" s="47">
        <f>SUMIFS(W$12:W104,F$12:F104,F104,H$12:H104,H104,D$12:D104,D104)</f>
        <v>0</v>
      </c>
      <c r="Y104" s="48">
        <f t="shared" si="17"/>
        <v>0</v>
      </c>
      <c r="Z104" s="49" t="str">
        <f t="shared" si="22"/>
        <v/>
      </c>
      <c r="AA104" s="106"/>
      <c r="AB104" s="42">
        <f t="shared" si="18"/>
        <v>0</v>
      </c>
      <c r="AC104" s="50"/>
      <c r="AD104" s="81"/>
      <c r="AE104" s="81"/>
      <c r="AF104" s="81"/>
      <c r="AG104" s="81"/>
      <c r="AH104" s="81"/>
      <c r="AI104" s="81"/>
      <c r="AJ104" s="81"/>
      <c r="AK104" s="81"/>
      <c r="AL104" s="81"/>
      <c r="AM104" s="50"/>
      <c r="AN104" s="50"/>
      <c r="AO104" s="112">
        <f t="shared" si="23"/>
        <v>0</v>
      </c>
    </row>
    <row r="105" spans="1:41" ht="20.100000000000001" customHeight="1">
      <c r="A105" s="70">
        <f t="shared" si="19"/>
        <v>1</v>
      </c>
      <c r="B105" s="79"/>
      <c r="C105" s="33"/>
      <c r="D105" s="33"/>
      <c r="E105" s="34"/>
      <c r="F105" s="34"/>
      <c r="G105" s="94"/>
      <c r="H105" s="34"/>
      <c r="I105" s="34"/>
      <c r="J105" s="34"/>
      <c r="K105" s="38"/>
      <c r="L105" s="38"/>
      <c r="M105" s="39">
        <f t="shared" si="12"/>
        <v>0</v>
      </c>
      <c r="N105" s="40">
        <f t="shared" si="13"/>
        <v>0</v>
      </c>
      <c r="O105" s="41"/>
      <c r="P105" s="113" t="str">
        <f t="shared" si="20"/>
        <v/>
      </c>
      <c r="Q105" s="42" t="str">
        <f t="shared" si="14"/>
        <v/>
      </c>
      <c r="R105" s="43"/>
      <c r="S105" s="44" t="str">
        <f t="shared" si="15"/>
        <v/>
      </c>
      <c r="T105" s="45"/>
      <c r="U105" s="46">
        <f t="shared" si="21"/>
        <v>0</v>
      </c>
      <c r="V105" s="42">
        <f t="shared" si="16"/>
        <v>0</v>
      </c>
      <c r="W105" s="43"/>
      <c r="X105" s="47">
        <f>SUMIFS(W$12:W105,F$12:F105,F105,H$12:H105,H105,D$12:D105,D105)</f>
        <v>0</v>
      </c>
      <c r="Y105" s="48">
        <f t="shared" si="17"/>
        <v>0</v>
      </c>
      <c r="Z105" s="49" t="str">
        <f t="shared" si="22"/>
        <v/>
      </c>
      <c r="AA105" s="106"/>
      <c r="AB105" s="42">
        <f t="shared" si="18"/>
        <v>0</v>
      </c>
      <c r="AC105" s="50"/>
      <c r="AD105" s="81"/>
      <c r="AE105" s="81"/>
      <c r="AF105" s="81"/>
      <c r="AG105" s="81"/>
      <c r="AH105" s="81"/>
      <c r="AI105" s="81"/>
      <c r="AJ105" s="81"/>
      <c r="AK105" s="81"/>
      <c r="AL105" s="81"/>
      <c r="AM105" s="50"/>
      <c r="AN105" s="50"/>
      <c r="AO105" s="112">
        <f t="shared" si="23"/>
        <v>0</v>
      </c>
    </row>
    <row r="106" spans="1:41" ht="20.100000000000001" customHeight="1">
      <c r="A106" s="70">
        <f t="shared" si="19"/>
        <v>1</v>
      </c>
      <c r="B106" s="79"/>
      <c r="C106" s="33"/>
      <c r="D106" s="33"/>
      <c r="E106" s="34"/>
      <c r="F106" s="34"/>
      <c r="G106" s="94"/>
      <c r="H106" s="34"/>
      <c r="I106" s="34"/>
      <c r="J106" s="34"/>
      <c r="K106" s="38"/>
      <c r="L106" s="38"/>
      <c r="M106" s="39">
        <f t="shared" si="12"/>
        <v>0</v>
      </c>
      <c r="N106" s="40">
        <f t="shared" si="13"/>
        <v>0</v>
      </c>
      <c r="O106" s="41"/>
      <c r="P106" s="113" t="str">
        <f t="shared" si="20"/>
        <v/>
      </c>
      <c r="Q106" s="42" t="str">
        <f t="shared" si="14"/>
        <v/>
      </c>
      <c r="R106" s="43"/>
      <c r="S106" s="44" t="str">
        <f t="shared" si="15"/>
        <v/>
      </c>
      <c r="T106" s="45"/>
      <c r="U106" s="46">
        <f t="shared" si="21"/>
        <v>0</v>
      </c>
      <c r="V106" s="42">
        <f t="shared" si="16"/>
        <v>0</v>
      </c>
      <c r="W106" s="43"/>
      <c r="X106" s="47">
        <f>SUMIFS(W$12:W106,F$12:F106,F106,H$12:H106,H106,D$12:D106,D106)</f>
        <v>0</v>
      </c>
      <c r="Y106" s="48">
        <f t="shared" si="17"/>
        <v>0</v>
      </c>
      <c r="Z106" s="49" t="str">
        <f t="shared" si="22"/>
        <v/>
      </c>
      <c r="AA106" s="106"/>
      <c r="AB106" s="42">
        <f t="shared" si="18"/>
        <v>0</v>
      </c>
      <c r="AC106" s="50"/>
      <c r="AD106" s="81"/>
      <c r="AE106" s="81"/>
      <c r="AF106" s="81"/>
      <c r="AG106" s="81"/>
      <c r="AH106" s="81"/>
      <c r="AI106" s="81"/>
      <c r="AJ106" s="81"/>
      <c r="AK106" s="81"/>
      <c r="AL106" s="81"/>
      <c r="AM106" s="50"/>
      <c r="AN106" s="50"/>
      <c r="AO106" s="112">
        <f t="shared" si="23"/>
        <v>0</v>
      </c>
    </row>
    <row r="107" spans="1:41" ht="20.100000000000001" customHeight="1">
      <c r="A107" s="70">
        <f t="shared" si="19"/>
        <v>1</v>
      </c>
      <c r="B107" s="79"/>
      <c r="C107" s="33"/>
      <c r="D107" s="33"/>
      <c r="E107" s="34"/>
      <c r="F107" s="34"/>
      <c r="G107" s="94"/>
      <c r="H107" s="34"/>
      <c r="I107" s="34"/>
      <c r="J107" s="34"/>
      <c r="K107" s="38"/>
      <c r="L107" s="38"/>
      <c r="M107" s="39">
        <f t="shared" si="12"/>
        <v>0</v>
      </c>
      <c r="N107" s="40">
        <f t="shared" si="13"/>
        <v>0</v>
      </c>
      <c r="O107" s="41"/>
      <c r="P107" s="113" t="str">
        <f t="shared" si="20"/>
        <v/>
      </c>
      <c r="Q107" s="42" t="str">
        <f t="shared" si="14"/>
        <v/>
      </c>
      <c r="R107" s="43"/>
      <c r="S107" s="44" t="str">
        <f t="shared" si="15"/>
        <v/>
      </c>
      <c r="T107" s="45"/>
      <c r="U107" s="46">
        <f t="shared" si="21"/>
        <v>0</v>
      </c>
      <c r="V107" s="42">
        <f t="shared" si="16"/>
        <v>0</v>
      </c>
      <c r="W107" s="43"/>
      <c r="X107" s="47">
        <f>SUMIFS(W$12:W107,F$12:F107,F107,H$12:H107,H107,D$12:D107,D107)</f>
        <v>0</v>
      </c>
      <c r="Y107" s="48">
        <f t="shared" si="17"/>
        <v>0</v>
      </c>
      <c r="Z107" s="49" t="str">
        <f t="shared" si="22"/>
        <v/>
      </c>
      <c r="AA107" s="106"/>
      <c r="AB107" s="42">
        <f t="shared" si="18"/>
        <v>0</v>
      </c>
      <c r="AC107" s="50"/>
      <c r="AD107" s="81"/>
      <c r="AE107" s="81"/>
      <c r="AF107" s="81"/>
      <c r="AG107" s="81"/>
      <c r="AH107" s="81"/>
      <c r="AI107" s="81"/>
      <c r="AJ107" s="81"/>
      <c r="AK107" s="81"/>
      <c r="AL107" s="81"/>
      <c r="AM107" s="50"/>
      <c r="AN107" s="50"/>
      <c r="AO107" s="112">
        <f t="shared" si="23"/>
        <v>0</v>
      </c>
    </row>
    <row r="108" spans="1:41" ht="20.100000000000001" customHeight="1">
      <c r="A108" s="70">
        <f t="shared" si="19"/>
        <v>1</v>
      </c>
      <c r="B108" s="79"/>
      <c r="C108" s="33"/>
      <c r="D108" s="33"/>
      <c r="E108" s="34"/>
      <c r="F108" s="34"/>
      <c r="G108" s="94"/>
      <c r="H108" s="34"/>
      <c r="I108" s="34"/>
      <c r="J108" s="34"/>
      <c r="K108" s="38"/>
      <c r="L108" s="38"/>
      <c r="M108" s="39">
        <f t="shared" si="12"/>
        <v>0</v>
      </c>
      <c r="N108" s="40">
        <f t="shared" si="13"/>
        <v>0</v>
      </c>
      <c r="O108" s="41"/>
      <c r="P108" s="113" t="str">
        <f t="shared" si="20"/>
        <v/>
      </c>
      <c r="Q108" s="42" t="str">
        <f t="shared" si="14"/>
        <v/>
      </c>
      <c r="R108" s="43"/>
      <c r="S108" s="44" t="str">
        <f t="shared" si="15"/>
        <v/>
      </c>
      <c r="T108" s="45"/>
      <c r="U108" s="46">
        <f t="shared" si="21"/>
        <v>0</v>
      </c>
      <c r="V108" s="42">
        <f t="shared" si="16"/>
        <v>0</v>
      </c>
      <c r="W108" s="43"/>
      <c r="X108" s="47">
        <f>SUMIFS(W$12:W108,F$12:F108,F108,H$12:H108,H108,D$12:D108,D108)</f>
        <v>0</v>
      </c>
      <c r="Y108" s="48">
        <f t="shared" si="17"/>
        <v>0</v>
      </c>
      <c r="Z108" s="49" t="str">
        <f t="shared" si="22"/>
        <v/>
      </c>
      <c r="AA108" s="106"/>
      <c r="AB108" s="42">
        <f t="shared" si="18"/>
        <v>0</v>
      </c>
      <c r="AC108" s="50"/>
      <c r="AD108" s="81"/>
      <c r="AE108" s="81"/>
      <c r="AF108" s="81"/>
      <c r="AG108" s="81"/>
      <c r="AH108" s="81"/>
      <c r="AI108" s="81"/>
      <c r="AJ108" s="81"/>
      <c r="AK108" s="81"/>
      <c r="AL108" s="81"/>
      <c r="AM108" s="50"/>
      <c r="AN108" s="50"/>
      <c r="AO108" s="112">
        <f t="shared" si="23"/>
        <v>0</v>
      </c>
    </row>
    <row r="109" spans="1:41" ht="20.100000000000001" customHeight="1">
      <c r="A109" s="70">
        <f t="shared" si="19"/>
        <v>1</v>
      </c>
      <c r="B109" s="79"/>
      <c r="C109" s="33"/>
      <c r="D109" s="33"/>
      <c r="E109" s="34"/>
      <c r="F109" s="34"/>
      <c r="G109" s="94"/>
      <c r="H109" s="34"/>
      <c r="I109" s="34"/>
      <c r="J109" s="34"/>
      <c r="K109" s="38"/>
      <c r="L109" s="38"/>
      <c r="M109" s="39">
        <f t="shared" si="12"/>
        <v>0</v>
      </c>
      <c r="N109" s="40">
        <f t="shared" si="13"/>
        <v>0</v>
      </c>
      <c r="O109" s="41"/>
      <c r="P109" s="113" t="str">
        <f t="shared" si="20"/>
        <v/>
      </c>
      <c r="Q109" s="42" t="str">
        <f t="shared" si="14"/>
        <v/>
      </c>
      <c r="R109" s="43"/>
      <c r="S109" s="44" t="str">
        <f t="shared" si="15"/>
        <v/>
      </c>
      <c r="T109" s="45"/>
      <c r="U109" s="46">
        <f t="shared" si="21"/>
        <v>0</v>
      </c>
      <c r="V109" s="42">
        <f t="shared" si="16"/>
        <v>0</v>
      </c>
      <c r="W109" s="43"/>
      <c r="X109" s="47">
        <f>SUMIFS(W$12:W109,F$12:F109,F109,H$12:H109,H109,D$12:D109,D109)</f>
        <v>0</v>
      </c>
      <c r="Y109" s="48">
        <f t="shared" si="17"/>
        <v>0</v>
      </c>
      <c r="Z109" s="49" t="str">
        <f t="shared" si="22"/>
        <v/>
      </c>
      <c r="AA109" s="106"/>
      <c r="AB109" s="42">
        <f t="shared" si="18"/>
        <v>0</v>
      </c>
      <c r="AC109" s="50"/>
      <c r="AD109" s="81"/>
      <c r="AE109" s="81"/>
      <c r="AF109" s="81"/>
      <c r="AG109" s="81"/>
      <c r="AH109" s="81"/>
      <c r="AI109" s="81"/>
      <c r="AJ109" s="81"/>
      <c r="AK109" s="81"/>
      <c r="AL109" s="81"/>
      <c r="AM109" s="50"/>
      <c r="AN109" s="50"/>
      <c r="AO109" s="112">
        <f t="shared" si="23"/>
        <v>0</v>
      </c>
    </row>
    <row r="110" spans="1:41" ht="20.100000000000001" customHeight="1">
      <c r="A110" s="70">
        <f t="shared" si="19"/>
        <v>1</v>
      </c>
      <c r="B110" s="79"/>
      <c r="C110" s="33"/>
      <c r="D110" s="33"/>
      <c r="E110" s="34"/>
      <c r="F110" s="34"/>
      <c r="G110" s="94"/>
      <c r="H110" s="34"/>
      <c r="I110" s="34"/>
      <c r="J110" s="34"/>
      <c r="K110" s="38"/>
      <c r="L110" s="38"/>
      <c r="M110" s="39">
        <f t="shared" si="12"/>
        <v>0</v>
      </c>
      <c r="N110" s="40">
        <f t="shared" si="13"/>
        <v>0</v>
      </c>
      <c r="O110" s="41"/>
      <c r="P110" s="113" t="str">
        <f t="shared" si="20"/>
        <v/>
      </c>
      <c r="Q110" s="42" t="str">
        <f t="shared" si="14"/>
        <v/>
      </c>
      <c r="R110" s="43"/>
      <c r="S110" s="44" t="str">
        <f t="shared" si="15"/>
        <v/>
      </c>
      <c r="T110" s="45"/>
      <c r="U110" s="46">
        <f t="shared" si="21"/>
        <v>0</v>
      </c>
      <c r="V110" s="42">
        <f t="shared" si="16"/>
        <v>0</v>
      </c>
      <c r="W110" s="43"/>
      <c r="X110" s="47">
        <f>SUMIFS(W$12:W110,F$12:F110,F110,H$12:H110,H110,D$12:D110,D110)</f>
        <v>0</v>
      </c>
      <c r="Y110" s="48">
        <f t="shared" si="17"/>
        <v>0</v>
      </c>
      <c r="Z110" s="49" t="str">
        <f t="shared" si="22"/>
        <v/>
      </c>
      <c r="AA110" s="106"/>
      <c r="AB110" s="42">
        <f t="shared" si="18"/>
        <v>0</v>
      </c>
      <c r="AC110" s="50"/>
      <c r="AD110" s="81"/>
      <c r="AE110" s="81"/>
      <c r="AF110" s="81"/>
      <c r="AG110" s="81"/>
      <c r="AH110" s="81"/>
      <c r="AI110" s="81"/>
      <c r="AJ110" s="81"/>
      <c r="AK110" s="81"/>
      <c r="AL110" s="81"/>
      <c r="AM110" s="50"/>
      <c r="AN110" s="50"/>
      <c r="AO110" s="112">
        <f t="shared" si="23"/>
        <v>0</v>
      </c>
    </row>
    <row r="111" spans="1:41" ht="20.100000000000001" customHeight="1">
      <c r="A111" s="70">
        <f t="shared" si="19"/>
        <v>1</v>
      </c>
      <c r="B111" s="79"/>
      <c r="C111" s="33"/>
      <c r="D111" s="33"/>
      <c r="E111" s="34"/>
      <c r="F111" s="34"/>
      <c r="G111" s="94"/>
      <c r="H111" s="34"/>
      <c r="I111" s="34"/>
      <c r="J111" s="34"/>
      <c r="K111" s="38"/>
      <c r="L111" s="38"/>
      <c r="M111" s="39">
        <f t="shared" si="12"/>
        <v>0</v>
      </c>
      <c r="N111" s="40">
        <f t="shared" si="13"/>
        <v>0</v>
      </c>
      <c r="O111" s="41"/>
      <c r="P111" s="113" t="str">
        <f t="shared" si="20"/>
        <v/>
      </c>
      <c r="Q111" s="42" t="str">
        <f t="shared" si="14"/>
        <v/>
      </c>
      <c r="R111" s="43"/>
      <c r="S111" s="44" t="str">
        <f t="shared" si="15"/>
        <v/>
      </c>
      <c r="T111" s="45"/>
      <c r="U111" s="46">
        <f t="shared" si="21"/>
        <v>0</v>
      </c>
      <c r="V111" s="42">
        <f t="shared" si="16"/>
        <v>0</v>
      </c>
      <c r="W111" s="43"/>
      <c r="X111" s="47">
        <f>SUMIFS(W$12:W111,F$12:F111,F111,H$12:H111,H111,D$12:D111,D111)</f>
        <v>0</v>
      </c>
      <c r="Y111" s="48">
        <f t="shared" si="17"/>
        <v>0</v>
      </c>
      <c r="Z111" s="49" t="str">
        <f t="shared" si="22"/>
        <v/>
      </c>
      <c r="AA111" s="106"/>
      <c r="AB111" s="42">
        <f t="shared" si="18"/>
        <v>0</v>
      </c>
      <c r="AC111" s="50"/>
      <c r="AD111" s="81"/>
      <c r="AE111" s="81"/>
      <c r="AF111" s="81"/>
      <c r="AG111" s="81"/>
      <c r="AH111" s="81"/>
      <c r="AI111" s="81"/>
      <c r="AJ111" s="81"/>
      <c r="AK111" s="81"/>
      <c r="AL111" s="81"/>
      <c r="AM111" s="50"/>
      <c r="AN111" s="50"/>
      <c r="AO111" s="112">
        <f t="shared" si="23"/>
        <v>0</v>
      </c>
    </row>
    <row r="112" spans="1:41" ht="20.100000000000001" customHeight="1">
      <c r="A112" s="70">
        <f t="shared" si="19"/>
        <v>1</v>
      </c>
      <c r="B112" s="79"/>
      <c r="C112" s="33"/>
      <c r="D112" s="33"/>
      <c r="E112" s="34"/>
      <c r="F112" s="34"/>
      <c r="G112" s="94"/>
      <c r="H112" s="34"/>
      <c r="I112" s="34"/>
      <c r="J112" s="34"/>
      <c r="K112" s="38"/>
      <c r="L112" s="38"/>
      <c r="M112" s="39">
        <f t="shared" si="12"/>
        <v>0</v>
      </c>
      <c r="N112" s="40">
        <f t="shared" si="13"/>
        <v>0</v>
      </c>
      <c r="O112" s="41"/>
      <c r="P112" s="113" t="str">
        <f t="shared" si="20"/>
        <v/>
      </c>
      <c r="Q112" s="42" t="str">
        <f t="shared" si="14"/>
        <v/>
      </c>
      <c r="R112" s="43"/>
      <c r="S112" s="44" t="str">
        <f t="shared" si="15"/>
        <v/>
      </c>
      <c r="T112" s="45"/>
      <c r="U112" s="46">
        <f t="shared" si="21"/>
        <v>0</v>
      </c>
      <c r="V112" s="42">
        <f t="shared" si="16"/>
        <v>0</v>
      </c>
      <c r="W112" s="43"/>
      <c r="X112" s="47">
        <f>SUMIFS(W$12:W112,F$12:F112,F112,H$12:H112,H112,D$12:D112,D112)</f>
        <v>0</v>
      </c>
      <c r="Y112" s="48">
        <f t="shared" si="17"/>
        <v>0</v>
      </c>
      <c r="Z112" s="49" t="str">
        <f t="shared" si="22"/>
        <v/>
      </c>
      <c r="AA112" s="106"/>
      <c r="AB112" s="42">
        <f t="shared" si="18"/>
        <v>0</v>
      </c>
      <c r="AC112" s="50"/>
      <c r="AD112" s="81"/>
      <c r="AE112" s="81"/>
      <c r="AF112" s="81"/>
      <c r="AG112" s="81"/>
      <c r="AH112" s="81"/>
      <c r="AI112" s="81"/>
      <c r="AJ112" s="81"/>
      <c r="AK112" s="81"/>
      <c r="AL112" s="81"/>
      <c r="AM112" s="50"/>
      <c r="AN112" s="50"/>
      <c r="AO112" s="112">
        <f t="shared" si="23"/>
        <v>0</v>
      </c>
    </row>
    <row r="113" spans="1:41" ht="20.100000000000001" customHeight="1">
      <c r="A113" s="70">
        <f t="shared" si="19"/>
        <v>1</v>
      </c>
      <c r="B113" s="79"/>
      <c r="C113" s="33"/>
      <c r="D113" s="33"/>
      <c r="E113" s="34"/>
      <c r="F113" s="34"/>
      <c r="G113" s="94"/>
      <c r="H113" s="34"/>
      <c r="I113" s="34"/>
      <c r="J113" s="34"/>
      <c r="K113" s="38"/>
      <c r="L113" s="38"/>
      <c r="M113" s="39">
        <f t="shared" si="12"/>
        <v>0</v>
      </c>
      <c r="N113" s="40">
        <f t="shared" si="13"/>
        <v>0</v>
      </c>
      <c r="O113" s="41"/>
      <c r="P113" s="113" t="str">
        <f t="shared" si="20"/>
        <v/>
      </c>
      <c r="Q113" s="42" t="str">
        <f t="shared" si="14"/>
        <v/>
      </c>
      <c r="R113" s="43"/>
      <c r="S113" s="44" t="str">
        <f t="shared" si="15"/>
        <v/>
      </c>
      <c r="T113" s="45"/>
      <c r="U113" s="46">
        <f t="shared" si="21"/>
        <v>0</v>
      </c>
      <c r="V113" s="42">
        <f t="shared" si="16"/>
        <v>0</v>
      </c>
      <c r="W113" s="43"/>
      <c r="X113" s="47">
        <f>SUMIFS(W$12:W113,F$12:F113,F113,H$12:H113,H113,D$12:D113,D113)</f>
        <v>0</v>
      </c>
      <c r="Y113" s="48">
        <f t="shared" si="17"/>
        <v>0</v>
      </c>
      <c r="Z113" s="49" t="str">
        <f t="shared" si="22"/>
        <v/>
      </c>
      <c r="AA113" s="106"/>
      <c r="AB113" s="42">
        <f t="shared" si="18"/>
        <v>0</v>
      </c>
      <c r="AC113" s="50"/>
      <c r="AD113" s="81"/>
      <c r="AE113" s="81"/>
      <c r="AF113" s="81"/>
      <c r="AG113" s="81"/>
      <c r="AH113" s="81"/>
      <c r="AI113" s="81"/>
      <c r="AJ113" s="81"/>
      <c r="AK113" s="81"/>
      <c r="AL113" s="81"/>
      <c r="AM113" s="50"/>
      <c r="AN113" s="50"/>
      <c r="AO113" s="112">
        <f t="shared" si="23"/>
        <v>0</v>
      </c>
    </row>
    <row r="114" spans="1:41" ht="20.100000000000001" customHeight="1">
      <c r="A114" s="70">
        <f t="shared" si="19"/>
        <v>1</v>
      </c>
      <c r="B114" s="79"/>
      <c r="C114" s="33"/>
      <c r="D114" s="33"/>
      <c r="E114" s="34"/>
      <c r="F114" s="34"/>
      <c r="G114" s="94"/>
      <c r="H114" s="34"/>
      <c r="I114" s="34"/>
      <c r="J114" s="34"/>
      <c r="K114" s="38"/>
      <c r="L114" s="38"/>
      <c r="M114" s="39">
        <f t="shared" si="12"/>
        <v>0</v>
      </c>
      <c r="N114" s="40">
        <f t="shared" si="13"/>
        <v>0</v>
      </c>
      <c r="O114" s="41"/>
      <c r="P114" s="113" t="str">
        <f t="shared" si="20"/>
        <v/>
      </c>
      <c r="Q114" s="42" t="str">
        <f t="shared" si="14"/>
        <v/>
      </c>
      <c r="R114" s="43"/>
      <c r="S114" s="44" t="str">
        <f t="shared" si="15"/>
        <v/>
      </c>
      <c r="T114" s="45"/>
      <c r="U114" s="46">
        <f t="shared" si="21"/>
        <v>0</v>
      </c>
      <c r="V114" s="42">
        <f t="shared" si="16"/>
        <v>0</v>
      </c>
      <c r="W114" s="43"/>
      <c r="X114" s="47">
        <f>SUMIFS(W$12:W114,F$12:F114,F114,H$12:H114,H114,D$12:D114,D114)</f>
        <v>0</v>
      </c>
      <c r="Y114" s="48">
        <f t="shared" si="17"/>
        <v>0</v>
      </c>
      <c r="Z114" s="49" t="str">
        <f t="shared" si="22"/>
        <v/>
      </c>
      <c r="AA114" s="106"/>
      <c r="AB114" s="42">
        <f t="shared" si="18"/>
        <v>0</v>
      </c>
      <c r="AC114" s="50"/>
      <c r="AD114" s="81"/>
      <c r="AE114" s="81"/>
      <c r="AF114" s="81"/>
      <c r="AG114" s="81"/>
      <c r="AH114" s="81"/>
      <c r="AI114" s="81"/>
      <c r="AJ114" s="81"/>
      <c r="AK114" s="81"/>
      <c r="AL114" s="81"/>
      <c r="AM114" s="50"/>
      <c r="AN114" s="50"/>
      <c r="AO114" s="112">
        <f t="shared" si="23"/>
        <v>0</v>
      </c>
    </row>
    <row r="115" spans="1:41" ht="20.100000000000001" customHeight="1">
      <c r="A115" s="70">
        <f t="shared" si="19"/>
        <v>1</v>
      </c>
      <c r="B115" s="79"/>
      <c r="C115" s="33"/>
      <c r="D115" s="33"/>
      <c r="E115" s="34"/>
      <c r="F115" s="34"/>
      <c r="G115" s="94"/>
      <c r="H115" s="34"/>
      <c r="I115" s="34"/>
      <c r="J115" s="34"/>
      <c r="K115" s="38"/>
      <c r="L115" s="38"/>
      <c r="M115" s="39">
        <f t="shared" si="12"/>
        <v>0</v>
      </c>
      <c r="N115" s="40">
        <f t="shared" si="13"/>
        <v>0</v>
      </c>
      <c r="O115" s="41"/>
      <c r="P115" s="113" t="str">
        <f t="shared" si="20"/>
        <v/>
      </c>
      <c r="Q115" s="42" t="str">
        <f t="shared" si="14"/>
        <v/>
      </c>
      <c r="R115" s="43"/>
      <c r="S115" s="44" t="str">
        <f t="shared" si="15"/>
        <v/>
      </c>
      <c r="T115" s="45"/>
      <c r="U115" s="46"/>
      <c r="V115" s="42">
        <f t="shared" si="16"/>
        <v>0</v>
      </c>
      <c r="W115" s="43"/>
      <c r="X115" s="47">
        <f>SUMIFS(W$12:W115,F$12:F115,F115,H$12:H115,H115,D$12:D115,D115)</f>
        <v>0</v>
      </c>
      <c r="Y115" s="48">
        <f t="shared" si="17"/>
        <v>0</v>
      </c>
      <c r="Z115" s="49" t="str">
        <f t="shared" si="22"/>
        <v/>
      </c>
      <c r="AA115" s="106"/>
      <c r="AB115" s="42">
        <f t="shared" si="18"/>
        <v>0</v>
      </c>
      <c r="AC115" s="50"/>
      <c r="AD115" s="81"/>
      <c r="AE115" s="81"/>
      <c r="AF115" s="81"/>
      <c r="AG115" s="81"/>
      <c r="AH115" s="81"/>
      <c r="AI115" s="81"/>
      <c r="AJ115" s="81"/>
      <c r="AK115" s="81"/>
      <c r="AL115" s="81"/>
      <c r="AM115" s="50"/>
      <c r="AN115" s="50"/>
      <c r="AO115" s="112">
        <f t="shared" si="23"/>
        <v>0</v>
      </c>
    </row>
    <row r="116" spans="1:41" ht="20.100000000000001" customHeight="1">
      <c r="A116" s="70">
        <f t="shared" si="19"/>
        <v>1</v>
      </c>
      <c r="B116" s="79"/>
      <c r="C116" s="33"/>
      <c r="D116" s="33"/>
      <c r="E116" s="34"/>
      <c r="F116" s="34"/>
      <c r="G116" s="94"/>
      <c r="H116" s="34"/>
      <c r="I116" s="34"/>
      <c r="J116" s="34"/>
      <c r="K116" s="38"/>
      <c r="L116" s="38"/>
      <c r="M116" s="39">
        <f t="shared" si="12"/>
        <v>0</v>
      </c>
      <c r="N116" s="40">
        <f t="shared" si="13"/>
        <v>0</v>
      </c>
      <c r="O116" s="41"/>
      <c r="P116" s="113" t="str">
        <f t="shared" si="20"/>
        <v/>
      </c>
      <c r="Q116" s="42" t="str">
        <f t="shared" si="14"/>
        <v/>
      </c>
      <c r="R116" s="43"/>
      <c r="S116" s="44" t="str">
        <f t="shared" si="15"/>
        <v/>
      </c>
      <c r="T116" s="45"/>
      <c r="U116" s="46"/>
      <c r="V116" s="42">
        <f t="shared" si="16"/>
        <v>0</v>
      </c>
      <c r="W116" s="43"/>
      <c r="X116" s="47">
        <f>SUMIFS(W$12:W116,F$12:F116,F116,H$12:H116,H116,D$12:D116,D116)</f>
        <v>0</v>
      </c>
      <c r="Y116" s="48">
        <f t="shared" si="17"/>
        <v>0</v>
      </c>
      <c r="Z116" s="49" t="str">
        <f t="shared" si="22"/>
        <v/>
      </c>
      <c r="AA116" s="106"/>
      <c r="AB116" s="42">
        <f t="shared" si="18"/>
        <v>0</v>
      </c>
      <c r="AC116" s="50"/>
      <c r="AD116" s="81"/>
      <c r="AE116" s="81"/>
      <c r="AF116" s="81"/>
      <c r="AG116" s="81"/>
      <c r="AH116" s="81"/>
      <c r="AI116" s="81"/>
      <c r="AJ116" s="81"/>
      <c r="AK116" s="81"/>
      <c r="AL116" s="81"/>
      <c r="AM116" s="50"/>
      <c r="AN116" s="50"/>
      <c r="AO116" s="112">
        <f t="shared" si="23"/>
        <v>0</v>
      </c>
    </row>
    <row r="117" spans="1:41" ht="20.100000000000001" customHeight="1">
      <c r="A117" s="70">
        <f t="shared" si="19"/>
        <v>1</v>
      </c>
      <c r="B117" s="79"/>
      <c r="C117" s="33"/>
      <c r="D117" s="33"/>
      <c r="E117" s="34"/>
      <c r="F117" s="34"/>
      <c r="G117" s="94"/>
      <c r="H117" s="34"/>
      <c r="I117" s="34"/>
      <c r="J117" s="34"/>
      <c r="K117" s="38"/>
      <c r="L117" s="38"/>
      <c r="M117" s="39">
        <f t="shared" si="12"/>
        <v>0</v>
      </c>
      <c r="N117" s="40">
        <f t="shared" si="13"/>
        <v>0</v>
      </c>
      <c r="O117" s="41"/>
      <c r="P117" s="113" t="str">
        <f t="shared" si="20"/>
        <v/>
      </c>
      <c r="Q117" s="42" t="str">
        <f t="shared" si="14"/>
        <v/>
      </c>
      <c r="R117" s="43"/>
      <c r="S117" s="44" t="str">
        <f t="shared" si="15"/>
        <v/>
      </c>
      <c r="T117" s="45"/>
      <c r="U117" s="46"/>
      <c r="V117" s="42">
        <f t="shared" si="16"/>
        <v>0</v>
      </c>
      <c r="W117" s="43"/>
      <c r="X117" s="47">
        <f>SUMIFS(W$12:W117,F$12:F117,F117,H$12:H117,H117,D$12:D117,D117)</f>
        <v>0</v>
      </c>
      <c r="Y117" s="48">
        <f t="shared" si="17"/>
        <v>0</v>
      </c>
      <c r="Z117" s="49" t="str">
        <f t="shared" si="22"/>
        <v/>
      </c>
      <c r="AA117" s="106"/>
      <c r="AB117" s="42">
        <f t="shared" si="18"/>
        <v>0</v>
      </c>
      <c r="AC117" s="50"/>
      <c r="AD117" s="81"/>
      <c r="AE117" s="81"/>
      <c r="AF117" s="81"/>
      <c r="AG117" s="81"/>
      <c r="AH117" s="81"/>
      <c r="AI117" s="81"/>
      <c r="AJ117" s="81"/>
      <c r="AK117" s="81"/>
      <c r="AL117" s="81"/>
      <c r="AM117" s="50"/>
      <c r="AN117" s="50"/>
      <c r="AO117" s="112">
        <f t="shared" si="23"/>
        <v>0</v>
      </c>
    </row>
    <row r="118" spans="1:41" ht="20.100000000000001" customHeight="1">
      <c r="A118" s="70">
        <f t="shared" si="19"/>
        <v>1</v>
      </c>
      <c r="B118" s="79"/>
      <c r="C118" s="33"/>
      <c r="D118" s="33"/>
      <c r="E118" s="34"/>
      <c r="F118" s="34"/>
      <c r="G118" s="94"/>
      <c r="H118" s="34"/>
      <c r="I118" s="34"/>
      <c r="J118" s="34"/>
      <c r="K118" s="38"/>
      <c r="L118" s="38"/>
      <c r="M118" s="39">
        <f t="shared" si="12"/>
        <v>0</v>
      </c>
      <c r="N118" s="40">
        <f t="shared" si="13"/>
        <v>0</v>
      </c>
      <c r="O118" s="41"/>
      <c r="P118" s="113" t="str">
        <f t="shared" si="20"/>
        <v/>
      </c>
      <c r="Q118" s="42" t="str">
        <f t="shared" si="14"/>
        <v/>
      </c>
      <c r="R118" s="43"/>
      <c r="S118" s="44" t="str">
        <f t="shared" si="15"/>
        <v/>
      </c>
      <c r="T118" s="45"/>
      <c r="U118" s="46"/>
      <c r="V118" s="42">
        <f t="shared" si="16"/>
        <v>0</v>
      </c>
      <c r="W118" s="43"/>
      <c r="X118" s="47">
        <f>SUMIFS(W$12:W118,F$12:F118,F118,H$12:H118,H118,D$12:D118,D118)</f>
        <v>0</v>
      </c>
      <c r="Y118" s="48">
        <f t="shared" si="17"/>
        <v>0</v>
      </c>
      <c r="Z118" s="49" t="str">
        <f t="shared" si="22"/>
        <v/>
      </c>
      <c r="AA118" s="106"/>
      <c r="AB118" s="42">
        <f t="shared" si="18"/>
        <v>0</v>
      </c>
      <c r="AC118" s="50"/>
      <c r="AD118" s="81"/>
      <c r="AE118" s="81"/>
      <c r="AF118" s="81"/>
      <c r="AG118" s="81"/>
      <c r="AH118" s="81"/>
      <c r="AI118" s="81"/>
      <c r="AJ118" s="81"/>
      <c r="AK118" s="81"/>
      <c r="AL118" s="81"/>
      <c r="AM118" s="50"/>
      <c r="AN118" s="50"/>
      <c r="AO118" s="112">
        <f t="shared" si="23"/>
        <v>0</v>
      </c>
    </row>
    <row r="119" spans="1:41" ht="20.100000000000001" customHeight="1">
      <c r="A119" s="70">
        <f t="shared" si="19"/>
        <v>1</v>
      </c>
      <c r="B119" s="79"/>
      <c r="C119" s="33"/>
      <c r="D119" s="33"/>
      <c r="E119" s="34"/>
      <c r="F119" s="34"/>
      <c r="G119" s="94"/>
      <c r="H119" s="34"/>
      <c r="I119" s="34"/>
      <c r="J119" s="34"/>
      <c r="K119" s="38"/>
      <c r="L119" s="38"/>
      <c r="M119" s="39">
        <f t="shared" si="12"/>
        <v>0</v>
      </c>
      <c r="N119" s="40">
        <f t="shared" si="13"/>
        <v>0</v>
      </c>
      <c r="O119" s="41"/>
      <c r="P119" s="113" t="str">
        <f t="shared" si="20"/>
        <v/>
      </c>
      <c r="Q119" s="42" t="str">
        <f t="shared" si="14"/>
        <v/>
      </c>
      <c r="R119" s="43"/>
      <c r="S119" s="44" t="str">
        <f t="shared" si="15"/>
        <v/>
      </c>
      <c r="T119" s="45"/>
      <c r="U119" s="46"/>
      <c r="V119" s="42">
        <f t="shared" si="16"/>
        <v>0</v>
      </c>
      <c r="W119" s="43"/>
      <c r="X119" s="47">
        <f>SUMIFS(W$12:W119,F$12:F119,F119,H$12:H119,H119,D$12:D119,D119)</f>
        <v>0</v>
      </c>
      <c r="Y119" s="48">
        <f t="shared" si="17"/>
        <v>0</v>
      </c>
      <c r="Z119" s="49" t="str">
        <f t="shared" si="22"/>
        <v/>
      </c>
      <c r="AA119" s="106"/>
      <c r="AB119" s="42">
        <f t="shared" si="18"/>
        <v>0</v>
      </c>
      <c r="AC119" s="50"/>
      <c r="AD119" s="81"/>
      <c r="AE119" s="81"/>
      <c r="AF119" s="81"/>
      <c r="AG119" s="81"/>
      <c r="AH119" s="81"/>
      <c r="AI119" s="81"/>
      <c r="AJ119" s="81"/>
      <c r="AK119" s="81"/>
      <c r="AL119" s="81"/>
      <c r="AM119" s="50"/>
      <c r="AN119" s="50"/>
      <c r="AO119" s="112">
        <f t="shared" si="23"/>
        <v>0</v>
      </c>
    </row>
    <row r="120" spans="1:41" ht="20.100000000000001" customHeight="1">
      <c r="A120" s="70">
        <f t="shared" si="19"/>
        <v>1</v>
      </c>
      <c r="B120" s="79"/>
      <c r="C120" s="33"/>
      <c r="D120" s="33"/>
      <c r="E120" s="34"/>
      <c r="F120" s="34"/>
      <c r="G120" s="94"/>
      <c r="H120" s="34"/>
      <c r="I120" s="34"/>
      <c r="J120" s="34"/>
      <c r="K120" s="38"/>
      <c r="L120" s="38"/>
      <c r="M120" s="39">
        <f t="shared" si="12"/>
        <v>0</v>
      </c>
      <c r="N120" s="40">
        <f t="shared" si="13"/>
        <v>0</v>
      </c>
      <c r="O120" s="41"/>
      <c r="P120" s="113" t="str">
        <f t="shared" si="20"/>
        <v/>
      </c>
      <c r="Q120" s="42" t="str">
        <f t="shared" si="14"/>
        <v/>
      </c>
      <c r="R120" s="43"/>
      <c r="S120" s="44" t="str">
        <f t="shared" si="15"/>
        <v/>
      </c>
      <c r="T120" s="45"/>
      <c r="U120" s="46"/>
      <c r="V120" s="42">
        <f t="shared" si="16"/>
        <v>0</v>
      </c>
      <c r="W120" s="43"/>
      <c r="X120" s="47">
        <f>SUMIFS(W$12:W120,F$12:F120,F120,H$12:H120,H120,D$12:D120,D120)</f>
        <v>0</v>
      </c>
      <c r="Y120" s="48">
        <f t="shared" si="17"/>
        <v>0</v>
      </c>
      <c r="Z120" s="49" t="str">
        <f t="shared" si="22"/>
        <v/>
      </c>
      <c r="AA120" s="106"/>
      <c r="AB120" s="42">
        <f t="shared" si="18"/>
        <v>0</v>
      </c>
      <c r="AC120" s="50"/>
      <c r="AD120" s="81"/>
      <c r="AE120" s="81"/>
      <c r="AF120" s="81"/>
      <c r="AG120" s="81"/>
      <c r="AH120" s="81"/>
      <c r="AI120" s="81"/>
      <c r="AJ120" s="81"/>
      <c r="AK120" s="81"/>
      <c r="AL120" s="81"/>
      <c r="AM120" s="50"/>
      <c r="AN120" s="50"/>
      <c r="AO120" s="112">
        <f t="shared" si="23"/>
        <v>0</v>
      </c>
    </row>
    <row r="121" spans="1:41" ht="20.100000000000001" customHeight="1">
      <c r="A121" s="70">
        <f t="shared" si="19"/>
        <v>1</v>
      </c>
      <c r="B121" s="79"/>
      <c r="C121" s="33"/>
      <c r="D121" s="33"/>
      <c r="E121" s="34"/>
      <c r="F121" s="34"/>
      <c r="G121" s="94"/>
      <c r="H121" s="34"/>
      <c r="I121" s="34"/>
      <c r="J121" s="34"/>
      <c r="K121" s="38"/>
      <c r="L121" s="38"/>
      <c r="M121" s="39">
        <f t="shared" si="12"/>
        <v>0</v>
      </c>
      <c r="N121" s="40">
        <f t="shared" si="13"/>
        <v>0</v>
      </c>
      <c r="O121" s="41"/>
      <c r="P121" s="113" t="str">
        <f t="shared" si="20"/>
        <v/>
      </c>
      <c r="Q121" s="42" t="str">
        <f t="shared" si="14"/>
        <v/>
      </c>
      <c r="R121" s="43"/>
      <c r="S121" s="44" t="str">
        <f t="shared" si="15"/>
        <v/>
      </c>
      <c r="T121" s="45"/>
      <c r="U121" s="46"/>
      <c r="V121" s="42">
        <f t="shared" si="16"/>
        <v>0</v>
      </c>
      <c r="W121" s="43"/>
      <c r="X121" s="47">
        <f>SUMIFS(W$12:W121,F$12:F121,F121,H$12:H121,H121,D$12:D121,D121)</f>
        <v>0</v>
      </c>
      <c r="Y121" s="48">
        <f t="shared" si="17"/>
        <v>0</v>
      </c>
      <c r="Z121" s="49" t="str">
        <f t="shared" si="22"/>
        <v/>
      </c>
      <c r="AA121" s="106"/>
      <c r="AB121" s="42">
        <f t="shared" si="18"/>
        <v>0</v>
      </c>
      <c r="AC121" s="50"/>
      <c r="AD121" s="81"/>
      <c r="AE121" s="81"/>
      <c r="AF121" s="81"/>
      <c r="AG121" s="81"/>
      <c r="AH121" s="81"/>
      <c r="AI121" s="81"/>
      <c r="AJ121" s="81"/>
      <c r="AK121" s="81"/>
      <c r="AL121" s="81"/>
      <c r="AM121" s="50"/>
      <c r="AN121" s="50"/>
      <c r="AO121" s="112">
        <f t="shared" si="23"/>
        <v>0</v>
      </c>
    </row>
    <row r="122" spans="1:41" ht="20.100000000000001" customHeight="1">
      <c r="A122" s="70">
        <f t="shared" si="19"/>
        <v>1</v>
      </c>
      <c r="B122" s="79"/>
      <c r="C122" s="33"/>
      <c r="D122" s="33"/>
      <c r="E122" s="34"/>
      <c r="F122" s="34"/>
      <c r="G122" s="94"/>
      <c r="H122" s="34"/>
      <c r="I122" s="34"/>
      <c r="J122" s="34"/>
      <c r="K122" s="38"/>
      <c r="L122" s="38"/>
      <c r="M122" s="39">
        <f t="shared" si="12"/>
        <v>0</v>
      </c>
      <c r="N122" s="40">
        <f t="shared" si="13"/>
        <v>0</v>
      </c>
      <c r="O122" s="41"/>
      <c r="P122" s="113" t="str">
        <f t="shared" si="20"/>
        <v/>
      </c>
      <c r="Q122" s="42" t="str">
        <f t="shared" si="14"/>
        <v/>
      </c>
      <c r="R122" s="43"/>
      <c r="S122" s="44" t="str">
        <f t="shared" si="15"/>
        <v/>
      </c>
      <c r="T122" s="45"/>
      <c r="U122" s="46"/>
      <c r="V122" s="42">
        <f t="shared" si="16"/>
        <v>0</v>
      </c>
      <c r="W122" s="43"/>
      <c r="X122" s="47">
        <f>SUMIFS(W$12:W122,F$12:F122,F122,H$12:H122,H122,D$12:D122,D122)</f>
        <v>0</v>
      </c>
      <c r="Y122" s="48">
        <f t="shared" si="17"/>
        <v>0</v>
      </c>
      <c r="Z122" s="49" t="str">
        <f t="shared" si="22"/>
        <v/>
      </c>
      <c r="AA122" s="106"/>
      <c r="AB122" s="42">
        <f t="shared" si="18"/>
        <v>0</v>
      </c>
      <c r="AC122" s="50"/>
      <c r="AD122" s="81"/>
      <c r="AE122" s="81"/>
      <c r="AF122" s="81"/>
      <c r="AG122" s="81"/>
      <c r="AH122" s="81"/>
      <c r="AI122" s="81"/>
      <c r="AJ122" s="81"/>
      <c r="AK122" s="81"/>
      <c r="AL122" s="81"/>
      <c r="AM122" s="50"/>
      <c r="AN122" s="50"/>
      <c r="AO122" s="112">
        <f t="shared" si="23"/>
        <v>0</v>
      </c>
    </row>
    <row r="123" spans="1:41" ht="20.100000000000001" customHeight="1">
      <c r="A123" s="70">
        <f t="shared" si="19"/>
        <v>1</v>
      </c>
      <c r="B123" s="79"/>
      <c r="C123" s="33"/>
      <c r="D123" s="33"/>
      <c r="E123" s="34"/>
      <c r="F123" s="34"/>
      <c r="G123" s="94"/>
      <c r="H123" s="34"/>
      <c r="I123" s="34"/>
      <c r="J123" s="34"/>
      <c r="K123" s="38"/>
      <c r="L123" s="38"/>
      <c r="M123" s="39">
        <f t="shared" si="12"/>
        <v>0</v>
      </c>
      <c r="N123" s="40">
        <f t="shared" si="13"/>
        <v>0</v>
      </c>
      <c r="O123" s="41"/>
      <c r="P123" s="113" t="str">
        <f t="shared" si="20"/>
        <v/>
      </c>
      <c r="Q123" s="42" t="str">
        <f t="shared" si="14"/>
        <v/>
      </c>
      <c r="R123" s="43"/>
      <c r="S123" s="44" t="str">
        <f t="shared" si="15"/>
        <v/>
      </c>
      <c r="T123" s="45"/>
      <c r="U123" s="46"/>
      <c r="V123" s="42">
        <f t="shared" si="16"/>
        <v>0</v>
      </c>
      <c r="W123" s="43"/>
      <c r="X123" s="47">
        <f>SUMIFS(W$12:W123,F$12:F123,F123,H$12:H123,H123,D$12:D123,D123)</f>
        <v>0</v>
      </c>
      <c r="Y123" s="48">
        <f t="shared" si="17"/>
        <v>0</v>
      </c>
      <c r="Z123" s="49" t="str">
        <f t="shared" si="22"/>
        <v/>
      </c>
      <c r="AA123" s="106"/>
      <c r="AB123" s="42">
        <f t="shared" si="18"/>
        <v>0</v>
      </c>
      <c r="AC123" s="50"/>
      <c r="AD123" s="81"/>
      <c r="AE123" s="81"/>
      <c r="AF123" s="81"/>
      <c r="AG123" s="81"/>
      <c r="AH123" s="81"/>
      <c r="AI123" s="81"/>
      <c r="AJ123" s="81"/>
      <c r="AK123" s="81"/>
      <c r="AL123" s="81"/>
      <c r="AM123" s="50"/>
      <c r="AN123" s="50"/>
      <c r="AO123" s="112">
        <f t="shared" si="23"/>
        <v>0</v>
      </c>
    </row>
    <row r="124" spans="1:41" ht="20.100000000000001" customHeight="1">
      <c r="A124" s="70">
        <f t="shared" si="19"/>
        <v>1</v>
      </c>
      <c r="B124" s="79"/>
      <c r="C124" s="33"/>
      <c r="D124" s="33"/>
      <c r="E124" s="34"/>
      <c r="F124" s="34"/>
      <c r="G124" s="94"/>
      <c r="H124" s="34"/>
      <c r="I124" s="34"/>
      <c r="J124" s="34"/>
      <c r="K124" s="38"/>
      <c r="L124" s="38"/>
      <c r="M124" s="39">
        <f t="shared" si="12"/>
        <v>0</v>
      </c>
      <c r="N124" s="40">
        <f t="shared" si="13"/>
        <v>0</v>
      </c>
      <c r="O124" s="41"/>
      <c r="P124" s="113" t="str">
        <f t="shared" si="20"/>
        <v/>
      </c>
      <c r="Q124" s="42" t="str">
        <f t="shared" si="14"/>
        <v/>
      </c>
      <c r="R124" s="43"/>
      <c r="S124" s="44" t="str">
        <f t="shared" si="15"/>
        <v/>
      </c>
      <c r="T124" s="45"/>
      <c r="U124" s="46"/>
      <c r="V124" s="42">
        <f t="shared" si="16"/>
        <v>0</v>
      </c>
      <c r="W124" s="43"/>
      <c r="X124" s="47">
        <f>SUMIFS(W$12:W124,F$12:F124,F124,H$12:H124,H124,D$12:D124,D124)</f>
        <v>0</v>
      </c>
      <c r="Y124" s="48">
        <f t="shared" si="17"/>
        <v>0</v>
      </c>
      <c r="Z124" s="49" t="str">
        <f t="shared" si="22"/>
        <v/>
      </c>
      <c r="AA124" s="106"/>
      <c r="AB124" s="42">
        <f t="shared" si="18"/>
        <v>0</v>
      </c>
      <c r="AC124" s="50"/>
      <c r="AD124" s="81"/>
      <c r="AE124" s="81"/>
      <c r="AF124" s="81"/>
      <c r="AG124" s="81"/>
      <c r="AH124" s="81"/>
      <c r="AI124" s="81"/>
      <c r="AJ124" s="81"/>
      <c r="AK124" s="81"/>
      <c r="AL124" s="81"/>
      <c r="AM124" s="50"/>
      <c r="AN124" s="50"/>
      <c r="AO124" s="112">
        <f t="shared" si="23"/>
        <v>0</v>
      </c>
    </row>
    <row r="125" spans="1:41" ht="20.100000000000001" customHeight="1">
      <c r="A125" s="70">
        <f t="shared" si="19"/>
        <v>1</v>
      </c>
      <c r="B125" s="79"/>
      <c r="C125" s="33"/>
      <c r="D125" s="33"/>
      <c r="E125" s="34"/>
      <c r="F125" s="34"/>
      <c r="G125" s="94"/>
      <c r="H125" s="34"/>
      <c r="I125" s="34"/>
      <c r="J125" s="34"/>
      <c r="K125" s="38"/>
      <c r="L125" s="38"/>
      <c r="M125" s="39">
        <f t="shared" si="12"/>
        <v>0</v>
      </c>
      <c r="N125" s="40">
        <f t="shared" si="13"/>
        <v>0</v>
      </c>
      <c r="O125" s="41"/>
      <c r="P125" s="113" t="str">
        <f t="shared" si="20"/>
        <v/>
      </c>
      <c r="Q125" s="42" t="str">
        <f t="shared" si="14"/>
        <v/>
      </c>
      <c r="R125" s="43"/>
      <c r="S125" s="44" t="str">
        <f t="shared" si="15"/>
        <v/>
      </c>
      <c r="T125" s="45"/>
      <c r="U125" s="46"/>
      <c r="V125" s="42">
        <f t="shared" si="16"/>
        <v>0</v>
      </c>
      <c r="W125" s="43"/>
      <c r="X125" s="47">
        <f>SUMIFS(W$12:W125,F$12:F125,F125,H$12:H125,H125,D$12:D125,D125)</f>
        <v>0</v>
      </c>
      <c r="Y125" s="48">
        <f t="shared" si="17"/>
        <v>0</v>
      </c>
      <c r="Z125" s="49" t="str">
        <f t="shared" si="22"/>
        <v/>
      </c>
      <c r="AA125" s="106"/>
      <c r="AB125" s="42">
        <f t="shared" si="18"/>
        <v>0</v>
      </c>
      <c r="AC125" s="50"/>
      <c r="AD125" s="81"/>
      <c r="AE125" s="81"/>
      <c r="AF125" s="81"/>
      <c r="AG125" s="81"/>
      <c r="AH125" s="81"/>
      <c r="AI125" s="81"/>
      <c r="AJ125" s="81"/>
      <c r="AK125" s="81"/>
      <c r="AL125" s="81"/>
      <c r="AM125" s="50"/>
      <c r="AN125" s="50"/>
      <c r="AO125" s="112">
        <f t="shared" si="23"/>
        <v>0</v>
      </c>
    </row>
    <row r="126" spans="1:41" ht="20.100000000000001" customHeight="1">
      <c r="A126" s="70">
        <f t="shared" si="19"/>
        <v>1</v>
      </c>
      <c r="B126" s="79"/>
      <c r="C126" s="33"/>
      <c r="D126" s="33"/>
      <c r="E126" s="34"/>
      <c r="F126" s="34"/>
      <c r="G126" s="94"/>
      <c r="H126" s="34"/>
      <c r="I126" s="34"/>
      <c r="J126" s="34"/>
      <c r="K126" s="38"/>
      <c r="L126" s="38"/>
      <c r="M126" s="39">
        <f t="shared" si="12"/>
        <v>0</v>
      </c>
      <c r="N126" s="40">
        <f t="shared" si="13"/>
        <v>0</v>
      </c>
      <c r="O126" s="41"/>
      <c r="P126" s="113" t="str">
        <f t="shared" si="20"/>
        <v/>
      </c>
      <c r="Q126" s="42" t="str">
        <f t="shared" si="14"/>
        <v/>
      </c>
      <c r="R126" s="43"/>
      <c r="S126" s="44" t="str">
        <f t="shared" si="15"/>
        <v/>
      </c>
      <c r="T126" s="45"/>
      <c r="U126" s="46"/>
      <c r="V126" s="42">
        <f t="shared" si="16"/>
        <v>0</v>
      </c>
      <c r="W126" s="43"/>
      <c r="X126" s="47">
        <f>SUMIFS(W$12:W126,F$12:F126,F126,H$12:H126,H126,D$12:D126,D126)</f>
        <v>0</v>
      </c>
      <c r="Y126" s="48">
        <f t="shared" si="17"/>
        <v>0</v>
      </c>
      <c r="Z126" s="49" t="str">
        <f t="shared" si="22"/>
        <v/>
      </c>
      <c r="AA126" s="106"/>
      <c r="AB126" s="42">
        <f t="shared" si="18"/>
        <v>0</v>
      </c>
      <c r="AC126" s="50"/>
      <c r="AD126" s="81"/>
      <c r="AE126" s="81"/>
      <c r="AF126" s="81"/>
      <c r="AG126" s="81"/>
      <c r="AH126" s="81"/>
      <c r="AI126" s="81"/>
      <c r="AJ126" s="81"/>
      <c r="AK126" s="81"/>
      <c r="AL126" s="81"/>
      <c r="AM126" s="50"/>
      <c r="AN126" s="50"/>
      <c r="AO126" s="112">
        <f t="shared" si="23"/>
        <v>0</v>
      </c>
    </row>
    <row r="127" spans="1:41" ht="20.100000000000001" customHeight="1">
      <c r="A127" s="70">
        <f t="shared" si="19"/>
        <v>1</v>
      </c>
      <c r="B127" s="79"/>
      <c r="C127" s="33"/>
      <c r="D127" s="33"/>
      <c r="E127" s="34"/>
      <c r="F127" s="34"/>
      <c r="G127" s="94"/>
      <c r="H127" s="34"/>
      <c r="I127" s="34"/>
      <c r="J127" s="34"/>
      <c r="K127" s="38"/>
      <c r="L127" s="38"/>
      <c r="M127" s="39">
        <f t="shared" si="12"/>
        <v>0</v>
      </c>
      <c r="N127" s="40">
        <f t="shared" si="13"/>
        <v>0</v>
      </c>
      <c r="O127" s="41"/>
      <c r="P127" s="113" t="str">
        <f t="shared" si="20"/>
        <v/>
      </c>
      <c r="Q127" s="42" t="str">
        <f t="shared" si="14"/>
        <v/>
      </c>
      <c r="R127" s="43"/>
      <c r="S127" s="44" t="str">
        <f t="shared" si="15"/>
        <v/>
      </c>
      <c r="T127" s="45"/>
      <c r="U127" s="46"/>
      <c r="V127" s="42">
        <f t="shared" si="16"/>
        <v>0</v>
      </c>
      <c r="W127" s="43"/>
      <c r="X127" s="47">
        <f>SUMIFS(W$12:W127,F$12:F127,F127,H$12:H127,H127,D$12:D127,D127)</f>
        <v>0</v>
      </c>
      <c r="Y127" s="48">
        <f t="shared" si="17"/>
        <v>0</v>
      </c>
      <c r="Z127" s="49" t="str">
        <f t="shared" si="22"/>
        <v/>
      </c>
      <c r="AA127" s="106"/>
      <c r="AB127" s="42">
        <f t="shared" si="18"/>
        <v>0</v>
      </c>
      <c r="AC127" s="50"/>
      <c r="AD127" s="81"/>
      <c r="AE127" s="81"/>
      <c r="AF127" s="81"/>
      <c r="AG127" s="81"/>
      <c r="AH127" s="81"/>
      <c r="AI127" s="81"/>
      <c r="AJ127" s="81"/>
      <c r="AK127" s="81"/>
      <c r="AL127" s="81"/>
      <c r="AM127" s="50"/>
      <c r="AN127" s="50"/>
      <c r="AO127" s="112">
        <f t="shared" si="23"/>
        <v>0</v>
      </c>
    </row>
    <row r="128" spans="1:41" ht="20.100000000000001" customHeight="1">
      <c r="A128" s="70">
        <f t="shared" si="19"/>
        <v>1</v>
      </c>
      <c r="B128" s="79"/>
      <c r="C128" s="33"/>
      <c r="D128" s="33"/>
      <c r="E128" s="34"/>
      <c r="F128" s="34"/>
      <c r="G128" s="94"/>
      <c r="H128" s="34"/>
      <c r="I128" s="34"/>
      <c r="J128" s="34"/>
      <c r="K128" s="38"/>
      <c r="L128" s="38"/>
      <c r="M128" s="39">
        <f t="shared" si="12"/>
        <v>0</v>
      </c>
      <c r="N128" s="40">
        <f t="shared" si="13"/>
        <v>0</v>
      </c>
      <c r="O128" s="41"/>
      <c r="P128" s="113" t="str">
        <f t="shared" si="20"/>
        <v/>
      </c>
      <c r="Q128" s="42" t="str">
        <f t="shared" si="14"/>
        <v/>
      </c>
      <c r="R128" s="43"/>
      <c r="S128" s="44" t="str">
        <f t="shared" si="15"/>
        <v/>
      </c>
      <c r="T128" s="45"/>
      <c r="U128" s="46"/>
      <c r="V128" s="42">
        <f t="shared" si="16"/>
        <v>0</v>
      </c>
      <c r="W128" s="43"/>
      <c r="X128" s="47">
        <f>SUMIFS(W$12:W128,F$12:F128,F128,H$12:H128,H128,D$12:D128,D128)</f>
        <v>0</v>
      </c>
      <c r="Y128" s="48">
        <f t="shared" si="17"/>
        <v>0</v>
      </c>
      <c r="Z128" s="49" t="str">
        <f t="shared" si="22"/>
        <v/>
      </c>
      <c r="AA128" s="106"/>
      <c r="AB128" s="42">
        <f t="shared" si="18"/>
        <v>0</v>
      </c>
      <c r="AC128" s="50"/>
      <c r="AD128" s="81"/>
      <c r="AE128" s="81"/>
      <c r="AF128" s="81"/>
      <c r="AG128" s="81"/>
      <c r="AH128" s="81"/>
      <c r="AI128" s="81"/>
      <c r="AJ128" s="81"/>
      <c r="AK128" s="81"/>
      <c r="AL128" s="81"/>
      <c r="AM128" s="50"/>
      <c r="AN128" s="50"/>
      <c r="AO128" s="112">
        <f t="shared" si="23"/>
        <v>0</v>
      </c>
    </row>
    <row r="129" spans="1:41" ht="20.100000000000001" customHeight="1">
      <c r="A129" s="70">
        <f t="shared" si="19"/>
        <v>1</v>
      </c>
      <c r="B129" s="79"/>
      <c r="C129" s="33"/>
      <c r="D129" s="33"/>
      <c r="E129" s="34"/>
      <c r="F129" s="34"/>
      <c r="G129" s="94"/>
      <c r="H129" s="34"/>
      <c r="I129" s="34"/>
      <c r="J129" s="34"/>
      <c r="K129" s="38"/>
      <c r="L129" s="38"/>
      <c r="M129" s="39">
        <f t="shared" si="12"/>
        <v>0</v>
      </c>
      <c r="N129" s="40">
        <f t="shared" si="13"/>
        <v>0</v>
      </c>
      <c r="O129" s="41"/>
      <c r="P129" s="113" t="str">
        <f t="shared" si="20"/>
        <v/>
      </c>
      <c r="Q129" s="42" t="str">
        <f t="shared" si="14"/>
        <v/>
      </c>
      <c r="R129" s="43"/>
      <c r="S129" s="44" t="str">
        <f t="shared" si="15"/>
        <v/>
      </c>
      <c r="T129" s="45"/>
      <c r="U129" s="46"/>
      <c r="V129" s="42">
        <f t="shared" si="16"/>
        <v>0</v>
      </c>
      <c r="W129" s="43"/>
      <c r="X129" s="47">
        <f>SUMIFS(W$12:W129,F$12:F129,F129,H$12:H129,H129,D$12:D129,D129)</f>
        <v>0</v>
      </c>
      <c r="Y129" s="48">
        <f t="shared" si="17"/>
        <v>0</v>
      </c>
      <c r="Z129" s="49" t="str">
        <f t="shared" si="22"/>
        <v/>
      </c>
      <c r="AA129" s="106"/>
      <c r="AB129" s="42">
        <f t="shared" si="18"/>
        <v>0</v>
      </c>
      <c r="AC129" s="50"/>
      <c r="AD129" s="81"/>
      <c r="AE129" s="81"/>
      <c r="AF129" s="81"/>
      <c r="AG129" s="81"/>
      <c r="AH129" s="81"/>
      <c r="AI129" s="81"/>
      <c r="AJ129" s="81"/>
      <c r="AK129" s="81"/>
      <c r="AL129" s="81"/>
      <c r="AM129" s="50"/>
      <c r="AN129" s="50"/>
      <c r="AO129" s="112">
        <f t="shared" si="23"/>
        <v>0</v>
      </c>
    </row>
    <row r="130" spans="1:41" ht="20.100000000000001" customHeight="1">
      <c r="A130" s="70">
        <f t="shared" si="19"/>
        <v>1</v>
      </c>
      <c r="B130" s="79"/>
      <c r="C130" s="33"/>
      <c r="D130" s="33"/>
      <c r="E130" s="34"/>
      <c r="F130" s="34"/>
      <c r="G130" s="94"/>
      <c r="H130" s="34"/>
      <c r="I130" s="34"/>
      <c r="J130" s="34"/>
      <c r="K130" s="38"/>
      <c r="L130" s="38"/>
      <c r="M130" s="39">
        <f t="shared" si="12"/>
        <v>0</v>
      </c>
      <c r="N130" s="40">
        <f t="shared" si="13"/>
        <v>0</v>
      </c>
      <c r="O130" s="41"/>
      <c r="P130" s="113" t="str">
        <f t="shared" si="20"/>
        <v/>
      </c>
      <c r="Q130" s="42" t="str">
        <f t="shared" si="14"/>
        <v/>
      </c>
      <c r="R130" s="43"/>
      <c r="S130" s="44" t="str">
        <f t="shared" si="15"/>
        <v/>
      </c>
      <c r="T130" s="45"/>
      <c r="U130" s="46"/>
      <c r="V130" s="42">
        <f t="shared" si="16"/>
        <v>0</v>
      </c>
      <c r="W130" s="43"/>
      <c r="X130" s="47">
        <f>SUMIFS(W$12:W130,F$12:F130,F130,H$12:H130,H130,D$12:D130,D130)</f>
        <v>0</v>
      </c>
      <c r="Y130" s="48">
        <f t="shared" si="17"/>
        <v>0</v>
      </c>
      <c r="Z130" s="49" t="str">
        <f t="shared" si="22"/>
        <v/>
      </c>
      <c r="AA130" s="106"/>
      <c r="AB130" s="42">
        <f t="shared" si="18"/>
        <v>0</v>
      </c>
      <c r="AC130" s="50"/>
      <c r="AD130" s="81"/>
      <c r="AE130" s="81"/>
      <c r="AF130" s="81"/>
      <c r="AG130" s="81"/>
      <c r="AH130" s="81"/>
      <c r="AI130" s="81"/>
      <c r="AJ130" s="81"/>
      <c r="AK130" s="81"/>
      <c r="AL130" s="81"/>
      <c r="AM130" s="50"/>
      <c r="AN130" s="50"/>
      <c r="AO130" s="112">
        <f t="shared" si="23"/>
        <v>0</v>
      </c>
    </row>
    <row r="131" spans="1:41" ht="20.100000000000001" customHeight="1">
      <c r="A131" s="70">
        <f t="shared" si="19"/>
        <v>1</v>
      </c>
      <c r="B131" s="79"/>
      <c r="C131" s="33"/>
      <c r="D131" s="33"/>
      <c r="E131" s="34"/>
      <c r="F131" s="34"/>
      <c r="G131" s="94"/>
      <c r="H131" s="34"/>
      <c r="I131" s="34"/>
      <c r="J131" s="34"/>
      <c r="K131" s="38"/>
      <c r="L131" s="38"/>
      <c r="M131" s="39">
        <f t="shared" si="12"/>
        <v>0</v>
      </c>
      <c r="N131" s="40">
        <f t="shared" si="13"/>
        <v>0</v>
      </c>
      <c r="O131" s="41"/>
      <c r="P131" s="113" t="str">
        <f t="shared" si="20"/>
        <v/>
      </c>
      <c r="Q131" s="42" t="str">
        <f t="shared" si="14"/>
        <v/>
      </c>
      <c r="R131" s="43"/>
      <c r="S131" s="44" t="str">
        <f t="shared" si="15"/>
        <v/>
      </c>
      <c r="T131" s="45"/>
      <c r="U131" s="46"/>
      <c r="V131" s="42">
        <f t="shared" si="16"/>
        <v>0</v>
      </c>
      <c r="W131" s="43"/>
      <c r="X131" s="47">
        <f>SUMIFS(W$12:W131,F$12:F131,F131,H$12:H131,H131,D$12:D131,D131)</f>
        <v>0</v>
      </c>
      <c r="Y131" s="48">
        <f t="shared" si="17"/>
        <v>0</v>
      </c>
      <c r="Z131" s="49" t="str">
        <f t="shared" si="22"/>
        <v/>
      </c>
      <c r="AA131" s="106"/>
      <c r="AB131" s="42">
        <f t="shared" si="18"/>
        <v>0</v>
      </c>
      <c r="AC131" s="50"/>
      <c r="AD131" s="81"/>
      <c r="AE131" s="81"/>
      <c r="AF131" s="81"/>
      <c r="AG131" s="81"/>
      <c r="AH131" s="81"/>
      <c r="AI131" s="81"/>
      <c r="AJ131" s="81"/>
      <c r="AK131" s="81"/>
      <c r="AL131" s="81"/>
      <c r="AM131" s="50"/>
      <c r="AN131" s="50"/>
      <c r="AO131" s="112">
        <f t="shared" si="23"/>
        <v>0</v>
      </c>
    </row>
    <row r="132" spans="1:41" ht="20.100000000000001" customHeight="1">
      <c r="A132" s="70">
        <f t="shared" si="19"/>
        <v>1</v>
      </c>
      <c r="B132" s="79"/>
      <c r="C132" s="33"/>
      <c r="D132" s="33"/>
      <c r="E132" s="34"/>
      <c r="F132" s="34"/>
      <c r="G132" s="94"/>
      <c r="H132" s="34"/>
      <c r="I132" s="34"/>
      <c r="J132" s="34"/>
      <c r="K132" s="38"/>
      <c r="L132" s="38"/>
      <c r="M132" s="39">
        <f t="shared" si="12"/>
        <v>0</v>
      </c>
      <c r="N132" s="40">
        <f t="shared" si="13"/>
        <v>0</v>
      </c>
      <c r="O132" s="41"/>
      <c r="P132" s="113" t="str">
        <f t="shared" si="20"/>
        <v/>
      </c>
      <c r="Q132" s="42" t="str">
        <f t="shared" si="14"/>
        <v/>
      </c>
      <c r="R132" s="43"/>
      <c r="S132" s="44" t="str">
        <f t="shared" si="15"/>
        <v/>
      </c>
      <c r="T132" s="45"/>
      <c r="U132" s="46"/>
      <c r="V132" s="42">
        <f t="shared" si="16"/>
        <v>0</v>
      </c>
      <c r="W132" s="43"/>
      <c r="X132" s="47">
        <f>SUMIFS(W$12:W132,F$12:F132,F132,H$12:H132,H132,D$12:D132,D132)</f>
        <v>0</v>
      </c>
      <c r="Y132" s="48">
        <f t="shared" si="17"/>
        <v>0</v>
      </c>
      <c r="Z132" s="49" t="str">
        <f t="shared" si="22"/>
        <v/>
      </c>
      <c r="AA132" s="106"/>
      <c r="AB132" s="42">
        <f t="shared" si="18"/>
        <v>0</v>
      </c>
      <c r="AC132" s="50"/>
      <c r="AD132" s="81"/>
      <c r="AE132" s="81"/>
      <c r="AF132" s="81"/>
      <c r="AG132" s="81"/>
      <c r="AH132" s="81"/>
      <c r="AI132" s="81"/>
      <c r="AJ132" s="81"/>
      <c r="AK132" s="81"/>
      <c r="AL132" s="81"/>
      <c r="AM132" s="50"/>
      <c r="AN132" s="50"/>
      <c r="AO132" s="112">
        <f t="shared" si="23"/>
        <v>0</v>
      </c>
    </row>
    <row r="133" spans="1:41" ht="20.100000000000001" customHeight="1">
      <c r="A133" s="70">
        <f t="shared" si="19"/>
        <v>1</v>
      </c>
      <c r="B133" s="79"/>
      <c r="C133" s="33"/>
      <c r="D133" s="33"/>
      <c r="E133" s="34"/>
      <c r="F133" s="34"/>
      <c r="G133" s="94"/>
      <c r="H133" s="34"/>
      <c r="I133" s="34"/>
      <c r="J133" s="34"/>
      <c r="K133" s="38"/>
      <c r="L133" s="38"/>
      <c r="M133" s="39">
        <f t="shared" si="12"/>
        <v>0</v>
      </c>
      <c r="N133" s="40">
        <f t="shared" si="13"/>
        <v>0</v>
      </c>
      <c r="O133" s="41"/>
      <c r="P133" s="113" t="str">
        <f t="shared" si="20"/>
        <v/>
      </c>
      <c r="Q133" s="42" t="str">
        <f t="shared" si="14"/>
        <v/>
      </c>
      <c r="R133" s="43"/>
      <c r="S133" s="44" t="str">
        <f t="shared" si="15"/>
        <v/>
      </c>
      <c r="T133" s="45"/>
      <c r="U133" s="46"/>
      <c r="V133" s="42">
        <f t="shared" si="16"/>
        <v>0</v>
      </c>
      <c r="W133" s="43"/>
      <c r="X133" s="47">
        <f>SUMIFS(W$12:W133,F$12:F133,F133,H$12:H133,H133,D$12:D133,D133)</f>
        <v>0</v>
      </c>
      <c r="Y133" s="48">
        <f t="shared" si="17"/>
        <v>0</v>
      </c>
      <c r="Z133" s="49" t="str">
        <f t="shared" si="22"/>
        <v/>
      </c>
      <c r="AA133" s="106"/>
      <c r="AB133" s="42">
        <f t="shared" si="18"/>
        <v>0</v>
      </c>
      <c r="AC133" s="50"/>
      <c r="AD133" s="81"/>
      <c r="AE133" s="81"/>
      <c r="AF133" s="81"/>
      <c r="AG133" s="81"/>
      <c r="AH133" s="81"/>
      <c r="AI133" s="81"/>
      <c r="AJ133" s="81"/>
      <c r="AK133" s="81"/>
      <c r="AL133" s="81"/>
      <c r="AM133" s="50"/>
      <c r="AN133" s="50"/>
      <c r="AO133" s="112">
        <f t="shared" si="23"/>
        <v>0</v>
      </c>
    </row>
    <row r="134" spans="1:41" ht="20.100000000000001" customHeight="1">
      <c r="A134" s="70">
        <f t="shared" si="19"/>
        <v>1</v>
      </c>
      <c r="B134" s="79"/>
      <c r="C134" s="33"/>
      <c r="D134" s="33"/>
      <c r="E134" s="34"/>
      <c r="F134" s="34"/>
      <c r="G134" s="94"/>
      <c r="H134" s="34"/>
      <c r="I134" s="34"/>
      <c r="J134" s="34"/>
      <c r="K134" s="38"/>
      <c r="L134" s="38"/>
      <c r="M134" s="39">
        <f t="shared" si="12"/>
        <v>0</v>
      </c>
      <c r="N134" s="40">
        <f t="shared" si="13"/>
        <v>0</v>
      </c>
      <c r="O134" s="41"/>
      <c r="P134" s="113" t="str">
        <f t="shared" si="20"/>
        <v/>
      </c>
      <c r="Q134" s="42" t="str">
        <f t="shared" si="14"/>
        <v/>
      </c>
      <c r="R134" s="43"/>
      <c r="S134" s="44" t="str">
        <f t="shared" si="15"/>
        <v/>
      </c>
      <c r="T134" s="45"/>
      <c r="U134" s="46"/>
      <c r="V134" s="42">
        <f t="shared" si="16"/>
        <v>0</v>
      </c>
      <c r="W134" s="43"/>
      <c r="X134" s="47">
        <f>SUMIFS(W$12:W134,F$12:F134,F134,H$12:H134,H134,D$12:D134,D134)</f>
        <v>0</v>
      </c>
      <c r="Y134" s="48">
        <f t="shared" si="17"/>
        <v>0</v>
      </c>
      <c r="Z134" s="49" t="str">
        <f t="shared" si="22"/>
        <v/>
      </c>
      <c r="AA134" s="106"/>
      <c r="AB134" s="42">
        <f t="shared" si="18"/>
        <v>0</v>
      </c>
      <c r="AC134" s="50"/>
      <c r="AD134" s="81"/>
      <c r="AE134" s="81"/>
      <c r="AF134" s="81"/>
      <c r="AG134" s="81"/>
      <c r="AH134" s="81"/>
      <c r="AI134" s="81"/>
      <c r="AJ134" s="81"/>
      <c r="AK134" s="81"/>
      <c r="AL134" s="81"/>
      <c r="AM134" s="50"/>
      <c r="AN134" s="50"/>
      <c r="AO134" s="112">
        <f t="shared" si="23"/>
        <v>0</v>
      </c>
    </row>
    <row r="135" spans="1:41" ht="20.100000000000001" customHeight="1">
      <c r="A135" s="70">
        <f t="shared" si="19"/>
        <v>1</v>
      </c>
      <c r="B135" s="79"/>
      <c r="C135" s="33"/>
      <c r="D135" s="33"/>
      <c r="E135" s="34"/>
      <c r="F135" s="34"/>
      <c r="G135" s="94"/>
      <c r="H135" s="34"/>
      <c r="I135" s="34"/>
      <c r="J135" s="34"/>
      <c r="K135" s="38"/>
      <c r="L135" s="38"/>
      <c r="M135" s="39">
        <f t="shared" si="12"/>
        <v>0</v>
      </c>
      <c r="N135" s="40">
        <f t="shared" si="13"/>
        <v>0</v>
      </c>
      <c r="O135" s="41"/>
      <c r="P135" s="113" t="str">
        <f t="shared" si="20"/>
        <v/>
      </c>
      <c r="Q135" s="42" t="str">
        <f t="shared" si="14"/>
        <v/>
      </c>
      <c r="R135" s="43"/>
      <c r="S135" s="44" t="str">
        <f t="shared" si="15"/>
        <v/>
      </c>
      <c r="T135" s="45"/>
      <c r="U135" s="46"/>
      <c r="V135" s="42">
        <f t="shared" si="16"/>
        <v>0</v>
      </c>
      <c r="W135" s="43"/>
      <c r="X135" s="47">
        <f>SUMIFS(W$12:W135,F$12:F135,F135,H$12:H135,H135,D$12:D135,D135)</f>
        <v>0</v>
      </c>
      <c r="Y135" s="48">
        <f t="shared" si="17"/>
        <v>0</v>
      </c>
      <c r="Z135" s="49" t="str">
        <f t="shared" si="22"/>
        <v/>
      </c>
      <c r="AA135" s="106"/>
      <c r="AB135" s="42">
        <f t="shared" si="18"/>
        <v>0</v>
      </c>
      <c r="AC135" s="50"/>
      <c r="AD135" s="81"/>
      <c r="AE135" s="81"/>
      <c r="AF135" s="81"/>
      <c r="AG135" s="81"/>
      <c r="AH135" s="81"/>
      <c r="AI135" s="81"/>
      <c r="AJ135" s="81"/>
      <c r="AK135" s="81"/>
      <c r="AL135" s="81"/>
      <c r="AM135" s="50"/>
      <c r="AN135" s="50"/>
      <c r="AO135" s="112">
        <f t="shared" si="23"/>
        <v>0</v>
      </c>
    </row>
    <row r="136" spans="1:41" ht="20.100000000000001" customHeight="1">
      <c r="A136" s="70">
        <f t="shared" si="19"/>
        <v>1</v>
      </c>
      <c r="B136" s="79"/>
      <c r="C136" s="33"/>
      <c r="D136" s="33"/>
      <c r="E136" s="34"/>
      <c r="F136" s="34"/>
      <c r="G136" s="94"/>
      <c r="H136" s="34"/>
      <c r="I136" s="34"/>
      <c r="J136" s="34"/>
      <c r="K136" s="38"/>
      <c r="L136" s="38"/>
      <c r="M136" s="39">
        <f t="shared" ref="M136:M199" si="24">(IF(L136&lt;K136,1+L136,L136)-K136-IF(AND(K136&lt;$L$5,L136&gt;$M$5),$M$5-$L$5)-IF(AND(K136&lt;$L$6,L136&gt;$M$6),$M$6-$L$6)-IF(AND(K136&lt;$L$7,L136&gt;$M$7),$M$7-$L$7))-IF(AND(K136&lt;$L$8,L136&gt;$M$8),$M$8-$L$8)</f>
        <v>0</v>
      </c>
      <c r="N136" s="40">
        <f t="shared" ref="N136:N199" si="25">HOUR(M136)+MINUTE(M136)/60</f>
        <v>0</v>
      </c>
      <c r="O136" s="41"/>
      <c r="P136" s="113" t="str">
        <f t="shared" si="20"/>
        <v/>
      </c>
      <c r="Q136" s="42" t="str">
        <f t="shared" ref="Q136:Q199" si="26">IFERROR(V136/(N136*O136),"")</f>
        <v/>
      </c>
      <c r="R136" s="43"/>
      <c r="S136" s="44" t="str">
        <f t="shared" ref="S136:S199" si="27">IFERROR(W136/R136,"")</f>
        <v/>
      </c>
      <c r="T136" s="45"/>
      <c r="U136" s="46"/>
      <c r="V136" s="42">
        <f t="shared" ref="V136:V199" si="28">+W136+Y136</f>
        <v>0</v>
      </c>
      <c r="W136" s="43"/>
      <c r="X136" s="47">
        <f>SUMIFS(W$12:W136,F$12:F136,F136,H$12:H136,H136,D$12:D136,D136)</f>
        <v>0</v>
      </c>
      <c r="Y136" s="48">
        <f t="shared" ref="Y136:Y199" si="29">SUM(AC136:AK136)</f>
        <v>0</v>
      </c>
      <c r="Z136" s="49" t="str">
        <f t="shared" si="22"/>
        <v/>
      </c>
      <c r="AA136" s="106"/>
      <c r="AB136" s="42">
        <f t="shared" ref="AB136:AB199" si="30">+W136*AA136</f>
        <v>0</v>
      </c>
      <c r="AC136" s="50"/>
      <c r="AD136" s="81"/>
      <c r="AE136" s="81"/>
      <c r="AF136" s="81"/>
      <c r="AG136" s="81"/>
      <c r="AH136" s="81"/>
      <c r="AI136" s="81"/>
      <c r="AJ136" s="81"/>
      <c r="AK136" s="81"/>
      <c r="AL136" s="81"/>
      <c r="AM136" s="50"/>
      <c r="AN136" s="50"/>
      <c r="AO136" s="112">
        <f t="shared" si="23"/>
        <v>0</v>
      </c>
    </row>
    <row r="137" spans="1:41" ht="20.100000000000001" customHeight="1">
      <c r="A137" s="70">
        <f t="shared" si="19"/>
        <v>1</v>
      </c>
      <c r="B137" s="79"/>
      <c r="C137" s="33"/>
      <c r="D137" s="33"/>
      <c r="E137" s="34"/>
      <c r="F137" s="34"/>
      <c r="G137" s="94"/>
      <c r="H137" s="34"/>
      <c r="I137" s="34"/>
      <c r="J137" s="34"/>
      <c r="K137" s="38"/>
      <c r="L137" s="38"/>
      <c r="M137" s="39">
        <f t="shared" si="24"/>
        <v>0</v>
      </c>
      <c r="N137" s="40">
        <f t="shared" si="25"/>
        <v>0</v>
      </c>
      <c r="O137" s="41"/>
      <c r="P137" s="113" t="str">
        <f t="shared" si="20"/>
        <v/>
      </c>
      <c r="Q137" s="42" t="str">
        <f t="shared" si="26"/>
        <v/>
      </c>
      <c r="R137" s="43"/>
      <c r="S137" s="44" t="str">
        <f t="shared" si="27"/>
        <v/>
      </c>
      <c r="T137" s="45"/>
      <c r="U137" s="46"/>
      <c r="V137" s="42">
        <f t="shared" si="28"/>
        <v>0</v>
      </c>
      <c r="W137" s="43"/>
      <c r="X137" s="47">
        <f>SUMIFS(W$12:W137,F$12:F137,F137,H$12:H137,H137,D$12:D137,D137)</f>
        <v>0</v>
      </c>
      <c r="Y137" s="48">
        <f t="shared" si="29"/>
        <v>0</v>
      </c>
      <c r="Z137" s="49" t="str">
        <f t="shared" si="22"/>
        <v/>
      </c>
      <c r="AA137" s="106"/>
      <c r="AB137" s="42">
        <f t="shared" si="30"/>
        <v>0</v>
      </c>
      <c r="AC137" s="50"/>
      <c r="AD137" s="81"/>
      <c r="AE137" s="81"/>
      <c r="AF137" s="81"/>
      <c r="AG137" s="81"/>
      <c r="AH137" s="81"/>
      <c r="AI137" s="81"/>
      <c r="AJ137" s="81"/>
      <c r="AK137" s="81"/>
      <c r="AL137" s="81"/>
      <c r="AM137" s="50"/>
      <c r="AN137" s="50"/>
      <c r="AO137" s="112">
        <f t="shared" si="23"/>
        <v>0</v>
      </c>
    </row>
    <row r="138" spans="1:41" ht="20.100000000000001" customHeight="1">
      <c r="A138" s="70">
        <f t="shared" si="19"/>
        <v>1</v>
      </c>
      <c r="B138" s="79"/>
      <c r="C138" s="33"/>
      <c r="D138" s="33"/>
      <c r="E138" s="34"/>
      <c r="F138" s="34"/>
      <c r="G138" s="94"/>
      <c r="H138" s="34"/>
      <c r="I138" s="34"/>
      <c r="J138" s="34"/>
      <c r="K138" s="38"/>
      <c r="L138" s="38"/>
      <c r="M138" s="39">
        <f t="shared" si="24"/>
        <v>0</v>
      </c>
      <c r="N138" s="40">
        <f t="shared" si="25"/>
        <v>0</v>
      </c>
      <c r="O138" s="41"/>
      <c r="P138" s="113" t="str">
        <f t="shared" si="20"/>
        <v/>
      </c>
      <c r="Q138" s="42" t="str">
        <f t="shared" si="26"/>
        <v/>
      </c>
      <c r="R138" s="43"/>
      <c r="S138" s="44" t="str">
        <f t="shared" si="27"/>
        <v/>
      </c>
      <c r="T138" s="45"/>
      <c r="U138" s="46"/>
      <c r="V138" s="42">
        <f t="shared" si="28"/>
        <v>0</v>
      </c>
      <c r="W138" s="43"/>
      <c r="X138" s="47">
        <f>SUMIFS(W$12:W138,F$12:F138,F138,H$12:H138,H138,D$12:D138,D138)</f>
        <v>0</v>
      </c>
      <c r="Y138" s="48">
        <f t="shared" si="29"/>
        <v>0</v>
      </c>
      <c r="Z138" s="49" t="str">
        <f t="shared" si="22"/>
        <v/>
      </c>
      <c r="AA138" s="106"/>
      <c r="AB138" s="42">
        <f t="shared" si="30"/>
        <v>0</v>
      </c>
      <c r="AC138" s="50"/>
      <c r="AD138" s="81"/>
      <c r="AE138" s="81"/>
      <c r="AF138" s="81"/>
      <c r="AG138" s="81"/>
      <c r="AH138" s="81"/>
      <c r="AI138" s="81"/>
      <c r="AJ138" s="81"/>
      <c r="AK138" s="81"/>
      <c r="AL138" s="81"/>
      <c r="AM138" s="50"/>
      <c r="AN138" s="50"/>
      <c r="AO138" s="112">
        <f t="shared" si="23"/>
        <v>0</v>
      </c>
    </row>
    <row r="139" spans="1:41" ht="20.100000000000001" customHeight="1">
      <c r="A139" s="70">
        <f t="shared" si="19"/>
        <v>1</v>
      </c>
      <c r="B139" s="79"/>
      <c r="C139" s="33"/>
      <c r="D139" s="33"/>
      <c r="E139" s="34"/>
      <c r="F139" s="34"/>
      <c r="G139" s="94"/>
      <c r="H139" s="34"/>
      <c r="I139" s="34"/>
      <c r="J139" s="34"/>
      <c r="K139" s="38"/>
      <c r="L139" s="38"/>
      <c r="M139" s="39">
        <f t="shared" si="24"/>
        <v>0</v>
      </c>
      <c r="N139" s="40">
        <f t="shared" si="25"/>
        <v>0</v>
      </c>
      <c r="O139" s="41"/>
      <c r="P139" s="113" t="str">
        <f t="shared" si="20"/>
        <v/>
      </c>
      <c r="Q139" s="42" t="str">
        <f t="shared" si="26"/>
        <v/>
      </c>
      <c r="R139" s="43"/>
      <c r="S139" s="44" t="str">
        <f t="shared" si="27"/>
        <v/>
      </c>
      <c r="T139" s="45"/>
      <c r="U139" s="46"/>
      <c r="V139" s="42">
        <f t="shared" si="28"/>
        <v>0</v>
      </c>
      <c r="W139" s="43"/>
      <c r="X139" s="47">
        <f>SUMIFS(W$12:W139,F$12:F139,F139,H$12:H139,H139,D$12:D139,D139)</f>
        <v>0</v>
      </c>
      <c r="Y139" s="48">
        <f t="shared" si="29"/>
        <v>0</v>
      </c>
      <c r="Z139" s="49" t="str">
        <f t="shared" si="22"/>
        <v/>
      </c>
      <c r="AA139" s="106"/>
      <c r="AB139" s="42">
        <f t="shared" si="30"/>
        <v>0</v>
      </c>
      <c r="AC139" s="50"/>
      <c r="AD139" s="81"/>
      <c r="AE139" s="81"/>
      <c r="AF139" s="81"/>
      <c r="AG139" s="81"/>
      <c r="AH139" s="81"/>
      <c r="AI139" s="81"/>
      <c r="AJ139" s="81"/>
      <c r="AK139" s="81"/>
      <c r="AL139" s="81"/>
      <c r="AM139" s="50"/>
      <c r="AN139" s="50"/>
      <c r="AO139" s="112">
        <f t="shared" si="23"/>
        <v>0</v>
      </c>
    </row>
    <row r="140" spans="1:41" ht="20.100000000000001" customHeight="1">
      <c r="A140" s="70">
        <f t="shared" si="19"/>
        <v>1</v>
      </c>
      <c r="B140" s="79"/>
      <c r="C140" s="33"/>
      <c r="D140" s="33"/>
      <c r="E140" s="34"/>
      <c r="F140" s="34"/>
      <c r="G140" s="94"/>
      <c r="H140" s="34"/>
      <c r="I140" s="34"/>
      <c r="J140" s="34"/>
      <c r="K140" s="38"/>
      <c r="L140" s="38"/>
      <c r="M140" s="39">
        <f t="shared" si="24"/>
        <v>0</v>
      </c>
      <c r="N140" s="40">
        <f t="shared" si="25"/>
        <v>0</v>
      </c>
      <c r="O140" s="41"/>
      <c r="P140" s="113" t="str">
        <f t="shared" si="20"/>
        <v/>
      </c>
      <c r="Q140" s="42" t="str">
        <f t="shared" si="26"/>
        <v/>
      </c>
      <c r="R140" s="43"/>
      <c r="S140" s="44" t="str">
        <f t="shared" si="27"/>
        <v/>
      </c>
      <c r="T140" s="45"/>
      <c r="U140" s="46"/>
      <c r="V140" s="42">
        <f t="shared" si="28"/>
        <v>0</v>
      </c>
      <c r="W140" s="43"/>
      <c r="X140" s="47">
        <f>SUMIFS(W$12:W140,F$12:F140,F140,H$12:H140,H140,D$12:D140,D140)</f>
        <v>0</v>
      </c>
      <c r="Y140" s="48">
        <f t="shared" si="29"/>
        <v>0</v>
      </c>
      <c r="Z140" s="49" t="str">
        <f t="shared" si="22"/>
        <v/>
      </c>
      <c r="AA140" s="106"/>
      <c r="AB140" s="42">
        <f t="shared" si="30"/>
        <v>0</v>
      </c>
      <c r="AC140" s="50"/>
      <c r="AD140" s="81"/>
      <c r="AE140" s="81"/>
      <c r="AF140" s="81"/>
      <c r="AG140" s="81"/>
      <c r="AH140" s="81"/>
      <c r="AI140" s="81"/>
      <c r="AJ140" s="81"/>
      <c r="AK140" s="81"/>
      <c r="AL140" s="81"/>
      <c r="AM140" s="50"/>
      <c r="AN140" s="50"/>
      <c r="AO140" s="112">
        <f t="shared" si="23"/>
        <v>0</v>
      </c>
    </row>
    <row r="141" spans="1:41" ht="20.100000000000001" customHeight="1">
      <c r="A141" s="70">
        <f t="shared" ref="A141:A204" si="31">MONTH(B141)</f>
        <v>1</v>
      </c>
      <c r="B141" s="79"/>
      <c r="C141" s="33"/>
      <c r="D141" s="33"/>
      <c r="E141" s="34"/>
      <c r="F141" s="34"/>
      <c r="G141" s="94"/>
      <c r="H141" s="34"/>
      <c r="I141" s="34"/>
      <c r="J141" s="34"/>
      <c r="K141" s="38"/>
      <c r="L141" s="38"/>
      <c r="M141" s="39">
        <f t="shared" si="24"/>
        <v>0</v>
      </c>
      <c r="N141" s="40">
        <f t="shared" si="25"/>
        <v>0</v>
      </c>
      <c r="O141" s="41"/>
      <c r="P141" s="113" t="str">
        <f t="shared" ref="P141:P204" si="32">IFERROR(W141/V141,"")</f>
        <v/>
      </c>
      <c r="Q141" s="42" t="str">
        <f t="shared" si="26"/>
        <v/>
      </c>
      <c r="R141" s="43"/>
      <c r="S141" s="44" t="str">
        <f t="shared" si="27"/>
        <v/>
      </c>
      <c r="T141" s="45"/>
      <c r="U141" s="81"/>
      <c r="V141" s="42">
        <f t="shared" si="28"/>
        <v>0</v>
      </c>
      <c r="W141" s="43"/>
      <c r="X141" s="47">
        <f>SUMIFS(W$12:W141,F$12:F141,F141,H$12:H141,H141,D$12:D141,D141)</f>
        <v>0</v>
      </c>
      <c r="Y141" s="48">
        <f t="shared" si="29"/>
        <v>0</v>
      </c>
      <c r="Z141" s="49" t="str">
        <f t="shared" ref="Z141:Z204" si="33">IFERROR(Y141/U141,"")</f>
        <v/>
      </c>
      <c r="AA141" s="106"/>
      <c r="AB141" s="42">
        <f t="shared" si="30"/>
        <v>0</v>
      </c>
      <c r="AC141" s="50"/>
      <c r="AD141" s="81"/>
      <c r="AE141" s="81"/>
      <c r="AF141" s="81"/>
      <c r="AG141" s="81"/>
      <c r="AH141" s="81"/>
      <c r="AI141" s="81"/>
      <c r="AJ141" s="81"/>
      <c r="AK141" s="81"/>
      <c r="AL141" s="81"/>
      <c r="AM141" s="50"/>
      <c r="AN141" s="50"/>
      <c r="AO141" s="112">
        <f t="shared" ref="AO141:AO204" si="34">+AM141+AN141</f>
        <v>0</v>
      </c>
    </row>
    <row r="142" spans="1:41" ht="20.100000000000001" customHeight="1">
      <c r="A142" s="70">
        <f t="shared" si="31"/>
        <v>1</v>
      </c>
      <c r="B142" s="79"/>
      <c r="C142" s="33"/>
      <c r="D142" s="33"/>
      <c r="E142" s="34"/>
      <c r="F142" s="34"/>
      <c r="G142" s="94"/>
      <c r="H142" s="34"/>
      <c r="I142" s="34"/>
      <c r="J142" s="34"/>
      <c r="K142" s="38"/>
      <c r="L142" s="38"/>
      <c r="M142" s="39">
        <f t="shared" si="24"/>
        <v>0</v>
      </c>
      <c r="N142" s="40">
        <f t="shared" si="25"/>
        <v>0</v>
      </c>
      <c r="O142" s="41"/>
      <c r="P142" s="113" t="str">
        <f t="shared" si="32"/>
        <v/>
      </c>
      <c r="Q142" s="42" t="str">
        <f t="shared" si="26"/>
        <v/>
      </c>
      <c r="R142" s="43"/>
      <c r="S142" s="44" t="str">
        <f t="shared" si="27"/>
        <v/>
      </c>
      <c r="T142" s="45"/>
      <c r="U142" s="81"/>
      <c r="V142" s="42">
        <f t="shared" si="28"/>
        <v>0</v>
      </c>
      <c r="W142" s="43"/>
      <c r="X142" s="47">
        <f>SUMIFS(W$12:W142,F$12:F142,F142,H$12:H142,H142,D$12:D142,D142)</f>
        <v>0</v>
      </c>
      <c r="Y142" s="48">
        <f t="shared" si="29"/>
        <v>0</v>
      </c>
      <c r="Z142" s="49" t="str">
        <f t="shared" si="33"/>
        <v/>
      </c>
      <c r="AA142" s="106"/>
      <c r="AB142" s="42">
        <f t="shared" si="30"/>
        <v>0</v>
      </c>
      <c r="AC142" s="50"/>
      <c r="AD142" s="81"/>
      <c r="AE142" s="81"/>
      <c r="AF142" s="81"/>
      <c r="AG142" s="81"/>
      <c r="AH142" s="81"/>
      <c r="AI142" s="81"/>
      <c r="AJ142" s="81"/>
      <c r="AK142" s="81"/>
      <c r="AL142" s="81"/>
      <c r="AM142" s="50"/>
      <c r="AN142" s="50"/>
      <c r="AO142" s="112">
        <f t="shared" si="34"/>
        <v>0</v>
      </c>
    </row>
    <row r="143" spans="1:41" ht="20.100000000000001" customHeight="1">
      <c r="A143" s="70">
        <f t="shared" si="31"/>
        <v>1</v>
      </c>
      <c r="B143" s="79"/>
      <c r="C143" s="33"/>
      <c r="D143" s="33"/>
      <c r="E143" s="34"/>
      <c r="F143" s="34"/>
      <c r="G143" s="94"/>
      <c r="H143" s="34"/>
      <c r="I143" s="34"/>
      <c r="J143" s="34"/>
      <c r="K143" s="38"/>
      <c r="L143" s="38"/>
      <c r="M143" s="39">
        <f t="shared" si="24"/>
        <v>0</v>
      </c>
      <c r="N143" s="40">
        <f t="shared" si="25"/>
        <v>0</v>
      </c>
      <c r="O143" s="41"/>
      <c r="P143" s="113" t="str">
        <f t="shared" si="32"/>
        <v/>
      </c>
      <c r="Q143" s="42" t="str">
        <f t="shared" si="26"/>
        <v/>
      </c>
      <c r="R143" s="43"/>
      <c r="S143" s="44" t="str">
        <f t="shared" si="27"/>
        <v/>
      </c>
      <c r="T143" s="45"/>
      <c r="U143" s="81"/>
      <c r="V143" s="42">
        <f t="shared" si="28"/>
        <v>0</v>
      </c>
      <c r="W143" s="43"/>
      <c r="X143" s="47">
        <f>SUMIFS(W$12:W143,F$12:F143,F143,H$12:H143,H143,D$12:D143,D143)</f>
        <v>0</v>
      </c>
      <c r="Y143" s="48">
        <f t="shared" si="29"/>
        <v>0</v>
      </c>
      <c r="Z143" s="49" t="str">
        <f t="shared" si="33"/>
        <v/>
      </c>
      <c r="AA143" s="106"/>
      <c r="AB143" s="42">
        <f t="shared" si="30"/>
        <v>0</v>
      </c>
      <c r="AC143" s="50"/>
      <c r="AD143" s="81"/>
      <c r="AE143" s="81"/>
      <c r="AF143" s="81"/>
      <c r="AG143" s="81"/>
      <c r="AH143" s="81"/>
      <c r="AI143" s="81"/>
      <c r="AJ143" s="81"/>
      <c r="AK143" s="81"/>
      <c r="AL143" s="81"/>
      <c r="AM143" s="50"/>
      <c r="AN143" s="50"/>
      <c r="AO143" s="112">
        <f t="shared" si="34"/>
        <v>0</v>
      </c>
    </row>
    <row r="144" spans="1:41" ht="20.100000000000001" customHeight="1">
      <c r="A144" s="70">
        <f t="shared" si="31"/>
        <v>1</v>
      </c>
      <c r="B144" s="79"/>
      <c r="C144" s="33"/>
      <c r="D144" s="33"/>
      <c r="E144" s="34"/>
      <c r="F144" s="34"/>
      <c r="G144" s="94"/>
      <c r="H144" s="34"/>
      <c r="I144" s="34"/>
      <c r="J144" s="34"/>
      <c r="K144" s="38"/>
      <c r="L144" s="38"/>
      <c r="M144" s="39">
        <f t="shared" si="24"/>
        <v>0</v>
      </c>
      <c r="N144" s="40">
        <f t="shared" si="25"/>
        <v>0</v>
      </c>
      <c r="O144" s="41"/>
      <c r="P144" s="113" t="str">
        <f t="shared" si="32"/>
        <v/>
      </c>
      <c r="Q144" s="42" t="str">
        <f t="shared" si="26"/>
        <v/>
      </c>
      <c r="R144" s="43"/>
      <c r="S144" s="44" t="str">
        <f t="shared" si="27"/>
        <v/>
      </c>
      <c r="T144" s="45"/>
      <c r="U144" s="81"/>
      <c r="V144" s="42">
        <f t="shared" si="28"/>
        <v>0</v>
      </c>
      <c r="W144" s="43"/>
      <c r="X144" s="47">
        <f>SUMIFS(W$12:W144,F$12:F144,F144,H$12:H144,H144,D$12:D144,D144)</f>
        <v>0</v>
      </c>
      <c r="Y144" s="48">
        <f t="shared" si="29"/>
        <v>0</v>
      </c>
      <c r="Z144" s="49" t="str">
        <f t="shared" si="33"/>
        <v/>
      </c>
      <c r="AA144" s="106"/>
      <c r="AB144" s="42">
        <f t="shared" si="30"/>
        <v>0</v>
      </c>
      <c r="AC144" s="50"/>
      <c r="AD144" s="81"/>
      <c r="AE144" s="81"/>
      <c r="AF144" s="81"/>
      <c r="AG144" s="81"/>
      <c r="AH144" s="81"/>
      <c r="AI144" s="81"/>
      <c r="AJ144" s="81"/>
      <c r="AK144" s="81"/>
      <c r="AL144" s="81"/>
      <c r="AM144" s="50"/>
      <c r="AN144" s="50"/>
      <c r="AO144" s="112">
        <f t="shared" si="34"/>
        <v>0</v>
      </c>
    </row>
    <row r="145" spans="1:41" ht="20.100000000000001" customHeight="1">
      <c r="A145" s="70">
        <f t="shared" si="31"/>
        <v>1</v>
      </c>
      <c r="B145" s="79"/>
      <c r="C145" s="33"/>
      <c r="D145" s="33"/>
      <c r="E145" s="34"/>
      <c r="F145" s="34"/>
      <c r="G145" s="94"/>
      <c r="H145" s="34"/>
      <c r="I145" s="34"/>
      <c r="J145" s="34"/>
      <c r="K145" s="38"/>
      <c r="L145" s="38"/>
      <c r="M145" s="39">
        <f t="shared" si="24"/>
        <v>0</v>
      </c>
      <c r="N145" s="40">
        <f t="shared" si="25"/>
        <v>0</v>
      </c>
      <c r="O145" s="41"/>
      <c r="P145" s="113" t="str">
        <f t="shared" si="32"/>
        <v/>
      </c>
      <c r="Q145" s="42" t="str">
        <f t="shared" si="26"/>
        <v/>
      </c>
      <c r="R145" s="43"/>
      <c r="S145" s="44" t="str">
        <f t="shared" si="27"/>
        <v/>
      </c>
      <c r="T145" s="45"/>
      <c r="U145" s="81"/>
      <c r="V145" s="42">
        <f t="shared" si="28"/>
        <v>0</v>
      </c>
      <c r="W145" s="43"/>
      <c r="X145" s="47">
        <f>SUMIFS(W$12:W145,F$12:F145,F145,H$12:H145,H145,D$12:D145,D145)</f>
        <v>0</v>
      </c>
      <c r="Y145" s="48">
        <f t="shared" si="29"/>
        <v>0</v>
      </c>
      <c r="Z145" s="49" t="str">
        <f t="shared" si="33"/>
        <v/>
      </c>
      <c r="AA145" s="106"/>
      <c r="AB145" s="42">
        <f t="shared" si="30"/>
        <v>0</v>
      </c>
      <c r="AC145" s="50"/>
      <c r="AD145" s="81"/>
      <c r="AE145" s="81"/>
      <c r="AF145" s="81"/>
      <c r="AG145" s="81"/>
      <c r="AH145" s="81"/>
      <c r="AI145" s="81"/>
      <c r="AJ145" s="81"/>
      <c r="AK145" s="81"/>
      <c r="AL145" s="81"/>
      <c r="AM145" s="50"/>
      <c r="AN145" s="50"/>
      <c r="AO145" s="112">
        <f t="shared" si="34"/>
        <v>0</v>
      </c>
    </row>
    <row r="146" spans="1:41" ht="20.100000000000001" customHeight="1">
      <c r="A146" s="70">
        <f t="shared" si="31"/>
        <v>1</v>
      </c>
      <c r="B146" s="79"/>
      <c r="C146" s="33"/>
      <c r="D146" s="33"/>
      <c r="E146" s="34"/>
      <c r="F146" s="34"/>
      <c r="G146" s="94"/>
      <c r="H146" s="34"/>
      <c r="I146" s="34"/>
      <c r="J146" s="34"/>
      <c r="K146" s="38"/>
      <c r="L146" s="38"/>
      <c r="M146" s="39">
        <f t="shared" si="24"/>
        <v>0</v>
      </c>
      <c r="N146" s="40">
        <f t="shared" si="25"/>
        <v>0</v>
      </c>
      <c r="O146" s="41"/>
      <c r="P146" s="113" t="str">
        <f t="shared" si="32"/>
        <v/>
      </c>
      <c r="Q146" s="42" t="str">
        <f t="shared" si="26"/>
        <v/>
      </c>
      <c r="R146" s="43"/>
      <c r="S146" s="44" t="str">
        <f t="shared" si="27"/>
        <v/>
      </c>
      <c r="T146" s="45"/>
      <c r="U146" s="81"/>
      <c r="V146" s="42">
        <f t="shared" si="28"/>
        <v>0</v>
      </c>
      <c r="W146" s="43"/>
      <c r="X146" s="47">
        <f>SUMIFS(W$12:W146,F$12:F146,F146,H$12:H146,H146,D$12:D146,D146)</f>
        <v>0</v>
      </c>
      <c r="Y146" s="48">
        <f t="shared" si="29"/>
        <v>0</v>
      </c>
      <c r="Z146" s="49" t="str">
        <f t="shared" si="33"/>
        <v/>
      </c>
      <c r="AA146" s="106"/>
      <c r="AB146" s="42">
        <f t="shared" si="30"/>
        <v>0</v>
      </c>
      <c r="AC146" s="50"/>
      <c r="AD146" s="81"/>
      <c r="AE146" s="81"/>
      <c r="AF146" s="81"/>
      <c r="AG146" s="81"/>
      <c r="AH146" s="81"/>
      <c r="AI146" s="81"/>
      <c r="AJ146" s="81"/>
      <c r="AK146" s="81"/>
      <c r="AL146" s="81"/>
      <c r="AM146" s="50"/>
      <c r="AN146" s="50"/>
      <c r="AO146" s="112">
        <f t="shared" si="34"/>
        <v>0</v>
      </c>
    </row>
    <row r="147" spans="1:41" ht="20.100000000000001" customHeight="1">
      <c r="A147" s="70">
        <f t="shared" si="31"/>
        <v>1</v>
      </c>
      <c r="B147" s="79"/>
      <c r="C147" s="33"/>
      <c r="D147" s="33"/>
      <c r="E147" s="34"/>
      <c r="F147" s="34"/>
      <c r="G147" s="94"/>
      <c r="H147" s="34"/>
      <c r="I147" s="34"/>
      <c r="J147" s="34"/>
      <c r="K147" s="38"/>
      <c r="L147" s="38"/>
      <c r="M147" s="39">
        <f t="shared" si="24"/>
        <v>0</v>
      </c>
      <c r="N147" s="40">
        <f t="shared" si="25"/>
        <v>0</v>
      </c>
      <c r="O147" s="41"/>
      <c r="P147" s="113" t="str">
        <f t="shared" si="32"/>
        <v/>
      </c>
      <c r="Q147" s="42" t="str">
        <f t="shared" si="26"/>
        <v/>
      </c>
      <c r="R147" s="43"/>
      <c r="S147" s="44" t="str">
        <f t="shared" si="27"/>
        <v/>
      </c>
      <c r="T147" s="45"/>
      <c r="U147" s="81"/>
      <c r="V147" s="42">
        <f t="shared" si="28"/>
        <v>0</v>
      </c>
      <c r="W147" s="43"/>
      <c r="X147" s="47">
        <f>SUMIFS(W$12:W147,F$12:F147,F147,H$12:H147,H147,D$12:D147,D147)</f>
        <v>0</v>
      </c>
      <c r="Y147" s="48">
        <f t="shared" si="29"/>
        <v>0</v>
      </c>
      <c r="Z147" s="49" t="str">
        <f t="shared" si="33"/>
        <v/>
      </c>
      <c r="AA147" s="106"/>
      <c r="AB147" s="42">
        <f t="shared" si="30"/>
        <v>0</v>
      </c>
      <c r="AC147" s="50"/>
      <c r="AD147" s="81"/>
      <c r="AE147" s="81"/>
      <c r="AF147" s="81"/>
      <c r="AG147" s="81"/>
      <c r="AH147" s="81"/>
      <c r="AI147" s="81"/>
      <c r="AJ147" s="81"/>
      <c r="AK147" s="81"/>
      <c r="AL147" s="81"/>
      <c r="AM147" s="50"/>
      <c r="AN147" s="50"/>
      <c r="AO147" s="112">
        <f t="shared" si="34"/>
        <v>0</v>
      </c>
    </row>
    <row r="148" spans="1:41" ht="20.100000000000001" customHeight="1">
      <c r="A148" s="70">
        <f t="shared" si="31"/>
        <v>1</v>
      </c>
      <c r="B148" s="79"/>
      <c r="C148" s="33"/>
      <c r="D148" s="33"/>
      <c r="E148" s="34"/>
      <c r="F148" s="34"/>
      <c r="G148" s="94"/>
      <c r="H148" s="34"/>
      <c r="I148" s="34"/>
      <c r="J148" s="34"/>
      <c r="K148" s="38"/>
      <c r="L148" s="38"/>
      <c r="M148" s="39">
        <f t="shared" si="24"/>
        <v>0</v>
      </c>
      <c r="N148" s="40">
        <f t="shared" si="25"/>
        <v>0</v>
      </c>
      <c r="O148" s="41"/>
      <c r="P148" s="113" t="str">
        <f t="shared" si="32"/>
        <v/>
      </c>
      <c r="Q148" s="42" t="str">
        <f t="shared" si="26"/>
        <v/>
      </c>
      <c r="R148" s="43"/>
      <c r="S148" s="44" t="str">
        <f t="shared" si="27"/>
        <v/>
      </c>
      <c r="T148" s="45"/>
      <c r="U148" s="81"/>
      <c r="V148" s="42">
        <f t="shared" si="28"/>
        <v>0</v>
      </c>
      <c r="W148" s="43"/>
      <c r="X148" s="47">
        <f>SUMIFS(W$12:W148,F$12:F148,F148,H$12:H148,H148,D$12:D148,D148)</f>
        <v>0</v>
      </c>
      <c r="Y148" s="48">
        <f t="shared" si="29"/>
        <v>0</v>
      </c>
      <c r="Z148" s="49" t="str">
        <f t="shared" si="33"/>
        <v/>
      </c>
      <c r="AA148" s="106"/>
      <c r="AB148" s="42">
        <f t="shared" si="30"/>
        <v>0</v>
      </c>
      <c r="AC148" s="50"/>
      <c r="AD148" s="81"/>
      <c r="AE148" s="81"/>
      <c r="AF148" s="81"/>
      <c r="AG148" s="81"/>
      <c r="AH148" s="81"/>
      <c r="AI148" s="81"/>
      <c r="AJ148" s="81"/>
      <c r="AK148" s="81"/>
      <c r="AL148" s="81"/>
      <c r="AM148" s="50"/>
      <c r="AN148" s="50"/>
      <c r="AO148" s="112">
        <f t="shared" si="34"/>
        <v>0</v>
      </c>
    </row>
    <row r="149" spans="1:41" ht="20.100000000000001" customHeight="1">
      <c r="A149" s="70">
        <f t="shared" si="31"/>
        <v>1</v>
      </c>
      <c r="B149" s="79"/>
      <c r="C149" s="33"/>
      <c r="D149" s="33"/>
      <c r="E149" s="34"/>
      <c r="F149" s="34"/>
      <c r="G149" s="94"/>
      <c r="H149" s="34"/>
      <c r="I149" s="34"/>
      <c r="J149" s="34"/>
      <c r="K149" s="38"/>
      <c r="L149" s="38"/>
      <c r="M149" s="39">
        <f t="shared" si="24"/>
        <v>0</v>
      </c>
      <c r="N149" s="40">
        <f t="shared" si="25"/>
        <v>0</v>
      </c>
      <c r="O149" s="41"/>
      <c r="P149" s="113" t="str">
        <f t="shared" si="32"/>
        <v/>
      </c>
      <c r="Q149" s="42" t="str">
        <f t="shared" si="26"/>
        <v/>
      </c>
      <c r="R149" s="43"/>
      <c r="S149" s="44" t="str">
        <f t="shared" si="27"/>
        <v/>
      </c>
      <c r="T149" s="45"/>
      <c r="U149" s="81"/>
      <c r="V149" s="42">
        <f t="shared" si="28"/>
        <v>0</v>
      </c>
      <c r="W149" s="43"/>
      <c r="X149" s="47">
        <f>SUMIFS(W$12:W149,F$12:F149,F149,H$12:H149,H149,D$12:D149,D149)</f>
        <v>0</v>
      </c>
      <c r="Y149" s="48">
        <f t="shared" si="29"/>
        <v>0</v>
      </c>
      <c r="Z149" s="49" t="str">
        <f t="shared" si="33"/>
        <v/>
      </c>
      <c r="AA149" s="106"/>
      <c r="AB149" s="42">
        <f t="shared" si="30"/>
        <v>0</v>
      </c>
      <c r="AC149" s="50"/>
      <c r="AD149" s="81"/>
      <c r="AE149" s="81"/>
      <c r="AF149" s="81"/>
      <c r="AG149" s="81"/>
      <c r="AH149" s="81"/>
      <c r="AI149" s="81"/>
      <c r="AJ149" s="81"/>
      <c r="AK149" s="81"/>
      <c r="AL149" s="81"/>
      <c r="AM149" s="50"/>
      <c r="AN149" s="50"/>
      <c r="AO149" s="112">
        <f t="shared" si="34"/>
        <v>0</v>
      </c>
    </row>
    <row r="150" spans="1:41" ht="20.100000000000001" customHeight="1">
      <c r="A150" s="70">
        <f t="shared" si="31"/>
        <v>1</v>
      </c>
      <c r="B150" s="79"/>
      <c r="C150" s="33"/>
      <c r="D150" s="33"/>
      <c r="E150" s="34"/>
      <c r="F150" s="34"/>
      <c r="G150" s="94"/>
      <c r="H150" s="34"/>
      <c r="I150" s="34"/>
      <c r="J150" s="34"/>
      <c r="K150" s="38"/>
      <c r="L150" s="38"/>
      <c r="M150" s="39">
        <f t="shared" si="24"/>
        <v>0</v>
      </c>
      <c r="N150" s="40">
        <f t="shared" si="25"/>
        <v>0</v>
      </c>
      <c r="O150" s="41"/>
      <c r="P150" s="113" t="str">
        <f t="shared" si="32"/>
        <v/>
      </c>
      <c r="Q150" s="42" t="str">
        <f t="shared" si="26"/>
        <v/>
      </c>
      <c r="R150" s="43"/>
      <c r="S150" s="44" t="str">
        <f t="shared" si="27"/>
        <v/>
      </c>
      <c r="T150" s="45"/>
      <c r="U150" s="81"/>
      <c r="V150" s="42">
        <f t="shared" si="28"/>
        <v>0</v>
      </c>
      <c r="W150" s="43"/>
      <c r="X150" s="47">
        <f>SUMIFS(W$12:W150,F$12:F150,F150,H$12:H150,H150,D$12:D150,D150)</f>
        <v>0</v>
      </c>
      <c r="Y150" s="48">
        <f t="shared" si="29"/>
        <v>0</v>
      </c>
      <c r="Z150" s="49" t="str">
        <f t="shared" si="33"/>
        <v/>
      </c>
      <c r="AA150" s="106"/>
      <c r="AB150" s="42">
        <f t="shared" si="30"/>
        <v>0</v>
      </c>
      <c r="AC150" s="50"/>
      <c r="AD150" s="81"/>
      <c r="AE150" s="81"/>
      <c r="AF150" s="81"/>
      <c r="AG150" s="81"/>
      <c r="AH150" s="81"/>
      <c r="AI150" s="81"/>
      <c r="AJ150" s="81"/>
      <c r="AK150" s="81"/>
      <c r="AL150" s="81"/>
      <c r="AM150" s="50"/>
      <c r="AN150" s="50"/>
      <c r="AO150" s="112">
        <f t="shared" si="34"/>
        <v>0</v>
      </c>
    </row>
    <row r="151" spans="1:41" ht="20.100000000000001" customHeight="1">
      <c r="A151" s="70">
        <f t="shared" si="31"/>
        <v>1</v>
      </c>
      <c r="B151" s="79"/>
      <c r="C151" s="33"/>
      <c r="D151" s="33"/>
      <c r="E151" s="34"/>
      <c r="F151" s="34"/>
      <c r="G151" s="94"/>
      <c r="H151" s="34"/>
      <c r="I151" s="34"/>
      <c r="J151" s="34"/>
      <c r="K151" s="38"/>
      <c r="L151" s="38"/>
      <c r="M151" s="39">
        <f t="shared" si="24"/>
        <v>0</v>
      </c>
      <c r="N151" s="40">
        <f t="shared" si="25"/>
        <v>0</v>
      </c>
      <c r="O151" s="41"/>
      <c r="P151" s="113" t="str">
        <f t="shared" si="32"/>
        <v/>
      </c>
      <c r="Q151" s="42" t="str">
        <f t="shared" si="26"/>
        <v/>
      </c>
      <c r="R151" s="43"/>
      <c r="S151" s="44" t="str">
        <f t="shared" si="27"/>
        <v/>
      </c>
      <c r="T151" s="45"/>
      <c r="U151" s="81"/>
      <c r="V151" s="42">
        <f t="shared" si="28"/>
        <v>0</v>
      </c>
      <c r="W151" s="43"/>
      <c r="X151" s="47">
        <f>SUMIFS(W$12:W151,F$12:F151,F151,H$12:H151,H151,D$12:D151,D151)</f>
        <v>0</v>
      </c>
      <c r="Y151" s="48">
        <f t="shared" si="29"/>
        <v>0</v>
      </c>
      <c r="Z151" s="49" t="str">
        <f t="shared" si="33"/>
        <v/>
      </c>
      <c r="AA151" s="106"/>
      <c r="AB151" s="42">
        <f t="shared" si="30"/>
        <v>0</v>
      </c>
      <c r="AC151" s="50"/>
      <c r="AD151" s="81"/>
      <c r="AE151" s="81"/>
      <c r="AF151" s="81"/>
      <c r="AG151" s="81"/>
      <c r="AH151" s="81"/>
      <c r="AI151" s="81"/>
      <c r="AJ151" s="81"/>
      <c r="AK151" s="81"/>
      <c r="AL151" s="81"/>
      <c r="AM151" s="50"/>
      <c r="AN151" s="50"/>
      <c r="AO151" s="112">
        <f t="shared" si="34"/>
        <v>0</v>
      </c>
    </row>
    <row r="152" spans="1:41" ht="20.100000000000001" customHeight="1">
      <c r="A152" s="70">
        <f t="shared" si="31"/>
        <v>1</v>
      </c>
      <c r="B152" s="79"/>
      <c r="C152" s="33"/>
      <c r="D152" s="33"/>
      <c r="E152" s="34"/>
      <c r="F152" s="34"/>
      <c r="G152" s="94"/>
      <c r="H152" s="34"/>
      <c r="I152" s="34"/>
      <c r="J152" s="34"/>
      <c r="K152" s="38"/>
      <c r="L152" s="38"/>
      <c r="M152" s="39">
        <f t="shared" si="24"/>
        <v>0</v>
      </c>
      <c r="N152" s="40">
        <f t="shared" si="25"/>
        <v>0</v>
      </c>
      <c r="O152" s="41"/>
      <c r="P152" s="113" t="str">
        <f t="shared" si="32"/>
        <v/>
      </c>
      <c r="Q152" s="42" t="str">
        <f t="shared" si="26"/>
        <v/>
      </c>
      <c r="R152" s="43"/>
      <c r="S152" s="44" t="str">
        <f t="shared" si="27"/>
        <v/>
      </c>
      <c r="T152" s="45"/>
      <c r="U152" s="81"/>
      <c r="V152" s="42">
        <f t="shared" si="28"/>
        <v>0</v>
      </c>
      <c r="W152" s="43"/>
      <c r="X152" s="47">
        <f>SUMIFS(W$12:W152,F$12:F152,F152,H$12:H152,H152,D$12:D152,D152)</f>
        <v>0</v>
      </c>
      <c r="Y152" s="48">
        <f t="shared" si="29"/>
        <v>0</v>
      </c>
      <c r="Z152" s="49" t="str">
        <f t="shared" si="33"/>
        <v/>
      </c>
      <c r="AA152" s="106"/>
      <c r="AB152" s="42">
        <f t="shared" si="30"/>
        <v>0</v>
      </c>
      <c r="AC152" s="50"/>
      <c r="AD152" s="81"/>
      <c r="AE152" s="81"/>
      <c r="AF152" s="81"/>
      <c r="AG152" s="81"/>
      <c r="AH152" s="81"/>
      <c r="AI152" s="81"/>
      <c r="AJ152" s="81"/>
      <c r="AK152" s="81"/>
      <c r="AL152" s="81"/>
      <c r="AM152" s="50"/>
      <c r="AN152" s="50"/>
      <c r="AO152" s="112">
        <f t="shared" si="34"/>
        <v>0</v>
      </c>
    </row>
    <row r="153" spans="1:41" ht="20.100000000000001" customHeight="1">
      <c r="A153" s="70">
        <f t="shared" si="31"/>
        <v>1</v>
      </c>
      <c r="B153" s="79"/>
      <c r="C153" s="33"/>
      <c r="D153" s="33"/>
      <c r="E153" s="34"/>
      <c r="F153" s="34"/>
      <c r="G153" s="94"/>
      <c r="H153" s="34"/>
      <c r="I153" s="34"/>
      <c r="J153" s="34"/>
      <c r="K153" s="38"/>
      <c r="L153" s="38"/>
      <c r="M153" s="39">
        <f t="shared" si="24"/>
        <v>0</v>
      </c>
      <c r="N153" s="40">
        <f t="shared" si="25"/>
        <v>0</v>
      </c>
      <c r="O153" s="41"/>
      <c r="P153" s="113" t="str">
        <f t="shared" si="32"/>
        <v/>
      </c>
      <c r="Q153" s="42" t="str">
        <f t="shared" si="26"/>
        <v/>
      </c>
      <c r="R153" s="43"/>
      <c r="S153" s="44" t="str">
        <f t="shared" si="27"/>
        <v/>
      </c>
      <c r="T153" s="45"/>
      <c r="U153" s="81"/>
      <c r="V153" s="42">
        <f t="shared" si="28"/>
        <v>0</v>
      </c>
      <c r="W153" s="43"/>
      <c r="X153" s="47">
        <f>SUMIFS(W$12:W153,F$12:F153,F153,H$12:H153,H153,D$12:D153,D153)</f>
        <v>0</v>
      </c>
      <c r="Y153" s="48">
        <f t="shared" si="29"/>
        <v>0</v>
      </c>
      <c r="Z153" s="49" t="str">
        <f t="shared" si="33"/>
        <v/>
      </c>
      <c r="AA153" s="106"/>
      <c r="AB153" s="42">
        <f t="shared" si="30"/>
        <v>0</v>
      </c>
      <c r="AC153" s="50"/>
      <c r="AD153" s="81"/>
      <c r="AE153" s="81"/>
      <c r="AF153" s="81"/>
      <c r="AG153" s="81"/>
      <c r="AH153" s="81"/>
      <c r="AI153" s="81"/>
      <c r="AJ153" s="81"/>
      <c r="AK153" s="81"/>
      <c r="AL153" s="81"/>
      <c r="AM153" s="50"/>
      <c r="AN153" s="50"/>
      <c r="AO153" s="112">
        <f t="shared" si="34"/>
        <v>0</v>
      </c>
    </row>
    <row r="154" spans="1:41" ht="20.100000000000001" customHeight="1">
      <c r="A154" s="70">
        <f t="shared" si="31"/>
        <v>1</v>
      </c>
      <c r="B154" s="79"/>
      <c r="C154" s="33"/>
      <c r="D154" s="33"/>
      <c r="E154" s="34"/>
      <c r="F154" s="34"/>
      <c r="G154" s="94"/>
      <c r="H154" s="34"/>
      <c r="I154" s="34"/>
      <c r="J154" s="34"/>
      <c r="K154" s="38"/>
      <c r="L154" s="38"/>
      <c r="M154" s="39">
        <f t="shared" si="24"/>
        <v>0</v>
      </c>
      <c r="N154" s="40">
        <f t="shared" si="25"/>
        <v>0</v>
      </c>
      <c r="O154" s="41"/>
      <c r="P154" s="113" t="str">
        <f t="shared" si="32"/>
        <v/>
      </c>
      <c r="Q154" s="42" t="str">
        <f t="shared" si="26"/>
        <v/>
      </c>
      <c r="R154" s="43"/>
      <c r="S154" s="44" t="str">
        <f t="shared" si="27"/>
        <v/>
      </c>
      <c r="T154" s="45"/>
      <c r="U154" s="81"/>
      <c r="V154" s="42">
        <f t="shared" si="28"/>
        <v>0</v>
      </c>
      <c r="W154" s="43"/>
      <c r="X154" s="47">
        <f>SUMIFS(W$12:W154,F$12:F154,F154,H$12:H154,H154,D$12:D154,D154)</f>
        <v>0</v>
      </c>
      <c r="Y154" s="48">
        <f t="shared" si="29"/>
        <v>0</v>
      </c>
      <c r="Z154" s="49" t="str">
        <f t="shared" si="33"/>
        <v/>
      </c>
      <c r="AA154" s="106"/>
      <c r="AB154" s="42">
        <f t="shared" si="30"/>
        <v>0</v>
      </c>
      <c r="AC154" s="50"/>
      <c r="AD154" s="81"/>
      <c r="AE154" s="81"/>
      <c r="AF154" s="81"/>
      <c r="AG154" s="81"/>
      <c r="AH154" s="81"/>
      <c r="AI154" s="81"/>
      <c r="AJ154" s="81"/>
      <c r="AK154" s="81"/>
      <c r="AL154" s="81"/>
      <c r="AM154" s="50"/>
      <c r="AN154" s="50"/>
      <c r="AO154" s="112">
        <f t="shared" si="34"/>
        <v>0</v>
      </c>
    </row>
    <row r="155" spans="1:41" ht="20.100000000000001" customHeight="1">
      <c r="A155" s="70">
        <f t="shared" si="31"/>
        <v>1</v>
      </c>
      <c r="B155" s="79"/>
      <c r="C155" s="33"/>
      <c r="D155" s="33"/>
      <c r="E155" s="34"/>
      <c r="F155" s="34"/>
      <c r="G155" s="94"/>
      <c r="H155" s="34"/>
      <c r="I155" s="34"/>
      <c r="J155" s="34"/>
      <c r="K155" s="38"/>
      <c r="L155" s="38"/>
      <c r="M155" s="39">
        <f t="shared" si="24"/>
        <v>0</v>
      </c>
      <c r="N155" s="40">
        <f t="shared" si="25"/>
        <v>0</v>
      </c>
      <c r="O155" s="41"/>
      <c r="P155" s="113" t="str">
        <f t="shared" si="32"/>
        <v/>
      </c>
      <c r="Q155" s="42" t="str">
        <f t="shared" si="26"/>
        <v/>
      </c>
      <c r="R155" s="43"/>
      <c r="S155" s="44" t="str">
        <f t="shared" si="27"/>
        <v/>
      </c>
      <c r="T155" s="45"/>
      <c r="U155" s="81"/>
      <c r="V155" s="42">
        <f t="shared" si="28"/>
        <v>0</v>
      </c>
      <c r="W155" s="43"/>
      <c r="X155" s="47">
        <f>SUMIFS(W$12:W155,F$12:F155,F155,H$12:H155,H155,D$12:D155,D155)</f>
        <v>0</v>
      </c>
      <c r="Y155" s="48">
        <f t="shared" si="29"/>
        <v>0</v>
      </c>
      <c r="Z155" s="49" t="str">
        <f t="shared" si="33"/>
        <v/>
      </c>
      <c r="AA155" s="106"/>
      <c r="AB155" s="42">
        <f t="shared" si="30"/>
        <v>0</v>
      </c>
      <c r="AC155" s="50"/>
      <c r="AD155" s="81"/>
      <c r="AE155" s="81"/>
      <c r="AF155" s="81"/>
      <c r="AG155" s="81"/>
      <c r="AH155" s="81"/>
      <c r="AI155" s="81"/>
      <c r="AJ155" s="81"/>
      <c r="AK155" s="81"/>
      <c r="AL155" s="81"/>
      <c r="AM155" s="50"/>
      <c r="AN155" s="50"/>
      <c r="AO155" s="112">
        <f t="shared" si="34"/>
        <v>0</v>
      </c>
    </row>
    <row r="156" spans="1:41" ht="20.100000000000001" customHeight="1">
      <c r="A156" s="70">
        <f t="shared" si="31"/>
        <v>1</v>
      </c>
      <c r="B156" s="79"/>
      <c r="C156" s="33"/>
      <c r="D156" s="33"/>
      <c r="E156" s="34"/>
      <c r="F156" s="34"/>
      <c r="G156" s="94"/>
      <c r="H156" s="34"/>
      <c r="I156" s="34"/>
      <c r="J156" s="34"/>
      <c r="K156" s="38"/>
      <c r="L156" s="38"/>
      <c r="M156" s="39">
        <f t="shared" si="24"/>
        <v>0</v>
      </c>
      <c r="N156" s="40">
        <f t="shared" si="25"/>
        <v>0</v>
      </c>
      <c r="O156" s="41"/>
      <c r="P156" s="113" t="str">
        <f t="shared" si="32"/>
        <v/>
      </c>
      <c r="Q156" s="42" t="str">
        <f t="shared" si="26"/>
        <v/>
      </c>
      <c r="R156" s="43"/>
      <c r="S156" s="44" t="str">
        <f t="shared" si="27"/>
        <v/>
      </c>
      <c r="T156" s="45"/>
      <c r="U156" s="81"/>
      <c r="V156" s="42">
        <f t="shared" si="28"/>
        <v>0</v>
      </c>
      <c r="W156" s="43"/>
      <c r="X156" s="47">
        <f>SUMIFS(W$12:W156,F$12:F156,F156,H$12:H156,H156,D$12:D156,D156)</f>
        <v>0</v>
      </c>
      <c r="Y156" s="48">
        <f t="shared" si="29"/>
        <v>0</v>
      </c>
      <c r="Z156" s="49" t="str">
        <f t="shared" si="33"/>
        <v/>
      </c>
      <c r="AA156" s="106"/>
      <c r="AB156" s="42">
        <f t="shared" si="30"/>
        <v>0</v>
      </c>
      <c r="AC156" s="50"/>
      <c r="AD156" s="81"/>
      <c r="AE156" s="81"/>
      <c r="AF156" s="81"/>
      <c r="AG156" s="81"/>
      <c r="AH156" s="81"/>
      <c r="AI156" s="81"/>
      <c r="AJ156" s="81"/>
      <c r="AK156" s="81"/>
      <c r="AL156" s="81"/>
      <c r="AM156" s="50"/>
      <c r="AN156" s="50"/>
      <c r="AO156" s="112">
        <f t="shared" si="34"/>
        <v>0</v>
      </c>
    </row>
    <row r="157" spans="1:41" ht="20.100000000000001" customHeight="1">
      <c r="A157" s="70">
        <f t="shared" si="31"/>
        <v>1</v>
      </c>
      <c r="B157" s="79"/>
      <c r="C157" s="33"/>
      <c r="D157" s="33"/>
      <c r="E157" s="34"/>
      <c r="F157" s="34"/>
      <c r="G157" s="94"/>
      <c r="H157" s="34"/>
      <c r="I157" s="34"/>
      <c r="J157" s="34"/>
      <c r="K157" s="38"/>
      <c r="L157" s="38"/>
      <c r="M157" s="39">
        <f t="shared" si="24"/>
        <v>0</v>
      </c>
      <c r="N157" s="40">
        <f t="shared" si="25"/>
        <v>0</v>
      </c>
      <c r="O157" s="41"/>
      <c r="P157" s="113" t="str">
        <f t="shared" si="32"/>
        <v/>
      </c>
      <c r="Q157" s="42" t="str">
        <f t="shared" si="26"/>
        <v/>
      </c>
      <c r="R157" s="43"/>
      <c r="S157" s="44" t="str">
        <f t="shared" si="27"/>
        <v/>
      </c>
      <c r="T157" s="45"/>
      <c r="U157" s="81"/>
      <c r="V157" s="42">
        <f t="shared" si="28"/>
        <v>0</v>
      </c>
      <c r="W157" s="43"/>
      <c r="X157" s="47">
        <f>SUMIFS(W$12:W157,F$12:F157,F157,H$12:H157,H157,D$12:D157,D157)</f>
        <v>0</v>
      </c>
      <c r="Y157" s="48">
        <f t="shared" si="29"/>
        <v>0</v>
      </c>
      <c r="Z157" s="49" t="str">
        <f t="shared" si="33"/>
        <v/>
      </c>
      <c r="AA157" s="106"/>
      <c r="AB157" s="42">
        <f t="shared" si="30"/>
        <v>0</v>
      </c>
      <c r="AC157" s="50"/>
      <c r="AD157" s="81"/>
      <c r="AE157" s="81"/>
      <c r="AF157" s="81"/>
      <c r="AG157" s="81"/>
      <c r="AH157" s="81"/>
      <c r="AI157" s="81"/>
      <c r="AJ157" s="81"/>
      <c r="AK157" s="81"/>
      <c r="AL157" s="81"/>
      <c r="AM157" s="50"/>
      <c r="AN157" s="50"/>
      <c r="AO157" s="112">
        <f t="shared" si="34"/>
        <v>0</v>
      </c>
    </row>
    <row r="158" spans="1:41" ht="20.100000000000001" customHeight="1">
      <c r="A158" s="70">
        <f t="shared" si="31"/>
        <v>1</v>
      </c>
      <c r="B158" s="79"/>
      <c r="C158" s="33"/>
      <c r="D158" s="33"/>
      <c r="E158" s="34"/>
      <c r="F158" s="34"/>
      <c r="G158" s="94"/>
      <c r="H158" s="34"/>
      <c r="I158" s="34"/>
      <c r="J158" s="34"/>
      <c r="K158" s="38"/>
      <c r="L158" s="38"/>
      <c r="M158" s="39">
        <f t="shared" si="24"/>
        <v>0</v>
      </c>
      <c r="N158" s="40">
        <f t="shared" si="25"/>
        <v>0</v>
      </c>
      <c r="O158" s="41"/>
      <c r="P158" s="113" t="str">
        <f t="shared" si="32"/>
        <v/>
      </c>
      <c r="Q158" s="42" t="str">
        <f t="shared" si="26"/>
        <v/>
      </c>
      <c r="R158" s="43"/>
      <c r="S158" s="44" t="str">
        <f t="shared" si="27"/>
        <v/>
      </c>
      <c r="T158" s="45"/>
      <c r="U158" s="81"/>
      <c r="V158" s="42">
        <f t="shared" si="28"/>
        <v>0</v>
      </c>
      <c r="W158" s="43"/>
      <c r="X158" s="47">
        <f>SUMIFS(W$12:W158,F$12:F158,F158,H$12:H158,H158,D$12:D158,D158)</f>
        <v>0</v>
      </c>
      <c r="Y158" s="48">
        <f t="shared" si="29"/>
        <v>0</v>
      </c>
      <c r="Z158" s="49" t="str">
        <f t="shared" si="33"/>
        <v/>
      </c>
      <c r="AA158" s="106"/>
      <c r="AB158" s="42">
        <f t="shared" si="30"/>
        <v>0</v>
      </c>
      <c r="AC158" s="50"/>
      <c r="AD158" s="81"/>
      <c r="AE158" s="81"/>
      <c r="AF158" s="81"/>
      <c r="AG158" s="81"/>
      <c r="AH158" s="81"/>
      <c r="AI158" s="81"/>
      <c r="AJ158" s="81"/>
      <c r="AK158" s="81"/>
      <c r="AL158" s="81"/>
      <c r="AM158" s="50"/>
      <c r="AN158" s="50"/>
      <c r="AO158" s="112">
        <f t="shared" si="34"/>
        <v>0</v>
      </c>
    </row>
    <row r="159" spans="1:41" ht="20.100000000000001" customHeight="1">
      <c r="A159" s="70">
        <f t="shared" si="31"/>
        <v>1</v>
      </c>
      <c r="B159" s="79"/>
      <c r="C159" s="33"/>
      <c r="D159" s="33"/>
      <c r="E159" s="34"/>
      <c r="F159" s="34"/>
      <c r="G159" s="94"/>
      <c r="H159" s="34"/>
      <c r="I159" s="34"/>
      <c r="J159" s="34"/>
      <c r="K159" s="38"/>
      <c r="L159" s="38"/>
      <c r="M159" s="39">
        <f t="shared" si="24"/>
        <v>0</v>
      </c>
      <c r="N159" s="40">
        <f t="shared" si="25"/>
        <v>0</v>
      </c>
      <c r="O159" s="41"/>
      <c r="P159" s="113" t="str">
        <f t="shared" si="32"/>
        <v/>
      </c>
      <c r="Q159" s="42" t="str">
        <f t="shared" si="26"/>
        <v/>
      </c>
      <c r="R159" s="43"/>
      <c r="S159" s="44" t="str">
        <f t="shared" si="27"/>
        <v/>
      </c>
      <c r="T159" s="45"/>
      <c r="U159" s="81"/>
      <c r="V159" s="42">
        <f t="shared" si="28"/>
        <v>0</v>
      </c>
      <c r="W159" s="43"/>
      <c r="X159" s="47">
        <f>SUMIFS(W$12:W159,F$12:F159,F159,H$12:H159,H159,D$12:D159,D159)</f>
        <v>0</v>
      </c>
      <c r="Y159" s="48">
        <f t="shared" si="29"/>
        <v>0</v>
      </c>
      <c r="Z159" s="49" t="str">
        <f t="shared" si="33"/>
        <v/>
      </c>
      <c r="AA159" s="106"/>
      <c r="AB159" s="42">
        <f t="shared" si="30"/>
        <v>0</v>
      </c>
      <c r="AC159" s="50"/>
      <c r="AD159" s="81"/>
      <c r="AE159" s="81"/>
      <c r="AF159" s="81"/>
      <c r="AG159" s="81"/>
      <c r="AH159" s="81"/>
      <c r="AI159" s="81"/>
      <c r="AJ159" s="81"/>
      <c r="AK159" s="81"/>
      <c r="AL159" s="81"/>
      <c r="AM159" s="50"/>
      <c r="AN159" s="50"/>
      <c r="AO159" s="112">
        <f t="shared" si="34"/>
        <v>0</v>
      </c>
    </row>
    <row r="160" spans="1:41" ht="20.100000000000001" customHeight="1">
      <c r="A160" s="70">
        <f t="shared" si="31"/>
        <v>1</v>
      </c>
      <c r="B160" s="79"/>
      <c r="C160" s="33"/>
      <c r="D160" s="33"/>
      <c r="E160" s="34"/>
      <c r="F160" s="34"/>
      <c r="G160" s="94"/>
      <c r="H160" s="34"/>
      <c r="I160" s="34"/>
      <c r="J160" s="34"/>
      <c r="K160" s="38"/>
      <c r="L160" s="38"/>
      <c r="M160" s="39">
        <f t="shared" si="24"/>
        <v>0</v>
      </c>
      <c r="N160" s="40">
        <f t="shared" si="25"/>
        <v>0</v>
      </c>
      <c r="O160" s="41"/>
      <c r="P160" s="113" t="str">
        <f t="shared" si="32"/>
        <v/>
      </c>
      <c r="Q160" s="42" t="str">
        <f t="shared" si="26"/>
        <v/>
      </c>
      <c r="R160" s="43"/>
      <c r="S160" s="44" t="str">
        <f t="shared" si="27"/>
        <v/>
      </c>
      <c r="T160" s="45"/>
      <c r="U160" s="81"/>
      <c r="V160" s="42">
        <f t="shared" si="28"/>
        <v>0</v>
      </c>
      <c r="W160" s="43"/>
      <c r="X160" s="47">
        <f>SUMIFS(W$12:W160,F$12:F160,F160,H$12:H160,H160,D$12:D160,D160)</f>
        <v>0</v>
      </c>
      <c r="Y160" s="48">
        <f t="shared" si="29"/>
        <v>0</v>
      </c>
      <c r="Z160" s="49" t="str">
        <f t="shared" si="33"/>
        <v/>
      </c>
      <c r="AA160" s="106"/>
      <c r="AB160" s="42">
        <f t="shared" si="30"/>
        <v>0</v>
      </c>
      <c r="AC160" s="50"/>
      <c r="AD160" s="81"/>
      <c r="AE160" s="81"/>
      <c r="AF160" s="81"/>
      <c r="AG160" s="81"/>
      <c r="AH160" s="81"/>
      <c r="AI160" s="81"/>
      <c r="AJ160" s="81"/>
      <c r="AK160" s="81"/>
      <c r="AL160" s="81"/>
      <c r="AM160" s="50"/>
      <c r="AN160" s="50"/>
      <c r="AO160" s="112">
        <f t="shared" si="34"/>
        <v>0</v>
      </c>
    </row>
    <row r="161" spans="1:41" ht="20.100000000000001" customHeight="1">
      <c r="A161" s="70">
        <f t="shared" si="31"/>
        <v>1</v>
      </c>
      <c r="B161" s="79"/>
      <c r="C161" s="33"/>
      <c r="D161" s="33"/>
      <c r="E161" s="34"/>
      <c r="F161" s="34"/>
      <c r="G161" s="94"/>
      <c r="H161" s="34"/>
      <c r="I161" s="34"/>
      <c r="J161" s="34"/>
      <c r="K161" s="38"/>
      <c r="L161" s="38"/>
      <c r="M161" s="39">
        <f t="shared" si="24"/>
        <v>0</v>
      </c>
      <c r="N161" s="40">
        <f t="shared" si="25"/>
        <v>0</v>
      </c>
      <c r="O161" s="41"/>
      <c r="P161" s="113" t="str">
        <f t="shared" si="32"/>
        <v/>
      </c>
      <c r="Q161" s="42" t="str">
        <f t="shared" si="26"/>
        <v/>
      </c>
      <c r="R161" s="43"/>
      <c r="S161" s="44" t="str">
        <f t="shared" si="27"/>
        <v/>
      </c>
      <c r="T161" s="45"/>
      <c r="U161" s="81"/>
      <c r="V161" s="42">
        <f t="shared" si="28"/>
        <v>0</v>
      </c>
      <c r="W161" s="43"/>
      <c r="X161" s="47">
        <f>SUMIFS(W$12:W161,F$12:F161,F161,H$12:H161,H161,D$12:D161,D161)</f>
        <v>0</v>
      </c>
      <c r="Y161" s="48">
        <f t="shared" si="29"/>
        <v>0</v>
      </c>
      <c r="Z161" s="49" t="str">
        <f t="shared" si="33"/>
        <v/>
      </c>
      <c r="AA161" s="106"/>
      <c r="AB161" s="42">
        <f t="shared" si="30"/>
        <v>0</v>
      </c>
      <c r="AC161" s="50"/>
      <c r="AD161" s="81"/>
      <c r="AE161" s="81"/>
      <c r="AF161" s="81"/>
      <c r="AG161" s="81"/>
      <c r="AH161" s="81"/>
      <c r="AI161" s="81"/>
      <c r="AJ161" s="81"/>
      <c r="AK161" s="81"/>
      <c r="AL161" s="81"/>
      <c r="AM161" s="50"/>
      <c r="AN161" s="50"/>
      <c r="AO161" s="112">
        <f t="shared" si="34"/>
        <v>0</v>
      </c>
    </row>
    <row r="162" spans="1:41" ht="20.100000000000001" customHeight="1">
      <c r="A162" s="70">
        <f t="shared" si="31"/>
        <v>1</v>
      </c>
      <c r="B162" s="79"/>
      <c r="C162" s="33"/>
      <c r="D162" s="33"/>
      <c r="E162" s="34"/>
      <c r="F162" s="34"/>
      <c r="G162" s="94"/>
      <c r="H162" s="34"/>
      <c r="I162" s="34"/>
      <c r="J162" s="34"/>
      <c r="K162" s="38"/>
      <c r="L162" s="38"/>
      <c r="M162" s="39">
        <f t="shared" si="24"/>
        <v>0</v>
      </c>
      <c r="N162" s="40">
        <f t="shared" si="25"/>
        <v>0</v>
      </c>
      <c r="O162" s="41"/>
      <c r="P162" s="113" t="str">
        <f t="shared" si="32"/>
        <v/>
      </c>
      <c r="Q162" s="42" t="str">
        <f t="shared" si="26"/>
        <v/>
      </c>
      <c r="R162" s="43"/>
      <c r="S162" s="44" t="str">
        <f t="shared" si="27"/>
        <v/>
      </c>
      <c r="T162" s="45"/>
      <c r="U162" s="81"/>
      <c r="V162" s="42">
        <f t="shared" si="28"/>
        <v>0</v>
      </c>
      <c r="W162" s="43"/>
      <c r="X162" s="47">
        <f>SUMIFS(W$12:W162,F$12:F162,F162,H$12:H162,H162,D$12:D162,D162)</f>
        <v>0</v>
      </c>
      <c r="Y162" s="48">
        <f t="shared" si="29"/>
        <v>0</v>
      </c>
      <c r="Z162" s="49" t="str">
        <f t="shared" si="33"/>
        <v/>
      </c>
      <c r="AA162" s="106"/>
      <c r="AB162" s="42">
        <f t="shared" si="30"/>
        <v>0</v>
      </c>
      <c r="AC162" s="50"/>
      <c r="AD162" s="81"/>
      <c r="AE162" s="81"/>
      <c r="AF162" s="81"/>
      <c r="AG162" s="81"/>
      <c r="AH162" s="81"/>
      <c r="AI162" s="81"/>
      <c r="AJ162" s="81"/>
      <c r="AK162" s="81"/>
      <c r="AL162" s="81"/>
      <c r="AM162" s="50"/>
      <c r="AN162" s="50"/>
      <c r="AO162" s="112">
        <f t="shared" si="34"/>
        <v>0</v>
      </c>
    </row>
    <row r="163" spans="1:41" ht="20.100000000000001" customHeight="1">
      <c r="A163" s="70">
        <f t="shared" si="31"/>
        <v>1</v>
      </c>
      <c r="B163" s="79"/>
      <c r="C163" s="33"/>
      <c r="D163" s="33"/>
      <c r="E163" s="34"/>
      <c r="F163" s="34"/>
      <c r="G163" s="94"/>
      <c r="H163" s="34"/>
      <c r="I163" s="34"/>
      <c r="J163" s="34"/>
      <c r="K163" s="38"/>
      <c r="L163" s="38"/>
      <c r="M163" s="39">
        <f t="shared" si="24"/>
        <v>0</v>
      </c>
      <c r="N163" s="40">
        <f t="shared" si="25"/>
        <v>0</v>
      </c>
      <c r="O163" s="41"/>
      <c r="P163" s="113" t="str">
        <f t="shared" si="32"/>
        <v/>
      </c>
      <c r="Q163" s="42" t="str">
        <f t="shared" si="26"/>
        <v/>
      </c>
      <c r="R163" s="43"/>
      <c r="S163" s="44" t="str">
        <f t="shared" si="27"/>
        <v/>
      </c>
      <c r="T163" s="81"/>
      <c r="U163" s="81"/>
      <c r="V163" s="42">
        <f t="shared" si="28"/>
        <v>0</v>
      </c>
      <c r="W163" s="43"/>
      <c r="X163" s="47">
        <f>SUMIFS(W$12:W163,F$12:F163,F163,H$12:H163,H163,D$12:D163,D163)</f>
        <v>0</v>
      </c>
      <c r="Y163" s="48">
        <f t="shared" si="29"/>
        <v>0</v>
      </c>
      <c r="Z163" s="49" t="str">
        <f t="shared" si="33"/>
        <v/>
      </c>
      <c r="AA163" s="106"/>
      <c r="AB163" s="42">
        <f t="shared" si="30"/>
        <v>0</v>
      </c>
      <c r="AC163" s="50"/>
      <c r="AD163" s="81"/>
      <c r="AE163" s="81"/>
      <c r="AF163" s="81"/>
      <c r="AG163" s="81"/>
      <c r="AH163" s="81"/>
      <c r="AI163" s="81"/>
      <c r="AJ163" s="81"/>
      <c r="AK163" s="81"/>
      <c r="AL163" s="81"/>
      <c r="AM163" s="50"/>
      <c r="AN163" s="50"/>
      <c r="AO163" s="112">
        <f t="shared" si="34"/>
        <v>0</v>
      </c>
    </row>
    <row r="164" spans="1:41" ht="20.100000000000001" customHeight="1">
      <c r="A164" s="70">
        <f t="shared" si="31"/>
        <v>1</v>
      </c>
      <c r="B164" s="79"/>
      <c r="C164" s="33"/>
      <c r="D164" s="33"/>
      <c r="E164" s="34"/>
      <c r="F164" s="34"/>
      <c r="G164" s="94"/>
      <c r="H164" s="34"/>
      <c r="I164" s="34"/>
      <c r="J164" s="34"/>
      <c r="K164" s="38"/>
      <c r="L164" s="38"/>
      <c r="M164" s="39">
        <f t="shared" si="24"/>
        <v>0</v>
      </c>
      <c r="N164" s="40">
        <f t="shared" si="25"/>
        <v>0</v>
      </c>
      <c r="O164" s="41"/>
      <c r="P164" s="113" t="str">
        <f t="shared" si="32"/>
        <v/>
      </c>
      <c r="Q164" s="42" t="str">
        <f t="shared" si="26"/>
        <v/>
      </c>
      <c r="R164" s="43"/>
      <c r="S164" s="44" t="str">
        <f t="shared" si="27"/>
        <v/>
      </c>
      <c r="T164" s="81"/>
      <c r="U164" s="81"/>
      <c r="V164" s="42">
        <f t="shared" si="28"/>
        <v>0</v>
      </c>
      <c r="W164" s="43"/>
      <c r="X164" s="47">
        <f>SUMIFS(W$12:W164,F$12:F164,F164,H$12:H164,H164,D$12:D164,D164)</f>
        <v>0</v>
      </c>
      <c r="Y164" s="48">
        <f t="shared" si="29"/>
        <v>0</v>
      </c>
      <c r="Z164" s="49" t="str">
        <f t="shared" si="33"/>
        <v/>
      </c>
      <c r="AA164" s="106"/>
      <c r="AB164" s="42">
        <f t="shared" si="30"/>
        <v>0</v>
      </c>
      <c r="AC164" s="50"/>
      <c r="AD164" s="81"/>
      <c r="AE164" s="81"/>
      <c r="AF164" s="81"/>
      <c r="AG164" s="81"/>
      <c r="AH164" s="81"/>
      <c r="AI164" s="81"/>
      <c r="AJ164" s="81"/>
      <c r="AK164" s="81"/>
      <c r="AL164" s="81"/>
      <c r="AM164" s="50"/>
      <c r="AN164" s="50"/>
      <c r="AO164" s="112">
        <f t="shared" si="34"/>
        <v>0</v>
      </c>
    </row>
    <row r="165" spans="1:41" ht="20.100000000000001" customHeight="1">
      <c r="A165" s="70">
        <f t="shared" si="31"/>
        <v>1</v>
      </c>
      <c r="B165" s="79"/>
      <c r="C165" s="33"/>
      <c r="D165" s="33"/>
      <c r="E165" s="34"/>
      <c r="F165" s="34"/>
      <c r="G165" s="94"/>
      <c r="H165" s="34"/>
      <c r="I165" s="34"/>
      <c r="J165" s="34"/>
      <c r="K165" s="38"/>
      <c r="L165" s="38"/>
      <c r="M165" s="39">
        <f t="shared" si="24"/>
        <v>0</v>
      </c>
      <c r="N165" s="40">
        <f t="shared" si="25"/>
        <v>0</v>
      </c>
      <c r="O165" s="41"/>
      <c r="P165" s="113" t="str">
        <f t="shared" si="32"/>
        <v/>
      </c>
      <c r="Q165" s="42" t="str">
        <f t="shared" si="26"/>
        <v/>
      </c>
      <c r="R165" s="43"/>
      <c r="S165" s="44" t="str">
        <f t="shared" si="27"/>
        <v/>
      </c>
      <c r="T165" s="81"/>
      <c r="U165" s="81"/>
      <c r="V165" s="42">
        <f t="shared" si="28"/>
        <v>0</v>
      </c>
      <c r="W165" s="43"/>
      <c r="X165" s="47">
        <f>SUMIFS(W$12:W165,F$12:F165,F165,H$12:H165,H165,D$12:D165,D165)</f>
        <v>0</v>
      </c>
      <c r="Y165" s="48">
        <f t="shared" si="29"/>
        <v>0</v>
      </c>
      <c r="Z165" s="49" t="str">
        <f t="shared" si="33"/>
        <v/>
      </c>
      <c r="AA165" s="106"/>
      <c r="AB165" s="42">
        <f t="shared" si="30"/>
        <v>0</v>
      </c>
      <c r="AC165" s="50"/>
      <c r="AD165" s="81"/>
      <c r="AE165" s="81"/>
      <c r="AF165" s="81"/>
      <c r="AG165" s="81"/>
      <c r="AH165" s="81"/>
      <c r="AI165" s="81"/>
      <c r="AJ165" s="81"/>
      <c r="AK165" s="81"/>
      <c r="AL165" s="81"/>
      <c r="AM165" s="50"/>
      <c r="AN165" s="50"/>
      <c r="AO165" s="112">
        <f t="shared" si="34"/>
        <v>0</v>
      </c>
    </row>
    <row r="166" spans="1:41" ht="20.100000000000001" customHeight="1">
      <c r="A166" s="70">
        <f t="shared" si="31"/>
        <v>1</v>
      </c>
      <c r="B166" s="79"/>
      <c r="C166" s="33"/>
      <c r="D166" s="33"/>
      <c r="E166" s="34"/>
      <c r="F166" s="34"/>
      <c r="G166" s="94"/>
      <c r="H166" s="34"/>
      <c r="I166" s="34"/>
      <c r="J166" s="34"/>
      <c r="K166" s="38"/>
      <c r="L166" s="38"/>
      <c r="M166" s="39">
        <f t="shared" si="24"/>
        <v>0</v>
      </c>
      <c r="N166" s="40">
        <f t="shared" si="25"/>
        <v>0</v>
      </c>
      <c r="O166" s="41"/>
      <c r="P166" s="113" t="str">
        <f t="shared" si="32"/>
        <v/>
      </c>
      <c r="Q166" s="42" t="str">
        <f t="shared" si="26"/>
        <v/>
      </c>
      <c r="R166" s="43"/>
      <c r="S166" s="44" t="str">
        <f t="shared" si="27"/>
        <v/>
      </c>
      <c r="T166" s="81"/>
      <c r="U166" s="81"/>
      <c r="V166" s="42">
        <f t="shared" si="28"/>
        <v>0</v>
      </c>
      <c r="W166" s="43"/>
      <c r="X166" s="47">
        <f>SUMIFS(W$12:W166,F$12:F166,F166,H$12:H166,H166,D$12:D166,D166)</f>
        <v>0</v>
      </c>
      <c r="Y166" s="48">
        <f t="shared" si="29"/>
        <v>0</v>
      </c>
      <c r="Z166" s="49" t="str">
        <f t="shared" si="33"/>
        <v/>
      </c>
      <c r="AA166" s="106"/>
      <c r="AB166" s="42">
        <f t="shared" si="30"/>
        <v>0</v>
      </c>
      <c r="AC166" s="50"/>
      <c r="AD166" s="81"/>
      <c r="AE166" s="81"/>
      <c r="AF166" s="81"/>
      <c r="AG166" s="81"/>
      <c r="AH166" s="81"/>
      <c r="AI166" s="81"/>
      <c r="AJ166" s="81"/>
      <c r="AK166" s="81"/>
      <c r="AL166" s="81"/>
      <c r="AM166" s="50"/>
      <c r="AN166" s="50"/>
      <c r="AO166" s="112">
        <f t="shared" si="34"/>
        <v>0</v>
      </c>
    </row>
    <row r="167" spans="1:41" ht="20.100000000000001" customHeight="1">
      <c r="A167" s="70">
        <f t="shared" si="31"/>
        <v>1</v>
      </c>
      <c r="B167" s="79"/>
      <c r="C167" s="33"/>
      <c r="D167" s="33"/>
      <c r="E167" s="34"/>
      <c r="F167" s="34"/>
      <c r="G167" s="94"/>
      <c r="H167" s="34"/>
      <c r="I167" s="34"/>
      <c r="J167" s="34"/>
      <c r="K167" s="38"/>
      <c r="L167" s="38"/>
      <c r="M167" s="39">
        <f t="shared" si="24"/>
        <v>0</v>
      </c>
      <c r="N167" s="40">
        <f t="shared" si="25"/>
        <v>0</v>
      </c>
      <c r="O167" s="41"/>
      <c r="P167" s="113" t="str">
        <f t="shared" si="32"/>
        <v/>
      </c>
      <c r="Q167" s="42" t="str">
        <f t="shared" si="26"/>
        <v/>
      </c>
      <c r="R167" s="43"/>
      <c r="S167" s="44" t="str">
        <f t="shared" si="27"/>
        <v/>
      </c>
      <c r="T167" s="81"/>
      <c r="U167" s="81"/>
      <c r="V167" s="42">
        <f t="shared" si="28"/>
        <v>0</v>
      </c>
      <c r="W167" s="43"/>
      <c r="X167" s="47">
        <f>SUMIFS(W$12:W167,F$12:F167,F167,H$12:H167,H167,D$12:D167,D167)</f>
        <v>0</v>
      </c>
      <c r="Y167" s="48">
        <f t="shared" si="29"/>
        <v>0</v>
      </c>
      <c r="Z167" s="49" t="str">
        <f t="shared" si="33"/>
        <v/>
      </c>
      <c r="AA167" s="106"/>
      <c r="AB167" s="42">
        <f t="shared" si="30"/>
        <v>0</v>
      </c>
      <c r="AC167" s="50"/>
      <c r="AD167" s="81"/>
      <c r="AE167" s="81"/>
      <c r="AF167" s="81"/>
      <c r="AG167" s="81"/>
      <c r="AH167" s="81"/>
      <c r="AI167" s="81"/>
      <c r="AJ167" s="81"/>
      <c r="AK167" s="81"/>
      <c r="AL167" s="81"/>
      <c r="AM167" s="50"/>
      <c r="AN167" s="50"/>
      <c r="AO167" s="112">
        <f t="shared" si="34"/>
        <v>0</v>
      </c>
    </row>
    <row r="168" spans="1:41" ht="20.100000000000001" customHeight="1">
      <c r="A168" s="70">
        <f t="shared" si="31"/>
        <v>1</v>
      </c>
      <c r="B168" s="79"/>
      <c r="C168" s="33"/>
      <c r="D168" s="33"/>
      <c r="E168" s="34"/>
      <c r="F168" s="34"/>
      <c r="G168" s="94"/>
      <c r="H168" s="34"/>
      <c r="I168" s="34"/>
      <c r="J168" s="34"/>
      <c r="K168" s="38"/>
      <c r="L168" s="38"/>
      <c r="M168" s="39">
        <f t="shared" si="24"/>
        <v>0</v>
      </c>
      <c r="N168" s="40">
        <f t="shared" si="25"/>
        <v>0</v>
      </c>
      <c r="O168" s="41"/>
      <c r="P168" s="113" t="str">
        <f t="shared" si="32"/>
        <v/>
      </c>
      <c r="Q168" s="42" t="str">
        <f t="shared" si="26"/>
        <v/>
      </c>
      <c r="R168" s="43"/>
      <c r="S168" s="44" t="str">
        <f t="shared" si="27"/>
        <v/>
      </c>
      <c r="T168" s="81"/>
      <c r="U168" s="81"/>
      <c r="V168" s="42">
        <f t="shared" si="28"/>
        <v>0</v>
      </c>
      <c r="W168" s="43"/>
      <c r="X168" s="47">
        <f>SUMIFS(W$12:W168,F$12:F168,F168,H$12:H168,H168,D$12:D168,D168)</f>
        <v>0</v>
      </c>
      <c r="Y168" s="48">
        <f t="shared" si="29"/>
        <v>0</v>
      </c>
      <c r="Z168" s="49" t="str">
        <f t="shared" si="33"/>
        <v/>
      </c>
      <c r="AA168" s="106"/>
      <c r="AB168" s="42">
        <f t="shared" si="30"/>
        <v>0</v>
      </c>
      <c r="AC168" s="50"/>
      <c r="AD168" s="81"/>
      <c r="AE168" s="81"/>
      <c r="AF168" s="81"/>
      <c r="AG168" s="81"/>
      <c r="AH168" s="81"/>
      <c r="AI168" s="81"/>
      <c r="AJ168" s="81"/>
      <c r="AK168" s="81"/>
      <c r="AL168" s="81"/>
      <c r="AM168" s="50"/>
      <c r="AN168" s="50"/>
      <c r="AO168" s="112">
        <f t="shared" si="34"/>
        <v>0</v>
      </c>
    </row>
    <row r="169" spans="1:41" ht="20.100000000000001" customHeight="1">
      <c r="A169" s="70">
        <f t="shared" si="31"/>
        <v>1</v>
      </c>
      <c r="B169" s="79"/>
      <c r="C169" s="33"/>
      <c r="D169" s="33"/>
      <c r="E169" s="34"/>
      <c r="F169" s="34"/>
      <c r="G169" s="94"/>
      <c r="H169" s="34"/>
      <c r="I169" s="34"/>
      <c r="J169" s="34"/>
      <c r="K169" s="38"/>
      <c r="L169" s="38"/>
      <c r="M169" s="39">
        <f t="shared" si="24"/>
        <v>0</v>
      </c>
      <c r="N169" s="40">
        <f t="shared" si="25"/>
        <v>0</v>
      </c>
      <c r="O169" s="41"/>
      <c r="P169" s="113" t="str">
        <f t="shared" si="32"/>
        <v/>
      </c>
      <c r="Q169" s="42" t="str">
        <f t="shared" si="26"/>
        <v/>
      </c>
      <c r="R169" s="43"/>
      <c r="S169" s="44" t="str">
        <f t="shared" si="27"/>
        <v/>
      </c>
      <c r="T169" s="81"/>
      <c r="U169" s="81"/>
      <c r="V169" s="42">
        <f t="shared" si="28"/>
        <v>0</v>
      </c>
      <c r="W169" s="43"/>
      <c r="X169" s="47">
        <f>SUMIFS(W$12:W169,F$12:F169,F169,H$12:H169,H169,D$12:D169,D169)</f>
        <v>0</v>
      </c>
      <c r="Y169" s="48">
        <f t="shared" si="29"/>
        <v>0</v>
      </c>
      <c r="Z169" s="49" t="str">
        <f t="shared" si="33"/>
        <v/>
      </c>
      <c r="AA169" s="106"/>
      <c r="AB169" s="42">
        <f t="shared" si="30"/>
        <v>0</v>
      </c>
      <c r="AC169" s="50"/>
      <c r="AD169" s="81"/>
      <c r="AE169" s="81"/>
      <c r="AF169" s="81"/>
      <c r="AG169" s="81"/>
      <c r="AH169" s="81"/>
      <c r="AI169" s="81"/>
      <c r="AJ169" s="81"/>
      <c r="AK169" s="81"/>
      <c r="AL169" s="81"/>
      <c r="AM169" s="50"/>
      <c r="AN169" s="50"/>
      <c r="AO169" s="112">
        <f t="shared" si="34"/>
        <v>0</v>
      </c>
    </row>
    <row r="170" spans="1:41" ht="20.100000000000001" customHeight="1">
      <c r="A170" s="70">
        <f t="shared" si="31"/>
        <v>1</v>
      </c>
      <c r="B170" s="79"/>
      <c r="C170" s="33"/>
      <c r="D170" s="33"/>
      <c r="E170" s="34"/>
      <c r="F170" s="34"/>
      <c r="G170" s="94"/>
      <c r="H170" s="34"/>
      <c r="I170" s="34"/>
      <c r="J170" s="34"/>
      <c r="K170" s="38"/>
      <c r="L170" s="38"/>
      <c r="M170" s="39">
        <f t="shared" si="24"/>
        <v>0</v>
      </c>
      <c r="N170" s="40">
        <f t="shared" si="25"/>
        <v>0</v>
      </c>
      <c r="O170" s="41"/>
      <c r="P170" s="113" t="str">
        <f t="shared" si="32"/>
        <v/>
      </c>
      <c r="Q170" s="42" t="str">
        <f t="shared" si="26"/>
        <v/>
      </c>
      <c r="R170" s="43"/>
      <c r="S170" s="44" t="str">
        <f t="shared" si="27"/>
        <v/>
      </c>
      <c r="T170" s="81"/>
      <c r="U170" s="81"/>
      <c r="V170" s="42">
        <f t="shared" si="28"/>
        <v>0</v>
      </c>
      <c r="W170" s="43"/>
      <c r="X170" s="47">
        <f>SUMIFS(W$12:W170,F$12:F170,F170,H$12:H170,H170,D$12:D170,D170)</f>
        <v>0</v>
      </c>
      <c r="Y170" s="48">
        <f t="shared" si="29"/>
        <v>0</v>
      </c>
      <c r="Z170" s="49" t="str">
        <f t="shared" si="33"/>
        <v/>
      </c>
      <c r="AA170" s="106"/>
      <c r="AB170" s="42">
        <f t="shared" si="30"/>
        <v>0</v>
      </c>
      <c r="AC170" s="50"/>
      <c r="AD170" s="81"/>
      <c r="AE170" s="81"/>
      <c r="AF170" s="81"/>
      <c r="AG170" s="81"/>
      <c r="AH170" s="81"/>
      <c r="AI170" s="81"/>
      <c r="AJ170" s="81"/>
      <c r="AK170" s="81"/>
      <c r="AL170" s="81"/>
      <c r="AM170" s="50"/>
      <c r="AN170" s="50"/>
      <c r="AO170" s="112">
        <f t="shared" si="34"/>
        <v>0</v>
      </c>
    </row>
    <row r="171" spans="1:41" ht="20.100000000000001" customHeight="1">
      <c r="A171" s="70">
        <f t="shared" si="31"/>
        <v>1</v>
      </c>
      <c r="B171" s="79"/>
      <c r="C171" s="33"/>
      <c r="D171" s="33"/>
      <c r="E171" s="34"/>
      <c r="F171" s="34"/>
      <c r="G171" s="94"/>
      <c r="H171" s="34"/>
      <c r="I171" s="34"/>
      <c r="J171" s="34"/>
      <c r="K171" s="38"/>
      <c r="L171" s="38"/>
      <c r="M171" s="39">
        <f t="shared" si="24"/>
        <v>0</v>
      </c>
      <c r="N171" s="40">
        <f t="shared" si="25"/>
        <v>0</v>
      </c>
      <c r="O171" s="41"/>
      <c r="P171" s="113" t="str">
        <f t="shared" si="32"/>
        <v/>
      </c>
      <c r="Q171" s="42" t="str">
        <f t="shared" si="26"/>
        <v/>
      </c>
      <c r="R171" s="43"/>
      <c r="S171" s="44" t="str">
        <f t="shared" si="27"/>
        <v/>
      </c>
      <c r="T171" s="81"/>
      <c r="U171" s="81"/>
      <c r="V171" s="42">
        <f t="shared" si="28"/>
        <v>0</v>
      </c>
      <c r="W171" s="43"/>
      <c r="X171" s="47">
        <f>SUMIFS(W$12:W171,F$12:F171,F171,H$12:H171,H171,D$12:D171,D171)</f>
        <v>0</v>
      </c>
      <c r="Y171" s="48">
        <f t="shared" si="29"/>
        <v>0</v>
      </c>
      <c r="Z171" s="49" t="str">
        <f t="shared" si="33"/>
        <v/>
      </c>
      <c r="AA171" s="106"/>
      <c r="AB171" s="42">
        <f t="shared" si="30"/>
        <v>0</v>
      </c>
      <c r="AC171" s="50"/>
      <c r="AD171" s="81"/>
      <c r="AE171" s="81"/>
      <c r="AF171" s="81"/>
      <c r="AG171" s="81"/>
      <c r="AH171" s="81"/>
      <c r="AI171" s="81"/>
      <c r="AJ171" s="81"/>
      <c r="AK171" s="81"/>
      <c r="AL171" s="81"/>
      <c r="AM171" s="50"/>
      <c r="AN171" s="50"/>
      <c r="AO171" s="112">
        <f t="shared" si="34"/>
        <v>0</v>
      </c>
    </row>
    <row r="172" spans="1:41" ht="20.100000000000001" customHeight="1">
      <c r="A172" s="70">
        <f t="shared" si="31"/>
        <v>1</v>
      </c>
      <c r="B172" s="79"/>
      <c r="C172" s="33"/>
      <c r="D172" s="33"/>
      <c r="E172" s="34"/>
      <c r="F172" s="34"/>
      <c r="G172" s="94"/>
      <c r="H172" s="34"/>
      <c r="I172" s="34"/>
      <c r="J172" s="34"/>
      <c r="K172" s="38"/>
      <c r="L172" s="38"/>
      <c r="M172" s="39">
        <f t="shared" si="24"/>
        <v>0</v>
      </c>
      <c r="N172" s="40">
        <f t="shared" si="25"/>
        <v>0</v>
      </c>
      <c r="O172" s="41"/>
      <c r="P172" s="113" t="str">
        <f t="shared" si="32"/>
        <v/>
      </c>
      <c r="Q172" s="42" t="str">
        <f t="shared" si="26"/>
        <v/>
      </c>
      <c r="R172" s="43"/>
      <c r="S172" s="44" t="str">
        <f t="shared" si="27"/>
        <v/>
      </c>
      <c r="T172" s="81"/>
      <c r="U172" s="81"/>
      <c r="V172" s="42">
        <f t="shared" si="28"/>
        <v>0</v>
      </c>
      <c r="W172" s="43"/>
      <c r="X172" s="47">
        <f>SUMIFS(W$12:W172,F$12:F172,F172,H$12:H172,H172,D$12:D172,D172)</f>
        <v>0</v>
      </c>
      <c r="Y172" s="48">
        <f t="shared" si="29"/>
        <v>0</v>
      </c>
      <c r="Z172" s="49" t="str">
        <f t="shared" si="33"/>
        <v/>
      </c>
      <c r="AA172" s="106"/>
      <c r="AB172" s="42">
        <f t="shared" si="30"/>
        <v>0</v>
      </c>
      <c r="AC172" s="50"/>
      <c r="AD172" s="81"/>
      <c r="AE172" s="81"/>
      <c r="AF172" s="81"/>
      <c r="AG172" s="81"/>
      <c r="AH172" s="81"/>
      <c r="AI172" s="81"/>
      <c r="AJ172" s="81"/>
      <c r="AK172" s="81"/>
      <c r="AL172" s="81"/>
      <c r="AM172" s="50"/>
      <c r="AN172" s="50"/>
      <c r="AO172" s="112">
        <f t="shared" si="34"/>
        <v>0</v>
      </c>
    </row>
    <row r="173" spans="1:41" ht="20.100000000000001" customHeight="1">
      <c r="A173" s="70">
        <f t="shared" si="31"/>
        <v>1</v>
      </c>
      <c r="B173" s="79"/>
      <c r="C173" s="33"/>
      <c r="D173" s="33"/>
      <c r="E173" s="34"/>
      <c r="F173" s="34"/>
      <c r="G173" s="94"/>
      <c r="H173" s="34"/>
      <c r="I173" s="34"/>
      <c r="J173" s="34"/>
      <c r="K173" s="38"/>
      <c r="L173" s="38"/>
      <c r="M173" s="39">
        <f t="shared" si="24"/>
        <v>0</v>
      </c>
      <c r="N173" s="40">
        <f t="shared" si="25"/>
        <v>0</v>
      </c>
      <c r="O173" s="41"/>
      <c r="P173" s="113" t="str">
        <f t="shared" si="32"/>
        <v/>
      </c>
      <c r="Q173" s="42" t="str">
        <f t="shared" si="26"/>
        <v/>
      </c>
      <c r="R173" s="43"/>
      <c r="S173" s="44" t="str">
        <f t="shared" si="27"/>
        <v/>
      </c>
      <c r="T173" s="81"/>
      <c r="U173" s="81"/>
      <c r="V173" s="42">
        <f t="shared" si="28"/>
        <v>0</v>
      </c>
      <c r="W173" s="43"/>
      <c r="X173" s="47">
        <f>SUMIFS(W$12:W173,F$12:F173,F173,H$12:H173,H173,D$12:D173,D173)</f>
        <v>0</v>
      </c>
      <c r="Y173" s="48">
        <f t="shared" si="29"/>
        <v>0</v>
      </c>
      <c r="Z173" s="49" t="str">
        <f t="shared" si="33"/>
        <v/>
      </c>
      <c r="AA173" s="106"/>
      <c r="AB173" s="42">
        <f t="shared" si="30"/>
        <v>0</v>
      </c>
      <c r="AC173" s="50"/>
      <c r="AD173" s="81"/>
      <c r="AE173" s="81"/>
      <c r="AF173" s="81"/>
      <c r="AG173" s="81"/>
      <c r="AH173" s="81"/>
      <c r="AI173" s="81"/>
      <c r="AJ173" s="81"/>
      <c r="AK173" s="81"/>
      <c r="AL173" s="81"/>
      <c r="AM173" s="50"/>
      <c r="AN173" s="50"/>
      <c r="AO173" s="112">
        <f t="shared" si="34"/>
        <v>0</v>
      </c>
    </row>
    <row r="174" spans="1:41" ht="20.100000000000001" customHeight="1">
      <c r="A174" s="70">
        <f t="shared" si="31"/>
        <v>1</v>
      </c>
      <c r="B174" s="79"/>
      <c r="C174" s="33"/>
      <c r="D174" s="33"/>
      <c r="E174" s="34"/>
      <c r="F174" s="34"/>
      <c r="G174" s="94"/>
      <c r="H174" s="34"/>
      <c r="I174" s="34"/>
      <c r="J174" s="34"/>
      <c r="K174" s="38"/>
      <c r="L174" s="38"/>
      <c r="M174" s="39">
        <f t="shared" si="24"/>
        <v>0</v>
      </c>
      <c r="N174" s="40">
        <f t="shared" si="25"/>
        <v>0</v>
      </c>
      <c r="O174" s="41"/>
      <c r="P174" s="113" t="str">
        <f t="shared" si="32"/>
        <v/>
      </c>
      <c r="Q174" s="42" t="str">
        <f t="shared" si="26"/>
        <v/>
      </c>
      <c r="R174" s="43"/>
      <c r="S174" s="44" t="str">
        <f t="shared" si="27"/>
        <v/>
      </c>
      <c r="T174" s="81"/>
      <c r="U174" s="81"/>
      <c r="V174" s="42">
        <f t="shared" si="28"/>
        <v>0</v>
      </c>
      <c r="W174" s="43"/>
      <c r="X174" s="47">
        <f>SUMIFS(W$12:W174,F$12:F174,F174,H$12:H174,H174,D$12:D174,D174)</f>
        <v>0</v>
      </c>
      <c r="Y174" s="48">
        <f t="shared" si="29"/>
        <v>0</v>
      </c>
      <c r="Z174" s="49" t="str">
        <f t="shared" si="33"/>
        <v/>
      </c>
      <c r="AA174" s="106"/>
      <c r="AB174" s="42">
        <f t="shared" si="30"/>
        <v>0</v>
      </c>
      <c r="AC174" s="50"/>
      <c r="AD174" s="81"/>
      <c r="AE174" s="81"/>
      <c r="AF174" s="81"/>
      <c r="AG174" s="81"/>
      <c r="AH174" s="81"/>
      <c r="AI174" s="81"/>
      <c r="AJ174" s="81"/>
      <c r="AK174" s="81"/>
      <c r="AL174" s="81"/>
      <c r="AM174" s="50"/>
      <c r="AN174" s="50"/>
      <c r="AO174" s="112">
        <f t="shared" si="34"/>
        <v>0</v>
      </c>
    </row>
    <row r="175" spans="1:41" ht="20.100000000000001" customHeight="1">
      <c r="A175" s="70">
        <f t="shared" si="31"/>
        <v>1</v>
      </c>
      <c r="B175" s="79"/>
      <c r="C175" s="33"/>
      <c r="D175" s="33"/>
      <c r="E175" s="34"/>
      <c r="F175" s="34"/>
      <c r="G175" s="94"/>
      <c r="H175" s="34"/>
      <c r="I175" s="34"/>
      <c r="J175" s="34"/>
      <c r="K175" s="38"/>
      <c r="L175" s="38"/>
      <c r="M175" s="39">
        <f t="shared" si="24"/>
        <v>0</v>
      </c>
      <c r="N175" s="40">
        <f t="shared" si="25"/>
        <v>0</v>
      </c>
      <c r="O175" s="41"/>
      <c r="P175" s="113" t="str">
        <f t="shared" si="32"/>
        <v/>
      </c>
      <c r="Q175" s="42" t="str">
        <f t="shared" si="26"/>
        <v/>
      </c>
      <c r="R175" s="43"/>
      <c r="S175" s="44" t="str">
        <f t="shared" si="27"/>
        <v/>
      </c>
      <c r="T175" s="81"/>
      <c r="U175" s="81"/>
      <c r="V175" s="42">
        <f t="shared" si="28"/>
        <v>0</v>
      </c>
      <c r="W175" s="43"/>
      <c r="X175" s="47">
        <f>SUMIFS(W$12:W175,F$12:F175,F175,H$12:H175,H175,D$12:D175,D175)</f>
        <v>0</v>
      </c>
      <c r="Y175" s="48">
        <f t="shared" si="29"/>
        <v>0</v>
      </c>
      <c r="Z175" s="49" t="str">
        <f t="shared" si="33"/>
        <v/>
      </c>
      <c r="AA175" s="106"/>
      <c r="AB175" s="42">
        <f t="shared" si="30"/>
        <v>0</v>
      </c>
      <c r="AC175" s="50"/>
      <c r="AD175" s="81"/>
      <c r="AE175" s="81"/>
      <c r="AF175" s="81"/>
      <c r="AG175" s="81"/>
      <c r="AH175" s="81"/>
      <c r="AI175" s="81"/>
      <c r="AJ175" s="81"/>
      <c r="AK175" s="81"/>
      <c r="AL175" s="81"/>
      <c r="AM175" s="50"/>
      <c r="AN175" s="50"/>
      <c r="AO175" s="112">
        <f t="shared" si="34"/>
        <v>0</v>
      </c>
    </row>
    <row r="176" spans="1:41" ht="20.100000000000001" customHeight="1">
      <c r="A176" s="70">
        <f t="shared" si="31"/>
        <v>1</v>
      </c>
      <c r="B176" s="79"/>
      <c r="C176" s="33"/>
      <c r="D176" s="33"/>
      <c r="E176" s="34"/>
      <c r="F176" s="34"/>
      <c r="G176" s="94"/>
      <c r="H176" s="34"/>
      <c r="I176" s="34"/>
      <c r="J176" s="34"/>
      <c r="K176" s="38"/>
      <c r="L176" s="38"/>
      <c r="M176" s="39">
        <f t="shared" si="24"/>
        <v>0</v>
      </c>
      <c r="N176" s="40">
        <f t="shared" si="25"/>
        <v>0</v>
      </c>
      <c r="O176" s="41"/>
      <c r="P176" s="113" t="str">
        <f t="shared" si="32"/>
        <v/>
      </c>
      <c r="Q176" s="42" t="str">
        <f t="shared" si="26"/>
        <v/>
      </c>
      <c r="R176" s="43"/>
      <c r="S176" s="44" t="str">
        <f t="shared" si="27"/>
        <v/>
      </c>
      <c r="T176" s="81"/>
      <c r="U176" s="81"/>
      <c r="V176" s="42">
        <f t="shared" si="28"/>
        <v>0</v>
      </c>
      <c r="W176" s="43"/>
      <c r="X176" s="47">
        <f>SUMIFS(W$12:W176,F$12:F176,F176,H$12:H176,H176,D$12:D176,D176)</f>
        <v>0</v>
      </c>
      <c r="Y176" s="48">
        <f t="shared" si="29"/>
        <v>0</v>
      </c>
      <c r="Z176" s="49" t="str">
        <f t="shared" si="33"/>
        <v/>
      </c>
      <c r="AA176" s="106"/>
      <c r="AB176" s="42">
        <f t="shared" si="30"/>
        <v>0</v>
      </c>
      <c r="AC176" s="50"/>
      <c r="AD176" s="81"/>
      <c r="AE176" s="81"/>
      <c r="AF176" s="81"/>
      <c r="AG176" s="81"/>
      <c r="AH176" s="81"/>
      <c r="AI176" s="81"/>
      <c r="AJ176" s="81"/>
      <c r="AK176" s="81"/>
      <c r="AL176" s="81"/>
      <c r="AM176" s="50"/>
      <c r="AN176" s="50"/>
      <c r="AO176" s="112">
        <f t="shared" si="34"/>
        <v>0</v>
      </c>
    </row>
    <row r="177" spans="1:41" ht="20.100000000000001" customHeight="1">
      <c r="A177" s="70">
        <f t="shared" si="31"/>
        <v>1</v>
      </c>
      <c r="B177" s="79"/>
      <c r="C177" s="33"/>
      <c r="D177" s="81"/>
      <c r="E177" s="34"/>
      <c r="F177" s="34"/>
      <c r="G177" s="94"/>
      <c r="H177" s="34"/>
      <c r="I177" s="34"/>
      <c r="J177" s="34"/>
      <c r="K177" s="38"/>
      <c r="L177" s="38"/>
      <c r="M177" s="39">
        <f t="shared" si="24"/>
        <v>0</v>
      </c>
      <c r="N177" s="40">
        <f t="shared" si="25"/>
        <v>0</v>
      </c>
      <c r="O177" s="41"/>
      <c r="P177" s="113" t="str">
        <f t="shared" si="32"/>
        <v/>
      </c>
      <c r="Q177" s="42" t="str">
        <f t="shared" si="26"/>
        <v/>
      </c>
      <c r="R177" s="43"/>
      <c r="S177" s="44" t="str">
        <f t="shared" si="27"/>
        <v/>
      </c>
      <c r="T177" s="81"/>
      <c r="U177" s="81"/>
      <c r="V177" s="42">
        <f t="shared" si="28"/>
        <v>0</v>
      </c>
      <c r="W177" s="43"/>
      <c r="X177" s="47">
        <f>SUMIFS(W$12:W177,F$12:F177,F177,H$12:H177,H177,D$12:D177,D177)</f>
        <v>0</v>
      </c>
      <c r="Y177" s="48">
        <f t="shared" si="29"/>
        <v>0</v>
      </c>
      <c r="Z177" s="49" t="str">
        <f t="shared" si="33"/>
        <v/>
      </c>
      <c r="AA177" s="106"/>
      <c r="AB177" s="42">
        <f t="shared" si="30"/>
        <v>0</v>
      </c>
      <c r="AC177" s="50"/>
      <c r="AD177" s="81"/>
      <c r="AE177" s="81"/>
      <c r="AF177" s="81"/>
      <c r="AG177" s="81"/>
      <c r="AH177" s="81"/>
      <c r="AI177" s="81"/>
      <c r="AJ177" s="81"/>
      <c r="AK177" s="81"/>
      <c r="AL177" s="81"/>
      <c r="AM177" s="50"/>
      <c r="AN177" s="50"/>
      <c r="AO177" s="112">
        <f t="shared" si="34"/>
        <v>0</v>
      </c>
    </row>
    <row r="178" spans="1:41" ht="20.100000000000001" customHeight="1">
      <c r="A178" s="70">
        <f t="shared" si="31"/>
        <v>1</v>
      </c>
      <c r="B178" s="79"/>
      <c r="C178" s="33"/>
      <c r="D178" s="81"/>
      <c r="E178" s="34"/>
      <c r="F178" s="34"/>
      <c r="G178" s="94"/>
      <c r="H178" s="34"/>
      <c r="I178" s="34"/>
      <c r="J178" s="34"/>
      <c r="K178" s="38"/>
      <c r="L178" s="38"/>
      <c r="M178" s="39">
        <f t="shared" si="24"/>
        <v>0</v>
      </c>
      <c r="N178" s="40">
        <f t="shared" si="25"/>
        <v>0</v>
      </c>
      <c r="O178" s="41"/>
      <c r="P178" s="113" t="str">
        <f t="shared" si="32"/>
        <v/>
      </c>
      <c r="Q178" s="42" t="str">
        <f t="shared" si="26"/>
        <v/>
      </c>
      <c r="R178" s="43"/>
      <c r="S178" s="44" t="str">
        <f t="shared" si="27"/>
        <v/>
      </c>
      <c r="T178" s="81"/>
      <c r="U178" s="81"/>
      <c r="V178" s="42">
        <f t="shared" si="28"/>
        <v>0</v>
      </c>
      <c r="W178" s="43"/>
      <c r="X178" s="47">
        <f>SUMIFS(W$12:W178,F$12:F178,F178,H$12:H178,H178,D$12:D178,D178)</f>
        <v>0</v>
      </c>
      <c r="Y178" s="48">
        <f t="shared" si="29"/>
        <v>0</v>
      </c>
      <c r="Z178" s="49" t="str">
        <f t="shared" si="33"/>
        <v/>
      </c>
      <c r="AA178" s="106"/>
      <c r="AB178" s="42">
        <f t="shared" si="30"/>
        <v>0</v>
      </c>
      <c r="AC178" s="50"/>
      <c r="AD178" s="81"/>
      <c r="AE178" s="81"/>
      <c r="AF178" s="81"/>
      <c r="AG178" s="81"/>
      <c r="AH178" s="81"/>
      <c r="AI178" s="81"/>
      <c r="AJ178" s="81"/>
      <c r="AK178" s="81"/>
      <c r="AL178" s="81"/>
      <c r="AM178" s="50"/>
      <c r="AN178" s="50"/>
      <c r="AO178" s="112">
        <f t="shared" si="34"/>
        <v>0</v>
      </c>
    </row>
    <row r="179" spans="1:41" ht="20.100000000000001" customHeight="1">
      <c r="A179" s="70">
        <f t="shared" si="31"/>
        <v>1</v>
      </c>
      <c r="B179" s="79"/>
      <c r="C179" s="33"/>
      <c r="D179" s="81"/>
      <c r="E179" s="34"/>
      <c r="F179" s="34"/>
      <c r="G179" s="94"/>
      <c r="H179" s="34"/>
      <c r="I179" s="34"/>
      <c r="J179" s="34"/>
      <c r="K179" s="38"/>
      <c r="L179" s="38"/>
      <c r="M179" s="39">
        <f t="shared" si="24"/>
        <v>0</v>
      </c>
      <c r="N179" s="40">
        <f t="shared" si="25"/>
        <v>0</v>
      </c>
      <c r="O179" s="41"/>
      <c r="P179" s="113" t="str">
        <f t="shared" si="32"/>
        <v/>
      </c>
      <c r="Q179" s="42" t="str">
        <f t="shared" si="26"/>
        <v/>
      </c>
      <c r="R179" s="43"/>
      <c r="S179" s="44" t="str">
        <f t="shared" si="27"/>
        <v/>
      </c>
      <c r="T179" s="81"/>
      <c r="U179" s="81"/>
      <c r="V179" s="42">
        <f t="shared" si="28"/>
        <v>0</v>
      </c>
      <c r="W179" s="43"/>
      <c r="X179" s="47">
        <f>SUMIFS(W$12:W179,F$12:F179,F179,H$12:H179,H179,D$12:D179,D179)</f>
        <v>0</v>
      </c>
      <c r="Y179" s="48">
        <f t="shared" si="29"/>
        <v>0</v>
      </c>
      <c r="Z179" s="49" t="str">
        <f t="shared" si="33"/>
        <v/>
      </c>
      <c r="AA179" s="106"/>
      <c r="AB179" s="42">
        <f t="shared" si="30"/>
        <v>0</v>
      </c>
      <c r="AC179" s="50"/>
      <c r="AD179" s="81"/>
      <c r="AE179" s="81"/>
      <c r="AF179" s="81"/>
      <c r="AG179" s="81"/>
      <c r="AH179" s="81"/>
      <c r="AI179" s="81"/>
      <c r="AJ179" s="81"/>
      <c r="AK179" s="81"/>
      <c r="AL179" s="81"/>
      <c r="AM179" s="50"/>
      <c r="AN179" s="50"/>
      <c r="AO179" s="112">
        <f t="shared" si="34"/>
        <v>0</v>
      </c>
    </row>
    <row r="180" spans="1:41" ht="20.100000000000001" customHeight="1">
      <c r="A180" s="70">
        <f t="shared" si="31"/>
        <v>1</v>
      </c>
      <c r="B180" s="79"/>
      <c r="C180" s="33"/>
      <c r="D180" s="81"/>
      <c r="E180" s="34"/>
      <c r="F180" s="34"/>
      <c r="G180" s="94"/>
      <c r="H180" s="34"/>
      <c r="I180" s="34"/>
      <c r="J180" s="34"/>
      <c r="K180" s="38"/>
      <c r="L180" s="38"/>
      <c r="M180" s="39">
        <f t="shared" si="24"/>
        <v>0</v>
      </c>
      <c r="N180" s="40">
        <f t="shared" si="25"/>
        <v>0</v>
      </c>
      <c r="O180" s="41"/>
      <c r="P180" s="113" t="str">
        <f t="shared" si="32"/>
        <v/>
      </c>
      <c r="Q180" s="42" t="str">
        <f t="shared" si="26"/>
        <v/>
      </c>
      <c r="R180" s="43"/>
      <c r="S180" s="44" t="str">
        <f t="shared" si="27"/>
        <v/>
      </c>
      <c r="T180" s="81"/>
      <c r="U180" s="81"/>
      <c r="V180" s="42">
        <f t="shared" si="28"/>
        <v>0</v>
      </c>
      <c r="W180" s="43"/>
      <c r="X180" s="47">
        <f>SUMIFS(W$12:W180,F$12:F180,F180,H$12:H180,H180,D$12:D180,D180)</f>
        <v>0</v>
      </c>
      <c r="Y180" s="48">
        <f t="shared" si="29"/>
        <v>0</v>
      </c>
      <c r="Z180" s="49" t="str">
        <f t="shared" si="33"/>
        <v/>
      </c>
      <c r="AA180" s="106"/>
      <c r="AB180" s="42">
        <f t="shared" si="30"/>
        <v>0</v>
      </c>
      <c r="AC180" s="50"/>
      <c r="AD180" s="81"/>
      <c r="AE180" s="81"/>
      <c r="AF180" s="81"/>
      <c r="AG180" s="81"/>
      <c r="AH180" s="81"/>
      <c r="AI180" s="81"/>
      <c r="AJ180" s="81"/>
      <c r="AK180" s="81"/>
      <c r="AL180" s="81"/>
      <c r="AM180" s="50"/>
      <c r="AN180" s="50"/>
      <c r="AO180" s="112">
        <f t="shared" si="34"/>
        <v>0</v>
      </c>
    </row>
    <row r="181" spans="1:41" ht="20.100000000000001" customHeight="1">
      <c r="A181" s="70">
        <f t="shared" si="31"/>
        <v>1</v>
      </c>
      <c r="B181" s="79"/>
      <c r="C181" s="33"/>
      <c r="D181" s="81"/>
      <c r="E181" s="34"/>
      <c r="F181" s="34"/>
      <c r="G181" s="94"/>
      <c r="H181" s="34"/>
      <c r="I181" s="34"/>
      <c r="J181" s="34"/>
      <c r="K181" s="38"/>
      <c r="L181" s="38"/>
      <c r="M181" s="39">
        <f t="shared" si="24"/>
        <v>0</v>
      </c>
      <c r="N181" s="40">
        <f t="shared" si="25"/>
        <v>0</v>
      </c>
      <c r="O181" s="41"/>
      <c r="P181" s="113" t="str">
        <f t="shared" si="32"/>
        <v/>
      </c>
      <c r="Q181" s="42" t="str">
        <f t="shared" si="26"/>
        <v/>
      </c>
      <c r="R181" s="43"/>
      <c r="S181" s="44" t="str">
        <f t="shared" si="27"/>
        <v/>
      </c>
      <c r="T181" s="81"/>
      <c r="U181" s="81"/>
      <c r="V181" s="42">
        <f t="shared" si="28"/>
        <v>0</v>
      </c>
      <c r="W181" s="43"/>
      <c r="X181" s="47">
        <f>SUMIFS(W$12:W181,F$12:F181,F181,H$12:H181,H181,D$12:D181,D181)</f>
        <v>0</v>
      </c>
      <c r="Y181" s="48">
        <f t="shared" si="29"/>
        <v>0</v>
      </c>
      <c r="Z181" s="49" t="str">
        <f t="shared" si="33"/>
        <v/>
      </c>
      <c r="AA181" s="106"/>
      <c r="AB181" s="42">
        <f t="shared" si="30"/>
        <v>0</v>
      </c>
      <c r="AC181" s="50"/>
      <c r="AD181" s="81"/>
      <c r="AE181" s="81"/>
      <c r="AF181" s="81"/>
      <c r="AG181" s="81"/>
      <c r="AH181" s="81"/>
      <c r="AI181" s="81"/>
      <c r="AJ181" s="81"/>
      <c r="AK181" s="81"/>
      <c r="AL181" s="81"/>
      <c r="AM181" s="50"/>
      <c r="AN181" s="50"/>
      <c r="AO181" s="112">
        <f t="shared" si="34"/>
        <v>0</v>
      </c>
    </row>
    <row r="182" spans="1:41" ht="20.100000000000001" customHeight="1">
      <c r="A182" s="70">
        <f t="shared" si="31"/>
        <v>1</v>
      </c>
      <c r="B182" s="79"/>
      <c r="C182" s="33"/>
      <c r="D182" s="81"/>
      <c r="E182" s="34"/>
      <c r="F182" s="34"/>
      <c r="G182" s="94"/>
      <c r="H182" s="34"/>
      <c r="I182" s="34"/>
      <c r="J182" s="34"/>
      <c r="K182" s="38"/>
      <c r="L182" s="38"/>
      <c r="M182" s="39">
        <f t="shared" si="24"/>
        <v>0</v>
      </c>
      <c r="N182" s="40">
        <f t="shared" si="25"/>
        <v>0</v>
      </c>
      <c r="O182" s="41"/>
      <c r="P182" s="113" t="str">
        <f t="shared" si="32"/>
        <v/>
      </c>
      <c r="Q182" s="42" t="str">
        <f t="shared" si="26"/>
        <v/>
      </c>
      <c r="R182" s="43"/>
      <c r="S182" s="44" t="str">
        <f t="shared" si="27"/>
        <v/>
      </c>
      <c r="T182" s="81"/>
      <c r="U182" s="81"/>
      <c r="V182" s="42">
        <f t="shared" si="28"/>
        <v>0</v>
      </c>
      <c r="W182" s="43"/>
      <c r="X182" s="47">
        <f>SUMIFS(W$12:W182,F$12:F182,F182,H$12:H182,H182,D$12:D182,D182)</f>
        <v>0</v>
      </c>
      <c r="Y182" s="48">
        <f t="shared" si="29"/>
        <v>0</v>
      </c>
      <c r="Z182" s="49" t="str">
        <f t="shared" si="33"/>
        <v/>
      </c>
      <c r="AA182" s="106"/>
      <c r="AB182" s="42">
        <f t="shared" si="30"/>
        <v>0</v>
      </c>
      <c r="AC182" s="50"/>
      <c r="AD182" s="81"/>
      <c r="AE182" s="81"/>
      <c r="AF182" s="81"/>
      <c r="AG182" s="81"/>
      <c r="AH182" s="81"/>
      <c r="AI182" s="81"/>
      <c r="AJ182" s="81"/>
      <c r="AK182" s="81"/>
      <c r="AL182" s="81"/>
      <c r="AM182" s="50"/>
      <c r="AN182" s="50"/>
      <c r="AO182" s="112">
        <f t="shared" si="34"/>
        <v>0</v>
      </c>
    </row>
    <row r="183" spans="1:41" ht="20.100000000000001" customHeight="1">
      <c r="A183" s="70">
        <f t="shared" si="31"/>
        <v>1</v>
      </c>
      <c r="B183" s="79"/>
      <c r="C183" s="33"/>
      <c r="D183" s="81"/>
      <c r="E183" s="34"/>
      <c r="F183" s="34"/>
      <c r="G183" s="94"/>
      <c r="H183" s="34"/>
      <c r="I183" s="34"/>
      <c r="J183" s="34"/>
      <c r="K183" s="38"/>
      <c r="L183" s="38"/>
      <c r="M183" s="39">
        <f t="shared" si="24"/>
        <v>0</v>
      </c>
      <c r="N183" s="40">
        <f t="shared" si="25"/>
        <v>0</v>
      </c>
      <c r="O183" s="41"/>
      <c r="P183" s="113" t="str">
        <f t="shared" si="32"/>
        <v/>
      </c>
      <c r="Q183" s="42" t="str">
        <f t="shared" si="26"/>
        <v/>
      </c>
      <c r="R183" s="43"/>
      <c r="S183" s="44" t="str">
        <f t="shared" si="27"/>
        <v/>
      </c>
      <c r="T183" s="81"/>
      <c r="U183" s="81"/>
      <c r="V183" s="42">
        <f t="shared" si="28"/>
        <v>0</v>
      </c>
      <c r="W183" s="43"/>
      <c r="X183" s="47">
        <f>SUMIFS(W$12:W183,F$12:F183,F183,H$12:H183,H183,D$12:D183,D183)</f>
        <v>0</v>
      </c>
      <c r="Y183" s="48">
        <f t="shared" si="29"/>
        <v>0</v>
      </c>
      <c r="Z183" s="49" t="str">
        <f t="shared" si="33"/>
        <v/>
      </c>
      <c r="AA183" s="106"/>
      <c r="AB183" s="42">
        <f t="shared" si="30"/>
        <v>0</v>
      </c>
      <c r="AC183" s="50"/>
      <c r="AD183" s="81"/>
      <c r="AE183" s="81"/>
      <c r="AF183" s="81"/>
      <c r="AG183" s="81"/>
      <c r="AH183" s="81"/>
      <c r="AI183" s="81"/>
      <c r="AJ183" s="81"/>
      <c r="AK183" s="81"/>
      <c r="AL183" s="81"/>
      <c r="AM183" s="50"/>
      <c r="AN183" s="50"/>
      <c r="AO183" s="112">
        <f t="shared" si="34"/>
        <v>0</v>
      </c>
    </row>
    <row r="184" spans="1:41" ht="20.100000000000001" customHeight="1">
      <c r="A184" s="70">
        <f t="shared" si="31"/>
        <v>1</v>
      </c>
      <c r="B184" s="79"/>
      <c r="C184" s="33"/>
      <c r="D184" s="81"/>
      <c r="E184" s="34"/>
      <c r="F184" s="34"/>
      <c r="G184" s="94"/>
      <c r="H184" s="34"/>
      <c r="I184" s="34"/>
      <c r="J184" s="34"/>
      <c r="K184" s="38"/>
      <c r="L184" s="38"/>
      <c r="M184" s="39">
        <f t="shared" si="24"/>
        <v>0</v>
      </c>
      <c r="N184" s="40">
        <f t="shared" si="25"/>
        <v>0</v>
      </c>
      <c r="O184" s="41"/>
      <c r="P184" s="113" t="str">
        <f t="shared" si="32"/>
        <v/>
      </c>
      <c r="Q184" s="42" t="str">
        <f t="shared" si="26"/>
        <v/>
      </c>
      <c r="R184" s="43"/>
      <c r="S184" s="44" t="str">
        <f t="shared" si="27"/>
        <v/>
      </c>
      <c r="T184" s="81"/>
      <c r="U184" s="81"/>
      <c r="V184" s="42">
        <f t="shared" si="28"/>
        <v>0</v>
      </c>
      <c r="W184" s="43"/>
      <c r="X184" s="47">
        <f>SUMIFS(W$12:W184,F$12:F184,F184,H$12:H184,H184,D$12:D184,D184)</f>
        <v>0</v>
      </c>
      <c r="Y184" s="48">
        <f t="shared" si="29"/>
        <v>0</v>
      </c>
      <c r="Z184" s="49" t="str">
        <f t="shared" si="33"/>
        <v/>
      </c>
      <c r="AA184" s="106"/>
      <c r="AB184" s="42">
        <f t="shared" si="30"/>
        <v>0</v>
      </c>
      <c r="AC184" s="50"/>
      <c r="AD184" s="81"/>
      <c r="AE184" s="81"/>
      <c r="AF184" s="81"/>
      <c r="AG184" s="81"/>
      <c r="AH184" s="81"/>
      <c r="AI184" s="81"/>
      <c r="AJ184" s="81"/>
      <c r="AK184" s="81"/>
      <c r="AL184" s="81"/>
      <c r="AM184" s="50"/>
      <c r="AN184" s="50"/>
      <c r="AO184" s="112">
        <f t="shared" si="34"/>
        <v>0</v>
      </c>
    </row>
    <row r="185" spans="1:41" ht="20.100000000000001" customHeight="1">
      <c r="A185" s="70">
        <f t="shared" si="31"/>
        <v>1</v>
      </c>
      <c r="B185" s="79"/>
      <c r="C185" s="33"/>
      <c r="D185" s="81"/>
      <c r="E185" s="34"/>
      <c r="F185" s="34"/>
      <c r="G185" s="94"/>
      <c r="H185" s="34"/>
      <c r="I185" s="34"/>
      <c r="J185" s="34"/>
      <c r="K185" s="38"/>
      <c r="L185" s="38"/>
      <c r="M185" s="39">
        <f t="shared" si="24"/>
        <v>0</v>
      </c>
      <c r="N185" s="40">
        <f t="shared" si="25"/>
        <v>0</v>
      </c>
      <c r="O185" s="41"/>
      <c r="P185" s="113" t="str">
        <f t="shared" si="32"/>
        <v/>
      </c>
      <c r="Q185" s="42" t="str">
        <f t="shared" si="26"/>
        <v/>
      </c>
      <c r="R185" s="43"/>
      <c r="S185" s="44" t="str">
        <f t="shared" si="27"/>
        <v/>
      </c>
      <c r="T185" s="81"/>
      <c r="U185" s="81"/>
      <c r="V185" s="42">
        <f t="shared" si="28"/>
        <v>0</v>
      </c>
      <c r="W185" s="43"/>
      <c r="X185" s="47">
        <f>SUMIFS(W$12:W185,F$12:F185,F185,H$12:H185,H185,D$12:D185,D185)</f>
        <v>0</v>
      </c>
      <c r="Y185" s="48">
        <f t="shared" si="29"/>
        <v>0</v>
      </c>
      <c r="Z185" s="49" t="str">
        <f t="shared" si="33"/>
        <v/>
      </c>
      <c r="AA185" s="106"/>
      <c r="AB185" s="42">
        <f t="shared" si="30"/>
        <v>0</v>
      </c>
      <c r="AC185" s="50"/>
      <c r="AD185" s="81"/>
      <c r="AE185" s="81"/>
      <c r="AF185" s="81"/>
      <c r="AG185" s="81"/>
      <c r="AH185" s="81"/>
      <c r="AI185" s="81"/>
      <c r="AJ185" s="81"/>
      <c r="AK185" s="81"/>
      <c r="AL185" s="81"/>
      <c r="AM185" s="50"/>
      <c r="AN185" s="50"/>
      <c r="AO185" s="112">
        <f t="shared" si="34"/>
        <v>0</v>
      </c>
    </row>
    <row r="186" spans="1:41" ht="20.100000000000001" customHeight="1">
      <c r="A186" s="70">
        <f t="shared" si="31"/>
        <v>1</v>
      </c>
      <c r="B186" s="79"/>
      <c r="C186" s="33"/>
      <c r="D186" s="81"/>
      <c r="E186" s="34"/>
      <c r="F186" s="34"/>
      <c r="G186" s="94"/>
      <c r="H186" s="34"/>
      <c r="I186" s="34"/>
      <c r="J186" s="34"/>
      <c r="K186" s="38"/>
      <c r="L186" s="38"/>
      <c r="M186" s="39">
        <f t="shared" si="24"/>
        <v>0</v>
      </c>
      <c r="N186" s="40">
        <f t="shared" si="25"/>
        <v>0</v>
      </c>
      <c r="O186" s="41"/>
      <c r="P186" s="113" t="str">
        <f t="shared" si="32"/>
        <v/>
      </c>
      <c r="Q186" s="42" t="str">
        <f t="shared" si="26"/>
        <v/>
      </c>
      <c r="R186" s="43"/>
      <c r="S186" s="44" t="str">
        <f t="shared" si="27"/>
        <v/>
      </c>
      <c r="T186" s="81"/>
      <c r="U186" s="81"/>
      <c r="V186" s="42">
        <f t="shared" si="28"/>
        <v>0</v>
      </c>
      <c r="W186" s="43"/>
      <c r="X186" s="47">
        <f>SUMIFS(W$12:W186,F$12:F186,F186,H$12:H186,H186,D$12:D186,D186)</f>
        <v>0</v>
      </c>
      <c r="Y186" s="48">
        <f t="shared" si="29"/>
        <v>0</v>
      </c>
      <c r="Z186" s="49" t="str">
        <f t="shared" si="33"/>
        <v/>
      </c>
      <c r="AA186" s="106"/>
      <c r="AB186" s="42">
        <f t="shared" si="30"/>
        <v>0</v>
      </c>
      <c r="AC186" s="50"/>
      <c r="AD186" s="81"/>
      <c r="AE186" s="81"/>
      <c r="AF186" s="81"/>
      <c r="AG186" s="81"/>
      <c r="AH186" s="81"/>
      <c r="AI186" s="81"/>
      <c r="AJ186" s="81"/>
      <c r="AK186" s="81"/>
      <c r="AL186" s="81"/>
      <c r="AM186" s="50"/>
      <c r="AN186" s="50"/>
      <c r="AO186" s="112">
        <f t="shared" si="34"/>
        <v>0</v>
      </c>
    </row>
    <row r="187" spans="1:41" ht="20.100000000000001" customHeight="1">
      <c r="A187" s="70">
        <f t="shared" si="31"/>
        <v>1</v>
      </c>
      <c r="B187" s="79"/>
      <c r="C187" s="33"/>
      <c r="D187" s="81"/>
      <c r="E187" s="34"/>
      <c r="F187" s="34"/>
      <c r="G187" s="94"/>
      <c r="H187" s="34"/>
      <c r="I187" s="34"/>
      <c r="J187" s="34"/>
      <c r="K187" s="38"/>
      <c r="L187" s="38"/>
      <c r="M187" s="39">
        <f t="shared" si="24"/>
        <v>0</v>
      </c>
      <c r="N187" s="40">
        <f t="shared" si="25"/>
        <v>0</v>
      </c>
      <c r="O187" s="41"/>
      <c r="P187" s="113" t="str">
        <f t="shared" si="32"/>
        <v/>
      </c>
      <c r="Q187" s="42" t="str">
        <f t="shared" si="26"/>
        <v/>
      </c>
      <c r="R187" s="43"/>
      <c r="S187" s="44" t="str">
        <f t="shared" si="27"/>
        <v/>
      </c>
      <c r="T187" s="81"/>
      <c r="U187" s="81"/>
      <c r="V187" s="42">
        <f t="shared" si="28"/>
        <v>0</v>
      </c>
      <c r="W187" s="43"/>
      <c r="X187" s="47">
        <f>SUMIFS(W$12:W187,F$12:F187,F187,H$12:H187,H187,D$12:D187,D187)</f>
        <v>0</v>
      </c>
      <c r="Y187" s="48">
        <f t="shared" si="29"/>
        <v>0</v>
      </c>
      <c r="Z187" s="49" t="str">
        <f t="shared" si="33"/>
        <v/>
      </c>
      <c r="AA187" s="106"/>
      <c r="AB187" s="42">
        <f t="shared" si="30"/>
        <v>0</v>
      </c>
      <c r="AC187" s="50"/>
      <c r="AD187" s="81"/>
      <c r="AE187" s="81"/>
      <c r="AF187" s="81"/>
      <c r="AG187" s="81"/>
      <c r="AH187" s="81"/>
      <c r="AI187" s="81"/>
      <c r="AJ187" s="81"/>
      <c r="AK187" s="81"/>
      <c r="AL187" s="81"/>
      <c r="AM187" s="50"/>
      <c r="AN187" s="50"/>
      <c r="AO187" s="112">
        <f t="shared" si="34"/>
        <v>0</v>
      </c>
    </row>
    <row r="188" spans="1:41" ht="20.100000000000001" customHeight="1">
      <c r="A188" s="70">
        <f t="shared" si="31"/>
        <v>1</v>
      </c>
      <c r="B188" s="79"/>
      <c r="C188" s="33"/>
      <c r="D188" s="81"/>
      <c r="E188" s="34"/>
      <c r="F188" s="34"/>
      <c r="G188" s="94"/>
      <c r="H188" s="34"/>
      <c r="I188" s="34"/>
      <c r="J188" s="34"/>
      <c r="K188" s="38"/>
      <c r="L188" s="38"/>
      <c r="M188" s="39">
        <f t="shared" si="24"/>
        <v>0</v>
      </c>
      <c r="N188" s="40">
        <f t="shared" si="25"/>
        <v>0</v>
      </c>
      <c r="O188" s="41"/>
      <c r="P188" s="113" t="str">
        <f t="shared" si="32"/>
        <v/>
      </c>
      <c r="Q188" s="42" t="str">
        <f t="shared" si="26"/>
        <v/>
      </c>
      <c r="R188" s="43"/>
      <c r="S188" s="44" t="str">
        <f t="shared" si="27"/>
        <v/>
      </c>
      <c r="T188" s="81"/>
      <c r="U188" s="81"/>
      <c r="V188" s="42">
        <f t="shared" si="28"/>
        <v>0</v>
      </c>
      <c r="W188" s="43"/>
      <c r="X188" s="47">
        <f>SUMIFS(W$12:W188,F$12:F188,F188,H$12:H188,H188,D$12:D188,D188)</f>
        <v>0</v>
      </c>
      <c r="Y188" s="48">
        <f t="shared" si="29"/>
        <v>0</v>
      </c>
      <c r="Z188" s="49" t="str">
        <f t="shared" si="33"/>
        <v/>
      </c>
      <c r="AA188" s="106"/>
      <c r="AB188" s="42">
        <f t="shared" si="30"/>
        <v>0</v>
      </c>
      <c r="AC188" s="50"/>
      <c r="AD188" s="81"/>
      <c r="AE188" s="81"/>
      <c r="AF188" s="81"/>
      <c r="AG188" s="81"/>
      <c r="AH188" s="81"/>
      <c r="AI188" s="81"/>
      <c r="AJ188" s="81"/>
      <c r="AK188" s="81"/>
      <c r="AL188" s="81"/>
      <c r="AM188" s="50"/>
      <c r="AN188" s="50"/>
      <c r="AO188" s="112">
        <f t="shared" si="34"/>
        <v>0</v>
      </c>
    </row>
    <row r="189" spans="1:41" ht="20.100000000000001" customHeight="1">
      <c r="A189" s="70">
        <f t="shared" si="31"/>
        <v>1</v>
      </c>
      <c r="B189" s="79"/>
      <c r="C189" s="33"/>
      <c r="D189" s="81"/>
      <c r="E189" s="34"/>
      <c r="F189" s="34"/>
      <c r="G189" s="94"/>
      <c r="H189" s="34"/>
      <c r="I189" s="34"/>
      <c r="J189" s="34"/>
      <c r="K189" s="38"/>
      <c r="L189" s="38"/>
      <c r="M189" s="39">
        <f t="shared" si="24"/>
        <v>0</v>
      </c>
      <c r="N189" s="40">
        <f t="shared" si="25"/>
        <v>0</v>
      </c>
      <c r="O189" s="41"/>
      <c r="P189" s="113" t="str">
        <f t="shared" si="32"/>
        <v/>
      </c>
      <c r="Q189" s="42" t="str">
        <f t="shared" si="26"/>
        <v/>
      </c>
      <c r="R189" s="43"/>
      <c r="S189" s="44" t="str">
        <f t="shared" si="27"/>
        <v/>
      </c>
      <c r="T189" s="81"/>
      <c r="U189" s="81"/>
      <c r="V189" s="42">
        <f t="shared" si="28"/>
        <v>0</v>
      </c>
      <c r="W189" s="43"/>
      <c r="X189" s="47">
        <f>SUMIFS(W$12:W189,F$12:F189,F189,H$12:H189,H189,D$12:D189,D189)</f>
        <v>0</v>
      </c>
      <c r="Y189" s="48">
        <f t="shared" si="29"/>
        <v>0</v>
      </c>
      <c r="Z189" s="49" t="str">
        <f t="shared" si="33"/>
        <v/>
      </c>
      <c r="AA189" s="106"/>
      <c r="AB189" s="42">
        <f t="shared" si="30"/>
        <v>0</v>
      </c>
      <c r="AC189" s="50"/>
      <c r="AD189" s="81"/>
      <c r="AE189" s="81"/>
      <c r="AF189" s="81"/>
      <c r="AG189" s="81"/>
      <c r="AH189" s="81"/>
      <c r="AI189" s="81"/>
      <c r="AJ189" s="81"/>
      <c r="AK189" s="81"/>
      <c r="AL189" s="81"/>
      <c r="AM189" s="50"/>
      <c r="AN189" s="50"/>
      <c r="AO189" s="112">
        <f t="shared" si="34"/>
        <v>0</v>
      </c>
    </row>
    <row r="190" spans="1:41" ht="20.100000000000001" customHeight="1">
      <c r="A190" s="70">
        <f t="shared" si="31"/>
        <v>1</v>
      </c>
      <c r="B190" s="79"/>
      <c r="C190" s="33"/>
      <c r="D190" s="81"/>
      <c r="E190" s="34"/>
      <c r="F190" s="34"/>
      <c r="G190" s="94"/>
      <c r="H190" s="34"/>
      <c r="I190" s="34"/>
      <c r="J190" s="34"/>
      <c r="K190" s="38"/>
      <c r="L190" s="38"/>
      <c r="M190" s="39">
        <f t="shared" si="24"/>
        <v>0</v>
      </c>
      <c r="N190" s="40">
        <f t="shared" si="25"/>
        <v>0</v>
      </c>
      <c r="O190" s="41"/>
      <c r="P190" s="113" t="str">
        <f t="shared" si="32"/>
        <v/>
      </c>
      <c r="Q190" s="42" t="str">
        <f t="shared" si="26"/>
        <v/>
      </c>
      <c r="R190" s="43"/>
      <c r="S190" s="44" t="str">
        <f t="shared" si="27"/>
        <v/>
      </c>
      <c r="T190" s="81"/>
      <c r="U190" s="81"/>
      <c r="V190" s="42">
        <f t="shared" si="28"/>
        <v>0</v>
      </c>
      <c r="W190" s="43"/>
      <c r="X190" s="47">
        <f>SUMIFS(W$12:W190,F$12:F190,F190,H$12:H190,H190,D$12:D190,D190)</f>
        <v>0</v>
      </c>
      <c r="Y190" s="48">
        <f t="shared" si="29"/>
        <v>0</v>
      </c>
      <c r="Z190" s="49" t="str">
        <f t="shared" si="33"/>
        <v/>
      </c>
      <c r="AA190" s="106"/>
      <c r="AB190" s="42">
        <f t="shared" si="30"/>
        <v>0</v>
      </c>
      <c r="AC190" s="50"/>
      <c r="AD190" s="81"/>
      <c r="AE190" s="81"/>
      <c r="AF190" s="81"/>
      <c r="AG190" s="81"/>
      <c r="AH190" s="81"/>
      <c r="AI190" s="81"/>
      <c r="AJ190" s="81"/>
      <c r="AK190" s="81"/>
      <c r="AL190" s="81"/>
      <c r="AM190" s="50"/>
      <c r="AN190" s="50"/>
      <c r="AO190" s="112">
        <f t="shared" si="34"/>
        <v>0</v>
      </c>
    </row>
    <row r="191" spans="1:41" ht="20.100000000000001" customHeight="1">
      <c r="A191" s="70">
        <f t="shared" si="31"/>
        <v>1</v>
      </c>
      <c r="B191" s="79"/>
      <c r="C191" s="33"/>
      <c r="D191" s="81"/>
      <c r="E191" s="34"/>
      <c r="F191" s="34"/>
      <c r="G191" s="94"/>
      <c r="H191" s="34"/>
      <c r="I191" s="34"/>
      <c r="J191" s="34"/>
      <c r="K191" s="38"/>
      <c r="L191" s="38"/>
      <c r="M191" s="39">
        <f t="shared" si="24"/>
        <v>0</v>
      </c>
      <c r="N191" s="40">
        <f t="shared" si="25"/>
        <v>0</v>
      </c>
      <c r="O191" s="41"/>
      <c r="P191" s="113" t="str">
        <f t="shared" si="32"/>
        <v/>
      </c>
      <c r="Q191" s="42" t="str">
        <f t="shared" si="26"/>
        <v/>
      </c>
      <c r="R191" s="43"/>
      <c r="S191" s="44" t="str">
        <f t="shared" si="27"/>
        <v/>
      </c>
      <c r="T191" s="81"/>
      <c r="U191" s="81"/>
      <c r="V191" s="42">
        <f t="shared" si="28"/>
        <v>0</v>
      </c>
      <c r="W191" s="43"/>
      <c r="X191" s="47">
        <f>SUMIFS(W$12:W191,F$12:F191,F191,H$12:H191,H191,D$12:D191,D191)</f>
        <v>0</v>
      </c>
      <c r="Y191" s="48">
        <f t="shared" si="29"/>
        <v>0</v>
      </c>
      <c r="Z191" s="49" t="str">
        <f t="shared" si="33"/>
        <v/>
      </c>
      <c r="AA191" s="106"/>
      <c r="AB191" s="42">
        <f t="shared" si="30"/>
        <v>0</v>
      </c>
      <c r="AC191" s="50"/>
      <c r="AD191" s="81"/>
      <c r="AE191" s="81"/>
      <c r="AF191" s="81"/>
      <c r="AG191" s="81"/>
      <c r="AH191" s="81"/>
      <c r="AI191" s="81"/>
      <c r="AJ191" s="81"/>
      <c r="AK191" s="81"/>
      <c r="AL191" s="81"/>
      <c r="AM191" s="50"/>
      <c r="AN191" s="50"/>
      <c r="AO191" s="112">
        <f t="shared" si="34"/>
        <v>0</v>
      </c>
    </row>
    <row r="192" spans="1:41" ht="20.100000000000001" customHeight="1">
      <c r="A192" s="70">
        <f t="shared" si="31"/>
        <v>1</v>
      </c>
      <c r="B192" s="79"/>
      <c r="C192" s="33"/>
      <c r="D192" s="81"/>
      <c r="E192" s="34"/>
      <c r="F192" s="34"/>
      <c r="G192" s="94"/>
      <c r="H192" s="34"/>
      <c r="I192" s="34"/>
      <c r="J192" s="34"/>
      <c r="K192" s="38"/>
      <c r="L192" s="38"/>
      <c r="M192" s="39">
        <f t="shared" si="24"/>
        <v>0</v>
      </c>
      <c r="N192" s="40">
        <f t="shared" si="25"/>
        <v>0</v>
      </c>
      <c r="O192" s="41"/>
      <c r="P192" s="113" t="str">
        <f t="shared" si="32"/>
        <v/>
      </c>
      <c r="Q192" s="42" t="str">
        <f t="shared" si="26"/>
        <v/>
      </c>
      <c r="R192" s="43"/>
      <c r="S192" s="44" t="str">
        <f t="shared" si="27"/>
        <v/>
      </c>
      <c r="T192" s="81"/>
      <c r="U192" s="81"/>
      <c r="V192" s="42">
        <f t="shared" si="28"/>
        <v>0</v>
      </c>
      <c r="W192" s="43"/>
      <c r="X192" s="47">
        <f>SUMIFS(W$12:W192,F$12:F192,F192,H$12:H192,H192,D$12:D192,D192)</f>
        <v>0</v>
      </c>
      <c r="Y192" s="48">
        <f t="shared" si="29"/>
        <v>0</v>
      </c>
      <c r="Z192" s="49" t="str">
        <f t="shared" si="33"/>
        <v/>
      </c>
      <c r="AA192" s="106"/>
      <c r="AB192" s="42">
        <f t="shared" si="30"/>
        <v>0</v>
      </c>
      <c r="AC192" s="50"/>
      <c r="AD192" s="81"/>
      <c r="AE192" s="81"/>
      <c r="AF192" s="81"/>
      <c r="AG192" s="81"/>
      <c r="AH192" s="81"/>
      <c r="AI192" s="81"/>
      <c r="AJ192" s="81"/>
      <c r="AK192" s="81"/>
      <c r="AL192" s="81"/>
      <c r="AM192" s="50"/>
      <c r="AN192" s="50"/>
      <c r="AO192" s="112">
        <f t="shared" si="34"/>
        <v>0</v>
      </c>
    </row>
    <row r="193" spans="1:41" ht="20.100000000000001" customHeight="1">
      <c r="A193" s="70">
        <f t="shared" si="31"/>
        <v>1</v>
      </c>
      <c r="B193" s="79"/>
      <c r="C193" s="33"/>
      <c r="D193" s="81"/>
      <c r="E193" s="34"/>
      <c r="F193" s="34"/>
      <c r="G193" s="94"/>
      <c r="H193" s="34"/>
      <c r="I193" s="34"/>
      <c r="J193" s="34"/>
      <c r="K193" s="38"/>
      <c r="L193" s="38"/>
      <c r="M193" s="39">
        <f t="shared" si="24"/>
        <v>0</v>
      </c>
      <c r="N193" s="40">
        <f t="shared" si="25"/>
        <v>0</v>
      </c>
      <c r="O193" s="41"/>
      <c r="P193" s="113" t="str">
        <f t="shared" si="32"/>
        <v/>
      </c>
      <c r="Q193" s="42" t="str">
        <f t="shared" si="26"/>
        <v/>
      </c>
      <c r="R193" s="43"/>
      <c r="S193" s="44" t="str">
        <f t="shared" si="27"/>
        <v/>
      </c>
      <c r="T193" s="81"/>
      <c r="U193" s="81"/>
      <c r="V193" s="42">
        <f t="shared" si="28"/>
        <v>0</v>
      </c>
      <c r="W193" s="43"/>
      <c r="X193" s="47">
        <f>SUMIFS(W$12:W193,F$12:F193,F193,H$12:H193,H193,D$12:D193,D193)</f>
        <v>0</v>
      </c>
      <c r="Y193" s="48">
        <f t="shared" si="29"/>
        <v>0</v>
      </c>
      <c r="Z193" s="49" t="str">
        <f t="shared" si="33"/>
        <v/>
      </c>
      <c r="AA193" s="106"/>
      <c r="AB193" s="42">
        <f t="shared" si="30"/>
        <v>0</v>
      </c>
      <c r="AC193" s="50"/>
      <c r="AD193" s="81"/>
      <c r="AE193" s="81"/>
      <c r="AF193" s="81"/>
      <c r="AG193" s="81"/>
      <c r="AH193" s="81"/>
      <c r="AI193" s="81"/>
      <c r="AJ193" s="81"/>
      <c r="AK193" s="81"/>
      <c r="AL193" s="81"/>
      <c r="AM193" s="50"/>
      <c r="AN193" s="50"/>
      <c r="AO193" s="112">
        <f t="shared" si="34"/>
        <v>0</v>
      </c>
    </row>
    <row r="194" spans="1:41" ht="20.100000000000001" customHeight="1">
      <c r="A194" s="70">
        <f t="shared" si="31"/>
        <v>1</v>
      </c>
      <c r="B194" s="79"/>
      <c r="C194" s="33"/>
      <c r="D194" s="81"/>
      <c r="E194" s="34"/>
      <c r="F194" s="34"/>
      <c r="G194" s="94"/>
      <c r="H194" s="34"/>
      <c r="I194" s="34"/>
      <c r="J194" s="34"/>
      <c r="K194" s="38"/>
      <c r="L194" s="38"/>
      <c r="M194" s="39">
        <f t="shared" si="24"/>
        <v>0</v>
      </c>
      <c r="N194" s="40">
        <f t="shared" si="25"/>
        <v>0</v>
      </c>
      <c r="O194" s="41"/>
      <c r="P194" s="113" t="str">
        <f t="shared" si="32"/>
        <v/>
      </c>
      <c r="Q194" s="42" t="str">
        <f t="shared" si="26"/>
        <v/>
      </c>
      <c r="R194" s="43"/>
      <c r="S194" s="44" t="str">
        <f t="shared" si="27"/>
        <v/>
      </c>
      <c r="T194" s="81"/>
      <c r="U194" s="81"/>
      <c r="V194" s="42">
        <f t="shared" si="28"/>
        <v>0</v>
      </c>
      <c r="W194" s="43"/>
      <c r="X194" s="47">
        <f>SUMIFS(W$12:W194,F$12:F194,F194,H$12:H194,H194,D$12:D194,D194)</f>
        <v>0</v>
      </c>
      <c r="Y194" s="48">
        <f t="shared" si="29"/>
        <v>0</v>
      </c>
      <c r="Z194" s="49" t="str">
        <f t="shared" si="33"/>
        <v/>
      </c>
      <c r="AA194" s="106"/>
      <c r="AB194" s="42">
        <f t="shared" si="30"/>
        <v>0</v>
      </c>
      <c r="AC194" s="50"/>
      <c r="AD194" s="81"/>
      <c r="AE194" s="81"/>
      <c r="AF194" s="81"/>
      <c r="AG194" s="81"/>
      <c r="AH194" s="81"/>
      <c r="AI194" s="81"/>
      <c r="AJ194" s="81"/>
      <c r="AK194" s="81"/>
      <c r="AL194" s="81"/>
      <c r="AM194" s="50"/>
      <c r="AN194" s="50"/>
      <c r="AO194" s="112">
        <f t="shared" si="34"/>
        <v>0</v>
      </c>
    </row>
    <row r="195" spans="1:41" ht="20.100000000000001" customHeight="1">
      <c r="A195" s="70">
        <f t="shared" si="31"/>
        <v>1</v>
      </c>
      <c r="B195" s="79"/>
      <c r="C195" s="33"/>
      <c r="D195" s="81"/>
      <c r="E195" s="34"/>
      <c r="F195" s="34"/>
      <c r="G195" s="94"/>
      <c r="H195" s="34"/>
      <c r="I195" s="34"/>
      <c r="J195" s="34"/>
      <c r="K195" s="38"/>
      <c r="L195" s="38"/>
      <c r="M195" s="39">
        <f t="shared" si="24"/>
        <v>0</v>
      </c>
      <c r="N195" s="40">
        <f t="shared" si="25"/>
        <v>0</v>
      </c>
      <c r="O195" s="41"/>
      <c r="P195" s="113" t="str">
        <f t="shared" si="32"/>
        <v/>
      </c>
      <c r="Q195" s="42" t="str">
        <f t="shared" si="26"/>
        <v/>
      </c>
      <c r="R195" s="43"/>
      <c r="S195" s="44" t="str">
        <f t="shared" si="27"/>
        <v/>
      </c>
      <c r="T195" s="81"/>
      <c r="U195" s="81"/>
      <c r="V195" s="42">
        <f t="shared" si="28"/>
        <v>0</v>
      </c>
      <c r="W195" s="43"/>
      <c r="X195" s="47">
        <f>SUMIFS(W$12:W195,F$12:F195,F195,H$12:H195,H195,D$12:D195,D195)</f>
        <v>0</v>
      </c>
      <c r="Y195" s="48">
        <f t="shared" si="29"/>
        <v>0</v>
      </c>
      <c r="Z195" s="49" t="str">
        <f t="shared" si="33"/>
        <v/>
      </c>
      <c r="AA195" s="106"/>
      <c r="AB195" s="42">
        <f t="shared" si="30"/>
        <v>0</v>
      </c>
      <c r="AC195" s="50"/>
      <c r="AD195" s="81"/>
      <c r="AE195" s="81"/>
      <c r="AF195" s="81"/>
      <c r="AG195" s="81"/>
      <c r="AH195" s="81"/>
      <c r="AI195" s="81"/>
      <c r="AJ195" s="81"/>
      <c r="AK195" s="81"/>
      <c r="AL195" s="81"/>
      <c r="AM195" s="50"/>
      <c r="AN195" s="50"/>
      <c r="AO195" s="112">
        <f t="shared" si="34"/>
        <v>0</v>
      </c>
    </row>
    <row r="196" spans="1:41" ht="20.100000000000001" customHeight="1">
      <c r="A196" s="70">
        <f t="shared" si="31"/>
        <v>1</v>
      </c>
      <c r="B196" s="79"/>
      <c r="C196" s="33"/>
      <c r="D196" s="81"/>
      <c r="E196" s="34"/>
      <c r="F196" s="34"/>
      <c r="G196" s="94"/>
      <c r="H196" s="34"/>
      <c r="I196" s="34"/>
      <c r="J196" s="34"/>
      <c r="K196" s="38"/>
      <c r="L196" s="38"/>
      <c r="M196" s="39">
        <f t="shared" si="24"/>
        <v>0</v>
      </c>
      <c r="N196" s="40">
        <f t="shared" si="25"/>
        <v>0</v>
      </c>
      <c r="O196" s="41"/>
      <c r="P196" s="113" t="str">
        <f t="shared" si="32"/>
        <v/>
      </c>
      <c r="Q196" s="42" t="str">
        <f t="shared" si="26"/>
        <v/>
      </c>
      <c r="R196" s="43"/>
      <c r="S196" s="44" t="str">
        <f t="shared" si="27"/>
        <v/>
      </c>
      <c r="T196" s="81"/>
      <c r="U196" s="81"/>
      <c r="V196" s="42">
        <f t="shared" si="28"/>
        <v>0</v>
      </c>
      <c r="W196" s="43"/>
      <c r="X196" s="47">
        <f>SUMIFS(W$12:W196,F$12:F196,F196,H$12:H196,H196,D$12:D196,D196)</f>
        <v>0</v>
      </c>
      <c r="Y196" s="48">
        <f t="shared" si="29"/>
        <v>0</v>
      </c>
      <c r="Z196" s="49" t="str">
        <f t="shared" si="33"/>
        <v/>
      </c>
      <c r="AA196" s="106"/>
      <c r="AB196" s="42">
        <f t="shared" si="30"/>
        <v>0</v>
      </c>
      <c r="AC196" s="50"/>
      <c r="AD196" s="81"/>
      <c r="AE196" s="81"/>
      <c r="AF196" s="81"/>
      <c r="AG196" s="81"/>
      <c r="AH196" s="81"/>
      <c r="AI196" s="81"/>
      <c r="AJ196" s="81"/>
      <c r="AK196" s="81"/>
      <c r="AL196" s="81"/>
      <c r="AM196" s="50"/>
      <c r="AN196" s="50"/>
      <c r="AO196" s="112">
        <f t="shared" si="34"/>
        <v>0</v>
      </c>
    </row>
    <row r="197" spans="1:41" ht="20.100000000000001" customHeight="1">
      <c r="A197" s="70">
        <f t="shared" si="31"/>
        <v>1</v>
      </c>
      <c r="B197" s="79"/>
      <c r="C197" s="33"/>
      <c r="D197" s="81"/>
      <c r="E197" s="34"/>
      <c r="F197" s="34"/>
      <c r="G197" s="94"/>
      <c r="H197" s="34"/>
      <c r="I197" s="34"/>
      <c r="J197" s="34"/>
      <c r="K197" s="38"/>
      <c r="L197" s="38"/>
      <c r="M197" s="39">
        <f t="shared" si="24"/>
        <v>0</v>
      </c>
      <c r="N197" s="40">
        <f t="shared" si="25"/>
        <v>0</v>
      </c>
      <c r="O197" s="41"/>
      <c r="P197" s="113" t="str">
        <f t="shared" si="32"/>
        <v/>
      </c>
      <c r="Q197" s="42" t="str">
        <f t="shared" si="26"/>
        <v/>
      </c>
      <c r="R197" s="43"/>
      <c r="S197" s="44" t="str">
        <f t="shared" si="27"/>
        <v/>
      </c>
      <c r="T197" s="81"/>
      <c r="U197" s="81"/>
      <c r="V197" s="42">
        <f t="shared" si="28"/>
        <v>0</v>
      </c>
      <c r="W197" s="43"/>
      <c r="X197" s="47">
        <f>SUMIFS(W$12:W197,F$12:F197,F197,H$12:H197,H197,D$12:D197,D197)</f>
        <v>0</v>
      </c>
      <c r="Y197" s="48">
        <f t="shared" si="29"/>
        <v>0</v>
      </c>
      <c r="Z197" s="49" t="str">
        <f t="shared" si="33"/>
        <v/>
      </c>
      <c r="AA197" s="106"/>
      <c r="AB197" s="42">
        <f t="shared" si="30"/>
        <v>0</v>
      </c>
      <c r="AC197" s="50"/>
      <c r="AD197" s="81"/>
      <c r="AE197" s="81"/>
      <c r="AF197" s="81"/>
      <c r="AG197" s="81"/>
      <c r="AH197" s="81"/>
      <c r="AI197" s="81"/>
      <c r="AJ197" s="81"/>
      <c r="AK197" s="81"/>
      <c r="AL197" s="81"/>
      <c r="AM197" s="50"/>
      <c r="AN197" s="50"/>
      <c r="AO197" s="112">
        <f t="shared" si="34"/>
        <v>0</v>
      </c>
    </row>
    <row r="198" spans="1:41" ht="20.100000000000001" customHeight="1">
      <c r="A198" s="70">
        <f t="shared" si="31"/>
        <v>1</v>
      </c>
      <c r="B198" s="79"/>
      <c r="C198" s="33"/>
      <c r="D198" s="81"/>
      <c r="E198" s="34"/>
      <c r="F198" s="34"/>
      <c r="G198" s="94"/>
      <c r="H198" s="34"/>
      <c r="I198" s="34"/>
      <c r="J198" s="34"/>
      <c r="K198" s="38"/>
      <c r="L198" s="38"/>
      <c r="M198" s="39">
        <f t="shared" si="24"/>
        <v>0</v>
      </c>
      <c r="N198" s="40">
        <f t="shared" si="25"/>
        <v>0</v>
      </c>
      <c r="O198" s="41"/>
      <c r="P198" s="113" t="str">
        <f t="shared" si="32"/>
        <v/>
      </c>
      <c r="Q198" s="42" t="str">
        <f t="shared" si="26"/>
        <v/>
      </c>
      <c r="R198" s="43"/>
      <c r="S198" s="44" t="str">
        <f t="shared" si="27"/>
        <v/>
      </c>
      <c r="T198" s="81"/>
      <c r="U198" s="81"/>
      <c r="V198" s="42">
        <f t="shared" si="28"/>
        <v>0</v>
      </c>
      <c r="W198" s="43"/>
      <c r="X198" s="47">
        <f>SUMIFS(W$12:W198,F$12:F198,F198,H$12:H198,H198,D$12:D198,D198)</f>
        <v>0</v>
      </c>
      <c r="Y198" s="48">
        <f t="shared" si="29"/>
        <v>0</v>
      </c>
      <c r="Z198" s="49" t="str">
        <f t="shared" si="33"/>
        <v/>
      </c>
      <c r="AA198" s="106"/>
      <c r="AB198" s="42">
        <f t="shared" si="30"/>
        <v>0</v>
      </c>
      <c r="AC198" s="50"/>
      <c r="AD198" s="81"/>
      <c r="AE198" s="81"/>
      <c r="AF198" s="81"/>
      <c r="AG198" s="81"/>
      <c r="AH198" s="81"/>
      <c r="AI198" s="81"/>
      <c r="AJ198" s="81"/>
      <c r="AK198" s="81"/>
      <c r="AL198" s="81"/>
      <c r="AM198" s="50"/>
      <c r="AN198" s="50"/>
      <c r="AO198" s="112">
        <f t="shared" si="34"/>
        <v>0</v>
      </c>
    </row>
    <row r="199" spans="1:41" ht="20.100000000000001" customHeight="1">
      <c r="A199" s="70">
        <f t="shared" si="31"/>
        <v>1</v>
      </c>
      <c r="B199" s="79"/>
      <c r="C199" s="33"/>
      <c r="D199" s="81"/>
      <c r="E199" s="34"/>
      <c r="F199" s="34"/>
      <c r="G199" s="94"/>
      <c r="H199" s="34"/>
      <c r="I199" s="34"/>
      <c r="J199" s="34"/>
      <c r="K199" s="38"/>
      <c r="L199" s="38"/>
      <c r="M199" s="39">
        <f t="shared" si="24"/>
        <v>0</v>
      </c>
      <c r="N199" s="40">
        <f t="shared" si="25"/>
        <v>0</v>
      </c>
      <c r="O199" s="41"/>
      <c r="P199" s="113" t="str">
        <f t="shared" si="32"/>
        <v/>
      </c>
      <c r="Q199" s="42" t="str">
        <f t="shared" si="26"/>
        <v/>
      </c>
      <c r="R199" s="43"/>
      <c r="S199" s="44" t="str">
        <f t="shared" si="27"/>
        <v/>
      </c>
      <c r="T199" s="81"/>
      <c r="U199" s="81"/>
      <c r="V199" s="42">
        <f t="shared" si="28"/>
        <v>0</v>
      </c>
      <c r="W199" s="43"/>
      <c r="X199" s="47">
        <f>SUMIFS(W$12:W199,F$12:F199,F199,H$12:H199,H199,D$12:D199,D199)</f>
        <v>0</v>
      </c>
      <c r="Y199" s="48">
        <f t="shared" si="29"/>
        <v>0</v>
      </c>
      <c r="Z199" s="49" t="str">
        <f t="shared" si="33"/>
        <v/>
      </c>
      <c r="AA199" s="106"/>
      <c r="AB199" s="42">
        <f t="shared" si="30"/>
        <v>0</v>
      </c>
      <c r="AC199" s="50"/>
      <c r="AD199" s="81"/>
      <c r="AE199" s="81"/>
      <c r="AF199" s="81"/>
      <c r="AG199" s="81"/>
      <c r="AH199" s="81"/>
      <c r="AI199" s="81"/>
      <c r="AJ199" s="81"/>
      <c r="AK199" s="81"/>
      <c r="AL199" s="81"/>
      <c r="AM199" s="50"/>
      <c r="AN199" s="50"/>
      <c r="AO199" s="112">
        <f t="shared" si="34"/>
        <v>0</v>
      </c>
    </row>
    <row r="200" spans="1:41" ht="20.100000000000001" customHeight="1">
      <c r="A200" s="70">
        <f t="shared" si="31"/>
        <v>1</v>
      </c>
      <c r="B200" s="79"/>
      <c r="C200" s="33"/>
      <c r="D200" s="81"/>
      <c r="E200" s="34"/>
      <c r="F200" s="34"/>
      <c r="G200" s="94"/>
      <c r="H200" s="34"/>
      <c r="I200" s="34"/>
      <c r="J200" s="34"/>
      <c r="K200" s="38"/>
      <c r="L200" s="38"/>
      <c r="M200" s="39">
        <f t="shared" ref="M200:M263" si="35">(IF(L200&lt;K200,1+L200,L200)-K200-IF(AND(K200&lt;$L$5,L200&gt;$M$5),$M$5-$L$5)-IF(AND(K200&lt;$L$6,L200&gt;$M$6),$M$6-$L$6)-IF(AND(K200&lt;$L$7,L200&gt;$M$7),$M$7-$L$7))-IF(AND(K200&lt;$L$8,L200&gt;$M$8),$M$8-$L$8)</f>
        <v>0</v>
      </c>
      <c r="N200" s="40">
        <f t="shared" ref="N200:N263" si="36">HOUR(M200)+MINUTE(M200)/60</f>
        <v>0</v>
      </c>
      <c r="O200" s="41"/>
      <c r="P200" s="113" t="str">
        <f t="shared" si="32"/>
        <v/>
      </c>
      <c r="Q200" s="42" t="str">
        <f t="shared" ref="Q200:Q263" si="37">IFERROR(V200/(N200*O200),"")</f>
        <v/>
      </c>
      <c r="R200" s="43"/>
      <c r="S200" s="44" t="str">
        <f t="shared" ref="S200:S263" si="38">IFERROR(W200/R200,"")</f>
        <v/>
      </c>
      <c r="T200" s="81"/>
      <c r="U200" s="81"/>
      <c r="V200" s="42">
        <f t="shared" ref="V200:V263" si="39">+W200+Y200</f>
        <v>0</v>
      </c>
      <c r="W200" s="43"/>
      <c r="X200" s="47">
        <f>SUMIFS(W$12:W200,F$12:F200,F200,H$12:H200,H200,D$12:D200,D200)</f>
        <v>0</v>
      </c>
      <c r="Y200" s="48">
        <f t="shared" ref="Y200:Y263" si="40">SUM(AC200:AK200)</f>
        <v>0</v>
      </c>
      <c r="Z200" s="49" t="str">
        <f t="shared" si="33"/>
        <v/>
      </c>
      <c r="AA200" s="106"/>
      <c r="AB200" s="42">
        <f t="shared" ref="AB200:AB263" si="41">+W200*AA200</f>
        <v>0</v>
      </c>
      <c r="AC200" s="50"/>
      <c r="AD200" s="81"/>
      <c r="AE200" s="81"/>
      <c r="AF200" s="81"/>
      <c r="AG200" s="81"/>
      <c r="AH200" s="81"/>
      <c r="AI200" s="81"/>
      <c r="AJ200" s="81"/>
      <c r="AK200" s="81"/>
      <c r="AL200" s="81"/>
      <c r="AM200" s="50"/>
      <c r="AN200" s="50"/>
      <c r="AO200" s="112">
        <f t="shared" si="34"/>
        <v>0</v>
      </c>
    </row>
    <row r="201" spans="1:41" ht="20.100000000000001" customHeight="1">
      <c r="A201" s="70">
        <f t="shared" si="31"/>
        <v>1</v>
      </c>
      <c r="B201" s="79"/>
      <c r="C201" s="33"/>
      <c r="D201" s="81"/>
      <c r="E201" s="34"/>
      <c r="F201" s="34"/>
      <c r="G201" s="94"/>
      <c r="H201" s="34"/>
      <c r="I201" s="34"/>
      <c r="J201" s="34"/>
      <c r="K201" s="38"/>
      <c r="L201" s="38"/>
      <c r="M201" s="39">
        <f t="shared" si="35"/>
        <v>0</v>
      </c>
      <c r="N201" s="40">
        <f t="shared" si="36"/>
        <v>0</v>
      </c>
      <c r="O201" s="41"/>
      <c r="P201" s="113" t="str">
        <f t="shared" si="32"/>
        <v/>
      </c>
      <c r="Q201" s="42" t="str">
        <f t="shared" si="37"/>
        <v/>
      </c>
      <c r="R201" s="43"/>
      <c r="S201" s="44" t="str">
        <f t="shared" si="38"/>
        <v/>
      </c>
      <c r="T201" s="81"/>
      <c r="U201" s="81"/>
      <c r="V201" s="42">
        <f t="shared" si="39"/>
        <v>0</v>
      </c>
      <c r="W201" s="43"/>
      <c r="X201" s="47">
        <f>SUMIFS(W$12:W201,F$12:F201,F201,H$12:H201,H201,D$12:D201,D201)</f>
        <v>0</v>
      </c>
      <c r="Y201" s="48">
        <f t="shared" si="40"/>
        <v>0</v>
      </c>
      <c r="Z201" s="49" t="str">
        <f t="shared" si="33"/>
        <v/>
      </c>
      <c r="AA201" s="106"/>
      <c r="AB201" s="42">
        <f t="shared" si="41"/>
        <v>0</v>
      </c>
      <c r="AC201" s="50"/>
      <c r="AD201" s="81"/>
      <c r="AE201" s="81"/>
      <c r="AF201" s="81"/>
      <c r="AG201" s="81"/>
      <c r="AH201" s="81"/>
      <c r="AI201" s="81"/>
      <c r="AJ201" s="81"/>
      <c r="AK201" s="81"/>
      <c r="AL201" s="81"/>
      <c r="AM201" s="50"/>
      <c r="AN201" s="50"/>
      <c r="AO201" s="112">
        <f t="shared" si="34"/>
        <v>0</v>
      </c>
    </row>
    <row r="202" spans="1:41" ht="20.100000000000001" customHeight="1">
      <c r="A202" s="70">
        <f t="shared" si="31"/>
        <v>1</v>
      </c>
      <c r="B202" s="79"/>
      <c r="C202" s="33"/>
      <c r="D202" s="81"/>
      <c r="E202" s="34"/>
      <c r="F202" s="34"/>
      <c r="G202" s="94"/>
      <c r="H202" s="34"/>
      <c r="I202" s="34"/>
      <c r="J202" s="34"/>
      <c r="K202" s="38"/>
      <c r="L202" s="38"/>
      <c r="M202" s="39">
        <f t="shared" si="35"/>
        <v>0</v>
      </c>
      <c r="N202" s="40">
        <f t="shared" si="36"/>
        <v>0</v>
      </c>
      <c r="O202" s="41"/>
      <c r="P202" s="113" t="str">
        <f t="shared" si="32"/>
        <v/>
      </c>
      <c r="Q202" s="42" t="str">
        <f t="shared" si="37"/>
        <v/>
      </c>
      <c r="R202" s="43"/>
      <c r="S202" s="44" t="str">
        <f t="shared" si="38"/>
        <v/>
      </c>
      <c r="T202" s="81"/>
      <c r="U202" s="81"/>
      <c r="V202" s="42">
        <f t="shared" si="39"/>
        <v>0</v>
      </c>
      <c r="W202" s="43"/>
      <c r="X202" s="47">
        <f>SUMIFS(W$12:W202,F$12:F202,F202,H$12:H202,H202,D$12:D202,D202)</f>
        <v>0</v>
      </c>
      <c r="Y202" s="48">
        <f t="shared" si="40"/>
        <v>0</v>
      </c>
      <c r="Z202" s="49" t="str">
        <f t="shared" si="33"/>
        <v/>
      </c>
      <c r="AA202" s="106"/>
      <c r="AB202" s="42">
        <f t="shared" si="41"/>
        <v>0</v>
      </c>
      <c r="AC202" s="50"/>
      <c r="AD202" s="81"/>
      <c r="AE202" s="81"/>
      <c r="AF202" s="81"/>
      <c r="AG202" s="81"/>
      <c r="AH202" s="81"/>
      <c r="AI202" s="81"/>
      <c r="AJ202" s="81"/>
      <c r="AK202" s="81"/>
      <c r="AL202" s="81"/>
      <c r="AM202" s="50"/>
      <c r="AN202" s="50"/>
      <c r="AO202" s="112">
        <f t="shared" si="34"/>
        <v>0</v>
      </c>
    </row>
    <row r="203" spans="1:41" ht="20.100000000000001" customHeight="1">
      <c r="A203" s="70">
        <f t="shared" si="31"/>
        <v>1</v>
      </c>
      <c r="B203" s="79"/>
      <c r="C203" s="33"/>
      <c r="D203" s="81"/>
      <c r="E203" s="34"/>
      <c r="F203" s="34"/>
      <c r="G203" s="94"/>
      <c r="H203" s="34"/>
      <c r="I203" s="34"/>
      <c r="J203" s="34"/>
      <c r="K203" s="38"/>
      <c r="L203" s="38"/>
      <c r="M203" s="39">
        <f t="shared" si="35"/>
        <v>0</v>
      </c>
      <c r="N203" s="40">
        <f t="shared" si="36"/>
        <v>0</v>
      </c>
      <c r="O203" s="41"/>
      <c r="P203" s="113" t="str">
        <f t="shared" si="32"/>
        <v/>
      </c>
      <c r="Q203" s="42" t="str">
        <f t="shared" si="37"/>
        <v/>
      </c>
      <c r="R203" s="43"/>
      <c r="S203" s="44" t="str">
        <f t="shared" si="38"/>
        <v/>
      </c>
      <c r="T203" s="81"/>
      <c r="U203" s="81"/>
      <c r="V203" s="42">
        <f t="shared" si="39"/>
        <v>0</v>
      </c>
      <c r="W203" s="43"/>
      <c r="X203" s="47">
        <f>SUMIFS(W$12:W203,F$12:F203,F203,H$12:H203,H203,D$12:D203,D203)</f>
        <v>0</v>
      </c>
      <c r="Y203" s="48">
        <f t="shared" si="40"/>
        <v>0</v>
      </c>
      <c r="Z203" s="49" t="str">
        <f t="shared" si="33"/>
        <v/>
      </c>
      <c r="AA203" s="106"/>
      <c r="AB203" s="42">
        <f t="shared" si="41"/>
        <v>0</v>
      </c>
      <c r="AC203" s="50"/>
      <c r="AD203" s="81"/>
      <c r="AE203" s="81"/>
      <c r="AF203" s="81"/>
      <c r="AG203" s="81"/>
      <c r="AH203" s="81"/>
      <c r="AI203" s="81"/>
      <c r="AJ203" s="81"/>
      <c r="AK203" s="81"/>
      <c r="AL203" s="81"/>
      <c r="AM203" s="50"/>
      <c r="AN203" s="50"/>
      <c r="AO203" s="112">
        <f t="shared" si="34"/>
        <v>0</v>
      </c>
    </row>
    <row r="204" spans="1:41" ht="20.100000000000001" customHeight="1">
      <c r="A204" s="70">
        <f t="shared" si="31"/>
        <v>1</v>
      </c>
      <c r="B204" s="79"/>
      <c r="C204" s="33"/>
      <c r="D204" s="81"/>
      <c r="E204" s="34"/>
      <c r="F204" s="34"/>
      <c r="G204" s="94"/>
      <c r="H204" s="81"/>
      <c r="I204" s="34"/>
      <c r="J204" s="34"/>
      <c r="K204" s="38"/>
      <c r="L204" s="38"/>
      <c r="M204" s="39">
        <f t="shared" si="35"/>
        <v>0</v>
      </c>
      <c r="N204" s="40">
        <f t="shared" si="36"/>
        <v>0</v>
      </c>
      <c r="O204" s="41"/>
      <c r="P204" s="113" t="str">
        <f t="shared" si="32"/>
        <v/>
      </c>
      <c r="Q204" s="42" t="str">
        <f t="shared" si="37"/>
        <v/>
      </c>
      <c r="R204" s="43"/>
      <c r="S204" s="44" t="str">
        <f t="shared" si="38"/>
        <v/>
      </c>
      <c r="T204" s="81"/>
      <c r="U204" s="81"/>
      <c r="V204" s="42">
        <f t="shared" si="39"/>
        <v>0</v>
      </c>
      <c r="W204" s="43"/>
      <c r="X204" s="47">
        <f>SUMIFS(W$12:W204,F$12:F204,F204,H$12:H204,H204,D$12:D204,D204)</f>
        <v>0</v>
      </c>
      <c r="Y204" s="48">
        <f t="shared" si="40"/>
        <v>0</v>
      </c>
      <c r="Z204" s="49" t="str">
        <f t="shared" si="33"/>
        <v/>
      </c>
      <c r="AA204" s="106"/>
      <c r="AB204" s="42">
        <f t="shared" si="41"/>
        <v>0</v>
      </c>
      <c r="AC204" s="50"/>
      <c r="AD204" s="81"/>
      <c r="AE204" s="81"/>
      <c r="AF204" s="81"/>
      <c r="AG204" s="81"/>
      <c r="AH204" s="81"/>
      <c r="AI204" s="81"/>
      <c r="AJ204" s="81"/>
      <c r="AK204" s="81"/>
      <c r="AL204" s="81"/>
      <c r="AM204" s="50"/>
      <c r="AN204" s="50"/>
      <c r="AO204" s="112">
        <f t="shared" si="34"/>
        <v>0</v>
      </c>
    </row>
    <row r="205" spans="1:41" ht="20.100000000000001" customHeight="1">
      <c r="A205" s="70">
        <f t="shared" ref="A205:A268" si="42">MONTH(B205)</f>
        <v>1</v>
      </c>
      <c r="B205" s="79"/>
      <c r="C205" s="33"/>
      <c r="D205" s="81"/>
      <c r="E205" s="34"/>
      <c r="F205" s="34"/>
      <c r="G205" s="94"/>
      <c r="H205" s="81"/>
      <c r="I205" s="34"/>
      <c r="J205" s="34"/>
      <c r="K205" s="38"/>
      <c r="L205" s="38"/>
      <c r="M205" s="39">
        <f t="shared" si="35"/>
        <v>0</v>
      </c>
      <c r="N205" s="40">
        <f t="shared" si="36"/>
        <v>0</v>
      </c>
      <c r="O205" s="41"/>
      <c r="P205" s="113" t="str">
        <f t="shared" ref="P205:P268" si="43">IFERROR(W205/V205,"")</f>
        <v/>
      </c>
      <c r="Q205" s="42" t="str">
        <f t="shared" si="37"/>
        <v/>
      </c>
      <c r="R205" s="43"/>
      <c r="S205" s="44" t="str">
        <f t="shared" si="38"/>
        <v/>
      </c>
      <c r="T205" s="81"/>
      <c r="U205" s="81"/>
      <c r="V205" s="42">
        <f t="shared" si="39"/>
        <v>0</v>
      </c>
      <c r="W205" s="43"/>
      <c r="X205" s="47">
        <f>SUMIFS(W$12:W205,F$12:F205,F205,H$12:H205,H205,D$12:D205,D205)</f>
        <v>0</v>
      </c>
      <c r="Y205" s="48">
        <f t="shared" si="40"/>
        <v>0</v>
      </c>
      <c r="Z205" s="49" t="str">
        <f t="shared" ref="Z205:Z268" si="44">IFERROR(Y205/U205,"")</f>
        <v/>
      </c>
      <c r="AA205" s="106"/>
      <c r="AB205" s="42">
        <f t="shared" si="41"/>
        <v>0</v>
      </c>
      <c r="AC205" s="50"/>
      <c r="AD205" s="81"/>
      <c r="AE205" s="81"/>
      <c r="AF205" s="81"/>
      <c r="AG205" s="81"/>
      <c r="AH205" s="81"/>
      <c r="AI205" s="81"/>
      <c r="AJ205" s="81"/>
      <c r="AK205" s="81"/>
      <c r="AL205" s="81"/>
      <c r="AM205" s="50"/>
      <c r="AN205" s="50"/>
      <c r="AO205" s="112">
        <f t="shared" ref="AO205:AO268" si="45">+AM205+AN205</f>
        <v>0</v>
      </c>
    </row>
    <row r="206" spans="1:41" ht="20.100000000000001" customHeight="1">
      <c r="A206" s="70">
        <f t="shared" si="42"/>
        <v>1</v>
      </c>
      <c r="B206" s="79"/>
      <c r="C206" s="33"/>
      <c r="D206" s="81"/>
      <c r="E206" s="34"/>
      <c r="F206" s="34"/>
      <c r="G206" s="94"/>
      <c r="H206" s="81"/>
      <c r="I206" s="34"/>
      <c r="J206" s="34"/>
      <c r="K206" s="38"/>
      <c r="L206" s="38"/>
      <c r="M206" s="39">
        <f t="shared" si="35"/>
        <v>0</v>
      </c>
      <c r="N206" s="40">
        <f t="shared" si="36"/>
        <v>0</v>
      </c>
      <c r="O206" s="41"/>
      <c r="P206" s="113" t="str">
        <f t="shared" si="43"/>
        <v/>
      </c>
      <c r="Q206" s="42" t="str">
        <f t="shared" si="37"/>
        <v/>
      </c>
      <c r="R206" s="43"/>
      <c r="S206" s="44" t="str">
        <f t="shared" si="38"/>
        <v/>
      </c>
      <c r="T206" s="81"/>
      <c r="U206" s="81"/>
      <c r="V206" s="42">
        <f t="shared" si="39"/>
        <v>0</v>
      </c>
      <c r="W206" s="43"/>
      <c r="X206" s="47">
        <f>SUMIFS(W$12:W206,F$12:F206,F206,H$12:H206,H206,D$12:D206,D206)</f>
        <v>0</v>
      </c>
      <c r="Y206" s="48">
        <f t="shared" si="40"/>
        <v>0</v>
      </c>
      <c r="Z206" s="49" t="str">
        <f t="shared" si="44"/>
        <v/>
      </c>
      <c r="AA206" s="106"/>
      <c r="AB206" s="42">
        <f t="shared" si="41"/>
        <v>0</v>
      </c>
      <c r="AC206" s="50"/>
      <c r="AD206" s="81"/>
      <c r="AE206" s="81"/>
      <c r="AF206" s="81"/>
      <c r="AG206" s="81"/>
      <c r="AH206" s="81"/>
      <c r="AI206" s="81"/>
      <c r="AJ206" s="81"/>
      <c r="AK206" s="81"/>
      <c r="AL206" s="81"/>
      <c r="AM206" s="50"/>
      <c r="AN206" s="50"/>
      <c r="AO206" s="112">
        <f t="shared" si="45"/>
        <v>0</v>
      </c>
    </row>
    <row r="207" spans="1:41" ht="20.100000000000001" customHeight="1">
      <c r="A207" s="70">
        <f t="shared" si="42"/>
        <v>1</v>
      </c>
      <c r="B207" s="79"/>
      <c r="C207" s="33"/>
      <c r="D207" s="81"/>
      <c r="E207" s="34"/>
      <c r="F207" s="34"/>
      <c r="G207" s="94"/>
      <c r="H207" s="81"/>
      <c r="I207" s="34"/>
      <c r="J207" s="34"/>
      <c r="K207" s="38"/>
      <c r="L207" s="38"/>
      <c r="M207" s="39">
        <f t="shared" si="35"/>
        <v>0</v>
      </c>
      <c r="N207" s="40">
        <f t="shared" si="36"/>
        <v>0</v>
      </c>
      <c r="O207" s="41"/>
      <c r="P207" s="113" t="str">
        <f t="shared" si="43"/>
        <v/>
      </c>
      <c r="Q207" s="42" t="str">
        <f t="shared" si="37"/>
        <v/>
      </c>
      <c r="R207" s="43"/>
      <c r="S207" s="44" t="str">
        <f t="shared" si="38"/>
        <v/>
      </c>
      <c r="T207" s="81"/>
      <c r="U207" s="81"/>
      <c r="V207" s="42">
        <f t="shared" si="39"/>
        <v>0</v>
      </c>
      <c r="W207" s="43"/>
      <c r="X207" s="47">
        <f>SUMIFS(W$12:W207,F$12:F207,F207,H$12:H207,H207,D$12:D207,D207)</f>
        <v>0</v>
      </c>
      <c r="Y207" s="48">
        <f t="shared" si="40"/>
        <v>0</v>
      </c>
      <c r="Z207" s="49" t="str">
        <f t="shared" si="44"/>
        <v/>
      </c>
      <c r="AA207" s="106"/>
      <c r="AB207" s="42">
        <f t="shared" si="41"/>
        <v>0</v>
      </c>
      <c r="AC207" s="50"/>
      <c r="AD207" s="81"/>
      <c r="AE207" s="81"/>
      <c r="AF207" s="81"/>
      <c r="AG207" s="81"/>
      <c r="AH207" s="81"/>
      <c r="AI207" s="81"/>
      <c r="AJ207" s="81"/>
      <c r="AK207" s="81"/>
      <c r="AL207" s="81"/>
      <c r="AM207" s="50"/>
      <c r="AN207" s="50"/>
      <c r="AO207" s="112">
        <f t="shared" si="45"/>
        <v>0</v>
      </c>
    </row>
    <row r="208" spans="1:41" ht="20.100000000000001" customHeight="1">
      <c r="A208" s="70">
        <f t="shared" si="42"/>
        <v>1</v>
      </c>
      <c r="B208" s="79"/>
      <c r="C208" s="33"/>
      <c r="D208" s="81"/>
      <c r="E208" s="34"/>
      <c r="F208" s="34"/>
      <c r="G208" s="94"/>
      <c r="H208" s="81"/>
      <c r="I208" s="34"/>
      <c r="J208" s="34"/>
      <c r="K208" s="38"/>
      <c r="L208" s="38"/>
      <c r="M208" s="39">
        <f t="shared" si="35"/>
        <v>0</v>
      </c>
      <c r="N208" s="40">
        <f t="shared" si="36"/>
        <v>0</v>
      </c>
      <c r="O208" s="41"/>
      <c r="P208" s="113" t="str">
        <f t="shared" si="43"/>
        <v/>
      </c>
      <c r="Q208" s="42" t="str">
        <f t="shared" si="37"/>
        <v/>
      </c>
      <c r="R208" s="43"/>
      <c r="S208" s="44" t="str">
        <f t="shared" si="38"/>
        <v/>
      </c>
      <c r="T208" s="81"/>
      <c r="U208" s="81"/>
      <c r="V208" s="42">
        <f t="shared" si="39"/>
        <v>0</v>
      </c>
      <c r="W208" s="43"/>
      <c r="X208" s="47">
        <f>SUMIFS(W$12:W208,F$12:F208,F208,H$12:H208,H208,D$12:D208,D208)</f>
        <v>0</v>
      </c>
      <c r="Y208" s="48">
        <f t="shared" si="40"/>
        <v>0</v>
      </c>
      <c r="Z208" s="49" t="str">
        <f t="shared" si="44"/>
        <v/>
      </c>
      <c r="AA208" s="106"/>
      <c r="AB208" s="42">
        <f t="shared" si="41"/>
        <v>0</v>
      </c>
      <c r="AC208" s="50"/>
      <c r="AD208" s="81"/>
      <c r="AE208" s="81"/>
      <c r="AF208" s="81"/>
      <c r="AG208" s="81"/>
      <c r="AH208" s="81"/>
      <c r="AI208" s="81"/>
      <c r="AJ208" s="81"/>
      <c r="AK208" s="81"/>
      <c r="AL208" s="81"/>
      <c r="AM208" s="50"/>
      <c r="AN208" s="50"/>
      <c r="AO208" s="112">
        <f t="shared" si="45"/>
        <v>0</v>
      </c>
    </row>
    <row r="209" spans="1:41" ht="20.100000000000001" customHeight="1">
      <c r="A209" s="70">
        <f t="shared" si="42"/>
        <v>1</v>
      </c>
      <c r="B209" s="79"/>
      <c r="C209" s="33"/>
      <c r="D209" s="81"/>
      <c r="E209" s="34"/>
      <c r="F209" s="34"/>
      <c r="G209" s="94"/>
      <c r="H209" s="81"/>
      <c r="I209" s="34"/>
      <c r="J209" s="34"/>
      <c r="K209" s="38"/>
      <c r="L209" s="38"/>
      <c r="M209" s="39">
        <f t="shared" si="35"/>
        <v>0</v>
      </c>
      <c r="N209" s="40">
        <f t="shared" si="36"/>
        <v>0</v>
      </c>
      <c r="O209" s="41"/>
      <c r="P209" s="113" t="str">
        <f t="shared" si="43"/>
        <v/>
      </c>
      <c r="Q209" s="42" t="str">
        <f t="shared" si="37"/>
        <v/>
      </c>
      <c r="R209" s="43"/>
      <c r="S209" s="44" t="str">
        <f t="shared" si="38"/>
        <v/>
      </c>
      <c r="T209" s="81"/>
      <c r="U209" s="81"/>
      <c r="V209" s="42">
        <f t="shared" si="39"/>
        <v>0</v>
      </c>
      <c r="W209" s="43"/>
      <c r="X209" s="47">
        <f>SUMIFS(W$12:W209,F$12:F209,F209,H$12:H209,H209,D$12:D209,D209)</f>
        <v>0</v>
      </c>
      <c r="Y209" s="48">
        <f t="shared" si="40"/>
        <v>0</v>
      </c>
      <c r="Z209" s="49" t="str">
        <f t="shared" si="44"/>
        <v/>
      </c>
      <c r="AA209" s="106"/>
      <c r="AB209" s="42">
        <f t="shared" si="41"/>
        <v>0</v>
      </c>
      <c r="AC209" s="50"/>
      <c r="AD209" s="81"/>
      <c r="AE209" s="81"/>
      <c r="AF209" s="81"/>
      <c r="AG209" s="81"/>
      <c r="AH209" s="81"/>
      <c r="AI209" s="81"/>
      <c r="AJ209" s="81"/>
      <c r="AK209" s="81"/>
      <c r="AL209" s="81"/>
      <c r="AM209" s="50"/>
      <c r="AN209" s="50"/>
      <c r="AO209" s="112">
        <f t="shared" si="45"/>
        <v>0</v>
      </c>
    </row>
    <row r="210" spans="1:41" ht="20.100000000000001" customHeight="1">
      <c r="A210" s="70">
        <f t="shared" si="42"/>
        <v>1</v>
      </c>
      <c r="B210" s="79"/>
      <c r="C210" s="33"/>
      <c r="D210" s="81"/>
      <c r="E210" s="34"/>
      <c r="F210" s="34"/>
      <c r="G210" s="94"/>
      <c r="H210" s="81"/>
      <c r="I210" s="34"/>
      <c r="J210" s="34"/>
      <c r="K210" s="38"/>
      <c r="L210" s="38"/>
      <c r="M210" s="39">
        <f t="shared" si="35"/>
        <v>0</v>
      </c>
      <c r="N210" s="40">
        <f t="shared" si="36"/>
        <v>0</v>
      </c>
      <c r="O210" s="41"/>
      <c r="P210" s="113" t="str">
        <f t="shared" si="43"/>
        <v/>
      </c>
      <c r="Q210" s="42" t="str">
        <f t="shared" si="37"/>
        <v/>
      </c>
      <c r="R210" s="43"/>
      <c r="S210" s="44" t="str">
        <f t="shared" si="38"/>
        <v/>
      </c>
      <c r="T210" s="81"/>
      <c r="U210" s="81"/>
      <c r="V210" s="42">
        <f t="shared" si="39"/>
        <v>0</v>
      </c>
      <c r="W210" s="43"/>
      <c r="X210" s="47">
        <f>SUMIFS(W$12:W210,F$12:F210,F210,H$12:H210,H210,D$12:D210,D210)</f>
        <v>0</v>
      </c>
      <c r="Y210" s="48">
        <f t="shared" si="40"/>
        <v>0</v>
      </c>
      <c r="Z210" s="49" t="str">
        <f t="shared" si="44"/>
        <v/>
      </c>
      <c r="AA210" s="106"/>
      <c r="AB210" s="42">
        <f t="shared" si="41"/>
        <v>0</v>
      </c>
      <c r="AC210" s="50"/>
      <c r="AD210" s="81"/>
      <c r="AE210" s="81"/>
      <c r="AF210" s="81"/>
      <c r="AG210" s="81"/>
      <c r="AH210" s="81"/>
      <c r="AI210" s="81"/>
      <c r="AJ210" s="81"/>
      <c r="AK210" s="81"/>
      <c r="AL210" s="81"/>
      <c r="AM210" s="50"/>
      <c r="AN210" s="50"/>
      <c r="AO210" s="112">
        <f t="shared" si="45"/>
        <v>0</v>
      </c>
    </row>
    <row r="211" spans="1:41" ht="20.100000000000001" customHeight="1">
      <c r="A211" s="70">
        <f t="shared" si="42"/>
        <v>1</v>
      </c>
      <c r="B211" s="79"/>
      <c r="C211" s="33"/>
      <c r="D211" s="81"/>
      <c r="E211" s="34"/>
      <c r="F211" s="34"/>
      <c r="G211" s="94"/>
      <c r="H211" s="81"/>
      <c r="I211" s="34"/>
      <c r="J211" s="34"/>
      <c r="K211" s="38"/>
      <c r="L211" s="38"/>
      <c r="M211" s="39">
        <f t="shared" si="35"/>
        <v>0</v>
      </c>
      <c r="N211" s="40">
        <f t="shared" si="36"/>
        <v>0</v>
      </c>
      <c r="O211" s="41"/>
      <c r="P211" s="113" t="str">
        <f t="shared" si="43"/>
        <v/>
      </c>
      <c r="Q211" s="42" t="str">
        <f t="shared" si="37"/>
        <v/>
      </c>
      <c r="R211" s="43"/>
      <c r="S211" s="44" t="str">
        <f t="shared" si="38"/>
        <v/>
      </c>
      <c r="T211" s="81"/>
      <c r="U211" s="81"/>
      <c r="V211" s="42">
        <f t="shared" si="39"/>
        <v>0</v>
      </c>
      <c r="W211" s="43"/>
      <c r="X211" s="47">
        <f>SUMIFS(W$12:W211,F$12:F211,F211,H$12:H211,H211,D$12:D211,D211)</f>
        <v>0</v>
      </c>
      <c r="Y211" s="48">
        <f t="shared" si="40"/>
        <v>0</v>
      </c>
      <c r="Z211" s="49" t="str">
        <f t="shared" si="44"/>
        <v/>
      </c>
      <c r="AA211" s="106"/>
      <c r="AB211" s="42">
        <f t="shared" si="41"/>
        <v>0</v>
      </c>
      <c r="AC211" s="50"/>
      <c r="AD211" s="81"/>
      <c r="AE211" s="81"/>
      <c r="AF211" s="81"/>
      <c r="AG211" s="81"/>
      <c r="AH211" s="81"/>
      <c r="AI211" s="81"/>
      <c r="AJ211" s="81"/>
      <c r="AK211" s="81"/>
      <c r="AL211" s="81"/>
      <c r="AM211" s="50"/>
      <c r="AN211" s="50"/>
      <c r="AO211" s="112">
        <f t="shared" si="45"/>
        <v>0</v>
      </c>
    </row>
    <row r="212" spans="1:41" ht="20.100000000000001" customHeight="1">
      <c r="A212" s="70">
        <f t="shared" si="42"/>
        <v>1</v>
      </c>
      <c r="B212" s="79"/>
      <c r="C212" s="33"/>
      <c r="D212" s="81"/>
      <c r="E212" s="34"/>
      <c r="F212" s="34"/>
      <c r="G212" s="94"/>
      <c r="H212" s="81"/>
      <c r="I212" s="34"/>
      <c r="J212" s="34"/>
      <c r="K212" s="38"/>
      <c r="L212" s="38"/>
      <c r="M212" s="39">
        <f t="shared" si="35"/>
        <v>0</v>
      </c>
      <c r="N212" s="40">
        <f t="shared" si="36"/>
        <v>0</v>
      </c>
      <c r="O212" s="41"/>
      <c r="P212" s="113" t="str">
        <f t="shared" si="43"/>
        <v/>
      </c>
      <c r="Q212" s="42" t="str">
        <f t="shared" si="37"/>
        <v/>
      </c>
      <c r="R212" s="43"/>
      <c r="S212" s="44" t="str">
        <f t="shared" si="38"/>
        <v/>
      </c>
      <c r="T212" s="81"/>
      <c r="U212" s="81"/>
      <c r="V212" s="42">
        <f t="shared" si="39"/>
        <v>0</v>
      </c>
      <c r="W212" s="43"/>
      <c r="X212" s="47">
        <f>SUMIFS(W$12:W212,F$12:F212,F212,H$12:H212,H212,D$12:D212,D212)</f>
        <v>0</v>
      </c>
      <c r="Y212" s="48">
        <f t="shared" si="40"/>
        <v>0</v>
      </c>
      <c r="Z212" s="49" t="str">
        <f t="shared" si="44"/>
        <v/>
      </c>
      <c r="AA212" s="106"/>
      <c r="AB212" s="42">
        <f t="shared" si="41"/>
        <v>0</v>
      </c>
      <c r="AC212" s="50"/>
      <c r="AD212" s="81"/>
      <c r="AE212" s="81"/>
      <c r="AF212" s="81"/>
      <c r="AG212" s="81"/>
      <c r="AH212" s="81"/>
      <c r="AI212" s="81"/>
      <c r="AJ212" s="81"/>
      <c r="AK212" s="81"/>
      <c r="AL212" s="81"/>
      <c r="AM212" s="50"/>
      <c r="AN212" s="50"/>
      <c r="AO212" s="112">
        <f t="shared" si="45"/>
        <v>0</v>
      </c>
    </row>
    <row r="213" spans="1:41" ht="20.100000000000001" customHeight="1">
      <c r="A213" s="70">
        <f t="shared" si="42"/>
        <v>1</v>
      </c>
      <c r="B213" s="79"/>
      <c r="C213" s="33"/>
      <c r="D213" s="81"/>
      <c r="E213" s="34"/>
      <c r="F213" s="34"/>
      <c r="G213" s="94"/>
      <c r="H213" s="81"/>
      <c r="I213" s="34"/>
      <c r="J213" s="34"/>
      <c r="K213" s="38"/>
      <c r="L213" s="38"/>
      <c r="M213" s="39">
        <f t="shared" si="35"/>
        <v>0</v>
      </c>
      <c r="N213" s="40">
        <f t="shared" si="36"/>
        <v>0</v>
      </c>
      <c r="O213" s="41"/>
      <c r="P213" s="113" t="str">
        <f t="shared" si="43"/>
        <v/>
      </c>
      <c r="Q213" s="42" t="str">
        <f t="shared" si="37"/>
        <v/>
      </c>
      <c r="R213" s="43"/>
      <c r="S213" s="44" t="str">
        <f t="shared" si="38"/>
        <v/>
      </c>
      <c r="T213" s="81"/>
      <c r="U213" s="81"/>
      <c r="V213" s="42">
        <f t="shared" si="39"/>
        <v>0</v>
      </c>
      <c r="W213" s="43"/>
      <c r="X213" s="47">
        <f>SUMIFS(W$12:W213,F$12:F213,F213,H$12:H213,H213,D$12:D213,D213)</f>
        <v>0</v>
      </c>
      <c r="Y213" s="48">
        <f t="shared" si="40"/>
        <v>0</v>
      </c>
      <c r="Z213" s="49" t="str">
        <f t="shared" si="44"/>
        <v/>
      </c>
      <c r="AA213" s="106"/>
      <c r="AB213" s="42">
        <f t="shared" si="41"/>
        <v>0</v>
      </c>
      <c r="AC213" s="50"/>
      <c r="AD213" s="81"/>
      <c r="AE213" s="81"/>
      <c r="AF213" s="81"/>
      <c r="AG213" s="81"/>
      <c r="AH213" s="81"/>
      <c r="AI213" s="81"/>
      <c r="AJ213" s="81"/>
      <c r="AK213" s="81"/>
      <c r="AL213" s="81"/>
      <c r="AM213" s="50"/>
      <c r="AN213" s="50"/>
      <c r="AO213" s="112">
        <f t="shared" si="45"/>
        <v>0</v>
      </c>
    </row>
    <row r="214" spans="1:41" ht="20.100000000000001" customHeight="1">
      <c r="A214" s="70">
        <f t="shared" si="42"/>
        <v>1</v>
      </c>
      <c r="B214" s="79"/>
      <c r="C214" s="33"/>
      <c r="D214" s="81"/>
      <c r="E214" s="34"/>
      <c r="F214" s="34"/>
      <c r="G214" s="94"/>
      <c r="H214" s="81"/>
      <c r="I214" s="34"/>
      <c r="J214" s="34"/>
      <c r="K214" s="38"/>
      <c r="L214" s="38"/>
      <c r="M214" s="39">
        <f t="shared" si="35"/>
        <v>0</v>
      </c>
      <c r="N214" s="40">
        <f t="shared" si="36"/>
        <v>0</v>
      </c>
      <c r="O214" s="41"/>
      <c r="P214" s="113" t="str">
        <f t="shared" si="43"/>
        <v/>
      </c>
      <c r="Q214" s="42" t="str">
        <f t="shared" si="37"/>
        <v/>
      </c>
      <c r="R214" s="43"/>
      <c r="S214" s="44" t="str">
        <f t="shared" si="38"/>
        <v/>
      </c>
      <c r="T214" s="81"/>
      <c r="U214" s="81"/>
      <c r="V214" s="42">
        <f t="shared" si="39"/>
        <v>0</v>
      </c>
      <c r="W214" s="43"/>
      <c r="X214" s="47">
        <f>SUMIFS(W$12:W214,F$12:F214,F214,H$12:H214,H214,D$12:D214,D214)</f>
        <v>0</v>
      </c>
      <c r="Y214" s="48">
        <f t="shared" si="40"/>
        <v>0</v>
      </c>
      <c r="Z214" s="49" t="str">
        <f t="shared" si="44"/>
        <v/>
      </c>
      <c r="AA214" s="106"/>
      <c r="AB214" s="42">
        <f t="shared" si="41"/>
        <v>0</v>
      </c>
      <c r="AC214" s="50"/>
      <c r="AD214" s="81"/>
      <c r="AE214" s="81"/>
      <c r="AF214" s="81"/>
      <c r="AG214" s="81"/>
      <c r="AH214" s="81"/>
      <c r="AI214" s="81"/>
      <c r="AJ214" s="81"/>
      <c r="AK214" s="81"/>
      <c r="AL214" s="81"/>
      <c r="AM214" s="50"/>
      <c r="AN214" s="50"/>
      <c r="AO214" s="112">
        <f t="shared" si="45"/>
        <v>0</v>
      </c>
    </row>
    <row r="215" spans="1:41" ht="20.100000000000001" customHeight="1">
      <c r="A215" s="70">
        <f t="shared" si="42"/>
        <v>1</v>
      </c>
      <c r="B215" s="79"/>
      <c r="C215" s="33"/>
      <c r="D215" s="81"/>
      <c r="E215" s="34"/>
      <c r="F215" s="34"/>
      <c r="G215" s="94"/>
      <c r="H215" s="81"/>
      <c r="I215" s="34"/>
      <c r="J215" s="34"/>
      <c r="K215" s="38"/>
      <c r="L215" s="38"/>
      <c r="M215" s="39">
        <f t="shared" si="35"/>
        <v>0</v>
      </c>
      <c r="N215" s="40">
        <f t="shared" si="36"/>
        <v>0</v>
      </c>
      <c r="O215" s="41"/>
      <c r="P215" s="113" t="str">
        <f t="shared" si="43"/>
        <v/>
      </c>
      <c r="Q215" s="42" t="str">
        <f t="shared" si="37"/>
        <v/>
      </c>
      <c r="R215" s="43"/>
      <c r="S215" s="44" t="str">
        <f t="shared" si="38"/>
        <v/>
      </c>
      <c r="T215" s="81"/>
      <c r="U215" s="81"/>
      <c r="V215" s="42">
        <f t="shared" si="39"/>
        <v>0</v>
      </c>
      <c r="W215" s="43"/>
      <c r="X215" s="47">
        <f>SUMIFS(W$12:W215,F$12:F215,F215,H$12:H215,H215,D$12:D215,D215)</f>
        <v>0</v>
      </c>
      <c r="Y215" s="48">
        <f t="shared" si="40"/>
        <v>0</v>
      </c>
      <c r="Z215" s="49" t="str">
        <f t="shared" si="44"/>
        <v/>
      </c>
      <c r="AA215" s="106"/>
      <c r="AB215" s="42">
        <f t="shared" si="41"/>
        <v>0</v>
      </c>
      <c r="AC215" s="50"/>
      <c r="AD215" s="81"/>
      <c r="AE215" s="81"/>
      <c r="AF215" s="81"/>
      <c r="AG215" s="81"/>
      <c r="AH215" s="81"/>
      <c r="AI215" s="81"/>
      <c r="AJ215" s="81"/>
      <c r="AK215" s="81"/>
      <c r="AL215" s="81"/>
      <c r="AM215" s="50"/>
      <c r="AN215" s="50"/>
      <c r="AO215" s="112">
        <f t="shared" si="45"/>
        <v>0</v>
      </c>
    </row>
    <row r="216" spans="1:41" ht="20.100000000000001" customHeight="1">
      <c r="A216" s="70">
        <f t="shared" si="42"/>
        <v>1</v>
      </c>
      <c r="B216" s="79"/>
      <c r="C216" s="33"/>
      <c r="D216" s="81"/>
      <c r="E216" s="34"/>
      <c r="F216" s="34"/>
      <c r="G216" s="94"/>
      <c r="H216" s="81"/>
      <c r="I216" s="34"/>
      <c r="J216" s="34"/>
      <c r="K216" s="38"/>
      <c r="L216" s="38"/>
      <c r="M216" s="39">
        <f t="shared" si="35"/>
        <v>0</v>
      </c>
      <c r="N216" s="40">
        <f t="shared" si="36"/>
        <v>0</v>
      </c>
      <c r="O216" s="41"/>
      <c r="P216" s="113" t="str">
        <f t="shared" si="43"/>
        <v/>
      </c>
      <c r="Q216" s="42" t="str">
        <f t="shared" si="37"/>
        <v/>
      </c>
      <c r="R216" s="43"/>
      <c r="S216" s="44" t="str">
        <f t="shared" si="38"/>
        <v/>
      </c>
      <c r="T216" s="81"/>
      <c r="U216" s="81"/>
      <c r="V216" s="42">
        <f t="shared" si="39"/>
        <v>0</v>
      </c>
      <c r="W216" s="43"/>
      <c r="X216" s="47">
        <f>SUMIFS(W$12:W216,F$12:F216,F216,H$12:H216,H216,D$12:D216,D216)</f>
        <v>0</v>
      </c>
      <c r="Y216" s="48">
        <f t="shared" si="40"/>
        <v>0</v>
      </c>
      <c r="Z216" s="49" t="str">
        <f t="shared" si="44"/>
        <v/>
      </c>
      <c r="AA216" s="106"/>
      <c r="AB216" s="42">
        <f t="shared" si="41"/>
        <v>0</v>
      </c>
      <c r="AC216" s="50"/>
      <c r="AD216" s="81"/>
      <c r="AE216" s="81"/>
      <c r="AF216" s="81"/>
      <c r="AG216" s="81"/>
      <c r="AH216" s="81"/>
      <c r="AI216" s="81"/>
      <c r="AJ216" s="81"/>
      <c r="AK216" s="81"/>
      <c r="AL216" s="81"/>
      <c r="AM216" s="50"/>
      <c r="AN216" s="50"/>
      <c r="AO216" s="112">
        <f t="shared" si="45"/>
        <v>0</v>
      </c>
    </row>
    <row r="217" spans="1:41" ht="20.100000000000001" customHeight="1">
      <c r="A217" s="70">
        <f t="shared" si="42"/>
        <v>1</v>
      </c>
      <c r="B217" s="79"/>
      <c r="C217" s="33"/>
      <c r="D217" s="81"/>
      <c r="E217" s="34"/>
      <c r="F217" s="34"/>
      <c r="G217" s="94"/>
      <c r="H217" s="81"/>
      <c r="I217" s="34"/>
      <c r="J217" s="34"/>
      <c r="K217" s="38"/>
      <c r="L217" s="38"/>
      <c r="M217" s="39">
        <f t="shared" si="35"/>
        <v>0</v>
      </c>
      <c r="N217" s="40">
        <f t="shared" si="36"/>
        <v>0</v>
      </c>
      <c r="O217" s="41"/>
      <c r="P217" s="113" t="str">
        <f t="shared" si="43"/>
        <v/>
      </c>
      <c r="Q217" s="42" t="str">
        <f t="shared" si="37"/>
        <v/>
      </c>
      <c r="R217" s="43"/>
      <c r="S217" s="44" t="str">
        <f t="shared" si="38"/>
        <v/>
      </c>
      <c r="T217" s="81"/>
      <c r="U217" s="81"/>
      <c r="V217" s="42">
        <f t="shared" si="39"/>
        <v>0</v>
      </c>
      <c r="W217" s="43"/>
      <c r="X217" s="47">
        <f>SUMIFS(W$12:W217,F$12:F217,F217,H$12:H217,H217,D$12:D217,D217)</f>
        <v>0</v>
      </c>
      <c r="Y217" s="48">
        <f t="shared" si="40"/>
        <v>0</v>
      </c>
      <c r="Z217" s="49" t="str">
        <f t="shared" si="44"/>
        <v/>
      </c>
      <c r="AA217" s="106"/>
      <c r="AB217" s="42">
        <f t="shared" si="41"/>
        <v>0</v>
      </c>
      <c r="AC217" s="50"/>
      <c r="AD217" s="81"/>
      <c r="AE217" s="81"/>
      <c r="AF217" s="81"/>
      <c r="AG217" s="81"/>
      <c r="AH217" s="81"/>
      <c r="AI217" s="81"/>
      <c r="AJ217" s="81"/>
      <c r="AK217" s="81"/>
      <c r="AL217" s="81"/>
      <c r="AM217" s="50"/>
      <c r="AN217" s="50"/>
      <c r="AO217" s="112">
        <f t="shared" si="45"/>
        <v>0</v>
      </c>
    </row>
    <row r="218" spans="1:41" ht="20.100000000000001" customHeight="1">
      <c r="A218" s="70">
        <f t="shared" si="42"/>
        <v>1</v>
      </c>
      <c r="B218" s="79"/>
      <c r="C218" s="33"/>
      <c r="D218" s="81"/>
      <c r="E218" s="34"/>
      <c r="F218" s="34"/>
      <c r="G218" s="94"/>
      <c r="H218" s="81"/>
      <c r="I218" s="34"/>
      <c r="J218" s="34"/>
      <c r="K218" s="38"/>
      <c r="L218" s="38"/>
      <c r="M218" s="39">
        <f t="shared" si="35"/>
        <v>0</v>
      </c>
      <c r="N218" s="40">
        <f t="shared" si="36"/>
        <v>0</v>
      </c>
      <c r="O218" s="41"/>
      <c r="P218" s="113" t="str">
        <f t="shared" si="43"/>
        <v/>
      </c>
      <c r="Q218" s="42" t="str">
        <f t="shared" si="37"/>
        <v/>
      </c>
      <c r="R218" s="43"/>
      <c r="S218" s="44" t="str">
        <f t="shared" si="38"/>
        <v/>
      </c>
      <c r="T218" s="81"/>
      <c r="U218" s="81"/>
      <c r="V218" s="42">
        <f t="shared" si="39"/>
        <v>0</v>
      </c>
      <c r="W218" s="43"/>
      <c r="X218" s="47">
        <f>SUMIFS(W$12:W218,F$12:F218,F218,H$12:H218,H218,D$12:D218,D218)</f>
        <v>0</v>
      </c>
      <c r="Y218" s="48">
        <f t="shared" si="40"/>
        <v>0</v>
      </c>
      <c r="Z218" s="49" t="str">
        <f t="shared" si="44"/>
        <v/>
      </c>
      <c r="AA218" s="106"/>
      <c r="AB218" s="42">
        <f t="shared" si="41"/>
        <v>0</v>
      </c>
      <c r="AC218" s="50"/>
      <c r="AD218" s="81"/>
      <c r="AE218" s="81"/>
      <c r="AF218" s="81"/>
      <c r="AG218" s="81"/>
      <c r="AH218" s="81"/>
      <c r="AI218" s="81"/>
      <c r="AJ218" s="81"/>
      <c r="AK218" s="81"/>
      <c r="AL218" s="81"/>
      <c r="AM218" s="50"/>
      <c r="AN218" s="50"/>
      <c r="AO218" s="112">
        <f t="shared" si="45"/>
        <v>0</v>
      </c>
    </row>
    <row r="219" spans="1:41" ht="20.100000000000001" customHeight="1">
      <c r="A219" s="70">
        <f t="shared" si="42"/>
        <v>1</v>
      </c>
      <c r="B219" s="79"/>
      <c r="C219" s="33"/>
      <c r="D219" s="81"/>
      <c r="E219" s="34"/>
      <c r="F219" s="34"/>
      <c r="G219" s="94"/>
      <c r="H219" s="81"/>
      <c r="I219" s="34"/>
      <c r="J219" s="34"/>
      <c r="K219" s="38"/>
      <c r="L219" s="38"/>
      <c r="M219" s="39">
        <f t="shared" si="35"/>
        <v>0</v>
      </c>
      <c r="N219" s="40">
        <f t="shared" si="36"/>
        <v>0</v>
      </c>
      <c r="O219" s="41"/>
      <c r="P219" s="113" t="str">
        <f t="shared" si="43"/>
        <v/>
      </c>
      <c r="Q219" s="42" t="str">
        <f t="shared" si="37"/>
        <v/>
      </c>
      <c r="R219" s="43"/>
      <c r="S219" s="44" t="str">
        <f t="shared" si="38"/>
        <v/>
      </c>
      <c r="T219" s="81"/>
      <c r="U219" s="81"/>
      <c r="V219" s="42">
        <f t="shared" si="39"/>
        <v>0</v>
      </c>
      <c r="W219" s="43"/>
      <c r="X219" s="47">
        <f>SUMIFS(W$12:W219,F$12:F219,F219,H$12:H219,H219,D$12:D219,D219)</f>
        <v>0</v>
      </c>
      <c r="Y219" s="48">
        <f t="shared" si="40"/>
        <v>0</v>
      </c>
      <c r="Z219" s="49" t="str">
        <f t="shared" si="44"/>
        <v/>
      </c>
      <c r="AA219" s="106"/>
      <c r="AB219" s="42">
        <f t="shared" si="41"/>
        <v>0</v>
      </c>
      <c r="AC219" s="50"/>
      <c r="AD219" s="81"/>
      <c r="AE219" s="81"/>
      <c r="AF219" s="81"/>
      <c r="AG219" s="81"/>
      <c r="AH219" s="81"/>
      <c r="AI219" s="81"/>
      <c r="AJ219" s="81"/>
      <c r="AK219" s="81"/>
      <c r="AL219" s="81"/>
      <c r="AM219" s="50"/>
      <c r="AN219" s="50"/>
      <c r="AO219" s="112">
        <f t="shared" si="45"/>
        <v>0</v>
      </c>
    </row>
    <row r="220" spans="1:41" ht="20.100000000000001" customHeight="1">
      <c r="A220" s="70">
        <f t="shared" si="42"/>
        <v>1</v>
      </c>
      <c r="B220" s="79"/>
      <c r="C220" s="33"/>
      <c r="D220" s="81"/>
      <c r="E220" s="34"/>
      <c r="F220" s="34"/>
      <c r="G220" s="94"/>
      <c r="H220" s="81"/>
      <c r="I220" s="34"/>
      <c r="J220" s="34"/>
      <c r="K220" s="38"/>
      <c r="L220" s="38"/>
      <c r="M220" s="39">
        <f t="shared" si="35"/>
        <v>0</v>
      </c>
      <c r="N220" s="40">
        <f t="shared" si="36"/>
        <v>0</v>
      </c>
      <c r="O220" s="41"/>
      <c r="P220" s="113" t="str">
        <f t="shared" si="43"/>
        <v/>
      </c>
      <c r="Q220" s="42" t="str">
        <f t="shared" si="37"/>
        <v/>
      </c>
      <c r="R220" s="43"/>
      <c r="S220" s="44" t="str">
        <f t="shared" si="38"/>
        <v/>
      </c>
      <c r="T220" s="81"/>
      <c r="U220" s="81"/>
      <c r="V220" s="42">
        <f t="shared" si="39"/>
        <v>0</v>
      </c>
      <c r="W220" s="43"/>
      <c r="X220" s="47">
        <f>SUMIFS(W$12:W220,F$12:F220,F220,H$12:H220,H220,D$12:D220,D220)</f>
        <v>0</v>
      </c>
      <c r="Y220" s="48">
        <f t="shared" si="40"/>
        <v>0</v>
      </c>
      <c r="Z220" s="49" t="str">
        <f t="shared" si="44"/>
        <v/>
      </c>
      <c r="AA220" s="106"/>
      <c r="AB220" s="42">
        <f t="shared" si="41"/>
        <v>0</v>
      </c>
      <c r="AC220" s="50"/>
      <c r="AD220" s="81"/>
      <c r="AE220" s="81"/>
      <c r="AF220" s="81"/>
      <c r="AG220" s="81"/>
      <c r="AH220" s="81"/>
      <c r="AI220" s="81"/>
      <c r="AJ220" s="81"/>
      <c r="AK220" s="81"/>
      <c r="AL220" s="81"/>
      <c r="AM220" s="50"/>
      <c r="AN220" s="50"/>
      <c r="AO220" s="112">
        <f t="shared" si="45"/>
        <v>0</v>
      </c>
    </row>
    <row r="221" spans="1:41" ht="20.100000000000001" customHeight="1">
      <c r="A221" s="70">
        <f t="shared" si="42"/>
        <v>1</v>
      </c>
      <c r="B221" s="79"/>
      <c r="C221" s="33"/>
      <c r="D221" s="81"/>
      <c r="E221" s="34"/>
      <c r="F221" s="34"/>
      <c r="G221" s="94"/>
      <c r="H221" s="81"/>
      <c r="I221" s="34"/>
      <c r="J221" s="34"/>
      <c r="K221" s="38"/>
      <c r="L221" s="38"/>
      <c r="M221" s="39">
        <f t="shared" si="35"/>
        <v>0</v>
      </c>
      <c r="N221" s="40">
        <f t="shared" si="36"/>
        <v>0</v>
      </c>
      <c r="O221" s="41"/>
      <c r="P221" s="113" t="str">
        <f t="shared" si="43"/>
        <v/>
      </c>
      <c r="Q221" s="42" t="str">
        <f t="shared" si="37"/>
        <v/>
      </c>
      <c r="R221" s="43"/>
      <c r="S221" s="44" t="str">
        <f t="shared" si="38"/>
        <v/>
      </c>
      <c r="T221" s="81"/>
      <c r="U221" s="81"/>
      <c r="V221" s="42">
        <f t="shared" si="39"/>
        <v>0</v>
      </c>
      <c r="W221" s="43"/>
      <c r="X221" s="47">
        <f>SUMIFS(W$12:W221,F$12:F221,F221,H$12:H221,H221,D$12:D221,D221)</f>
        <v>0</v>
      </c>
      <c r="Y221" s="48">
        <f t="shared" si="40"/>
        <v>0</v>
      </c>
      <c r="Z221" s="49" t="str">
        <f t="shared" si="44"/>
        <v/>
      </c>
      <c r="AA221" s="106"/>
      <c r="AB221" s="42">
        <f t="shared" si="41"/>
        <v>0</v>
      </c>
      <c r="AC221" s="50"/>
      <c r="AD221" s="81"/>
      <c r="AE221" s="81"/>
      <c r="AF221" s="81"/>
      <c r="AG221" s="81"/>
      <c r="AH221" s="81"/>
      <c r="AI221" s="81"/>
      <c r="AJ221" s="81"/>
      <c r="AK221" s="81"/>
      <c r="AL221" s="81"/>
      <c r="AM221" s="50"/>
      <c r="AN221" s="50"/>
      <c r="AO221" s="112">
        <f t="shared" si="45"/>
        <v>0</v>
      </c>
    </row>
    <row r="222" spans="1:41" ht="20.100000000000001" customHeight="1">
      <c r="A222" s="70">
        <f t="shared" si="42"/>
        <v>1</v>
      </c>
      <c r="B222" s="79"/>
      <c r="C222" s="33"/>
      <c r="D222" s="81"/>
      <c r="E222" s="34"/>
      <c r="F222" s="34"/>
      <c r="G222" s="94"/>
      <c r="H222" s="81"/>
      <c r="I222" s="34"/>
      <c r="J222" s="34"/>
      <c r="K222" s="38"/>
      <c r="L222" s="38"/>
      <c r="M222" s="39">
        <f t="shared" si="35"/>
        <v>0</v>
      </c>
      <c r="N222" s="40">
        <f t="shared" si="36"/>
        <v>0</v>
      </c>
      <c r="O222" s="41"/>
      <c r="P222" s="113" t="str">
        <f t="shared" si="43"/>
        <v/>
      </c>
      <c r="Q222" s="42" t="str">
        <f t="shared" si="37"/>
        <v/>
      </c>
      <c r="R222" s="43"/>
      <c r="S222" s="44" t="str">
        <f t="shared" si="38"/>
        <v/>
      </c>
      <c r="T222" s="81"/>
      <c r="U222" s="81"/>
      <c r="V222" s="42">
        <f t="shared" si="39"/>
        <v>0</v>
      </c>
      <c r="W222" s="43"/>
      <c r="X222" s="47">
        <f>SUMIFS(W$12:W222,F$12:F222,F222,H$12:H222,H222,D$12:D222,D222)</f>
        <v>0</v>
      </c>
      <c r="Y222" s="48">
        <f t="shared" si="40"/>
        <v>0</v>
      </c>
      <c r="Z222" s="49" t="str">
        <f t="shared" si="44"/>
        <v/>
      </c>
      <c r="AA222" s="106"/>
      <c r="AB222" s="42">
        <f t="shared" si="41"/>
        <v>0</v>
      </c>
      <c r="AC222" s="50"/>
      <c r="AD222" s="81"/>
      <c r="AE222" s="81"/>
      <c r="AF222" s="81"/>
      <c r="AG222" s="81"/>
      <c r="AH222" s="81"/>
      <c r="AI222" s="81"/>
      <c r="AJ222" s="81"/>
      <c r="AK222" s="81"/>
      <c r="AL222" s="81"/>
      <c r="AM222" s="50"/>
      <c r="AN222" s="50"/>
      <c r="AO222" s="112">
        <f t="shared" si="45"/>
        <v>0</v>
      </c>
    </row>
    <row r="223" spans="1:41" ht="20.100000000000001" customHeight="1">
      <c r="A223" s="70">
        <f t="shared" si="42"/>
        <v>1</v>
      </c>
      <c r="B223" s="79"/>
      <c r="C223" s="33"/>
      <c r="D223" s="81"/>
      <c r="E223" s="34"/>
      <c r="F223" s="34"/>
      <c r="G223" s="94"/>
      <c r="H223" s="81"/>
      <c r="I223" s="34"/>
      <c r="J223" s="34"/>
      <c r="K223" s="38"/>
      <c r="L223" s="38"/>
      <c r="M223" s="39">
        <f t="shared" si="35"/>
        <v>0</v>
      </c>
      <c r="N223" s="40">
        <f t="shared" si="36"/>
        <v>0</v>
      </c>
      <c r="O223" s="41"/>
      <c r="P223" s="113" t="str">
        <f t="shared" si="43"/>
        <v/>
      </c>
      <c r="Q223" s="42" t="str">
        <f t="shared" si="37"/>
        <v/>
      </c>
      <c r="R223" s="43"/>
      <c r="S223" s="44" t="str">
        <f t="shared" si="38"/>
        <v/>
      </c>
      <c r="T223" s="81"/>
      <c r="U223" s="81"/>
      <c r="V223" s="42">
        <f t="shared" si="39"/>
        <v>0</v>
      </c>
      <c r="W223" s="43"/>
      <c r="X223" s="47">
        <f>SUMIFS(W$12:W223,F$12:F223,F223,H$12:H223,H223,D$12:D223,D223)</f>
        <v>0</v>
      </c>
      <c r="Y223" s="48">
        <f t="shared" si="40"/>
        <v>0</v>
      </c>
      <c r="Z223" s="49" t="str">
        <f t="shared" si="44"/>
        <v/>
      </c>
      <c r="AA223" s="106"/>
      <c r="AB223" s="42">
        <f t="shared" si="41"/>
        <v>0</v>
      </c>
      <c r="AC223" s="50"/>
      <c r="AD223" s="81"/>
      <c r="AE223" s="81"/>
      <c r="AF223" s="81"/>
      <c r="AG223" s="81"/>
      <c r="AH223" s="81"/>
      <c r="AI223" s="81"/>
      <c r="AJ223" s="81"/>
      <c r="AK223" s="81"/>
      <c r="AL223" s="81"/>
      <c r="AM223" s="50"/>
      <c r="AN223" s="50"/>
      <c r="AO223" s="112">
        <f t="shared" si="45"/>
        <v>0</v>
      </c>
    </row>
    <row r="224" spans="1:41" ht="20.100000000000001" customHeight="1">
      <c r="A224" s="70">
        <f t="shared" si="42"/>
        <v>1</v>
      </c>
      <c r="B224" s="79"/>
      <c r="C224" s="33"/>
      <c r="D224" s="81"/>
      <c r="E224" s="34"/>
      <c r="F224" s="34"/>
      <c r="G224" s="94"/>
      <c r="H224" s="81"/>
      <c r="I224" s="34"/>
      <c r="J224" s="34"/>
      <c r="K224" s="38"/>
      <c r="L224" s="38"/>
      <c r="M224" s="39">
        <f t="shared" si="35"/>
        <v>0</v>
      </c>
      <c r="N224" s="40">
        <f t="shared" si="36"/>
        <v>0</v>
      </c>
      <c r="O224" s="41"/>
      <c r="P224" s="113" t="str">
        <f t="shared" si="43"/>
        <v/>
      </c>
      <c r="Q224" s="42" t="str">
        <f t="shared" si="37"/>
        <v/>
      </c>
      <c r="R224" s="43"/>
      <c r="S224" s="44" t="str">
        <f t="shared" si="38"/>
        <v/>
      </c>
      <c r="T224" s="81"/>
      <c r="U224" s="81"/>
      <c r="V224" s="42">
        <f t="shared" si="39"/>
        <v>0</v>
      </c>
      <c r="W224" s="43"/>
      <c r="X224" s="47">
        <f>SUMIFS(W$12:W224,F$12:F224,F224,H$12:H224,H224,D$12:D224,D224)</f>
        <v>0</v>
      </c>
      <c r="Y224" s="48">
        <f t="shared" si="40"/>
        <v>0</v>
      </c>
      <c r="Z224" s="49" t="str">
        <f t="shared" si="44"/>
        <v/>
      </c>
      <c r="AA224" s="106"/>
      <c r="AB224" s="42">
        <f t="shared" si="41"/>
        <v>0</v>
      </c>
      <c r="AC224" s="50"/>
      <c r="AD224" s="81"/>
      <c r="AE224" s="81"/>
      <c r="AF224" s="81"/>
      <c r="AG224" s="81"/>
      <c r="AH224" s="81"/>
      <c r="AI224" s="81"/>
      <c r="AJ224" s="81"/>
      <c r="AK224" s="81"/>
      <c r="AL224" s="81"/>
      <c r="AM224" s="50"/>
      <c r="AN224" s="50"/>
      <c r="AO224" s="112">
        <f t="shared" si="45"/>
        <v>0</v>
      </c>
    </row>
    <row r="225" spans="1:41" ht="20.100000000000001" customHeight="1">
      <c r="A225" s="70">
        <f t="shared" si="42"/>
        <v>1</v>
      </c>
      <c r="B225" s="79"/>
      <c r="C225" s="33"/>
      <c r="D225" s="81"/>
      <c r="E225" s="34"/>
      <c r="F225" s="34"/>
      <c r="G225" s="94"/>
      <c r="H225" s="81"/>
      <c r="I225" s="34"/>
      <c r="J225" s="34"/>
      <c r="K225" s="38"/>
      <c r="L225" s="38"/>
      <c r="M225" s="39">
        <f t="shared" si="35"/>
        <v>0</v>
      </c>
      <c r="N225" s="40">
        <f t="shared" si="36"/>
        <v>0</v>
      </c>
      <c r="O225" s="41"/>
      <c r="P225" s="113" t="str">
        <f t="shared" si="43"/>
        <v/>
      </c>
      <c r="Q225" s="42" t="str">
        <f t="shared" si="37"/>
        <v/>
      </c>
      <c r="R225" s="43"/>
      <c r="S225" s="44" t="str">
        <f t="shared" si="38"/>
        <v/>
      </c>
      <c r="T225" s="81"/>
      <c r="U225" s="81"/>
      <c r="V225" s="42">
        <f t="shared" si="39"/>
        <v>0</v>
      </c>
      <c r="W225" s="43"/>
      <c r="X225" s="47">
        <f>SUMIFS(W$12:W225,F$12:F225,F225,H$12:H225,H225,D$12:D225,D225)</f>
        <v>0</v>
      </c>
      <c r="Y225" s="48">
        <f t="shared" si="40"/>
        <v>0</v>
      </c>
      <c r="Z225" s="49" t="str">
        <f t="shared" si="44"/>
        <v/>
      </c>
      <c r="AA225" s="106"/>
      <c r="AB225" s="42">
        <f t="shared" si="41"/>
        <v>0</v>
      </c>
      <c r="AC225" s="50"/>
      <c r="AD225" s="81"/>
      <c r="AE225" s="81"/>
      <c r="AF225" s="81"/>
      <c r="AG225" s="81"/>
      <c r="AH225" s="81"/>
      <c r="AI225" s="81"/>
      <c r="AJ225" s="81"/>
      <c r="AK225" s="81"/>
      <c r="AL225" s="81"/>
      <c r="AM225" s="50"/>
      <c r="AN225" s="50"/>
      <c r="AO225" s="112">
        <f t="shared" si="45"/>
        <v>0</v>
      </c>
    </row>
    <row r="226" spans="1:41" ht="20.100000000000001" customHeight="1">
      <c r="A226" s="70">
        <f t="shared" si="42"/>
        <v>1</v>
      </c>
      <c r="B226" s="79"/>
      <c r="C226" s="33"/>
      <c r="D226" s="81"/>
      <c r="E226" s="34"/>
      <c r="F226" s="34"/>
      <c r="G226" s="94"/>
      <c r="H226" s="81"/>
      <c r="I226" s="34"/>
      <c r="J226" s="34"/>
      <c r="K226" s="38"/>
      <c r="L226" s="38"/>
      <c r="M226" s="39">
        <f t="shared" si="35"/>
        <v>0</v>
      </c>
      <c r="N226" s="40">
        <f t="shared" si="36"/>
        <v>0</v>
      </c>
      <c r="O226" s="41"/>
      <c r="P226" s="113" t="str">
        <f t="shared" si="43"/>
        <v/>
      </c>
      <c r="Q226" s="42" t="str">
        <f t="shared" si="37"/>
        <v/>
      </c>
      <c r="R226" s="43"/>
      <c r="S226" s="44" t="str">
        <f t="shared" si="38"/>
        <v/>
      </c>
      <c r="T226" s="81"/>
      <c r="U226" s="81"/>
      <c r="V226" s="42">
        <f t="shared" si="39"/>
        <v>0</v>
      </c>
      <c r="W226" s="43"/>
      <c r="X226" s="47">
        <f>SUMIFS(W$12:W226,F$12:F226,F226,H$12:H226,H226,D$12:D226,D226)</f>
        <v>0</v>
      </c>
      <c r="Y226" s="48">
        <f t="shared" si="40"/>
        <v>0</v>
      </c>
      <c r="Z226" s="49" t="str">
        <f t="shared" si="44"/>
        <v/>
      </c>
      <c r="AA226" s="106"/>
      <c r="AB226" s="42">
        <f t="shared" si="41"/>
        <v>0</v>
      </c>
      <c r="AC226" s="50"/>
      <c r="AD226" s="81"/>
      <c r="AE226" s="81"/>
      <c r="AF226" s="81"/>
      <c r="AG226" s="81"/>
      <c r="AH226" s="81"/>
      <c r="AI226" s="81"/>
      <c r="AJ226" s="81"/>
      <c r="AK226" s="81"/>
      <c r="AL226" s="81"/>
      <c r="AM226" s="50"/>
      <c r="AN226" s="50"/>
      <c r="AO226" s="112">
        <f t="shared" si="45"/>
        <v>0</v>
      </c>
    </row>
    <row r="227" spans="1:41" ht="20.100000000000001" customHeight="1">
      <c r="A227" s="70">
        <f t="shared" si="42"/>
        <v>1</v>
      </c>
      <c r="B227" s="79"/>
      <c r="C227" s="33"/>
      <c r="D227" s="81"/>
      <c r="E227" s="34"/>
      <c r="F227" s="34"/>
      <c r="G227" s="94"/>
      <c r="H227" s="81"/>
      <c r="I227" s="34"/>
      <c r="J227" s="34"/>
      <c r="K227" s="38"/>
      <c r="L227" s="38"/>
      <c r="M227" s="39">
        <f t="shared" si="35"/>
        <v>0</v>
      </c>
      <c r="N227" s="40">
        <f t="shared" si="36"/>
        <v>0</v>
      </c>
      <c r="O227" s="41"/>
      <c r="P227" s="113" t="str">
        <f t="shared" si="43"/>
        <v/>
      </c>
      <c r="Q227" s="42" t="str">
        <f t="shared" si="37"/>
        <v/>
      </c>
      <c r="R227" s="43"/>
      <c r="S227" s="44" t="str">
        <f t="shared" si="38"/>
        <v/>
      </c>
      <c r="T227" s="81"/>
      <c r="U227" s="81"/>
      <c r="V227" s="42">
        <f t="shared" si="39"/>
        <v>0</v>
      </c>
      <c r="W227" s="43"/>
      <c r="X227" s="47">
        <f>SUMIFS(W$12:W227,F$12:F227,F227,H$12:H227,H227,D$12:D227,D227)</f>
        <v>0</v>
      </c>
      <c r="Y227" s="48">
        <f t="shared" si="40"/>
        <v>0</v>
      </c>
      <c r="Z227" s="49" t="str">
        <f t="shared" si="44"/>
        <v/>
      </c>
      <c r="AA227" s="106"/>
      <c r="AB227" s="42">
        <f t="shared" si="41"/>
        <v>0</v>
      </c>
      <c r="AC227" s="50"/>
      <c r="AD227" s="81"/>
      <c r="AE227" s="81"/>
      <c r="AF227" s="81"/>
      <c r="AG227" s="81"/>
      <c r="AH227" s="81"/>
      <c r="AI227" s="81"/>
      <c r="AJ227" s="81"/>
      <c r="AK227" s="81"/>
      <c r="AL227" s="81"/>
      <c r="AM227" s="50"/>
      <c r="AN227" s="50"/>
      <c r="AO227" s="112">
        <f t="shared" si="45"/>
        <v>0</v>
      </c>
    </row>
    <row r="228" spans="1:41" ht="20.100000000000001" customHeight="1">
      <c r="A228" s="70">
        <f t="shared" si="42"/>
        <v>1</v>
      </c>
      <c r="B228" s="79"/>
      <c r="C228" s="33"/>
      <c r="D228" s="81"/>
      <c r="E228" s="34"/>
      <c r="F228" s="34"/>
      <c r="G228" s="94"/>
      <c r="H228" s="81"/>
      <c r="I228" s="34"/>
      <c r="J228" s="34"/>
      <c r="K228" s="38"/>
      <c r="L228" s="38"/>
      <c r="M228" s="39">
        <f t="shared" si="35"/>
        <v>0</v>
      </c>
      <c r="N228" s="40">
        <f t="shared" si="36"/>
        <v>0</v>
      </c>
      <c r="O228" s="41"/>
      <c r="P228" s="113" t="str">
        <f t="shared" si="43"/>
        <v/>
      </c>
      <c r="Q228" s="42" t="str">
        <f t="shared" si="37"/>
        <v/>
      </c>
      <c r="R228" s="43"/>
      <c r="S228" s="44" t="str">
        <f t="shared" si="38"/>
        <v/>
      </c>
      <c r="T228" s="81"/>
      <c r="U228" s="81"/>
      <c r="V228" s="42">
        <f t="shared" si="39"/>
        <v>0</v>
      </c>
      <c r="W228" s="43"/>
      <c r="X228" s="47">
        <f>SUMIFS(W$12:W228,F$12:F228,F228,H$12:H228,H228,D$12:D228,D228)</f>
        <v>0</v>
      </c>
      <c r="Y228" s="48">
        <f t="shared" si="40"/>
        <v>0</v>
      </c>
      <c r="Z228" s="49" t="str">
        <f t="shared" si="44"/>
        <v/>
      </c>
      <c r="AA228" s="106"/>
      <c r="AB228" s="42">
        <f t="shared" si="41"/>
        <v>0</v>
      </c>
      <c r="AC228" s="50"/>
      <c r="AD228" s="81"/>
      <c r="AE228" s="81"/>
      <c r="AF228" s="81"/>
      <c r="AG228" s="81"/>
      <c r="AH228" s="81"/>
      <c r="AI228" s="81"/>
      <c r="AJ228" s="81"/>
      <c r="AK228" s="81"/>
      <c r="AL228" s="81"/>
      <c r="AM228" s="50"/>
      <c r="AN228" s="50"/>
      <c r="AO228" s="112">
        <f t="shared" si="45"/>
        <v>0</v>
      </c>
    </row>
    <row r="229" spans="1:41" ht="20.100000000000001" customHeight="1">
      <c r="A229" s="70">
        <f t="shared" si="42"/>
        <v>1</v>
      </c>
      <c r="B229" s="79"/>
      <c r="C229" s="33"/>
      <c r="D229" s="81"/>
      <c r="E229" s="34"/>
      <c r="F229" s="34"/>
      <c r="G229" s="94"/>
      <c r="H229" s="81"/>
      <c r="I229" s="34"/>
      <c r="J229" s="34"/>
      <c r="K229" s="38"/>
      <c r="L229" s="38"/>
      <c r="M229" s="39">
        <f t="shared" si="35"/>
        <v>0</v>
      </c>
      <c r="N229" s="40">
        <f t="shared" si="36"/>
        <v>0</v>
      </c>
      <c r="O229" s="41"/>
      <c r="P229" s="113" t="str">
        <f t="shared" si="43"/>
        <v/>
      </c>
      <c r="Q229" s="42" t="str">
        <f t="shared" si="37"/>
        <v/>
      </c>
      <c r="R229" s="43"/>
      <c r="S229" s="44" t="str">
        <f t="shared" si="38"/>
        <v/>
      </c>
      <c r="T229" s="81"/>
      <c r="U229" s="81"/>
      <c r="V229" s="42">
        <f t="shared" si="39"/>
        <v>0</v>
      </c>
      <c r="W229" s="43"/>
      <c r="X229" s="47">
        <f>SUMIFS(W$12:W229,F$12:F229,F229,H$12:H229,H229,D$12:D229,D229)</f>
        <v>0</v>
      </c>
      <c r="Y229" s="48">
        <f t="shared" si="40"/>
        <v>0</v>
      </c>
      <c r="Z229" s="49" t="str">
        <f t="shared" si="44"/>
        <v/>
      </c>
      <c r="AA229" s="106"/>
      <c r="AB229" s="42">
        <f t="shared" si="41"/>
        <v>0</v>
      </c>
      <c r="AC229" s="50"/>
      <c r="AD229" s="81"/>
      <c r="AE229" s="81"/>
      <c r="AF229" s="81"/>
      <c r="AG229" s="81"/>
      <c r="AH229" s="81"/>
      <c r="AI229" s="81"/>
      <c r="AJ229" s="81"/>
      <c r="AK229" s="81"/>
      <c r="AL229" s="81"/>
      <c r="AM229" s="50"/>
      <c r="AN229" s="50"/>
      <c r="AO229" s="112">
        <f t="shared" si="45"/>
        <v>0</v>
      </c>
    </row>
    <row r="230" spans="1:41" ht="20.100000000000001" customHeight="1">
      <c r="A230" s="70">
        <f t="shared" si="42"/>
        <v>1</v>
      </c>
      <c r="B230" s="79"/>
      <c r="C230" s="33"/>
      <c r="D230" s="81"/>
      <c r="E230" s="34"/>
      <c r="F230" s="34"/>
      <c r="G230" s="94"/>
      <c r="H230" s="81"/>
      <c r="I230" s="34"/>
      <c r="J230" s="34"/>
      <c r="K230" s="38"/>
      <c r="L230" s="38"/>
      <c r="M230" s="39">
        <f t="shared" si="35"/>
        <v>0</v>
      </c>
      <c r="N230" s="40">
        <f t="shared" si="36"/>
        <v>0</v>
      </c>
      <c r="O230" s="41"/>
      <c r="P230" s="113" t="str">
        <f t="shared" si="43"/>
        <v/>
      </c>
      <c r="Q230" s="42" t="str">
        <f t="shared" si="37"/>
        <v/>
      </c>
      <c r="R230" s="43"/>
      <c r="S230" s="44" t="str">
        <f t="shared" si="38"/>
        <v/>
      </c>
      <c r="T230" s="81"/>
      <c r="U230" s="81"/>
      <c r="V230" s="42">
        <f t="shared" si="39"/>
        <v>0</v>
      </c>
      <c r="W230" s="43"/>
      <c r="X230" s="47">
        <f>SUMIFS(W$12:W230,F$12:F230,F230,H$12:H230,H230,D$12:D230,D230)</f>
        <v>0</v>
      </c>
      <c r="Y230" s="48">
        <f t="shared" si="40"/>
        <v>0</v>
      </c>
      <c r="Z230" s="49" t="str">
        <f t="shared" si="44"/>
        <v/>
      </c>
      <c r="AA230" s="106"/>
      <c r="AB230" s="42">
        <f t="shared" si="41"/>
        <v>0</v>
      </c>
      <c r="AC230" s="50"/>
      <c r="AD230" s="81"/>
      <c r="AE230" s="81"/>
      <c r="AF230" s="81"/>
      <c r="AG230" s="81"/>
      <c r="AH230" s="81"/>
      <c r="AI230" s="81"/>
      <c r="AJ230" s="81"/>
      <c r="AK230" s="81"/>
      <c r="AL230" s="81"/>
      <c r="AM230" s="50"/>
      <c r="AN230" s="50"/>
      <c r="AO230" s="112">
        <f t="shared" si="45"/>
        <v>0</v>
      </c>
    </row>
    <row r="231" spans="1:41" ht="20.100000000000001" customHeight="1">
      <c r="A231" s="70">
        <f t="shared" si="42"/>
        <v>1</v>
      </c>
      <c r="B231" s="81"/>
      <c r="C231" s="33"/>
      <c r="D231" s="81"/>
      <c r="E231" s="34"/>
      <c r="F231" s="34"/>
      <c r="G231" s="94"/>
      <c r="H231" s="81"/>
      <c r="I231" s="34"/>
      <c r="J231" s="34"/>
      <c r="K231" s="38"/>
      <c r="L231" s="38"/>
      <c r="M231" s="39">
        <f t="shared" si="35"/>
        <v>0</v>
      </c>
      <c r="N231" s="40">
        <f t="shared" si="36"/>
        <v>0</v>
      </c>
      <c r="O231" s="41"/>
      <c r="P231" s="113" t="str">
        <f t="shared" si="43"/>
        <v/>
      </c>
      <c r="Q231" s="42" t="str">
        <f t="shared" si="37"/>
        <v/>
      </c>
      <c r="R231" s="43"/>
      <c r="S231" s="44" t="str">
        <f t="shared" si="38"/>
        <v/>
      </c>
      <c r="T231" s="81"/>
      <c r="U231" s="81"/>
      <c r="V231" s="42">
        <f t="shared" si="39"/>
        <v>0</v>
      </c>
      <c r="W231" s="43"/>
      <c r="X231" s="47">
        <f>SUMIFS(W$12:W231,F$12:F231,F231,H$12:H231,H231,D$12:D231,D231)</f>
        <v>0</v>
      </c>
      <c r="Y231" s="48">
        <f t="shared" si="40"/>
        <v>0</v>
      </c>
      <c r="Z231" s="49" t="str">
        <f t="shared" si="44"/>
        <v/>
      </c>
      <c r="AA231" s="106"/>
      <c r="AB231" s="42">
        <f t="shared" si="41"/>
        <v>0</v>
      </c>
      <c r="AC231" s="50"/>
      <c r="AD231" s="81"/>
      <c r="AE231" s="81"/>
      <c r="AF231" s="81"/>
      <c r="AG231" s="81"/>
      <c r="AH231" s="81"/>
      <c r="AI231" s="81"/>
      <c r="AJ231" s="81"/>
      <c r="AK231" s="81"/>
      <c r="AL231" s="81"/>
      <c r="AM231" s="50"/>
      <c r="AN231" s="50"/>
      <c r="AO231" s="112">
        <f t="shared" si="45"/>
        <v>0</v>
      </c>
    </row>
    <row r="232" spans="1:41" ht="20.100000000000001" customHeight="1">
      <c r="A232" s="70">
        <f t="shared" si="42"/>
        <v>1</v>
      </c>
      <c r="B232" s="81"/>
      <c r="C232" s="33"/>
      <c r="D232" s="81"/>
      <c r="E232" s="34"/>
      <c r="F232" s="34"/>
      <c r="G232" s="94"/>
      <c r="H232" s="81"/>
      <c r="I232" s="34"/>
      <c r="J232" s="34"/>
      <c r="K232" s="38"/>
      <c r="L232" s="38"/>
      <c r="M232" s="39">
        <f t="shared" si="35"/>
        <v>0</v>
      </c>
      <c r="N232" s="40">
        <f t="shared" si="36"/>
        <v>0</v>
      </c>
      <c r="O232" s="41"/>
      <c r="P232" s="113" t="str">
        <f t="shared" si="43"/>
        <v/>
      </c>
      <c r="Q232" s="42" t="str">
        <f t="shared" si="37"/>
        <v/>
      </c>
      <c r="R232" s="43"/>
      <c r="S232" s="44" t="str">
        <f t="shared" si="38"/>
        <v/>
      </c>
      <c r="T232" s="81"/>
      <c r="U232" s="81"/>
      <c r="V232" s="42">
        <f t="shared" si="39"/>
        <v>0</v>
      </c>
      <c r="W232" s="43"/>
      <c r="X232" s="47">
        <f>SUMIFS(W$12:W232,F$12:F232,F232,H$12:H232,H232,D$12:D232,D232)</f>
        <v>0</v>
      </c>
      <c r="Y232" s="48">
        <f t="shared" si="40"/>
        <v>0</v>
      </c>
      <c r="Z232" s="49" t="str">
        <f t="shared" si="44"/>
        <v/>
      </c>
      <c r="AA232" s="106"/>
      <c r="AB232" s="42">
        <f t="shared" si="41"/>
        <v>0</v>
      </c>
      <c r="AC232" s="50"/>
      <c r="AD232" s="81"/>
      <c r="AE232" s="81"/>
      <c r="AF232" s="81"/>
      <c r="AG232" s="81"/>
      <c r="AH232" s="81"/>
      <c r="AI232" s="81"/>
      <c r="AJ232" s="81"/>
      <c r="AK232" s="81"/>
      <c r="AL232" s="81"/>
      <c r="AM232" s="50"/>
      <c r="AN232" s="50"/>
      <c r="AO232" s="112">
        <f t="shared" si="45"/>
        <v>0</v>
      </c>
    </row>
    <row r="233" spans="1:41" ht="20.100000000000001" customHeight="1">
      <c r="A233" s="70">
        <f t="shared" si="42"/>
        <v>1</v>
      </c>
      <c r="B233" s="81"/>
      <c r="C233" s="33"/>
      <c r="D233" s="81"/>
      <c r="E233" s="34"/>
      <c r="F233" s="34"/>
      <c r="G233" s="94"/>
      <c r="H233" s="81"/>
      <c r="I233" s="34"/>
      <c r="J233" s="34"/>
      <c r="K233" s="38"/>
      <c r="L233" s="38"/>
      <c r="M233" s="39">
        <f t="shared" si="35"/>
        <v>0</v>
      </c>
      <c r="N233" s="40">
        <f t="shared" si="36"/>
        <v>0</v>
      </c>
      <c r="O233" s="41"/>
      <c r="P233" s="113" t="str">
        <f t="shared" si="43"/>
        <v/>
      </c>
      <c r="Q233" s="42" t="str">
        <f t="shared" si="37"/>
        <v/>
      </c>
      <c r="R233" s="43"/>
      <c r="S233" s="44" t="str">
        <f t="shared" si="38"/>
        <v/>
      </c>
      <c r="T233" s="81"/>
      <c r="U233" s="81"/>
      <c r="V233" s="42">
        <f t="shared" si="39"/>
        <v>0</v>
      </c>
      <c r="W233" s="43"/>
      <c r="X233" s="47">
        <f>SUMIFS(W$12:W233,F$12:F233,F233,H$12:H233,H233,D$12:D233,D233)</f>
        <v>0</v>
      </c>
      <c r="Y233" s="48">
        <f t="shared" si="40"/>
        <v>0</v>
      </c>
      <c r="Z233" s="49" t="str">
        <f t="shared" si="44"/>
        <v/>
      </c>
      <c r="AA233" s="106"/>
      <c r="AB233" s="42">
        <f t="shared" si="41"/>
        <v>0</v>
      </c>
      <c r="AC233" s="50"/>
      <c r="AD233" s="81"/>
      <c r="AE233" s="81"/>
      <c r="AF233" s="81"/>
      <c r="AG233" s="81"/>
      <c r="AH233" s="81"/>
      <c r="AI233" s="81"/>
      <c r="AJ233" s="81"/>
      <c r="AK233" s="81"/>
      <c r="AL233" s="81"/>
      <c r="AM233" s="50"/>
      <c r="AN233" s="50"/>
      <c r="AO233" s="112">
        <f t="shared" si="45"/>
        <v>0</v>
      </c>
    </row>
    <row r="234" spans="1:41" ht="20.100000000000001" customHeight="1">
      <c r="A234" s="70">
        <f t="shared" si="42"/>
        <v>1</v>
      </c>
      <c r="B234" s="81"/>
      <c r="C234" s="33"/>
      <c r="D234" s="81"/>
      <c r="E234" s="34"/>
      <c r="F234" s="34"/>
      <c r="G234" s="94"/>
      <c r="H234" s="81"/>
      <c r="I234" s="34"/>
      <c r="J234" s="34"/>
      <c r="K234" s="38"/>
      <c r="L234" s="38"/>
      <c r="M234" s="39">
        <f t="shared" si="35"/>
        <v>0</v>
      </c>
      <c r="N234" s="40">
        <f t="shared" si="36"/>
        <v>0</v>
      </c>
      <c r="O234" s="41"/>
      <c r="P234" s="113" t="str">
        <f t="shared" si="43"/>
        <v/>
      </c>
      <c r="Q234" s="42" t="str">
        <f t="shared" si="37"/>
        <v/>
      </c>
      <c r="R234" s="43"/>
      <c r="S234" s="44" t="str">
        <f t="shared" si="38"/>
        <v/>
      </c>
      <c r="T234" s="81"/>
      <c r="U234" s="81"/>
      <c r="V234" s="42">
        <f t="shared" si="39"/>
        <v>0</v>
      </c>
      <c r="W234" s="43"/>
      <c r="X234" s="47">
        <f>SUMIFS(W$12:W234,F$12:F234,F234,H$12:H234,H234,D$12:D234,D234)</f>
        <v>0</v>
      </c>
      <c r="Y234" s="48">
        <f t="shared" si="40"/>
        <v>0</v>
      </c>
      <c r="Z234" s="49" t="str">
        <f t="shared" si="44"/>
        <v/>
      </c>
      <c r="AA234" s="106"/>
      <c r="AB234" s="42">
        <f t="shared" si="41"/>
        <v>0</v>
      </c>
      <c r="AC234" s="50"/>
      <c r="AD234" s="81"/>
      <c r="AE234" s="81"/>
      <c r="AF234" s="81"/>
      <c r="AG234" s="81"/>
      <c r="AH234" s="81"/>
      <c r="AI234" s="81"/>
      <c r="AJ234" s="81"/>
      <c r="AK234" s="81"/>
      <c r="AL234" s="81"/>
      <c r="AM234" s="50"/>
      <c r="AN234" s="50"/>
      <c r="AO234" s="112">
        <f t="shared" si="45"/>
        <v>0</v>
      </c>
    </row>
    <row r="235" spans="1:41" ht="20.100000000000001" customHeight="1">
      <c r="A235" s="70">
        <f t="shared" si="42"/>
        <v>1</v>
      </c>
      <c r="B235" s="81"/>
      <c r="C235" s="33"/>
      <c r="D235" s="81"/>
      <c r="E235" s="34"/>
      <c r="F235" s="34"/>
      <c r="G235" s="94"/>
      <c r="H235" s="81"/>
      <c r="I235" s="34"/>
      <c r="J235" s="34"/>
      <c r="K235" s="38"/>
      <c r="L235" s="38"/>
      <c r="M235" s="39">
        <f t="shared" si="35"/>
        <v>0</v>
      </c>
      <c r="N235" s="40">
        <f t="shared" si="36"/>
        <v>0</v>
      </c>
      <c r="O235" s="41"/>
      <c r="P235" s="113" t="str">
        <f t="shared" si="43"/>
        <v/>
      </c>
      <c r="Q235" s="42" t="str">
        <f t="shared" si="37"/>
        <v/>
      </c>
      <c r="R235" s="43"/>
      <c r="S235" s="44" t="str">
        <f t="shared" si="38"/>
        <v/>
      </c>
      <c r="T235" s="81"/>
      <c r="U235" s="81"/>
      <c r="V235" s="42">
        <f t="shared" si="39"/>
        <v>0</v>
      </c>
      <c r="W235" s="43"/>
      <c r="X235" s="47">
        <f>SUMIFS(W$12:W235,F$12:F235,F235,H$12:H235,H235,D$12:D235,D235)</f>
        <v>0</v>
      </c>
      <c r="Y235" s="48">
        <f t="shared" si="40"/>
        <v>0</v>
      </c>
      <c r="Z235" s="49" t="str">
        <f t="shared" si="44"/>
        <v/>
      </c>
      <c r="AA235" s="106"/>
      <c r="AB235" s="42">
        <f t="shared" si="41"/>
        <v>0</v>
      </c>
      <c r="AC235" s="50"/>
      <c r="AD235" s="81"/>
      <c r="AE235" s="81"/>
      <c r="AF235" s="81"/>
      <c r="AG235" s="81"/>
      <c r="AH235" s="81"/>
      <c r="AI235" s="81"/>
      <c r="AJ235" s="81"/>
      <c r="AK235" s="81"/>
      <c r="AL235" s="81"/>
      <c r="AM235" s="50"/>
      <c r="AN235" s="50"/>
      <c r="AO235" s="112">
        <f t="shared" si="45"/>
        <v>0</v>
      </c>
    </row>
    <row r="236" spans="1:41" ht="20.100000000000001" customHeight="1">
      <c r="A236" s="70">
        <f t="shared" si="42"/>
        <v>1</v>
      </c>
      <c r="B236" s="81"/>
      <c r="C236" s="33"/>
      <c r="D236" s="81"/>
      <c r="E236" s="34"/>
      <c r="F236" s="34"/>
      <c r="G236" s="94"/>
      <c r="H236" s="81"/>
      <c r="I236" s="34"/>
      <c r="J236" s="34"/>
      <c r="K236" s="38"/>
      <c r="L236" s="38"/>
      <c r="M236" s="39">
        <f t="shared" si="35"/>
        <v>0</v>
      </c>
      <c r="N236" s="40">
        <f t="shared" si="36"/>
        <v>0</v>
      </c>
      <c r="O236" s="41"/>
      <c r="P236" s="113" t="str">
        <f t="shared" si="43"/>
        <v/>
      </c>
      <c r="Q236" s="42" t="str">
        <f t="shared" si="37"/>
        <v/>
      </c>
      <c r="R236" s="43"/>
      <c r="S236" s="44" t="str">
        <f t="shared" si="38"/>
        <v/>
      </c>
      <c r="T236" s="81"/>
      <c r="U236" s="81"/>
      <c r="V236" s="42">
        <f t="shared" si="39"/>
        <v>0</v>
      </c>
      <c r="W236" s="43"/>
      <c r="X236" s="47">
        <f>SUMIFS(W$12:W236,F$12:F236,F236,H$12:H236,H236,D$12:D236,D236)</f>
        <v>0</v>
      </c>
      <c r="Y236" s="48">
        <f t="shared" si="40"/>
        <v>0</v>
      </c>
      <c r="Z236" s="49" t="str">
        <f t="shared" si="44"/>
        <v/>
      </c>
      <c r="AA236" s="106"/>
      <c r="AB236" s="42">
        <f t="shared" si="41"/>
        <v>0</v>
      </c>
      <c r="AC236" s="50"/>
      <c r="AD236" s="81"/>
      <c r="AE236" s="81"/>
      <c r="AF236" s="81"/>
      <c r="AG236" s="81"/>
      <c r="AH236" s="81"/>
      <c r="AI236" s="81"/>
      <c r="AJ236" s="81"/>
      <c r="AK236" s="81"/>
      <c r="AL236" s="81"/>
      <c r="AM236" s="50"/>
      <c r="AN236" s="50"/>
      <c r="AO236" s="112">
        <f t="shared" si="45"/>
        <v>0</v>
      </c>
    </row>
    <row r="237" spans="1:41" ht="20.100000000000001" customHeight="1">
      <c r="A237" s="70">
        <f t="shared" si="42"/>
        <v>1</v>
      </c>
      <c r="B237" s="81"/>
      <c r="C237" s="33"/>
      <c r="D237" s="81"/>
      <c r="E237" s="34"/>
      <c r="F237" s="34"/>
      <c r="G237" s="94"/>
      <c r="H237" s="81"/>
      <c r="I237" s="34"/>
      <c r="J237" s="34"/>
      <c r="K237" s="38"/>
      <c r="L237" s="38"/>
      <c r="M237" s="39">
        <f t="shared" si="35"/>
        <v>0</v>
      </c>
      <c r="N237" s="40">
        <f t="shared" si="36"/>
        <v>0</v>
      </c>
      <c r="O237" s="41"/>
      <c r="P237" s="113" t="str">
        <f t="shared" si="43"/>
        <v/>
      </c>
      <c r="Q237" s="42" t="str">
        <f t="shared" si="37"/>
        <v/>
      </c>
      <c r="R237" s="43"/>
      <c r="S237" s="44" t="str">
        <f t="shared" si="38"/>
        <v/>
      </c>
      <c r="T237" s="81"/>
      <c r="U237" s="81"/>
      <c r="V237" s="42">
        <f t="shared" si="39"/>
        <v>0</v>
      </c>
      <c r="W237" s="43"/>
      <c r="X237" s="47">
        <f>SUMIFS(W$12:W237,F$12:F237,F237,H$12:H237,H237,D$12:D237,D237)</f>
        <v>0</v>
      </c>
      <c r="Y237" s="48">
        <f t="shared" si="40"/>
        <v>0</v>
      </c>
      <c r="Z237" s="49" t="str">
        <f t="shared" si="44"/>
        <v/>
      </c>
      <c r="AA237" s="106"/>
      <c r="AB237" s="42">
        <f t="shared" si="41"/>
        <v>0</v>
      </c>
      <c r="AC237" s="50"/>
      <c r="AD237" s="81"/>
      <c r="AE237" s="81"/>
      <c r="AF237" s="81"/>
      <c r="AG237" s="81"/>
      <c r="AH237" s="81"/>
      <c r="AI237" s="81"/>
      <c r="AJ237" s="81"/>
      <c r="AK237" s="81"/>
      <c r="AL237" s="81"/>
      <c r="AM237" s="50"/>
      <c r="AN237" s="50"/>
      <c r="AO237" s="112">
        <f t="shared" si="45"/>
        <v>0</v>
      </c>
    </row>
    <row r="238" spans="1:41" ht="20.100000000000001" customHeight="1">
      <c r="A238" s="70">
        <f t="shared" si="42"/>
        <v>1</v>
      </c>
      <c r="B238" s="81"/>
      <c r="C238" s="33"/>
      <c r="D238" s="81"/>
      <c r="E238" s="34"/>
      <c r="F238" s="34"/>
      <c r="G238" s="94"/>
      <c r="H238" s="81"/>
      <c r="I238" s="34"/>
      <c r="J238" s="34"/>
      <c r="K238" s="38"/>
      <c r="L238" s="38"/>
      <c r="M238" s="39">
        <f t="shared" si="35"/>
        <v>0</v>
      </c>
      <c r="N238" s="40">
        <f t="shared" si="36"/>
        <v>0</v>
      </c>
      <c r="O238" s="41"/>
      <c r="P238" s="113" t="str">
        <f t="shared" si="43"/>
        <v/>
      </c>
      <c r="Q238" s="42" t="str">
        <f t="shared" si="37"/>
        <v/>
      </c>
      <c r="R238" s="43"/>
      <c r="S238" s="44" t="str">
        <f t="shared" si="38"/>
        <v/>
      </c>
      <c r="T238" s="81"/>
      <c r="U238" s="81"/>
      <c r="V238" s="42">
        <f t="shared" si="39"/>
        <v>0</v>
      </c>
      <c r="W238" s="43"/>
      <c r="X238" s="47">
        <f>SUMIFS(W$12:W238,F$12:F238,F238,H$12:H238,H238,D$12:D238,D238)</f>
        <v>0</v>
      </c>
      <c r="Y238" s="48">
        <f t="shared" si="40"/>
        <v>0</v>
      </c>
      <c r="Z238" s="49" t="str">
        <f t="shared" si="44"/>
        <v/>
      </c>
      <c r="AA238" s="106"/>
      <c r="AB238" s="42">
        <f t="shared" si="41"/>
        <v>0</v>
      </c>
      <c r="AC238" s="50"/>
      <c r="AD238" s="81"/>
      <c r="AE238" s="81"/>
      <c r="AF238" s="81"/>
      <c r="AG238" s="81"/>
      <c r="AH238" s="81"/>
      <c r="AI238" s="81"/>
      <c r="AJ238" s="81"/>
      <c r="AK238" s="81"/>
      <c r="AL238" s="81"/>
      <c r="AM238" s="50"/>
      <c r="AN238" s="50"/>
      <c r="AO238" s="112">
        <f t="shared" si="45"/>
        <v>0</v>
      </c>
    </row>
    <row r="239" spans="1:41" ht="20.100000000000001" customHeight="1">
      <c r="A239" s="70">
        <f t="shared" si="42"/>
        <v>1</v>
      </c>
      <c r="B239" s="81"/>
      <c r="C239" s="33"/>
      <c r="D239" s="81"/>
      <c r="E239" s="34"/>
      <c r="F239" s="34"/>
      <c r="G239" s="94"/>
      <c r="H239" s="81"/>
      <c r="I239" s="34"/>
      <c r="J239" s="34"/>
      <c r="K239" s="38"/>
      <c r="L239" s="38"/>
      <c r="M239" s="39">
        <f t="shared" si="35"/>
        <v>0</v>
      </c>
      <c r="N239" s="40">
        <f t="shared" si="36"/>
        <v>0</v>
      </c>
      <c r="O239" s="41"/>
      <c r="P239" s="113" t="str">
        <f t="shared" si="43"/>
        <v/>
      </c>
      <c r="Q239" s="42" t="str">
        <f t="shared" si="37"/>
        <v/>
      </c>
      <c r="R239" s="43"/>
      <c r="S239" s="44" t="str">
        <f t="shared" si="38"/>
        <v/>
      </c>
      <c r="T239" s="81"/>
      <c r="U239" s="81"/>
      <c r="V239" s="42">
        <f t="shared" si="39"/>
        <v>0</v>
      </c>
      <c r="W239" s="43"/>
      <c r="X239" s="47">
        <f>SUMIFS(W$12:W239,F$12:F239,F239,H$12:H239,H239,D$12:D239,D239)</f>
        <v>0</v>
      </c>
      <c r="Y239" s="48">
        <f t="shared" si="40"/>
        <v>0</v>
      </c>
      <c r="Z239" s="49" t="str">
        <f t="shared" si="44"/>
        <v/>
      </c>
      <c r="AA239" s="106"/>
      <c r="AB239" s="42">
        <f t="shared" si="41"/>
        <v>0</v>
      </c>
      <c r="AC239" s="50"/>
      <c r="AD239" s="81"/>
      <c r="AE239" s="81"/>
      <c r="AF239" s="81"/>
      <c r="AG239" s="81"/>
      <c r="AH239" s="81"/>
      <c r="AI239" s="81"/>
      <c r="AJ239" s="81"/>
      <c r="AK239" s="81"/>
      <c r="AL239" s="81"/>
      <c r="AM239" s="50"/>
      <c r="AN239" s="50"/>
      <c r="AO239" s="112">
        <f t="shared" si="45"/>
        <v>0</v>
      </c>
    </row>
    <row r="240" spans="1:41" ht="20.100000000000001" customHeight="1">
      <c r="A240" s="70">
        <f t="shared" si="42"/>
        <v>1</v>
      </c>
      <c r="B240" s="81"/>
      <c r="C240" s="33"/>
      <c r="D240" s="81"/>
      <c r="E240" s="34"/>
      <c r="F240" s="34"/>
      <c r="G240" s="94"/>
      <c r="H240" s="81"/>
      <c r="I240" s="34"/>
      <c r="J240" s="34"/>
      <c r="K240" s="38"/>
      <c r="L240" s="38"/>
      <c r="M240" s="39">
        <f t="shared" si="35"/>
        <v>0</v>
      </c>
      <c r="N240" s="40">
        <f t="shared" si="36"/>
        <v>0</v>
      </c>
      <c r="O240" s="41"/>
      <c r="P240" s="113" t="str">
        <f t="shared" si="43"/>
        <v/>
      </c>
      <c r="Q240" s="42" t="str">
        <f t="shared" si="37"/>
        <v/>
      </c>
      <c r="R240" s="43"/>
      <c r="S240" s="44" t="str">
        <f t="shared" si="38"/>
        <v/>
      </c>
      <c r="T240" s="81"/>
      <c r="U240" s="81"/>
      <c r="V240" s="42">
        <f t="shared" si="39"/>
        <v>0</v>
      </c>
      <c r="W240" s="43"/>
      <c r="X240" s="47">
        <f>SUMIFS(W$12:W240,F$12:F240,F240,H$12:H240,H240,D$12:D240,D240)</f>
        <v>0</v>
      </c>
      <c r="Y240" s="48">
        <f t="shared" si="40"/>
        <v>0</v>
      </c>
      <c r="Z240" s="49" t="str">
        <f t="shared" si="44"/>
        <v/>
      </c>
      <c r="AA240" s="106"/>
      <c r="AB240" s="42">
        <f t="shared" si="41"/>
        <v>0</v>
      </c>
      <c r="AC240" s="50"/>
      <c r="AD240" s="81"/>
      <c r="AE240" s="81"/>
      <c r="AF240" s="81"/>
      <c r="AG240" s="81"/>
      <c r="AH240" s="81"/>
      <c r="AI240" s="81"/>
      <c r="AJ240" s="81"/>
      <c r="AK240" s="81"/>
      <c r="AL240" s="81"/>
      <c r="AM240" s="50"/>
      <c r="AN240" s="50"/>
      <c r="AO240" s="112">
        <f t="shared" si="45"/>
        <v>0</v>
      </c>
    </row>
    <row r="241" spans="1:41" ht="20.100000000000001" customHeight="1">
      <c r="A241" s="70">
        <f t="shared" si="42"/>
        <v>1</v>
      </c>
      <c r="B241" s="81"/>
      <c r="C241" s="33"/>
      <c r="D241" s="81"/>
      <c r="E241" s="34"/>
      <c r="F241" s="34"/>
      <c r="G241" s="94"/>
      <c r="H241" s="81"/>
      <c r="I241" s="34"/>
      <c r="J241" s="34"/>
      <c r="K241" s="38"/>
      <c r="L241" s="38"/>
      <c r="M241" s="39">
        <f t="shared" si="35"/>
        <v>0</v>
      </c>
      <c r="N241" s="40">
        <f t="shared" si="36"/>
        <v>0</v>
      </c>
      <c r="O241" s="41"/>
      <c r="P241" s="113" t="str">
        <f t="shared" si="43"/>
        <v/>
      </c>
      <c r="Q241" s="42" t="str">
        <f t="shared" si="37"/>
        <v/>
      </c>
      <c r="R241" s="43"/>
      <c r="S241" s="44" t="str">
        <f t="shared" si="38"/>
        <v/>
      </c>
      <c r="T241" s="81"/>
      <c r="U241" s="81"/>
      <c r="V241" s="42">
        <f t="shared" si="39"/>
        <v>0</v>
      </c>
      <c r="W241" s="43"/>
      <c r="X241" s="47">
        <f>SUMIFS(W$12:W241,F$12:F241,F241,H$12:H241,H241,D$12:D241,D241)</f>
        <v>0</v>
      </c>
      <c r="Y241" s="48">
        <f t="shared" si="40"/>
        <v>0</v>
      </c>
      <c r="Z241" s="49" t="str">
        <f t="shared" si="44"/>
        <v/>
      </c>
      <c r="AA241" s="106"/>
      <c r="AB241" s="42">
        <f t="shared" si="41"/>
        <v>0</v>
      </c>
      <c r="AC241" s="50"/>
      <c r="AD241" s="81"/>
      <c r="AE241" s="81"/>
      <c r="AF241" s="81"/>
      <c r="AG241" s="81"/>
      <c r="AH241" s="81"/>
      <c r="AI241" s="81"/>
      <c r="AJ241" s="81"/>
      <c r="AK241" s="81"/>
      <c r="AL241" s="81"/>
      <c r="AM241" s="50"/>
      <c r="AN241" s="50"/>
      <c r="AO241" s="112">
        <f t="shared" si="45"/>
        <v>0</v>
      </c>
    </row>
    <row r="242" spans="1:41" ht="20.100000000000001" customHeight="1">
      <c r="A242" s="70">
        <f t="shared" si="42"/>
        <v>1</v>
      </c>
      <c r="B242" s="81"/>
      <c r="C242" s="33"/>
      <c r="D242" s="81"/>
      <c r="E242" s="34"/>
      <c r="F242" s="34"/>
      <c r="G242" s="94"/>
      <c r="H242" s="81"/>
      <c r="I242" s="34"/>
      <c r="J242" s="34"/>
      <c r="K242" s="38"/>
      <c r="L242" s="38"/>
      <c r="M242" s="39">
        <f t="shared" si="35"/>
        <v>0</v>
      </c>
      <c r="N242" s="40">
        <f t="shared" si="36"/>
        <v>0</v>
      </c>
      <c r="O242" s="41"/>
      <c r="P242" s="113" t="str">
        <f t="shared" si="43"/>
        <v/>
      </c>
      <c r="Q242" s="42" t="str">
        <f t="shared" si="37"/>
        <v/>
      </c>
      <c r="R242" s="43"/>
      <c r="S242" s="44" t="str">
        <f t="shared" si="38"/>
        <v/>
      </c>
      <c r="T242" s="81"/>
      <c r="U242" s="81"/>
      <c r="V242" s="42">
        <f t="shared" si="39"/>
        <v>0</v>
      </c>
      <c r="W242" s="43"/>
      <c r="X242" s="47">
        <f>SUMIFS(W$12:W242,F$12:F242,F242,H$12:H242,H242,D$12:D242,D242)</f>
        <v>0</v>
      </c>
      <c r="Y242" s="48">
        <f t="shared" si="40"/>
        <v>0</v>
      </c>
      <c r="Z242" s="49" t="str">
        <f t="shared" si="44"/>
        <v/>
      </c>
      <c r="AA242" s="106"/>
      <c r="AB242" s="42">
        <f t="shared" si="41"/>
        <v>0</v>
      </c>
      <c r="AC242" s="50"/>
      <c r="AD242" s="81"/>
      <c r="AE242" s="81"/>
      <c r="AF242" s="81"/>
      <c r="AG242" s="81"/>
      <c r="AH242" s="81"/>
      <c r="AI242" s="81"/>
      <c r="AJ242" s="81"/>
      <c r="AK242" s="81"/>
      <c r="AL242" s="81"/>
      <c r="AM242" s="50"/>
      <c r="AN242" s="50"/>
      <c r="AO242" s="112">
        <f t="shared" si="45"/>
        <v>0</v>
      </c>
    </row>
    <row r="243" spans="1:41" ht="20.100000000000001" customHeight="1">
      <c r="A243" s="70">
        <f t="shared" si="42"/>
        <v>1</v>
      </c>
      <c r="B243" s="81"/>
      <c r="C243" s="33"/>
      <c r="D243" s="81"/>
      <c r="E243" s="34"/>
      <c r="F243" s="34"/>
      <c r="G243" s="94"/>
      <c r="H243" s="81"/>
      <c r="I243" s="34"/>
      <c r="J243" s="34"/>
      <c r="K243" s="38"/>
      <c r="L243" s="38"/>
      <c r="M243" s="39">
        <f t="shared" si="35"/>
        <v>0</v>
      </c>
      <c r="N243" s="40">
        <f t="shared" si="36"/>
        <v>0</v>
      </c>
      <c r="O243" s="41"/>
      <c r="P243" s="113" t="str">
        <f t="shared" si="43"/>
        <v/>
      </c>
      <c r="Q243" s="42" t="str">
        <f t="shared" si="37"/>
        <v/>
      </c>
      <c r="R243" s="43"/>
      <c r="S243" s="44" t="str">
        <f t="shared" si="38"/>
        <v/>
      </c>
      <c r="T243" s="81"/>
      <c r="U243" s="81"/>
      <c r="V243" s="42">
        <f t="shared" si="39"/>
        <v>0</v>
      </c>
      <c r="W243" s="43"/>
      <c r="X243" s="47">
        <f>SUMIFS(W$12:W243,F$12:F243,F243,H$12:H243,H243,D$12:D243,D243)</f>
        <v>0</v>
      </c>
      <c r="Y243" s="48">
        <f t="shared" si="40"/>
        <v>0</v>
      </c>
      <c r="Z243" s="49" t="str">
        <f t="shared" si="44"/>
        <v/>
      </c>
      <c r="AA243" s="106"/>
      <c r="AB243" s="42">
        <f t="shared" si="41"/>
        <v>0</v>
      </c>
      <c r="AC243" s="50"/>
      <c r="AD243" s="81"/>
      <c r="AE243" s="81"/>
      <c r="AF243" s="81"/>
      <c r="AG243" s="81"/>
      <c r="AH243" s="81"/>
      <c r="AI243" s="81"/>
      <c r="AJ243" s="81"/>
      <c r="AK243" s="81"/>
      <c r="AL243" s="81"/>
      <c r="AM243" s="50"/>
      <c r="AN243" s="50"/>
      <c r="AO243" s="112">
        <f t="shared" si="45"/>
        <v>0</v>
      </c>
    </row>
    <row r="244" spans="1:41" ht="20.100000000000001" customHeight="1">
      <c r="A244" s="70">
        <f t="shared" si="42"/>
        <v>1</v>
      </c>
      <c r="B244" s="81"/>
      <c r="C244" s="33"/>
      <c r="D244" s="81"/>
      <c r="E244" s="34"/>
      <c r="F244" s="34"/>
      <c r="G244" s="94"/>
      <c r="H244" s="81"/>
      <c r="I244" s="34"/>
      <c r="J244" s="34"/>
      <c r="K244" s="38"/>
      <c r="L244" s="38"/>
      <c r="M244" s="39">
        <f t="shared" si="35"/>
        <v>0</v>
      </c>
      <c r="N244" s="40">
        <f t="shared" si="36"/>
        <v>0</v>
      </c>
      <c r="O244" s="41"/>
      <c r="P244" s="113" t="str">
        <f t="shared" si="43"/>
        <v/>
      </c>
      <c r="Q244" s="42" t="str">
        <f t="shared" si="37"/>
        <v/>
      </c>
      <c r="R244" s="43"/>
      <c r="S244" s="44" t="str">
        <f t="shared" si="38"/>
        <v/>
      </c>
      <c r="T244" s="81"/>
      <c r="U244" s="81"/>
      <c r="V244" s="42">
        <f t="shared" si="39"/>
        <v>0</v>
      </c>
      <c r="W244" s="43"/>
      <c r="X244" s="47">
        <f>SUMIFS(W$12:W244,F$12:F244,F244,H$12:H244,H244,D$12:D244,D244)</f>
        <v>0</v>
      </c>
      <c r="Y244" s="48">
        <f t="shared" si="40"/>
        <v>0</v>
      </c>
      <c r="Z244" s="49" t="str">
        <f t="shared" si="44"/>
        <v/>
      </c>
      <c r="AA244" s="106"/>
      <c r="AB244" s="42">
        <f t="shared" si="41"/>
        <v>0</v>
      </c>
      <c r="AC244" s="50"/>
      <c r="AD244" s="81"/>
      <c r="AE244" s="81"/>
      <c r="AF244" s="81"/>
      <c r="AG244" s="81"/>
      <c r="AH244" s="81"/>
      <c r="AI244" s="81"/>
      <c r="AJ244" s="81"/>
      <c r="AK244" s="81"/>
      <c r="AL244" s="81"/>
      <c r="AM244" s="50"/>
      <c r="AN244" s="50"/>
      <c r="AO244" s="112">
        <f t="shared" si="45"/>
        <v>0</v>
      </c>
    </row>
    <row r="245" spans="1:41" ht="20.100000000000001" customHeight="1">
      <c r="A245" s="70">
        <f t="shared" si="42"/>
        <v>1</v>
      </c>
      <c r="B245" s="81"/>
      <c r="C245" s="33"/>
      <c r="D245" s="81"/>
      <c r="E245" s="34"/>
      <c r="F245" s="34"/>
      <c r="G245" s="94"/>
      <c r="H245" s="81"/>
      <c r="I245" s="34"/>
      <c r="J245" s="34"/>
      <c r="K245" s="38"/>
      <c r="L245" s="38"/>
      <c r="M245" s="39">
        <f t="shared" si="35"/>
        <v>0</v>
      </c>
      <c r="N245" s="40">
        <f t="shared" si="36"/>
        <v>0</v>
      </c>
      <c r="O245" s="41"/>
      <c r="P245" s="113" t="str">
        <f t="shared" si="43"/>
        <v/>
      </c>
      <c r="Q245" s="42" t="str">
        <f t="shared" si="37"/>
        <v/>
      </c>
      <c r="R245" s="43"/>
      <c r="S245" s="44" t="str">
        <f t="shared" si="38"/>
        <v/>
      </c>
      <c r="T245" s="81"/>
      <c r="U245" s="81"/>
      <c r="V245" s="42">
        <f t="shared" si="39"/>
        <v>0</v>
      </c>
      <c r="W245" s="43"/>
      <c r="X245" s="47">
        <f>SUMIFS(W$12:W245,F$12:F245,F245,H$12:H245,H245,D$12:D245,D245)</f>
        <v>0</v>
      </c>
      <c r="Y245" s="48">
        <f t="shared" si="40"/>
        <v>0</v>
      </c>
      <c r="Z245" s="49" t="str">
        <f t="shared" si="44"/>
        <v/>
      </c>
      <c r="AA245" s="106"/>
      <c r="AB245" s="42">
        <f t="shared" si="41"/>
        <v>0</v>
      </c>
      <c r="AC245" s="50"/>
      <c r="AD245" s="81"/>
      <c r="AE245" s="81"/>
      <c r="AF245" s="81"/>
      <c r="AG245" s="81"/>
      <c r="AH245" s="81"/>
      <c r="AI245" s="81"/>
      <c r="AJ245" s="81"/>
      <c r="AK245" s="81"/>
      <c r="AL245" s="81"/>
      <c r="AM245" s="50"/>
      <c r="AN245" s="50"/>
      <c r="AO245" s="112">
        <f t="shared" si="45"/>
        <v>0</v>
      </c>
    </row>
    <row r="246" spans="1:41" ht="20.100000000000001" customHeight="1">
      <c r="A246" s="70">
        <f t="shared" si="42"/>
        <v>1</v>
      </c>
      <c r="B246" s="81"/>
      <c r="C246" s="33"/>
      <c r="D246" s="81"/>
      <c r="E246" s="34"/>
      <c r="F246" s="34"/>
      <c r="G246" s="94"/>
      <c r="H246" s="81"/>
      <c r="I246" s="34"/>
      <c r="J246" s="34"/>
      <c r="K246" s="38"/>
      <c r="L246" s="38"/>
      <c r="M246" s="39">
        <f t="shared" si="35"/>
        <v>0</v>
      </c>
      <c r="N246" s="40">
        <f t="shared" si="36"/>
        <v>0</v>
      </c>
      <c r="O246" s="41"/>
      <c r="P246" s="113" t="str">
        <f t="shared" si="43"/>
        <v/>
      </c>
      <c r="Q246" s="42" t="str">
        <f t="shared" si="37"/>
        <v/>
      </c>
      <c r="R246" s="43"/>
      <c r="S246" s="44" t="str">
        <f t="shared" si="38"/>
        <v/>
      </c>
      <c r="T246" s="81"/>
      <c r="U246" s="81"/>
      <c r="V246" s="42">
        <f t="shared" si="39"/>
        <v>0</v>
      </c>
      <c r="W246" s="43"/>
      <c r="X246" s="47">
        <f>SUMIFS(W$12:W246,F$12:F246,F246,H$12:H246,H246,D$12:D246,D246)</f>
        <v>0</v>
      </c>
      <c r="Y246" s="48">
        <f t="shared" si="40"/>
        <v>0</v>
      </c>
      <c r="Z246" s="49" t="str">
        <f t="shared" si="44"/>
        <v/>
      </c>
      <c r="AA246" s="106"/>
      <c r="AB246" s="42">
        <f t="shared" si="41"/>
        <v>0</v>
      </c>
      <c r="AC246" s="50"/>
      <c r="AD246" s="81"/>
      <c r="AE246" s="81"/>
      <c r="AF246" s="81"/>
      <c r="AG246" s="81"/>
      <c r="AH246" s="81"/>
      <c r="AI246" s="81"/>
      <c r="AJ246" s="81"/>
      <c r="AK246" s="81"/>
      <c r="AL246" s="81"/>
      <c r="AM246" s="50"/>
      <c r="AN246" s="50"/>
      <c r="AO246" s="112">
        <f t="shared" si="45"/>
        <v>0</v>
      </c>
    </row>
    <row r="247" spans="1:41" ht="20.100000000000001" customHeight="1">
      <c r="A247" s="70">
        <f t="shared" si="42"/>
        <v>1</v>
      </c>
      <c r="B247" s="81"/>
      <c r="C247" s="33"/>
      <c r="D247" s="81"/>
      <c r="E247" s="34"/>
      <c r="F247" s="34"/>
      <c r="G247" s="94"/>
      <c r="H247" s="81"/>
      <c r="I247" s="34"/>
      <c r="J247" s="34"/>
      <c r="K247" s="38"/>
      <c r="L247" s="38"/>
      <c r="M247" s="39">
        <f t="shared" si="35"/>
        <v>0</v>
      </c>
      <c r="N247" s="40">
        <f t="shared" si="36"/>
        <v>0</v>
      </c>
      <c r="O247" s="41"/>
      <c r="P247" s="113" t="str">
        <f t="shared" si="43"/>
        <v/>
      </c>
      <c r="Q247" s="42" t="str">
        <f t="shared" si="37"/>
        <v/>
      </c>
      <c r="R247" s="43"/>
      <c r="S247" s="44" t="str">
        <f t="shared" si="38"/>
        <v/>
      </c>
      <c r="T247" s="81"/>
      <c r="U247" s="81"/>
      <c r="V247" s="42">
        <f t="shared" si="39"/>
        <v>0</v>
      </c>
      <c r="W247" s="43"/>
      <c r="X247" s="47">
        <f>SUMIFS(W$12:W247,F$12:F247,F247,H$12:H247,H247,D$12:D247,D247)</f>
        <v>0</v>
      </c>
      <c r="Y247" s="48">
        <f t="shared" si="40"/>
        <v>0</v>
      </c>
      <c r="Z247" s="49" t="str">
        <f t="shared" si="44"/>
        <v/>
      </c>
      <c r="AA247" s="106"/>
      <c r="AB247" s="42">
        <f t="shared" si="41"/>
        <v>0</v>
      </c>
      <c r="AC247" s="50"/>
      <c r="AD247" s="81"/>
      <c r="AE247" s="81"/>
      <c r="AF247" s="81"/>
      <c r="AG247" s="81"/>
      <c r="AH247" s="81"/>
      <c r="AI247" s="81"/>
      <c r="AJ247" s="81"/>
      <c r="AK247" s="81"/>
      <c r="AL247" s="81"/>
      <c r="AM247" s="50"/>
      <c r="AN247" s="50"/>
      <c r="AO247" s="112">
        <f t="shared" si="45"/>
        <v>0</v>
      </c>
    </row>
    <row r="248" spans="1:41" ht="20.100000000000001" customHeight="1">
      <c r="A248" s="70">
        <f t="shared" si="42"/>
        <v>1</v>
      </c>
      <c r="B248" s="81"/>
      <c r="C248" s="33"/>
      <c r="D248" s="81"/>
      <c r="E248" s="34"/>
      <c r="F248" s="34"/>
      <c r="G248" s="94"/>
      <c r="H248" s="81"/>
      <c r="I248" s="34"/>
      <c r="J248" s="34"/>
      <c r="K248" s="38"/>
      <c r="L248" s="38"/>
      <c r="M248" s="39">
        <f t="shared" si="35"/>
        <v>0</v>
      </c>
      <c r="N248" s="40">
        <f t="shared" si="36"/>
        <v>0</v>
      </c>
      <c r="O248" s="41"/>
      <c r="P248" s="113" t="str">
        <f t="shared" si="43"/>
        <v/>
      </c>
      <c r="Q248" s="42" t="str">
        <f t="shared" si="37"/>
        <v/>
      </c>
      <c r="R248" s="43"/>
      <c r="S248" s="44" t="str">
        <f t="shared" si="38"/>
        <v/>
      </c>
      <c r="T248" s="81"/>
      <c r="U248" s="81"/>
      <c r="V248" s="42">
        <f t="shared" si="39"/>
        <v>0</v>
      </c>
      <c r="W248" s="43"/>
      <c r="X248" s="47">
        <f>SUMIFS(W$12:W248,F$12:F248,F248,H$12:H248,H248,D$12:D248,D248)</f>
        <v>0</v>
      </c>
      <c r="Y248" s="48">
        <f t="shared" si="40"/>
        <v>0</v>
      </c>
      <c r="Z248" s="49" t="str">
        <f t="shared" si="44"/>
        <v/>
      </c>
      <c r="AA248" s="106"/>
      <c r="AB248" s="42">
        <f t="shared" si="41"/>
        <v>0</v>
      </c>
      <c r="AC248" s="50"/>
      <c r="AD248" s="81"/>
      <c r="AE248" s="81"/>
      <c r="AF248" s="81"/>
      <c r="AG248" s="81"/>
      <c r="AH248" s="81"/>
      <c r="AI248" s="81"/>
      <c r="AJ248" s="81"/>
      <c r="AK248" s="81"/>
      <c r="AL248" s="81"/>
      <c r="AM248" s="50"/>
      <c r="AN248" s="50"/>
      <c r="AO248" s="112">
        <f t="shared" si="45"/>
        <v>0</v>
      </c>
    </row>
    <row r="249" spans="1:41" ht="20.100000000000001" customHeight="1">
      <c r="A249" s="70">
        <f t="shared" si="42"/>
        <v>1</v>
      </c>
      <c r="B249" s="81"/>
      <c r="C249" s="33"/>
      <c r="D249" s="81"/>
      <c r="E249" s="34"/>
      <c r="F249" s="34"/>
      <c r="G249" s="94"/>
      <c r="H249" s="81"/>
      <c r="I249" s="34"/>
      <c r="J249" s="34"/>
      <c r="K249" s="38"/>
      <c r="L249" s="38"/>
      <c r="M249" s="39">
        <f t="shared" si="35"/>
        <v>0</v>
      </c>
      <c r="N249" s="40">
        <f t="shared" si="36"/>
        <v>0</v>
      </c>
      <c r="O249" s="41"/>
      <c r="P249" s="113" t="str">
        <f t="shared" si="43"/>
        <v/>
      </c>
      <c r="Q249" s="42" t="str">
        <f t="shared" si="37"/>
        <v/>
      </c>
      <c r="R249" s="43"/>
      <c r="S249" s="44" t="str">
        <f t="shared" si="38"/>
        <v/>
      </c>
      <c r="T249" s="81"/>
      <c r="U249" s="81"/>
      <c r="V249" s="42">
        <f t="shared" si="39"/>
        <v>0</v>
      </c>
      <c r="W249" s="43"/>
      <c r="X249" s="47">
        <f>SUMIFS(W$12:W249,F$12:F249,F249,H$12:H249,H249,D$12:D249,D249)</f>
        <v>0</v>
      </c>
      <c r="Y249" s="48">
        <f t="shared" si="40"/>
        <v>0</v>
      </c>
      <c r="Z249" s="49" t="str">
        <f t="shared" si="44"/>
        <v/>
      </c>
      <c r="AA249" s="106"/>
      <c r="AB249" s="42">
        <f t="shared" si="41"/>
        <v>0</v>
      </c>
      <c r="AC249" s="50"/>
      <c r="AD249" s="81"/>
      <c r="AE249" s="81"/>
      <c r="AF249" s="81"/>
      <c r="AG249" s="81"/>
      <c r="AH249" s="81"/>
      <c r="AI249" s="81"/>
      <c r="AJ249" s="81"/>
      <c r="AK249" s="81"/>
      <c r="AL249" s="81"/>
      <c r="AM249" s="50"/>
      <c r="AN249" s="50"/>
      <c r="AO249" s="112">
        <f t="shared" si="45"/>
        <v>0</v>
      </c>
    </row>
    <row r="250" spans="1:41" ht="20.100000000000001" customHeight="1">
      <c r="A250" s="70">
        <f t="shared" si="42"/>
        <v>1</v>
      </c>
      <c r="B250" s="81"/>
      <c r="C250" s="33"/>
      <c r="D250" s="81"/>
      <c r="E250" s="34"/>
      <c r="F250" s="34"/>
      <c r="G250" s="94"/>
      <c r="H250" s="81"/>
      <c r="I250" s="34"/>
      <c r="J250" s="34"/>
      <c r="K250" s="38"/>
      <c r="L250" s="38"/>
      <c r="M250" s="39">
        <f t="shared" si="35"/>
        <v>0</v>
      </c>
      <c r="N250" s="40">
        <f t="shared" si="36"/>
        <v>0</v>
      </c>
      <c r="O250" s="41"/>
      <c r="P250" s="113" t="str">
        <f t="shared" si="43"/>
        <v/>
      </c>
      <c r="Q250" s="42" t="str">
        <f t="shared" si="37"/>
        <v/>
      </c>
      <c r="R250" s="43"/>
      <c r="S250" s="44" t="str">
        <f t="shared" si="38"/>
        <v/>
      </c>
      <c r="T250" s="81"/>
      <c r="U250" s="81"/>
      <c r="V250" s="42">
        <f t="shared" si="39"/>
        <v>0</v>
      </c>
      <c r="W250" s="43"/>
      <c r="X250" s="47">
        <f>SUMIFS(W$12:W250,F$12:F250,F250,H$12:H250,H250,D$12:D250,D250)</f>
        <v>0</v>
      </c>
      <c r="Y250" s="48">
        <f t="shared" si="40"/>
        <v>0</v>
      </c>
      <c r="Z250" s="49" t="str">
        <f t="shared" si="44"/>
        <v/>
      </c>
      <c r="AA250" s="106"/>
      <c r="AB250" s="42">
        <f t="shared" si="41"/>
        <v>0</v>
      </c>
      <c r="AC250" s="50"/>
      <c r="AD250" s="81"/>
      <c r="AE250" s="81"/>
      <c r="AF250" s="81"/>
      <c r="AG250" s="81"/>
      <c r="AH250" s="81"/>
      <c r="AI250" s="81"/>
      <c r="AJ250" s="81"/>
      <c r="AK250" s="81"/>
      <c r="AL250" s="81"/>
      <c r="AM250" s="50"/>
      <c r="AN250" s="50"/>
      <c r="AO250" s="112">
        <f t="shared" si="45"/>
        <v>0</v>
      </c>
    </row>
    <row r="251" spans="1:41" ht="20.100000000000001" customHeight="1">
      <c r="A251" s="70">
        <f t="shared" si="42"/>
        <v>1</v>
      </c>
      <c r="B251" s="81"/>
      <c r="C251" s="33"/>
      <c r="D251" s="81"/>
      <c r="E251" s="34"/>
      <c r="F251" s="34"/>
      <c r="G251" s="94"/>
      <c r="H251" s="81"/>
      <c r="I251" s="34"/>
      <c r="J251" s="34"/>
      <c r="K251" s="38"/>
      <c r="L251" s="38"/>
      <c r="M251" s="39">
        <f t="shared" si="35"/>
        <v>0</v>
      </c>
      <c r="N251" s="40">
        <f t="shared" si="36"/>
        <v>0</v>
      </c>
      <c r="O251" s="41"/>
      <c r="P251" s="113" t="str">
        <f t="shared" si="43"/>
        <v/>
      </c>
      <c r="Q251" s="42" t="str">
        <f t="shared" si="37"/>
        <v/>
      </c>
      <c r="R251" s="43"/>
      <c r="S251" s="44" t="str">
        <f t="shared" si="38"/>
        <v/>
      </c>
      <c r="T251" s="81"/>
      <c r="U251" s="81"/>
      <c r="V251" s="42">
        <f t="shared" si="39"/>
        <v>0</v>
      </c>
      <c r="W251" s="43"/>
      <c r="X251" s="47">
        <f>SUMIFS(W$12:W251,F$12:F251,F251,H$12:H251,H251,D$12:D251,D251)</f>
        <v>0</v>
      </c>
      <c r="Y251" s="48">
        <f t="shared" si="40"/>
        <v>0</v>
      </c>
      <c r="Z251" s="49" t="str">
        <f t="shared" si="44"/>
        <v/>
      </c>
      <c r="AA251" s="106"/>
      <c r="AB251" s="42">
        <f t="shared" si="41"/>
        <v>0</v>
      </c>
      <c r="AC251" s="50"/>
      <c r="AD251" s="81"/>
      <c r="AE251" s="81"/>
      <c r="AF251" s="81"/>
      <c r="AG251" s="81"/>
      <c r="AH251" s="81"/>
      <c r="AI251" s="81"/>
      <c r="AJ251" s="81"/>
      <c r="AK251" s="81"/>
      <c r="AL251" s="81"/>
      <c r="AM251" s="50"/>
      <c r="AN251" s="50"/>
      <c r="AO251" s="112">
        <f t="shared" si="45"/>
        <v>0</v>
      </c>
    </row>
    <row r="252" spans="1:41" ht="20.100000000000001" customHeight="1">
      <c r="A252" s="70">
        <f t="shared" si="42"/>
        <v>1</v>
      </c>
      <c r="B252" s="81"/>
      <c r="C252" s="33"/>
      <c r="D252" s="81"/>
      <c r="E252" s="34"/>
      <c r="F252" s="34"/>
      <c r="G252" s="94"/>
      <c r="H252" s="81"/>
      <c r="I252" s="34"/>
      <c r="J252" s="34"/>
      <c r="K252" s="38"/>
      <c r="L252" s="38"/>
      <c r="M252" s="39">
        <f t="shared" si="35"/>
        <v>0</v>
      </c>
      <c r="N252" s="40">
        <f t="shared" si="36"/>
        <v>0</v>
      </c>
      <c r="O252" s="41"/>
      <c r="P252" s="113" t="str">
        <f t="shared" si="43"/>
        <v/>
      </c>
      <c r="Q252" s="42" t="str">
        <f t="shared" si="37"/>
        <v/>
      </c>
      <c r="R252" s="43"/>
      <c r="S252" s="44" t="str">
        <f t="shared" si="38"/>
        <v/>
      </c>
      <c r="T252" s="81"/>
      <c r="U252" s="81"/>
      <c r="V252" s="42">
        <f t="shared" si="39"/>
        <v>0</v>
      </c>
      <c r="W252" s="43"/>
      <c r="X252" s="47">
        <f>SUMIFS(W$12:W252,F$12:F252,F252,H$12:H252,H252,D$12:D252,D252)</f>
        <v>0</v>
      </c>
      <c r="Y252" s="48">
        <f t="shared" si="40"/>
        <v>0</v>
      </c>
      <c r="Z252" s="49" t="str">
        <f t="shared" si="44"/>
        <v/>
      </c>
      <c r="AA252" s="106"/>
      <c r="AB252" s="42">
        <f t="shared" si="41"/>
        <v>0</v>
      </c>
      <c r="AC252" s="50"/>
      <c r="AD252" s="81"/>
      <c r="AE252" s="81"/>
      <c r="AF252" s="81"/>
      <c r="AG252" s="81"/>
      <c r="AH252" s="81"/>
      <c r="AI252" s="81"/>
      <c r="AJ252" s="81"/>
      <c r="AK252" s="81"/>
      <c r="AL252" s="81"/>
      <c r="AM252" s="50"/>
      <c r="AN252" s="50"/>
      <c r="AO252" s="112">
        <f t="shared" si="45"/>
        <v>0</v>
      </c>
    </row>
    <row r="253" spans="1:41" ht="20.100000000000001" customHeight="1">
      <c r="A253" s="70">
        <f t="shared" si="42"/>
        <v>1</v>
      </c>
      <c r="B253" s="81"/>
      <c r="C253" s="33"/>
      <c r="D253" s="81"/>
      <c r="E253" s="34"/>
      <c r="F253" s="34"/>
      <c r="G253" s="94"/>
      <c r="H253" s="81"/>
      <c r="I253" s="34"/>
      <c r="J253" s="34"/>
      <c r="K253" s="38"/>
      <c r="L253" s="38"/>
      <c r="M253" s="39">
        <f t="shared" si="35"/>
        <v>0</v>
      </c>
      <c r="N253" s="40">
        <f t="shared" si="36"/>
        <v>0</v>
      </c>
      <c r="O253" s="41"/>
      <c r="P253" s="113" t="str">
        <f t="shared" si="43"/>
        <v/>
      </c>
      <c r="Q253" s="42" t="str">
        <f t="shared" si="37"/>
        <v/>
      </c>
      <c r="R253" s="43"/>
      <c r="S253" s="44" t="str">
        <f t="shared" si="38"/>
        <v/>
      </c>
      <c r="T253" s="81"/>
      <c r="U253" s="81"/>
      <c r="V253" s="42">
        <f t="shared" si="39"/>
        <v>0</v>
      </c>
      <c r="W253" s="43"/>
      <c r="X253" s="47">
        <f>SUMIFS(W$12:W253,F$12:F253,F253,H$12:H253,H253,D$12:D253,D253)</f>
        <v>0</v>
      </c>
      <c r="Y253" s="48">
        <f t="shared" si="40"/>
        <v>0</v>
      </c>
      <c r="Z253" s="49" t="str">
        <f t="shared" si="44"/>
        <v/>
      </c>
      <c r="AA253" s="106"/>
      <c r="AB253" s="42">
        <f t="shared" si="41"/>
        <v>0</v>
      </c>
      <c r="AC253" s="50"/>
      <c r="AD253" s="81"/>
      <c r="AE253" s="81"/>
      <c r="AF253" s="81"/>
      <c r="AG253" s="81"/>
      <c r="AH253" s="81"/>
      <c r="AI253" s="81"/>
      <c r="AJ253" s="81"/>
      <c r="AK253" s="81"/>
      <c r="AL253" s="81"/>
      <c r="AM253" s="50"/>
      <c r="AN253" s="50"/>
      <c r="AO253" s="112">
        <f t="shared" si="45"/>
        <v>0</v>
      </c>
    </row>
    <row r="254" spans="1:41" ht="20.100000000000001" customHeight="1">
      <c r="A254" s="70">
        <f t="shared" si="42"/>
        <v>1</v>
      </c>
      <c r="B254" s="81"/>
      <c r="C254" s="33"/>
      <c r="D254" s="81"/>
      <c r="E254" s="34"/>
      <c r="F254" s="34"/>
      <c r="G254" s="94"/>
      <c r="H254" s="81"/>
      <c r="I254" s="34"/>
      <c r="J254" s="34"/>
      <c r="K254" s="38"/>
      <c r="L254" s="38"/>
      <c r="M254" s="39">
        <f t="shared" si="35"/>
        <v>0</v>
      </c>
      <c r="N254" s="40">
        <f t="shared" si="36"/>
        <v>0</v>
      </c>
      <c r="O254" s="41"/>
      <c r="P254" s="113" t="str">
        <f t="shared" si="43"/>
        <v/>
      </c>
      <c r="Q254" s="42" t="str">
        <f t="shared" si="37"/>
        <v/>
      </c>
      <c r="R254" s="43"/>
      <c r="S254" s="44" t="str">
        <f t="shared" si="38"/>
        <v/>
      </c>
      <c r="T254" s="81"/>
      <c r="U254" s="81"/>
      <c r="V254" s="42">
        <f t="shared" si="39"/>
        <v>0</v>
      </c>
      <c r="W254" s="43"/>
      <c r="X254" s="47">
        <f>SUMIFS(W$12:W254,F$12:F254,F254,H$12:H254,H254,D$12:D254,D254)</f>
        <v>0</v>
      </c>
      <c r="Y254" s="48">
        <f t="shared" si="40"/>
        <v>0</v>
      </c>
      <c r="Z254" s="49" t="str">
        <f t="shared" si="44"/>
        <v/>
      </c>
      <c r="AA254" s="106"/>
      <c r="AB254" s="42">
        <f t="shared" si="41"/>
        <v>0</v>
      </c>
      <c r="AC254" s="50"/>
      <c r="AD254" s="81"/>
      <c r="AE254" s="81"/>
      <c r="AF254" s="81"/>
      <c r="AG254" s="81"/>
      <c r="AH254" s="81"/>
      <c r="AI254" s="81"/>
      <c r="AJ254" s="81"/>
      <c r="AK254" s="81"/>
      <c r="AL254" s="81"/>
      <c r="AM254" s="50"/>
      <c r="AN254" s="50"/>
      <c r="AO254" s="112">
        <f t="shared" si="45"/>
        <v>0</v>
      </c>
    </row>
    <row r="255" spans="1:41" ht="20.100000000000001" customHeight="1">
      <c r="A255" s="70">
        <f t="shared" si="42"/>
        <v>1</v>
      </c>
      <c r="B255" s="81"/>
      <c r="C255" s="33"/>
      <c r="D255" s="81"/>
      <c r="E255" s="34"/>
      <c r="F255" s="34"/>
      <c r="G255" s="94"/>
      <c r="H255" s="81"/>
      <c r="I255" s="34"/>
      <c r="J255" s="34"/>
      <c r="K255" s="38"/>
      <c r="L255" s="38"/>
      <c r="M255" s="39">
        <f t="shared" si="35"/>
        <v>0</v>
      </c>
      <c r="N255" s="40">
        <f t="shared" si="36"/>
        <v>0</v>
      </c>
      <c r="O255" s="41"/>
      <c r="P255" s="113" t="str">
        <f t="shared" si="43"/>
        <v/>
      </c>
      <c r="Q255" s="42" t="str">
        <f t="shared" si="37"/>
        <v/>
      </c>
      <c r="R255" s="43"/>
      <c r="S255" s="44" t="str">
        <f t="shared" si="38"/>
        <v/>
      </c>
      <c r="T255" s="81"/>
      <c r="U255" s="81"/>
      <c r="V255" s="42">
        <f t="shared" si="39"/>
        <v>0</v>
      </c>
      <c r="W255" s="43"/>
      <c r="X255" s="47">
        <f>SUMIFS(W$12:W255,F$12:F255,F255,H$12:H255,H255,D$12:D255,D255)</f>
        <v>0</v>
      </c>
      <c r="Y255" s="48">
        <f t="shared" si="40"/>
        <v>0</v>
      </c>
      <c r="Z255" s="49" t="str">
        <f t="shared" si="44"/>
        <v/>
      </c>
      <c r="AA255" s="106"/>
      <c r="AB255" s="42">
        <f t="shared" si="41"/>
        <v>0</v>
      </c>
      <c r="AC255" s="50"/>
      <c r="AD255" s="81"/>
      <c r="AE255" s="81"/>
      <c r="AF255" s="81"/>
      <c r="AG255" s="81"/>
      <c r="AH255" s="81"/>
      <c r="AI255" s="81"/>
      <c r="AJ255" s="81"/>
      <c r="AK255" s="81"/>
      <c r="AL255" s="81"/>
      <c r="AM255" s="50"/>
      <c r="AN255" s="50"/>
      <c r="AO255" s="112">
        <f t="shared" si="45"/>
        <v>0</v>
      </c>
    </row>
    <row r="256" spans="1:41" ht="20.100000000000001" customHeight="1">
      <c r="A256" s="70">
        <f t="shared" si="42"/>
        <v>1</v>
      </c>
      <c r="B256" s="81"/>
      <c r="C256" s="33"/>
      <c r="D256" s="81"/>
      <c r="E256" s="34"/>
      <c r="F256" s="34"/>
      <c r="G256" s="94"/>
      <c r="H256" s="81"/>
      <c r="I256" s="34"/>
      <c r="J256" s="34"/>
      <c r="K256" s="38"/>
      <c r="L256" s="38"/>
      <c r="M256" s="39">
        <f t="shared" si="35"/>
        <v>0</v>
      </c>
      <c r="N256" s="40">
        <f t="shared" si="36"/>
        <v>0</v>
      </c>
      <c r="O256" s="41"/>
      <c r="P256" s="113" t="str">
        <f t="shared" si="43"/>
        <v/>
      </c>
      <c r="Q256" s="42" t="str">
        <f t="shared" si="37"/>
        <v/>
      </c>
      <c r="R256" s="43"/>
      <c r="S256" s="44" t="str">
        <f t="shared" si="38"/>
        <v/>
      </c>
      <c r="T256" s="81"/>
      <c r="U256" s="81"/>
      <c r="V256" s="42">
        <f t="shared" si="39"/>
        <v>0</v>
      </c>
      <c r="W256" s="43"/>
      <c r="X256" s="47">
        <f>SUMIFS(W$12:W256,F$12:F256,F256,H$12:H256,H256,D$12:D256,D256)</f>
        <v>0</v>
      </c>
      <c r="Y256" s="48">
        <f t="shared" si="40"/>
        <v>0</v>
      </c>
      <c r="Z256" s="49" t="str">
        <f t="shared" si="44"/>
        <v/>
      </c>
      <c r="AA256" s="106"/>
      <c r="AB256" s="42">
        <f t="shared" si="41"/>
        <v>0</v>
      </c>
      <c r="AC256" s="50"/>
      <c r="AD256" s="81"/>
      <c r="AE256" s="81"/>
      <c r="AF256" s="81"/>
      <c r="AG256" s="81"/>
      <c r="AH256" s="81"/>
      <c r="AI256" s="81"/>
      <c r="AJ256" s="81"/>
      <c r="AK256" s="81"/>
      <c r="AL256" s="81"/>
      <c r="AM256" s="50"/>
      <c r="AN256" s="50"/>
      <c r="AO256" s="112">
        <f t="shared" si="45"/>
        <v>0</v>
      </c>
    </row>
    <row r="257" spans="1:41" ht="20.100000000000001" customHeight="1">
      <c r="A257" s="70">
        <f t="shared" si="42"/>
        <v>1</v>
      </c>
      <c r="B257" s="81"/>
      <c r="C257" s="33"/>
      <c r="D257" s="81"/>
      <c r="E257" s="34"/>
      <c r="F257" s="34"/>
      <c r="G257" s="94"/>
      <c r="H257" s="81"/>
      <c r="I257" s="34"/>
      <c r="J257" s="34"/>
      <c r="K257" s="38"/>
      <c r="L257" s="38"/>
      <c r="M257" s="39">
        <f t="shared" si="35"/>
        <v>0</v>
      </c>
      <c r="N257" s="40">
        <f t="shared" si="36"/>
        <v>0</v>
      </c>
      <c r="O257" s="41"/>
      <c r="P257" s="113" t="str">
        <f t="shared" si="43"/>
        <v/>
      </c>
      <c r="Q257" s="42" t="str">
        <f t="shared" si="37"/>
        <v/>
      </c>
      <c r="R257" s="43"/>
      <c r="S257" s="44" t="str">
        <f t="shared" si="38"/>
        <v/>
      </c>
      <c r="T257" s="81"/>
      <c r="U257" s="81"/>
      <c r="V257" s="42">
        <f t="shared" si="39"/>
        <v>0</v>
      </c>
      <c r="W257" s="43"/>
      <c r="X257" s="47">
        <f>SUMIFS(W$12:W257,F$12:F257,F257,H$12:H257,H257,D$12:D257,D257)</f>
        <v>0</v>
      </c>
      <c r="Y257" s="48">
        <f t="shared" si="40"/>
        <v>0</v>
      </c>
      <c r="Z257" s="49" t="str">
        <f t="shared" si="44"/>
        <v/>
      </c>
      <c r="AA257" s="106"/>
      <c r="AB257" s="42">
        <f t="shared" si="41"/>
        <v>0</v>
      </c>
      <c r="AC257" s="50"/>
      <c r="AD257" s="81"/>
      <c r="AE257" s="81"/>
      <c r="AF257" s="81"/>
      <c r="AG257" s="81"/>
      <c r="AH257" s="81"/>
      <c r="AI257" s="81"/>
      <c r="AJ257" s="81"/>
      <c r="AK257" s="81"/>
      <c r="AL257" s="81"/>
      <c r="AM257" s="50"/>
      <c r="AN257" s="50"/>
      <c r="AO257" s="112">
        <f t="shared" si="45"/>
        <v>0</v>
      </c>
    </row>
    <row r="258" spans="1:41" ht="20.100000000000001" customHeight="1">
      <c r="A258" s="70">
        <f t="shared" si="42"/>
        <v>1</v>
      </c>
      <c r="B258" s="81"/>
      <c r="C258" s="33"/>
      <c r="D258" s="81"/>
      <c r="E258" s="34"/>
      <c r="F258" s="34"/>
      <c r="G258" s="94"/>
      <c r="H258" s="81"/>
      <c r="I258" s="34"/>
      <c r="J258" s="34"/>
      <c r="K258" s="38"/>
      <c r="L258" s="38"/>
      <c r="M258" s="39">
        <f t="shared" si="35"/>
        <v>0</v>
      </c>
      <c r="N258" s="40">
        <f t="shared" si="36"/>
        <v>0</v>
      </c>
      <c r="O258" s="41"/>
      <c r="P258" s="113" t="str">
        <f t="shared" si="43"/>
        <v/>
      </c>
      <c r="Q258" s="42" t="str">
        <f t="shared" si="37"/>
        <v/>
      </c>
      <c r="R258" s="43"/>
      <c r="S258" s="44" t="str">
        <f t="shared" si="38"/>
        <v/>
      </c>
      <c r="T258" s="81"/>
      <c r="U258" s="81"/>
      <c r="V258" s="42">
        <f t="shared" si="39"/>
        <v>0</v>
      </c>
      <c r="W258" s="43"/>
      <c r="X258" s="47">
        <f>SUMIFS(W$12:W258,F$12:F258,F258,H$12:H258,H258,D$12:D258,D258)</f>
        <v>0</v>
      </c>
      <c r="Y258" s="48">
        <f t="shared" si="40"/>
        <v>0</v>
      </c>
      <c r="Z258" s="49" t="str">
        <f t="shared" si="44"/>
        <v/>
      </c>
      <c r="AA258" s="106"/>
      <c r="AB258" s="42">
        <f t="shared" si="41"/>
        <v>0</v>
      </c>
      <c r="AC258" s="50"/>
      <c r="AD258" s="81"/>
      <c r="AE258" s="81"/>
      <c r="AF258" s="81"/>
      <c r="AG258" s="81"/>
      <c r="AH258" s="81"/>
      <c r="AI258" s="81"/>
      <c r="AJ258" s="81"/>
      <c r="AK258" s="81"/>
      <c r="AL258" s="81"/>
      <c r="AM258" s="50"/>
      <c r="AN258" s="50"/>
      <c r="AO258" s="112">
        <f t="shared" si="45"/>
        <v>0</v>
      </c>
    </row>
    <row r="259" spans="1:41" ht="20.100000000000001" customHeight="1">
      <c r="A259" s="70">
        <f t="shared" si="42"/>
        <v>1</v>
      </c>
      <c r="B259" s="81"/>
      <c r="C259" s="33"/>
      <c r="D259" s="81"/>
      <c r="E259" s="34"/>
      <c r="F259" s="34"/>
      <c r="G259" s="94"/>
      <c r="H259" s="81"/>
      <c r="I259" s="34"/>
      <c r="J259" s="34"/>
      <c r="K259" s="38"/>
      <c r="L259" s="38"/>
      <c r="M259" s="39">
        <f t="shared" si="35"/>
        <v>0</v>
      </c>
      <c r="N259" s="40">
        <f t="shared" si="36"/>
        <v>0</v>
      </c>
      <c r="O259" s="41"/>
      <c r="P259" s="113" t="str">
        <f t="shared" si="43"/>
        <v/>
      </c>
      <c r="Q259" s="42" t="str">
        <f t="shared" si="37"/>
        <v/>
      </c>
      <c r="R259" s="43"/>
      <c r="S259" s="44" t="str">
        <f t="shared" si="38"/>
        <v/>
      </c>
      <c r="T259" s="81"/>
      <c r="U259" s="81"/>
      <c r="V259" s="42">
        <f t="shared" si="39"/>
        <v>0</v>
      </c>
      <c r="W259" s="43"/>
      <c r="X259" s="47">
        <f>SUMIFS(W$12:W259,F$12:F259,F259,H$12:H259,H259,D$12:D259,D259)</f>
        <v>0</v>
      </c>
      <c r="Y259" s="48">
        <f t="shared" si="40"/>
        <v>0</v>
      </c>
      <c r="Z259" s="49" t="str">
        <f t="shared" si="44"/>
        <v/>
      </c>
      <c r="AA259" s="106"/>
      <c r="AB259" s="42">
        <f t="shared" si="41"/>
        <v>0</v>
      </c>
      <c r="AC259" s="50"/>
      <c r="AD259" s="81"/>
      <c r="AE259" s="81"/>
      <c r="AF259" s="81"/>
      <c r="AG259" s="81"/>
      <c r="AH259" s="81"/>
      <c r="AI259" s="81"/>
      <c r="AJ259" s="81"/>
      <c r="AK259" s="81"/>
      <c r="AL259" s="81"/>
      <c r="AM259" s="50"/>
      <c r="AN259" s="50"/>
      <c r="AO259" s="112">
        <f t="shared" si="45"/>
        <v>0</v>
      </c>
    </row>
    <row r="260" spans="1:41" ht="20.100000000000001" customHeight="1">
      <c r="A260" s="70">
        <f t="shared" si="42"/>
        <v>1</v>
      </c>
      <c r="B260" s="81"/>
      <c r="C260" s="33"/>
      <c r="D260" s="81"/>
      <c r="E260" s="34"/>
      <c r="F260" s="34"/>
      <c r="G260" s="94"/>
      <c r="H260" s="81"/>
      <c r="I260" s="34"/>
      <c r="J260" s="34"/>
      <c r="K260" s="38"/>
      <c r="L260" s="38"/>
      <c r="M260" s="39">
        <f t="shared" si="35"/>
        <v>0</v>
      </c>
      <c r="N260" s="40">
        <f t="shared" si="36"/>
        <v>0</v>
      </c>
      <c r="O260" s="41"/>
      <c r="P260" s="113" t="str">
        <f t="shared" si="43"/>
        <v/>
      </c>
      <c r="Q260" s="42" t="str">
        <f t="shared" si="37"/>
        <v/>
      </c>
      <c r="R260" s="43"/>
      <c r="S260" s="44" t="str">
        <f t="shared" si="38"/>
        <v/>
      </c>
      <c r="T260" s="81"/>
      <c r="U260" s="81"/>
      <c r="V260" s="42">
        <f t="shared" si="39"/>
        <v>0</v>
      </c>
      <c r="W260" s="43"/>
      <c r="X260" s="47">
        <f>SUMIFS(W$12:W260,F$12:F260,F260,H$12:H260,H260,D$12:D260,D260)</f>
        <v>0</v>
      </c>
      <c r="Y260" s="48">
        <f t="shared" si="40"/>
        <v>0</v>
      </c>
      <c r="Z260" s="49" t="str">
        <f t="shared" si="44"/>
        <v/>
      </c>
      <c r="AA260" s="106"/>
      <c r="AB260" s="42">
        <f t="shared" si="41"/>
        <v>0</v>
      </c>
      <c r="AC260" s="50"/>
      <c r="AD260" s="81"/>
      <c r="AE260" s="81"/>
      <c r="AF260" s="81"/>
      <c r="AG260" s="81"/>
      <c r="AH260" s="81"/>
      <c r="AI260" s="81"/>
      <c r="AJ260" s="81"/>
      <c r="AK260" s="81"/>
      <c r="AL260" s="81"/>
      <c r="AM260" s="50"/>
      <c r="AN260" s="50"/>
      <c r="AO260" s="112">
        <f t="shared" si="45"/>
        <v>0</v>
      </c>
    </row>
    <row r="261" spans="1:41" ht="20.100000000000001" customHeight="1">
      <c r="A261" s="70">
        <f t="shared" si="42"/>
        <v>1</v>
      </c>
      <c r="B261" s="81"/>
      <c r="C261" s="33"/>
      <c r="D261" s="81"/>
      <c r="E261" s="34"/>
      <c r="F261" s="34"/>
      <c r="G261" s="94"/>
      <c r="H261" s="81"/>
      <c r="I261" s="34"/>
      <c r="J261" s="34"/>
      <c r="K261" s="38"/>
      <c r="L261" s="38"/>
      <c r="M261" s="39">
        <f t="shared" si="35"/>
        <v>0</v>
      </c>
      <c r="N261" s="40">
        <f t="shared" si="36"/>
        <v>0</v>
      </c>
      <c r="O261" s="41"/>
      <c r="P261" s="113" t="str">
        <f t="shared" si="43"/>
        <v/>
      </c>
      <c r="Q261" s="42" t="str">
        <f t="shared" si="37"/>
        <v/>
      </c>
      <c r="R261" s="43"/>
      <c r="S261" s="44" t="str">
        <f t="shared" si="38"/>
        <v/>
      </c>
      <c r="T261" s="81"/>
      <c r="U261" s="81"/>
      <c r="V261" s="42">
        <f t="shared" si="39"/>
        <v>0</v>
      </c>
      <c r="W261" s="43"/>
      <c r="X261" s="47">
        <f>SUMIFS(W$12:W261,F$12:F261,F261,H$12:H261,H261,D$12:D261,D261)</f>
        <v>0</v>
      </c>
      <c r="Y261" s="48">
        <f t="shared" si="40"/>
        <v>0</v>
      </c>
      <c r="Z261" s="49" t="str">
        <f t="shared" si="44"/>
        <v/>
      </c>
      <c r="AA261" s="106"/>
      <c r="AB261" s="42">
        <f t="shared" si="41"/>
        <v>0</v>
      </c>
      <c r="AC261" s="50"/>
      <c r="AD261" s="81"/>
      <c r="AE261" s="81"/>
      <c r="AF261" s="81"/>
      <c r="AG261" s="81"/>
      <c r="AH261" s="81"/>
      <c r="AI261" s="81"/>
      <c r="AJ261" s="81"/>
      <c r="AK261" s="81"/>
      <c r="AL261" s="81"/>
      <c r="AM261" s="50"/>
      <c r="AN261" s="50"/>
      <c r="AO261" s="112">
        <f t="shared" si="45"/>
        <v>0</v>
      </c>
    </row>
    <row r="262" spans="1:41" ht="20.100000000000001" customHeight="1">
      <c r="A262" s="70">
        <f t="shared" si="42"/>
        <v>1</v>
      </c>
      <c r="B262" s="81"/>
      <c r="C262" s="33"/>
      <c r="D262" s="81"/>
      <c r="E262" s="34"/>
      <c r="F262" s="34"/>
      <c r="G262" s="94"/>
      <c r="H262" s="81"/>
      <c r="I262" s="34"/>
      <c r="J262" s="34"/>
      <c r="K262" s="38"/>
      <c r="L262" s="38"/>
      <c r="M262" s="39">
        <f t="shared" si="35"/>
        <v>0</v>
      </c>
      <c r="N262" s="40">
        <f t="shared" si="36"/>
        <v>0</v>
      </c>
      <c r="O262" s="41"/>
      <c r="P262" s="113" t="str">
        <f t="shared" si="43"/>
        <v/>
      </c>
      <c r="Q262" s="42" t="str">
        <f t="shared" si="37"/>
        <v/>
      </c>
      <c r="R262" s="43"/>
      <c r="S262" s="44" t="str">
        <f t="shared" si="38"/>
        <v/>
      </c>
      <c r="T262" s="81"/>
      <c r="U262" s="81"/>
      <c r="V262" s="42">
        <f t="shared" si="39"/>
        <v>0</v>
      </c>
      <c r="W262" s="43"/>
      <c r="X262" s="47">
        <f>SUMIFS(W$12:W262,F$12:F262,F262,H$12:H262,H262,D$12:D262,D262)</f>
        <v>0</v>
      </c>
      <c r="Y262" s="48">
        <f t="shared" si="40"/>
        <v>0</v>
      </c>
      <c r="Z262" s="49" t="str">
        <f t="shared" si="44"/>
        <v/>
      </c>
      <c r="AA262" s="106"/>
      <c r="AB262" s="42">
        <f t="shared" si="41"/>
        <v>0</v>
      </c>
      <c r="AC262" s="50"/>
      <c r="AD262" s="81"/>
      <c r="AE262" s="81"/>
      <c r="AF262" s="81"/>
      <c r="AG262" s="81"/>
      <c r="AH262" s="81"/>
      <c r="AI262" s="81"/>
      <c r="AJ262" s="81"/>
      <c r="AK262" s="81"/>
      <c r="AL262" s="81"/>
      <c r="AM262" s="50"/>
      <c r="AN262" s="50"/>
      <c r="AO262" s="112">
        <f t="shared" si="45"/>
        <v>0</v>
      </c>
    </row>
    <row r="263" spans="1:41" ht="20.100000000000001" customHeight="1">
      <c r="A263" s="70">
        <f t="shared" si="42"/>
        <v>1</v>
      </c>
      <c r="B263" s="81"/>
      <c r="C263" s="33"/>
      <c r="D263" s="81"/>
      <c r="E263" s="34"/>
      <c r="F263" s="34"/>
      <c r="G263" s="94"/>
      <c r="H263" s="81"/>
      <c r="I263" s="34"/>
      <c r="J263" s="34"/>
      <c r="K263" s="38"/>
      <c r="L263" s="38"/>
      <c r="M263" s="39">
        <f t="shared" si="35"/>
        <v>0</v>
      </c>
      <c r="N263" s="40">
        <f t="shared" si="36"/>
        <v>0</v>
      </c>
      <c r="O263" s="41"/>
      <c r="P263" s="113" t="str">
        <f t="shared" si="43"/>
        <v/>
      </c>
      <c r="Q263" s="42" t="str">
        <f t="shared" si="37"/>
        <v/>
      </c>
      <c r="R263" s="43"/>
      <c r="S263" s="44" t="str">
        <f t="shared" si="38"/>
        <v/>
      </c>
      <c r="T263" s="81"/>
      <c r="U263" s="81"/>
      <c r="V263" s="42">
        <f t="shared" si="39"/>
        <v>0</v>
      </c>
      <c r="W263" s="43"/>
      <c r="X263" s="47">
        <f>SUMIFS(W$12:W263,F$12:F263,F263,H$12:H263,H263,D$12:D263,D263)</f>
        <v>0</v>
      </c>
      <c r="Y263" s="48">
        <f t="shared" si="40"/>
        <v>0</v>
      </c>
      <c r="Z263" s="49" t="str">
        <f t="shared" si="44"/>
        <v/>
      </c>
      <c r="AA263" s="106"/>
      <c r="AB263" s="42">
        <f t="shared" si="41"/>
        <v>0</v>
      </c>
      <c r="AC263" s="50"/>
      <c r="AD263" s="81"/>
      <c r="AE263" s="81"/>
      <c r="AF263" s="81"/>
      <c r="AG263" s="81"/>
      <c r="AH263" s="81"/>
      <c r="AI263" s="81"/>
      <c r="AJ263" s="81"/>
      <c r="AK263" s="81"/>
      <c r="AL263" s="81"/>
      <c r="AM263" s="50"/>
      <c r="AN263" s="50"/>
      <c r="AO263" s="112">
        <f t="shared" si="45"/>
        <v>0</v>
      </c>
    </row>
    <row r="264" spans="1:41" ht="20.100000000000001" customHeight="1">
      <c r="A264" s="70">
        <f t="shared" si="42"/>
        <v>1</v>
      </c>
      <c r="B264" s="81"/>
      <c r="C264" s="33"/>
      <c r="D264" s="81"/>
      <c r="E264" s="34"/>
      <c r="F264" s="34"/>
      <c r="G264" s="94"/>
      <c r="H264" s="81"/>
      <c r="I264" s="34"/>
      <c r="J264" s="34"/>
      <c r="K264" s="38"/>
      <c r="L264" s="38"/>
      <c r="M264" s="39">
        <f t="shared" ref="M264:M327" si="46">(IF(L264&lt;K264,1+L264,L264)-K264-IF(AND(K264&lt;$L$5,L264&gt;$M$5),$M$5-$L$5)-IF(AND(K264&lt;$L$6,L264&gt;$M$6),$M$6-$L$6)-IF(AND(K264&lt;$L$7,L264&gt;$M$7),$M$7-$L$7))-IF(AND(K264&lt;$L$8,L264&gt;$M$8),$M$8-$L$8)</f>
        <v>0</v>
      </c>
      <c r="N264" s="40">
        <f t="shared" ref="N264:N327" si="47">HOUR(M264)+MINUTE(M264)/60</f>
        <v>0</v>
      </c>
      <c r="O264" s="41"/>
      <c r="P264" s="113" t="str">
        <f t="shared" si="43"/>
        <v/>
      </c>
      <c r="Q264" s="42" t="str">
        <f t="shared" ref="Q264:Q327" si="48">IFERROR(V264/(N264*O264),"")</f>
        <v/>
      </c>
      <c r="R264" s="43"/>
      <c r="S264" s="44" t="str">
        <f t="shared" ref="S264:S327" si="49">IFERROR(W264/R264,"")</f>
        <v/>
      </c>
      <c r="T264" s="81"/>
      <c r="U264" s="81"/>
      <c r="V264" s="42">
        <f t="shared" ref="V264:V327" si="50">+W264+Y264</f>
        <v>0</v>
      </c>
      <c r="W264" s="43"/>
      <c r="X264" s="47">
        <f>SUMIFS(W$12:W264,F$12:F264,F264,H$12:H264,H264,D$12:D264,D264)</f>
        <v>0</v>
      </c>
      <c r="Y264" s="48">
        <f t="shared" ref="Y264:Y327" si="51">SUM(AC264:AK264)</f>
        <v>0</v>
      </c>
      <c r="Z264" s="49" t="str">
        <f t="shared" si="44"/>
        <v/>
      </c>
      <c r="AA264" s="106"/>
      <c r="AB264" s="42">
        <f t="shared" ref="AB264:AB327" si="52">+W264*AA264</f>
        <v>0</v>
      </c>
      <c r="AC264" s="50"/>
      <c r="AD264" s="81"/>
      <c r="AE264" s="81"/>
      <c r="AF264" s="81"/>
      <c r="AG264" s="81"/>
      <c r="AH264" s="81"/>
      <c r="AI264" s="81"/>
      <c r="AJ264" s="81"/>
      <c r="AK264" s="81"/>
      <c r="AL264" s="81"/>
      <c r="AM264" s="50"/>
      <c r="AN264" s="50"/>
      <c r="AO264" s="112">
        <f t="shared" si="45"/>
        <v>0</v>
      </c>
    </row>
    <row r="265" spans="1:41" ht="20.100000000000001" customHeight="1">
      <c r="A265" s="70">
        <f t="shared" si="42"/>
        <v>1</v>
      </c>
      <c r="B265" s="81"/>
      <c r="C265" s="33"/>
      <c r="D265" s="81"/>
      <c r="E265" s="34"/>
      <c r="F265" s="34"/>
      <c r="G265" s="94"/>
      <c r="H265" s="81"/>
      <c r="I265" s="34"/>
      <c r="J265" s="34"/>
      <c r="K265" s="38"/>
      <c r="L265" s="38"/>
      <c r="M265" s="39">
        <f t="shared" si="46"/>
        <v>0</v>
      </c>
      <c r="N265" s="40">
        <f t="shared" si="47"/>
        <v>0</v>
      </c>
      <c r="O265" s="41"/>
      <c r="P265" s="113" t="str">
        <f t="shared" si="43"/>
        <v/>
      </c>
      <c r="Q265" s="42" t="str">
        <f t="shared" si="48"/>
        <v/>
      </c>
      <c r="R265" s="43"/>
      <c r="S265" s="44" t="str">
        <f t="shared" si="49"/>
        <v/>
      </c>
      <c r="T265" s="81"/>
      <c r="U265" s="81"/>
      <c r="V265" s="42">
        <f t="shared" si="50"/>
        <v>0</v>
      </c>
      <c r="W265" s="43"/>
      <c r="X265" s="47">
        <f>SUMIFS(W$12:W265,F$12:F265,F265,H$12:H265,H265,D$12:D265,D265)</f>
        <v>0</v>
      </c>
      <c r="Y265" s="48">
        <f t="shared" si="51"/>
        <v>0</v>
      </c>
      <c r="Z265" s="49" t="str">
        <f t="shared" si="44"/>
        <v/>
      </c>
      <c r="AA265" s="106"/>
      <c r="AB265" s="42">
        <f t="shared" si="52"/>
        <v>0</v>
      </c>
      <c r="AC265" s="50"/>
      <c r="AD265" s="81"/>
      <c r="AE265" s="81"/>
      <c r="AF265" s="81"/>
      <c r="AG265" s="81"/>
      <c r="AH265" s="81"/>
      <c r="AI265" s="81"/>
      <c r="AJ265" s="81"/>
      <c r="AK265" s="81"/>
      <c r="AL265" s="81"/>
      <c r="AM265" s="50"/>
      <c r="AN265" s="50"/>
      <c r="AO265" s="112">
        <f t="shared" si="45"/>
        <v>0</v>
      </c>
    </row>
    <row r="266" spans="1:41" ht="20.100000000000001" customHeight="1">
      <c r="A266" s="70">
        <f t="shared" si="42"/>
        <v>1</v>
      </c>
      <c r="B266" s="81"/>
      <c r="C266" s="33"/>
      <c r="D266" s="81"/>
      <c r="E266" s="34"/>
      <c r="F266" s="34"/>
      <c r="G266" s="94"/>
      <c r="H266" s="81"/>
      <c r="I266" s="34"/>
      <c r="J266" s="34"/>
      <c r="K266" s="38"/>
      <c r="L266" s="38"/>
      <c r="M266" s="39">
        <f t="shared" si="46"/>
        <v>0</v>
      </c>
      <c r="N266" s="40">
        <f t="shared" si="47"/>
        <v>0</v>
      </c>
      <c r="O266" s="41"/>
      <c r="P266" s="113" t="str">
        <f t="shared" si="43"/>
        <v/>
      </c>
      <c r="Q266" s="42" t="str">
        <f t="shared" si="48"/>
        <v/>
      </c>
      <c r="R266" s="43"/>
      <c r="S266" s="44" t="str">
        <f t="shared" si="49"/>
        <v/>
      </c>
      <c r="T266" s="81"/>
      <c r="U266" s="81"/>
      <c r="V266" s="42">
        <f t="shared" si="50"/>
        <v>0</v>
      </c>
      <c r="W266" s="43"/>
      <c r="X266" s="47">
        <f>SUMIFS(W$12:W266,F$12:F266,F266,H$12:H266,H266,D$12:D266,D266)</f>
        <v>0</v>
      </c>
      <c r="Y266" s="48">
        <f t="shared" si="51"/>
        <v>0</v>
      </c>
      <c r="Z266" s="49" t="str">
        <f t="shared" si="44"/>
        <v/>
      </c>
      <c r="AA266" s="106"/>
      <c r="AB266" s="42">
        <f t="shared" si="52"/>
        <v>0</v>
      </c>
      <c r="AC266" s="50"/>
      <c r="AD266" s="81"/>
      <c r="AE266" s="81"/>
      <c r="AF266" s="81"/>
      <c r="AG266" s="81"/>
      <c r="AH266" s="81"/>
      <c r="AI266" s="81"/>
      <c r="AJ266" s="81"/>
      <c r="AK266" s="81"/>
      <c r="AL266" s="81"/>
      <c r="AM266" s="50"/>
      <c r="AN266" s="50"/>
      <c r="AO266" s="112">
        <f t="shared" si="45"/>
        <v>0</v>
      </c>
    </row>
    <row r="267" spans="1:41" ht="20.100000000000001" customHeight="1">
      <c r="A267" s="70">
        <f t="shared" si="42"/>
        <v>1</v>
      </c>
      <c r="B267" s="81"/>
      <c r="C267" s="33"/>
      <c r="D267" s="81"/>
      <c r="E267" s="34"/>
      <c r="F267" s="34"/>
      <c r="G267" s="94"/>
      <c r="H267" s="81"/>
      <c r="I267" s="34"/>
      <c r="J267" s="34"/>
      <c r="K267" s="38"/>
      <c r="L267" s="38"/>
      <c r="M267" s="39">
        <f t="shared" si="46"/>
        <v>0</v>
      </c>
      <c r="N267" s="40">
        <f t="shared" si="47"/>
        <v>0</v>
      </c>
      <c r="O267" s="41"/>
      <c r="P267" s="113" t="str">
        <f t="shared" si="43"/>
        <v/>
      </c>
      <c r="Q267" s="42" t="str">
        <f t="shared" si="48"/>
        <v/>
      </c>
      <c r="R267" s="43"/>
      <c r="S267" s="44" t="str">
        <f t="shared" si="49"/>
        <v/>
      </c>
      <c r="T267" s="81"/>
      <c r="U267" s="81"/>
      <c r="V267" s="42">
        <f t="shared" si="50"/>
        <v>0</v>
      </c>
      <c r="W267" s="43"/>
      <c r="X267" s="47">
        <f>SUMIFS(W$12:W267,F$12:F267,F267,H$12:H267,H267,D$12:D267,D267)</f>
        <v>0</v>
      </c>
      <c r="Y267" s="48">
        <f t="shared" si="51"/>
        <v>0</v>
      </c>
      <c r="Z267" s="49" t="str">
        <f t="shared" si="44"/>
        <v/>
      </c>
      <c r="AA267" s="106"/>
      <c r="AB267" s="42">
        <f t="shared" si="52"/>
        <v>0</v>
      </c>
      <c r="AC267" s="50"/>
      <c r="AD267" s="81"/>
      <c r="AE267" s="81"/>
      <c r="AF267" s="81"/>
      <c r="AG267" s="81"/>
      <c r="AH267" s="81"/>
      <c r="AI267" s="81"/>
      <c r="AJ267" s="81"/>
      <c r="AK267" s="81"/>
      <c r="AL267" s="81"/>
      <c r="AM267" s="50"/>
      <c r="AN267" s="50"/>
      <c r="AO267" s="112">
        <f t="shared" si="45"/>
        <v>0</v>
      </c>
    </row>
    <row r="268" spans="1:41" ht="20.100000000000001" customHeight="1">
      <c r="A268" s="70">
        <f t="shared" si="42"/>
        <v>1</v>
      </c>
      <c r="B268" s="81"/>
      <c r="C268" s="33"/>
      <c r="D268" s="81"/>
      <c r="E268" s="34"/>
      <c r="F268" s="34"/>
      <c r="G268" s="94"/>
      <c r="H268" s="81"/>
      <c r="I268" s="34"/>
      <c r="J268" s="34"/>
      <c r="K268" s="38"/>
      <c r="L268" s="38"/>
      <c r="M268" s="39">
        <f t="shared" si="46"/>
        <v>0</v>
      </c>
      <c r="N268" s="40">
        <f t="shared" si="47"/>
        <v>0</v>
      </c>
      <c r="O268" s="41"/>
      <c r="P268" s="113" t="str">
        <f t="shared" si="43"/>
        <v/>
      </c>
      <c r="Q268" s="42" t="str">
        <f t="shared" si="48"/>
        <v/>
      </c>
      <c r="R268" s="43"/>
      <c r="S268" s="44" t="str">
        <f t="shared" si="49"/>
        <v/>
      </c>
      <c r="T268" s="81"/>
      <c r="U268" s="81"/>
      <c r="V268" s="42">
        <f t="shared" si="50"/>
        <v>0</v>
      </c>
      <c r="W268" s="43"/>
      <c r="X268" s="47">
        <f>SUMIFS(W$12:W268,F$12:F268,F268,H$12:H268,H268,D$12:D268,D268)</f>
        <v>0</v>
      </c>
      <c r="Y268" s="48">
        <f t="shared" si="51"/>
        <v>0</v>
      </c>
      <c r="Z268" s="49" t="str">
        <f t="shared" si="44"/>
        <v/>
      </c>
      <c r="AA268" s="106"/>
      <c r="AB268" s="42">
        <f t="shared" si="52"/>
        <v>0</v>
      </c>
      <c r="AC268" s="50"/>
      <c r="AD268" s="81"/>
      <c r="AE268" s="81"/>
      <c r="AF268" s="81"/>
      <c r="AG268" s="81"/>
      <c r="AH268" s="81"/>
      <c r="AI268" s="81"/>
      <c r="AJ268" s="81"/>
      <c r="AK268" s="81"/>
      <c r="AL268" s="81"/>
      <c r="AM268" s="50"/>
      <c r="AN268" s="50"/>
      <c r="AO268" s="112">
        <f t="shared" si="45"/>
        <v>0</v>
      </c>
    </row>
    <row r="269" spans="1:41" ht="20.100000000000001" customHeight="1">
      <c r="A269" s="70">
        <f t="shared" ref="A269:A332" si="53">MONTH(B269)</f>
        <v>1</v>
      </c>
      <c r="B269" s="81"/>
      <c r="C269" s="33"/>
      <c r="D269" s="81"/>
      <c r="E269" s="34"/>
      <c r="F269" s="34"/>
      <c r="G269" s="94"/>
      <c r="H269" s="81"/>
      <c r="I269" s="34"/>
      <c r="J269" s="34"/>
      <c r="K269" s="38"/>
      <c r="L269" s="38"/>
      <c r="M269" s="39">
        <f t="shared" si="46"/>
        <v>0</v>
      </c>
      <c r="N269" s="40">
        <f t="shared" si="47"/>
        <v>0</v>
      </c>
      <c r="O269" s="41"/>
      <c r="P269" s="113" t="str">
        <f t="shared" ref="P269:P332" si="54">IFERROR(W269/V269,"")</f>
        <v/>
      </c>
      <c r="Q269" s="42" t="str">
        <f t="shared" si="48"/>
        <v/>
      </c>
      <c r="R269" s="43"/>
      <c r="S269" s="44" t="str">
        <f t="shared" si="49"/>
        <v/>
      </c>
      <c r="T269" s="81"/>
      <c r="U269" s="81"/>
      <c r="V269" s="42">
        <f t="shared" si="50"/>
        <v>0</v>
      </c>
      <c r="W269" s="43"/>
      <c r="X269" s="47">
        <f>SUMIFS(W$12:W269,F$12:F269,F269,H$12:H269,H269,D$12:D269,D269)</f>
        <v>0</v>
      </c>
      <c r="Y269" s="48">
        <f t="shared" si="51"/>
        <v>0</v>
      </c>
      <c r="Z269" s="49" t="str">
        <f t="shared" ref="Z269:Z332" si="55">IFERROR(Y269/U269,"")</f>
        <v/>
      </c>
      <c r="AA269" s="106"/>
      <c r="AB269" s="42">
        <f t="shared" si="52"/>
        <v>0</v>
      </c>
      <c r="AC269" s="50"/>
      <c r="AD269" s="81"/>
      <c r="AE269" s="81"/>
      <c r="AF269" s="81"/>
      <c r="AG269" s="81"/>
      <c r="AH269" s="81"/>
      <c r="AI269" s="81"/>
      <c r="AJ269" s="81"/>
      <c r="AK269" s="81"/>
      <c r="AL269" s="81"/>
      <c r="AM269" s="50"/>
      <c r="AN269" s="50"/>
      <c r="AO269" s="112">
        <f t="shared" ref="AO269:AO332" si="56">+AM269+AN269</f>
        <v>0</v>
      </c>
    </row>
    <row r="270" spans="1:41" ht="20.100000000000001" customHeight="1">
      <c r="A270" s="70">
        <f t="shared" si="53"/>
        <v>1</v>
      </c>
      <c r="B270" s="81"/>
      <c r="C270" s="33"/>
      <c r="D270" s="81"/>
      <c r="E270" s="34"/>
      <c r="F270" s="34"/>
      <c r="G270" s="94"/>
      <c r="H270" s="81"/>
      <c r="I270" s="34"/>
      <c r="J270" s="34"/>
      <c r="K270" s="38"/>
      <c r="L270" s="38"/>
      <c r="M270" s="39">
        <f t="shared" si="46"/>
        <v>0</v>
      </c>
      <c r="N270" s="40">
        <f t="shared" si="47"/>
        <v>0</v>
      </c>
      <c r="O270" s="41"/>
      <c r="P270" s="113" t="str">
        <f t="shared" si="54"/>
        <v/>
      </c>
      <c r="Q270" s="42" t="str">
        <f t="shared" si="48"/>
        <v/>
      </c>
      <c r="R270" s="43"/>
      <c r="S270" s="44" t="str">
        <f t="shared" si="49"/>
        <v/>
      </c>
      <c r="T270" s="81"/>
      <c r="U270" s="81"/>
      <c r="V270" s="42">
        <f t="shared" si="50"/>
        <v>0</v>
      </c>
      <c r="W270" s="43"/>
      <c r="X270" s="47">
        <f>SUMIFS(W$12:W270,F$12:F270,F270,H$12:H270,H270,D$12:D270,D270)</f>
        <v>0</v>
      </c>
      <c r="Y270" s="48">
        <f t="shared" si="51"/>
        <v>0</v>
      </c>
      <c r="Z270" s="49" t="str">
        <f t="shared" si="55"/>
        <v/>
      </c>
      <c r="AA270" s="106"/>
      <c r="AB270" s="42">
        <f t="shared" si="52"/>
        <v>0</v>
      </c>
      <c r="AC270" s="50"/>
      <c r="AD270" s="81"/>
      <c r="AE270" s="81"/>
      <c r="AF270" s="81"/>
      <c r="AG270" s="81"/>
      <c r="AH270" s="81"/>
      <c r="AI270" s="81"/>
      <c r="AJ270" s="81"/>
      <c r="AK270" s="81"/>
      <c r="AL270" s="81"/>
      <c r="AM270" s="50"/>
      <c r="AN270" s="50"/>
      <c r="AO270" s="112">
        <f t="shared" si="56"/>
        <v>0</v>
      </c>
    </row>
    <row r="271" spans="1:41" ht="20.100000000000001" customHeight="1">
      <c r="A271" s="70">
        <f t="shared" si="53"/>
        <v>1</v>
      </c>
      <c r="B271" s="81"/>
      <c r="C271" s="33"/>
      <c r="D271" s="81"/>
      <c r="E271" s="34"/>
      <c r="F271" s="34"/>
      <c r="G271" s="94"/>
      <c r="H271" s="81"/>
      <c r="I271" s="34"/>
      <c r="J271" s="34"/>
      <c r="K271" s="38"/>
      <c r="L271" s="38"/>
      <c r="M271" s="39">
        <f t="shared" si="46"/>
        <v>0</v>
      </c>
      <c r="N271" s="40">
        <f t="shared" si="47"/>
        <v>0</v>
      </c>
      <c r="O271" s="41"/>
      <c r="P271" s="113" t="str">
        <f t="shared" si="54"/>
        <v/>
      </c>
      <c r="Q271" s="42" t="str">
        <f t="shared" si="48"/>
        <v/>
      </c>
      <c r="R271" s="43"/>
      <c r="S271" s="44" t="str">
        <f t="shared" si="49"/>
        <v/>
      </c>
      <c r="T271" s="81"/>
      <c r="U271" s="81"/>
      <c r="V271" s="42">
        <f t="shared" si="50"/>
        <v>0</v>
      </c>
      <c r="W271" s="43"/>
      <c r="X271" s="47">
        <f>SUMIFS(W$12:W271,F$12:F271,F271,H$12:H271,H271,D$12:D271,D271)</f>
        <v>0</v>
      </c>
      <c r="Y271" s="48">
        <f t="shared" si="51"/>
        <v>0</v>
      </c>
      <c r="Z271" s="49" t="str">
        <f t="shared" si="55"/>
        <v/>
      </c>
      <c r="AA271" s="106"/>
      <c r="AB271" s="42">
        <f t="shared" si="52"/>
        <v>0</v>
      </c>
      <c r="AC271" s="50"/>
      <c r="AD271" s="81"/>
      <c r="AE271" s="81"/>
      <c r="AF271" s="81"/>
      <c r="AG271" s="81"/>
      <c r="AH271" s="81"/>
      <c r="AI271" s="81"/>
      <c r="AJ271" s="81"/>
      <c r="AK271" s="81"/>
      <c r="AL271" s="81"/>
      <c r="AM271" s="50"/>
      <c r="AN271" s="50"/>
      <c r="AO271" s="112">
        <f t="shared" si="56"/>
        <v>0</v>
      </c>
    </row>
    <row r="272" spans="1:41" ht="20.100000000000001" customHeight="1">
      <c r="A272" s="70">
        <f t="shared" si="53"/>
        <v>1</v>
      </c>
      <c r="B272" s="81"/>
      <c r="C272" s="33"/>
      <c r="D272" s="81"/>
      <c r="E272" s="34"/>
      <c r="F272" s="34"/>
      <c r="G272" s="94"/>
      <c r="H272" s="81"/>
      <c r="I272" s="34"/>
      <c r="J272" s="34"/>
      <c r="K272" s="38"/>
      <c r="L272" s="38"/>
      <c r="M272" s="39">
        <f t="shared" si="46"/>
        <v>0</v>
      </c>
      <c r="N272" s="40">
        <f t="shared" si="47"/>
        <v>0</v>
      </c>
      <c r="O272" s="41"/>
      <c r="P272" s="113" t="str">
        <f t="shared" si="54"/>
        <v/>
      </c>
      <c r="Q272" s="42" t="str">
        <f t="shared" si="48"/>
        <v/>
      </c>
      <c r="R272" s="43"/>
      <c r="S272" s="44" t="str">
        <f t="shared" si="49"/>
        <v/>
      </c>
      <c r="T272" s="81"/>
      <c r="U272" s="81"/>
      <c r="V272" s="42">
        <f t="shared" si="50"/>
        <v>0</v>
      </c>
      <c r="W272" s="43"/>
      <c r="X272" s="47">
        <f>SUMIFS(W$12:W272,F$12:F272,F272,H$12:H272,H272,D$12:D272,D272)</f>
        <v>0</v>
      </c>
      <c r="Y272" s="48">
        <f t="shared" si="51"/>
        <v>0</v>
      </c>
      <c r="Z272" s="49" t="str">
        <f t="shared" si="55"/>
        <v/>
      </c>
      <c r="AA272" s="106"/>
      <c r="AB272" s="42">
        <f t="shared" si="52"/>
        <v>0</v>
      </c>
      <c r="AC272" s="50"/>
      <c r="AD272" s="81"/>
      <c r="AE272" s="81"/>
      <c r="AF272" s="81"/>
      <c r="AG272" s="81"/>
      <c r="AH272" s="81"/>
      <c r="AI272" s="81"/>
      <c r="AJ272" s="81"/>
      <c r="AK272" s="81"/>
      <c r="AL272" s="81"/>
      <c r="AM272" s="50"/>
      <c r="AN272" s="50"/>
      <c r="AO272" s="112">
        <f t="shared" si="56"/>
        <v>0</v>
      </c>
    </row>
    <row r="273" spans="1:41" ht="20.100000000000001" customHeight="1">
      <c r="A273" s="70">
        <f t="shared" si="53"/>
        <v>1</v>
      </c>
      <c r="B273" s="81"/>
      <c r="C273" s="33"/>
      <c r="D273" s="81"/>
      <c r="E273" s="34"/>
      <c r="F273" s="34"/>
      <c r="G273" s="94"/>
      <c r="H273" s="81"/>
      <c r="I273" s="34"/>
      <c r="J273" s="34"/>
      <c r="K273" s="38"/>
      <c r="L273" s="38"/>
      <c r="M273" s="39">
        <f t="shared" si="46"/>
        <v>0</v>
      </c>
      <c r="N273" s="40">
        <f t="shared" si="47"/>
        <v>0</v>
      </c>
      <c r="O273" s="41"/>
      <c r="P273" s="113" t="str">
        <f t="shared" si="54"/>
        <v/>
      </c>
      <c r="Q273" s="42" t="str">
        <f t="shared" si="48"/>
        <v/>
      </c>
      <c r="R273" s="43"/>
      <c r="S273" s="44" t="str">
        <f t="shared" si="49"/>
        <v/>
      </c>
      <c r="T273" s="81"/>
      <c r="U273" s="81"/>
      <c r="V273" s="42">
        <f t="shared" si="50"/>
        <v>0</v>
      </c>
      <c r="W273" s="43"/>
      <c r="X273" s="47">
        <f>SUMIFS(W$12:W273,F$12:F273,F273,H$12:H273,H273,D$12:D273,D273)</f>
        <v>0</v>
      </c>
      <c r="Y273" s="48">
        <f t="shared" si="51"/>
        <v>0</v>
      </c>
      <c r="Z273" s="49" t="str">
        <f t="shared" si="55"/>
        <v/>
      </c>
      <c r="AA273" s="106"/>
      <c r="AB273" s="42">
        <f t="shared" si="52"/>
        <v>0</v>
      </c>
      <c r="AC273" s="50"/>
      <c r="AD273" s="81"/>
      <c r="AE273" s="81"/>
      <c r="AF273" s="81"/>
      <c r="AG273" s="81"/>
      <c r="AH273" s="81"/>
      <c r="AI273" s="81"/>
      <c r="AJ273" s="81"/>
      <c r="AK273" s="81"/>
      <c r="AL273" s="81"/>
      <c r="AM273" s="50"/>
      <c r="AN273" s="50"/>
      <c r="AO273" s="112">
        <f t="shared" si="56"/>
        <v>0</v>
      </c>
    </row>
    <row r="274" spans="1:41" ht="20.100000000000001" customHeight="1">
      <c r="A274" s="70">
        <f t="shared" si="53"/>
        <v>1</v>
      </c>
      <c r="B274" s="81"/>
      <c r="C274" s="33"/>
      <c r="D274" s="81"/>
      <c r="E274" s="34"/>
      <c r="F274" s="34"/>
      <c r="G274" s="94"/>
      <c r="H274" s="81"/>
      <c r="I274" s="34"/>
      <c r="J274" s="34"/>
      <c r="K274" s="38"/>
      <c r="L274" s="38"/>
      <c r="M274" s="39">
        <f t="shared" si="46"/>
        <v>0</v>
      </c>
      <c r="N274" s="40">
        <f t="shared" si="47"/>
        <v>0</v>
      </c>
      <c r="O274" s="41"/>
      <c r="P274" s="113" t="str">
        <f t="shared" si="54"/>
        <v/>
      </c>
      <c r="Q274" s="42" t="str">
        <f t="shared" si="48"/>
        <v/>
      </c>
      <c r="R274" s="43"/>
      <c r="S274" s="44" t="str">
        <f t="shared" si="49"/>
        <v/>
      </c>
      <c r="T274" s="81"/>
      <c r="U274" s="81"/>
      <c r="V274" s="42">
        <f t="shared" si="50"/>
        <v>0</v>
      </c>
      <c r="W274" s="43"/>
      <c r="X274" s="47">
        <f>SUMIFS(W$12:W274,F$12:F274,F274,H$12:H274,H274,D$12:D274,D274)</f>
        <v>0</v>
      </c>
      <c r="Y274" s="48">
        <f t="shared" si="51"/>
        <v>0</v>
      </c>
      <c r="Z274" s="49" t="str">
        <f t="shared" si="55"/>
        <v/>
      </c>
      <c r="AA274" s="106"/>
      <c r="AB274" s="42">
        <f t="shared" si="52"/>
        <v>0</v>
      </c>
      <c r="AC274" s="50"/>
      <c r="AD274" s="81"/>
      <c r="AE274" s="81"/>
      <c r="AF274" s="81"/>
      <c r="AG274" s="81"/>
      <c r="AH274" s="81"/>
      <c r="AI274" s="81"/>
      <c r="AJ274" s="81"/>
      <c r="AK274" s="81"/>
      <c r="AL274" s="81"/>
      <c r="AM274" s="50"/>
      <c r="AN274" s="50"/>
      <c r="AO274" s="112">
        <f t="shared" si="56"/>
        <v>0</v>
      </c>
    </row>
    <row r="275" spans="1:41" ht="20.100000000000001" customHeight="1">
      <c r="A275" s="70">
        <f t="shared" si="53"/>
        <v>1</v>
      </c>
      <c r="B275" s="81"/>
      <c r="C275" s="33"/>
      <c r="D275" s="81"/>
      <c r="E275" s="34"/>
      <c r="F275" s="34"/>
      <c r="G275" s="94"/>
      <c r="H275" s="81"/>
      <c r="I275" s="34"/>
      <c r="J275" s="34"/>
      <c r="K275" s="38"/>
      <c r="L275" s="38"/>
      <c r="M275" s="39">
        <f t="shared" si="46"/>
        <v>0</v>
      </c>
      <c r="N275" s="40">
        <f t="shared" si="47"/>
        <v>0</v>
      </c>
      <c r="O275" s="41"/>
      <c r="P275" s="113" t="str">
        <f t="shared" si="54"/>
        <v/>
      </c>
      <c r="Q275" s="42" t="str">
        <f t="shared" si="48"/>
        <v/>
      </c>
      <c r="R275" s="43"/>
      <c r="S275" s="44" t="str">
        <f t="shared" si="49"/>
        <v/>
      </c>
      <c r="T275" s="81"/>
      <c r="U275" s="81"/>
      <c r="V275" s="42">
        <f t="shared" si="50"/>
        <v>0</v>
      </c>
      <c r="W275" s="43"/>
      <c r="X275" s="47">
        <f>SUMIFS(W$12:W275,F$12:F275,F275,H$12:H275,H275,D$12:D275,D275)</f>
        <v>0</v>
      </c>
      <c r="Y275" s="48">
        <f t="shared" si="51"/>
        <v>0</v>
      </c>
      <c r="Z275" s="49" t="str">
        <f t="shared" si="55"/>
        <v/>
      </c>
      <c r="AA275" s="106"/>
      <c r="AB275" s="42">
        <f t="shared" si="52"/>
        <v>0</v>
      </c>
      <c r="AC275" s="50"/>
      <c r="AD275" s="81"/>
      <c r="AE275" s="81"/>
      <c r="AF275" s="81"/>
      <c r="AG275" s="81"/>
      <c r="AH275" s="81"/>
      <c r="AI275" s="81"/>
      <c r="AJ275" s="81"/>
      <c r="AK275" s="81"/>
      <c r="AL275" s="81"/>
      <c r="AM275" s="50"/>
      <c r="AN275" s="50"/>
      <c r="AO275" s="112">
        <f t="shared" si="56"/>
        <v>0</v>
      </c>
    </row>
    <row r="276" spans="1:41" ht="20.100000000000001" customHeight="1">
      <c r="A276" s="70">
        <f t="shared" si="53"/>
        <v>1</v>
      </c>
      <c r="B276" s="81"/>
      <c r="C276" s="33"/>
      <c r="D276" s="81"/>
      <c r="E276" s="34"/>
      <c r="F276" s="34"/>
      <c r="G276" s="94"/>
      <c r="H276" s="81"/>
      <c r="I276" s="34"/>
      <c r="J276" s="34"/>
      <c r="K276" s="38"/>
      <c r="L276" s="38"/>
      <c r="M276" s="39">
        <f t="shared" si="46"/>
        <v>0</v>
      </c>
      <c r="N276" s="40">
        <f t="shared" si="47"/>
        <v>0</v>
      </c>
      <c r="O276" s="41"/>
      <c r="P276" s="113" t="str">
        <f t="shared" si="54"/>
        <v/>
      </c>
      <c r="Q276" s="42" t="str">
        <f t="shared" si="48"/>
        <v/>
      </c>
      <c r="R276" s="43"/>
      <c r="S276" s="44" t="str">
        <f t="shared" si="49"/>
        <v/>
      </c>
      <c r="T276" s="81"/>
      <c r="U276" s="81"/>
      <c r="V276" s="42">
        <f t="shared" si="50"/>
        <v>0</v>
      </c>
      <c r="W276" s="43"/>
      <c r="X276" s="47">
        <f>SUMIFS(W$12:W276,F$12:F276,F276,H$12:H276,H276,D$12:D276,D276)</f>
        <v>0</v>
      </c>
      <c r="Y276" s="48">
        <f t="shared" si="51"/>
        <v>0</v>
      </c>
      <c r="Z276" s="49" t="str">
        <f t="shared" si="55"/>
        <v/>
      </c>
      <c r="AA276" s="106"/>
      <c r="AB276" s="42">
        <f t="shared" si="52"/>
        <v>0</v>
      </c>
      <c r="AC276" s="50"/>
      <c r="AD276" s="81"/>
      <c r="AE276" s="81"/>
      <c r="AF276" s="81"/>
      <c r="AG276" s="81"/>
      <c r="AH276" s="81"/>
      <c r="AI276" s="81"/>
      <c r="AJ276" s="81"/>
      <c r="AK276" s="81"/>
      <c r="AL276" s="81"/>
      <c r="AM276" s="50"/>
      <c r="AN276" s="50"/>
      <c r="AO276" s="112">
        <f t="shared" si="56"/>
        <v>0</v>
      </c>
    </row>
    <row r="277" spans="1:41" ht="20.100000000000001" customHeight="1">
      <c r="A277" s="70">
        <f t="shared" si="53"/>
        <v>1</v>
      </c>
      <c r="B277" s="81"/>
      <c r="C277" s="33"/>
      <c r="D277" s="81"/>
      <c r="E277" s="34"/>
      <c r="F277" s="34"/>
      <c r="G277" s="94"/>
      <c r="H277" s="81"/>
      <c r="I277" s="34"/>
      <c r="J277" s="34"/>
      <c r="K277" s="38"/>
      <c r="L277" s="38"/>
      <c r="M277" s="39">
        <f t="shared" si="46"/>
        <v>0</v>
      </c>
      <c r="N277" s="40">
        <f t="shared" si="47"/>
        <v>0</v>
      </c>
      <c r="O277" s="41"/>
      <c r="P277" s="113" t="str">
        <f t="shared" si="54"/>
        <v/>
      </c>
      <c r="Q277" s="42" t="str">
        <f t="shared" si="48"/>
        <v/>
      </c>
      <c r="R277" s="43"/>
      <c r="S277" s="44" t="str">
        <f t="shared" si="49"/>
        <v/>
      </c>
      <c r="T277" s="81"/>
      <c r="U277" s="81"/>
      <c r="V277" s="42">
        <f t="shared" si="50"/>
        <v>0</v>
      </c>
      <c r="W277" s="43"/>
      <c r="X277" s="47">
        <f>SUMIFS(W$12:W277,F$12:F277,F277,H$12:H277,H277,D$12:D277,D277)</f>
        <v>0</v>
      </c>
      <c r="Y277" s="48">
        <f t="shared" si="51"/>
        <v>0</v>
      </c>
      <c r="Z277" s="49" t="str">
        <f t="shared" si="55"/>
        <v/>
      </c>
      <c r="AA277" s="106"/>
      <c r="AB277" s="42">
        <f t="shared" si="52"/>
        <v>0</v>
      </c>
      <c r="AC277" s="50"/>
      <c r="AD277" s="81"/>
      <c r="AE277" s="81"/>
      <c r="AF277" s="81"/>
      <c r="AG277" s="81"/>
      <c r="AH277" s="81"/>
      <c r="AI277" s="81"/>
      <c r="AJ277" s="81"/>
      <c r="AK277" s="81"/>
      <c r="AL277" s="81"/>
      <c r="AM277" s="50"/>
      <c r="AN277" s="50"/>
      <c r="AO277" s="112">
        <f t="shared" si="56"/>
        <v>0</v>
      </c>
    </row>
    <row r="278" spans="1:41" ht="20.100000000000001" customHeight="1">
      <c r="A278" s="70">
        <f t="shared" si="53"/>
        <v>1</v>
      </c>
      <c r="B278" s="81"/>
      <c r="C278" s="33"/>
      <c r="D278" s="81"/>
      <c r="E278" s="34"/>
      <c r="F278" s="34"/>
      <c r="G278" s="94"/>
      <c r="H278" s="81"/>
      <c r="I278" s="34"/>
      <c r="J278" s="34"/>
      <c r="K278" s="38"/>
      <c r="L278" s="38"/>
      <c r="M278" s="39">
        <f t="shared" si="46"/>
        <v>0</v>
      </c>
      <c r="N278" s="40">
        <f t="shared" si="47"/>
        <v>0</v>
      </c>
      <c r="O278" s="41"/>
      <c r="P278" s="113" t="str">
        <f t="shared" si="54"/>
        <v/>
      </c>
      <c r="Q278" s="42" t="str">
        <f t="shared" si="48"/>
        <v/>
      </c>
      <c r="R278" s="43"/>
      <c r="S278" s="44" t="str">
        <f t="shared" si="49"/>
        <v/>
      </c>
      <c r="T278" s="81"/>
      <c r="U278" s="81"/>
      <c r="V278" s="42">
        <f t="shared" si="50"/>
        <v>0</v>
      </c>
      <c r="W278" s="43"/>
      <c r="X278" s="47">
        <f>SUMIFS(W$12:W278,F$12:F278,F278,H$12:H278,H278,D$12:D278,D278)</f>
        <v>0</v>
      </c>
      <c r="Y278" s="48">
        <f t="shared" si="51"/>
        <v>0</v>
      </c>
      <c r="Z278" s="49" t="str">
        <f t="shared" si="55"/>
        <v/>
      </c>
      <c r="AA278" s="106"/>
      <c r="AB278" s="42">
        <f t="shared" si="52"/>
        <v>0</v>
      </c>
      <c r="AC278" s="50"/>
      <c r="AD278" s="81"/>
      <c r="AE278" s="81"/>
      <c r="AF278" s="81"/>
      <c r="AG278" s="81"/>
      <c r="AH278" s="81"/>
      <c r="AI278" s="81"/>
      <c r="AJ278" s="81"/>
      <c r="AK278" s="81"/>
      <c r="AL278" s="81"/>
      <c r="AM278" s="50"/>
      <c r="AN278" s="50"/>
      <c r="AO278" s="112">
        <f t="shared" si="56"/>
        <v>0</v>
      </c>
    </row>
    <row r="279" spans="1:41" ht="20.100000000000001" customHeight="1">
      <c r="A279" s="70">
        <f t="shared" si="53"/>
        <v>1</v>
      </c>
      <c r="B279" s="81"/>
      <c r="C279" s="33"/>
      <c r="D279" s="81"/>
      <c r="E279" s="34"/>
      <c r="F279" s="34"/>
      <c r="G279" s="94"/>
      <c r="H279" s="81"/>
      <c r="I279" s="34"/>
      <c r="J279" s="34"/>
      <c r="K279" s="38"/>
      <c r="L279" s="38"/>
      <c r="M279" s="39">
        <f t="shared" si="46"/>
        <v>0</v>
      </c>
      <c r="N279" s="40">
        <f t="shared" si="47"/>
        <v>0</v>
      </c>
      <c r="O279" s="41"/>
      <c r="P279" s="113" t="str">
        <f t="shared" si="54"/>
        <v/>
      </c>
      <c r="Q279" s="42" t="str">
        <f t="shared" si="48"/>
        <v/>
      </c>
      <c r="R279" s="43"/>
      <c r="S279" s="44" t="str">
        <f t="shared" si="49"/>
        <v/>
      </c>
      <c r="T279" s="81"/>
      <c r="U279" s="81"/>
      <c r="V279" s="42">
        <f t="shared" si="50"/>
        <v>0</v>
      </c>
      <c r="W279" s="43"/>
      <c r="X279" s="47">
        <f>SUMIFS(W$12:W279,F$12:F279,F279,H$12:H279,H279,D$12:D279,D279)</f>
        <v>0</v>
      </c>
      <c r="Y279" s="48">
        <f t="shared" si="51"/>
        <v>0</v>
      </c>
      <c r="Z279" s="49" t="str">
        <f t="shared" si="55"/>
        <v/>
      </c>
      <c r="AA279" s="106"/>
      <c r="AB279" s="42">
        <f t="shared" si="52"/>
        <v>0</v>
      </c>
      <c r="AC279" s="50"/>
      <c r="AD279" s="81"/>
      <c r="AE279" s="81"/>
      <c r="AF279" s="81"/>
      <c r="AG279" s="81"/>
      <c r="AH279" s="81"/>
      <c r="AI279" s="81"/>
      <c r="AJ279" s="81"/>
      <c r="AK279" s="81"/>
      <c r="AL279" s="81"/>
      <c r="AM279" s="50"/>
      <c r="AN279" s="50"/>
      <c r="AO279" s="112">
        <f t="shared" si="56"/>
        <v>0</v>
      </c>
    </row>
    <row r="280" spans="1:41" ht="20.100000000000001" customHeight="1">
      <c r="A280" s="70">
        <f t="shared" si="53"/>
        <v>1</v>
      </c>
      <c r="B280" s="81"/>
      <c r="C280" s="33"/>
      <c r="D280" s="81"/>
      <c r="E280" s="34"/>
      <c r="F280" s="34"/>
      <c r="G280" s="94"/>
      <c r="H280" s="81"/>
      <c r="I280" s="34"/>
      <c r="J280" s="34"/>
      <c r="K280" s="38"/>
      <c r="L280" s="38"/>
      <c r="M280" s="39">
        <f t="shared" si="46"/>
        <v>0</v>
      </c>
      <c r="N280" s="40">
        <f t="shared" si="47"/>
        <v>0</v>
      </c>
      <c r="O280" s="41"/>
      <c r="P280" s="113" t="str">
        <f t="shared" si="54"/>
        <v/>
      </c>
      <c r="Q280" s="42" t="str">
        <f t="shared" si="48"/>
        <v/>
      </c>
      <c r="R280" s="43"/>
      <c r="S280" s="44" t="str">
        <f t="shared" si="49"/>
        <v/>
      </c>
      <c r="T280" s="81"/>
      <c r="U280" s="81"/>
      <c r="V280" s="42">
        <f t="shared" si="50"/>
        <v>0</v>
      </c>
      <c r="W280" s="43"/>
      <c r="X280" s="47">
        <f>SUMIFS(W$12:W280,F$12:F280,F280,H$12:H280,H280,D$12:D280,D280)</f>
        <v>0</v>
      </c>
      <c r="Y280" s="48">
        <f t="shared" si="51"/>
        <v>0</v>
      </c>
      <c r="Z280" s="49" t="str">
        <f t="shared" si="55"/>
        <v/>
      </c>
      <c r="AA280" s="106"/>
      <c r="AB280" s="42">
        <f t="shared" si="52"/>
        <v>0</v>
      </c>
      <c r="AC280" s="50"/>
      <c r="AD280" s="81"/>
      <c r="AE280" s="81"/>
      <c r="AF280" s="81"/>
      <c r="AG280" s="81"/>
      <c r="AH280" s="81"/>
      <c r="AI280" s="81"/>
      <c r="AJ280" s="81"/>
      <c r="AK280" s="81"/>
      <c r="AL280" s="81"/>
      <c r="AM280" s="50"/>
      <c r="AN280" s="50"/>
      <c r="AO280" s="112">
        <f t="shared" si="56"/>
        <v>0</v>
      </c>
    </row>
    <row r="281" spans="1:41" ht="20.100000000000001" customHeight="1">
      <c r="A281" s="70">
        <f t="shared" si="53"/>
        <v>1</v>
      </c>
      <c r="B281" s="81"/>
      <c r="C281" s="33"/>
      <c r="D281" s="81"/>
      <c r="E281" s="34"/>
      <c r="F281" s="34"/>
      <c r="G281" s="94"/>
      <c r="H281" s="81"/>
      <c r="I281" s="34"/>
      <c r="J281" s="34"/>
      <c r="K281" s="38"/>
      <c r="L281" s="38"/>
      <c r="M281" s="39">
        <f t="shared" si="46"/>
        <v>0</v>
      </c>
      <c r="N281" s="40">
        <f t="shared" si="47"/>
        <v>0</v>
      </c>
      <c r="O281" s="41"/>
      <c r="P281" s="113" t="str">
        <f t="shared" si="54"/>
        <v/>
      </c>
      <c r="Q281" s="42" t="str">
        <f t="shared" si="48"/>
        <v/>
      </c>
      <c r="R281" s="43"/>
      <c r="S281" s="44" t="str">
        <f t="shared" si="49"/>
        <v/>
      </c>
      <c r="T281" s="81"/>
      <c r="U281" s="81"/>
      <c r="V281" s="42">
        <f t="shared" si="50"/>
        <v>0</v>
      </c>
      <c r="W281" s="43"/>
      <c r="X281" s="47">
        <f>SUMIFS(W$12:W281,F$12:F281,F281,H$12:H281,H281,D$12:D281,D281)</f>
        <v>0</v>
      </c>
      <c r="Y281" s="48">
        <f t="shared" si="51"/>
        <v>0</v>
      </c>
      <c r="Z281" s="49" t="str">
        <f t="shared" si="55"/>
        <v/>
      </c>
      <c r="AA281" s="106"/>
      <c r="AB281" s="42">
        <f t="shared" si="52"/>
        <v>0</v>
      </c>
      <c r="AC281" s="50"/>
      <c r="AD281" s="81"/>
      <c r="AE281" s="81"/>
      <c r="AF281" s="81"/>
      <c r="AG281" s="81"/>
      <c r="AH281" s="81"/>
      <c r="AI281" s="81"/>
      <c r="AJ281" s="81"/>
      <c r="AK281" s="81"/>
      <c r="AL281" s="81"/>
      <c r="AM281" s="50"/>
      <c r="AN281" s="50"/>
      <c r="AO281" s="112">
        <f t="shared" si="56"/>
        <v>0</v>
      </c>
    </row>
    <row r="282" spans="1:41" ht="20.100000000000001" customHeight="1">
      <c r="A282" s="70">
        <f t="shared" si="53"/>
        <v>1</v>
      </c>
      <c r="B282" s="81"/>
      <c r="C282" s="33"/>
      <c r="D282" s="81"/>
      <c r="E282" s="34"/>
      <c r="F282" s="34"/>
      <c r="G282" s="94"/>
      <c r="H282" s="81"/>
      <c r="I282" s="34"/>
      <c r="J282" s="34"/>
      <c r="K282" s="38"/>
      <c r="L282" s="38"/>
      <c r="M282" s="39">
        <f t="shared" si="46"/>
        <v>0</v>
      </c>
      <c r="N282" s="40">
        <f t="shared" si="47"/>
        <v>0</v>
      </c>
      <c r="O282" s="41"/>
      <c r="P282" s="113" t="str">
        <f t="shared" si="54"/>
        <v/>
      </c>
      <c r="Q282" s="42" t="str">
        <f t="shared" si="48"/>
        <v/>
      </c>
      <c r="R282" s="43"/>
      <c r="S282" s="44" t="str">
        <f t="shared" si="49"/>
        <v/>
      </c>
      <c r="T282" s="81"/>
      <c r="U282" s="81"/>
      <c r="V282" s="42">
        <f t="shared" si="50"/>
        <v>0</v>
      </c>
      <c r="W282" s="43"/>
      <c r="X282" s="47">
        <f>SUMIFS(W$12:W282,F$12:F282,F282,H$12:H282,H282,D$12:D282,D282)</f>
        <v>0</v>
      </c>
      <c r="Y282" s="48">
        <f t="shared" si="51"/>
        <v>0</v>
      </c>
      <c r="Z282" s="49" t="str">
        <f t="shared" si="55"/>
        <v/>
      </c>
      <c r="AA282" s="106"/>
      <c r="AB282" s="42">
        <f t="shared" si="52"/>
        <v>0</v>
      </c>
      <c r="AC282" s="50"/>
      <c r="AD282" s="81"/>
      <c r="AE282" s="81"/>
      <c r="AF282" s="81"/>
      <c r="AG282" s="81"/>
      <c r="AH282" s="81"/>
      <c r="AI282" s="81"/>
      <c r="AJ282" s="81"/>
      <c r="AK282" s="81"/>
      <c r="AL282" s="81"/>
      <c r="AM282" s="50"/>
      <c r="AN282" s="50"/>
      <c r="AO282" s="112">
        <f t="shared" si="56"/>
        <v>0</v>
      </c>
    </row>
    <row r="283" spans="1:41" ht="20.100000000000001" customHeight="1">
      <c r="A283" s="70">
        <f t="shared" si="53"/>
        <v>1</v>
      </c>
      <c r="B283" s="81"/>
      <c r="C283" s="33"/>
      <c r="D283" s="81"/>
      <c r="E283" s="34"/>
      <c r="F283" s="34"/>
      <c r="G283" s="94"/>
      <c r="H283" s="81"/>
      <c r="I283" s="34"/>
      <c r="J283" s="34"/>
      <c r="K283" s="38"/>
      <c r="L283" s="38"/>
      <c r="M283" s="39">
        <f t="shared" si="46"/>
        <v>0</v>
      </c>
      <c r="N283" s="40">
        <f t="shared" si="47"/>
        <v>0</v>
      </c>
      <c r="O283" s="41"/>
      <c r="P283" s="113" t="str">
        <f t="shared" si="54"/>
        <v/>
      </c>
      <c r="Q283" s="42" t="str">
        <f t="shared" si="48"/>
        <v/>
      </c>
      <c r="R283" s="43"/>
      <c r="S283" s="44" t="str">
        <f t="shared" si="49"/>
        <v/>
      </c>
      <c r="T283" s="81"/>
      <c r="U283" s="81"/>
      <c r="V283" s="42">
        <f t="shared" si="50"/>
        <v>0</v>
      </c>
      <c r="W283" s="43"/>
      <c r="X283" s="47">
        <f>SUMIFS(W$12:W283,F$12:F283,F283,H$12:H283,H283,D$12:D283,D283)</f>
        <v>0</v>
      </c>
      <c r="Y283" s="48">
        <f t="shared" si="51"/>
        <v>0</v>
      </c>
      <c r="Z283" s="49" t="str">
        <f t="shared" si="55"/>
        <v/>
      </c>
      <c r="AA283" s="106"/>
      <c r="AB283" s="42">
        <f t="shared" si="52"/>
        <v>0</v>
      </c>
      <c r="AC283" s="50"/>
      <c r="AD283" s="81"/>
      <c r="AE283" s="81"/>
      <c r="AF283" s="81"/>
      <c r="AG283" s="81"/>
      <c r="AH283" s="81"/>
      <c r="AI283" s="81"/>
      <c r="AJ283" s="81"/>
      <c r="AK283" s="81"/>
      <c r="AL283" s="81"/>
      <c r="AM283" s="50"/>
      <c r="AN283" s="50"/>
      <c r="AO283" s="112">
        <f t="shared" si="56"/>
        <v>0</v>
      </c>
    </row>
    <row r="284" spans="1:41" ht="20.100000000000001" customHeight="1">
      <c r="A284" s="70">
        <f t="shared" si="53"/>
        <v>1</v>
      </c>
      <c r="B284" s="81"/>
      <c r="C284" s="33"/>
      <c r="D284" s="81"/>
      <c r="E284" s="34"/>
      <c r="F284" s="34"/>
      <c r="G284" s="94"/>
      <c r="H284" s="81"/>
      <c r="I284" s="34"/>
      <c r="J284" s="34"/>
      <c r="K284" s="38"/>
      <c r="L284" s="38"/>
      <c r="M284" s="39">
        <f t="shared" si="46"/>
        <v>0</v>
      </c>
      <c r="N284" s="40">
        <f t="shared" si="47"/>
        <v>0</v>
      </c>
      <c r="O284" s="41"/>
      <c r="P284" s="113" t="str">
        <f t="shared" si="54"/>
        <v/>
      </c>
      <c r="Q284" s="42" t="str">
        <f t="shared" si="48"/>
        <v/>
      </c>
      <c r="R284" s="43"/>
      <c r="S284" s="44" t="str">
        <f t="shared" si="49"/>
        <v/>
      </c>
      <c r="T284" s="81"/>
      <c r="U284" s="81"/>
      <c r="V284" s="42">
        <f t="shared" si="50"/>
        <v>0</v>
      </c>
      <c r="W284" s="43"/>
      <c r="X284" s="47">
        <f>SUMIFS(W$12:W284,F$12:F284,F284,H$12:H284,H284,D$12:D284,D284)</f>
        <v>0</v>
      </c>
      <c r="Y284" s="48">
        <f t="shared" si="51"/>
        <v>0</v>
      </c>
      <c r="Z284" s="49" t="str">
        <f t="shared" si="55"/>
        <v/>
      </c>
      <c r="AA284" s="106"/>
      <c r="AB284" s="42">
        <f t="shared" si="52"/>
        <v>0</v>
      </c>
      <c r="AC284" s="50"/>
      <c r="AD284" s="81"/>
      <c r="AE284" s="81"/>
      <c r="AF284" s="81"/>
      <c r="AG284" s="81"/>
      <c r="AH284" s="81"/>
      <c r="AI284" s="81"/>
      <c r="AJ284" s="81"/>
      <c r="AK284" s="81"/>
      <c r="AL284" s="81"/>
      <c r="AM284" s="50"/>
      <c r="AN284" s="50"/>
      <c r="AO284" s="112">
        <f t="shared" si="56"/>
        <v>0</v>
      </c>
    </row>
    <row r="285" spans="1:41" ht="20.100000000000001" customHeight="1">
      <c r="A285" s="70">
        <f t="shared" si="53"/>
        <v>1</v>
      </c>
      <c r="B285" s="81"/>
      <c r="C285" s="33"/>
      <c r="D285" s="81"/>
      <c r="E285" s="34"/>
      <c r="F285" s="34"/>
      <c r="G285" s="94"/>
      <c r="H285" s="81"/>
      <c r="I285" s="34"/>
      <c r="J285" s="34"/>
      <c r="K285" s="38"/>
      <c r="L285" s="38"/>
      <c r="M285" s="39">
        <f t="shared" si="46"/>
        <v>0</v>
      </c>
      <c r="N285" s="40">
        <f t="shared" si="47"/>
        <v>0</v>
      </c>
      <c r="O285" s="41"/>
      <c r="P285" s="113" t="str">
        <f t="shared" si="54"/>
        <v/>
      </c>
      <c r="Q285" s="42" t="str">
        <f t="shared" si="48"/>
        <v/>
      </c>
      <c r="R285" s="43"/>
      <c r="S285" s="44" t="str">
        <f t="shared" si="49"/>
        <v/>
      </c>
      <c r="T285" s="81"/>
      <c r="U285" s="81"/>
      <c r="V285" s="42">
        <f t="shared" si="50"/>
        <v>0</v>
      </c>
      <c r="W285" s="43"/>
      <c r="X285" s="47">
        <f>SUMIFS(W$12:W285,F$12:F285,F285,H$12:H285,H285,D$12:D285,D285)</f>
        <v>0</v>
      </c>
      <c r="Y285" s="48">
        <f t="shared" si="51"/>
        <v>0</v>
      </c>
      <c r="Z285" s="49" t="str">
        <f t="shared" si="55"/>
        <v/>
      </c>
      <c r="AA285" s="106"/>
      <c r="AB285" s="42">
        <f t="shared" si="52"/>
        <v>0</v>
      </c>
      <c r="AC285" s="50"/>
      <c r="AD285" s="81"/>
      <c r="AE285" s="81"/>
      <c r="AF285" s="81"/>
      <c r="AG285" s="81"/>
      <c r="AH285" s="81"/>
      <c r="AI285" s="81"/>
      <c r="AJ285" s="81"/>
      <c r="AK285" s="81"/>
      <c r="AL285" s="81"/>
      <c r="AM285" s="50"/>
      <c r="AN285" s="50"/>
      <c r="AO285" s="112">
        <f t="shared" si="56"/>
        <v>0</v>
      </c>
    </row>
    <row r="286" spans="1:41" ht="20.100000000000001" customHeight="1">
      <c r="A286" s="70">
        <f t="shared" si="53"/>
        <v>1</v>
      </c>
      <c r="B286" s="81"/>
      <c r="C286" s="33"/>
      <c r="D286" s="81"/>
      <c r="E286" s="34"/>
      <c r="F286" s="34"/>
      <c r="G286" s="94"/>
      <c r="H286" s="81"/>
      <c r="I286" s="34"/>
      <c r="J286" s="34"/>
      <c r="K286" s="38"/>
      <c r="L286" s="38"/>
      <c r="M286" s="39">
        <f t="shared" si="46"/>
        <v>0</v>
      </c>
      <c r="N286" s="40">
        <f t="shared" si="47"/>
        <v>0</v>
      </c>
      <c r="O286" s="41"/>
      <c r="P286" s="113" t="str">
        <f t="shared" si="54"/>
        <v/>
      </c>
      <c r="Q286" s="42" t="str">
        <f t="shared" si="48"/>
        <v/>
      </c>
      <c r="R286" s="43"/>
      <c r="S286" s="44" t="str">
        <f t="shared" si="49"/>
        <v/>
      </c>
      <c r="T286" s="81"/>
      <c r="U286" s="81"/>
      <c r="V286" s="42">
        <f t="shared" si="50"/>
        <v>0</v>
      </c>
      <c r="W286" s="43"/>
      <c r="X286" s="47">
        <f>SUMIFS(W$12:W286,F$12:F286,F286,H$12:H286,H286,D$12:D286,D286)</f>
        <v>0</v>
      </c>
      <c r="Y286" s="48">
        <f t="shared" si="51"/>
        <v>0</v>
      </c>
      <c r="Z286" s="49" t="str">
        <f t="shared" si="55"/>
        <v/>
      </c>
      <c r="AA286" s="106"/>
      <c r="AB286" s="42">
        <f t="shared" si="52"/>
        <v>0</v>
      </c>
      <c r="AC286" s="50"/>
      <c r="AD286" s="81"/>
      <c r="AE286" s="81"/>
      <c r="AF286" s="81"/>
      <c r="AG286" s="81"/>
      <c r="AH286" s="81"/>
      <c r="AI286" s="81"/>
      <c r="AJ286" s="81"/>
      <c r="AK286" s="81"/>
      <c r="AL286" s="81"/>
      <c r="AM286" s="50"/>
      <c r="AN286" s="50"/>
      <c r="AO286" s="112">
        <f t="shared" si="56"/>
        <v>0</v>
      </c>
    </row>
    <row r="287" spans="1:41" ht="20.100000000000001" customHeight="1">
      <c r="A287" s="70">
        <f t="shared" si="53"/>
        <v>1</v>
      </c>
      <c r="B287" s="81"/>
      <c r="C287" s="33"/>
      <c r="D287" s="81"/>
      <c r="E287" s="34"/>
      <c r="F287" s="34"/>
      <c r="G287" s="94"/>
      <c r="H287" s="81"/>
      <c r="I287" s="34"/>
      <c r="J287" s="34"/>
      <c r="K287" s="38"/>
      <c r="L287" s="38"/>
      <c r="M287" s="39">
        <f t="shared" si="46"/>
        <v>0</v>
      </c>
      <c r="N287" s="40">
        <f t="shared" si="47"/>
        <v>0</v>
      </c>
      <c r="O287" s="41"/>
      <c r="P287" s="113" t="str">
        <f t="shared" si="54"/>
        <v/>
      </c>
      <c r="Q287" s="42" t="str">
        <f t="shared" si="48"/>
        <v/>
      </c>
      <c r="R287" s="43"/>
      <c r="S287" s="44" t="str">
        <f t="shared" si="49"/>
        <v/>
      </c>
      <c r="T287" s="81"/>
      <c r="U287" s="81"/>
      <c r="V287" s="42">
        <f t="shared" si="50"/>
        <v>0</v>
      </c>
      <c r="W287" s="43"/>
      <c r="X287" s="47">
        <f>SUMIFS(W$12:W287,F$12:F287,F287,H$12:H287,H287,D$12:D287,D287)</f>
        <v>0</v>
      </c>
      <c r="Y287" s="48">
        <f t="shared" si="51"/>
        <v>0</v>
      </c>
      <c r="Z287" s="49" t="str">
        <f t="shared" si="55"/>
        <v/>
      </c>
      <c r="AA287" s="106"/>
      <c r="AB287" s="42">
        <f t="shared" si="52"/>
        <v>0</v>
      </c>
      <c r="AC287" s="50"/>
      <c r="AD287" s="81"/>
      <c r="AE287" s="81"/>
      <c r="AF287" s="81"/>
      <c r="AG287" s="81"/>
      <c r="AH287" s="81"/>
      <c r="AI287" s="81"/>
      <c r="AJ287" s="81"/>
      <c r="AK287" s="81"/>
      <c r="AL287" s="81"/>
      <c r="AM287" s="50"/>
      <c r="AN287" s="50"/>
      <c r="AO287" s="112">
        <f t="shared" si="56"/>
        <v>0</v>
      </c>
    </row>
    <row r="288" spans="1:41" ht="20.100000000000001" customHeight="1">
      <c r="A288" s="70">
        <f t="shared" si="53"/>
        <v>1</v>
      </c>
      <c r="B288" s="81"/>
      <c r="C288" s="33"/>
      <c r="D288" s="81"/>
      <c r="E288" s="34"/>
      <c r="F288" s="34"/>
      <c r="G288" s="94"/>
      <c r="H288" s="81"/>
      <c r="I288" s="34"/>
      <c r="J288" s="34"/>
      <c r="K288" s="38"/>
      <c r="L288" s="38"/>
      <c r="M288" s="39">
        <f t="shared" si="46"/>
        <v>0</v>
      </c>
      <c r="N288" s="40">
        <f t="shared" si="47"/>
        <v>0</v>
      </c>
      <c r="O288" s="41"/>
      <c r="P288" s="113" t="str">
        <f t="shared" si="54"/>
        <v/>
      </c>
      <c r="Q288" s="42" t="str">
        <f t="shared" si="48"/>
        <v/>
      </c>
      <c r="R288" s="43"/>
      <c r="S288" s="44" t="str">
        <f t="shared" si="49"/>
        <v/>
      </c>
      <c r="T288" s="81"/>
      <c r="U288" s="81"/>
      <c r="V288" s="42">
        <f t="shared" si="50"/>
        <v>0</v>
      </c>
      <c r="W288" s="43"/>
      <c r="X288" s="47">
        <f>SUMIFS(W$12:W288,F$12:F288,F288,H$12:H288,H288,D$12:D288,D288)</f>
        <v>0</v>
      </c>
      <c r="Y288" s="48">
        <f t="shared" si="51"/>
        <v>0</v>
      </c>
      <c r="Z288" s="49" t="str">
        <f t="shared" si="55"/>
        <v/>
      </c>
      <c r="AA288" s="106"/>
      <c r="AB288" s="42">
        <f t="shared" si="52"/>
        <v>0</v>
      </c>
      <c r="AC288" s="50"/>
      <c r="AD288" s="81"/>
      <c r="AE288" s="81"/>
      <c r="AF288" s="81"/>
      <c r="AG288" s="81"/>
      <c r="AH288" s="81"/>
      <c r="AI288" s="81"/>
      <c r="AJ288" s="81"/>
      <c r="AK288" s="81"/>
      <c r="AL288" s="81"/>
      <c r="AM288" s="50"/>
      <c r="AN288" s="50"/>
      <c r="AO288" s="112">
        <f t="shared" si="56"/>
        <v>0</v>
      </c>
    </row>
    <row r="289" spans="1:41" ht="20.100000000000001" customHeight="1">
      <c r="A289" s="70">
        <f t="shared" si="53"/>
        <v>1</v>
      </c>
      <c r="B289" s="81"/>
      <c r="C289" s="33"/>
      <c r="D289" s="81"/>
      <c r="E289" s="34"/>
      <c r="F289" s="34"/>
      <c r="G289" s="94"/>
      <c r="H289" s="81"/>
      <c r="I289" s="34"/>
      <c r="J289" s="34"/>
      <c r="K289" s="38"/>
      <c r="L289" s="38"/>
      <c r="M289" s="39">
        <f t="shared" si="46"/>
        <v>0</v>
      </c>
      <c r="N289" s="40">
        <f t="shared" si="47"/>
        <v>0</v>
      </c>
      <c r="O289" s="41"/>
      <c r="P289" s="113" t="str">
        <f t="shared" si="54"/>
        <v/>
      </c>
      <c r="Q289" s="42" t="str">
        <f t="shared" si="48"/>
        <v/>
      </c>
      <c r="R289" s="43"/>
      <c r="S289" s="44" t="str">
        <f t="shared" si="49"/>
        <v/>
      </c>
      <c r="T289" s="81"/>
      <c r="U289" s="81"/>
      <c r="V289" s="42">
        <f t="shared" si="50"/>
        <v>0</v>
      </c>
      <c r="W289" s="43"/>
      <c r="X289" s="47">
        <f>SUMIFS(W$12:W289,F$12:F289,F289,H$12:H289,H289,D$12:D289,D289)</f>
        <v>0</v>
      </c>
      <c r="Y289" s="48">
        <f t="shared" si="51"/>
        <v>0</v>
      </c>
      <c r="Z289" s="49" t="str">
        <f t="shared" si="55"/>
        <v/>
      </c>
      <c r="AA289" s="106"/>
      <c r="AB289" s="42">
        <f t="shared" si="52"/>
        <v>0</v>
      </c>
      <c r="AC289" s="50"/>
      <c r="AD289" s="81"/>
      <c r="AE289" s="81"/>
      <c r="AF289" s="81"/>
      <c r="AG289" s="81"/>
      <c r="AH289" s="81"/>
      <c r="AI289" s="81"/>
      <c r="AJ289" s="81"/>
      <c r="AK289" s="81"/>
      <c r="AL289" s="81"/>
      <c r="AM289" s="50"/>
      <c r="AN289" s="50"/>
      <c r="AO289" s="112">
        <f t="shared" si="56"/>
        <v>0</v>
      </c>
    </row>
    <row r="290" spans="1:41" ht="20.100000000000001" customHeight="1">
      <c r="A290" s="70">
        <f t="shared" si="53"/>
        <v>1</v>
      </c>
      <c r="B290" s="81"/>
      <c r="C290" s="33"/>
      <c r="D290" s="81"/>
      <c r="E290" s="34"/>
      <c r="F290" s="34"/>
      <c r="G290" s="94"/>
      <c r="H290" s="81"/>
      <c r="I290" s="34"/>
      <c r="J290" s="34"/>
      <c r="K290" s="38"/>
      <c r="L290" s="38"/>
      <c r="M290" s="39">
        <f t="shared" si="46"/>
        <v>0</v>
      </c>
      <c r="N290" s="40">
        <f t="shared" si="47"/>
        <v>0</v>
      </c>
      <c r="O290" s="41"/>
      <c r="P290" s="113" t="str">
        <f t="shared" si="54"/>
        <v/>
      </c>
      <c r="Q290" s="42" t="str">
        <f t="shared" si="48"/>
        <v/>
      </c>
      <c r="R290" s="43"/>
      <c r="S290" s="44" t="str">
        <f t="shared" si="49"/>
        <v/>
      </c>
      <c r="T290" s="81"/>
      <c r="U290" s="81"/>
      <c r="V290" s="42">
        <f t="shared" si="50"/>
        <v>0</v>
      </c>
      <c r="W290" s="43"/>
      <c r="X290" s="47">
        <f>SUMIFS(W$12:W290,F$12:F290,F290,H$12:H290,H290,D$12:D290,D290)</f>
        <v>0</v>
      </c>
      <c r="Y290" s="48">
        <f t="shared" si="51"/>
        <v>0</v>
      </c>
      <c r="Z290" s="49" t="str">
        <f t="shared" si="55"/>
        <v/>
      </c>
      <c r="AA290" s="106"/>
      <c r="AB290" s="42">
        <f t="shared" si="52"/>
        <v>0</v>
      </c>
      <c r="AC290" s="50"/>
      <c r="AD290" s="81"/>
      <c r="AE290" s="81"/>
      <c r="AF290" s="81"/>
      <c r="AG290" s="81"/>
      <c r="AH290" s="81"/>
      <c r="AI290" s="81"/>
      <c r="AJ290" s="81"/>
      <c r="AK290" s="81"/>
      <c r="AL290" s="81"/>
      <c r="AM290" s="50"/>
      <c r="AN290" s="50"/>
      <c r="AO290" s="112">
        <f t="shared" si="56"/>
        <v>0</v>
      </c>
    </row>
    <row r="291" spans="1:41" ht="20.100000000000001" customHeight="1">
      <c r="A291" s="70">
        <f t="shared" si="53"/>
        <v>1</v>
      </c>
      <c r="B291" s="81"/>
      <c r="C291" s="33"/>
      <c r="D291" s="81"/>
      <c r="E291" s="34"/>
      <c r="F291" s="34"/>
      <c r="G291" s="94"/>
      <c r="H291" s="81"/>
      <c r="I291" s="34"/>
      <c r="J291" s="34"/>
      <c r="K291" s="38"/>
      <c r="L291" s="38"/>
      <c r="M291" s="39">
        <f t="shared" si="46"/>
        <v>0</v>
      </c>
      <c r="N291" s="40">
        <f t="shared" si="47"/>
        <v>0</v>
      </c>
      <c r="O291" s="41"/>
      <c r="P291" s="113" t="str">
        <f t="shared" si="54"/>
        <v/>
      </c>
      <c r="Q291" s="42" t="str">
        <f t="shared" si="48"/>
        <v/>
      </c>
      <c r="R291" s="43"/>
      <c r="S291" s="44" t="str">
        <f t="shared" si="49"/>
        <v/>
      </c>
      <c r="T291" s="81"/>
      <c r="U291" s="81"/>
      <c r="V291" s="42">
        <f t="shared" si="50"/>
        <v>0</v>
      </c>
      <c r="W291" s="43"/>
      <c r="X291" s="47">
        <f>SUMIFS(W$12:W291,F$12:F291,F291,H$12:H291,H291,D$12:D291,D291)</f>
        <v>0</v>
      </c>
      <c r="Y291" s="48">
        <f t="shared" si="51"/>
        <v>0</v>
      </c>
      <c r="Z291" s="49" t="str">
        <f t="shared" si="55"/>
        <v/>
      </c>
      <c r="AA291" s="106"/>
      <c r="AB291" s="42">
        <f t="shared" si="52"/>
        <v>0</v>
      </c>
      <c r="AC291" s="50"/>
      <c r="AD291" s="81"/>
      <c r="AE291" s="81"/>
      <c r="AF291" s="81"/>
      <c r="AG291" s="81"/>
      <c r="AH291" s="81"/>
      <c r="AI291" s="81"/>
      <c r="AJ291" s="81"/>
      <c r="AK291" s="81"/>
      <c r="AL291" s="81"/>
      <c r="AM291" s="50"/>
      <c r="AN291" s="50"/>
      <c r="AO291" s="112">
        <f t="shared" si="56"/>
        <v>0</v>
      </c>
    </row>
    <row r="292" spans="1:41" ht="20.100000000000001" customHeight="1">
      <c r="A292" s="70">
        <f t="shared" si="53"/>
        <v>1</v>
      </c>
      <c r="B292" s="81"/>
      <c r="C292" s="33"/>
      <c r="D292" s="81"/>
      <c r="E292" s="34"/>
      <c r="F292" s="34"/>
      <c r="G292" s="94"/>
      <c r="H292" s="81"/>
      <c r="I292" s="34"/>
      <c r="J292" s="34"/>
      <c r="K292" s="38"/>
      <c r="L292" s="38"/>
      <c r="M292" s="39">
        <f t="shared" si="46"/>
        <v>0</v>
      </c>
      <c r="N292" s="40">
        <f t="shared" si="47"/>
        <v>0</v>
      </c>
      <c r="O292" s="41"/>
      <c r="P292" s="113" t="str">
        <f t="shared" si="54"/>
        <v/>
      </c>
      <c r="Q292" s="42" t="str">
        <f t="shared" si="48"/>
        <v/>
      </c>
      <c r="R292" s="43"/>
      <c r="S292" s="44" t="str">
        <f t="shared" si="49"/>
        <v/>
      </c>
      <c r="T292" s="81"/>
      <c r="U292" s="81"/>
      <c r="V292" s="42">
        <f t="shared" si="50"/>
        <v>0</v>
      </c>
      <c r="W292" s="43"/>
      <c r="X292" s="47">
        <f>SUMIFS(W$12:W292,F$12:F292,F292,H$12:H292,H292,D$12:D292,D292)</f>
        <v>0</v>
      </c>
      <c r="Y292" s="48">
        <f t="shared" si="51"/>
        <v>0</v>
      </c>
      <c r="Z292" s="49" t="str">
        <f t="shared" si="55"/>
        <v/>
      </c>
      <c r="AA292" s="106"/>
      <c r="AB292" s="42">
        <f t="shared" si="52"/>
        <v>0</v>
      </c>
      <c r="AC292" s="50"/>
      <c r="AD292" s="81"/>
      <c r="AE292" s="81"/>
      <c r="AF292" s="81"/>
      <c r="AG292" s="81"/>
      <c r="AH292" s="81"/>
      <c r="AI292" s="81"/>
      <c r="AJ292" s="81"/>
      <c r="AK292" s="81"/>
      <c r="AL292" s="81"/>
      <c r="AM292" s="50"/>
      <c r="AN292" s="50"/>
      <c r="AO292" s="112">
        <f t="shared" si="56"/>
        <v>0</v>
      </c>
    </row>
    <row r="293" spans="1:41" ht="20.100000000000001" customHeight="1">
      <c r="A293" s="70">
        <f t="shared" si="53"/>
        <v>1</v>
      </c>
      <c r="B293" s="81"/>
      <c r="C293" s="33"/>
      <c r="D293" s="81"/>
      <c r="E293" s="34"/>
      <c r="F293" s="34"/>
      <c r="G293" s="94"/>
      <c r="H293" s="81"/>
      <c r="I293" s="34"/>
      <c r="J293" s="34"/>
      <c r="K293" s="38"/>
      <c r="L293" s="38"/>
      <c r="M293" s="39">
        <f t="shared" si="46"/>
        <v>0</v>
      </c>
      <c r="N293" s="40">
        <f t="shared" si="47"/>
        <v>0</v>
      </c>
      <c r="O293" s="41"/>
      <c r="P293" s="113" t="str">
        <f t="shared" si="54"/>
        <v/>
      </c>
      <c r="Q293" s="42" t="str">
        <f t="shared" si="48"/>
        <v/>
      </c>
      <c r="R293" s="43"/>
      <c r="S293" s="44" t="str">
        <f t="shared" si="49"/>
        <v/>
      </c>
      <c r="T293" s="81"/>
      <c r="U293" s="81"/>
      <c r="V293" s="42">
        <f t="shared" si="50"/>
        <v>0</v>
      </c>
      <c r="W293" s="43"/>
      <c r="X293" s="47">
        <f>SUMIFS(W$12:W293,F$12:F293,F293,H$12:H293,H293,D$12:D293,D293)</f>
        <v>0</v>
      </c>
      <c r="Y293" s="48">
        <f t="shared" si="51"/>
        <v>0</v>
      </c>
      <c r="Z293" s="49" t="str">
        <f t="shared" si="55"/>
        <v/>
      </c>
      <c r="AA293" s="106"/>
      <c r="AB293" s="42">
        <f t="shared" si="52"/>
        <v>0</v>
      </c>
      <c r="AC293" s="50"/>
      <c r="AD293" s="81"/>
      <c r="AE293" s="81"/>
      <c r="AF293" s="81"/>
      <c r="AG293" s="81"/>
      <c r="AH293" s="81"/>
      <c r="AI293" s="81"/>
      <c r="AJ293" s="81"/>
      <c r="AK293" s="81"/>
      <c r="AL293" s="81"/>
      <c r="AM293" s="50"/>
      <c r="AN293" s="50"/>
      <c r="AO293" s="112">
        <f t="shared" si="56"/>
        <v>0</v>
      </c>
    </row>
    <row r="294" spans="1:41" ht="20.100000000000001" customHeight="1">
      <c r="A294" s="70">
        <f t="shared" si="53"/>
        <v>1</v>
      </c>
      <c r="B294" s="81"/>
      <c r="C294" s="33"/>
      <c r="D294" s="81"/>
      <c r="E294" s="34"/>
      <c r="F294" s="34"/>
      <c r="G294" s="94"/>
      <c r="H294" s="81"/>
      <c r="I294" s="34"/>
      <c r="J294" s="34"/>
      <c r="K294" s="38"/>
      <c r="L294" s="38"/>
      <c r="M294" s="39">
        <f t="shared" si="46"/>
        <v>0</v>
      </c>
      <c r="N294" s="40">
        <f t="shared" si="47"/>
        <v>0</v>
      </c>
      <c r="O294" s="41"/>
      <c r="P294" s="113" t="str">
        <f t="shared" si="54"/>
        <v/>
      </c>
      <c r="Q294" s="42" t="str">
        <f t="shared" si="48"/>
        <v/>
      </c>
      <c r="R294" s="43"/>
      <c r="S294" s="44" t="str">
        <f t="shared" si="49"/>
        <v/>
      </c>
      <c r="T294" s="81"/>
      <c r="U294" s="81"/>
      <c r="V294" s="42">
        <f t="shared" si="50"/>
        <v>0</v>
      </c>
      <c r="W294" s="43"/>
      <c r="X294" s="47">
        <f>SUMIFS(W$12:W294,F$12:F294,F294,H$12:H294,H294,D$12:D294,D294)</f>
        <v>0</v>
      </c>
      <c r="Y294" s="48">
        <f t="shared" si="51"/>
        <v>0</v>
      </c>
      <c r="Z294" s="49" t="str">
        <f t="shared" si="55"/>
        <v/>
      </c>
      <c r="AA294" s="106"/>
      <c r="AB294" s="42">
        <f t="shared" si="52"/>
        <v>0</v>
      </c>
      <c r="AC294" s="50"/>
      <c r="AD294" s="81"/>
      <c r="AE294" s="81"/>
      <c r="AF294" s="81"/>
      <c r="AG294" s="81"/>
      <c r="AH294" s="81"/>
      <c r="AI294" s="81"/>
      <c r="AJ294" s="81"/>
      <c r="AK294" s="81"/>
      <c r="AL294" s="81"/>
      <c r="AM294" s="50"/>
      <c r="AN294" s="50"/>
      <c r="AO294" s="112">
        <f t="shared" si="56"/>
        <v>0</v>
      </c>
    </row>
    <row r="295" spans="1:41" ht="20.100000000000001" customHeight="1">
      <c r="A295" s="70">
        <f t="shared" si="53"/>
        <v>1</v>
      </c>
      <c r="B295" s="81"/>
      <c r="C295" s="33"/>
      <c r="D295" s="81"/>
      <c r="E295" s="34"/>
      <c r="F295" s="34"/>
      <c r="G295" s="94"/>
      <c r="H295" s="81"/>
      <c r="I295" s="34"/>
      <c r="J295" s="34"/>
      <c r="K295" s="38"/>
      <c r="L295" s="38"/>
      <c r="M295" s="39">
        <f t="shared" si="46"/>
        <v>0</v>
      </c>
      <c r="N295" s="40">
        <f t="shared" si="47"/>
        <v>0</v>
      </c>
      <c r="O295" s="41"/>
      <c r="P295" s="113" t="str">
        <f t="shared" si="54"/>
        <v/>
      </c>
      <c r="Q295" s="42" t="str">
        <f t="shared" si="48"/>
        <v/>
      </c>
      <c r="R295" s="43"/>
      <c r="S295" s="44" t="str">
        <f t="shared" si="49"/>
        <v/>
      </c>
      <c r="T295" s="81"/>
      <c r="U295" s="81"/>
      <c r="V295" s="42">
        <f t="shared" si="50"/>
        <v>0</v>
      </c>
      <c r="W295" s="43"/>
      <c r="X295" s="47">
        <f>SUMIFS(W$12:W295,F$12:F295,F295,H$12:H295,H295,D$12:D295,D295)</f>
        <v>0</v>
      </c>
      <c r="Y295" s="48">
        <f t="shared" si="51"/>
        <v>0</v>
      </c>
      <c r="Z295" s="49" t="str">
        <f t="shared" si="55"/>
        <v/>
      </c>
      <c r="AA295" s="106"/>
      <c r="AB295" s="42">
        <f t="shared" si="52"/>
        <v>0</v>
      </c>
      <c r="AC295" s="50"/>
      <c r="AD295" s="81"/>
      <c r="AE295" s="81"/>
      <c r="AF295" s="81"/>
      <c r="AG295" s="81"/>
      <c r="AH295" s="81"/>
      <c r="AI295" s="81"/>
      <c r="AJ295" s="81"/>
      <c r="AK295" s="81"/>
      <c r="AL295" s="81"/>
      <c r="AM295" s="50"/>
      <c r="AN295" s="50"/>
      <c r="AO295" s="112">
        <f t="shared" si="56"/>
        <v>0</v>
      </c>
    </row>
    <row r="296" spans="1:41" ht="20.100000000000001" customHeight="1">
      <c r="A296" s="70">
        <f t="shared" si="53"/>
        <v>1</v>
      </c>
      <c r="B296" s="81"/>
      <c r="C296" s="33"/>
      <c r="D296" s="81"/>
      <c r="E296" s="34"/>
      <c r="F296" s="34"/>
      <c r="G296" s="94"/>
      <c r="H296" s="81"/>
      <c r="I296" s="34"/>
      <c r="J296" s="34"/>
      <c r="K296" s="38"/>
      <c r="L296" s="38"/>
      <c r="M296" s="39">
        <f t="shared" si="46"/>
        <v>0</v>
      </c>
      <c r="N296" s="40">
        <f t="shared" si="47"/>
        <v>0</v>
      </c>
      <c r="O296" s="41"/>
      <c r="P296" s="113" t="str">
        <f t="shared" si="54"/>
        <v/>
      </c>
      <c r="Q296" s="42" t="str">
        <f t="shared" si="48"/>
        <v/>
      </c>
      <c r="R296" s="43"/>
      <c r="S296" s="44" t="str">
        <f t="shared" si="49"/>
        <v/>
      </c>
      <c r="T296" s="81"/>
      <c r="U296" s="81"/>
      <c r="V296" s="42">
        <f t="shared" si="50"/>
        <v>0</v>
      </c>
      <c r="W296" s="43"/>
      <c r="X296" s="47">
        <f>SUMIFS(W$12:W296,F$12:F296,F296,H$12:H296,H296,D$12:D296,D296)</f>
        <v>0</v>
      </c>
      <c r="Y296" s="48">
        <f t="shared" si="51"/>
        <v>0</v>
      </c>
      <c r="Z296" s="49" t="str">
        <f t="shared" si="55"/>
        <v/>
      </c>
      <c r="AA296" s="106"/>
      <c r="AB296" s="42">
        <f t="shared" si="52"/>
        <v>0</v>
      </c>
      <c r="AC296" s="50"/>
      <c r="AD296" s="81"/>
      <c r="AE296" s="81"/>
      <c r="AF296" s="81"/>
      <c r="AG296" s="81"/>
      <c r="AH296" s="81"/>
      <c r="AI296" s="81"/>
      <c r="AJ296" s="81"/>
      <c r="AK296" s="81"/>
      <c r="AL296" s="81"/>
      <c r="AM296" s="50"/>
      <c r="AN296" s="50"/>
      <c r="AO296" s="112">
        <f t="shared" si="56"/>
        <v>0</v>
      </c>
    </row>
    <row r="297" spans="1:41" ht="20.100000000000001" customHeight="1">
      <c r="A297" s="70">
        <f t="shared" si="53"/>
        <v>1</v>
      </c>
      <c r="B297" s="81"/>
      <c r="C297" s="33"/>
      <c r="D297" s="81"/>
      <c r="E297" s="34"/>
      <c r="F297" s="34"/>
      <c r="G297" s="94"/>
      <c r="H297" s="81"/>
      <c r="I297" s="34"/>
      <c r="J297" s="34"/>
      <c r="K297" s="38"/>
      <c r="L297" s="38"/>
      <c r="M297" s="39">
        <f t="shared" si="46"/>
        <v>0</v>
      </c>
      <c r="N297" s="40">
        <f t="shared" si="47"/>
        <v>0</v>
      </c>
      <c r="O297" s="41"/>
      <c r="P297" s="113" t="str">
        <f t="shared" si="54"/>
        <v/>
      </c>
      <c r="Q297" s="42" t="str">
        <f t="shared" si="48"/>
        <v/>
      </c>
      <c r="R297" s="43"/>
      <c r="S297" s="44" t="str">
        <f t="shared" si="49"/>
        <v/>
      </c>
      <c r="T297" s="81"/>
      <c r="U297" s="81"/>
      <c r="V297" s="42">
        <f t="shared" si="50"/>
        <v>0</v>
      </c>
      <c r="W297" s="43"/>
      <c r="X297" s="47">
        <f>SUMIFS(W$12:W297,F$12:F297,F297,H$12:H297,H297,D$12:D297,D297)</f>
        <v>0</v>
      </c>
      <c r="Y297" s="48">
        <f t="shared" si="51"/>
        <v>0</v>
      </c>
      <c r="Z297" s="49" t="str">
        <f t="shared" si="55"/>
        <v/>
      </c>
      <c r="AA297" s="106"/>
      <c r="AB297" s="42">
        <f t="shared" si="52"/>
        <v>0</v>
      </c>
      <c r="AC297" s="50"/>
      <c r="AD297" s="81"/>
      <c r="AE297" s="81"/>
      <c r="AF297" s="81"/>
      <c r="AG297" s="81"/>
      <c r="AH297" s="81"/>
      <c r="AI297" s="81"/>
      <c r="AJ297" s="81"/>
      <c r="AK297" s="81"/>
      <c r="AL297" s="81"/>
      <c r="AM297" s="50"/>
      <c r="AN297" s="50"/>
      <c r="AO297" s="112">
        <f t="shared" si="56"/>
        <v>0</v>
      </c>
    </row>
    <row r="298" spans="1:41" ht="20.100000000000001" customHeight="1">
      <c r="A298" s="70">
        <f t="shared" si="53"/>
        <v>1</v>
      </c>
      <c r="B298" s="81"/>
      <c r="C298" s="33"/>
      <c r="D298" s="81"/>
      <c r="E298" s="34"/>
      <c r="F298" s="34"/>
      <c r="G298" s="94"/>
      <c r="H298" s="81"/>
      <c r="I298" s="34"/>
      <c r="J298" s="34"/>
      <c r="K298" s="38"/>
      <c r="L298" s="38"/>
      <c r="M298" s="39">
        <f t="shared" si="46"/>
        <v>0</v>
      </c>
      <c r="N298" s="40">
        <f t="shared" si="47"/>
        <v>0</v>
      </c>
      <c r="O298" s="41"/>
      <c r="P298" s="113" t="str">
        <f t="shared" si="54"/>
        <v/>
      </c>
      <c r="Q298" s="42" t="str">
        <f t="shared" si="48"/>
        <v/>
      </c>
      <c r="R298" s="43"/>
      <c r="S298" s="44" t="str">
        <f t="shared" si="49"/>
        <v/>
      </c>
      <c r="T298" s="81"/>
      <c r="U298" s="81"/>
      <c r="V298" s="42">
        <f t="shared" si="50"/>
        <v>0</v>
      </c>
      <c r="W298" s="43"/>
      <c r="X298" s="47">
        <f>SUMIFS(W$12:W298,F$12:F298,F298,H$12:H298,H298,D$12:D298,D298)</f>
        <v>0</v>
      </c>
      <c r="Y298" s="48">
        <f t="shared" si="51"/>
        <v>0</v>
      </c>
      <c r="Z298" s="49" t="str">
        <f t="shared" si="55"/>
        <v/>
      </c>
      <c r="AA298" s="106"/>
      <c r="AB298" s="42">
        <f t="shared" si="52"/>
        <v>0</v>
      </c>
      <c r="AC298" s="50"/>
      <c r="AD298" s="81"/>
      <c r="AE298" s="81"/>
      <c r="AF298" s="81"/>
      <c r="AG298" s="81"/>
      <c r="AH298" s="81"/>
      <c r="AI298" s="81"/>
      <c r="AJ298" s="81"/>
      <c r="AK298" s="81"/>
      <c r="AL298" s="81"/>
      <c r="AM298" s="50"/>
      <c r="AN298" s="50"/>
      <c r="AO298" s="112">
        <f t="shared" si="56"/>
        <v>0</v>
      </c>
    </row>
    <row r="299" spans="1:41" ht="20.100000000000001" customHeight="1">
      <c r="A299" s="70">
        <f t="shared" si="53"/>
        <v>1</v>
      </c>
      <c r="B299" s="81"/>
      <c r="C299" s="33"/>
      <c r="D299" s="81"/>
      <c r="E299" s="34"/>
      <c r="F299" s="34"/>
      <c r="G299" s="94"/>
      <c r="H299" s="81"/>
      <c r="I299" s="34"/>
      <c r="J299" s="34"/>
      <c r="K299" s="38"/>
      <c r="L299" s="38"/>
      <c r="M299" s="39">
        <f t="shared" si="46"/>
        <v>0</v>
      </c>
      <c r="N299" s="40">
        <f t="shared" si="47"/>
        <v>0</v>
      </c>
      <c r="O299" s="41"/>
      <c r="P299" s="113" t="str">
        <f t="shared" si="54"/>
        <v/>
      </c>
      <c r="Q299" s="42" t="str">
        <f t="shared" si="48"/>
        <v/>
      </c>
      <c r="R299" s="43"/>
      <c r="S299" s="44" t="str">
        <f t="shared" si="49"/>
        <v/>
      </c>
      <c r="T299" s="81"/>
      <c r="U299" s="81"/>
      <c r="V299" s="42">
        <f t="shared" si="50"/>
        <v>0</v>
      </c>
      <c r="W299" s="43"/>
      <c r="X299" s="47">
        <f>SUMIFS(W$12:W299,F$12:F299,F299,H$12:H299,H299,D$12:D299,D299)</f>
        <v>0</v>
      </c>
      <c r="Y299" s="48">
        <f t="shared" si="51"/>
        <v>0</v>
      </c>
      <c r="Z299" s="49" t="str">
        <f t="shared" si="55"/>
        <v/>
      </c>
      <c r="AA299" s="106"/>
      <c r="AB299" s="42">
        <f t="shared" si="52"/>
        <v>0</v>
      </c>
      <c r="AC299" s="50"/>
      <c r="AD299" s="81"/>
      <c r="AE299" s="81"/>
      <c r="AF299" s="81"/>
      <c r="AG299" s="81"/>
      <c r="AH299" s="81"/>
      <c r="AI299" s="81"/>
      <c r="AJ299" s="81"/>
      <c r="AK299" s="81"/>
      <c r="AL299" s="81"/>
      <c r="AM299" s="50"/>
      <c r="AN299" s="50"/>
      <c r="AO299" s="112">
        <f t="shared" si="56"/>
        <v>0</v>
      </c>
    </row>
    <row r="300" spans="1:41" ht="20.100000000000001" customHeight="1">
      <c r="A300" s="70">
        <f t="shared" si="53"/>
        <v>1</v>
      </c>
      <c r="B300" s="81"/>
      <c r="C300" s="33"/>
      <c r="D300" s="81"/>
      <c r="E300" s="34"/>
      <c r="F300" s="34"/>
      <c r="G300" s="94"/>
      <c r="H300" s="81"/>
      <c r="I300" s="34"/>
      <c r="J300" s="34"/>
      <c r="K300" s="38"/>
      <c r="L300" s="38"/>
      <c r="M300" s="39">
        <f t="shared" si="46"/>
        <v>0</v>
      </c>
      <c r="N300" s="40">
        <f t="shared" si="47"/>
        <v>0</v>
      </c>
      <c r="O300" s="41"/>
      <c r="P300" s="113" t="str">
        <f t="shared" si="54"/>
        <v/>
      </c>
      <c r="Q300" s="42" t="str">
        <f t="shared" si="48"/>
        <v/>
      </c>
      <c r="R300" s="43"/>
      <c r="S300" s="44" t="str">
        <f t="shared" si="49"/>
        <v/>
      </c>
      <c r="T300" s="81"/>
      <c r="U300" s="81"/>
      <c r="V300" s="42">
        <f t="shared" si="50"/>
        <v>0</v>
      </c>
      <c r="W300" s="43"/>
      <c r="X300" s="47">
        <f>SUMIFS(W$12:W300,F$12:F300,F300,H$12:H300,H300,D$12:D300,D300)</f>
        <v>0</v>
      </c>
      <c r="Y300" s="48">
        <f t="shared" si="51"/>
        <v>0</v>
      </c>
      <c r="Z300" s="49" t="str">
        <f t="shared" si="55"/>
        <v/>
      </c>
      <c r="AA300" s="106"/>
      <c r="AB300" s="42">
        <f t="shared" si="52"/>
        <v>0</v>
      </c>
      <c r="AC300" s="50"/>
      <c r="AD300" s="81"/>
      <c r="AE300" s="81"/>
      <c r="AF300" s="81"/>
      <c r="AG300" s="81"/>
      <c r="AH300" s="81"/>
      <c r="AI300" s="81"/>
      <c r="AJ300" s="81"/>
      <c r="AK300" s="81"/>
      <c r="AL300" s="81"/>
      <c r="AM300" s="50"/>
      <c r="AN300" s="50"/>
      <c r="AO300" s="112">
        <f t="shared" si="56"/>
        <v>0</v>
      </c>
    </row>
    <row r="301" spans="1:41" ht="20.100000000000001" customHeight="1">
      <c r="A301" s="70">
        <f t="shared" si="53"/>
        <v>1</v>
      </c>
      <c r="B301" s="81"/>
      <c r="C301" s="33"/>
      <c r="D301" s="81"/>
      <c r="E301" s="34"/>
      <c r="F301" s="34"/>
      <c r="G301" s="94"/>
      <c r="H301" s="81"/>
      <c r="I301" s="34"/>
      <c r="J301" s="34"/>
      <c r="K301" s="38"/>
      <c r="L301" s="38"/>
      <c r="M301" s="39">
        <f t="shared" si="46"/>
        <v>0</v>
      </c>
      <c r="N301" s="40">
        <f t="shared" si="47"/>
        <v>0</v>
      </c>
      <c r="O301" s="41"/>
      <c r="P301" s="113" t="str">
        <f t="shared" si="54"/>
        <v/>
      </c>
      <c r="Q301" s="42" t="str">
        <f t="shared" si="48"/>
        <v/>
      </c>
      <c r="R301" s="43"/>
      <c r="S301" s="44" t="str">
        <f t="shared" si="49"/>
        <v/>
      </c>
      <c r="T301" s="81"/>
      <c r="U301" s="81"/>
      <c r="V301" s="42">
        <f t="shared" si="50"/>
        <v>0</v>
      </c>
      <c r="W301" s="43"/>
      <c r="X301" s="47">
        <f>SUMIFS(W$12:W301,F$12:F301,F301,H$12:H301,H301,D$12:D301,D301)</f>
        <v>0</v>
      </c>
      <c r="Y301" s="48">
        <f t="shared" si="51"/>
        <v>0</v>
      </c>
      <c r="Z301" s="49" t="str">
        <f t="shared" si="55"/>
        <v/>
      </c>
      <c r="AA301" s="106"/>
      <c r="AB301" s="42">
        <f t="shared" si="52"/>
        <v>0</v>
      </c>
      <c r="AC301" s="50"/>
      <c r="AD301" s="81"/>
      <c r="AE301" s="81"/>
      <c r="AF301" s="81"/>
      <c r="AG301" s="81"/>
      <c r="AH301" s="81"/>
      <c r="AI301" s="81"/>
      <c r="AJ301" s="81"/>
      <c r="AK301" s="81"/>
      <c r="AL301" s="81"/>
      <c r="AM301" s="50"/>
      <c r="AN301" s="50"/>
      <c r="AO301" s="112">
        <f t="shared" si="56"/>
        <v>0</v>
      </c>
    </row>
    <row r="302" spans="1:41" ht="20.100000000000001" customHeight="1">
      <c r="A302" s="70">
        <f t="shared" si="53"/>
        <v>1</v>
      </c>
      <c r="B302" s="81"/>
      <c r="C302" s="33"/>
      <c r="D302" s="81"/>
      <c r="E302" s="34"/>
      <c r="F302" s="34"/>
      <c r="G302" s="94"/>
      <c r="H302" s="81"/>
      <c r="I302" s="34"/>
      <c r="J302" s="34"/>
      <c r="K302" s="38"/>
      <c r="L302" s="38"/>
      <c r="M302" s="39">
        <f t="shared" si="46"/>
        <v>0</v>
      </c>
      <c r="N302" s="40">
        <f t="shared" si="47"/>
        <v>0</v>
      </c>
      <c r="O302" s="41"/>
      <c r="P302" s="113" t="str">
        <f t="shared" si="54"/>
        <v/>
      </c>
      <c r="Q302" s="42" t="str">
        <f t="shared" si="48"/>
        <v/>
      </c>
      <c r="R302" s="43"/>
      <c r="S302" s="44" t="str">
        <f t="shared" si="49"/>
        <v/>
      </c>
      <c r="T302" s="81"/>
      <c r="U302" s="81"/>
      <c r="V302" s="42">
        <f t="shared" si="50"/>
        <v>0</v>
      </c>
      <c r="W302" s="43"/>
      <c r="X302" s="47">
        <f>SUMIFS(W$12:W302,F$12:F302,F302,H$12:H302,H302,D$12:D302,D302)</f>
        <v>0</v>
      </c>
      <c r="Y302" s="48">
        <f t="shared" si="51"/>
        <v>0</v>
      </c>
      <c r="Z302" s="49" t="str">
        <f t="shared" si="55"/>
        <v/>
      </c>
      <c r="AA302" s="106"/>
      <c r="AB302" s="42">
        <f t="shared" si="52"/>
        <v>0</v>
      </c>
      <c r="AC302" s="50"/>
      <c r="AD302" s="81"/>
      <c r="AE302" s="81"/>
      <c r="AF302" s="81"/>
      <c r="AG302" s="81"/>
      <c r="AH302" s="81"/>
      <c r="AI302" s="81"/>
      <c r="AJ302" s="81"/>
      <c r="AK302" s="81"/>
      <c r="AL302" s="81"/>
      <c r="AM302" s="50"/>
      <c r="AN302" s="50"/>
      <c r="AO302" s="112">
        <f t="shared" si="56"/>
        <v>0</v>
      </c>
    </row>
    <row r="303" spans="1:41" ht="20.100000000000001" customHeight="1">
      <c r="A303" s="70">
        <f t="shared" si="53"/>
        <v>1</v>
      </c>
      <c r="B303" s="81"/>
      <c r="C303" s="33"/>
      <c r="D303" s="81"/>
      <c r="E303" s="34"/>
      <c r="F303" s="34"/>
      <c r="G303" s="94"/>
      <c r="H303" s="81"/>
      <c r="I303" s="34"/>
      <c r="J303" s="34"/>
      <c r="K303" s="38"/>
      <c r="L303" s="38"/>
      <c r="M303" s="39">
        <f t="shared" si="46"/>
        <v>0</v>
      </c>
      <c r="N303" s="40">
        <f t="shared" si="47"/>
        <v>0</v>
      </c>
      <c r="O303" s="41"/>
      <c r="P303" s="113" t="str">
        <f t="shared" si="54"/>
        <v/>
      </c>
      <c r="Q303" s="42" t="str">
        <f t="shared" si="48"/>
        <v/>
      </c>
      <c r="R303" s="43"/>
      <c r="S303" s="44" t="str">
        <f t="shared" si="49"/>
        <v/>
      </c>
      <c r="T303" s="81"/>
      <c r="U303" s="81"/>
      <c r="V303" s="42">
        <f t="shared" si="50"/>
        <v>0</v>
      </c>
      <c r="W303" s="43"/>
      <c r="X303" s="47">
        <f>SUMIFS(W$12:W303,F$12:F303,F303,H$12:H303,H303,D$12:D303,D303)</f>
        <v>0</v>
      </c>
      <c r="Y303" s="48">
        <f t="shared" si="51"/>
        <v>0</v>
      </c>
      <c r="Z303" s="49" t="str">
        <f t="shared" si="55"/>
        <v/>
      </c>
      <c r="AA303" s="106"/>
      <c r="AB303" s="42">
        <f t="shared" si="52"/>
        <v>0</v>
      </c>
      <c r="AC303" s="50"/>
      <c r="AD303" s="81"/>
      <c r="AE303" s="81"/>
      <c r="AF303" s="81"/>
      <c r="AG303" s="81"/>
      <c r="AH303" s="81"/>
      <c r="AI303" s="81"/>
      <c r="AJ303" s="81"/>
      <c r="AK303" s="81"/>
      <c r="AL303" s="81"/>
      <c r="AM303" s="50"/>
      <c r="AN303" s="50"/>
      <c r="AO303" s="112">
        <f t="shared" si="56"/>
        <v>0</v>
      </c>
    </row>
    <row r="304" spans="1:41" ht="20.100000000000001" customHeight="1">
      <c r="A304" s="70">
        <f t="shared" si="53"/>
        <v>1</v>
      </c>
      <c r="B304" s="81"/>
      <c r="C304" s="33"/>
      <c r="D304" s="81"/>
      <c r="E304" s="34"/>
      <c r="F304" s="34"/>
      <c r="G304" s="94"/>
      <c r="H304" s="81"/>
      <c r="I304" s="34"/>
      <c r="J304" s="34"/>
      <c r="K304" s="38"/>
      <c r="L304" s="38"/>
      <c r="M304" s="39">
        <f t="shared" si="46"/>
        <v>0</v>
      </c>
      <c r="N304" s="40">
        <f t="shared" si="47"/>
        <v>0</v>
      </c>
      <c r="O304" s="41"/>
      <c r="P304" s="113" t="str">
        <f t="shared" si="54"/>
        <v/>
      </c>
      <c r="Q304" s="42" t="str">
        <f t="shared" si="48"/>
        <v/>
      </c>
      <c r="R304" s="43"/>
      <c r="S304" s="44" t="str">
        <f t="shared" si="49"/>
        <v/>
      </c>
      <c r="T304" s="81"/>
      <c r="U304" s="81"/>
      <c r="V304" s="42">
        <f t="shared" si="50"/>
        <v>0</v>
      </c>
      <c r="W304" s="43"/>
      <c r="X304" s="47">
        <f>SUMIFS(W$12:W304,F$12:F304,F304,H$12:H304,H304,D$12:D304,D304)</f>
        <v>0</v>
      </c>
      <c r="Y304" s="48">
        <f t="shared" si="51"/>
        <v>0</v>
      </c>
      <c r="Z304" s="49" t="str">
        <f t="shared" si="55"/>
        <v/>
      </c>
      <c r="AA304" s="106"/>
      <c r="AB304" s="42">
        <f t="shared" si="52"/>
        <v>0</v>
      </c>
      <c r="AC304" s="50"/>
      <c r="AD304" s="81"/>
      <c r="AE304" s="81"/>
      <c r="AF304" s="81"/>
      <c r="AG304" s="81"/>
      <c r="AH304" s="81"/>
      <c r="AI304" s="81"/>
      <c r="AJ304" s="81"/>
      <c r="AK304" s="81"/>
      <c r="AL304" s="81"/>
      <c r="AM304" s="50"/>
      <c r="AN304" s="50"/>
      <c r="AO304" s="112">
        <f t="shared" si="56"/>
        <v>0</v>
      </c>
    </row>
    <row r="305" spans="1:41" ht="20.100000000000001" customHeight="1">
      <c r="A305" s="70">
        <f t="shared" si="53"/>
        <v>1</v>
      </c>
      <c r="B305" s="81"/>
      <c r="C305" s="33"/>
      <c r="D305" s="81"/>
      <c r="E305" s="34"/>
      <c r="F305" s="34"/>
      <c r="G305" s="94"/>
      <c r="H305" s="81"/>
      <c r="I305" s="34"/>
      <c r="J305" s="34"/>
      <c r="K305" s="38"/>
      <c r="L305" s="38"/>
      <c r="M305" s="39">
        <f t="shared" si="46"/>
        <v>0</v>
      </c>
      <c r="N305" s="40">
        <f t="shared" si="47"/>
        <v>0</v>
      </c>
      <c r="O305" s="41"/>
      <c r="P305" s="113" t="str">
        <f t="shared" si="54"/>
        <v/>
      </c>
      <c r="Q305" s="42" t="str">
        <f t="shared" si="48"/>
        <v/>
      </c>
      <c r="R305" s="43"/>
      <c r="S305" s="44" t="str">
        <f t="shared" si="49"/>
        <v/>
      </c>
      <c r="T305" s="81"/>
      <c r="U305" s="81"/>
      <c r="V305" s="42">
        <f t="shared" si="50"/>
        <v>0</v>
      </c>
      <c r="W305" s="43"/>
      <c r="X305" s="47">
        <f>SUMIFS(W$12:W305,F$12:F305,F305,H$12:H305,H305,D$12:D305,D305)</f>
        <v>0</v>
      </c>
      <c r="Y305" s="48">
        <f t="shared" si="51"/>
        <v>0</v>
      </c>
      <c r="Z305" s="49" t="str">
        <f t="shared" si="55"/>
        <v/>
      </c>
      <c r="AA305" s="106"/>
      <c r="AB305" s="42">
        <f t="shared" si="52"/>
        <v>0</v>
      </c>
      <c r="AC305" s="50"/>
      <c r="AD305" s="81"/>
      <c r="AE305" s="81"/>
      <c r="AF305" s="81"/>
      <c r="AG305" s="81"/>
      <c r="AH305" s="81"/>
      <c r="AI305" s="81"/>
      <c r="AJ305" s="81"/>
      <c r="AK305" s="81"/>
      <c r="AL305" s="81"/>
      <c r="AM305" s="50"/>
      <c r="AN305" s="50"/>
      <c r="AO305" s="112">
        <f t="shared" si="56"/>
        <v>0</v>
      </c>
    </row>
    <row r="306" spans="1:41" ht="20.100000000000001" customHeight="1">
      <c r="A306" s="70">
        <f t="shared" si="53"/>
        <v>1</v>
      </c>
      <c r="B306" s="81"/>
      <c r="C306" s="33"/>
      <c r="D306" s="81"/>
      <c r="E306" s="34"/>
      <c r="F306" s="34"/>
      <c r="G306" s="94"/>
      <c r="H306" s="81"/>
      <c r="I306" s="34"/>
      <c r="J306" s="34"/>
      <c r="K306" s="38"/>
      <c r="L306" s="38"/>
      <c r="M306" s="39">
        <f t="shared" si="46"/>
        <v>0</v>
      </c>
      <c r="N306" s="40">
        <f t="shared" si="47"/>
        <v>0</v>
      </c>
      <c r="O306" s="41"/>
      <c r="P306" s="113" t="str">
        <f t="shared" si="54"/>
        <v/>
      </c>
      <c r="Q306" s="42" t="str">
        <f t="shared" si="48"/>
        <v/>
      </c>
      <c r="R306" s="43"/>
      <c r="S306" s="44" t="str">
        <f t="shared" si="49"/>
        <v/>
      </c>
      <c r="T306" s="81"/>
      <c r="U306" s="81"/>
      <c r="V306" s="42">
        <f t="shared" si="50"/>
        <v>0</v>
      </c>
      <c r="W306" s="43"/>
      <c r="X306" s="47">
        <f>SUMIFS(W$12:W306,F$12:F306,F306,H$12:H306,H306,D$12:D306,D306)</f>
        <v>0</v>
      </c>
      <c r="Y306" s="48">
        <f t="shared" si="51"/>
        <v>0</v>
      </c>
      <c r="Z306" s="49" t="str">
        <f t="shared" si="55"/>
        <v/>
      </c>
      <c r="AA306" s="106"/>
      <c r="AB306" s="42">
        <f t="shared" si="52"/>
        <v>0</v>
      </c>
      <c r="AC306" s="50"/>
      <c r="AD306" s="81"/>
      <c r="AE306" s="81"/>
      <c r="AF306" s="81"/>
      <c r="AG306" s="81"/>
      <c r="AH306" s="81"/>
      <c r="AI306" s="81"/>
      <c r="AJ306" s="81"/>
      <c r="AK306" s="81"/>
      <c r="AL306" s="81"/>
      <c r="AM306" s="50"/>
      <c r="AN306" s="50"/>
      <c r="AO306" s="112">
        <f t="shared" si="56"/>
        <v>0</v>
      </c>
    </row>
    <row r="307" spans="1:41" ht="20.100000000000001" customHeight="1">
      <c r="A307" s="70">
        <f t="shared" si="53"/>
        <v>1</v>
      </c>
      <c r="B307" s="81"/>
      <c r="C307" s="33"/>
      <c r="D307" s="81"/>
      <c r="E307" s="34"/>
      <c r="F307" s="34"/>
      <c r="G307" s="94"/>
      <c r="H307" s="81"/>
      <c r="I307" s="34"/>
      <c r="J307" s="34"/>
      <c r="K307" s="38"/>
      <c r="L307" s="38"/>
      <c r="M307" s="39">
        <f t="shared" si="46"/>
        <v>0</v>
      </c>
      <c r="N307" s="40">
        <f t="shared" si="47"/>
        <v>0</v>
      </c>
      <c r="O307" s="41"/>
      <c r="P307" s="113" t="str">
        <f t="shared" si="54"/>
        <v/>
      </c>
      <c r="Q307" s="42" t="str">
        <f t="shared" si="48"/>
        <v/>
      </c>
      <c r="R307" s="43"/>
      <c r="S307" s="44" t="str">
        <f t="shared" si="49"/>
        <v/>
      </c>
      <c r="T307" s="81"/>
      <c r="U307" s="81"/>
      <c r="V307" s="42">
        <f t="shared" si="50"/>
        <v>0</v>
      </c>
      <c r="W307" s="43"/>
      <c r="X307" s="47">
        <f>SUMIFS(W$12:W307,F$12:F307,F307,H$12:H307,H307,D$12:D307,D307)</f>
        <v>0</v>
      </c>
      <c r="Y307" s="48">
        <f t="shared" si="51"/>
        <v>0</v>
      </c>
      <c r="Z307" s="49" t="str">
        <f t="shared" si="55"/>
        <v/>
      </c>
      <c r="AA307" s="106"/>
      <c r="AB307" s="42">
        <f t="shared" si="52"/>
        <v>0</v>
      </c>
      <c r="AC307" s="50"/>
      <c r="AD307" s="81"/>
      <c r="AE307" s="81"/>
      <c r="AF307" s="81"/>
      <c r="AG307" s="81"/>
      <c r="AH307" s="81"/>
      <c r="AI307" s="81"/>
      <c r="AJ307" s="81"/>
      <c r="AK307" s="81"/>
      <c r="AL307" s="81"/>
      <c r="AM307" s="50"/>
      <c r="AN307" s="50"/>
      <c r="AO307" s="112">
        <f t="shared" si="56"/>
        <v>0</v>
      </c>
    </row>
    <row r="308" spans="1:41" ht="20.100000000000001" customHeight="1">
      <c r="A308" s="70">
        <f t="shared" si="53"/>
        <v>1</v>
      </c>
      <c r="B308" s="81"/>
      <c r="C308" s="33"/>
      <c r="D308" s="81"/>
      <c r="E308" s="34"/>
      <c r="F308" s="34"/>
      <c r="G308" s="94"/>
      <c r="H308" s="81"/>
      <c r="I308" s="34"/>
      <c r="J308" s="34"/>
      <c r="K308" s="38"/>
      <c r="L308" s="38"/>
      <c r="M308" s="39">
        <f t="shared" si="46"/>
        <v>0</v>
      </c>
      <c r="N308" s="40">
        <f t="shared" si="47"/>
        <v>0</v>
      </c>
      <c r="O308" s="41"/>
      <c r="P308" s="113" t="str">
        <f t="shared" si="54"/>
        <v/>
      </c>
      <c r="Q308" s="42" t="str">
        <f t="shared" si="48"/>
        <v/>
      </c>
      <c r="R308" s="43"/>
      <c r="S308" s="44" t="str">
        <f t="shared" si="49"/>
        <v/>
      </c>
      <c r="T308" s="81"/>
      <c r="U308" s="81"/>
      <c r="V308" s="42">
        <f t="shared" si="50"/>
        <v>0</v>
      </c>
      <c r="W308" s="43"/>
      <c r="X308" s="47">
        <f>SUMIFS(W$12:W308,F$12:F308,F308,H$12:H308,H308,D$12:D308,D308)</f>
        <v>0</v>
      </c>
      <c r="Y308" s="48">
        <f t="shared" si="51"/>
        <v>0</v>
      </c>
      <c r="Z308" s="49" t="str">
        <f t="shared" si="55"/>
        <v/>
      </c>
      <c r="AA308" s="106"/>
      <c r="AB308" s="42">
        <f t="shared" si="52"/>
        <v>0</v>
      </c>
      <c r="AC308" s="50"/>
      <c r="AD308" s="81"/>
      <c r="AE308" s="81"/>
      <c r="AF308" s="81"/>
      <c r="AG308" s="81"/>
      <c r="AH308" s="81"/>
      <c r="AI308" s="81"/>
      <c r="AJ308" s="81"/>
      <c r="AK308" s="81"/>
      <c r="AL308" s="81"/>
      <c r="AM308" s="50"/>
      <c r="AN308" s="50"/>
      <c r="AO308" s="112">
        <f t="shared" si="56"/>
        <v>0</v>
      </c>
    </row>
    <row r="309" spans="1:41" ht="20.100000000000001" customHeight="1">
      <c r="A309" s="70">
        <f t="shared" si="53"/>
        <v>1</v>
      </c>
      <c r="B309" s="81"/>
      <c r="C309" s="33"/>
      <c r="D309" s="81"/>
      <c r="E309" s="34"/>
      <c r="F309" s="34"/>
      <c r="G309" s="94"/>
      <c r="H309" s="81"/>
      <c r="I309" s="34"/>
      <c r="J309" s="34"/>
      <c r="K309" s="38"/>
      <c r="L309" s="38"/>
      <c r="M309" s="39">
        <f t="shared" si="46"/>
        <v>0</v>
      </c>
      <c r="N309" s="40">
        <f t="shared" si="47"/>
        <v>0</v>
      </c>
      <c r="O309" s="41"/>
      <c r="P309" s="113" t="str">
        <f t="shared" si="54"/>
        <v/>
      </c>
      <c r="Q309" s="42" t="str">
        <f t="shared" si="48"/>
        <v/>
      </c>
      <c r="R309" s="43"/>
      <c r="S309" s="44" t="str">
        <f t="shared" si="49"/>
        <v/>
      </c>
      <c r="T309" s="81"/>
      <c r="U309" s="81"/>
      <c r="V309" s="42">
        <f t="shared" si="50"/>
        <v>0</v>
      </c>
      <c r="W309" s="43"/>
      <c r="X309" s="47">
        <f>SUMIFS(W$12:W309,F$12:F309,F309,H$12:H309,H309,D$12:D309,D309)</f>
        <v>0</v>
      </c>
      <c r="Y309" s="48">
        <f t="shared" si="51"/>
        <v>0</v>
      </c>
      <c r="Z309" s="49" t="str">
        <f t="shared" si="55"/>
        <v/>
      </c>
      <c r="AA309" s="106"/>
      <c r="AB309" s="42">
        <f t="shared" si="52"/>
        <v>0</v>
      </c>
      <c r="AC309" s="50"/>
      <c r="AD309" s="81"/>
      <c r="AE309" s="81"/>
      <c r="AF309" s="81"/>
      <c r="AG309" s="81"/>
      <c r="AH309" s="81"/>
      <c r="AI309" s="81"/>
      <c r="AJ309" s="81"/>
      <c r="AK309" s="81"/>
      <c r="AL309" s="81"/>
      <c r="AM309" s="50"/>
      <c r="AN309" s="50"/>
      <c r="AO309" s="112">
        <f t="shared" si="56"/>
        <v>0</v>
      </c>
    </row>
    <row r="310" spans="1:41" ht="20.100000000000001" customHeight="1">
      <c r="A310" s="70">
        <f t="shared" si="53"/>
        <v>1</v>
      </c>
      <c r="B310" s="81"/>
      <c r="C310" s="33"/>
      <c r="D310" s="81"/>
      <c r="E310" s="34"/>
      <c r="F310" s="34"/>
      <c r="G310" s="94"/>
      <c r="H310" s="81"/>
      <c r="I310" s="34"/>
      <c r="J310" s="34"/>
      <c r="K310" s="38"/>
      <c r="L310" s="38"/>
      <c r="M310" s="39">
        <f t="shared" si="46"/>
        <v>0</v>
      </c>
      <c r="N310" s="40">
        <f t="shared" si="47"/>
        <v>0</v>
      </c>
      <c r="O310" s="41"/>
      <c r="P310" s="113" t="str">
        <f t="shared" si="54"/>
        <v/>
      </c>
      <c r="Q310" s="42" t="str">
        <f t="shared" si="48"/>
        <v/>
      </c>
      <c r="R310" s="43"/>
      <c r="S310" s="44" t="str">
        <f t="shared" si="49"/>
        <v/>
      </c>
      <c r="T310" s="81"/>
      <c r="U310" s="81"/>
      <c r="V310" s="42">
        <f t="shared" si="50"/>
        <v>0</v>
      </c>
      <c r="W310" s="43"/>
      <c r="X310" s="47">
        <f>SUMIFS(W$12:W310,F$12:F310,F310,H$12:H310,H310,D$12:D310,D310)</f>
        <v>0</v>
      </c>
      <c r="Y310" s="48">
        <f t="shared" si="51"/>
        <v>0</v>
      </c>
      <c r="Z310" s="49" t="str">
        <f t="shared" si="55"/>
        <v/>
      </c>
      <c r="AA310" s="106"/>
      <c r="AB310" s="42">
        <f t="shared" si="52"/>
        <v>0</v>
      </c>
      <c r="AC310" s="50"/>
      <c r="AD310" s="81"/>
      <c r="AE310" s="81"/>
      <c r="AF310" s="81"/>
      <c r="AG310" s="81"/>
      <c r="AH310" s="81"/>
      <c r="AI310" s="81"/>
      <c r="AJ310" s="81"/>
      <c r="AK310" s="81"/>
      <c r="AL310" s="81"/>
      <c r="AM310" s="50"/>
      <c r="AN310" s="50"/>
      <c r="AO310" s="112">
        <f t="shared" si="56"/>
        <v>0</v>
      </c>
    </row>
    <row r="311" spans="1:41" ht="20.100000000000001" customHeight="1">
      <c r="A311" s="70">
        <f t="shared" si="53"/>
        <v>1</v>
      </c>
      <c r="B311" s="81"/>
      <c r="C311" s="33"/>
      <c r="D311" s="81"/>
      <c r="E311" s="34"/>
      <c r="F311" s="34"/>
      <c r="G311" s="94"/>
      <c r="H311" s="81"/>
      <c r="I311" s="34"/>
      <c r="J311" s="34"/>
      <c r="K311" s="38"/>
      <c r="L311" s="38"/>
      <c r="M311" s="39">
        <f t="shared" si="46"/>
        <v>0</v>
      </c>
      <c r="N311" s="40">
        <f t="shared" si="47"/>
        <v>0</v>
      </c>
      <c r="O311" s="41"/>
      <c r="P311" s="113" t="str">
        <f t="shared" si="54"/>
        <v/>
      </c>
      <c r="Q311" s="42" t="str">
        <f t="shared" si="48"/>
        <v/>
      </c>
      <c r="R311" s="43"/>
      <c r="S311" s="44" t="str">
        <f t="shared" si="49"/>
        <v/>
      </c>
      <c r="T311" s="81"/>
      <c r="U311" s="81"/>
      <c r="V311" s="42">
        <f t="shared" si="50"/>
        <v>0</v>
      </c>
      <c r="W311" s="43"/>
      <c r="X311" s="47">
        <f>SUMIFS(W$12:W311,F$12:F311,F311,H$12:H311,H311,D$12:D311,D311)</f>
        <v>0</v>
      </c>
      <c r="Y311" s="48">
        <f t="shared" si="51"/>
        <v>0</v>
      </c>
      <c r="Z311" s="49" t="str">
        <f t="shared" si="55"/>
        <v/>
      </c>
      <c r="AA311" s="106"/>
      <c r="AB311" s="42">
        <f t="shared" si="52"/>
        <v>0</v>
      </c>
      <c r="AC311" s="50"/>
      <c r="AD311" s="81"/>
      <c r="AE311" s="81"/>
      <c r="AF311" s="81"/>
      <c r="AG311" s="81"/>
      <c r="AH311" s="81"/>
      <c r="AI311" s="81"/>
      <c r="AJ311" s="81"/>
      <c r="AK311" s="81"/>
      <c r="AL311" s="81"/>
      <c r="AM311" s="50"/>
      <c r="AN311" s="50"/>
      <c r="AO311" s="112">
        <f t="shared" si="56"/>
        <v>0</v>
      </c>
    </row>
    <row r="312" spans="1:41" ht="20.100000000000001" customHeight="1">
      <c r="A312" s="70">
        <f t="shared" si="53"/>
        <v>1</v>
      </c>
      <c r="B312" s="81"/>
      <c r="C312" s="33"/>
      <c r="D312" s="81"/>
      <c r="E312" s="34"/>
      <c r="F312" s="34"/>
      <c r="G312" s="94"/>
      <c r="H312" s="81"/>
      <c r="I312" s="34"/>
      <c r="J312" s="34"/>
      <c r="K312" s="38"/>
      <c r="L312" s="38"/>
      <c r="M312" s="39">
        <f t="shared" si="46"/>
        <v>0</v>
      </c>
      <c r="N312" s="40">
        <f t="shared" si="47"/>
        <v>0</v>
      </c>
      <c r="O312" s="41"/>
      <c r="P312" s="113" t="str">
        <f t="shared" si="54"/>
        <v/>
      </c>
      <c r="Q312" s="42" t="str">
        <f t="shared" si="48"/>
        <v/>
      </c>
      <c r="R312" s="43"/>
      <c r="S312" s="44" t="str">
        <f t="shared" si="49"/>
        <v/>
      </c>
      <c r="T312" s="81"/>
      <c r="U312" s="81"/>
      <c r="V312" s="42">
        <f t="shared" si="50"/>
        <v>0</v>
      </c>
      <c r="W312" s="43"/>
      <c r="X312" s="47">
        <f>SUMIFS(W$12:W312,F$12:F312,F312,H$12:H312,H312,D$12:D312,D312)</f>
        <v>0</v>
      </c>
      <c r="Y312" s="48">
        <f t="shared" si="51"/>
        <v>0</v>
      </c>
      <c r="Z312" s="49" t="str">
        <f t="shared" si="55"/>
        <v/>
      </c>
      <c r="AA312" s="106"/>
      <c r="AB312" s="42">
        <f t="shared" si="52"/>
        <v>0</v>
      </c>
      <c r="AC312" s="50"/>
      <c r="AD312" s="81"/>
      <c r="AE312" s="81"/>
      <c r="AF312" s="81"/>
      <c r="AG312" s="81"/>
      <c r="AH312" s="81"/>
      <c r="AI312" s="81"/>
      <c r="AJ312" s="81"/>
      <c r="AK312" s="81"/>
      <c r="AL312" s="81"/>
      <c r="AM312" s="50"/>
      <c r="AN312" s="50"/>
      <c r="AO312" s="112">
        <f t="shared" si="56"/>
        <v>0</v>
      </c>
    </row>
    <row r="313" spans="1:41" ht="20.100000000000001" customHeight="1">
      <c r="A313" s="70">
        <f t="shared" si="53"/>
        <v>1</v>
      </c>
      <c r="B313" s="81"/>
      <c r="C313" s="33"/>
      <c r="D313" s="81"/>
      <c r="E313" s="34"/>
      <c r="F313" s="34"/>
      <c r="G313" s="94"/>
      <c r="H313" s="81"/>
      <c r="I313" s="34"/>
      <c r="J313" s="34"/>
      <c r="K313" s="38"/>
      <c r="L313" s="38"/>
      <c r="M313" s="39">
        <f t="shared" si="46"/>
        <v>0</v>
      </c>
      <c r="N313" s="40">
        <f t="shared" si="47"/>
        <v>0</v>
      </c>
      <c r="O313" s="41"/>
      <c r="P313" s="113" t="str">
        <f t="shared" si="54"/>
        <v/>
      </c>
      <c r="Q313" s="42" t="str">
        <f t="shared" si="48"/>
        <v/>
      </c>
      <c r="R313" s="43"/>
      <c r="S313" s="44" t="str">
        <f t="shared" si="49"/>
        <v/>
      </c>
      <c r="T313" s="81"/>
      <c r="U313" s="81"/>
      <c r="V313" s="42">
        <f t="shared" si="50"/>
        <v>0</v>
      </c>
      <c r="W313" s="43"/>
      <c r="X313" s="47">
        <f>SUMIFS(W$12:W313,F$12:F313,F313,H$12:H313,H313,D$12:D313,D313)</f>
        <v>0</v>
      </c>
      <c r="Y313" s="48">
        <f t="shared" si="51"/>
        <v>0</v>
      </c>
      <c r="Z313" s="49" t="str">
        <f t="shared" si="55"/>
        <v/>
      </c>
      <c r="AA313" s="106"/>
      <c r="AB313" s="42">
        <f t="shared" si="52"/>
        <v>0</v>
      </c>
      <c r="AC313" s="50"/>
      <c r="AD313" s="81"/>
      <c r="AE313" s="81"/>
      <c r="AF313" s="81"/>
      <c r="AG313" s="81"/>
      <c r="AH313" s="81"/>
      <c r="AI313" s="81"/>
      <c r="AJ313" s="81"/>
      <c r="AK313" s="81"/>
      <c r="AL313" s="81"/>
      <c r="AM313" s="50"/>
      <c r="AN313" s="50"/>
      <c r="AO313" s="112">
        <f t="shared" si="56"/>
        <v>0</v>
      </c>
    </row>
    <row r="314" spans="1:41" ht="20.100000000000001" customHeight="1">
      <c r="A314" s="70">
        <f t="shared" si="53"/>
        <v>1</v>
      </c>
      <c r="B314" s="81"/>
      <c r="C314" s="33"/>
      <c r="D314" s="81"/>
      <c r="E314" s="34"/>
      <c r="F314" s="34"/>
      <c r="G314" s="94"/>
      <c r="H314" s="81"/>
      <c r="I314" s="34"/>
      <c r="J314" s="34"/>
      <c r="K314" s="38"/>
      <c r="L314" s="38"/>
      <c r="M314" s="39">
        <f t="shared" si="46"/>
        <v>0</v>
      </c>
      <c r="N314" s="40">
        <f t="shared" si="47"/>
        <v>0</v>
      </c>
      <c r="O314" s="41"/>
      <c r="P314" s="113" t="str">
        <f t="shared" si="54"/>
        <v/>
      </c>
      <c r="Q314" s="42" t="str">
        <f t="shared" si="48"/>
        <v/>
      </c>
      <c r="R314" s="43"/>
      <c r="S314" s="44" t="str">
        <f t="shared" si="49"/>
        <v/>
      </c>
      <c r="T314" s="81"/>
      <c r="U314" s="81"/>
      <c r="V314" s="42">
        <f t="shared" si="50"/>
        <v>0</v>
      </c>
      <c r="W314" s="43"/>
      <c r="X314" s="47">
        <f>SUMIFS(W$12:W314,F$12:F314,F314,H$12:H314,H314,D$12:D314,D314)</f>
        <v>0</v>
      </c>
      <c r="Y314" s="48">
        <f t="shared" si="51"/>
        <v>0</v>
      </c>
      <c r="Z314" s="49" t="str">
        <f t="shared" si="55"/>
        <v/>
      </c>
      <c r="AA314" s="106"/>
      <c r="AB314" s="42">
        <f t="shared" si="52"/>
        <v>0</v>
      </c>
      <c r="AC314" s="50"/>
      <c r="AD314" s="81"/>
      <c r="AE314" s="81"/>
      <c r="AF314" s="81"/>
      <c r="AG314" s="81"/>
      <c r="AH314" s="81"/>
      <c r="AI314" s="81"/>
      <c r="AJ314" s="81"/>
      <c r="AK314" s="81"/>
      <c r="AL314" s="81"/>
      <c r="AM314" s="50"/>
      <c r="AN314" s="50"/>
      <c r="AO314" s="112">
        <f t="shared" si="56"/>
        <v>0</v>
      </c>
    </row>
    <row r="315" spans="1:41" ht="20.100000000000001" customHeight="1">
      <c r="A315" s="70">
        <f t="shared" si="53"/>
        <v>1</v>
      </c>
      <c r="B315" s="81"/>
      <c r="C315" s="33"/>
      <c r="D315" s="81"/>
      <c r="E315" s="34"/>
      <c r="F315" s="34"/>
      <c r="G315" s="94"/>
      <c r="H315" s="81"/>
      <c r="I315" s="34"/>
      <c r="J315" s="34"/>
      <c r="K315" s="38"/>
      <c r="L315" s="38"/>
      <c r="M315" s="39">
        <f t="shared" si="46"/>
        <v>0</v>
      </c>
      <c r="N315" s="40">
        <f t="shared" si="47"/>
        <v>0</v>
      </c>
      <c r="O315" s="41"/>
      <c r="P315" s="113" t="str">
        <f t="shared" si="54"/>
        <v/>
      </c>
      <c r="Q315" s="42" t="str">
        <f t="shared" si="48"/>
        <v/>
      </c>
      <c r="R315" s="43"/>
      <c r="S315" s="44" t="str">
        <f t="shared" si="49"/>
        <v/>
      </c>
      <c r="T315" s="81"/>
      <c r="U315" s="81"/>
      <c r="V315" s="42">
        <f t="shared" si="50"/>
        <v>0</v>
      </c>
      <c r="W315" s="43"/>
      <c r="X315" s="47">
        <f>SUMIFS(W$12:W315,F$12:F315,F315,H$12:H315,H315,D$12:D315,D315)</f>
        <v>0</v>
      </c>
      <c r="Y315" s="48">
        <f t="shared" si="51"/>
        <v>0</v>
      </c>
      <c r="Z315" s="49" t="str">
        <f t="shared" si="55"/>
        <v/>
      </c>
      <c r="AA315" s="106"/>
      <c r="AB315" s="42">
        <f t="shared" si="52"/>
        <v>0</v>
      </c>
      <c r="AC315" s="50"/>
      <c r="AD315" s="81"/>
      <c r="AE315" s="81"/>
      <c r="AF315" s="81"/>
      <c r="AG315" s="81"/>
      <c r="AH315" s="81"/>
      <c r="AI315" s="81"/>
      <c r="AJ315" s="81"/>
      <c r="AK315" s="81"/>
      <c r="AL315" s="81"/>
      <c r="AM315" s="50"/>
      <c r="AN315" s="50"/>
      <c r="AO315" s="112">
        <f t="shared" si="56"/>
        <v>0</v>
      </c>
    </row>
    <row r="316" spans="1:41" ht="20.100000000000001" customHeight="1">
      <c r="A316" s="70">
        <f t="shared" si="53"/>
        <v>1</v>
      </c>
      <c r="B316" s="81"/>
      <c r="C316" s="33"/>
      <c r="D316" s="81"/>
      <c r="E316" s="34"/>
      <c r="F316" s="34"/>
      <c r="G316" s="94"/>
      <c r="H316" s="81"/>
      <c r="I316" s="34"/>
      <c r="J316" s="34"/>
      <c r="K316" s="38"/>
      <c r="L316" s="38"/>
      <c r="M316" s="39">
        <f t="shared" si="46"/>
        <v>0</v>
      </c>
      <c r="N316" s="40">
        <f t="shared" si="47"/>
        <v>0</v>
      </c>
      <c r="O316" s="41"/>
      <c r="P316" s="113" t="str">
        <f t="shared" si="54"/>
        <v/>
      </c>
      <c r="Q316" s="42" t="str">
        <f t="shared" si="48"/>
        <v/>
      </c>
      <c r="R316" s="43"/>
      <c r="S316" s="44" t="str">
        <f t="shared" si="49"/>
        <v/>
      </c>
      <c r="T316" s="81"/>
      <c r="U316" s="81"/>
      <c r="V316" s="42">
        <f t="shared" si="50"/>
        <v>0</v>
      </c>
      <c r="W316" s="43"/>
      <c r="X316" s="47">
        <f>SUMIFS(W$12:W316,F$12:F316,F316,H$12:H316,H316,D$12:D316,D316)</f>
        <v>0</v>
      </c>
      <c r="Y316" s="48">
        <f t="shared" si="51"/>
        <v>0</v>
      </c>
      <c r="Z316" s="49" t="str">
        <f t="shared" si="55"/>
        <v/>
      </c>
      <c r="AA316" s="106"/>
      <c r="AB316" s="42">
        <f t="shared" si="52"/>
        <v>0</v>
      </c>
      <c r="AC316" s="50"/>
      <c r="AD316" s="81"/>
      <c r="AE316" s="81"/>
      <c r="AF316" s="81"/>
      <c r="AG316" s="81"/>
      <c r="AH316" s="81"/>
      <c r="AI316" s="81"/>
      <c r="AJ316" s="81"/>
      <c r="AK316" s="81"/>
      <c r="AL316" s="81"/>
      <c r="AM316" s="50"/>
      <c r="AN316" s="50"/>
      <c r="AO316" s="112">
        <f t="shared" si="56"/>
        <v>0</v>
      </c>
    </row>
    <row r="317" spans="1:41" ht="20.100000000000001" customHeight="1">
      <c r="A317" s="70">
        <f t="shared" si="53"/>
        <v>1</v>
      </c>
      <c r="B317" s="81"/>
      <c r="C317" s="33"/>
      <c r="D317" s="81"/>
      <c r="E317" s="34"/>
      <c r="F317" s="34"/>
      <c r="G317" s="94"/>
      <c r="H317" s="81"/>
      <c r="I317" s="34"/>
      <c r="J317" s="34"/>
      <c r="K317" s="38"/>
      <c r="L317" s="38"/>
      <c r="M317" s="39">
        <f t="shared" si="46"/>
        <v>0</v>
      </c>
      <c r="N317" s="40">
        <f t="shared" si="47"/>
        <v>0</v>
      </c>
      <c r="O317" s="41"/>
      <c r="P317" s="113" t="str">
        <f t="shared" si="54"/>
        <v/>
      </c>
      <c r="Q317" s="42" t="str">
        <f t="shared" si="48"/>
        <v/>
      </c>
      <c r="R317" s="43"/>
      <c r="S317" s="44" t="str">
        <f t="shared" si="49"/>
        <v/>
      </c>
      <c r="T317" s="81"/>
      <c r="U317" s="81"/>
      <c r="V317" s="42">
        <f t="shared" si="50"/>
        <v>0</v>
      </c>
      <c r="W317" s="43"/>
      <c r="X317" s="47">
        <f>SUMIFS(W$12:W317,F$12:F317,F317,H$12:H317,H317,D$12:D317,D317)</f>
        <v>0</v>
      </c>
      <c r="Y317" s="48">
        <f t="shared" si="51"/>
        <v>0</v>
      </c>
      <c r="Z317" s="49" t="str">
        <f t="shared" si="55"/>
        <v/>
      </c>
      <c r="AA317" s="106"/>
      <c r="AB317" s="42">
        <f t="shared" si="52"/>
        <v>0</v>
      </c>
      <c r="AC317" s="50"/>
      <c r="AD317" s="81"/>
      <c r="AE317" s="81"/>
      <c r="AF317" s="81"/>
      <c r="AG317" s="81"/>
      <c r="AH317" s="81"/>
      <c r="AI317" s="81"/>
      <c r="AJ317" s="81"/>
      <c r="AK317" s="81"/>
      <c r="AL317" s="81"/>
      <c r="AM317" s="50"/>
      <c r="AN317" s="50"/>
      <c r="AO317" s="112">
        <f t="shared" si="56"/>
        <v>0</v>
      </c>
    </row>
    <row r="318" spans="1:41" ht="20.100000000000001" customHeight="1">
      <c r="A318" s="70">
        <f t="shared" si="53"/>
        <v>1</v>
      </c>
      <c r="B318" s="81"/>
      <c r="C318" s="33"/>
      <c r="D318" s="81"/>
      <c r="E318" s="34"/>
      <c r="F318" s="34"/>
      <c r="G318" s="94"/>
      <c r="H318" s="81"/>
      <c r="I318" s="34"/>
      <c r="J318" s="34"/>
      <c r="K318" s="38"/>
      <c r="L318" s="38"/>
      <c r="M318" s="39">
        <f t="shared" si="46"/>
        <v>0</v>
      </c>
      <c r="N318" s="40">
        <f t="shared" si="47"/>
        <v>0</v>
      </c>
      <c r="O318" s="41"/>
      <c r="P318" s="113" t="str">
        <f t="shared" si="54"/>
        <v/>
      </c>
      <c r="Q318" s="42" t="str">
        <f t="shared" si="48"/>
        <v/>
      </c>
      <c r="R318" s="43"/>
      <c r="S318" s="44" t="str">
        <f t="shared" si="49"/>
        <v/>
      </c>
      <c r="T318" s="81"/>
      <c r="U318" s="81"/>
      <c r="V318" s="42">
        <f t="shared" si="50"/>
        <v>0</v>
      </c>
      <c r="W318" s="43"/>
      <c r="X318" s="47">
        <f>SUMIFS(W$12:W318,F$12:F318,F318,H$12:H318,H318,D$12:D318,D318)</f>
        <v>0</v>
      </c>
      <c r="Y318" s="48">
        <f t="shared" si="51"/>
        <v>0</v>
      </c>
      <c r="Z318" s="49" t="str">
        <f t="shared" si="55"/>
        <v/>
      </c>
      <c r="AA318" s="106"/>
      <c r="AB318" s="42">
        <f t="shared" si="52"/>
        <v>0</v>
      </c>
      <c r="AC318" s="50"/>
      <c r="AD318" s="81"/>
      <c r="AE318" s="81"/>
      <c r="AF318" s="81"/>
      <c r="AG318" s="81"/>
      <c r="AH318" s="81"/>
      <c r="AI318" s="81"/>
      <c r="AJ318" s="81"/>
      <c r="AK318" s="81"/>
      <c r="AL318" s="81"/>
      <c r="AM318" s="50"/>
      <c r="AN318" s="50"/>
      <c r="AO318" s="112">
        <f t="shared" si="56"/>
        <v>0</v>
      </c>
    </row>
    <row r="319" spans="1:41" ht="20.100000000000001" customHeight="1">
      <c r="A319" s="70">
        <f t="shared" si="53"/>
        <v>1</v>
      </c>
      <c r="B319" s="81"/>
      <c r="C319" s="33"/>
      <c r="D319" s="81"/>
      <c r="E319" s="34"/>
      <c r="F319" s="34"/>
      <c r="G319" s="94"/>
      <c r="H319" s="81"/>
      <c r="I319" s="34"/>
      <c r="J319" s="34"/>
      <c r="K319" s="38"/>
      <c r="L319" s="38"/>
      <c r="M319" s="39">
        <f t="shared" si="46"/>
        <v>0</v>
      </c>
      <c r="N319" s="40">
        <f t="shared" si="47"/>
        <v>0</v>
      </c>
      <c r="O319" s="41"/>
      <c r="P319" s="113" t="str">
        <f t="shared" si="54"/>
        <v/>
      </c>
      <c r="Q319" s="42" t="str">
        <f t="shared" si="48"/>
        <v/>
      </c>
      <c r="R319" s="43"/>
      <c r="S319" s="44" t="str">
        <f t="shared" si="49"/>
        <v/>
      </c>
      <c r="T319" s="81"/>
      <c r="U319" s="81"/>
      <c r="V319" s="42">
        <f t="shared" si="50"/>
        <v>0</v>
      </c>
      <c r="W319" s="43"/>
      <c r="X319" s="47">
        <f>SUMIFS(W$12:W319,F$12:F319,F319,H$12:H319,H319,D$12:D319,D319)</f>
        <v>0</v>
      </c>
      <c r="Y319" s="48">
        <f t="shared" si="51"/>
        <v>0</v>
      </c>
      <c r="Z319" s="49" t="str">
        <f t="shared" si="55"/>
        <v/>
      </c>
      <c r="AA319" s="106"/>
      <c r="AB319" s="42">
        <f t="shared" si="52"/>
        <v>0</v>
      </c>
      <c r="AC319" s="50"/>
      <c r="AD319" s="81"/>
      <c r="AE319" s="81"/>
      <c r="AF319" s="81"/>
      <c r="AG319" s="81"/>
      <c r="AH319" s="81"/>
      <c r="AI319" s="81"/>
      <c r="AJ319" s="81"/>
      <c r="AK319" s="81"/>
      <c r="AL319" s="81"/>
      <c r="AM319" s="50"/>
      <c r="AN319" s="50"/>
      <c r="AO319" s="112">
        <f t="shared" si="56"/>
        <v>0</v>
      </c>
    </row>
    <row r="320" spans="1:41" ht="20.100000000000001" customHeight="1">
      <c r="A320" s="70">
        <f t="shared" si="53"/>
        <v>1</v>
      </c>
      <c r="B320" s="81"/>
      <c r="C320" s="33"/>
      <c r="D320" s="81"/>
      <c r="E320" s="34"/>
      <c r="F320" s="34"/>
      <c r="G320" s="94"/>
      <c r="H320" s="81"/>
      <c r="I320" s="34"/>
      <c r="J320" s="34"/>
      <c r="K320" s="38"/>
      <c r="L320" s="38"/>
      <c r="M320" s="39">
        <f t="shared" si="46"/>
        <v>0</v>
      </c>
      <c r="N320" s="40">
        <f t="shared" si="47"/>
        <v>0</v>
      </c>
      <c r="O320" s="41"/>
      <c r="P320" s="113" t="str">
        <f t="shared" si="54"/>
        <v/>
      </c>
      <c r="Q320" s="42" t="str">
        <f t="shared" si="48"/>
        <v/>
      </c>
      <c r="R320" s="43"/>
      <c r="S320" s="44" t="str">
        <f t="shared" si="49"/>
        <v/>
      </c>
      <c r="T320" s="81"/>
      <c r="U320" s="81"/>
      <c r="V320" s="42">
        <f t="shared" si="50"/>
        <v>0</v>
      </c>
      <c r="W320" s="43"/>
      <c r="X320" s="47">
        <f>SUMIFS(W$12:W320,F$12:F320,F320,H$12:H320,H320,D$12:D320,D320)</f>
        <v>0</v>
      </c>
      <c r="Y320" s="48">
        <f t="shared" si="51"/>
        <v>0</v>
      </c>
      <c r="Z320" s="49" t="str">
        <f t="shared" si="55"/>
        <v/>
      </c>
      <c r="AA320" s="106"/>
      <c r="AB320" s="42">
        <f t="shared" si="52"/>
        <v>0</v>
      </c>
      <c r="AC320" s="50"/>
      <c r="AD320" s="81"/>
      <c r="AE320" s="81"/>
      <c r="AF320" s="81"/>
      <c r="AG320" s="81"/>
      <c r="AH320" s="81"/>
      <c r="AI320" s="81"/>
      <c r="AJ320" s="81"/>
      <c r="AK320" s="81"/>
      <c r="AL320" s="81"/>
      <c r="AM320" s="50"/>
      <c r="AN320" s="50"/>
      <c r="AO320" s="112">
        <f t="shared" si="56"/>
        <v>0</v>
      </c>
    </row>
    <row r="321" spans="1:41" ht="20.100000000000001" customHeight="1">
      <c r="A321" s="70">
        <f t="shared" si="53"/>
        <v>1</v>
      </c>
      <c r="B321" s="81"/>
      <c r="C321" s="33"/>
      <c r="D321" s="81"/>
      <c r="E321" s="34"/>
      <c r="F321" s="34"/>
      <c r="G321" s="94"/>
      <c r="H321" s="81"/>
      <c r="I321" s="34"/>
      <c r="J321" s="34"/>
      <c r="K321" s="38"/>
      <c r="L321" s="38"/>
      <c r="M321" s="39">
        <f t="shared" si="46"/>
        <v>0</v>
      </c>
      <c r="N321" s="40">
        <f t="shared" si="47"/>
        <v>0</v>
      </c>
      <c r="O321" s="41"/>
      <c r="P321" s="113" t="str">
        <f t="shared" si="54"/>
        <v/>
      </c>
      <c r="Q321" s="42" t="str">
        <f t="shared" si="48"/>
        <v/>
      </c>
      <c r="R321" s="43"/>
      <c r="S321" s="44" t="str">
        <f t="shared" si="49"/>
        <v/>
      </c>
      <c r="T321" s="81"/>
      <c r="U321" s="81"/>
      <c r="V321" s="42">
        <f t="shared" si="50"/>
        <v>0</v>
      </c>
      <c r="W321" s="43"/>
      <c r="X321" s="47">
        <f>SUMIFS(W$12:W321,F$12:F321,F321,H$12:H321,H321,D$12:D321,D321)</f>
        <v>0</v>
      </c>
      <c r="Y321" s="48">
        <f t="shared" si="51"/>
        <v>0</v>
      </c>
      <c r="Z321" s="49" t="str">
        <f t="shared" si="55"/>
        <v/>
      </c>
      <c r="AA321" s="106"/>
      <c r="AB321" s="42">
        <f t="shared" si="52"/>
        <v>0</v>
      </c>
      <c r="AC321" s="50"/>
      <c r="AD321" s="81"/>
      <c r="AE321" s="81"/>
      <c r="AF321" s="81"/>
      <c r="AG321" s="81"/>
      <c r="AH321" s="81"/>
      <c r="AI321" s="81"/>
      <c r="AJ321" s="81"/>
      <c r="AK321" s="81"/>
      <c r="AL321" s="81"/>
      <c r="AM321" s="50"/>
      <c r="AN321" s="50"/>
      <c r="AO321" s="112">
        <f t="shared" si="56"/>
        <v>0</v>
      </c>
    </row>
    <row r="322" spans="1:41" ht="20.100000000000001" customHeight="1">
      <c r="A322" s="70">
        <f t="shared" si="53"/>
        <v>1</v>
      </c>
      <c r="B322" s="81"/>
      <c r="C322" s="33"/>
      <c r="D322" s="81"/>
      <c r="E322" s="34"/>
      <c r="F322" s="34"/>
      <c r="G322" s="94"/>
      <c r="H322" s="81"/>
      <c r="I322" s="34"/>
      <c r="J322" s="34"/>
      <c r="K322" s="38"/>
      <c r="L322" s="38"/>
      <c r="M322" s="39">
        <f t="shared" si="46"/>
        <v>0</v>
      </c>
      <c r="N322" s="40">
        <f t="shared" si="47"/>
        <v>0</v>
      </c>
      <c r="O322" s="41"/>
      <c r="P322" s="113" t="str">
        <f t="shared" si="54"/>
        <v/>
      </c>
      <c r="Q322" s="42" t="str">
        <f t="shared" si="48"/>
        <v/>
      </c>
      <c r="R322" s="43"/>
      <c r="S322" s="44" t="str">
        <f t="shared" si="49"/>
        <v/>
      </c>
      <c r="T322" s="81"/>
      <c r="U322" s="81"/>
      <c r="V322" s="42">
        <f t="shared" si="50"/>
        <v>0</v>
      </c>
      <c r="W322" s="43"/>
      <c r="X322" s="47">
        <f>SUMIFS(W$12:W322,F$12:F322,F322,H$12:H322,H322,D$12:D322,D322)</f>
        <v>0</v>
      </c>
      <c r="Y322" s="48">
        <f t="shared" si="51"/>
        <v>0</v>
      </c>
      <c r="Z322" s="49" t="str">
        <f t="shared" si="55"/>
        <v/>
      </c>
      <c r="AA322" s="106"/>
      <c r="AB322" s="42">
        <f t="shared" si="52"/>
        <v>0</v>
      </c>
      <c r="AC322" s="50"/>
      <c r="AD322" s="81"/>
      <c r="AE322" s="81"/>
      <c r="AF322" s="81"/>
      <c r="AG322" s="81"/>
      <c r="AH322" s="81"/>
      <c r="AI322" s="81"/>
      <c r="AJ322" s="81"/>
      <c r="AK322" s="81"/>
      <c r="AL322" s="81"/>
      <c r="AM322" s="50"/>
      <c r="AN322" s="50"/>
      <c r="AO322" s="112">
        <f t="shared" si="56"/>
        <v>0</v>
      </c>
    </row>
    <row r="323" spans="1:41" ht="20.100000000000001" customHeight="1">
      <c r="A323" s="70">
        <f t="shared" si="53"/>
        <v>1</v>
      </c>
      <c r="B323" s="81"/>
      <c r="C323" s="33"/>
      <c r="D323" s="81"/>
      <c r="E323" s="34"/>
      <c r="F323" s="34"/>
      <c r="G323" s="94"/>
      <c r="H323" s="81"/>
      <c r="I323" s="34"/>
      <c r="J323" s="34"/>
      <c r="K323" s="38"/>
      <c r="L323" s="38"/>
      <c r="M323" s="39">
        <f t="shared" si="46"/>
        <v>0</v>
      </c>
      <c r="N323" s="40">
        <f t="shared" si="47"/>
        <v>0</v>
      </c>
      <c r="O323" s="41"/>
      <c r="P323" s="113" t="str">
        <f t="shared" si="54"/>
        <v/>
      </c>
      <c r="Q323" s="42" t="str">
        <f t="shared" si="48"/>
        <v/>
      </c>
      <c r="R323" s="43"/>
      <c r="S323" s="44" t="str">
        <f t="shared" si="49"/>
        <v/>
      </c>
      <c r="T323" s="81"/>
      <c r="U323" s="81"/>
      <c r="V323" s="42">
        <f t="shared" si="50"/>
        <v>0</v>
      </c>
      <c r="W323" s="43"/>
      <c r="X323" s="47">
        <f>SUMIFS(W$12:W323,F$12:F323,F323,H$12:H323,H323,D$12:D323,D323)</f>
        <v>0</v>
      </c>
      <c r="Y323" s="48">
        <f t="shared" si="51"/>
        <v>0</v>
      </c>
      <c r="Z323" s="49" t="str">
        <f t="shared" si="55"/>
        <v/>
      </c>
      <c r="AA323" s="106"/>
      <c r="AB323" s="42">
        <f t="shared" si="52"/>
        <v>0</v>
      </c>
      <c r="AC323" s="50"/>
      <c r="AD323" s="81"/>
      <c r="AE323" s="81"/>
      <c r="AF323" s="81"/>
      <c r="AG323" s="81"/>
      <c r="AH323" s="81"/>
      <c r="AI323" s="81"/>
      <c r="AJ323" s="81"/>
      <c r="AK323" s="81"/>
      <c r="AL323" s="81"/>
      <c r="AM323" s="50"/>
      <c r="AN323" s="50"/>
      <c r="AO323" s="112">
        <f t="shared" si="56"/>
        <v>0</v>
      </c>
    </row>
    <row r="324" spans="1:41" ht="20.100000000000001" customHeight="1">
      <c r="A324" s="70">
        <f t="shared" si="53"/>
        <v>1</v>
      </c>
      <c r="B324" s="81"/>
      <c r="C324" s="33"/>
      <c r="D324" s="81"/>
      <c r="E324" s="34"/>
      <c r="F324" s="34"/>
      <c r="G324" s="94"/>
      <c r="H324" s="81"/>
      <c r="I324" s="34"/>
      <c r="J324" s="34"/>
      <c r="K324" s="38"/>
      <c r="L324" s="38"/>
      <c r="M324" s="39">
        <f t="shared" si="46"/>
        <v>0</v>
      </c>
      <c r="N324" s="40">
        <f t="shared" si="47"/>
        <v>0</v>
      </c>
      <c r="O324" s="41"/>
      <c r="P324" s="113" t="str">
        <f t="shared" si="54"/>
        <v/>
      </c>
      <c r="Q324" s="42" t="str">
        <f t="shared" si="48"/>
        <v/>
      </c>
      <c r="R324" s="43"/>
      <c r="S324" s="44" t="str">
        <f t="shared" si="49"/>
        <v/>
      </c>
      <c r="T324" s="81"/>
      <c r="U324" s="81"/>
      <c r="V324" s="42">
        <f t="shared" si="50"/>
        <v>0</v>
      </c>
      <c r="W324" s="43"/>
      <c r="X324" s="47">
        <f>SUMIFS(W$12:W324,F$12:F324,F324,H$12:H324,H324,D$12:D324,D324)</f>
        <v>0</v>
      </c>
      <c r="Y324" s="48">
        <f t="shared" si="51"/>
        <v>0</v>
      </c>
      <c r="Z324" s="49" t="str">
        <f t="shared" si="55"/>
        <v/>
      </c>
      <c r="AA324" s="106"/>
      <c r="AB324" s="42">
        <f t="shared" si="52"/>
        <v>0</v>
      </c>
      <c r="AC324" s="50"/>
      <c r="AD324" s="81"/>
      <c r="AE324" s="81"/>
      <c r="AF324" s="81"/>
      <c r="AG324" s="81"/>
      <c r="AH324" s="81"/>
      <c r="AI324" s="81"/>
      <c r="AJ324" s="81"/>
      <c r="AK324" s="81"/>
      <c r="AL324" s="81"/>
      <c r="AM324" s="50"/>
      <c r="AN324" s="50"/>
      <c r="AO324" s="112">
        <f t="shared" si="56"/>
        <v>0</v>
      </c>
    </row>
    <row r="325" spans="1:41" ht="20.100000000000001" customHeight="1">
      <c r="A325" s="70">
        <f t="shared" si="53"/>
        <v>1</v>
      </c>
      <c r="B325" s="81"/>
      <c r="C325" s="33"/>
      <c r="D325" s="81"/>
      <c r="E325" s="34"/>
      <c r="F325" s="34"/>
      <c r="G325" s="94"/>
      <c r="H325" s="81"/>
      <c r="I325" s="34"/>
      <c r="J325" s="34"/>
      <c r="K325" s="38"/>
      <c r="L325" s="38"/>
      <c r="M325" s="39">
        <f t="shared" si="46"/>
        <v>0</v>
      </c>
      <c r="N325" s="40">
        <f t="shared" si="47"/>
        <v>0</v>
      </c>
      <c r="O325" s="41"/>
      <c r="P325" s="113" t="str">
        <f t="shared" si="54"/>
        <v/>
      </c>
      <c r="Q325" s="42" t="str">
        <f t="shared" si="48"/>
        <v/>
      </c>
      <c r="R325" s="43"/>
      <c r="S325" s="44" t="str">
        <f t="shared" si="49"/>
        <v/>
      </c>
      <c r="T325" s="81"/>
      <c r="U325" s="81"/>
      <c r="V325" s="42">
        <f t="shared" si="50"/>
        <v>0</v>
      </c>
      <c r="W325" s="43"/>
      <c r="X325" s="47">
        <f>SUMIFS(W$12:W325,F$12:F325,F325,H$12:H325,H325,D$12:D325,D325)</f>
        <v>0</v>
      </c>
      <c r="Y325" s="48">
        <f t="shared" si="51"/>
        <v>0</v>
      </c>
      <c r="Z325" s="49" t="str">
        <f t="shared" si="55"/>
        <v/>
      </c>
      <c r="AA325" s="106"/>
      <c r="AB325" s="42">
        <f t="shared" si="52"/>
        <v>0</v>
      </c>
      <c r="AC325" s="50"/>
      <c r="AD325" s="81"/>
      <c r="AE325" s="81"/>
      <c r="AF325" s="81"/>
      <c r="AG325" s="81"/>
      <c r="AH325" s="81"/>
      <c r="AI325" s="81"/>
      <c r="AJ325" s="81"/>
      <c r="AK325" s="81"/>
      <c r="AL325" s="81"/>
      <c r="AM325" s="50"/>
      <c r="AN325" s="50"/>
      <c r="AO325" s="112">
        <f t="shared" si="56"/>
        <v>0</v>
      </c>
    </row>
    <row r="326" spans="1:41" ht="20.100000000000001" customHeight="1">
      <c r="A326" s="70">
        <f t="shared" si="53"/>
        <v>1</v>
      </c>
      <c r="B326" s="81"/>
      <c r="C326" s="33"/>
      <c r="D326" s="81"/>
      <c r="E326" s="34"/>
      <c r="F326" s="34"/>
      <c r="G326" s="94"/>
      <c r="H326" s="81"/>
      <c r="I326" s="34"/>
      <c r="J326" s="34"/>
      <c r="K326" s="38"/>
      <c r="L326" s="38"/>
      <c r="M326" s="39">
        <f t="shared" si="46"/>
        <v>0</v>
      </c>
      <c r="N326" s="40">
        <f t="shared" si="47"/>
        <v>0</v>
      </c>
      <c r="O326" s="41"/>
      <c r="P326" s="113" t="str">
        <f t="shared" si="54"/>
        <v/>
      </c>
      <c r="Q326" s="42" t="str">
        <f t="shared" si="48"/>
        <v/>
      </c>
      <c r="R326" s="43"/>
      <c r="S326" s="44" t="str">
        <f t="shared" si="49"/>
        <v/>
      </c>
      <c r="T326" s="81"/>
      <c r="U326" s="81"/>
      <c r="V326" s="42">
        <f t="shared" si="50"/>
        <v>0</v>
      </c>
      <c r="W326" s="43"/>
      <c r="X326" s="47">
        <f>SUMIFS(W$12:W326,F$12:F326,F326,H$12:H326,H326,D$12:D326,D326)</f>
        <v>0</v>
      </c>
      <c r="Y326" s="48">
        <f t="shared" si="51"/>
        <v>0</v>
      </c>
      <c r="Z326" s="49" t="str">
        <f t="shared" si="55"/>
        <v/>
      </c>
      <c r="AA326" s="106"/>
      <c r="AB326" s="42">
        <f t="shared" si="52"/>
        <v>0</v>
      </c>
      <c r="AC326" s="50"/>
      <c r="AD326" s="81"/>
      <c r="AE326" s="81"/>
      <c r="AF326" s="81"/>
      <c r="AG326" s="81"/>
      <c r="AH326" s="81"/>
      <c r="AI326" s="81"/>
      <c r="AJ326" s="81"/>
      <c r="AK326" s="81"/>
      <c r="AL326" s="81"/>
      <c r="AM326" s="50"/>
      <c r="AN326" s="50"/>
      <c r="AO326" s="112">
        <f t="shared" si="56"/>
        <v>0</v>
      </c>
    </row>
    <row r="327" spans="1:41" ht="20.100000000000001" customHeight="1">
      <c r="A327" s="70">
        <f t="shared" si="53"/>
        <v>1</v>
      </c>
      <c r="B327" s="81"/>
      <c r="C327" s="33"/>
      <c r="D327" s="81"/>
      <c r="E327" s="34"/>
      <c r="F327" s="34"/>
      <c r="G327" s="94"/>
      <c r="H327" s="81"/>
      <c r="I327" s="34"/>
      <c r="J327" s="34"/>
      <c r="K327" s="38"/>
      <c r="L327" s="38"/>
      <c r="M327" s="39">
        <f t="shared" si="46"/>
        <v>0</v>
      </c>
      <c r="N327" s="40">
        <f t="shared" si="47"/>
        <v>0</v>
      </c>
      <c r="O327" s="41"/>
      <c r="P327" s="113" t="str">
        <f t="shared" si="54"/>
        <v/>
      </c>
      <c r="Q327" s="42" t="str">
        <f t="shared" si="48"/>
        <v/>
      </c>
      <c r="R327" s="43"/>
      <c r="S327" s="44" t="str">
        <f t="shared" si="49"/>
        <v/>
      </c>
      <c r="T327" s="81"/>
      <c r="U327" s="81"/>
      <c r="V327" s="42">
        <f t="shared" si="50"/>
        <v>0</v>
      </c>
      <c r="W327" s="43"/>
      <c r="X327" s="47">
        <f>SUMIFS(W$12:W327,F$12:F327,F327,H$12:H327,H327,D$12:D327,D327)</f>
        <v>0</v>
      </c>
      <c r="Y327" s="48">
        <f t="shared" si="51"/>
        <v>0</v>
      </c>
      <c r="Z327" s="49" t="str">
        <f t="shared" si="55"/>
        <v/>
      </c>
      <c r="AA327" s="106"/>
      <c r="AB327" s="42">
        <f t="shared" si="52"/>
        <v>0</v>
      </c>
      <c r="AC327" s="50"/>
      <c r="AD327" s="81"/>
      <c r="AE327" s="81"/>
      <c r="AF327" s="81"/>
      <c r="AG327" s="81"/>
      <c r="AH327" s="81"/>
      <c r="AI327" s="81"/>
      <c r="AJ327" s="81"/>
      <c r="AK327" s="81"/>
      <c r="AL327" s="81"/>
      <c r="AM327" s="50"/>
      <c r="AN327" s="50"/>
      <c r="AO327" s="112">
        <f t="shared" si="56"/>
        <v>0</v>
      </c>
    </row>
    <row r="328" spans="1:41" ht="20.100000000000001" customHeight="1">
      <c r="A328" s="70">
        <f t="shared" si="53"/>
        <v>1</v>
      </c>
      <c r="B328" s="81"/>
      <c r="C328" s="33"/>
      <c r="D328" s="81"/>
      <c r="E328" s="34"/>
      <c r="F328" s="34"/>
      <c r="G328" s="94"/>
      <c r="H328" s="81"/>
      <c r="I328" s="34"/>
      <c r="J328" s="34"/>
      <c r="K328" s="38"/>
      <c r="L328" s="38"/>
      <c r="M328" s="39">
        <f t="shared" ref="M328:M391" si="57">(IF(L328&lt;K328,1+L328,L328)-K328-IF(AND(K328&lt;$L$5,L328&gt;$M$5),$M$5-$L$5)-IF(AND(K328&lt;$L$6,L328&gt;$M$6),$M$6-$L$6)-IF(AND(K328&lt;$L$7,L328&gt;$M$7),$M$7-$L$7))-IF(AND(K328&lt;$L$8,L328&gt;$M$8),$M$8-$L$8)</f>
        <v>0</v>
      </c>
      <c r="N328" s="40">
        <f t="shared" ref="N328:N391" si="58">HOUR(M328)+MINUTE(M328)/60</f>
        <v>0</v>
      </c>
      <c r="O328" s="41"/>
      <c r="P328" s="113" t="str">
        <f t="shared" si="54"/>
        <v/>
      </c>
      <c r="Q328" s="42" t="str">
        <f t="shared" ref="Q328:Q391" si="59">IFERROR(V328/(N328*O328),"")</f>
        <v/>
      </c>
      <c r="R328" s="43"/>
      <c r="S328" s="44" t="str">
        <f t="shared" ref="S328:S391" si="60">IFERROR(W328/R328,"")</f>
        <v/>
      </c>
      <c r="T328" s="81"/>
      <c r="U328" s="81"/>
      <c r="V328" s="42">
        <f t="shared" ref="V328:V391" si="61">+W328+Y328</f>
        <v>0</v>
      </c>
      <c r="W328" s="43"/>
      <c r="X328" s="47">
        <f>SUMIFS(W$12:W328,F$12:F328,F328,H$12:H328,H328,D$12:D328,D328)</f>
        <v>0</v>
      </c>
      <c r="Y328" s="48">
        <f t="shared" ref="Y328:Y391" si="62">SUM(AC328:AK328)</f>
        <v>0</v>
      </c>
      <c r="Z328" s="49" t="str">
        <f t="shared" si="55"/>
        <v/>
      </c>
      <c r="AA328" s="106"/>
      <c r="AB328" s="42">
        <f t="shared" ref="AB328:AB391" si="63">+W328*AA328</f>
        <v>0</v>
      </c>
      <c r="AC328" s="50"/>
      <c r="AD328" s="81"/>
      <c r="AE328" s="81"/>
      <c r="AF328" s="81"/>
      <c r="AG328" s="81"/>
      <c r="AH328" s="81"/>
      <c r="AI328" s="81"/>
      <c r="AJ328" s="81"/>
      <c r="AK328" s="81"/>
      <c r="AL328" s="81"/>
      <c r="AM328" s="50"/>
      <c r="AN328" s="50"/>
      <c r="AO328" s="112">
        <f t="shared" si="56"/>
        <v>0</v>
      </c>
    </row>
    <row r="329" spans="1:41" ht="20.100000000000001" customHeight="1">
      <c r="A329" s="70">
        <f t="shared" si="53"/>
        <v>1</v>
      </c>
      <c r="B329" s="81"/>
      <c r="C329" s="33"/>
      <c r="D329" s="81"/>
      <c r="E329" s="34"/>
      <c r="F329" s="34"/>
      <c r="G329" s="94"/>
      <c r="H329" s="81"/>
      <c r="I329" s="34"/>
      <c r="J329" s="34"/>
      <c r="K329" s="38"/>
      <c r="L329" s="38"/>
      <c r="M329" s="39">
        <f t="shared" si="57"/>
        <v>0</v>
      </c>
      <c r="N329" s="40">
        <f t="shared" si="58"/>
        <v>0</v>
      </c>
      <c r="O329" s="41"/>
      <c r="P329" s="113" t="str">
        <f t="shared" si="54"/>
        <v/>
      </c>
      <c r="Q329" s="42" t="str">
        <f t="shared" si="59"/>
        <v/>
      </c>
      <c r="R329" s="43"/>
      <c r="S329" s="44" t="str">
        <f t="shared" si="60"/>
        <v/>
      </c>
      <c r="T329" s="81"/>
      <c r="U329" s="81"/>
      <c r="V329" s="42">
        <f t="shared" si="61"/>
        <v>0</v>
      </c>
      <c r="W329" s="43"/>
      <c r="X329" s="47">
        <f>SUMIFS(W$12:W329,F$12:F329,F329,H$12:H329,H329,D$12:D329,D329)</f>
        <v>0</v>
      </c>
      <c r="Y329" s="48">
        <f t="shared" si="62"/>
        <v>0</v>
      </c>
      <c r="Z329" s="49" t="str">
        <f t="shared" si="55"/>
        <v/>
      </c>
      <c r="AA329" s="106"/>
      <c r="AB329" s="42">
        <f t="shared" si="63"/>
        <v>0</v>
      </c>
      <c r="AC329" s="50"/>
      <c r="AD329" s="81"/>
      <c r="AE329" s="81"/>
      <c r="AF329" s="81"/>
      <c r="AG329" s="81"/>
      <c r="AH329" s="81"/>
      <c r="AI329" s="81"/>
      <c r="AJ329" s="81"/>
      <c r="AK329" s="81"/>
      <c r="AL329" s="81"/>
      <c r="AM329" s="50"/>
      <c r="AN329" s="50"/>
      <c r="AO329" s="112">
        <f t="shared" si="56"/>
        <v>0</v>
      </c>
    </row>
    <row r="330" spans="1:41" ht="20.100000000000001" customHeight="1">
      <c r="A330" s="70">
        <f t="shared" si="53"/>
        <v>1</v>
      </c>
      <c r="B330" s="81"/>
      <c r="C330" s="33"/>
      <c r="D330" s="81"/>
      <c r="E330" s="34"/>
      <c r="F330" s="34"/>
      <c r="G330" s="94"/>
      <c r="H330" s="81"/>
      <c r="I330" s="34"/>
      <c r="J330" s="34"/>
      <c r="K330" s="38"/>
      <c r="L330" s="38"/>
      <c r="M330" s="39">
        <f t="shared" si="57"/>
        <v>0</v>
      </c>
      <c r="N330" s="40">
        <f t="shared" si="58"/>
        <v>0</v>
      </c>
      <c r="O330" s="41"/>
      <c r="P330" s="113" t="str">
        <f t="shared" si="54"/>
        <v/>
      </c>
      <c r="Q330" s="42" t="str">
        <f t="shared" si="59"/>
        <v/>
      </c>
      <c r="R330" s="43"/>
      <c r="S330" s="44" t="str">
        <f t="shared" si="60"/>
        <v/>
      </c>
      <c r="T330" s="81"/>
      <c r="U330" s="81"/>
      <c r="V330" s="42">
        <f t="shared" si="61"/>
        <v>0</v>
      </c>
      <c r="W330" s="43"/>
      <c r="X330" s="47">
        <f>SUMIFS(W$12:W330,F$12:F330,F330,H$12:H330,H330,D$12:D330,D330)</f>
        <v>0</v>
      </c>
      <c r="Y330" s="48">
        <f t="shared" si="62"/>
        <v>0</v>
      </c>
      <c r="Z330" s="49" t="str">
        <f t="shared" si="55"/>
        <v/>
      </c>
      <c r="AA330" s="106"/>
      <c r="AB330" s="42">
        <f t="shared" si="63"/>
        <v>0</v>
      </c>
      <c r="AC330" s="50"/>
      <c r="AD330" s="81"/>
      <c r="AE330" s="81"/>
      <c r="AF330" s="81"/>
      <c r="AG330" s="81"/>
      <c r="AH330" s="81"/>
      <c r="AI330" s="81"/>
      <c r="AJ330" s="81"/>
      <c r="AK330" s="81"/>
      <c r="AL330" s="81"/>
      <c r="AM330" s="50"/>
      <c r="AN330" s="50"/>
      <c r="AO330" s="112">
        <f t="shared" si="56"/>
        <v>0</v>
      </c>
    </row>
    <row r="331" spans="1:41" ht="20.100000000000001" customHeight="1">
      <c r="A331" s="70">
        <f t="shared" si="53"/>
        <v>1</v>
      </c>
      <c r="B331" s="81"/>
      <c r="C331" s="33"/>
      <c r="D331" s="81"/>
      <c r="E331" s="34"/>
      <c r="F331" s="34"/>
      <c r="G331" s="94"/>
      <c r="H331" s="81"/>
      <c r="I331" s="34"/>
      <c r="J331" s="34"/>
      <c r="K331" s="38"/>
      <c r="L331" s="38"/>
      <c r="M331" s="39">
        <f t="shared" si="57"/>
        <v>0</v>
      </c>
      <c r="N331" s="40">
        <f t="shared" si="58"/>
        <v>0</v>
      </c>
      <c r="O331" s="41"/>
      <c r="P331" s="113" t="str">
        <f t="shared" si="54"/>
        <v/>
      </c>
      <c r="Q331" s="42" t="str">
        <f t="shared" si="59"/>
        <v/>
      </c>
      <c r="R331" s="43"/>
      <c r="S331" s="44" t="str">
        <f t="shared" si="60"/>
        <v/>
      </c>
      <c r="T331" s="81"/>
      <c r="U331" s="81"/>
      <c r="V331" s="42">
        <f t="shared" si="61"/>
        <v>0</v>
      </c>
      <c r="W331" s="43"/>
      <c r="X331" s="47">
        <f>SUMIFS(W$12:W331,F$12:F331,F331,H$12:H331,H331,D$12:D331,D331)</f>
        <v>0</v>
      </c>
      <c r="Y331" s="48">
        <f t="shared" si="62"/>
        <v>0</v>
      </c>
      <c r="Z331" s="49" t="str">
        <f t="shared" si="55"/>
        <v/>
      </c>
      <c r="AA331" s="106"/>
      <c r="AB331" s="42">
        <f t="shared" si="63"/>
        <v>0</v>
      </c>
      <c r="AC331" s="50"/>
      <c r="AD331" s="81"/>
      <c r="AE331" s="81"/>
      <c r="AF331" s="81"/>
      <c r="AG331" s="81"/>
      <c r="AH331" s="81"/>
      <c r="AI331" s="81"/>
      <c r="AJ331" s="81"/>
      <c r="AK331" s="81"/>
      <c r="AL331" s="81"/>
      <c r="AM331" s="50"/>
      <c r="AN331" s="50"/>
      <c r="AO331" s="112">
        <f t="shared" si="56"/>
        <v>0</v>
      </c>
    </row>
    <row r="332" spans="1:41" ht="20.100000000000001" customHeight="1">
      <c r="A332" s="70">
        <f t="shared" si="53"/>
        <v>1</v>
      </c>
      <c r="B332" s="81"/>
      <c r="C332" s="33"/>
      <c r="D332" s="81"/>
      <c r="E332" s="34"/>
      <c r="F332" s="34"/>
      <c r="G332" s="94"/>
      <c r="H332" s="81"/>
      <c r="I332" s="34"/>
      <c r="J332" s="34"/>
      <c r="K332" s="38"/>
      <c r="L332" s="38"/>
      <c r="M332" s="39">
        <f t="shared" si="57"/>
        <v>0</v>
      </c>
      <c r="N332" s="40">
        <f t="shared" si="58"/>
        <v>0</v>
      </c>
      <c r="O332" s="41"/>
      <c r="P332" s="113" t="str">
        <f t="shared" si="54"/>
        <v/>
      </c>
      <c r="Q332" s="42" t="str">
        <f t="shared" si="59"/>
        <v/>
      </c>
      <c r="R332" s="43"/>
      <c r="S332" s="44" t="str">
        <f t="shared" si="60"/>
        <v/>
      </c>
      <c r="T332" s="81"/>
      <c r="U332" s="81"/>
      <c r="V332" s="42">
        <f t="shared" si="61"/>
        <v>0</v>
      </c>
      <c r="W332" s="43"/>
      <c r="X332" s="47">
        <f>SUMIFS(W$12:W332,F$12:F332,F332,H$12:H332,H332,D$12:D332,D332)</f>
        <v>0</v>
      </c>
      <c r="Y332" s="48">
        <f t="shared" si="62"/>
        <v>0</v>
      </c>
      <c r="Z332" s="49" t="str">
        <f t="shared" si="55"/>
        <v/>
      </c>
      <c r="AA332" s="106"/>
      <c r="AB332" s="42">
        <f t="shared" si="63"/>
        <v>0</v>
      </c>
      <c r="AC332" s="50"/>
      <c r="AD332" s="81"/>
      <c r="AE332" s="81"/>
      <c r="AF332" s="81"/>
      <c r="AG332" s="81"/>
      <c r="AH332" s="81"/>
      <c r="AI332" s="81"/>
      <c r="AJ332" s="81"/>
      <c r="AK332" s="81"/>
      <c r="AL332" s="81"/>
      <c r="AM332" s="50"/>
      <c r="AN332" s="50"/>
      <c r="AO332" s="112">
        <f t="shared" si="56"/>
        <v>0</v>
      </c>
    </row>
    <row r="333" spans="1:41" ht="20.100000000000001" customHeight="1">
      <c r="A333" s="70">
        <f t="shared" ref="A333:A396" si="64">MONTH(B333)</f>
        <v>1</v>
      </c>
      <c r="B333" s="81"/>
      <c r="C333" s="33"/>
      <c r="D333" s="81"/>
      <c r="E333" s="34"/>
      <c r="F333" s="34"/>
      <c r="G333" s="94"/>
      <c r="H333" s="81"/>
      <c r="I333" s="34"/>
      <c r="J333" s="34"/>
      <c r="K333" s="38"/>
      <c r="L333" s="38"/>
      <c r="M333" s="39">
        <f t="shared" si="57"/>
        <v>0</v>
      </c>
      <c r="N333" s="40">
        <f t="shared" si="58"/>
        <v>0</v>
      </c>
      <c r="O333" s="41"/>
      <c r="P333" s="113" t="str">
        <f t="shared" ref="P333:P396" si="65">IFERROR(W333/V333,"")</f>
        <v/>
      </c>
      <c r="Q333" s="42" t="str">
        <f t="shared" si="59"/>
        <v/>
      </c>
      <c r="R333" s="43"/>
      <c r="S333" s="44" t="str">
        <f t="shared" si="60"/>
        <v/>
      </c>
      <c r="T333" s="81"/>
      <c r="U333" s="81"/>
      <c r="V333" s="42">
        <f t="shared" si="61"/>
        <v>0</v>
      </c>
      <c r="W333" s="43"/>
      <c r="X333" s="47">
        <f>SUMIFS(W$12:W333,F$12:F333,F333,H$12:H333,H333,D$12:D333,D333)</f>
        <v>0</v>
      </c>
      <c r="Y333" s="48">
        <f t="shared" si="62"/>
        <v>0</v>
      </c>
      <c r="Z333" s="49" t="str">
        <f t="shared" ref="Z333:Z396" si="66">IFERROR(Y333/U333,"")</f>
        <v/>
      </c>
      <c r="AA333" s="106"/>
      <c r="AB333" s="42">
        <f t="shared" si="63"/>
        <v>0</v>
      </c>
      <c r="AC333" s="50"/>
      <c r="AD333" s="81"/>
      <c r="AE333" s="81"/>
      <c r="AF333" s="81"/>
      <c r="AG333" s="81"/>
      <c r="AH333" s="81"/>
      <c r="AI333" s="81"/>
      <c r="AJ333" s="81"/>
      <c r="AK333" s="81"/>
      <c r="AL333" s="81"/>
      <c r="AM333" s="50"/>
      <c r="AN333" s="50"/>
      <c r="AO333" s="112">
        <f t="shared" ref="AO333:AO396" si="67">+AM333+AN333</f>
        <v>0</v>
      </c>
    </row>
    <row r="334" spans="1:41" ht="20.100000000000001" customHeight="1">
      <c r="A334" s="70">
        <f t="shared" si="64"/>
        <v>1</v>
      </c>
      <c r="B334" s="81"/>
      <c r="C334" s="33"/>
      <c r="D334" s="81"/>
      <c r="E334" s="34"/>
      <c r="F334" s="34"/>
      <c r="G334" s="94"/>
      <c r="H334" s="81"/>
      <c r="I334" s="34"/>
      <c r="J334" s="34"/>
      <c r="K334" s="38"/>
      <c r="L334" s="38"/>
      <c r="M334" s="39">
        <f t="shared" si="57"/>
        <v>0</v>
      </c>
      <c r="N334" s="40">
        <f t="shared" si="58"/>
        <v>0</v>
      </c>
      <c r="O334" s="41"/>
      <c r="P334" s="113" t="str">
        <f t="shared" si="65"/>
        <v/>
      </c>
      <c r="Q334" s="42" t="str">
        <f t="shared" si="59"/>
        <v/>
      </c>
      <c r="R334" s="43"/>
      <c r="S334" s="44" t="str">
        <f t="shared" si="60"/>
        <v/>
      </c>
      <c r="T334" s="81"/>
      <c r="U334" s="81"/>
      <c r="V334" s="42">
        <f t="shared" si="61"/>
        <v>0</v>
      </c>
      <c r="W334" s="43"/>
      <c r="X334" s="47">
        <f>SUMIFS(W$12:W334,F$12:F334,F334,H$12:H334,H334,D$12:D334,D334)</f>
        <v>0</v>
      </c>
      <c r="Y334" s="48">
        <f t="shared" si="62"/>
        <v>0</v>
      </c>
      <c r="Z334" s="49" t="str">
        <f t="shared" si="66"/>
        <v/>
      </c>
      <c r="AA334" s="106"/>
      <c r="AB334" s="42">
        <f t="shared" si="63"/>
        <v>0</v>
      </c>
      <c r="AC334" s="50"/>
      <c r="AD334" s="81"/>
      <c r="AE334" s="81"/>
      <c r="AF334" s="81"/>
      <c r="AG334" s="81"/>
      <c r="AH334" s="81"/>
      <c r="AI334" s="81"/>
      <c r="AJ334" s="81"/>
      <c r="AK334" s="81"/>
      <c r="AL334" s="81"/>
      <c r="AM334" s="50"/>
      <c r="AN334" s="50"/>
      <c r="AO334" s="112">
        <f t="shared" si="67"/>
        <v>0</v>
      </c>
    </row>
    <row r="335" spans="1:41" ht="20.100000000000001" customHeight="1">
      <c r="A335" s="70">
        <f t="shared" si="64"/>
        <v>1</v>
      </c>
      <c r="B335" s="81"/>
      <c r="C335" s="33"/>
      <c r="D335" s="81"/>
      <c r="E335" s="34"/>
      <c r="F335" s="34"/>
      <c r="G335" s="94"/>
      <c r="H335" s="81"/>
      <c r="I335" s="34"/>
      <c r="J335" s="34"/>
      <c r="K335" s="38"/>
      <c r="L335" s="38"/>
      <c r="M335" s="39">
        <f t="shared" si="57"/>
        <v>0</v>
      </c>
      <c r="N335" s="40">
        <f t="shared" si="58"/>
        <v>0</v>
      </c>
      <c r="O335" s="41"/>
      <c r="P335" s="113" t="str">
        <f t="shared" si="65"/>
        <v/>
      </c>
      <c r="Q335" s="42" t="str">
        <f t="shared" si="59"/>
        <v/>
      </c>
      <c r="R335" s="43"/>
      <c r="S335" s="44" t="str">
        <f t="shared" si="60"/>
        <v/>
      </c>
      <c r="T335" s="81"/>
      <c r="U335" s="81"/>
      <c r="V335" s="42">
        <f t="shared" si="61"/>
        <v>0</v>
      </c>
      <c r="W335" s="43"/>
      <c r="X335" s="47">
        <f>SUMIFS(W$12:W335,F$12:F335,F335,H$12:H335,H335,D$12:D335,D335)</f>
        <v>0</v>
      </c>
      <c r="Y335" s="48">
        <f t="shared" si="62"/>
        <v>0</v>
      </c>
      <c r="Z335" s="49" t="str">
        <f t="shared" si="66"/>
        <v/>
      </c>
      <c r="AA335" s="106"/>
      <c r="AB335" s="42">
        <f t="shared" si="63"/>
        <v>0</v>
      </c>
      <c r="AC335" s="50"/>
      <c r="AD335" s="81"/>
      <c r="AE335" s="81"/>
      <c r="AF335" s="81"/>
      <c r="AG335" s="81"/>
      <c r="AH335" s="81"/>
      <c r="AI335" s="81"/>
      <c r="AJ335" s="81"/>
      <c r="AK335" s="81"/>
      <c r="AL335" s="81"/>
      <c r="AM335" s="50"/>
      <c r="AN335" s="50"/>
      <c r="AO335" s="112">
        <f t="shared" si="67"/>
        <v>0</v>
      </c>
    </row>
    <row r="336" spans="1:41" ht="20.100000000000001" customHeight="1">
      <c r="A336" s="70">
        <f t="shared" si="64"/>
        <v>1</v>
      </c>
      <c r="B336" s="81"/>
      <c r="C336" s="33"/>
      <c r="D336" s="81"/>
      <c r="E336" s="34"/>
      <c r="F336" s="34"/>
      <c r="G336" s="94"/>
      <c r="H336" s="81"/>
      <c r="I336" s="34"/>
      <c r="J336" s="34"/>
      <c r="K336" s="38"/>
      <c r="L336" s="38"/>
      <c r="M336" s="39">
        <f t="shared" si="57"/>
        <v>0</v>
      </c>
      <c r="N336" s="40">
        <f t="shared" si="58"/>
        <v>0</v>
      </c>
      <c r="O336" s="41"/>
      <c r="P336" s="113" t="str">
        <f t="shared" si="65"/>
        <v/>
      </c>
      <c r="Q336" s="42" t="str">
        <f t="shared" si="59"/>
        <v/>
      </c>
      <c r="R336" s="43"/>
      <c r="S336" s="44" t="str">
        <f t="shared" si="60"/>
        <v/>
      </c>
      <c r="T336" s="81"/>
      <c r="U336" s="81"/>
      <c r="V336" s="42">
        <f t="shared" si="61"/>
        <v>0</v>
      </c>
      <c r="W336" s="43"/>
      <c r="X336" s="47">
        <f>SUMIFS(W$12:W336,F$12:F336,F336,H$12:H336,H336,D$12:D336,D336)</f>
        <v>0</v>
      </c>
      <c r="Y336" s="48">
        <f t="shared" si="62"/>
        <v>0</v>
      </c>
      <c r="Z336" s="49" t="str">
        <f t="shared" si="66"/>
        <v/>
      </c>
      <c r="AA336" s="106"/>
      <c r="AB336" s="42">
        <f t="shared" si="63"/>
        <v>0</v>
      </c>
      <c r="AC336" s="50"/>
      <c r="AD336" s="81"/>
      <c r="AE336" s="81"/>
      <c r="AF336" s="81"/>
      <c r="AG336" s="81"/>
      <c r="AH336" s="81"/>
      <c r="AI336" s="81"/>
      <c r="AJ336" s="81"/>
      <c r="AK336" s="81"/>
      <c r="AL336" s="81"/>
      <c r="AM336" s="50"/>
      <c r="AN336" s="50"/>
      <c r="AO336" s="112">
        <f t="shared" si="67"/>
        <v>0</v>
      </c>
    </row>
    <row r="337" spans="1:41" ht="20.100000000000001" customHeight="1">
      <c r="A337" s="70">
        <f t="shared" si="64"/>
        <v>1</v>
      </c>
      <c r="B337" s="81"/>
      <c r="C337" s="33"/>
      <c r="D337" s="81"/>
      <c r="E337" s="34"/>
      <c r="F337" s="34"/>
      <c r="G337" s="94"/>
      <c r="H337" s="81"/>
      <c r="I337" s="34"/>
      <c r="J337" s="34"/>
      <c r="K337" s="38"/>
      <c r="L337" s="38"/>
      <c r="M337" s="39">
        <f t="shared" si="57"/>
        <v>0</v>
      </c>
      <c r="N337" s="40">
        <f t="shared" si="58"/>
        <v>0</v>
      </c>
      <c r="O337" s="41"/>
      <c r="P337" s="113" t="str">
        <f t="shared" si="65"/>
        <v/>
      </c>
      <c r="Q337" s="42" t="str">
        <f t="shared" si="59"/>
        <v/>
      </c>
      <c r="R337" s="43"/>
      <c r="S337" s="44" t="str">
        <f t="shared" si="60"/>
        <v/>
      </c>
      <c r="T337" s="81"/>
      <c r="U337" s="81"/>
      <c r="V337" s="42">
        <f t="shared" si="61"/>
        <v>0</v>
      </c>
      <c r="W337" s="43"/>
      <c r="X337" s="47">
        <f>SUMIFS(W$12:W337,F$12:F337,F337,H$12:H337,H337,D$12:D337,D337)</f>
        <v>0</v>
      </c>
      <c r="Y337" s="48">
        <f t="shared" si="62"/>
        <v>0</v>
      </c>
      <c r="Z337" s="49" t="str">
        <f t="shared" si="66"/>
        <v/>
      </c>
      <c r="AA337" s="106"/>
      <c r="AB337" s="42">
        <f t="shared" si="63"/>
        <v>0</v>
      </c>
      <c r="AC337" s="50"/>
      <c r="AD337" s="81"/>
      <c r="AE337" s="81"/>
      <c r="AF337" s="81"/>
      <c r="AG337" s="81"/>
      <c r="AH337" s="81"/>
      <c r="AI337" s="81"/>
      <c r="AJ337" s="81"/>
      <c r="AK337" s="81"/>
      <c r="AL337" s="81"/>
      <c r="AM337" s="50"/>
      <c r="AN337" s="50"/>
      <c r="AO337" s="112">
        <f t="shared" si="67"/>
        <v>0</v>
      </c>
    </row>
    <row r="338" spans="1:41" ht="20.100000000000001" customHeight="1">
      <c r="A338" s="70">
        <f t="shared" si="64"/>
        <v>1</v>
      </c>
      <c r="B338" s="81"/>
      <c r="C338" s="33"/>
      <c r="D338" s="81"/>
      <c r="E338" s="34"/>
      <c r="F338" s="34"/>
      <c r="G338" s="94"/>
      <c r="H338" s="81"/>
      <c r="I338" s="34"/>
      <c r="J338" s="34"/>
      <c r="K338" s="38"/>
      <c r="L338" s="38"/>
      <c r="M338" s="39">
        <f t="shared" si="57"/>
        <v>0</v>
      </c>
      <c r="N338" s="40">
        <f t="shared" si="58"/>
        <v>0</v>
      </c>
      <c r="O338" s="41"/>
      <c r="P338" s="113" t="str">
        <f t="shared" si="65"/>
        <v/>
      </c>
      <c r="Q338" s="42" t="str">
        <f t="shared" si="59"/>
        <v/>
      </c>
      <c r="R338" s="43"/>
      <c r="S338" s="44" t="str">
        <f t="shared" si="60"/>
        <v/>
      </c>
      <c r="T338" s="81"/>
      <c r="U338" s="81"/>
      <c r="V338" s="42">
        <f t="shared" si="61"/>
        <v>0</v>
      </c>
      <c r="W338" s="43"/>
      <c r="X338" s="47">
        <f>SUMIFS(W$12:W338,F$12:F338,F338,H$12:H338,H338,D$12:D338,D338)</f>
        <v>0</v>
      </c>
      <c r="Y338" s="48">
        <f t="shared" si="62"/>
        <v>0</v>
      </c>
      <c r="Z338" s="49" t="str">
        <f t="shared" si="66"/>
        <v/>
      </c>
      <c r="AA338" s="106"/>
      <c r="AB338" s="42">
        <f t="shared" si="63"/>
        <v>0</v>
      </c>
      <c r="AC338" s="50"/>
      <c r="AD338" s="81"/>
      <c r="AE338" s="81"/>
      <c r="AF338" s="81"/>
      <c r="AG338" s="81"/>
      <c r="AH338" s="81"/>
      <c r="AI338" s="81"/>
      <c r="AJ338" s="81"/>
      <c r="AK338" s="81"/>
      <c r="AL338" s="81"/>
      <c r="AM338" s="50"/>
      <c r="AN338" s="50"/>
      <c r="AO338" s="112">
        <f t="shared" si="67"/>
        <v>0</v>
      </c>
    </row>
    <row r="339" spans="1:41" ht="20.100000000000001" customHeight="1">
      <c r="A339" s="70">
        <f t="shared" si="64"/>
        <v>1</v>
      </c>
      <c r="B339" s="81"/>
      <c r="C339" s="33"/>
      <c r="D339" s="81"/>
      <c r="E339" s="34"/>
      <c r="F339" s="34"/>
      <c r="G339" s="94"/>
      <c r="H339" s="81"/>
      <c r="I339" s="34"/>
      <c r="J339" s="34"/>
      <c r="K339" s="38"/>
      <c r="L339" s="38"/>
      <c r="M339" s="39">
        <f t="shared" si="57"/>
        <v>0</v>
      </c>
      <c r="N339" s="40">
        <f t="shared" si="58"/>
        <v>0</v>
      </c>
      <c r="O339" s="41"/>
      <c r="P339" s="113" t="str">
        <f t="shared" si="65"/>
        <v/>
      </c>
      <c r="Q339" s="42" t="str">
        <f t="shared" si="59"/>
        <v/>
      </c>
      <c r="R339" s="43"/>
      <c r="S339" s="44" t="str">
        <f t="shared" si="60"/>
        <v/>
      </c>
      <c r="T339" s="81"/>
      <c r="U339" s="81"/>
      <c r="V339" s="42">
        <f t="shared" si="61"/>
        <v>0</v>
      </c>
      <c r="W339" s="43"/>
      <c r="X339" s="47">
        <f>SUMIFS(W$12:W339,F$12:F339,F339,H$12:H339,H339,D$12:D339,D339)</f>
        <v>0</v>
      </c>
      <c r="Y339" s="48">
        <f t="shared" si="62"/>
        <v>0</v>
      </c>
      <c r="Z339" s="49" t="str">
        <f t="shared" si="66"/>
        <v/>
      </c>
      <c r="AA339" s="106"/>
      <c r="AB339" s="42">
        <f t="shared" si="63"/>
        <v>0</v>
      </c>
      <c r="AC339" s="50"/>
      <c r="AD339" s="81"/>
      <c r="AE339" s="81"/>
      <c r="AF339" s="81"/>
      <c r="AG339" s="81"/>
      <c r="AH339" s="81"/>
      <c r="AI339" s="81"/>
      <c r="AJ339" s="81"/>
      <c r="AK339" s="81"/>
      <c r="AL339" s="81"/>
      <c r="AM339" s="50"/>
      <c r="AN339" s="50"/>
      <c r="AO339" s="112">
        <f t="shared" si="67"/>
        <v>0</v>
      </c>
    </row>
    <row r="340" spans="1:41" ht="20.100000000000001" customHeight="1">
      <c r="A340" s="70">
        <f t="shared" si="64"/>
        <v>1</v>
      </c>
      <c r="B340" s="81"/>
      <c r="C340" s="33"/>
      <c r="D340" s="81"/>
      <c r="E340" s="34"/>
      <c r="F340" s="34"/>
      <c r="G340" s="94"/>
      <c r="H340" s="81"/>
      <c r="I340" s="34"/>
      <c r="J340" s="34"/>
      <c r="K340" s="38"/>
      <c r="L340" s="38"/>
      <c r="M340" s="39">
        <f t="shared" si="57"/>
        <v>0</v>
      </c>
      <c r="N340" s="40">
        <f t="shared" si="58"/>
        <v>0</v>
      </c>
      <c r="O340" s="41"/>
      <c r="P340" s="113" t="str">
        <f t="shared" si="65"/>
        <v/>
      </c>
      <c r="Q340" s="42" t="str">
        <f t="shared" si="59"/>
        <v/>
      </c>
      <c r="R340" s="43"/>
      <c r="S340" s="44" t="str">
        <f t="shared" si="60"/>
        <v/>
      </c>
      <c r="T340" s="81"/>
      <c r="U340" s="81"/>
      <c r="V340" s="42">
        <f t="shared" si="61"/>
        <v>0</v>
      </c>
      <c r="W340" s="43"/>
      <c r="X340" s="47">
        <f>SUMIFS(W$12:W340,F$12:F340,F340,H$12:H340,H340,D$12:D340,D340)</f>
        <v>0</v>
      </c>
      <c r="Y340" s="48">
        <f t="shared" si="62"/>
        <v>0</v>
      </c>
      <c r="Z340" s="49" t="str">
        <f t="shared" si="66"/>
        <v/>
      </c>
      <c r="AA340" s="106"/>
      <c r="AB340" s="42">
        <f t="shared" si="63"/>
        <v>0</v>
      </c>
      <c r="AC340" s="50"/>
      <c r="AD340" s="81"/>
      <c r="AE340" s="81"/>
      <c r="AF340" s="81"/>
      <c r="AG340" s="81"/>
      <c r="AH340" s="81"/>
      <c r="AI340" s="81"/>
      <c r="AJ340" s="81"/>
      <c r="AK340" s="81"/>
      <c r="AL340" s="81"/>
      <c r="AM340" s="50"/>
      <c r="AN340" s="50"/>
      <c r="AO340" s="112">
        <f t="shared" si="67"/>
        <v>0</v>
      </c>
    </row>
    <row r="341" spans="1:41" ht="20.100000000000001" customHeight="1">
      <c r="A341" s="70">
        <f t="shared" si="64"/>
        <v>1</v>
      </c>
      <c r="B341" s="81"/>
      <c r="C341" s="33"/>
      <c r="D341" s="81"/>
      <c r="E341" s="34"/>
      <c r="F341" s="34"/>
      <c r="G341" s="94"/>
      <c r="H341" s="81"/>
      <c r="I341" s="34"/>
      <c r="J341" s="34"/>
      <c r="K341" s="38"/>
      <c r="L341" s="38"/>
      <c r="M341" s="39">
        <f t="shared" si="57"/>
        <v>0</v>
      </c>
      <c r="N341" s="40">
        <f t="shared" si="58"/>
        <v>0</v>
      </c>
      <c r="O341" s="41"/>
      <c r="P341" s="113" t="str">
        <f t="shared" si="65"/>
        <v/>
      </c>
      <c r="Q341" s="42" t="str">
        <f t="shared" si="59"/>
        <v/>
      </c>
      <c r="R341" s="43"/>
      <c r="S341" s="44" t="str">
        <f t="shared" si="60"/>
        <v/>
      </c>
      <c r="T341" s="81"/>
      <c r="U341" s="81"/>
      <c r="V341" s="42">
        <f t="shared" si="61"/>
        <v>0</v>
      </c>
      <c r="W341" s="43"/>
      <c r="X341" s="47">
        <f>SUMIFS(W$12:W341,F$12:F341,F341,H$12:H341,H341,D$12:D341,D341)</f>
        <v>0</v>
      </c>
      <c r="Y341" s="48">
        <f t="shared" si="62"/>
        <v>0</v>
      </c>
      <c r="Z341" s="49" t="str">
        <f t="shared" si="66"/>
        <v/>
      </c>
      <c r="AA341" s="106"/>
      <c r="AB341" s="42">
        <f t="shared" si="63"/>
        <v>0</v>
      </c>
      <c r="AC341" s="50"/>
      <c r="AD341" s="81"/>
      <c r="AE341" s="81"/>
      <c r="AF341" s="81"/>
      <c r="AG341" s="81"/>
      <c r="AH341" s="81"/>
      <c r="AI341" s="81"/>
      <c r="AJ341" s="81"/>
      <c r="AK341" s="81"/>
      <c r="AL341" s="81"/>
      <c r="AM341" s="50"/>
      <c r="AN341" s="50"/>
      <c r="AO341" s="112">
        <f t="shared" si="67"/>
        <v>0</v>
      </c>
    </row>
    <row r="342" spans="1:41" ht="20.100000000000001" customHeight="1">
      <c r="A342" s="70">
        <f t="shared" si="64"/>
        <v>1</v>
      </c>
      <c r="B342" s="81"/>
      <c r="C342" s="33"/>
      <c r="D342" s="81"/>
      <c r="E342" s="34"/>
      <c r="F342" s="34"/>
      <c r="G342" s="94"/>
      <c r="H342" s="81"/>
      <c r="I342" s="34"/>
      <c r="J342" s="34"/>
      <c r="K342" s="38"/>
      <c r="L342" s="38"/>
      <c r="M342" s="39">
        <f t="shared" si="57"/>
        <v>0</v>
      </c>
      <c r="N342" s="40">
        <f t="shared" si="58"/>
        <v>0</v>
      </c>
      <c r="O342" s="41"/>
      <c r="P342" s="113" t="str">
        <f t="shared" si="65"/>
        <v/>
      </c>
      <c r="Q342" s="42" t="str">
        <f t="shared" si="59"/>
        <v/>
      </c>
      <c r="R342" s="43"/>
      <c r="S342" s="44" t="str">
        <f t="shared" si="60"/>
        <v/>
      </c>
      <c r="T342" s="81"/>
      <c r="U342" s="81"/>
      <c r="V342" s="42">
        <f t="shared" si="61"/>
        <v>0</v>
      </c>
      <c r="W342" s="43"/>
      <c r="X342" s="47">
        <f>SUMIFS(W$12:W342,F$12:F342,F342,H$12:H342,H342,D$12:D342,D342)</f>
        <v>0</v>
      </c>
      <c r="Y342" s="48">
        <f t="shared" si="62"/>
        <v>0</v>
      </c>
      <c r="Z342" s="49" t="str">
        <f t="shared" si="66"/>
        <v/>
      </c>
      <c r="AA342" s="106"/>
      <c r="AB342" s="42">
        <f t="shared" si="63"/>
        <v>0</v>
      </c>
      <c r="AC342" s="50"/>
      <c r="AD342" s="81"/>
      <c r="AE342" s="81"/>
      <c r="AF342" s="81"/>
      <c r="AG342" s="81"/>
      <c r="AH342" s="81"/>
      <c r="AI342" s="81"/>
      <c r="AJ342" s="81"/>
      <c r="AK342" s="81"/>
      <c r="AL342" s="81"/>
      <c r="AM342" s="50"/>
      <c r="AN342" s="50"/>
      <c r="AO342" s="112">
        <f t="shared" si="67"/>
        <v>0</v>
      </c>
    </row>
    <row r="343" spans="1:41" ht="20.100000000000001" customHeight="1">
      <c r="A343" s="70">
        <f t="shared" si="64"/>
        <v>1</v>
      </c>
      <c r="B343" s="81"/>
      <c r="C343" s="33"/>
      <c r="D343" s="81"/>
      <c r="E343" s="34"/>
      <c r="F343" s="34"/>
      <c r="G343" s="94"/>
      <c r="H343" s="81"/>
      <c r="I343" s="34"/>
      <c r="J343" s="34"/>
      <c r="K343" s="38"/>
      <c r="L343" s="38"/>
      <c r="M343" s="39">
        <f t="shared" si="57"/>
        <v>0</v>
      </c>
      <c r="N343" s="40">
        <f t="shared" si="58"/>
        <v>0</v>
      </c>
      <c r="O343" s="41"/>
      <c r="P343" s="113" t="str">
        <f t="shared" si="65"/>
        <v/>
      </c>
      <c r="Q343" s="42" t="str">
        <f t="shared" si="59"/>
        <v/>
      </c>
      <c r="R343" s="43"/>
      <c r="S343" s="44" t="str">
        <f t="shared" si="60"/>
        <v/>
      </c>
      <c r="T343" s="81"/>
      <c r="U343" s="81"/>
      <c r="V343" s="42">
        <f t="shared" si="61"/>
        <v>0</v>
      </c>
      <c r="W343" s="43"/>
      <c r="X343" s="47">
        <f>SUMIFS(W$12:W343,F$12:F343,F343,H$12:H343,H343,D$12:D343,D343)</f>
        <v>0</v>
      </c>
      <c r="Y343" s="48">
        <f t="shared" si="62"/>
        <v>0</v>
      </c>
      <c r="Z343" s="49" t="str">
        <f t="shared" si="66"/>
        <v/>
      </c>
      <c r="AA343" s="106"/>
      <c r="AB343" s="42">
        <f t="shared" si="63"/>
        <v>0</v>
      </c>
      <c r="AC343" s="50"/>
      <c r="AD343" s="81"/>
      <c r="AE343" s="81"/>
      <c r="AF343" s="81"/>
      <c r="AG343" s="81"/>
      <c r="AH343" s="81"/>
      <c r="AI343" s="81"/>
      <c r="AJ343" s="81"/>
      <c r="AK343" s="81"/>
      <c r="AL343" s="81"/>
      <c r="AM343" s="50"/>
      <c r="AN343" s="50"/>
      <c r="AO343" s="112">
        <f t="shared" si="67"/>
        <v>0</v>
      </c>
    </row>
    <row r="344" spans="1:41" ht="20.100000000000001" customHeight="1">
      <c r="A344" s="70">
        <f t="shared" si="64"/>
        <v>1</v>
      </c>
      <c r="B344" s="81"/>
      <c r="C344" s="33"/>
      <c r="D344" s="81"/>
      <c r="E344" s="34"/>
      <c r="F344" s="34"/>
      <c r="G344" s="94"/>
      <c r="H344" s="81"/>
      <c r="I344" s="34"/>
      <c r="J344" s="34"/>
      <c r="K344" s="38"/>
      <c r="L344" s="38"/>
      <c r="M344" s="39">
        <f t="shared" si="57"/>
        <v>0</v>
      </c>
      <c r="N344" s="40">
        <f t="shared" si="58"/>
        <v>0</v>
      </c>
      <c r="O344" s="41"/>
      <c r="P344" s="113" t="str">
        <f t="shared" si="65"/>
        <v/>
      </c>
      <c r="Q344" s="42" t="str">
        <f t="shared" si="59"/>
        <v/>
      </c>
      <c r="R344" s="43"/>
      <c r="S344" s="44" t="str">
        <f t="shared" si="60"/>
        <v/>
      </c>
      <c r="T344" s="81"/>
      <c r="U344" s="81"/>
      <c r="V344" s="42">
        <f t="shared" si="61"/>
        <v>0</v>
      </c>
      <c r="W344" s="43"/>
      <c r="X344" s="47">
        <f>SUMIFS(W$12:W344,F$12:F344,F344,H$12:H344,H344,D$12:D344,D344)</f>
        <v>0</v>
      </c>
      <c r="Y344" s="48">
        <f t="shared" si="62"/>
        <v>0</v>
      </c>
      <c r="Z344" s="49" t="str">
        <f t="shared" si="66"/>
        <v/>
      </c>
      <c r="AA344" s="106"/>
      <c r="AB344" s="42">
        <f t="shared" si="63"/>
        <v>0</v>
      </c>
      <c r="AC344" s="50"/>
      <c r="AD344" s="81"/>
      <c r="AE344" s="81"/>
      <c r="AF344" s="81"/>
      <c r="AG344" s="81"/>
      <c r="AH344" s="81"/>
      <c r="AI344" s="81"/>
      <c r="AJ344" s="81"/>
      <c r="AK344" s="81"/>
      <c r="AL344" s="81"/>
      <c r="AM344" s="50"/>
      <c r="AN344" s="50"/>
      <c r="AO344" s="112">
        <f t="shared" si="67"/>
        <v>0</v>
      </c>
    </row>
    <row r="345" spans="1:41" ht="20.100000000000001" customHeight="1">
      <c r="A345" s="70">
        <f t="shared" si="64"/>
        <v>1</v>
      </c>
      <c r="B345" s="81"/>
      <c r="C345" s="33"/>
      <c r="D345" s="81"/>
      <c r="E345" s="34"/>
      <c r="F345" s="34"/>
      <c r="G345" s="94"/>
      <c r="H345" s="81"/>
      <c r="I345" s="34"/>
      <c r="J345" s="34"/>
      <c r="K345" s="38"/>
      <c r="L345" s="38"/>
      <c r="M345" s="39">
        <f t="shared" si="57"/>
        <v>0</v>
      </c>
      <c r="N345" s="40">
        <f t="shared" si="58"/>
        <v>0</v>
      </c>
      <c r="O345" s="41"/>
      <c r="P345" s="113" t="str">
        <f t="shared" si="65"/>
        <v/>
      </c>
      <c r="Q345" s="42" t="str">
        <f t="shared" si="59"/>
        <v/>
      </c>
      <c r="R345" s="43"/>
      <c r="S345" s="44" t="str">
        <f t="shared" si="60"/>
        <v/>
      </c>
      <c r="T345" s="81"/>
      <c r="U345" s="81"/>
      <c r="V345" s="42">
        <f t="shared" si="61"/>
        <v>0</v>
      </c>
      <c r="W345" s="43"/>
      <c r="X345" s="47">
        <f>SUMIFS(W$12:W345,F$12:F345,F345,H$12:H345,H345,D$12:D345,D345)</f>
        <v>0</v>
      </c>
      <c r="Y345" s="48">
        <f t="shared" si="62"/>
        <v>0</v>
      </c>
      <c r="Z345" s="49" t="str">
        <f t="shared" si="66"/>
        <v/>
      </c>
      <c r="AA345" s="106"/>
      <c r="AB345" s="42">
        <f t="shared" si="63"/>
        <v>0</v>
      </c>
      <c r="AC345" s="50"/>
      <c r="AD345" s="81"/>
      <c r="AE345" s="81"/>
      <c r="AF345" s="81"/>
      <c r="AG345" s="81"/>
      <c r="AH345" s="81"/>
      <c r="AI345" s="81"/>
      <c r="AJ345" s="81"/>
      <c r="AK345" s="81"/>
      <c r="AL345" s="81"/>
      <c r="AM345" s="50"/>
      <c r="AN345" s="50"/>
      <c r="AO345" s="112">
        <f t="shared" si="67"/>
        <v>0</v>
      </c>
    </row>
    <row r="346" spans="1:41" ht="20.100000000000001" customHeight="1">
      <c r="A346" s="70">
        <f t="shared" si="64"/>
        <v>1</v>
      </c>
      <c r="B346" s="81"/>
      <c r="C346" s="33"/>
      <c r="D346" s="81"/>
      <c r="E346" s="34"/>
      <c r="F346" s="34"/>
      <c r="G346" s="94"/>
      <c r="H346" s="81"/>
      <c r="I346" s="34"/>
      <c r="J346" s="34"/>
      <c r="K346" s="38"/>
      <c r="L346" s="38"/>
      <c r="M346" s="39">
        <f t="shared" si="57"/>
        <v>0</v>
      </c>
      <c r="N346" s="40">
        <f t="shared" si="58"/>
        <v>0</v>
      </c>
      <c r="O346" s="41"/>
      <c r="P346" s="113" t="str">
        <f t="shared" si="65"/>
        <v/>
      </c>
      <c r="Q346" s="42" t="str">
        <f t="shared" si="59"/>
        <v/>
      </c>
      <c r="R346" s="43"/>
      <c r="S346" s="44" t="str">
        <f t="shared" si="60"/>
        <v/>
      </c>
      <c r="T346" s="81"/>
      <c r="U346" s="81"/>
      <c r="V346" s="42">
        <f t="shared" si="61"/>
        <v>0</v>
      </c>
      <c r="W346" s="43"/>
      <c r="X346" s="47">
        <f>SUMIFS(W$12:W346,F$12:F346,F346,H$12:H346,H346,D$12:D346,D346)</f>
        <v>0</v>
      </c>
      <c r="Y346" s="48">
        <f t="shared" si="62"/>
        <v>0</v>
      </c>
      <c r="Z346" s="49" t="str">
        <f t="shared" si="66"/>
        <v/>
      </c>
      <c r="AA346" s="106"/>
      <c r="AB346" s="42">
        <f t="shared" si="63"/>
        <v>0</v>
      </c>
      <c r="AC346" s="50"/>
      <c r="AD346" s="81"/>
      <c r="AE346" s="81"/>
      <c r="AF346" s="81"/>
      <c r="AG346" s="81"/>
      <c r="AH346" s="81"/>
      <c r="AI346" s="81"/>
      <c r="AJ346" s="81"/>
      <c r="AK346" s="81"/>
      <c r="AL346" s="81"/>
      <c r="AM346" s="50"/>
      <c r="AN346" s="50"/>
      <c r="AO346" s="112">
        <f t="shared" si="67"/>
        <v>0</v>
      </c>
    </row>
    <row r="347" spans="1:41" ht="20.100000000000001" customHeight="1">
      <c r="A347" s="70">
        <f t="shared" si="64"/>
        <v>1</v>
      </c>
      <c r="B347" s="81"/>
      <c r="C347" s="33"/>
      <c r="D347" s="81"/>
      <c r="E347" s="34"/>
      <c r="F347" s="34"/>
      <c r="G347" s="94"/>
      <c r="H347" s="81"/>
      <c r="I347" s="34"/>
      <c r="J347" s="34"/>
      <c r="K347" s="38"/>
      <c r="L347" s="38"/>
      <c r="M347" s="39">
        <f t="shared" si="57"/>
        <v>0</v>
      </c>
      <c r="N347" s="40">
        <f t="shared" si="58"/>
        <v>0</v>
      </c>
      <c r="O347" s="41"/>
      <c r="P347" s="113" t="str">
        <f t="shared" si="65"/>
        <v/>
      </c>
      <c r="Q347" s="42" t="str">
        <f t="shared" si="59"/>
        <v/>
      </c>
      <c r="R347" s="43"/>
      <c r="S347" s="44" t="str">
        <f t="shared" si="60"/>
        <v/>
      </c>
      <c r="T347" s="81"/>
      <c r="U347" s="81"/>
      <c r="V347" s="42">
        <f t="shared" si="61"/>
        <v>0</v>
      </c>
      <c r="W347" s="43"/>
      <c r="X347" s="47">
        <f>SUMIFS(W$12:W347,F$12:F347,F347,H$12:H347,H347,D$12:D347,D347)</f>
        <v>0</v>
      </c>
      <c r="Y347" s="48">
        <f t="shared" si="62"/>
        <v>0</v>
      </c>
      <c r="Z347" s="49" t="str">
        <f t="shared" si="66"/>
        <v/>
      </c>
      <c r="AA347" s="106"/>
      <c r="AB347" s="42">
        <f t="shared" si="63"/>
        <v>0</v>
      </c>
      <c r="AC347" s="50"/>
      <c r="AD347" s="81"/>
      <c r="AE347" s="81"/>
      <c r="AF347" s="81"/>
      <c r="AG347" s="81"/>
      <c r="AH347" s="81"/>
      <c r="AI347" s="81"/>
      <c r="AJ347" s="81"/>
      <c r="AK347" s="81"/>
      <c r="AL347" s="81"/>
      <c r="AM347" s="50"/>
      <c r="AN347" s="50"/>
      <c r="AO347" s="112">
        <f t="shared" si="67"/>
        <v>0</v>
      </c>
    </row>
    <row r="348" spans="1:41" ht="20.100000000000001" customHeight="1">
      <c r="A348" s="70">
        <f t="shared" si="64"/>
        <v>1</v>
      </c>
      <c r="B348" s="81"/>
      <c r="C348" s="33"/>
      <c r="D348" s="81"/>
      <c r="E348" s="34"/>
      <c r="F348" s="34"/>
      <c r="G348" s="94"/>
      <c r="H348" s="81"/>
      <c r="I348" s="34"/>
      <c r="J348" s="34"/>
      <c r="K348" s="38"/>
      <c r="L348" s="38"/>
      <c r="M348" s="39">
        <f t="shared" si="57"/>
        <v>0</v>
      </c>
      <c r="N348" s="40">
        <f t="shared" si="58"/>
        <v>0</v>
      </c>
      <c r="O348" s="41"/>
      <c r="P348" s="113" t="str">
        <f t="shared" si="65"/>
        <v/>
      </c>
      <c r="Q348" s="42" t="str">
        <f t="shared" si="59"/>
        <v/>
      </c>
      <c r="R348" s="43"/>
      <c r="S348" s="44" t="str">
        <f t="shared" si="60"/>
        <v/>
      </c>
      <c r="T348" s="81"/>
      <c r="U348" s="81"/>
      <c r="V348" s="42">
        <f t="shared" si="61"/>
        <v>0</v>
      </c>
      <c r="W348" s="43"/>
      <c r="X348" s="47">
        <f>SUMIFS(W$12:W348,F$12:F348,F348,H$12:H348,H348,D$12:D348,D348)</f>
        <v>0</v>
      </c>
      <c r="Y348" s="48">
        <f t="shared" si="62"/>
        <v>0</v>
      </c>
      <c r="Z348" s="49" t="str">
        <f t="shared" si="66"/>
        <v/>
      </c>
      <c r="AA348" s="106"/>
      <c r="AB348" s="42">
        <f t="shared" si="63"/>
        <v>0</v>
      </c>
      <c r="AC348" s="50"/>
      <c r="AD348" s="81"/>
      <c r="AE348" s="81"/>
      <c r="AF348" s="81"/>
      <c r="AG348" s="81"/>
      <c r="AH348" s="81"/>
      <c r="AI348" s="81"/>
      <c r="AJ348" s="81"/>
      <c r="AK348" s="81"/>
      <c r="AL348" s="81"/>
      <c r="AM348" s="50"/>
      <c r="AN348" s="50"/>
      <c r="AO348" s="112">
        <f t="shared" si="67"/>
        <v>0</v>
      </c>
    </row>
    <row r="349" spans="1:41" ht="20.100000000000001" customHeight="1">
      <c r="A349" s="70">
        <f t="shared" si="64"/>
        <v>1</v>
      </c>
      <c r="B349" s="81"/>
      <c r="C349" s="33"/>
      <c r="D349" s="81"/>
      <c r="E349" s="34"/>
      <c r="F349" s="34"/>
      <c r="G349" s="94"/>
      <c r="H349" s="81"/>
      <c r="I349" s="34"/>
      <c r="J349" s="34"/>
      <c r="K349" s="38"/>
      <c r="L349" s="38"/>
      <c r="M349" s="39">
        <f t="shared" si="57"/>
        <v>0</v>
      </c>
      <c r="N349" s="40">
        <f t="shared" si="58"/>
        <v>0</v>
      </c>
      <c r="O349" s="41"/>
      <c r="P349" s="113" t="str">
        <f t="shared" si="65"/>
        <v/>
      </c>
      <c r="Q349" s="42" t="str">
        <f t="shared" si="59"/>
        <v/>
      </c>
      <c r="R349" s="43"/>
      <c r="S349" s="44" t="str">
        <f t="shared" si="60"/>
        <v/>
      </c>
      <c r="T349" s="81"/>
      <c r="U349" s="81"/>
      <c r="V349" s="42">
        <f t="shared" si="61"/>
        <v>0</v>
      </c>
      <c r="W349" s="43"/>
      <c r="X349" s="47">
        <f>SUMIFS(W$12:W349,F$12:F349,F349,H$12:H349,H349,D$12:D349,D349)</f>
        <v>0</v>
      </c>
      <c r="Y349" s="48">
        <f t="shared" si="62"/>
        <v>0</v>
      </c>
      <c r="Z349" s="49" t="str">
        <f t="shared" si="66"/>
        <v/>
      </c>
      <c r="AA349" s="106"/>
      <c r="AB349" s="42">
        <f t="shared" si="63"/>
        <v>0</v>
      </c>
      <c r="AC349" s="50"/>
      <c r="AD349" s="81"/>
      <c r="AE349" s="81"/>
      <c r="AF349" s="81"/>
      <c r="AG349" s="81"/>
      <c r="AH349" s="81"/>
      <c r="AI349" s="81"/>
      <c r="AJ349" s="81"/>
      <c r="AK349" s="81"/>
      <c r="AL349" s="81"/>
      <c r="AM349" s="50"/>
      <c r="AN349" s="50"/>
      <c r="AO349" s="112">
        <f t="shared" si="67"/>
        <v>0</v>
      </c>
    </row>
    <row r="350" spans="1:41" ht="20.100000000000001" customHeight="1">
      <c r="A350" s="70">
        <f t="shared" si="64"/>
        <v>1</v>
      </c>
      <c r="B350" s="81"/>
      <c r="C350" s="33"/>
      <c r="D350" s="81"/>
      <c r="E350" s="34"/>
      <c r="F350" s="34"/>
      <c r="G350" s="94"/>
      <c r="H350" s="81"/>
      <c r="I350" s="34"/>
      <c r="J350" s="34"/>
      <c r="K350" s="38"/>
      <c r="L350" s="38"/>
      <c r="M350" s="39">
        <f t="shared" si="57"/>
        <v>0</v>
      </c>
      <c r="N350" s="40">
        <f t="shared" si="58"/>
        <v>0</v>
      </c>
      <c r="O350" s="41"/>
      <c r="P350" s="113" t="str">
        <f t="shared" si="65"/>
        <v/>
      </c>
      <c r="Q350" s="42" t="str">
        <f t="shared" si="59"/>
        <v/>
      </c>
      <c r="R350" s="43"/>
      <c r="S350" s="44" t="str">
        <f t="shared" si="60"/>
        <v/>
      </c>
      <c r="T350" s="81"/>
      <c r="U350" s="81"/>
      <c r="V350" s="42">
        <f t="shared" si="61"/>
        <v>0</v>
      </c>
      <c r="W350" s="43"/>
      <c r="X350" s="47">
        <f>SUMIFS(W$12:W350,F$12:F350,F350,H$12:H350,H350,D$12:D350,D350)</f>
        <v>0</v>
      </c>
      <c r="Y350" s="48">
        <f t="shared" si="62"/>
        <v>0</v>
      </c>
      <c r="Z350" s="49" t="str">
        <f t="shared" si="66"/>
        <v/>
      </c>
      <c r="AA350" s="106"/>
      <c r="AB350" s="42">
        <f t="shared" si="63"/>
        <v>0</v>
      </c>
      <c r="AC350" s="50"/>
      <c r="AD350" s="81"/>
      <c r="AE350" s="81"/>
      <c r="AF350" s="81"/>
      <c r="AG350" s="81"/>
      <c r="AH350" s="81"/>
      <c r="AI350" s="81"/>
      <c r="AJ350" s="81"/>
      <c r="AK350" s="81"/>
      <c r="AL350" s="81"/>
      <c r="AM350" s="50"/>
      <c r="AN350" s="50"/>
      <c r="AO350" s="112">
        <f t="shared" si="67"/>
        <v>0</v>
      </c>
    </row>
    <row r="351" spans="1:41" ht="20.100000000000001" customHeight="1">
      <c r="A351" s="70">
        <f t="shared" si="64"/>
        <v>1</v>
      </c>
      <c r="B351" s="81"/>
      <c r="C351" s="33"/>
      <c r="D351" s="81"/>
      <c r="E351" s="34"/>
      <c r="F351" s="34"/>
      <c r="G351" s="94"/>
      <c r="H351" s="81"/>
      <c r="I351" s="34"/>
      <c r="J351" s="34"/>
      <c r="K351" s="38"/>
      <c r="L351" s="38"/>
      <c r="M351" s="39">
        <f t="shared" si="57"/>
        <v>0</v>
      </c>
      <c r="N351" s="40">
        <f t="shared" si="58"/>
        <v>0</v>
      </c>
      <c r="O351" s="41"/>
      <c r="P351" s="113" t="str">
        <f t="shared" si="65"/>
        <v/>
      </c>
      <c r="Q351" s="42" t="str">
        <f t="shared" si="59"/>
        <v/>
      </c>
      <c r="R351" s="43"/>
      <c r="S351" s="44" t="str">
        <f t="shared" si="60"/>
        <v/>
      </c>
      <c r="T351" s="81"/>
      <c r="U351" s="81"/>
      <c r="V351" s="42">
        <f t="shared" si="61"/>
        <v>0</v>
      </c>
      <c r="W351" s="43"/>
      <c r="X351" s="47">
        <f>SUMIFS(W$12:W351,F$12:F351,F351,H$12:H351,H351,D$12:D351,D351)</f>
        <v>0</v>
      </c>
      <c r="Y351" s="48">
        <f t="shared" si="62"/>
        <v>0</v>
      </c>
      <c r="Z351" s="49" t="str">
        <f t="shared" si="66"/>
        <v/>
      </c>
      <c r="AA351" s="106"/>
      <c r="AB351" s="42">
        <f t="shared" si="63"/>
        <v>0</v>
      </c>
      <c r="AC351" s="50"/>
      <c r="AD351" s="81"/>
      <c r="AE351" s="81"/>
      <c r="AF351" s="81"/>
      <c r="AG351" s="81"/>
      <c r="AH351" s="81"/>
      <c r="AI351" s="81"/>
      <c r="AJ351" s="81"/>
      <c r="AK351" s="81"/>
      <c r="AL351" s="81"/>
      <c r="AM351" s="50"/>
      <c r="AN351" s="50"/>
      <c r="AO351" s="112">
        <f t="shared" si="67"/>
        <v>0</v>
      </c>
    </row>
    <row r="352" spans="1:41" ht="20.100000000000001" customHeight="1">
      <c r="A352" s="70">
        <f t="shared" si="64"/>
        <v>1</v>
      </c>
      <c r="B352" s="81"/>
      <c r="C352" s="33"/>
      <c r="D352" s="81"/>
      <c r="E352" s="34"/>
      <c r="F352" s="34"/>
      <c r="G352" s="94"/>
      <c r="H352" s="81"/>
      <c r="I352" s="34"/>
      <c r="J352" s="34"/>
      <c r="K352" s="38"/>
      <c r="L352" s="38"/>
      <c r="M352" s="39">
        <f t="shared" si="57"/>
        <v>0</v>
      </c>
      <c r="N352" s="40">
        <f t="shared" si="58"/>
        <v>0</v>
      </c>
      <c r="O352" s="41"/>
      <c r="P352" s="113" t="str">
        <f t="shared" si="65"/>
        <v/>
      </c>
      <c r="Q352" s="42" t="str">
        <f t="shared" si="59"/>
        <v/>
      </c>
      <c r="R352" s="43"/>
      <c r="S352" s="44" t="str">
        <f t="shared" si="60"/>
        <v/>
      </c>
      <c r="T352" s="81"/>
      <c r="U352" s="81"/>
      <c r="V352" s="42">
        <f t="shared" si="61"/>
        <v>0</v>
      </c>
      <c r="W352" s="43"/>
      <c r="X352" s="47">
        <f>SUMIFS(W$12:W352,F$12:F352,F352,H$12:H352,H352,D$12:D352,D352)</f>
        <v>0</v>
      </c>
      <c r="Y352" s="48">
        <f t="shared" si="62"/>
        <v>0</v>
      </c>
      <c r="Z352" s="49" t="str">
        <f t="shared" si="66"/>
        <v/>
      </c>
      <c r="AA352" s="106"/>
      <c r="AB352" s="42">
        <f t="shared" si="63"/>
        <v>0</v>
      </c>
      <c r="AC352" s="50"/>
      <c r="AD352" s="81"/>
      <c r="AE352" s="81"/>
      <c r="AF352" s="81"/>
      <c r="AG352" s="81"/>
      <c r="AH352" s="81"/>
      <c r="AI352" s="81"/>
      <c r="AJ352" s="81"/>
      <c r="AK352" s="81"/>
      <c r="AL352" s="81"/>
      <c r="AM352" s="50"/>
      <c r="AN352" s="50"/>
      <c r="AO352" s="112">
        <f t="shared" si="67"/>
        <v>0</v>
      </c>
    </row>
    <row r="353" spans="1:41" ht="20.100000000000001" customHeight="1">
      <c r="A353" s="70">
        <f t="shared" si="64"/>
        <v>1</v>
      </c>
      <c r="B353" s="81"/>
      <c r="C353" s="33"/>
      <c r="D353" s="81"/>
      <c r="E353" s="34"/>
      <c r="F353" s="34"/>
      <c r="G353" s="94"/>
      <c r="H353" s="81"/>
      <c r="I353" s="34"/>
      <c r="J353" s="34"/>
      <c r="K353" s="38"/>
      <c r="L353" s="38"/>
      <c r="M353" s="39">
        <f t="shared" si="57"/>
        <v>0</v>
      </c>
      <c r="N353" s="40">
        <f t="shared" si="58"/>
        <v>0</v>
      </c>
      <c r="O353" s="41"/>
      <c r="P353" s="113" t="str">
        <f t="shared" si="65"/>
        <v/>
      </c>
      <c r="Q353" s="42" t="str">
        <f t="shared" si="59"/>
        <v/>
      </c>
      <c r="R353" s="43"/>
      <c r="S353" s="44" t="str">
        <f t="shared" si="60"/>
        <v/>
      </c>
      <c r="T353" s="81"/>
      <c r="U353" s="81"/>
      <c r="V353" s="42">
        <f t="shared" si="61"/>
        <v>0</v>
      </c>
      <c r="W353" s="43"/>
      <c r="X353" s="47">
        <f>SUMIFS(W$12:W353,F$12:F353,F353,H$12:H353,H353,D$12:D353,D353)</f>
        <v>0</v>
      </c>
      <c r="Y353" s="48">
        <f t="shared" si="62"/>
        <v>0</v>
      </c>
      <c r="Z353" s="49" t="str">
        <f t="shared" si="66"/>
        <v/>
      </c>
      <c r="AA353" s="106"/>
      <c r="AB353" s="42">
        <f t="shared" si="63"/>
        <v>0</v>
      </c>
      <c r="AC353" s="50"/>
      <c r="AD353" s="81"/>
      <c r="AE353" s="81"/>
      <c r="AF353" s="81"/>
      <c r="AG353" s="81"/>
      <c r="AH353" s="81"/>
      <c r="AI353" s="81"/>
      <c r="AJ353" s="81"/>
      <c r="AK353" s="81"/>
      <c r="AL353" s="81"/>
      <c r="AM353" s="50"/>
      <c r="AN353" s="50"/>
      <c r="AO353" s="112">
        <f t="shared" si="67"/>
        <v>0</v>
      </c>
    </row>
    <row r="354" spans="1:41" ht="20.100000000000001" customHeight="1">
      <c r="A354" s="70">
        <f t="shared" si="64"/>
        <v>1</v>
      </c>
      <c r="B354" s="81"/>
      <c r="C354" s="33"/>
      <c r="D354" s="81"/>
      <c r="E354" s="34"/>
      <c r="F354" s="34"/>
      <c r="G354" s="94"/>
      <c r="H354" s="81"/>
      <c r="I354" s="34"/>
      <c r="J354" s="34"/>
      <c r="K354" s="38"/>
      <c r="L354" s="38"/>
      <c r="M354" s="39">
        <f t="shared" si="57"/>
        <v>0</v>
      </c>
      <c r="N354" s="40">
        <f t="shared" si="58"/>
        <v>0</v>
      </c>
      <c r="O354" s="41"/>
      <c r="P354" s="113" t="str">
        <f t="shared" si="65"/>
        <v/>
      </c>
      <c r="Q354" s="42" t="str">
        <f t="shared" si="59"/>
        <v/>
      </c>
      <c r="R354" s="43"/>
      <c r="S354" s="44" t="str">
        <f t="shared" si="60"/>
        <v/>
      </c>
      <c r="T354" s="81"/>
      <c r="U354" s="81"/>
      <c r="V354" s="42">
        <f t="shared" si="61"/>
        <v>0</v>
      </c>
      <c r="W354" s="43"/>
      <c r="X354" s="47">
        <f>SUMIFS(W$12:W354,F$12:F354,F354,H$12:H354,H354,D$12:D354,D354)</f>
        <v>0</v>
      </c>
      <c r="Y354" s="48">
        <f t="shared" si="62"/>
        <v>0</v>
      </c>
      <c r="Z354" s="49" t="str">
        <f t="shared" si="66"/>
        <v/>
      </c>
      <c r="AA354" s="106"/>
      <c r="AB354" s="42">
        <f t="shared" si="63"/>
        <v>0</v>
      </c>
      <c r="AC354" s="50"/>
      <c r="AD354" s="81"/>
      <c r="AE354" s="81"/>
      <c r="AF354" s="81"/>
      <c r="AG354" s="81"/>
      <c r="AH354" s="81"/>
      <c r="AI354" s="81"/>
      <c r="AJ354" s="81"/>
      <c r="AK354" s="81"/>
      <c r="AL354" s="81"/>
      <c r="AM354" s="50"/>
      <c r="AN354" s="50"/>
      <c r="AO354" s="112">
        <f t="shared" si="67"/>
        <v>0</v>
      </c>
    </row>
    <row r="355" spans="1:41" ht="20.100000000000001" customHeight="1">
      <c r="A355" s="70">
        <f t="shared" si="64"/>
        <v>1</v>
      </c>
      <c r="B355" s="81"/>
      <c r="C355" s="33"/>
      <c r="D355" s="81"/>
      <c r="E355" s="34"/>
      <c r="F355" s="34"/>
      <c r="G355" s="94"/>
      <c r="H355" s="81"/>
      <c r="I355" s="34"/>
      <c r="J355" s="34"/>
      <c r="K355" s="38"/>
      <c r="L355" s="38"/>
      <c r="M355" s="39">
        <f t="shared" si="57"/>
        <v>0</v>
      </c>
      <c r="N355" s="40">
        <f t="shared" si="58"/>
        <v>0</v>
      </c>
      <c r="O355" s="41"/>
      <c r="P355" s="113" t="str">
        <f t="shared" si="65"/>
        <v/>
      </c>
      <c r="Q355" s="42" t="str">
        <f t="shared" si="59"/>
        <v/>
      </c>
      <c r="R355" s="43"/>
      <c r="S355" s="44" t="str">
        <f t="shared" si="60"/>
        <v/>
      </c>
      <c r="T355" s="81"/>
      <c r="U355" s="81"/>
      <c r="V355" s="42">
        <f t="shared" si="61"/>
        <v>0</v>
      </c>
      <c r="W355" s="43"/>
      <c r="X355" s="47">
        <f>SUMIFS(W$12:W355,F$12:F355,F355,H$12:H355,H355,D$12:D355,D355)</f>
        <v>0</v>
      </c>
      <c r="Y355" s="48">
        <f t="shared" si="62"/>
        <v>0</v>
      </c>
      <c r="Z355" s="49" t="str">
        <f t="shared" si="66"/>
        <v/>
      </c>
      <c r="AA355" s="106"/>
      <c r="AB355" s="42">
        <f t="shared" si="63"/>
        <v>0</v>
      </c>
      <c r="AC355" s="50"/>
      <c r="AD355" s="81"/>
      <c r="AE355" s="81"/>
      <c r="AF355" s="81"/>
      <c r="AG355" s="81"/>
      <c r="AH355" s="81"/>
      <c r="AI355" s="81"/>
      <c r="AJ355" s="81"/>
      <c r="AK355" s="81"/>
      <c r="AL355" s="81"/>
      <c r="AM355" s="50"/>
      <c r="AN355" s="50"/>
      <c r="AO355" s="112">
        <f t="shared" si="67"/>
        <v>0</v>
      </c>
    </row>
    <row r="356" spans="1:41" ht="20.100000000000001" customHeight="1">
      <c r="A356" s="70">
        <f t="shared" si="64"/>
        <v>1</v>
      </c>
      <c r="B356" s="81"/>
      <c r="C356" s="33"/>
      <c r="D356" s="81"/>
      <c r="E356" s="34"/>
      <c r="F356" s="34"/>
      <c r="G356" s="94"/>
      <c r="H356" s="81"/>
      <c r="I356" s="34"/>
      <c r="J356" s="34"/>
      <c r="K356" s="38"/>
      <c r="L356" s="38"/>
      <c r="M356" s="39">
        <f t="shared" si="57"/>
        <v>0</v>
      </c>
      <c r="N356" s="40">
        <f t="shared" si="58"/>
        <v>0</v>
      </c>
      <c r="O356" s="41"/>
      <c r="P356" s="113" t="str">
        <f t="shared" si="65"/>
        <v/>
      </c>
      <c r="Q356" s="42" t="str">
        <f t="shared" si="59"/>
        <v/>
      </c>
      <c r="R356" s="43"/>
      <c r="S356" s="44" t="str">
        <f t="shared" si="60"/>
        <v/>
      </c>
      <c r="T356" s="81"/>
      <c r="U356" s="81"/>
      <c r="V356" s="42">
        <f t="shared" si="61"/>
        <v>0</v>
      </c>
      <c r="W356" s="43"/>
      <c r="X356" s="47">
        <f>SUMIFS(W$12:W356,F$12:F356,F356,H$12:H356,H356,D$12:D356,D356)</f>
        <v>0</v>
      </c>
      <c r="Y356" s="48">
        <f t="shared" si="62"/>
        <v>0</v>
      </c>
      <c r="Z356" s="49" t="str">
        <f t="shared" si="66"/>
        <v/>
      </c>
      <c r="AA356" s="106"/>
      <c r="AB356" s="42">
        <f t="shared" si="63"/>
        <v>0</v>
      </c>
      <c r="AC356" s="50"/>
      <c r="AD356" s="81"/>
      <c r="AE356" s="81"/>
      <c r="AF356" s="81"/>
      <c r="AG356" s="81"/>
      <c r="AH356" s="81"/>
      <c r="AI356" s="81"/>
      <c r="AJ356" s="81"/>
      <c r="AK356" s="81"/>
      <c r="AL356" s="81"/>
      <c r="AM356" s="50"/>
      <c r="AN356" s="50"/>
      <c r="AO356" s="112">
        <f t="shared" si="67"/>
        <v>0</v>
      </c>
    </row>
    <row r="357" spans="1:41" ht="20.100000000000001" customHeight="1">
      <c r="A357" s="70">
        <f t="shared" si="64"/>
        <v>1</v>
      </c>
      <c r="B357" s="81"/>
      <c r="C357" s="33"/>
      <c r="D357" s="81"/>
      <c r="E357" s="34"/>
      <c r="F357" s="34"/>
      <c r="G357" s="94"/>
      <c r="H357" s="81"/>
      <c r="I357" s="34"/>
      <c r="J357" s="34"/>
      <c r="K357" s="38"/>
      <c r="L357" s="38"/>
      <c r="M357" s="39">
        <f t="shared" si="57"/>
        <v>0</v>
      </c>
      <c r="N357" s="40">
        <f t="shared" si="58"/>
        <v>0</v>
      </c>
      <c r="O357" s="41"/>
      <c r="P357" s="113" t="str">
        <f t="shared" si="65"/>
        <v/>
      </c>
      <c r="Q357" s="42" t="str">
        <f t="shared" si="59"/>
        <v/>
      </c>
      <c r="R357" s="43"/>
      <c r="S357" s="44" t="str">
        <f t="shared" si="60"/>
        <v/>
      </c>
      <c r="T357" s="81"/>
      <c r="U357" s="81"/>
      <c r="V357" s="42">
        <f t="shared" si="61"/>
        <v>0</v>
      </c>
      <c r="W357" s="43"/>
      <c r="X357" s="47">
        <f>SUMIFS(W$12:W357,F$12:F357,F357,H$12:H357,H357,D$12:D357,D357)</f>
        <v>0</v>
      </c>
      <c r="Y357" s="48">
        <f t="shared" si="62"/>
        <v>0</v>
      </c>
      <c r="Z357" s="49" t="str">
        <f t="shared" si="66"/>
        <v/>
      </c>
      <c r="AA357" s="106"/>
      <c r="AB357" s="42">
        <f t="shared" si="63"/>
        <v>0</v>
      </c>
      <c r="AC357" s="50"/>
      <c r="AD357" s="81"/>
      <c r="AE357" s="81"/>
      <c r="AF357" s="81"/>
      <c r="AG357" s="81"/>
      <c r="AH357" s="81"/>
      <c r="AI357" s="81"/>
      <c r="AJ357" s="81"/>
      <c r="AK357" s="81"/>
      <c r="AL357" s="81"/>
      <c r="AM357" s="50"/>
      <c r="AN357" s="50"/>
      <c r="AO357" s="112">
        <f t="shared" si="67"/>
        <v>0</v>
      </c>
    </row>
    <row r="358" spans="1:41" ht="20.100000000000001" customHeight="1">
      <c r="A358" s="70">
        <f t="shared" si="64"/>
        <v>1</v>
      </c>
      <c r="B358" s="81"/>
      <c r="C358" s="33"/>
      <c r="D358" s="81"/>
      <c r="E358" s="34"/>
      <c r="F358" s="34"/>
      <c r="G358" s="94"/>
      <c r="H358" s="81"/>
      <c r="I358" s="34"/>
      <c r="J358" s="34"/>
      <c r="K358" s="38"/>
      <c r="L358" s="38"/>
      <c r="M358" s="39">
        <f t="shared" si="57"/>
        <v>0</v>
      </c>
      <c r="N358" s="40">
        <f t="shared" si="58"/>
        <v>0</v>
      </c>
      <c r="O358" s="41"/>
      <c r="P358" s="113" t="str">
        <f t="shared" si="65"/>
        <v/>
      </c>
      <c r="Q358" s="42" t="str">
        <f t="shared" si="59"/>
        <v/>
      </c>
      <c r="R358" s="43"/>
      <c r="S358" s="44" t="str">
        <f t="shared" si="60"/>
        <v/>
      </c>
      <c r="T358" s="81"/>
      <c r="U358" s="81"/>
      <c r="V358" s="42">
        <f t="shared" si="61"/>
        <v>0</v>
      </c>
      <c r="W358" s="43"/>
      <c r="X358" s="47">
        <f>SUMIFS(W$12:W358,F$12:F358,F358,H$12:H358,H358,D$12:D358,D358)</f>
        <v>0</v>
      </c>
      <c r="Y358" s="48">
        <f t="shared" si="62"/>
        <v>0</v>
      </c>
      <c r="Z358" s="49" t="str">
        <f t="shared" si="66"/>
        <v/>
      </c>
      <c r="AA358" s="106"/>
      <c r="AB358" s="42">
        <f t="shared" si="63"/>
        <v>0</v>
      </c>
      <c r="AC358" s="50"/>
      <c r="AD358" s="81"/>
      <c r="AE358" s="81"/>
      <c r="AF358" s="81"/>
      <c r="AG358" s="81"/>
      <c r="AH358" s="81"/>
      <c r="AI358" s="81"/>
      <c r="AJ358" s="81"/>
      <c r="AK358" s="81"/>
      <c r="AL358" s="81"/>
      <c r="AM358" s="50"/>
      <c r="AN358" s="50"/>
      <c r="AO358" s="112">
        <f t="shared" si="67"/>
        <v>0</v>
      </c>
    </row>
    <row r="359" spans="1:41" ht="20.100000000000001" customHeight="1">
      <c r="A359" s="70">
        <f t="shared" si="64"/>
        <v>1</v>
      </c>
      <c r="B359" s="81"/>
      <c r="C359" s="33"/>
      <c r="D359" s="81"/>
      <c r="E359" s="34"/>
      <c r="F359" s="34"/>
      <c r="G359" s="94"/>
      <c r="H359" s="81"/>
      <c r="I359" s="34"/>
      <c r="J359" s="34"/>
      <c r="K359" s="38"/>
      <c r="L359" s="38"/>
      <c r="M359" s="39">
        <f t="shared" si="57"/>
        <v>0</v>
      </c>
      <c r="N359" s="40">
        <f t="shared" si="58"/>
        <v>0</v>
      </c>
      <c r="O359" s="41"/>
      <c r="P359" s="113" t="str">
        <f t="shared" si="65"/>
        <v/>
      </c>
      <c r="Q359" s="42" t="str">
        <f t="shared" si="59"/>
        <v/>
      </c>
      <c r="R359" s="43"/>
      <c r="S359" s="44" t="str">
        <f t="shared" si="60"/>
        <v/>
      </c>
      <c r="T359" s="81"/>
      <c r="U359" s="81"/>
      <c r="V359" s="42">
        <f t="shared" si="61"/>
        <v>0</v>
      </c>
      <c r="W359" s="43"/>
      <c r="X359" s="47">
        <f>SUMIFS(W$12:W359,F$12:F359,F359,H$12:H359,H359,D$12:D359,D359)</f>
        <v>0</v>
      </c>
      <c r="Y359" s="48">
        <f t="shared" si="62"/>
        <v>0</v>
      </c>
      <c r="Z359" s="49" t="str">
        <f t="shared" si="66"/>
        <v/>
      </c>
      <c r="AA359" s="106"/>
      <c r="AB359" s="42">
        <f t="shared" si="63"/>
        <v>0</v>
      </c>
      <c r="AC359" s="50"/>
      <c r="AD359" s="81"/>
      <c r="AE359" s="81"/>
      <c r="AF359" s="81"/>
      <c r="AG359" s="81"/>
      <c r="AH359" s="81"/>
      <c r="AI359" s="81"/>
      <c r="AJ359" s="81"/>
      <c r="AK359" s="81"/>
      <c r="AL359" s="81"/>
      <c r="AM359" s="50"/>
      <c r="AN359" s="50"/>
      <c r="AO359" s="112">
        <f t="shared" si="67"/>
        <v>0</v>
      </c>
    </row>
    <row r="360" spans="1:41" ht="20.100000000000001" customHeight="1">
      <c r="A360" s="70">
        <f t="shared" si="64"/>
        <v>1</v>
      </c>
      <c r="B360" s="81"/>
      <c r="C360" s="33"/>
      <c r="D360" s="81"/>
      <c r="E360" s="34"/>
      <c r="F360" s="34"/>
      <c r="G360" s="94"/>
      <c r="H360" s="81"/>
      <c r="I360" s="34"/>
      <c r="J360" s="34"/>
      <c r="K360" s="38"/>
      <c r="L360" s="38"/>
      <c r="M360" s="39">
        <f t="shared" si="57"/>
        <v>0</v>
      </c>
      <c r="N360" s="40">
        <f t="shared" si="58"/>
        <v>0</v>
      </c>
      <c r="O360" s="41"/>
      <c r="P360" s="113" t="str">
        <f t="shared" si="65"/>
        <v/>
      </c>
      <c r="Q360" s="42" t="str">
        <f t="shared" si="59"/>
        <v/>
      </c>
      <c r="R360" s="43"/>
      <c r="S360" s="44" t="str">
        <f t="shared" si="60"/>
        <v/>
      </c>
      <c r="T360" s="81"/>
      <c r="U360" s="81"/>
      <c r="V360" s="42">
        <f t="shared" si="61"/>
        <v>0</v>
      </c>
      <c r="W360" s="43"/>
      <c r="X360" s="47">
        <f>SUMIFS(W$12:W360,F$12:F360,F360,H$12:H360,H360,D$12:D360,D360)</f>
        <v>0</v>
      </c>
      <c r="Y360" s="48">
        <f t="shared" si="62"/>
        <v>0</v>
      </c>
      <c r="Z360" s="49" t="str">
        <f t="shared" si="66"/>
        <v/>
      </c>
      <c r="AA360" s="106"/>
      <c r="AB360" s="42">
        <f t="shared" si="63"/>
        <v>0</v>
      </c>
      <c r="AC360" s="50"/>
      <c r="AD360" s="81"/>
      <c r="AE360" s="81"/>
      <c r="AF360" s="81"/>
      <c r="AG360" s="81"/>
      <c r="AH360" s="81"/>
      <c r="AI360" s="81"/>
      <c r="AJ360" s="81"/>
      <c r="AK360" s="81"/>
      <c r="AL360" s="81"/>
      <c r="AM360" s="50"/>
      <c r="AN360" s="50"/>
      <c r="AO360" s="112">
        <f t="shared" si="67"/>
        <v>0</v>
      </c>
    </row>
    <row r="361" spans="1:41" ht="20.100000000000001" customHeight="1">
      <c r="A361" s="70">
        <f t="shared" si="64"/>
        <v>1</v>
      </c>
      <c r="B361" s="81"/>
      <c r="C361" s="33"/>
      <c r="D361" s="81"/>
      <c r="E361" s="34"/>
      <c r="F361" s="34"/>
      <c r="G361" s="94"/>
      <c r="H361" s="81"/>
      <c r="I361" s="34"/>
      <c r="J361" s="34"/>
      <c r="K361" s="38"/>
      <c r="L361" s="38"/>
      <c r="M361" s="39">
        <f t="shared" si="57"/>
        <v>0</v>
      </c>
      <c r="N361" s="40">
        <f t="shared" si="58"/>
        <v>0</v>
      </c>
      <c r="O361" s="41"/>
      <c r="P361" s="113" t="str">
        <f t="shared" si="65"/>
        <v/>
      </c>
      <c r="Q361" s="42" t="str">
        <f t="shared" si="59"/>
        <v/>
      </c>
      <c r="R361" s="43"/>
      <c r="S361" s="44" t="str">
        <f t="shared" si="60"/>
        <v/>
      </c>
      <c r="T361" s="81"/>
      <c r="U361" s="81"/>
      <c r="V361" s="42">
        <f t="shared" si="61"/>
        <v>0</v>
      </c>
      <c r="W361" s="43"/>
      <c r="X361" s="47">
        <f>SUMIFS(W$12:W361,F$12:F361,F361,H$12:H361,H361,D$12:D361,D361)</f>
        <v>0</v>
      </c>
      <c r="Y361" s="48">
        <f t="shared" si="62"/>
        <v>0</v>
      </c>
      <c r="Z361" s="49" t="str">
        <f t="shared" si="66"/>
        <v/>
      </c>
      <c r="AA361" s="106"/>
      <c r="AB361" s="42">
        <f t="shared" si="63"/>
        <v>0</v>
      </c>
      <c r="AC361" s="50"/>
      <c r="AD361" s="81"/>
      <c r="AE361" s="81"/>
      <c r="AF361" s="81"/>
      <c r="AG361" s="81"/>
      <c r="AH361" s="81"/>
      <c r="AI361" s="81"/>
      <c r="AJ361" s="81"/>
      <c r="AK361" s="81"/>
      <c r="AL361" s="81"/>
      <c r="AM361" s="50"/>
      <c r="AN361" s="50"/>
      <c r="AO361" s="112">
        <f t="shared" si="67"/>
        <v>0</v>
      </c>
    </row>
    <row r="362" spans="1:41" ht="20.100000000000001" customHeight="1">
      <c r="A362" s="70">
        <f t="shared" si="64"/>
        <v>1</v>
      </c>
      <c r="B362" s="81"/>
      <c r="C362" s="33"/>
      <c r="D362" s="81"/>
      <c r="E362" s="34"/>
      <c r="F362" s="34"/>
      <c r="G362" s="94"/>
      <c r="H362" s="81"/>
      <c r="I362" s="34"/>
      <c r="J362" s="34"/>
      <c r="K362" s="38"/>
      <c r="L362" s="38"/>
      <c r="M362" s="39">
        <f t="shared" si="57"/>
        <v>0</v>
      </c>
      <c r="N362" s="40">
        <f t="shared" si="58"/>
        <v>0</v>
      </c>
      <c r="O362" s="41"/>
      <c r="P362" s="113" t="str">
        <f t="shared" si="65"/>
        <v/>
      </c>
      <c r="Q362" s="42" t="str">
        <f t="shared" si="59"/>
        <v/>
      </c>
      <c r="R362" s="43"/>
      <c r="S362" s="44" t="str">
        <f t="shared" si="60"/>
        <v/>
      </c>
      <c r="T362" s="81"/>
      <c r="U362" s="81"/>
      <c r="V362" s="42">
        <f t="shared" si="61"/>
        <v>0</v>
      </c>
      <c r="W362" s="43"/>
      <c r="X362" s="47">
        <f>SUMIFS(W$12:W362,F$12:F362,F362,H$12:H362,H362,D$12:D362,D362)</f>
        <v>0</v>
      </c>
      <c r="Y362" s="48">
        <f t="shared" si="62"/>
        <v>0</v>
      </c>
      <c r="Z362" s="49" t="str">
        <f t="shared" si="66"/>
        <v/>
      </c>
      <c r="AA362" s="106"/>
      <c r="AB362" s="42">
        <f t="shared" si="63"/>
        <v>0</v>
      </c>
      <c r="AC362" s="50"/>
      <c r="AD362" s="81"/>
      <c r="AE362" s="81"/>
      <c r="AF362" s="81"/>
      <c r="AG362" s="81"/>
      <c r="AH362" s="81"/>
      <c r="AI362" s="81"/>
      <c r="AJ362" s="81"/>
      <c r="AK362" s="81"/>
      <c r="AL362" s="81"/>
      <c r="AM362" s="50"/>
      <c r="AN362" s="50"/>
      <c r="AO362" s="112">
        <f t="shared" si="67"/>
        <v>0</v>
      </c>
    </row>
    <row r="363" spans="1:41" ht="20.100000000000001" customHeight="1">
      <c r="A363" s="70">
        <f t="shared" si="64"/>
        <v>1</v>
      </c>
      <c r="B363" s="81"/>
      <c r="C363" s="33"/>
      <c r="D363" s="81"/>
      <c r="E363" s="34"/>
      <c r="F363" s="34"/>
      <c r="G363" s="94"/>
      <c r="H363" s="81"/>
      <c r="I363" s="34"/>
      <c r="J363" s="34"/>
      <c r="K363" s="38"/>
      <c r="L363" s="38"/>
      <c r="M363" s="39">
        <f t="shared" si="57"/>
        <v>0</v>
      </c>
      <c r="N363" s="40">
        <f t="shared" si="58"/>
        <v>0</v>
      </c>
      <c r="O363" s="41"/>
      <c r="P363" s="113" t="str">
        <f t="shared" si="65"/>
        <v/>
      </c>
      <c r="Q363" s="42" t="str">
        <f t="shared" si="59"/>
        <v/>
      </c>
      <c r="R363" s="43"/>
      <c r="S363" s="44" t="str">
        <f t="shared" si="60"/>
        <v/>
      </c>
      <c r="T363" s="81"/>
      <c r="U363" s="81"/>
      <c r="V363" s="42">
        <f t="shared" si="61"/>
        <v>0</v>
      </c>
      <c r="W363" s="43"/>
      <c r="X363" s="47">
        <f>SUMIFS(W$12:W363,F$12:F363,F363,H$12:H363,H363,D$12:D363,D363)</f>
        <v>0</v>
      </c>
      <c r="Y363" s="48">
        <f t="shared" si="62"/>
        <v>0</v>
      </c>
      <c r="Z363" s="49" t="str">
        <f t="shared" si="66"/>
        <v/>
      </c>
      <c r="AA363" s="106"/>
      <c r="AB363" s="42">
        <f t="shared" si="63"/>
        <v>0</v>
      </c>
      <c r="AC363" s="50"/>
      <c r="AD363" s="81"/>
      <c r="AE363" s="81"/>
      <c r="AF363" s="81"/>
      <c r="AG363" s="81"/>
      <c r="AH363" s="81"/>
      <c r="AI363" s="81"/>
      <c r="AJ363" s="81"/>
      <c r="AK363" s="81"/>
      <c r="AL363" s="81"/>
      <c r="AM363" s="50"/>
      <c r="AN363" s="50"/>
      <c r="AO363" s="112">
        <f t="shared" si="67"/>
        <v>0</v>
      </c>
    </row>
    <row r="364" spans="1:41" ht="20.100000000000001" customHeight="1">
      <c r="A364" s="70">
        <f t="shared" si="64"/>
        <v>1</v>
      </c>
      <c r="B364" s="81"/>
      <c r="C364" s="33"/>
      <c r="D364" s="81"/>
      <c r="E364" s="34"/>
      <c r="F364" s="34"/>
      <c r="G364" s="94"/>
      <c r="H364" s="81"/>
      <c r="I364" s="34"/>
      <c r="J364" s="34"/>
      <c r="K364" s="38"/>
      <c r="L364" s="38"/>
      <c r="M364" s="39">
        <f t="shared" si="57"/>
        <v>0</v>
      </c>
      <c r="N364" s="40">
        <f t="shared" si="58"/>
        <v>0</v>
      </c>
      <c r="O364" s="41"/>
      <c r="P364" s="113" t="str">
        <f t="shared" si="65"/>
        <v/>
      </c>
      <c r="Q364" s="42" t="str">
        <f t="shared" si="59"/>
        <v/>
      </c>
      <c r="R364" s="43"/>
      <c r="S364" s="44" t="str">
        <f t="shared" si="60"/>
        <v/>
      </c>
      <c r="T364" s="81"/>
      <c r="U364" s="81"/>
      <c r="V364" s="42">
        <f t="shared" si="61"/>
        <v>0</v>
      </c>
      <c r="W364" s="43"/>
      <c r="X364" s="47">
        <f>SUMIFS(W$12:W364,F$12:F364,F364,H$12:H364,H364,D$12:D364,D364)</f>
        <v>0</v>
      </c>
      <c r="Y364" s="48">
        <f t="shared" si="62"/>
        <v>0</v>
      </c>
      <c r="Z364" s="49" t="str">
        <f t="shared" si="66"/>
        <v/>
      </c>
      <c r="AA364" s="106"/>
      <c r="AB364" s="42">
        <f t="shared" si="63"/>
        <v>0</v>
      </c>
      <c r="AC364" s="50"/>
      <c r="AD364" s="81"/>
      <c r="AE364" s="81"/>
      <c r="AF364" s="81"/>
      <c r="AG364" s="81"/>
      <c r="AH364" s="81"/>
      <c r="AI364" s="81"/>
      <c r="AJ364" s="81"/>
      <c r="AK364" s="81"/>
      <c r="AL364" s="81"/>
      <c r="AM364" s="50"/>
      <c r="AN364" s="50"/>
      <c r="AO364" s="112">
        <f t="shared" si="67"/>
        <v>0</v>
      </c>
    </row>
    <row r="365" spans="1:41" ht="20.100000000000001" customHeight="1">
      <c r="A365" s="70">
        <f t="shared" si="64"/>
        <v>1</v>
      </c>
      <c r="B365" s="81"/>
      <c r="C365" s="33"/>
      <c r="D365" s="81"/>
      <c r="E365" s="34"/>
      <c r="F365" s="34"/>
      <c r="G365" s="94"/>
      <c r="H365" s="81"/>
      <c r="I365" s="34"/>
      <c r="J365" s="34"/>
      <c r="K365" s="38"/>
      <c r="L365" s="38"/>
      <c r="M365" s="39">
        <f t="shared" si="57"/>
        <v>0</v>
      </c>
      <c r="N365" s="40">
        <f t="shared" si="58"/>
        <v>0</v>
      </c>
      <c r="O365" s="41"/>
      <c r="P365" s="113" t="str">
        <f t="shared" si="65"/>
        <v/>
      </c>
      <c r="Q365" s="42" t="str">
        <f t="shared" si="59"/>
        <v/>
      </c>
      <c r="R365" s="43"/>
      <c r="S365" s="44" t="str">
        <f t="shared" si="60"/>
        <v/>
      </c>
      <c r="T365" s="81"/>
      <c r="U365" s="81"/>
      <c r="V365" s="42">
        <f t="shared" si="61"/>
        <v>0</v>
      </c>
      <c r="W365" s="43"/>
      <c r="X365" s="47">
        <f>SUMIFS(W$12:W365,F$12:F365,F365,H$12:H365,H365,D$12:D365,D365)</f>
        <v>0</v>
      </c>
      <c r="Y365" s="48">
        <f t="shared" si="62"/>
        <v>0</v>
      </c>
      <c r="Z365" s="49" t="str">
        <f t="shared" si="66"/>
        <v/>
      </c>
      <c r="AA365" s="106"/>
      <c r="AB365" s="42">
        <f t="shared" si="63"/>
        <v>0</v>
      </c>
      <c r="AC365" s="50"/>
      <c r="AD365" s="81"/>
      <c r="AE365" s="81"/>
      <c r="AF365" s="81"/>
      <c r="AG365" s="81"/>
      <c r="AH365" s="81"/>
      <c r="AI365" s="81"/>
      <c r="AJ365" s="81"/>
      <c r="AK365" s="81"/>
      <c r="AL365" s="81"/>
      <c r="AM365" s="50"/>
      <c r="AN365" s="50"/>
      <c r="AO365" s="112">
        <f t="shared" si="67"/>
        <v>0</v>
      </c>
    </row>
    <row r="366" spans="1:41" ht="20.100000000000001" customHeight="1">
      <c r="A366" s="70">
        <f t="shared" si="64"/>
        <v>1</v>
      </c>
      <c r="B366" s="81"/>
      <c r="C366" s="33"/>
      <c r="D366" s="81"/>
      <c r="E366" s="34"/>
      <c r="F366" s="34"/>
      <c r="G366" s="94"/>
      <c r="H366" s="81"/>
      <c r="I366" s="34"/>
      <c r="J366" s="34"/>
      <c r="K366" s="38"/>
      <c r="L366" s="38"/>
      <c r="M366" s="39">
        <f t="shared" si="57"/>
        <v>0</v>
      </c>
      <c r="N366" s="40">
        <f t="shared" si="58"/>
        <v>0</v>
      </c>
      <c r="O366" s="41"/>
      <c r="P366" s="113" t="str">
        <f t="shared" si="65"/>
        <v/>
      </c>
      <c r="Q366" s="42" t="str">
        <f t="shared" si="59"/>
        <v/>
      </c>
      <c r="R366" s="43"/>
      <c r="S366" s="44" t="str">
        <f t="shared" si="60"/>
        <v/>
      </c>
      <c r="T366" s="81"/>
      <c r="U366" s="81"/>
      <c r="V366" s="42">
        <f t="shared" si="61"/>
        <v>0</v>
      </c>
      <c r="W366" s="43"/>
      <c r="X366" s="47">
        <f>SUMIFS(W$12:W366,F$12:F366,F366,H$12:H366,H366,D$12:D366,D366)</f>
        <v>0</v>
      </c>
      <c r="Y366" s="48">
        <f t="shared" si="62"/>
        <v>0</v>
      </c>
      <c r="Z366" s="49" t="str">
        <f t="shared" si="66"/>
        <v/>
      </c>
      <c r="AA366" s="106"/>
      <c r="AB366" s="42">
        <f t="shared" si="63"/>
        <v>0</v>
      </c>
      <c r="AC366" s="50"/>
      <c r="AD366" s="81"/>
      <c r="AE366" s="81"/>
      <c r="AF366" s="81"/>
      <c r="AG366" s="81"/>
      <c r="AH366" s="81"/>
      <c r="AI366" s="81"/>
      <c r="AJ366" s="81"/>
      <c r="AK366" s="81"/>
      <c r="AL366" s="81"/>
      <c r="AM366" s="50"/>
      <c r="AN366" s="50"/>
      <c r="AO366" s="112">
        <f t="shared" si="67"/>
        <v>0</v>
      </c>
    </row>
    <row r="367" spans="1:41" ht="20.100000000000001" customHeight="1">
      <c r="A367" s="70">
        <f t="shared" si="64"/>
        <v>1</v>
      </c>
      <c r="B367" s="81"/>
      <c r="C367" s="33"/>
      <c r="D367" s="81"/>
      <c r="E367" s="34"/>
      <c r="F367" s="34"/>
      <c r="G367" s="94"/>
      <c r="H367" s="81"/>
      <c r="I367" s="34"/>
      <c r="J367" s="34"/>
      <c r="K367" s="38"/>
      <c r="L367" s="38"/>
      <c r="M367" s="39">
        <f t="shared" si="57"/>
        <v>0</v>
      </c>
      <c r="N367" s="40">
        <f t="shared" si="58"/>
        <v>0</v>
      </c>
      <c r="O367" s="41"/>
      <c r="P367" s="113" t="str">
        <f t="shared" si="65"/>
        <v/>
      </c>
      <c r="Q367" s="42" t="str">
        <f t="shared" si="59"/>
        <v/>
      </c>
      <c r="R367" s="43"/>
      <c r="S367" s="44" t="str">
        <f t="shared" si="60"/>
        <v/>
      </c>
      <c r="T367" s="81"/>
      <c r="U367" s="81"/>
      <c r="V367" s="42">
        <f t="shared" si="61"/>
        <v>0</v>
      </c>
      <c r="W367" s="43"/>
      <c r="X367" s="47">
        <f>SUMIFS(W$12:W367,F$12:F367,F367,H$12:H367,H367,D$12:D367,D367)</f>
        <v>0</v>
      </c>
      <c r="Y367" s="48">
        <f t="shared" si="62"/>
        <v>0</v>
      </c>
      <c r="Z367" s="49" t="str">
        <f t="shared" si="66"/>
        <v/>
      </c>
      <c r="AA367" s="106"/>
      <c r="AB367" s="42">
        <f t="shared" si="63"/>
        <v>0</v>
      </c>
      <c r="AC367" s="50"/>
      <c r="AD367" s="81"/>
      <c r="AE367" s="81"/>
      <c r="AF367" s="81"/>
      <c r="AG367" s="81"/>
      <c r="AH367" s="81"/>
      <c r="AI367" s="81"/>
      <c r="AJ367" s="81"/>
      <c r="AK367" s="81"/>
      <c r="AL367" s="81"/>
      <c r="AM367" s="50"/>
      <c r="AN367" s="50"/>
      <c r="AO367" s="112">
        <f t="shared" si="67"/>
        <v>0</v>
      </c>
    </row>
    <row r="368" spans="1:41" ht="20.100000000000001" customHeight="1">
      <c r="A368" s="70">
        <f t="shared" si="64"/>
        <v>1</v>
      </c>
      <c r="B368" s="81"/>
      <c r="C368" s="33"/>
      <c r="D368" s="81"/>
      <c r="E368" s="34"/>
      <c r="F368" s="34"/>
      <c r="G368" s="94"/>
      <c r="H368" s="81"/>
      <c r="I368" s="34"/>
      <c r="J368" s="34"/>
      <c r="K368" s="38"/>
      <c r="L368" s="38"/>
      <c r="M368" s="39">
        <f t="shared" si="57"/>
        <v>0</v>
      </c>
      <c r="N368" s="40">
        <f t="shared" si="58"/>
        <v>0</v>
      </c>
      <c r="O368" s="41"/>
      <c r="P368" s="113" t="str">
        <f t="shared" si="65"/>
        <v/>
      </c>
      <c r="Q368" s="42" t="str">
        <f t="shared" si="59"/>
        <v/>
      </c>
      <c r="R368" s="43"/>
      <c r="S368" s="44" t="str">
        <f t="shared" si="60"/>
        <v/>
      </c>
      <c r="T368" s="81"/>
      <c r="U368" s="81"/>
      <c r="V368" s="42">
        <f t="shared" si="61"/>
        <v>0</v>
      </c>
      <c r="W368" s="43"/>
      <c r="X368" s="47">
        <f>SUMIFS(W$12:W368,F$12:F368,F368,H$12:H368,H368,D$12:D368,D368)</f>
        <v>0</v>
      </c>
      <c r="Y368" s="48">
        <f t="shared" si="62"/>
        <v>0</v>
      </c>
      <c r="Z368" s="49" t="str">
        <f t="shared" si="66"/>
        <v/>
      </c>
      <c r="AA368" s="106"/>
      <c r="AB368" s="42">
        <f t="shared" si="63"/>
        <v>0</v>
      </c>
      <c r="AC368" s="50"/>
      <c r="AD368" s="81"/>
      <c r="AE368" s="81"/>
      <c r="AF368" s="81"/>
      <c r="AG368" s="81"/>
      <c r="AH368" s="81"/>
      <c r="AI368" s="81"/>
      <c r="AJ368" s="81"/>
      <c r="AK368" s="81"/>
      <c r="AL368" s="81"/>
      <c r="AM368" s="50"/>
      <c r="AN368" s="50"/>
      <c r="AO368" s="112">
        <f t="shared" si="67"/>
        <v>0</v>
      </c>
    </row>
    <row r="369" spans="1:41" ht="20.100000000000001" customHeight="1">
      <c r="A369" s="70">
        <f t="shared" si="64"/>
        <v>1</v>
      </c>
      <c r="B369" s="81"/>
      <c r="C369" s="33"/>
      <c r="D369" s="81"/>
      <c r="E369" s="34"/>
      <c r="F369" s="34"/>
      <c r="G369" s="94"/>
      <c r="H369" s="81"/>
      <c r="I369" s="34"/>
      <c r="J369" s="34"/>
      <c r="K369" s="38"/>
      <c r="L369" s="38"/>
      <c r="M369" s="39">
        <f t="shared" si="57"/>
        <v>0</v>
      </c>
      <c r="N369" s="40">
        <f t="shared" si="58"/>
        <v>0</v>
      </c>
      <c r="O369" s="41"/>
      <c r="P369" s="113" t="str">
        <f t="shared" si="65"/>
        <v/>
      </c>
      <c r="Q369" s="42" t="str">
        <f t="shared" si="59"/>
        <v/>
      </c>
      <c r="R369" s="43"/>
      <c r="S369" s="44" t="str">
        <f t="shared" si="60"/>
        <v/>
      </c>
      <c r="T369" s="81"/>
      <c r="U369" s="81"/>
      <c r="V369" s="42">
        <f t="shared" si="61"/>
        <v>0</v>
      </c>
      <c r="W369" s="43"/>
      <c r="X369" s="47">
        <f>SUMIFS(W$12:W369,F$12:F369,F369,H$12:H369,H369,D$12:D369,D369)</f>
        <v>0</v>
      </c>
      <c r="Y369" s="48">
        <f t="shared" si="62"/>
        <v>0</v>
      </c>
      <c r="Z369" s="49" t="str">
        <f t="shared" si="66"/>
        <v/>
      </c>
      <c r="AA369" s="106"/>
      <c r="AB369" s="42">
        <f t="shared" si="63"/>
        <v>0</v>
      </c>
      <c r="AC369" s="50"/>
      <c r="AD369" s="81"/>
      <c r="AE369" s="81"/>
      <c r="AF369" s="81"/>
      <c r="AG369" s="81"/>
      <c r="AH369" s="81"/>
      <c r="AI369" s="81"/>
      <c r="AJ369" s="81"/>
      <c r="AK369" s="81"/>
      <c r="AL369" s="81"/>
      <c r="AM369" s="50"/>
      <c r="AN369" s="50"/>
      <c r="AO369" s="112">
        <f t="shared" si="67"/>
        <v>0</v>
      </c>
    </row>
    <row r="370" spans="1:41" ht="20.100000000000001" customHeight="1">
      <c r="A370" s="70">
        <f t="shared" si="64"/>
        <v>1</v>
      </c>
      <c r="B370" s="81"/>
      <c r="C370" s="33"/>
      <c r="D370" s="81"/>
      <c r="E370" s="34"/>
      <c r="F370" s="34"/>
      <c r="G370" s="94"/>
      <c r="H370" s="81"/>
      <c r="I370" s="34"/>
      <c r="J370" s="34"/>
      <c r="K370" s="38"/>
      <c r="L370" s="38"/>
      <c r="M370" s="39">
        <f t="shared" si="57"/>
        <v>0</v>
      </c>
      <c r="N370" s="40">
        <f t="shared" si="58"/>
        <v>0</v>
      </c>
      <c r="O370" s="41"/>
      <c r="P370" s="113" t="str">
        <f t="shared" si="65"/>
        <v/>
      </c>
      <c r="Q370" s="42" t="str">
        <f t="shared" si="59"/>
        <v/>
      </c>
      <c r="R370" s="43"/>
      <c r="S370" s="44" t="str">
        <f t="shared" si="60"/>
        <v/>
      </c>
      <c r="T370" s="81"/>
      <c r="U370" s="81"/>
      <c r="V370" s="42">
        <f t="shared" si="61"/>
        <v>0</v>
      </c>
      <c r="W370" s="43"/>
      <c r="X370" s="47">
        <f>SUMIFS(W$12:W370,F$12:F370,F370,H$12:H370,H370,D$12:D370,D370)</f>
        <v>0</v>
      </c>
      <c r="Y370" s="48">
        <f t="shared" si="62"/>
        <v>0</v>
      </c>
      <c r="Z370" s="49" t="str">
        <f t="shared" si="66"/>
        <v/>
      </c>
      <c r="AA370" s="106"/>
      <c r="AB370" s="42">
        <f t="shared" si="63"/>
        <v>0</v>
      </c>
      <c r="AC370" s="50"/>
      <c r="AD370" s="81"/>
      <c r="AE370" s="81"/>
      <c r="AF370" s="81"/>
      <c r="AG370" s="81"/>
      <c r="AH370" s="81"/>
      <c r="AI370" s="81"/>
      <c r="AJ370" s="81"/>
      <c r="AK370" s="81"/>
      <c r="AL370" s="81"/>
      <c r="AM370" s="50"/>
      <c r="AN370" s="50"/>
      <c r="AO370" s="112">
        <f t="shared" si="67"/>
        <v>0</v>
      </c>
    </row>
    <row r="371" spans="1:41" ht="20.100000000000001" customHeight="1">
      <c r="A371" s="70">
        <f t="shared" si="64"/>
        <v>1</v>
      </c>
      <c r="B371" s="81"/>
      <c r="C371" s="33"/>
      <c r="D371" s="81"/>
      <c r="E371" s="34"/>
      <c r="F371" s="34"/>
      <c r="G371" s="94"/>
      <c r="H371" s="81"/>
      <c r="I371" s="34"/>
      <c r="J371" s="34"/>
      <c r="K371" s="38"/>
      <c r="L371" s="38"/>
      <c r="M371" s="39">
        <f t="shared" si="57"/>
        <v>0</v>
      </c>
      <c r="N371" s="40">
        <f t="shared" si="58"/>
        <v>0</v>
      </c>
      <c r="O371" s="41"/>
      <c r="P371" s="113" t="str">
        <f t="shared" si="65"/>
        <v/>
      </c>
      <c r="Q371" s="42" t="str">
        <f t="shared" si="59"/>
        <v/>
      </c>
      <c r="R371" s="43"/>
      <c r="S371" s="44" t="str">
        <f t="shared" si="60"/>
        <v/>
      </c>
      <c r="T371" s="81"/>
      <c r="U371" s="81"/>
      <c r="V371" s="42">
        <f t="shared" si="61"/>
        <v>0</v>
      </c>
      <c r="W371" s="43"/>
      <c r="X371" s="47">
        <f>SUMIFS(W$12:W371,F$12:F371,F371,H$12:H371,H371,D$12:D371,D371)</f>
        <v>0</v>
      </c>
      <c r="Y371" s="48">
        <f t="shared" si="62"/>
        <v>0</v>
      </c>
      <c r="Z371" s="49" t="str">
        <f t="shared" si="66"/>
        <v/>
      </c>
      <c r="AA371" s="106"/>
      <c r="AB371" s="42">
        <f t="shared" si="63"/>
        <v>0</v>
      </c>
      <c r="AC371" s="50"/>
      <c r="AD371" s="81"/>
      <c r="AE371" s="81"/>
      <c r="AF371" s="81"/>
      <c r="AG371" s="81"/>
      <c r="AH371" s="81"/>
      <c r="AI371" s="81"/>
      <c r="AJ371" s="81"/>
      <c r="AK371" s="81"/>
      <c r="AL371" s="81"/>
      <c r="AM371" s="50"/>
      <c r="AN371" s="50"/>
      <c r="AO371" s="112">
        <f t="shared" si="67"/>
        <v>0</v>
      </c>
    </row>
    <row r="372" spans="1:41" ht="20.100000000000001" customHeight="1">
      <c r="A372" s="70">
        <f t="shared" si="64"/>
        <v>1</v>
      </c>
      <c r="B372" s="81"/>
      <c r="C372" s="33"/>
      <c r="D372" s="81"/>
      <c r="E372" s="34"/>
      <c r="F372" s="34"/>
      <c r="G372" s="94"/>
      <c r="H372" s="81"/>
      <c r="I372" s="34"/>
      <c r="J372" s="34"/>
      <c r="K372" s="38"/>
      <c r="L372" s="38"/>
      <c r="M372" s="39">
        <f t="shared" si="57"/>
        <v>0</v>
      </c>
      <c r="N372" s="40">
        <f t="shared" si="58"/>
        <v>0</v>
      </c>
      <c r="O372" s="41"/>
      <c r="P372" s="113" t="str">
        <f t="shared" si="65"/>
        <v/>
      </c>
      <c r="Q372" s="42" t="str">
        <f t="shared" si="59"/>
        <v/>
      </c>
      <c r="R372" s="43"/>
      <c r="S372" s="44" t="str">
        <f t="shared" si="60"/>
        <v/>
      </c>
      <c r="T372" s="81"/>
      <c r="U372" s="81"/>
      <c r="V372" s="42">
        <f t="shared" si="61"/>
        <v>0</v>
      </c>
      <c r="W372" s="43"/>
      <c r="X372" s="47">
        <f>SUMIFS(W$12:W372,F$12:F372,F372,H$12:H372,H372,D$12:D372,D372)</f>
        <v>0</v>
      </c>
      <c r="Y372" s="48">
        <f t="shared" si="62"/>
        <v>0</v>
      </c>
      <c r="Z372" s="49" t="str">
        <f t="shared" si="66"/>
        <v/>
      </c>
      <c r="AA372" s="106"/>
      <c r="AB372" s="42">
        <f t="shared" si="63"/>
        <v>0</v>
      </c>
      <c r="AC372" s="50"/>
      <c r="AD372" s="81"/>
      <c r="AE372" s="81"/>
      <c r="AF372" s="81"/>
      <c r="AG372" s="81"/>
      <c r="AH372" s="81"/>
      <c r="AI372" s="81"/>
      <c r="AJ372" s="81"/>
      <c r="AK372" s="81"/>
      <c r="AL372" s="81"/>
      <c r="AM372" s="50"/>
      <c r="AN372" s="50"/>
      <c r="AO372" s="112">
        <f t="shared" si="67"/>
        <v>0</v>
      </c>
    </row>
    <row r="373" spans="1:41" ht="20.100000000000001" customHeight="1">
      <c r="A373" s="70">
        <f t="shared" si="64"/>
        <v>1</v>
      </c>
      <c r="B373" s="81"/>
      <c r="C373" s="33"/>
      <c r="D373" s="81"/>
      <c r="E373" s="34"/>
      <c r="F373" s="34"/>
      <c r="G373" s="94"/>
      <c r="H373" s="81"/>
      <c r="I373" s="34"/>
      <c r="J373" s="34"/>
      <c r="K373" s="38"/>
      <c r="L373" s="38"/>
      <c r="M373" s="39">
        <f t="shared" si="57"/>
        <v>0</v>
      </c>
      <c r="N373" s="40">
        <f t="shared" si="58"/>
        <v>0</v>
      </c>
      <c r="O373" s="41"/>
      <c r="P373" s="113" t="str">
        <f t="shared" si="65"/>
        <v/>
      </c>
      <c r="Q373" s="42" t="str">
        <f t="shared" si="59"/>
        <v/>
      </c>
      <c r="R373" s="43"/>
      <c r="S373" s="44" t="str">
        <f t="shared" si="60"/>
        <v/>
      </c>
      <c r="T373" s="81"/>
      <c r="U373" s="81"/>
      <c r="V373" s="42">
        <f t="shared" si="61"/>
        <v>0</v>
      </c>
      <c r="W373" s="43"/>
      <c r="X373" s="47">
        <f>SUMIFS(W$12:W373,F$12:F373,F373,H$12:H373,H373,D$12:D373,D373)</f>
        <v>0</v>
      </c>
      <c r="Y373" s="48">
        <f t="shared" si="62"/>
        <v>0</v>
      </c>
      <c r="Z373" s="49" t="str">
        <f t="shared" si="66"/>
        <v/>
      </c>
      <c r="AA373" s="106"/>
      <c r="AB373" s="42">
        <f t="shared" si="63"/>
        <v>0</v>
      </c>
      <c r="AC373" s="50"/>
      <c r="AD373" s="81"/>
      <c r="AE373" s="81"/>
      <c r="AF373" s="81"/>
      <c r="AG373" s="81"/>
      <c r="AH373" s="81"/>
      <c r="AI373" s="81"/>
      <c r="AJ373" s="81"/>
      <c r="AK373" s="81"/>
      <c r="AL373" s="81"/>
      <c r="AM373" s="50"/>
      <c r="AN373" s="50"/>
      <c r="AO373" s="112">
        <f t="shared" si="67"/>
        <v>0</v>
      </c>
    </row>
    <row r="374" spans="1:41" ht="20.100000000000001" customHeight="1">
      <c r="A374" s="70">
        <f t="shared" si="64"/>
        <v>1</v>
      </c>
      <c r="B374" s="81"/>
      <c r="C374" s="33"/>
      <c r="D374" s="81"/>
      <c r="E374" s="34"/>
      <c r="F374" s="34"/>
      <c r="G374" s="94"/>
      <c r="H374" s="81"/>
      <c r="I374" s="34"/>
      <c r="J374" s="34"/>
      <c r="K374" s="38"/>
      <c r="L374" s="38"/>
      <c r="M374" s="39">
        <f t="shared" si="57"/>
        <v>0</v>
      </c>
      <c r="N374" s="40">
        <f t="shared" si="58"/>
        <v>0</v>
      </c>
      <c r="O374" s="41"/>
      <c r="P374" s="113" t="str">
        <f t="shared" si="65"/>
        <v/>
      </c>
      <c r="Q374" s="42" t="str">
        <f t="shared" si="59"/>
        <v/>
      </c>
      <c r="R374" s="43"/>
      <c r="S374" s="44" t="str">
        <f t="shared" si="60"/>
        <v/>
      </c>
      <c r="T374" s="81"/>
      <c r="U374" s="81"/>
      <c r="V374" s="42">
        <f t="shared" si="61"/>
        <v>0</v>
      </c>
      <c r="W374" s="43"/>
      <c r="X374" s="47">
        <f>SUMIFS(W$12:W374,F$12:F374,F374,H$12:H374,H374,D$12:D374,D374)</f>
        <v>0</v>
      </c>
      <c r="Y374" s="48">
        <f t="shared" si="62"/>
        <v>0</v>
      </c>
      <c r="Z374" s="49" t="str">
        <f t="shared" si="66"/>
        <v/>
      </c>
      <c r="AA374" s="106"/>
      <c r="AB374" s="42">
        <f t="shared" si="63"/>
        <v>0</v>
      </c>
      <c r="AC374" s="50"/>
      <c r="AD374" s="81"/>
      <c r="AE374" s="81"/>
      <c r="AF374" s="81"/>
      <c r="AG374" s="81"/>
      <c r="AH374" s="81"/>
      <c r="AI374" s="81"/>
      <c r="AJ374" s="81"/>
      <c r="AK374" s="81"/>
      <c r="AL374" s="81"/>
      <c r="AM374" s="50"/>
      <c r="AN374" s="50"/>
      <c r="AO374" s="112">
        <f t="shared" si="67"/>
        <v>0</v>
      </c>
    </row>
    <row r="375" spans="1:41" ht="20.100000000000001" customHeight="1">
      <c r="A375" s="70">
        <f t="shared" si="64"/>
        <v>1</v>
      </c>
      <c r="B375" s="81"/>
      <c r="C375" s="33"/>
      <c r="D375" s="81"/>
      <c r="E375" s="34"/>
      <c r="F375" s="34"/>
      <c r="G375" s="94"/>
      <c r="H375" s="81"/>
      <c r="I375" s="34"/>
      <c r="J375" s="34"/>
      <c r="K375" s="38"/>
      <c r="L375" s="38"/>
      <c r="M375" s="39">
        <f t="shared" si="57"/>
        <v>0</v>
      </c>
      <c r="N375" s="40">
        <f t="shared" si="58"/>
        <v>0</v>
      </c>
      <c r="O375" s="41"/>
      <c r="P375" s="113" t="str">
        <f t="shared" si="65"/>
        <v/>
      </c>
      <c r="Q375" s="42" t="str">
        <f t="shared" si="59"/>
        <v/>
      </c>
      <c r="R375" s="43"/>
      <c r="S375" s="44" t="str">
        <f t="shared" si="60"/>
        <v/>
      </c>
      <c r="T375" s="81"/>
      <c r="U375" s="81"/>
      <c r="V375" s="42">
        <f t="shared" si="61"/>
        <v>0</v>
      </c>
      <c r="W375" s="43"/>
      <c r="X375" s="47">
        <f>SUMIFS(W$12:W375,F$12:F375,F375,H$12:H375,H375,D$12:D375,D375)</f>
        <v>0</v>
      </c>
      <c r="Y375" s="48">
        <f t="shared" si="62"/>
        <v>0</v>
      </c>
      <c r="Z375" s="49" t="str">
        <f t="shared" si="66"/>
        <v/>
      </c>
      <c r="AA375" s="106"/>
      <c r="AB375" s="42">
        <f t="shared" si="63"/>
        <v>0</v>
      </c>
      <c r="AC375" s="50"/>
      <c r="AD375" s="81"/>
      <c r="AE375" s="81"/>
      <c r="AF375" s="81"/>
      <c r="AG375" s="81"/>
      <c r="AH375" s="81"/>
      <c r="AI375" s="81"/>
      <c r="AJ375" s="81"/>
      <c r="AK375" s="81"/>
      <c r="AL375" s="81"/>
      <c r="AM375" s="50"/>
      <c r="AN375" s="50"/>
      <c r="AO375" s="112">
        <f t="shared" si="67"/>
        <v>0</v>
      </c>
    </row>
    <row r="376" spans="1:41" ht="20.100000000000001" customHeight="1">
      <c r="A376" s="70">
        <f t="shared" si="64"/>
        <v>1</v>
      </c>
      <c r="B376" s="81"/>
      <c r="C376" s="33"/>
      <c r="D376" s="81"/>
      <c r="E376" s="34"/>
      <c r="F376" s="34"/>
      <c r="G376" s="94"/>
      <c r="H376" s="81"/>
      <c r="I376" s="34"/>
      <c r="J376" s="34"/>
      <c r="K376" s="38"/>
      <c r="L376" s="38"/>
      <c r="M376" s="39">
        <f t="shared" si="57"/>
        <v>0</v>
      </c>
      <c r="N376" s="40">
        <f t="shared" si="58"/>
        <v>0</v>
      </c>
      <c r="O376" s="41"/>
      <c r="P376" s="113" t="str">
        <f t="shared" si="65"/>
        <v/>
      </c>
      <c r="Q376" s="42" t="str">
        <f t="shared" si="59"/>
        <v/>
      </c>
      <c r="R376" s="43"/>
      <c r="S376" s="44" t="str">
        <f t="shared" si="60"/>
        <v/>
      </c>
      <c r="T376" s="81"/>
      <c r="U376" s="81"/>
      <c r="V376" s="42">
        <f t="shared" si="61"/>
        <v>0</v>
      </c>
      <c r="W376" s="43"/>
      <c r="X376" s="47">
        <f>SUMIFS(W$12:W376,F$12:F376,F376,H$12:H376,H376,D$12:D376,D376)</f>
        <v>0</v>
      </c>
      <c r="Y376" s="48">
        <f t="shared" si="62"/>
        <v>0</v>
      </c>
      <c r="Z376" s="49" t="str">
        <f t="shared" si="66"/>
        <v/>
      </c>
      <c r="AA376" s="106"/>
      <c r="AB376" s="42">
        <f t="shared" si="63"/>
        <v>0</v>
      </c>
      <c r="AC376" s="50"/>
      <c r="AD376" s="81"/>
      <c r="AE376" s="81"/>
      <c r="AF376" s="81"/>
      <c r="AG376" s="81"/>
      <c r="AH376" s="81"/>
      <c r="AI376" s="81"/>
      <c r="AJ376" s="81"/>
      <c r="AK376" s="81"/>
      <c r="AL376" s="81"/>
      <c r="AM376" s="50"/>
      <c r="AN376" s="50"/>
      <c r="AO376" s="112">
        <f t="shared" si="67"/>
        <v>0</v>
      </c>
    </row>
    <row r="377" spans="1:41" ht="20.100000000000001" customHeight="1">
      <c r="A377" s="70">
        <f t="shared" si="64"/>
        <v>1</v>
      </c>
      <c r="B377" s="81"/>
      <c r="C377" s="33"/>
      <c r="D377" s="81"/>
      <c r="E377" s="34"/>
      <c r="F377" s="34"/>
      <c r="G377" s="94"/>
      <c r="H377" s="81"/>
      <c r="I377" s="34"/>
      <c r="J377" s="34"/>
      <c r="K377" s="38"/>
      <c r="L377" s="38"/>
      <c r="M377" s="39">
        <f t="shared" si="57"/>
        <v>0</v>
      </c>
      <c r="N377" s="40">
        <f t="shared" si="58"/>
        <v>0</v>
      </c>
      <c r="O377" s="41"/>
      <c r="P377" s="113" t="str">
        <f t="shared" si="65"/>
        <v/>
      </c>
      <c r="Q377" s="42" t="str">
        <f t="shared" si="59"/>
        <v/>
      </c>
      <c r="R377" s="43"/>
      <c r="S377" s="44" t="str">
        <f t="shared" si="60"/>
        <v/>
      </c>
      <c r="T377" s="81"/>
      <c r="U377" s="81"/>
      <c r="V377" s="42">
        <f t="shared" si="61"/>
        <v>0</v>
      </c>
      <c r="W377" s="43"/>
      <c r="X377" s="47">
        <f>SUMIFS(W$12:W377,F$12:F377,F377,H$12:H377,H377,D$12:D377,D377)</f>
        <v>0</v>
      </c>
      <c r="Y377" s="48">
        <f t="shared" si="62"/>
        <v>0</v>
      </c>
      <c r="Z377" s="49" t="str">
        <f t="shared" si="66"/>
        <v/>
      </c>
      <c r="AA377" s="106"/>
      <c r="AB377" s="42">
        <f t="shared" si="63"/>
        <v>0</v>
      </c>
      <c r="AC377" s="50"/>
      <c r="AD377" s="81"/>
      <c r="AE377" s="81"/>
      <c r="AF377" s="81"/>
      <c r="AG377" s="81"/>
      <c r="AH377" s="81"/>
      <c r="AI377" s="81"/>
      <c r="AJ377" s="81"/>
      <c r="AK377" s="81"/>
      <c r="AL377" s="81"/>
      <c r="AM377" s="50"/>
      <c r="AN377" s="50"/>
      <c r="AO377" s="112">
        <f t="shared" si="67"/>
        <v>0</v>
      </c>
    </row>
    <row r="378" spans="1:41" ht="20.100000000000001" customHeight="1">
      <c r="A378" s="70">
        <f t="shared" si="64"/>
        <v>1</v>
      </c>
      <c r="B378" s="81"/>
      <c r="C378" s="33"/>
      <c r="D378" s="81"/>
      <c r="E378" s="34"/>
      <c r="F378" s="34"/>
      <c r="G378" s="94"/>
      <c r="H378" s="81"/>
      <c r="I378" s="34"/>
      <c r="J378" s="34"/>
      <c r="K378" s="38"/>
      <c r="L378" s="38"/>
      <c r="M378" s="39">
        <f t="shared" si="57"/>
        <v>0</v>
      </c>
      <c r="N378" s="40">
        <f t="shared" si="58"/>
        <v>0</v>
      </c>
      <c r="O378" s="41"/>
      <c r="P378" s="113" t="str">
        <f t="shared" si="65"/>
        <v/>
      </c>
      <c r="Q378" s="42" t="str">
        <f t="shared" si="59"/>
        <v/>
      </c>
      <c r="R378" s="43"/>
      <c r="S378" s="44" t="str">
        <f t="shared" si="60"/>
        <v/>
      </c>
      <c r="T378" s="81"/>
      <c r="U378" s="81"/>
      <c r="V378" s="42">
        <f t="shared" si="61"/>
        <v>0</v>
      </c>
      <c r="W378" s="43"/>
      <c r="X378" s="47">
        <f>SUMIFS(W$12:W378,F$12:F378,F378,H$12:H378,H378,D$12:D378,D378)</f>
        <v>0</v>
      </c>
      <c r="Y378" s="48">
        <f t="shared" si="62"/>
        <v>0</v>
      </c>
      <c r="Z378" s="49" t="str">
        <f t="shared" si="66"/>
        <v/>
      </c>
      <c r="AA378" s="106"/>
      <c r="AB378" s="42">
        <f t="shared" si="63"/>
        <v>0</v>
      </c>
      <c r="AC378" s="50"/>
      <c r="AD378" s="81"/>
      <c r="AE378" s="81"/>
      <c r="AF378" s="81"/>
      <c r="AG378" s="81"/>
      <c r="AH378" s="81"/>
      <c r="AI378" s="81"/>
      <c r="AJ378" s="81"/>
      <c r="AK378" s="81"/>
      <c r="AL378" s="81"/>
      <c r="AM378" s="50"/>
      <c r="AN378" s="50"/>
      <c r="AO378" s="112">
        <f t="shared" si="67"/>
        <v>0</v>
      </c>
    </row>
    <row r="379" spans="1:41" ht="20.100000000000001" customHeight="1">
      <c r="A379" s="70">
        <f t="shared" si="64"/>
        <v>1</v>
      </c>
      <c r="B379" s="81"/>
      <c r="C379" s="33"/>
      <c r="D379" s="81"/>
      <c r="E379" s="34"/>
      <c r="F379" s="34"/>
      <c r="G379" s="94"/>
      <c r="H379" s="81"/>
      <c r="I379" s="34"/>
      <c r="J379" s="34"/>
      <c r="K379" s="38"/>
      <c r="L379" s="38"/>
      <c r="M379" s="39">
        <f t="shared" si="57"/>
        <v>0</v>
      </c>
      <c r="N379" s="40">
        <f t="shared" si="58"/>
        <v>0</v>
      </c>
      <c r="O379" s="41"/>
      <c r="P379" s="113" t="str">
        <f t="shared" si="65"/>
        <v/>
      </c>
      <c r="Q379" s="42" t="str">
        <f t="shared" si="59"/>
        <v/>
      </c>
      <c r="R379" s="43"/>
      <c r="S379" s="44" t="str">
        <f t="shared" si="60"/>
        <v/>
      </c>
      <c r="T379" s="81"/>
      <c r="U379" s="81"/>
      <c r="V379" s="42">
        <f t="shared" si="61"/>
        <v>0</v>
      </c>
      <c r="W379" s="43"/>
      <c r="X379" s="47">
        <f>SUMIFS(W$12:W379,F$12:F379,F379,H$12:H379,H379,D$12:D379,D379)</f>
        <v>0</v>
      </c>
      <c r="Y379" s="48">
        <f t="shared" si="62"/>
        <v>0</v>
      </c>
      <c r="Z379" s="49" t="str">
        <f t="shared" si="66"/>
        <v/>
      </c>
      <c r="AA379" s="106"/>
      <c r="AB379" s="42">
        <f t="shared" si="63"/>
        <v>0</v>
      </c>
      <c r="AC379" s="50"/>
      <c r="AD379" s="81"/>
      <c r="AE379" s="81"/>
      <c r="AF379" s="81"/>
      <c r="AG379" s="81"/>
      <c r="AH379" s="81"/>
      <c r="AI379" s="81"/>
      <c r="AJ379" s="81"/>
      <c r="AK379" s="81"/>
      <c r="AL379" s="81"/>
      <c r="AM379" s="50"/>
      <c r="AN379" s="50"/>
      <c r="AO379" s="112">
        <f t="shared" si="67"/>
        <v>0</v>
      </c>
    </row>
    <row r="380" spans="1:41" ht="20.100000000000001" customHeight="1">
      <c r="A380" s="70">
        <f t="shared" si="64"/>
        <v>1</v>
      </c>
      <c r="B380" s="81"/>
      <c r="C380" s="33"/>
      <c r="D380" s="81"/>
      <c r="E380" s="34"/>
      <c r="F380" s="34"/>
      <c r="G380" s="94"/>
      <c r="H380" s="81"/>
      <c r="I380" s="34"/>
      <c r="J380" s="34"/>
      <c r="K380" s="38"/>
      <c r="L380" s="38"/>
      <c r="M380" s="39">
        <f t="shared" si="57"/>
        <v>0</v>
      </c>
      <c r="N380" s="40">
        <f t="shared" si="58"/>
        <v>0</v>
      </c>
      <c r="O380" s="41"/>
      <c r="P380" s="113" t="str">
        <f t="shared" si="65"/>
        <v/>
      </c>
      <c r="Q380" s="42" t="str">
        <f t="shared" si="59"/>
        <v/>
      </c>
      <c r="R380" s="43"/>
      <c r="S380" s="44" t="str">
        <f t="shared" si="60"/>
        <v/>
      </c>
      <c r="T380" s="81"/>
      <c r="U380" s="81"/>
      <c r="V380" s="42">
        <f t="shared" si="61"/>
        <v>0</v>
      </c>
      <c r="W380" s="43"/>
      <c r="X380" s="47">
        <f>SUMIFS(W$12:W380,F$12:F380,F380,H$12:H380,H380,D$12:D380,D380)</f>
        <v>0</v>
      </c>
      <c r="Y380" s="48">
        <f t="shared" si="62"/>
        <v>0</v>
      </c>
      <c r="Z380" s="49" t="str">
        <f t="shared" si="66"/>
        <v/>
      </c>
      <c r="AA380" s="106"/>
      <c r="AB380" s="42">
        <f t="shared" si="63"/>
        <v>0</v>
      </c>
      <c r="AC380" s="50"/>
      <c r="AD380" s="81"/>
      <c r="AE380" s="81"/>
      <c r="AF380" s="81"/>
      <c r="AG380" s="81"/>
      <c r="AH380" s="81"/>
      <c r="AI380" s="81"/>
      <c r="AJ380" s="81"/>
      <c r="AK380" s="81"/>
      <c r="AL380" s="81"/>
      <c r="AM380" s="50"/>
      <c r="AN380" s="50"/>
      <c r="AO380" s="112">
        <f t="shared" si="67"/>
        <v>0</v>
      </c>
    </row>
    <row r="381" spans="1:41" ht="20.100000000000001" customHeight="1">
      <c r="A381" s="70">
        <f t="shared" si="64"/>
        <v>1</v>
      </c>
      <c r="B381" s="81"/>
      <c r="C381" s="33"/>
      <c r="D381" s="81"/>
      <c r="E381" s="34"/>
      <c r="F381" s="34"/>
      <c r="G381" s="94"/>
      <c r="H381" s="81"/>
      <c r="I381" s="34"/>
      <c r="J381" s="34"/>
      <c r="K381" s="38"/>
      <c r="L381" s="38"/>
      <c r="M381" s="39">
        <f t="shared" si="57"/>
        <v>0</v>
      </c>
      <c r="N381" s="40">
        <f t="shared" si="58"/>
        <v>0</v>
      </c>
      <c r="O381" s="41"/>
      <c r="P381" s="113" t="str">
        <f t="shared" si="65"/>
        <v/>
      </c>
      <c r="Q381" s="42" t="str">
        <f t="shared" si="59"/>
        <v/>
      </c>
      <c r="R381" s="43"/>
      <c r="S381" s="44" t="str">
        <f t="shared" si="60"/>
        <v/>
      </c>
      <c r="T381" s="81"/>
      <c r="U381" s="81"/>
      <c r="V381" s="42">
        <f t="shared" si="61"/>
        <v>0</v>
      </c>
      <c r="W381" s="43"/>
      <c r="X381" s="47">
        <f>SUMIFS(W$12:W381,F$12:F381,F381,H$12:H381,H381,D$12:D381,D381)</f>
        <v>0</v>
      </c>
      <c r="Y381" s="48">
        <f t="shared" si="62"/>
        <v>0</v>
      </c>
      <c r="Z381" s="49" t="str">
        <f t="shared" si="66"/>
        <v/>
      </c>
      <c r="AA381" s="106"/>
      <c r="AB381" s="42">
        <f t="shared" si="63"/>
        <v>0</v>
      </c>
      <c r="AC381" s="50"/>
      <c r="AD381" s="81"/>
      <c r="AE381" s="81"/>
      <c r="AF381" s="81"/>
      <c r="AG381" s="81"/>
      <c r="AH381" s="81"/>
      <c r="AI381" s="81"/>
      <c r="AJ381" s="81"/>
      <c r="AK381" s="81"/>
      <c r="AL381" s="81"/>
      <c r="AM381" s="50"/>
      <c r="AN381" s="50"/>
      <c r="AO381" s="112">
        <f t="shared" si="67"/>
        <v>0</v>
      </c>
    </row>
    <row r="382" spans="1:41" ht="20.100000000000001" customHeight="1">
      <c r="A382" s="70">
        <f t="shared" si="64"/>
        <v>1</v>
      </c>
      <c r="B382" s="81"/>
      <c r="C382" s="33"/>
      <c r="D382" s="81"/>
      <c r="E382" s="34"/>
      <c r="F382" s="34"/>
      <c r="G382" s="94"/>
      <c r="H382" s="81"/>
      <c r="I382" s="34"/>
      <c r="J382" s="34"/>
      <c r="K382" s="38"/>
      <c r="L382" s="38"/>
      <c r="M382" s="39">
        <f t="shared" si="57"/>
        <v>0</v>
      </c>
      <c r="N382" s="40">
        <f t="shared" si="58"/>
        <v>0</v>
      </c>
      <c r="O382" s="41"/>
      <c r="P382" s="113" t="str">
        <f t="shared" si="65"/>
        <v/>
      </c>
      <c r="Q382" s="42" t="str">
        <f t="shared" si="59"/>
        <v/>
      </c>
      <c r="R382" s="43"/>
      <c r="S382" s="44" t="str">
        <f t="shared" si="60"/>
        <v/>
      </c>
      <c r="T382" s="81"/>
      <c r="U382" s="81"/>
      <c r="V382" s="42">
        <f t="shared" si="61"/>
        <v>0</v>
      </c>
      <c r="W382" s="43"/>
      <c r="X382" s="47">
        <f>SUMIFS(W$12:W382,F$12:F382,F382,H$12:H382,H382,D$12:D382,D382)</f>
        <v>0</v>
      </c>
      <c r="Y382" s="48">
        <f t="shared" si="62"/>
        <v>0</v>
      </c>
      <c r="Z382" s="49" t="str">
        <f t="shared" si="66"/>
        <v/>
      </c>
      <c r="AA382" s="106"/>
      <c r="AB382" s="42">
        <f t="shared" si="63"/>
        <v>0</v>
      </c>
      <c r="AC382" s="50"/>
      <c r="AD382" s="81"/>
      <c r="AE382" s="81"/>
      <c r="AF382" s="81"/>
      <c r="AG382" s="81"/>
      <c r="AH382" s="81"/>
      <c r="AI382" s="81"/>
      <c r="AJ382" s="81"/>
      <c r="AK382" s="81"/>
      <c r="AL382" s="81"/>
      <c r="AM382" s="50"/>
      <c r="AN382" s="50"/>
      <c r="AO382" s="112">
        <f t="shared" si="67"/>
        <v>0</v>
      </c>
    </row>
    <row r="383" spans="1:41" ht="20.100000000000001" customHeight="1">
      <c r="A383" s="70">
        <f t="shared" si="64"/>
        <v>1</v>
      </c>
      <c r="B383" s="81"/>
      <c r="C383" s="33"/>
      <c r="D383" s="81"/>
      <c r="E383" s="34"/>
      <c r="F383" s="34"/>
      <c r="G383" s="94"/>
      <c r="H383" s="81"/>
      <c r="I383" s="34"/>
      <c r="J383" s="34"/>
      <c r="K383" s="38"/>
      <c r="L383" s="38"/>
      <c r="M383" s="39">
        <f t="shared" si="57"/>
        <v>0</v>
      </c>
      <c r="N383" s="40">
        <f t="shared" si="58"/>
        <v>0</v>
      </c>
      <c r="O383" s="41"/>
      <c r="P383" s="113" t="str">
        <f t="shared" si="65"/>
        <v/>
      </c>
      <c r="Q383" s="42" t="str">
        <f t="shared" si="59"/>
        <v/>
      </c>
      <c r="R383" s="43"/>
      <c r="S383" s="44" t="str">
        <f t="shared" si="60"/>
        <v/>
      </c>
      <c r="T383" s="81"/>
      <c r="U383" s="81"/>
      <c r="V383" s="42">
        <f t="shared" si="61"/>
        <v>0</v>
      </c>
      <c r="W383" s="43"/>
      <c r="X383" s="47">
        <f>SUMIFS(W$12:W383,F$12:F383,F383,H$12:H383,H383,D$12:D383,D383)</f>
        <v>0</v>
      </c>
      <c r="Y383" s="48">
        <f t="shared" si="62"/>
        <v>0</v>
      </c>
      <c r="Z383" s="49" t="str">
        <f t="shared" si="66"/>
        <v/>
      </c>
      <c r="AA383" s="106"/>
      <c r="AB383" s="42">
        <f t="shared" si="63"/>
        <v>0</v>
      </c>
      <c r="AC383" s="50"/>
      <c r="AD383" s="81"/>
      <c r="AE383" s="81"/>
      <c r="AF383" s="81"/>
      <c r="AG383" s="81"/>
      <c r="AH383" s="81"/>
      <c r="AI383" s="81"/>
      <c r="AJ383" s="81"/>
      <c r="AK383" s="81"/>
      <c r="AL383" s="81"/>
      <c r="AM383" s="50"/>
      <c r="AN383" s="50"/>
      <c r="AO383" s="112">
        <f t="shared" si="67"/>
        <v>0</v>
      </c>
    </row>
    <row r="384" spans="1:41" ht="20.100000000000001" customHeight="1">
      <c r="A384" s="70">
        <f t="shared" si="64"/>
        <v>1</v>
      </c>
      <c r="B384" s="81"/>
      <c r="C384" s="33"/>
      <c r="D384" s="81"/>
      <c r="E384" s="34"/>
      <c r="F384" s="34"/>
      <c r="G384" s="94"/>
      <c r="H384" s="81"/>
      <c r="I384" s="34"/>
      <c r="J384" s="34"/>
      <c r="K384" s="38"/>
      <c r="L384" s="38"/>
      <c r="M384" s="39">
        <f t="shared" si="57"/>
        <v>0</v>
      </c>
      <c r="N384" s="40">
        <f t="shared" si="58"/>
        <v>0</v>
      </c>
      <c r="O384" s="41"/>
      <c r="P384" s="113" t="str">
        <f t="shared" si="65"/>
        <v/>
      </c>
      <c r="Q384" s="42" t="str">
        <f t="shared" si="59"/>
        <v/>
      </c>
      <c r="R384" s="43"/>
      <c r="S384" s="44" t="str">
        <f t="shared" si="60"/>
        <v/>
      </c>
      <c r="T384" s="81"/>
      <c r="U384" s="81"/>
      <c r="V384" s="42">
        <f t="shared" si="61"/>
        <v>0</v>
      </c>
      <c r="W384" s="43"/>
      <c r="X384" s="47">
        <f>SUMIFS(W$12:W384,F$12:F384,F384,H$12:H384,H384,D$12:D384,D384)</f>
        <v>0</v>
      </c>
      <c r="Y384" s="48">
        <f t="shared" si="62"/>
        <v>0</v>
      </c>
      <c r="Z384" s="49" t="str">
        <f t="shared" si="66"/>
        <v/>
      </c>
      <c r="AA384" s="106"/>
      <c r="AB384" s="42">
        <f t="shared" si="63"/>
        <v>0</v>
      </c>
      <c r="AC384" s="50"/>
      <c r="AD384" s="81"/>
      <c r="AE384" s="81"/>
      <c r="AF384" s="81"/>
      <c r="AG384" s="81"/>
      <c r="AH384" s="81"/>
      <c r="AI384" s="81"/>
      <c r="AJ384" s="81"/>
      <c r="AK384" s="81"/>
      <c r="AL384" s="81"/>
      <c r="AM384" s="50"/>
      <c r="AN384" s="50"/>
      <c r="AO384" s="112">
        <f t="shared" si="67"/>
        <v>0</v>
      </c>
    </row>
    <row r="385" spans="1:41" ht="20.100000000000001" customHeight="1">
      <c r="A385" s="70">
        <f t="shared" si="64"/>
        <v>1</v>
      </c>
      <c r="B385" s="81"/>
      <c r="C385" s="33"/>
      <c r="D385" s="81"/>
      <c r="E385" s="34"/>
      <c r="F385" s="34"/>
      <c r="G385" s="94"/>
      <c r="H385" s="81"/>
      <c r="I385" s="34"/>
      <c r="J385" s="34"/>
      <c r="K385" s="38"/>
      <c r="L385" s="38"/>
      <c r="M385" s="39">
        <f t="shared" si="57"/>
        <v>0</v>
      </c>
      <c r="N385" s="40">
        <f t="shared" si="58"/>
        <v>0</v>
      </c>
      <c r="O385" s="41"/>
      <c r="P385" s="113" t="str">
        <f t="shared" si="65"/>
        <v/>
      </c>
      <c r="Q385" s="42" t="str">
        <f t="shared" si="59"/>
        <v/>
      </c>
      <c r="R385" s="43"/>
      <c r="S385" s="44" t="str">
        <f t="shared" si="60"/>
        <v/>
      </c>
      <c r="T385" s="81"/>
      <c r="U385" s="81"/>
      <c r="V385" s="42">
        <f t="shared" si="61"/>
        <v>0</v>
      </c>
      <c r="W385" s="43"/>
      <c r="X385" s="47">
        <f>SUMIFS(W$12:W385,F$12:F385,F385,H$12:H385,H385,D$12:D385,D385)</f>
        <v>0</v>
      </c>
      <c r="Y385" s="48">
        <f t="shared" si="62"/>
        <v>0</v>
      </c>
      <c r="Z385" s="49" t="str">
        <f t="shared" si="66"/>
        <v/>
      </c>
      <c r="AA385" s="106"/>
      <c r="AB385" s="42">
        <f t="shared" si="63"/>
        <v>0</v>
      </c>
      <c r="AC385" s="50"/>
      <c r="AD385" s="81"/>
      <c r="AE385" s="81"/>
      <c r="AF385" s="81"/>
      <c r="AG385" s="81"/>
      <c r="AH385" s="81"/>
      <c r="AI385" s="81"/>
      <c r="AJ385" s="81"/>
      <c r="AK385" s="81"/>
      <c r="AL385" s="81"/>
      <c r="AM385" s="50"/>
      <c r="AN385" s="50"/>
      <c r="AO385" s="112">
        <f t="shared" si="67"/>
        <v>0</v>
      </c>
    </row>
    <row r="386" spans="1:41" ht="20.100000000000001" customHeight="1">
      <c r="A386" s="70">
        <f t="shared" si="64"/>
        <v>1</v>
      </c>
      <c r="B386" s="81"/>
      <c r="C386" s="33"/>
      <c r="D386" s="81"/>
      <c r="E386" s="34"/>
      <c r="F386" s="34"/>
      <c r="G386" s="94"/>
      <c r="H386" s="81"/>
      <c r="I386" s="34"/>
      <c r="J386" s="34"/>
      <c r="K386" s="38"/>
      <c r="L386" s="38"/>
      <c r="M386" s="39">
        <f t="shared" si="57"/>
        <v>0</v>
      </c>
      <c r="N386" s="40">
        <f t="shared" si="58"/>
        <v>0</v>
      </c>
      <c r="O386" s="41"/>
      <c r="P386" s="113" t="str">
        <f t="shared" si="65"/>
        <v/>
      </c>
      <c r="Q386" s="42" t="str">
        <f t="shared" si="59"/>
        <v/>
      </c>
      <c r="R386" s="43"/>
      <c r="S386" s="44" t="str">
        <f t="shared" si="60"/>
        <v/>
      </c>
      <c r="T386" s="81"/>
      <c r="U386" s="81"/>
      <c r="V386" s="42">
        <f t="shared" si="61"/>
        <v>0</v>
      </c>
      <c r="W386" s="43"/>
      <c r="X386" s="47">
        <f>SUMIFS(W$12:W386,F$12:F386,F386,H$12:H386,H386,D$12:D386,D386)</f>
        <v>0</v>
      </c>
      <c r="Y386" s="48">
        <f t="shared" si="62"/>
        <v>0</v>
      </c>
      <c r="Z386" s="49" t="str">
        <f t="shared" si="66"/>
        <v/>
      </c>
      <c r="AA386" s="106"/>
      <c r="AB386" s="42">
        <f t="shared" si="63"/>
        <v>0</v>
      </c>
      <c r="AC386" s="50"/>
      <c r="AD386" s="81"/>
      <c r="AE386" s="81"/>
      <c r="AF386" s="81"/>
      <c r="AG386" s="81"/>
      <c r="AH386" s="81"/>
      <c r="AI386" s="81"/>
      <c r="AJ386" s="81"/>
      <c r="AK386" s="81"/>
      <c r="AL386" s="81"/>
      <c r="AM386" s="50"/>
      <c r="AN386" s="50"/>
      <c r="AO386" s="112">
        <f t="shared" si="67"/>
        <v>0</v>
      </c>
    </row>
    <row r="387" spans="1:41" ht="20.100000000000001" customHeight="1">
      <c r="A387" s="70">
        <f t="shared" si="64"/>
        <v>1</v>
      </c>
      <c r="B387" s="81"/>
      <c r="C387" s="33"/>
      <c r="D387" s="81"/>
      <c r="E387" s="34"/>
      <c r="F387" s="34"/>
      <c r="G387" s="94"/>
      <c r="H387" s="81"/>
      <c r="I387" s="34"/>
      <c r="J387" s="34"/>
      <c r="K387" s="38"/>
      <c r="L387" s="38"/>
      <c r="M387" s="39">
        <f t="shared" si="57"/>
        <v>0</v>
      </c>
      <c r="N387" s="40">
        <f t="shared" si="58"/>
        <v>0</v>
      </c>
      <c r="O387" s="41"/>
      <c r="P387" s="113" t="str">
        <f t="shared" si="65"/>
        <v/>
      </c>
      <c r="Q387" s="42" t="str">
        <f t="shared" si="59"/>
        <v/>
      </c>
      <c r="R387" s="43"/>
      <c r="S387" s="44" t="str">
        <f t="shared" si="60"/>
        <v/>
      </c>
      <c r="T387" s="81"/>
      <c r="U387" s="81"/>
      <c r="V387" s="42">
        <f t="shared" si="61"/>
        <v>0</v>
      </c>
      <c r="W387" s="43"/>
      <c r="X387" s="47">
        <f>SUMIFS(W$12:W387,F$12:F387,F387,H$12:H387,H387,D$12:D387,D387)</f>
        <v>0</v>
      </c>
      <c r="Y387" s="48">
        <f t="shared" si="62"/>
        <v>0</v>
      </c>
      <c r="Z387" s="49" t="str">
        <f t="shared" si="66"/>
        <v/>
      </c>
      <c r="AA387" s="106"/>
      <c r="AB387" s="42">
        <f t="shared" si="63"/>
        <v>0</v>
      </c>
      <c r="AC387" s="50"/>
      <c r="AD387" s="81"/>
      <c r="AE387" s="81"/>
      <c r="AF387" s="81"/>
      <c r="AG387" s="81"/>
      <c r="AH387" s="81"/>
      <c r="AI387" s="81"/>
      <c r="AJ387" s="81"/>
      <c r="AK387" s="81"/>
      <c r="AL387" s="81"/>
      <c r="AM387" s="50"/>
      <c r="AN387" s="50"/>
      <c r="AO387" s="112">
        <f t="shared" si="67"/>
        <v>0</v>
      </c>
    </row>
    <row r="388" spans="1:41" ht="20.100000000000001" customHeight="1">
      <c r="A388" s="70">
        <f t="shared" si="64"/>
        <v>1</v>
      </c>
      <c r="B388" s="81"/>
      <c r="C388" s="33"/>
      <c r="D388" s="81"/>
      <c r="E388" s="34"/>
      <c r="F388" s="34"/>
      <c r="G388" s="94"/>
      <c r="H388" s="81"/>
      <c r="I388" s="34"/>
      <c r="J388" s="34"/>
      <c r="K388" s="38"/>
      <c r="L388" s="38"/>
      <c r="M388" s="39">
        <f t="shared" si="57"/>
        <v>0</v>
      </c>
      <c r="N388" s="40">
        <f t="shared" si="58"/>
        <v>0</v>
      </c>
      <c r="O388" s="41"/>
      <c r="P388" s="113" t="str">
        <f t="shared" si="65"/>
        <v/>
      </c>
      <c r="Q388" s="42" t="str">
        <f t="shared" si="59"/>
        <v/>
      </c>
      <c r="R388" s="43"/>
      <c r="S388" s="44" t="str">
        <f t="shared" si="60"/>
        <v/>
      </c>
      <c r="T388" s="81"/>
      <c r="U388" s="81"/>
      <c r="V388" s="42">
        <f t="shared" si="61"/>
        <v>0</v>
      </c>
      <c r="W388" s="43"/>
      <c r="X388" s="47">
        <f>SUMIFS(W$12:W388,F$12:F388,F388,H$12:H388,H388,D$12:D388,D388)</f>
        <v>0</v>
      </c>
      <c r="Y388" s="48">
        <f t="shared" si="62"/>
        <v>0</v>
      </c>
      <c r="Z388" s="49" t="str">
        <f t="shared" si="66"/>
        <v/>
      </c>
      <c r="AA388" s="106"/>
      <c r="AB388" s="42">
        <f t="shared" si="63"/>
        <v>0</v>
      </c>
      <c r="AC388" s="50"/>
      <c r="AD388" s="81"/>
      <c r="AE388" s="81"/>
      <c r="AF388" s="81"/>
      <c r="AG388" s="81"/>
      <c r="AH388" s="81"/>
      <c r="AI388" s="81"/>
      <c r="AJ388" s="81"/>
      <c r="AK388" s="81"/>
      <c r="AL388" s="81"/>
      <c r="AM388" s="50"/>
      <c r="AN388" s="50"/>
      <c r="AO388" s="112">
        <f t="shared" si="67"/>
        <v>0</v>
      </c>
    </row>
    <row r="389" spans="1:41" ht="20.100000000000001" customHeight="1">
      <c r="A389" s="70">
        <f t="shared" si="64"/>
        <v>1</v>
      </c>
      <c r="B389" s="81"/>
      <c r="C389" s="33"/>
      <c r="D389" s="81"/>
      <c r="E389" s="34"/>
      <c r="F389" s="34"/>
      <c r="G389" s="94"/>
      <c r="H389" s="81"/>
      <c r="I389" s="34"/>
      <c r="J389" s="34"/>
      <c r="K389" s="38"/>
      <c r="L389" s="38"/>
      <c r="M389" s="39">
        <f t="shared" si="57"/>
        <v>0</v>
      </c>
      <c r="N389" s="40">
        <f t="shared" si="58"/>
        <v>0</v>
      </c>
      <c r="O389" s="41"/>
      <c r="P389" s="113" t="str">
        <f t="shared" si="65"/>
        <v/>
      </c>
      <c r="Q389" s="42" t="str">
        <f t="shared" si="59"/>
        <v/>
      </c>
      <c r="R389" s="43"/>
      <c r="S389" s="44" t="str">
        <f t="shared" si="60"/>
        <v/>
      </c>
      <c r="T389" s="81"/>
      <c r="U389" s="81"/>
      <c r="V389" s="42">
        <f t="shared" si="61"/>
        <v>0</v>
      </c>
      <c r="W389" s="43"/>
      <c r="X389" s="47">
        <f>SUMIFS(W$12:W389,F$12:F389,F389,H$12:H389,H389,D$12:D389,D389)</f>
        <v>0</v>
      </c>
      <c r="Y389" s="48">
        <f t="shared" si="62"/>
        <v>0</v>
      </c>
      <c r="Z389" s="49" t="str">
        <f t="shared" si="66"/>
        <v/>
      </c>
      <c r="AA389" s="106"/>
      <c r="AB389" s="42">
        <f t="shared" si="63"/>
        <v>0</v>
      </c>
      <c r="AC389" s="50"/>
      <c r="AD389" s="81"/>
      <c r="AE389" s="81"/>
      <c r="AF389" s="81"/>
      <c r="AG389" s="81"/>
      <c r="AH389" s="81"/>
      <c r="AI389" s="81"/>
      <c r="AJ389" s="81"/>
      <c r="AK389" s="81"/>
      <c r="AL389" s="81"/>
      <c r="AM389" s="50"/>
      <c r="AN389" s="50"/>
      <c r="AO389" s="112">
        <f t="shared" si="67"/>
        <v>0</v>
      </c>
    </row>
    <row r="390" spans="1:41" ht="20.100000000000001" customHeight="1">
      <c r="A390" s="70">
        <f t="shared" si="64"/>
        <v>1</v>
      </c>
      <c r="B390" s="81"/>
      <c r="C390" s="33"/>
      <c r="D390" s="81"/>
      <c r="E390" s="34"/>
      <c r="F390" s="34"/>
      <c r="G390" s="94"/>
      <c r="H390" s="81"/>
      <c r="I390" s="34"/>
      <c r="J390" s="34"/>
      <c r="K390" s="38"/>
      <c r="L390" s="38"/>
      <c r="M390" s="39">
        <f t="shared" si="57"/>
        <v>0</v>
      </c>
      <c r="N390" s="40">
        <f t="shared" si="58"/>
        <v>0</v>
      </c>
      <c r="O390" s="41"/>
      <c r="P390" s="113" t="str">
        <f t="shared" si="65"/>
        <v/>
      </c>
      <c r="Q390" s="42" t="str">
        <f t="shared" si="59"/>
        <v/>
      </c>
      <c r="R390" s="43"/>
      <c r="S390" s="44" t="str">
        <f t="shared" si="60"/>
        <v/>
      </c>
      <c r="T390" s="81"/>
      <c r="U390" s="81"/>
      <c r="V390" s="42">
        <f t="shared" si="61"/>
        <v>0</v>
      </c>
      <c r="W390" s="43"/>
      <c r="X390" s="47">
        <f>SUMIFS(W$12:W390,F$12:F390,F390,H$12:H390,H390,D$12:D390,D390)</f>
        <v>0</v>
      </c>
      <c r="Y390" s="48">
        <f t="shared" si="62"/>
        <v>0</v>
      </c>
      <c r="Z390" s="49" t="str">
        <f t="shared" si="66"/>
        <v/>
      </c>
      <c r="AA390" s="106"/>
      <c r="AB390" s="42">
        <f t="shared" si="63"/>
        <v>0</v>
      </c>
      <c r="AC390" s="50"/>
      <c r="AD390" s="81"/>
      <c r="AE390" s="81"/>
      <c r="AF390" s="81"/>
      <c r="AG390" s="81"/>
      <c r="AH390" s="81"/>
      <c r="AI390" s="81"/>
      <c r="AJ390" s="81"/>
      <c r="AK390" s="81"/>
      <c r="AL390" s="81"/>
      <c r="AM390" s="50"/>
      <c r="AN390" s="50"/>
      <c r="AO390" s="112">
        <f t="shared" si="67"/>
        <v>0</v>
      </c>
    </row>
    <row r="391" spans="1:41" ht="20.100000000000001" customHeight="1">
      <c r="A391" s="70">
        <f t="shared" si="64"/>
        <v>1</v>
      </c>
      <c r="B391" s="81"/>
      <c r="C391" s="33"/>
      <c r="D391" s="81"/>
      <c r="E391" s="34"/>
      <c r="F391" s="34"/>
      <c r="G391" s="94"/>
      <c r="H391" s="81"/>
      <c r="I391" s="34"/>
      <c r="J391" s="34"/>
      <c r="K391" s="38"/>
      <c r="L391" s="38"/>
      <c r="M391" s="39">
        <f t="shared" si="57"/>
        <v>0</v>
      </c>
      <c r="N391" s="40">
        <f t="shared" si="58"/>
        <v>0</v>
      </c>
      <c r="O391" s="41"/>
      <c r="P391" s="113" t="str">
        <f t="shared" si="65"/>
        <v/>
      </c>
      <c r="Q391" s="42" t="str">
        <f t="shared" si="59"/>
        <v/>
      </c>
      <c r="R391" s="43"/>
      <c r="S391" s="44" t="str">
        <f t="shared" si="60"/>
        <v/>
      </c>
      <c r="T391" s="81"/>
      <c r="U391" s="81"/>
      <c r="V391" s="42">
        <f t="shared" si="61"/>
        <v>0</v>
      </c>
      <c r="W391" s="43"/>
      <c r="X391" s="47">
        <f>SUMIFS(W$12:W391,F$12:F391,F391,H$12:H391,H391,D$12:D391,D391)</f>
        <v>0</v>
      </c>
      <c r="Y391" s="48">
        <f t="shared" si="62"/>
        <v>0</v>
      </c>
      <c r="Z391" s="49" t="str">
        <f t="shared" si="66"/>
        <v/>
      </c>
      <c r="AA391" s="106"/>
      <c r="AB391" s="42">
        <f t="shared" si="63"/>
        <v>0</v>
      </c>
      <c r="AC391" s="50"/>
      <c r="AD391" s="81"/>
      <c r="AE391" s="81"/>
      <c r="AF391" s="81"/>
      <c r="AG391" s="81"/>
      <c r="AH391" s="81"/>
      <c r="AI391" s="81"/>
      <c r="AJ391" s="81"/>
      <c r="AK391" s="81"/>
      <c r="AL391" s="81"/>
      <c r="AM391" s="50"/>
      <c r="AN391" s="50"/>
      <c r="AO391" s="112">
        <f t="shared" si="67"/>
        <v>0</v>
      </c>
    </row>
    <row r="392" spans="1:41" ht="20.100000000000001" customHeight="1">
      <c r="A392" s="70">
        <f t="shared" si="64"/>
        <v>1</v>
      </c>
      <c r="B392" s="81"/>
      <c r="C392" s="33"/>
      <c r="D392" s="81"/>
      <c r="E392" s="34"/>
      <c r="F392" s="34"/>
      <c r="G392" s="94"/>
      <c r="H392" s="81"/>
      <c r="I392" s="34"/>
      <c r="J392" s="34"/>
      <c r="K392" s="38"/>
      <c r="L392" s="38"/>
      <c r="M392" s="39">
        <f t="shared" ref="M392:M455" si="68">(IF(L392&lt;K392,1+L392,L392)-K392-IF(AND(K392&lt;$L$5,L392&gt;$M$5),$M$5-$L$5)-IF(AND(K392&lt;$L$6,L392&gt;$M$6),$M$6-$L$6)-IF(AND(K392&lt;$L$7,L392&gt;$M$7),$M$7-$L$7))-IF(AND(K392&lt;$L$8,L392&gt;$M$8),$M$8-$L$8)</f>
        <v>0</v>
      </c>
      <c r="N392" s="40">
        <f t="shared" ref="N392:N455" si="69">HOUR(M392)+MINUTE(M392)/60</f>
        <v>0</v>
      </c>
      <c r="O392" s="41"/>
      <c r="P392" s="113" t="str">
        <f t="shared" si="65"/>
        <v/>
      </c>
      <c r="Q392" s="42" t="str">
        <f t="shared" ref="Q392:Q455" si="70">IFERROR(V392/(N392*O392),"")</f>
        <v/>
      </c>
      <c r="R392" s="43"/>
      <c r="S392" s="44" t="str">
        <f t="shared" ref="S392:S455" si="71">IFERROR(W392/R392,"")</f>
        <v/>
      </c>
      <c r="T392" s="81"/>
      <c r="U392" s="81"/>
      <c r="V392" s="42">
        <f t="shared" ref="V392:V455" si="72">+W392+Y392</f>
        <v>0</v>
      </c>
      <c r="W392" s="43"/>
      <c r="X392" s="47">
        <f>SUMIFS(W$12:W392,F$12:F392,F392,H$12:H392,H392,D$12:D392,D392)</f>
        <v>0</v>
      </c>
      <c r="Y392" s="48">
        <f t="shared" ref="Y392:Y455" si="73">SUM(AC392:AK392)</f>
        <v>0</v>
      </c>
      <c r="Z392" s="49" t="str">
        <f t="shared" si="66"/>
        <v/>
      </c>
      <c r="AA392" s="106"/>
      <c r="AB392" s="42">
        <f t="shared" ref="AB392:AB455" si="74">+W392*AA392</f>
        <v>0</v>
      </c>
      <c r="AC392" s="50"/>
      <c r="AD392" s="81"/>
      <c r="AE392" s="81"/>
      <c r="AF392" s="81"/>
      <c r="AG392" s="81"/>
      <c r="AH392" s="81"/>
      <c r="AI392" s="81"/>
      <c r="AJ392" s="81"/>
      <c r="AK392" s="81"/>
      <c r="AL392" s="81"/>
      <c r="AM392" s="50"/>
      <c r="AN392" s="50"/>
      <c r="AO392" s="112">
        <f t="shared" si="67"/>
        <v>0</v>
      </c>
    </row>
    <row r="393" spans="1:41" ht="20.100000000000001" customHeight="1">
      <c r="A393" s="70">
        <f t="shared" si="64"/>
        <v>1</v>
      </c>
      <c r="B393" s="81"/>
      <c r="C393" s="33"/>
      <c r="D393" s="81"/>
      <c r="E393" s="34"/>
      <c r="F393" s="34"/>
      <c r="G393" s="94"/>
      <c r="H393" s="81"/>
      <c r="I393" s="34"/>
      <c r="J393" s="34"/>
      <c r="K393" s="38"/>
      <c r="L393" s="38"/>
      <c r="M393" s="39">
        <f t="shared" si="68"/>
        <v>0</v>
      </c>
      <c r="N393" s="40">
        <f t="shared" si="69"/>
        <v>0</v>
      </c>
      <c r="O393" s="41"/>
      <c r="P393" s="113" t="str">
        <f t="shared" si="65"/>
        <v/>
      </c>
      <c r="Q393" s="42" t="str">
        <f t="shared" si="70"/>
        <v/>
      </c>
      <c r="R393" s="43"/>
      <c r="S393" s="44" t="str">
        <f t="shared" si="71"/>
        <v/>
      </c>
      <c r="T393" s="81"/>
      <c r="U393" s="81"/>
      <c r="V393" s="42">
        <f t="shared" si="72"/>
        <v>0</v>
      </c>
      <c r="W393" s="43"/>
      <c r="X393" s="47">
        <f>SUMIFS(W$12:W393,F$12:F393,F393,H$12:H393,H393,D$12:D393,D393)</f>
        <v>0</v>
      </c>
      <c r="Y393" s="48">
        <f t="shared" si="73"/>
        <v>0</v>
      </c>
      <c r="Z393" s="49" t="str">
        <f t="shared" si="66"/>
        <v/>
      </c>
      <c r="AA393" s="106"/>
      <c r="AB393" s="42">
        <f t="shared" si="74"/>
        <v>0</v>
      </c>
      <c r="AC393" s="50"/>
      <c r="AD393" s="81"/>
      <c r="AE393" s="81"/>
      <c r="AF393" s="81"/>
      <c r="AG393" s="81"/>
      <c r="AH393" s="81"/>
      <c r="AI393" s="81"/>
      <c r="AJ393" s="81"/>
      <c r="AK393" s="81"/>
      <c r="AL393" s="81"/>
      <c r="AM393" s="50"/>
      <c r="AN393" s="50"/>
      <c r="AO393" s="112">
        <f t="shared" si="67"/>
        <v>0</v>
      </c>
    </row>
    <row r="394" spans="1:41" ht="20.100000000000001" customHeight="1">
      <c r="A394" s="70">
        <f t="shared" si="64"/>
        <v>1</v>
      </c>
      <c r="B394" s="81"/>
      <c r="C394" s="33"/>
      <c r="D394" s="81"/>
      <c r="E394" s="34"/>
      <c r="F394" s="34"/>
      <c r="G394" s="94"/>
      <c r="H394" s="81"/>
      <c r="I394" s="34"/>
      <c r="J394" s="34"/>
      <c r="K394" s="38"/>
      <c r="L394" s="38"/>
      <c r="M394" s="39">
        <f t="shared" si="68"/>
        <v>0</v>
      </c>
      <c r="N394" s="40">
        <f t="shared" si="69"/>
        <v>0</v>
      </c>
      <c r="O394" s="41"/>
      <c r="P394" s="113" t="str">
        <f t="shared" si="65"/>
        <v/>
      </c>
      <c r="Q394" s="42" t="str">
        <f t="shared" si="70"/>
        <v/>
      </c>
      <c r="R394" s="43"/>
      <c r="S394" s="44" t="str">
        <f t="shared" si="71"/>
        <v/>
      </c>
      <c r="T394" s="81"/>
      <c r="U394" s="81"/>
      <c r="V394" s="42">
        <f t="shared" si="72"/>
        <v>0</v>
      </c>
      <c r="W394" s="43"/>
      <c r="X394" s="47">
        <f>SUMIFS(W$12:W394,F$12:F394,F394,H$12:H394,H394,D$12:D394,D394)</f>
        <v>0</v>
      </c>
      <c r="Y394" s="48">
        <f t="shared" si="73"/>
        <v>0</v>
      </c>
      <c r="Z394" s="49" t="str">
        <f t="shared" si="66"/>
        <v/>
      </c>
      <c r="AA394" s="106"/>
      <c r="AB394" s="42">
        <f t="shared" si="74"/>
        <v>0</v>
      </c>
      <c r="AC394" s="50"/>
      <c r="AD394" s="81"/>
      <c r="AE394" s="81"/>
      <c r="AF394" s="81"/>
      <c r="AG394" s="81"/>
      <c r="AH394" s="81"/>
      <c r="AI394" s="81"/>
      <c r="AJ394" s="81"/>
      <c r="AK394" s="81"/>
      <c r="AL394" s="81"/>
      <c r="AM394" s="50"/>
      <c r="AN394" s="50"/>
      <c r="AO394" s="112">
        <f t="shared" si="67"/>
        <v>0</v>
      </c>
    </row>
    <row r="395" spans="1:41" ht="20.100000000000001" customHeight="1">
      <c r="A395" s="70">
        <f t="shared" si="64"/>
        <v>1</v>
      </c>
      <c r="B395" s="81"/>
      <c r="C395" s="33"/>
      <c r="D395" s="81"/>
      <c r="E395" s="34"/>
      <c r="F395" s="34"/>
      <c r="G395" s="94"/>
      <c r="H395" s="81"/>
      <c r="I395" s="34"/>
      <c r="J395" s="34"/>
      <c r="K395" s="38"/>
      <c r="L395" s="38"/>
      <c r="M395" s="39">
        <f t="shared" si="68"/>
        <v>0</v>
      </c>
      <c r="N395" s="40">
        <f t="shared" si="69"/>
        <v>0</v>
      </c>
      <c r="O395" s="41"/>
      <c r="P395" s="113" t="str">
        <f t="shared" si="65"/>
        <v/>
      </c>
      <c r="Q395" s="42" t="str">
        <f t="shared" si="70"/>
        <v/>
      </c>
      <c r="R395" s="43"/>
      <c r="S395" s="44" t="str">
        <f t="shared" si="71"/>
        <v/>
      </c>
      <c r="T395" s="81"/>
      <c r="U395" s="81"/>
      <c r="V395" s="42">
        <f t="shared" si="72"/>
        <v>0</v>
      </c>
      <c r="W395" s="43"/>
      <c r="X395" s="47">
        <f>SUMIFS(W$12:W395,F$12:F395,F395,H$12:H395,H395,D$12:D395,D395)</f>
        <v>0</v>
      </c>
      <c r="Y395" s="48">
        <f t="shared" si="73"/>
        <v>0</v>
      </c>
      <c r="Z395" s="49" t="str">
        <f t="shared" si="66"/>
        <v/>
      </c>
      <c r="AA395" s="106"/>
      <c r="AB395" s="42">
        <f t="shared" si="74"/>
        <v>0</v>
      </c>
      <c r="AC395" s="50"/>
      <c r="AD395" s="81"/>
      <c r="AE395" s="81"/>
      <c r="AF395" s="81"/>
      <c r="AG395" s="81"/>
      <c r="AH395" s="81"/>
      <c r="AI395" s="81"/>
      <c r="AJ395" s="81"/>
      <c r="AK395" s="81"/>
      <c r="AL395" s="81"/>
      <c r="AM395" s="50"/>
      <c r="AN395" s="50"/>
      <c r="AO395" s="112">
        <f t="shared" si="67"/>
        <v>0</v>
      </c>
    </row>
    <row r="396" spans="1:41" ht="20.100000000000001" customHeight="1">
      <c r="A396" s="70">
        <f t="shared" si="64"/>
        <v>1</v>
      </c>
      <c r="B396" s="81"/>
      <c r="C396" s="33"/>
      <c r="D396" s="81"/>
      <c r="E396" s="34"/>
      <c r="F396" s="34"/>
      <c r="G396" s="94"/>
      <c r="H396" s="81"/>
      <c r="I396" s="34"/>
      <c r="J396" s="34"/>
      <c r="K396" s="38"/>
      <c r="L396" s="38"/>
      <c r="M396" s="39">
        <f t="shared" si="68"/>
        <v>0</v>
      </c>
      <c r="N396" s="40">
        <f t="shared" si="69"/>
        <v>0</v>
      </c>
      <c r="O396" s="41"/>
      <c r="P396" s="113" t="str">
        <f t="shared" si="65"/>
        <v/>
      </c>
      <c r="Q396" s="42" t="str">
        <f t="shared" si="70"/>
        <v/>
      </c>
      <c r="R396" s="43"/>
      <c r="S396" s="44" t="str">
        <f t="shared" si="71"/>
        <v/>
      </c>
      <c r="T396" s="81"/>
      <c r="U396" s="81"/>
      <c r="V396" s="42">
        <f t="shared" si="72"/>
        <v>0</v>
      </c>
      <c r="W396" s="43"/>
      <c r="X396" s="47">
        <f>SUMIFS(W$12:W396,F$12:F396,F396,H$12:H396,H396,D$12:D396,D396)</f>
        <v>0</v>
      </c>
      <c r="Y396" s="48">
        <f t="shared" si="73"/>
        <v>0</v>
      </c>
      <c r="Z396" s="49" t="str">
        <f t="shared" si="66"/>
        <v/>
      </c>
      <c r="AA396" s="106"/>
      <c r="AB396" s="42">
        <f t="shared" si="74"/>
        <v>0</v>
      </c>
      <c r="AC396" s="50"/>
      <c r="AD396" s="81"/>
      <c r="AE396" s="81"/>
      <c r="AF396" s="81"/>
      <c r="AG396" s="81"/>
      <c r="AH396" s="81"/>
      <c r="AI396" s="81"/>
      <c r="AJ396" s="81"/>
      <c r="AK396" s="81"/>
      <c r="AL396" s="81"/>
      <c r="AM396" s="50"/>
      <c r="AN396" s="50"/>
      <c r="AO396" s="112">
        <f t="shared" si="67"/>
        <v>0</v>
      </c>
    </row>
    <row r="397" spans="1:41" ht="20.100000000000001" customHeight="1">
      <c r="A397" s="70">
        <f t="shared" ref="A397:A460" si="75">MONTH(B397)</f>
        <v>1</v>
      </c>
      <c r="B397" s="81"/>
      <c r="C397" s="33"/>
      <c r="D397" s="81"/>
      <c r="E397" s="34"/>
      <c r="F397" s="34"/>
      <c r="G397" s="94"/>
      <c r="H397" s="81"/>
      <c r="I397" s="34"/>
      <c r="J397" s="34"/>
      <c r="K397" s="38"/>
      <c r="L397" s="38"/>
      <c r="M397" s="39">
        <f t="shared" si="68"/>
        <v>0</v>
      </c>
      <c r="N397" s="40">
        <f t="shared" si="69"/>
        <v>0</v>
      </c>
      <c r="O397" s="41"/>
      <c r="P397" s="113" t="str">
        <f t="shared" ref="P397:P460" si="76">IFERROR(W397/V397,"")</f>
        <v/>
      </c>
      <c r="Q397" s="42" t="str">
        <f t="shared" si="70"/>
        <v/>
      </c>
      <c r="R397" s="43"/>
      <c r="S397" s="44" t="str">
        <f t="shared" si="71"/>
        <v/>
      </c>
      <c r="T397" s="81"/>
      <c r="U397" s="81"/>
      <c r="V397" s="42">
        <f t="shared" si="72"/>
        <v>0</v>
      </c>
      <c r="W397" s="43"/>
      <c r="X397" s="47">
        <f>SUMIFS(W$12:W397,F$12:F397,F397,H$12:H397,H397,D$12:D397,D397)</f>
        <v>0</v>
      </c>
      <c r="Y397" s="48">
        <f t="shared" si="73"/>
        <v>0</v>
      </c>
      <c r="Z397" s="49" t="str">
        <f t="shared" ref="Z397:Z460" si="77">IFERROR(Y397/U397,"")</f>
        <v/>
      </c>
      <c r="AA397" s="106"/>
      <c r="AB397" s="42">
        <f t="shared" si="74"/>
        <v>0</v>
      </c>
      <c r="AC397" s="50"/>
      <c r="AD397" s="81"/>
      <c r="AE397" s="81"/>
      <c r="AF397" s="81"/>
      <c r="AG397" s="81"/>
      <c r="AH397" s="81"/>
      <c r="AI397" s="81"/>
      <c r="AJ397" s="81"/>
      <c r="AK397" s="81"/>
      <c r="AL397" s="81"/>
      <c r="AM397" s="50"/>
      <c r="AN397" s="50"/>
      <c r="AO397" s="112">
        <f t="shared" ref="AO397:AO460" si="78">+AM397+AN397</f>
        <v>0</v>
      </c>
    </row>
    <row r="398" spans="1:41" ht="20.100000000000001" customHeight="1">
      <c r="A398" s="70">
        <f t="shared" si="75"/>
        <v>1</v>
      </c>
      <c r="B398" s="81"/>
      <c r="C398" s="33"/>
      <c r="D398" s="81"/>
      <c r="E398" s="34"/>
      <c r="F398" s="34"/>
      <c r="G398" s="94"/>
      <c r="H398" s="81"/>
      <c r="I398" s="34"/>
      <c r="J398" s="34"/>
      <c r="K398" s="38"/>
      <c r="L398" s="38"/>
      <c r="M398" s="39">
        <f t="shared" si="68"/>
        <v>0</v>
      </c>
      <c r="N398" s="40">
        <f t="shared" si="69"/>
        <v>0</v>
      </c>
      <c r="O398" s="41"/>
      <c r="P398" s="113" t="str">
        <f t="shared" si="76"/>
        <v/>
      </c>
      <c r="Q398" s="42" t="str">
        <f t="shared" si="70"/>
        <v/>
      </c>
      <c r="R398" s="43"/>
      <c r="S398" s="44" t="str">
        <f t="shared" si="71"/>
        <v/>
      </c>
      <c r="T398" s="81"/>
      <c r="U398" s="81"/>
      <c r="V398" s="42">
        <f t="shared" si="72"/>
        <v>0</v>
      </c>
      <c r="W398" s="43"/>
      <c r="X398" s="47">
        <f>SUMIFS(W$12:W398,F$12:F398,F398,H$12:H398,H398,D$12:D398,D398)</f>
        <v>0</v>
      </c>
      <c r="Y398" s="48">
        <f t="shared" si="73"/>
        <v>0</v>
      </c>
      <c r="Z398" s="49" t="str">
        <f t="shared" si="77"/>
        <v/>
      </c>
      <c r="AA398" s="106"/>
      <c r="AB398" s="42">
        <f t="shared" si="74"/>
        <v>0</v>
      </c>
      <c r="AC398" s="50"/>
      <c r="AD398" s="81"/>
      <c r="AE398" s="81"/>
      <c r="AF398" s="81"/>
      <c r="AG398" s="81"/>
      <c r="AH398" s="81"/>
      <c r="AI398" s="81"/>
      <c r="AJ398" s="81"/>
      <c r="AK398" s="81"/>
      <c r="AL398" s="81"/>
      <c r="AM398" s="50"/>
      <c r="AN398" s="50"/>
      <c r="AO398" s="112">
        <f t="shared" si="78"/>
        <v>0</v>
      </c>
    </row>
    <row r="399" spans="1:41" ht="20.100000000000001" customHeight="1">
      <c r="A399" s="70">
        <f t="shared" si="75"/>
        <v>1</v>
      </c>
      <c r="B399" s="81"/>
      <c r="C399" s="33"/>
      <c r="D399" s="81"/>
      <c r="E399" s="34"/>
      <c r="F399" s="34"/>
      <c r="G399" s="94"/>
      <c r="H399" s="81"/>
      <c r="I399" s="34"/>
      <c r="J399" s="34"/>
      <c r="K399" s="38"/>
      <c r="L399" s="38"/>
      <c r="M399" s="39">
        <f t="shared" si="68"/>
        <v>0</v>
      </c>
      <c r="N399" s="40">
        <f t="shared" si="69"/>
        <v>0</v>
      </c>
      <c r="O399" s="41"/>
      <c r="P399" s="113" t="str">
        <f t="shared" si="76"/>
        <v/>
      </c>
      <c r="Q399" s="42" t="str">
        <f t="shared" si="70"/>
        <v/>
      </c>
      <c r="R399" s="43"/>
      <c r="S399" s="44" t="str">
        <f t="shared" si="71"/>
        <v/>
      </c>
      <c r="T399" s="81"/>
      <c r="U399" s="81"/>
      <c r="V399" s="42">
        <f t="shared" si="72"/>
        <v>0</v>
      </c>
      <c r="W399" s="43"/>
      <c r="X399" s="47">
        <f>SUMIFS(W$12:W399,F$12:F399,F399,H$12:H399,H399,D$12:D399,D399)</f>
        <v>0</v>
      </c>
      <c r="Y399" s="48">
        <f t="shared" si="73"/>
        <v>0</v>
      </c>
      <c r="Z399" s="49" t="str">
        <f t="shared" si="77"/>
        <v/>
      </c>
      <c r="AA399" s="106"/>
      <c r="AB399" s="42">
        <f t="shared" si="74"/>
        <v>0</v>
      </c>
      <c r="AC399" s="50"/>
      <c r="AD399" s="81"/>
      <c r="AE399" s="81"/>
      <c r="AF399" s="81"/>
      <c r="AG399" s="81"/>
      <c r="AH399" s="81"/>
      <c r="AI399" s="81"/>
      <c r="AJ399" s="81"/>
      <c r="AK399" s="81"/>
      <c r="AL399" s="81"/>
      <c r="AM399" s="50"/>
      <c r="AN399" s="50"/>
      <c r="AO399" s="112">
        <f t="shared" si="78"/>
        <v>0</v>
      </c>
    </row>
    <row r="400" spans="1:41" ht="20.100000000000001" customHeight="1">
      <c r="A400" s="70">
        <f t="shared" si="75"/>
        <v>1</v>
      </c>
      <c r="B400" s="81"/>
      <c r="C400" s="33"/>
      <c r="D400" s="81"/>
      <c r="E400" s="34"/>
      <c r="F400" s="34"/>
      <c r="G400" s="94"/>
      <c r="H400" s="81"/>
      <c r="I400" s="34"/>
      <c r="J400" s="34"/>
      <c r="K400" s="38"/>
      <c r="L400" s="38"/>
      <c r="M400" s="39">
        <f t="shared" si="68"/>
        <v>0</v>
      </c>
      <c r="N400" s="40">
        <f t="shared" si="69"/>
        <v>0</v>
      </c>
      <c r="O400" s="41"/>
      <c r="P400" s="113" t="str">
        <f t="shared" si="76"/>
        <v/>
      </c>
      <c r="Q400" s="42" t="str">
        <f t="shared" si="70"/>
        <v/>
      </c>
      <c r="R400" s="43"/>
      <c r="S400" s="44" t="str">
        <f t="shared" si="71"/>
        <v/>
      </c>
      <c r="T400" s="81"/>
      <c r="U400" s="81"/>
      <c r="V400" s="42">
        <f t="shared" si="72"/>
        <v>0</v>
      </c>
      <c r="W400" s="43"/>
      <c r="X400" s="47">
        <f>SUMIFS(W$12:W400,F$12:F400,F400,H$12:H400,H400,D$12:D400,D400)</f>
        <v>0</v>
      </c>
      <c r="Y400" s="48">
        <f t="shared" si="73"/>
        <v>0</v>
      </c>
      <c r="Z400" s="49" t="str">
        <f t="shared" si="77"/>
        <v/>
      </c>
      <c r="AA400" s="106"/>
      <c r="AB400" s="42">
        <f t="shared" si="74"/>
        <v>0</v>
      </c>
      <c r="AC400" s="50"/>
      <c r="AD400" s="81"/>
      <c r="AE400" s="81"/>
      <c r="AF400" s="81"/>
      <c r="AG400" s="81"/>
      <c r="AH400" s="81"/>
      <c r="AI400" s="81"/>
      <c r="AJ400" s="81"/>
      <c r="AK400" s="81"/>
      <c r="AL400" s="81"/>
      <c r="AM400" s="50"/>
      <c r="AN400" s="50"/>
      <c r="AO400" s="112">
        <f t="shared" si="78"/>
        <v>0</v>
      </c>
    </row>
    <row r="401" spans="1:41" ht="20.100000000000001" customHeight="1">
      <c r="A401" s="70">
        <f t="shared" si="75"/>
        <v>1</v>
      </c>
      <c r="B401" s="81"/>
      <c r="C401" s="33"/>
      <c r="D401" s="81"/>
      <c r="E401" s="34"/>
      <c r="F401" s="34"/>
      <c r="G401" s="94"/>
      <c r="H401" s="81"/>
      <c r="I401" s="34"/>
      <c r="J401" s="34"/>
      <c r="K401" s="38"/>
      <c r="L401" s="38"/>
      <c r="M401" s="39">
        <f t="shared" si="68"/>
        <v>0</v>
      </c>
      <c r="N401" s="40">
        <f t="shared" si="69"/>
        <v>0</v>
      </c>
      <c r="O401" s="41"/>
      <c r="P401" s="113" t="str">
        <f t="shared" si="76"/>
        <v/>
      </c>
      <c r="Q401" s="42" t="str">
        <f t="shared" si="70"/>
        <v/>
      </c>
      <c r="R401" s="43"/>
      <c r="S401" s="44" t="str">
        <f t="shared" si="71"/>
        <v/>
      </c>
      <c r="T401" s="81"/>
      <c r="U401" s="81"/>
      <c r="V401" s="42">
        <f t="shared" si="72"/>
        <v>0</v>
      </c>
      <c r="W401" s="43"/>
      <c r="X401" s="47">
        <f>SUMIFS(W$12:W401,F$12:F401,F401,H$12:H401,H401,D$12:D401,D401)</f>
        <v>0</v>
      </c>
      <c r="Y401" s="48">
        <f t="shared" si="73"/>
        <v>0</v>
      </c>
      <c r="Z401" s="49" t="str">
        <f t="shared" si="77"/>
        <v/>
      </c>
      <c r="AA401" s="106"/>
      <c r="AB401" s="42">
        <f t="shared" si="74"/>
        <v>0</v>
      </c>
      <c r="AC401" s="50"/>
      <c r="AD401" s="81"/>
      <c r="AE401" s="81"/>
      <c r="AF401" s="81"/>
      <c r="AG401" s="81"/>
      <c r="AH401" s="81"/>
      <c r="AI401" s="81"/>
      <c r="AJ401" s="81"/>
      <c r="AK401" s="81"/>
      <c r="AL401" s="81"/>
      <c r="AM401" s="50"/>
      <c r="AN401" s="50"/>
      <c r="AO401" s="112">
        <f t="shared" si="78"/>
        <v>0</v>
      </c>
    </row>
    <row r="402" spans="1:41" ht="20.100000000000001" customHeight="1">
      <c r="A402" s="70">
        <f t="shared" si="75"/>
        <v>1</v>
      </c>
      <c r="B402" s="81"/>
      <c r="C402" s="33"/>
      <c r="D402" s="81"/>
      <c r="E402" s="34"/>
      <c r="F402" s="34"/>
      <c r="G402" s="94"/>
      <c r="H402" s="81"/>
      <c r="I402" s="34"/>
      <c r="J402" s="34"/>
      <c r="K402" s="38"/>
      <c r="L402" s="38"/>
      <c r="M402" s="39">
        <f t="shared" si="68"/>
        <v>0</v>
      </c>
      <c r="N402" s="40">
        <f t="shared" si="69"/>
        <v>0</v>
      </c>
      <c r="O402" s="41"/>
      <c r="P402" s="113" t="str">
        <f t="shared" si="76"/>
        <v/>
      </c>
      <c r="Q402" s="42" t="str">
        <f t="shared" si="70"/>
        <v/>
      </c>
      <c r="R402" s="43"/>
      <c r="S402" s="44" t="str">
        <f t="shared" si="71"/>
        <v/>
      </c>
      <c r="T402" s="81"/>
      <c r="U402" s="81"/>
      <c r="V402" s="42">
        <f t="shared" si="72"/>
        <v>0</v>
      </c>
      <c r="W402" s="43"/>
      <c r="X402" s="47">
        <f>SUMIFS(W$12:W402,F$12:F402,F402,H$12:H402,H402,D$12:D402,D402)</f>
        <v>0</v>
      </c>
      <c r="Y402" s="48">
        <f t="shared" si="73"/>
        <v>0</v>
      </c>
      <c r="Z402" s="49" t="str">
        <f t="shared" si="77"/>
        <v/>
      </c>
      <c r="AA402" s="106"/>
      <c r="AB402" s="42">
        <f t="shared" si="74"/>
        <v>0</v>
      </c>
      <c r="AC402" s="50"/>
      <c r="AD402" s="81"/>
      <c r="AE402" s="81"/>
      <c r="AF402" s="81"/>
      <c r="AG402" s="81"/>
      <c r="AH402" s="81"/>
      <c r="AI402" s="81"/>
      <c r="AJ402" s="81"/>
      <c r="AK402" s="81"/>
      <c r="AL402" s="81"/>
      <c r="AM402" s="50"/>
      <c r="AN402" s="50"/>
      <c r="AO402" s="112">
        <f t="shared" si="78"/>
        <v>0</v>
      </c>
    </row>
    <row r="403" spans="1:41" ht="20.100000000000001" customHeight="1">
      <c r="A403" s="70">
        <f t="shared" si="75"/>
        <v>1</v>
      </c>
      <c r="B403" s="81"/>
      <c r="C403" s="33"/>
      <c r="D403" s="81"/>
      <c r="E403" s="34"/>
      <c r="F403" s="34"/>
      <c r="G403" s="94"/>
      <c r="H403" s="81"/>
      <c r="I403" s="34"/>
      <c r="J403" s="34"/>
      <c r="K403" s="38"/>
      <c r="L403" s="38"/>
      <c r="M403" s="39">
        <f t="shared" si="68"/>
        <v>0</v>
      </c>
      <c r="N403" s="40">
        <f t="shared" si="69"/>
        <v>0</v>
      </c>
      <c r="O403" s="41"/>
      <c r="P403" s="113" t="str">
        <f t="shared" si="76"/>
        <v/>
      </c>
      <c r="Q403" s="42" t="str">
        <f t="shared" si="70"/>
        <v/>
      </c>
      <c r="R403" s="43"/>
      <c r="S403" s="44" t="str">
        <f t="shared" si="71"/>
        <v/>
      </c>
      <c r="T403" s="81"/>
      <c r="U403" s="81"/>
      <c r="V403" s="42">
        <f t="shared" si="72"/>
        <v>0</v>
      </c>
      <c r="W403" s="43"/>
      <c r="X403" s="47">
        <f>SUMIFS(W$12:W403,F$12:F403,F403,H$12:H403,H403,D$12:D403,D403)</f>
        <v>0</v>
      </c>
      <c r="Y403" s="48">
        <f t="shared" si="73"/>
        <v>0</v>
      </c>
      <c r="Z403" s="49" t="str">
        <f t="shared" si="77"/>
        <v/>
      </c>
      <c r="AA403" s="106"/>
      <c r="AB403" s="42">
        <f t="shared" si="74"/>
        <v>0</v>
      </c>
      <c r="AC403" s="50"/>
      <c r="AD403" s="81"/>
      <c r="AE403" s="81"/>
      <c r="AF403" s="81"/>
      <c r="AG403" s="81"/>
      <c r="AH403" s="81"/>
      <c r="AI403" s="81"/>
      <c r="AJ403" s="81"/>
      <c r="AK403" s="81"/>
      <c r="AL403" s="81"/>
      <c r="AM403" s="50"/>
      <c r="AN403" s="50"/>
      <c r="AO403" s="112">
        <f t="shared" si="78"/>
        <v>0</v>
      </c>
    </row>
    <row r="404" spans="1:41" ht="20.100000000000001" customHeight="1">
      <c r="A404" s="70">
        <f t="shared" si="75"/>
        <v>1</v>
      </c>
      <c r="B404" s="81"/>
      <c r="C404" s="33"/>
      <c r="D404" s="81"/>
      <c r="E404" s="34"/>
      <c r="F404" s="34"/>
      <c r="G404" s="94"/>
      <c r="H404" s="81"/>
      <c r="I404" s="34"/>
      <c r="J404" s="34"/>
      <c r="K404" s="38"/>
      <c r="L404" s="38"/>
      <c r="M404" s="39">
        <f t="shared" si="68"/>
        <v>0</v>
      </c>
      <c r="N404" s="40">
        <f t="shared" si="69"/>
        <v>0</v>
      </c>
      <c r="O404" s="41"/>
      <c r="P404" s="113" t="str">
        <f t="shared" si="76"/>
        <v/>
      </c>
      <c r="Q404" s="42" t="str">
        <f t="shared" si="70"/>
        <v/>
      </c>
      <c r="R404" s="43"/>
      <c r="S404" s="44" t="str">
        <f t="shared" si="71"/>
        <v/>
      </c>
      <c r="T404" s="81"/>
      <c r="U404" s="81"/>
      <c r="V404" s="42">
        <f t="shared" si="72"/>
        <v>0</v>
      </c>
      <c r="W404" s="43"/>
      <c r="X404" s="47">
        <f>SUMIFS(W$12:W404,F$12:F404,F404,H$12:H404,H404,D$12:D404,D404)</f>
        <v>0</v>
      </c>
      <c r="Y404" s="48">
        <f t="shared" si="73"/>
        <v>0</v>
      </c>
      <c r="Z404" s="49" t="str">
        <f t="shared" si="77"/>
        <v/>
      </c>
      <c r="AA404" s="106"/>
      <c r="AB404" s="42">
        <f t="shared" si="74"/>
        <v>0</v>
      </c>
      <c r="AC404" s="50"/>
      <c r="AD404" s="81"/>
      <c r="AE404" s="81"/>
      <c r="AF404" s="81"/>
      <c r="AG404" s="81"/>
      <c r="AH404" s="81"/>
      <c r="AI404" s="81"/>
      <c r="AJ404" s="81"/>
      <c r="AK404" s="81"/>
      <c r="AL404" s="81"/>
      <c r="AM404" s="50"/>
      <c r="AN404" s="50"/>
      <c r="AO404" s="112">
        <f t="shared" si="78"/>
        <v>0</v>
      </c>
    </row>
    <row r="405" spans="1:41" ht="20.100000000000001" customHeight="1">
      <c r="A405" s="70">
        <f t="shared" si="75"/>
        <v>1</v>
      </c>
      <c r="B405" s="81"/>
      <c r="C405" s="33"/>
      <c r="D405" s="81"/>
      <c r="E405" s="34"/>
      <c r="F405" s="34"/>
      <c r="G405" s="94"/>
      <c r="H405" s="81"/>
      <c r="I405" s="34"/>
      <c r="J405" s="34"/>
      <c r="K405" s="38"/>
      <c r="L405" s="38"/>
      <c r="M405" s="39">
        <f t="shared" si="68"/>
        <v>0</v>
      </c>
      <c r="N405" s="40">
        <f t="shared" si="69"/>
        <v>0</v>
      </c>
      <c r="O405" s="41"/>
      <c r="P405" s="113" t="str">
        <f t="shared" si="76"/>
        <v/>
      </c>
      <c r="Q405" s="42" t="str">
        <f t="shared" si="70"/>
        <v/>
      </c>
      <c r="R405" s="43"/>
      <c r="S405" s="44" t="str">
        <f t="shared" si="71"/>
        <v/>
      </c>
      <c r="T405" s="81"/>
      <c r="U405" s="81"/>
      <c r="V405" s="42">
        <f t="shared" si="72"/>
        <v>0</v>
      </c>
      <c r="W405" s="43"/>
      <c r="X405" s="47">
        <f>SUMIFS(W$12:W405,F$12:F405,F405,H$12:H405,H405,D$12:D405,D405)</f>
        <v>0</v>
      </c>
      <c r="Y405" s="48">
        <f t="shared" si="73"/>
        <v>0</v>
      </c>
      <c r="Z405" s="49" t="str">
        <f t="shared" si="77"/>
        <v/>
      </c>
      <c r="AA405" s="106"/>
      <c r="AB405" s="42">
        <f t="shared" si="74"/>
        <v>0</v>
      </c>
      <c r="AC405" s="50"/>
      <c r="AD405" s="81"/>
      <c r="AE405" s="81"/>
      <c r="AF405" s="81"/>
      <c r="AG405" s="81"/>
      <c r="AH405" s="81"/>
      <c r="AI405" s="81"/>
      <c r="AJ405" s="81"/>
      <c r="AK405" s="81"/>
      <c r="AL405" s="81"/>
      <c r="AM405" s="50"/>
      <c r="AN405" s="50"/>
      <c r="AO405" s="112">
        <f t="shared" si="78"/>
        <v>0</v>
      </c>
    </row>
    <row r="406" spans="1:41" ht="20.100000000000001" customHeight="1">
      <c r="A406" s="70">
        <f t="shared" si="75"/>
        <v>1</v>
      </c>
      <c r="B406" s="81"/>
      <c r="C406" s="33"/>
      <c r="D406" s="81"/>
      <c r="E406" s="34"/>
      <c r="F406" s="34"/>
      <c r="G406" s="94"/>
      <c r="H406" s="81"/>
      <c r="I406" s="34"/>
      <c r="J406" s="34"/>
      <c r="K406" s="38"/>
      <c r="L406" s="38"/>
      <c r="M406" s="39">
        <f t="shared" si="68"/>
        <v>0</v>
      </c>
      <c r="N406" s="40">
        <f t="shared" si="69"/>
        <v>0</v>
      </c>
      <c r="O406" s="41"/>
      <c r="P406" s="113" t="str">
        <f t="shared" si="76"/>
        <v/>
      </c>
      <c r="Q406" s="42" t="str">
        <f t="shared" si="70"/>
        <v/>
      </c>
      <c r="R406" s="43"/>
      <c r="S406" s="44" t="str">
        <f t="shared" si="71"/>
        <v/>
      </c>
      <c r="T406" s="81"/>
      <c r="U406" s="81"/>
      <c r="V406" s="42">
        <f t="shared" si="72"/>
        <v>0</v>
      </c>
      <c r="W406" s="43"/>
      <c r="X406" s="47">
        <f>SUMIFS(W$12:W406,F$12:F406,F406,H$12:H406,H406,D$12:D406,D406)</f>
        <v>0</v>
      </c>
      <c r="Y406" s="48">
        <f t="shared" si="73"/>
        <v>0</v>
      </c>
      <c r="Z406" s="49" t="str">
        <f t="shared" si="77"/>
        <v/>
      </c>
      <c r="AA406" s="106"/>
      <c r="AB406" s="42">
        <f t="shared" si="74"/>
        <v>0</v>
      </c>
      <c r="AC406" s="50"/>
      <c r="AD406" s="81"/>
      <c r="AE406" s="81"/>
      <c r="AF406" s="81"/>
      <c r="AG406" s="81"/>
      <c r="AH406" s="81"/>
      <c r="AI406" s="81"/>
      <c r="AJ406" s="81"/>
      <c r="AK406" s="81"/>
      <c r="AL406" s="81"/>
      <c r="AM406" s="50"/>
      <c r="AN406" s="50"/>
      <c r="AO406" s="112">
        <f t="shared" si="78"/>
        <v>0</v>
      </c>
    </row>
    <row r="407" spans="1:41" ht="20.100000000000001" customHeight="1">
      <c r="A407" s="70">
        <f t="shared" si="75"/>
        <v>1</v>
      </c>
      <c r="B407" s="81"/>
      <c r="C407" s="33"/>
      <c r="D407" s="81"/>
      <c r="E407" s="34"/>
      <c r="F407" s="34"/>
      <c r="G407" s="94"/>
      <c r="H407" s="81"/>
      <c r="I407" s="34"/>
      <c r="J407" s="34"/>
      <c r="K407" s="38"/>
      <c r="L407" s="38"/>
      <c r="M407" s="39">
        <f t="shared" si="68"/>
        <v>0</v>
      </c>
      <c r="N407" s="40">
        <f t="shared" si="69"/>
        <v>0</v>
      </c>
      <c r="O407" s="41"/>
      <c r="P407" s="113" t="str">
        <f t="shared" si="76"/>
        <v/>
      </c>
      <c r="Q407" s="42" t="str">
        <f t="shared" si="70"/>
        <v/>
      </c>
      <c r="R407" s="43"/>
      <c r="S407" s="44" t="str">
        <f t="shared" si="71"/>
        <v/>
      </c>
      <c r="T407" s="81"/>
      <c r="U407" s="81"/>
      <c r="V407" s="42">
        <f t="shared" si="72"/>
        <v>0</v>
      </c>
      <c r="W407" s="43"/>
      <c r="X407" s="47">
        <f>SUMIFS(W$12:W407,F$12:F407,F407,H$12:H407,H407,D$12:D407,D407)</f>
        <v>0</v>
      </c>
      <c r="Y407" s="48">
        <f t="shared" si="73"/>
        <v>0</v>
      </c>
      <c r="Z407" s="49" t="str">
        <f t="shared" si="77"/>
        <v/>
      </c>
      <c r="AA407" s="106"/>
      <c r="AB407" s="42">
        <f t="shared" si="74"/>
        <v>0</v>
      </c>
      <c r="AC407" s="50"/>
      <c r="AD407" s="81"/>
      <c r="AE407" s="81"/>
      <c r="AF407" s="81"/>
      <c r="AG407" s="81"/>
      <c r="AH407" s="81"/>
      <c r="AI407" s="81"/>
      <c r="AJ407" s="81"/>
      <c r="AK407" s="81"/>
      <c r="AL407" s="81"/>
      <c r="AM407" s="50"/>
      <c r="AN407" s="50"/>
      <c r="AO407" s="112">
        <f t="shared" si="78"/>
        <v>0</v>
      </c>
    </row>
    <row r="408" spans="1:41" ht="20.100000000000001" customHeight="1">
      <c r="A408" s="70">
        <f t="shared" si="75"/>
        <v>1</v>
      </c>
      <c r="B408" s="81"/>
      <c r="C408" s="33"/>
      <c r="D408" s="81"/>
      <c r="E408" s="34"/>
      <c r="F408" s="34"/>
      <c r="G408" s="94"/>
      <c r="H408" s="81"/>
      <c r="I408" s="34"/>
      <c r="J408" s="34"/>
      <c r="K408" s="38"/>
      <c r="L408" s="38"/>
      <c r="M408" s="39">
        <f t="shared" si="68"/>
        <v>0</v>
      </c>
      <c r="N408" s="40">
        <f t="shared" si="69"/>
        <v>0</v>
      </c>
      <c r="O408" s="41"/>
      <c r="P408" s="113" t="str">
        <f t="shared" si="76"/>
        <v/>
      </c>
      <c r="Q408" s="42" t="str">
        <f t="shared" si="70"/>
        <v/>
      </c>
      <c r="R408" s="43"/>
      <c r="S408" s="44" t="str">
        <f t="shared" si="71"/>
        <v/>
      </c>
      <c r="T408" s="81"/>
      <c r="U408" s="81"/>
      <c r="V408" s="42">
        <f t="shared" si="72"/>
        <v>0</v>
      </c>
      <c r="W408" s="43"/>
      <c r="X408" s="47">
        <f>SUMIFS(W$12:W408,F$12:F408,F408,H$12:H408,H408,D$12:D408,D408)</f>
        <v>0</v>
      </c>
      <c r="Y408" s="48">
        <f t="shared" si="73"/>
        <v>0</v>
      </c>
      <c r="Z408" s="49" t="str">
        <f t="shared" si="77"/>
        <v/>
      </c>
      <c r="AA408" s="106"/>
      <c r="AB408" s="42">
        <f t="shared" si="74"/>
        <v>0</v>
      </c>
      <c r="AC408" s="50"/>
      <c r="AD408" s="81"/>
      <c r="AE408" s="81"/>
      <c r="AF408" s="81"/>
      <c r="AG408" s="81"/>
      <c r="AH408" s="81"/>
      <c r="AI408" s="81"/>
      <c r="AJ408" s="81"/>
      <c r="AK408" s="81"/>
      <c r="AL408" s="81"/>
      <c r="AM408" s="50"/>
      <c r="AN408" s="50"/>
      <c r="AO408" s="112">
        <f t="shared" si="78"/>
        <v>0</v>
      </c>
    </row>
    <row r="409" spans="1:41" ht="20.100000000000001" customHeight="1">
      <c r="A409" s="70">
        <f t="shared" si="75"/>
        <v>1</v>
      </c>
      <c r="B409" s="81"/>
      <c r="C409" s="33"/>
      <c r="D409" s="81"/>
      <c r="E409" s="34"/>
      <c r="F409" s="34"/>
      <c r="G409" s="94"/>
      <c r="H409" s="81"/>
      <c r="I409" s="34"/>
      <c r="J409" s="34"/>
      <c r="K409" s="38"/>
      <c r="L409" s="38"/>
      <c r="M409" s="39">
        <f t="shared" si="68"/>
        <v>0</v>
      </c>
      <c r="N409" s="40">
        <f t="shared" si="69"/>
        <v>0</v>
      </c>
      <c r="O409" s="41"/>
      <c r="P409" s="113" t="str">
        <f t="shared" si="76"/>
        <v/>
      </c>
      <c r="Q409" s="42" t="str">
        <f t="shared" si="70"/>
        <v/>
      </c>
      <c r="R409" s="43"/>
      <c r="S409" s="44" t="str">
        <f t="shared" si="71"/>
        <v/>
      </c>
      <c r="T409" s="81"/>
      <c r="U409" s="81"/>
      <c r="V409" s="42">
        <f t="shared" si="72"/>
        <v>0</v>
      </c>
      <c r="W409" s="43"/>
      <c r="X409" s="47">
        <f>SUMIFS(W$12:W409,F$12:F409,F409,H$12:H409,H409,D$12:D409,D409)</f>
        <v>0</v>
      </c>
      <c r="Y409" s="48">
        <f t="shared" si="73"/>
        <v>0</v>
      </c>
      <c r="Z409" s="49" t="str">
        <f t="shared" si="77"/>
        <v/>
      </c>
      <c r="AA409" s="106"/>
      <c r="AB409" s="42">
        <f t="shared" si="74"/>
        <v>0</v>
      </c>
      <c r="AC409" s="50"/>
      <c r="AD409" s="81"/>
      <c r="AE409" s="81"/>
      <c r="AF409" s="81"/>
      <c r="AG409" s="81"/>
      <c r="AH409" s="81"/>
      <c r="AI409" s="81"/>
      <c r="AJ409" s="81"/>
      <c r="AK409" s="81"/>
      <c r="AL409" s="81"/>
      <c r="AM409" s="50"/>
      <c r="AN409" s="50"/>
      <c r="AO409" s="112">
        <f t="shared" si="78"/>
        <v>0</v>
      </c>
    </row>
    <row r="410" spans="1:41" ht="20.100000000000001" customHeight="1">
      <c r="A410" s="70">
        <f t="shared" si="75"/>
        <v>1</v>
      </c>
      <c r="B410" s="81"/>
      <c r="C410" s="33"/>
      <c r="D410" s="81"/>
      <c r="E410" s="34"/>
      <c r="F410" s="34"/>
      <c r="G410" s="94"/>
      <c r="H410" s="81"/>
      <c r="I410" s="34"/>
      <c r="J410" s="34"/>
      <c r="K410" s="38"/>
      <c r="L410" s="38"/>
      <c r="M410" s="39">
        <f t="shared" si="68"/>
        <v>0</v>
      </c>
      <c r="N410" s="40">
        <f t="shared" si="69"/>
        <v>0</v>
      </c>
      <c r="O410" s="41"/>
      <c r="P410" s="113" t="str">
        <f t="shared" si="76"/>
        <v/>
      </c>
      <c r="Q410" s="42" t="str">
        <f t="shared" si="70"/>
        <v/>
      </c>
      <c r="R410" s="43"/>
      <c r="S410" s="44" t="str">
        <f t="shared" si="71"/>
        <v/>
      </c>
      <c r="T410" s="81"/>
      <c r="U410" s="81"/>
      <c r="V410" s="42">
        <f t="shared" si="72"/>
        <v>0</v>
      </c>
      <c r="W410" s="43"/>
      <c r="X410" s="47">
        <f>SUMIFS(W$12:W410,F$12:F410,F410,H$12:H410,H410,D$12:D410,D410)</f>
        <v>0</v>
      </c>
      <c r="Y410" s="48">
        <f t="shared" si="73"/>
        <v>0</v>
      </c>
      <c r="Z410" s="49" t="str">
        <f t="shared" si="77"/>
        <v/>
      </c>
      <c r="AA410" s="106"/>
      <c r="AB410" s="42">
        <f t="shared" si="74"/>
        <v>0</v>
      </c>
      <c r="AC410" s="50"/>
      <c r="AD410" s="81"/>
      <c r="AE410" s="81"/>
      <c r="AF410" s="81"/>
      <c r="AG410" s="81"/>
      <c r="AH410" s="81"/>
      <c r="AI410" s="81"/>
      <c r="AJ410" s="81"/>
      <c r="AK410" s="81"/>
      <c r="AL410" s="81"/>
      <c r="AM410" s="50"/>
      <c r="AN410" s="50"/>
      <c r="AO410" s="112">
        <f t="shared" si="78"/>
        <v>0</v>
      </c>
    </row>
    <row r="411" spans="1:41" ht="20.100000000000001" customHeight="1">
      <c r="A411" s="70">
        <f t="shared" si="75"/>
        <v>1</v>
      </c>
      <c r="B411" s="81"/>
      <c r="C411" s="33"/>
      <c r="D411" s="81"/>
      <c r="E411" s="34"/>
      <c r="F411" s="34"/>
      <c r="G411" s="94"/>
      <c r="H411" s="81"/>
      <c r="I411" s="34"/>
      <c r="J411" s="34"/>
      <c r="K411" s="38"/>
      <c r="L411" s="38"/>
      <c r="M411" s="39">
        <f t="shared" si="68"/>
        <v>0</v>
      </c>
      <c r="N411" s="40">
        <f t="shared" si="69"/>
        <v>0</v>
      </c>
      <c r="O411" s="41"/>
      <c r="P411" s="113" t="str">
        <f t="shared" si="76"/>
        <v/>
      </c>
      <c r="Q411" s="42" t="str">
        <f t="shared" si="70"/>
        <v/>
      </c>
      <c r="R411" s="43"/>
      <c r="S411" s="44" t="str">
        <f t="shared" si="71"/>
        <v/>
      </c>
      <c r="T411" s="81"/>
      <c r="U411" s="81"/>
      <c r="V411" s="42">
        <f t="shared" si="72"/>
        <v>0</v>
      </c>
      <c r="W411" s="43"/>
      <c r="X411" s="47">
        <f>SUMIFS(W$12:W411,F$12:F411,F411,H$12:H411,H411,D$12:D411,D411)</f>
        <v>0</v>
      </c>
      <c r="Y411" s="48">
        <f t="shared" si="73"/>
        <v>0</v>
      </c>
      <c r="Z411" s="49" t="str">
        <f t="shared" si="77"/>
        <v/>
      </c>
      <c r="AA411" s="106"/>
      <c r="AB411" s="42">
        <f t="shared" si="74"/>
        <v>0</v>
      </c>
      <c r="AC411" s="50"/>
      <c r="AD411" s="81"/>
      <c r="AE411" s="81"/>
      <c r="AF411" s="81"/>
      <c r="AG411" s="81"/>
      <c r="AH411" s="81"/>
      <c r="AI411" s="81"/>
      <c r="AJ411" s="81"/>
      <c r="AK411" s="81"/>
      <c r="AL411" s="81"/>
      <c r="AM411" s="50"/>
      <c r="AN411" s="50"/>
      <c r="AO411" s="112">
        <f t="shared" si="78"/>
        <v>0</v>
      </c>
    </row>
    <row r="412" spans="1:41" ht="20.100000000000001" customHeight="1">
      <c r="A412" s="70">
        <f t="shared" si="75"/>
        <v>1</v>
      </c>
      <c r="B412" s="81"/>
      <c r="C412" s="33"/>
      <c r="D412" s="81"/>
      <c r="E412" s="34"/>
      <c r="F412" s="34"/>
      <c r="G412" s="94"/>
      <c r="H412" s="81"/>
      <c r="I412" s="34"/>
      <c r="J412" s="34"/>
      <c r="K412" s="38"/>
      <c r="L412" s="38"/>
      <c r="M412" s="39">
        <f t="shared" si="68"/>
        <v>0</v>
      </c>
      <c r="N412" s="40">
        <f t="shared" si="69"/>
        <v>0</v>
      </c>
      <c r="O412" s="41"/>
      <c r="P412" s="113" t="str">
        <f t="shared" si="76"/>
        <v/>
      </c>
      <c r="Q412" s="42" t="str">
        <f t="shared" si="70"/>
        <v/>
      </c>
      <c r="R412" s="43"/>
      <c r="S412" s="44" t="str">
        <f t="shared" si="71"/>
        <v/>
      </c>
      <c r="T412" s="81"/>
      <c r="U412" s="81"/>
      <c r="V412" s="42">
        <f t="shared" si="72"/>
        <v>0</v>
      </c>
      <c r="W412" s="43"/>
      <c r="X412" s="47">
        <f>SUMIFS(W$12:W412,F$12:F412,F412,H$12:H412,H412,D$12:D412,D412)</f>
        <v>0</v>
      </c>
      <c r="Y412" s="48">
        <f t="shared" si="73"/>
        <v>0</v>
      </c>
      <c r="Z412" s="49" t="str">
        <f t="shared" si="77"/>
        <v/>
      </c>
      <c r="AA412" s="106"/>
      <c r="AB412" s="42">
        <f t="shared" si="74"/>
        <v>0</v>
      </c>
      <c r="AC412" s="50"/>
      <c r="AD412" s="81"/>
      <c r="AE412" s="81"/>
      <c r="AF412" s="81"/>
      <c r="AG412" s="81"/>
      <c r="AH412" s="81"/>
      <c r="AI412" s="81"/>
      <c r="AJ412" s="81"/>
      <c r="AK412" s="81"/>
      <c r="AL412" s="81"/>
      <c r="AM412" s="50"/>
      <c r="AN412" s="50"/>
      <c r="AO412" s="112">
        <f t="shared" si="78"/>
        <v>0</v>
      </c>
    </row>
    <row r="413" spans="1:41" ht="20.100000000000001" customHeight="1">
      <c r="A413" s="70">
        <f t="shared" si="75"/>
        <v>1</v>
      </c>
      <c r="B413" s="81"/>
      <c r="C413" s="33"/>
      <c r="D413" s="81"/>
      <c r="E413" s="34"/>
      <c r="F413" s="34"/>
      <c r="G413" s="94"/>
      <c r="H413" s="81"/>
      <c r="I413" s="34"/>
      <c r="J413" s="34"/>
      <c r="K413" s="38"/>
      <c r="L413" s="38"/>
      <c r="M413" s="39">
        <f t="shared" si="68"/>
        <v>0</v>
      </c>
      <c r="N413" s="40">
        <f t="shared" si="69"/>
        <v>0</v>
      </c>
      <c r="O413" s="41"/>
      <c r="P413" s="113" t="str">
        <f t="shared" si="76"/>
        <v/>
      </c>
      <c r="Q413" s="42" t="str">
        <f t="shared" si="70"/>
        <v/>
      </c>
      <c r="R413" s="43"/>
      <c r="S413" s="44" t="str">
        <f t="shared" si="71"/>
        <v/>
      </c>
      <c r="T413" s="81"/>
      <c r="U413" s="81"/>
      <c r="V413" s="42">
        <f t="shared" si="72"/>
        <v>0</v>
      </c>
      <c r="W413" s="43"/>
      <c r="X413" s="47">
        <f>SUMIFS(W$12:W413,F$12:F413,F413,H$12:H413,H413,D$12:D413,D413)</f>
        <v>0</v>
      </c>
      <c r="Y413" s="48">
        <f t="shared" si="73"/>
        <v>0</v>
      </c>
      <c r="Z413" s="49" t="str">
        <f t="shared" si="77"/>
        <v/>
      </c>
      <c r="AA413" s="106"/>
      <c r="AB413" s="42">
        <f t="shared" si="74"/>
        <v>0</v>
      </c>
      <c r="AC413" s="50"/>
      <c r="AD413" s="81"/>
      <c r="AE413" s="81"/>
      <c r="AF413" s="81"/>
      <c r="AG413" s="81"/>
      <c r="AH413" s="81"/>
      <c r="AI413" s="81"/>
      <c r="AJ413" s="81"/>
      <c r="AK413" s="81"/>
      <c r="AL413" s="81"/>
      <c r="AM413" s="50"/>
      <c r="AN413" s="50"/>
      <c r="AO413" s="112">
        <f t="shared" si="78"/>
        <v>0</v>
      </c>
    </row>
    <row r="414" spans="1:41" ht="20.100000000000001" customHeight="1">
      <c r="A414" s="70">
        <f t="shared" si="75"/>
        <v>1</v>
      </c>
      <c r="B414" s="81"/>
      <c r="C414" s="33"/>
      <c r="D414" s="81"/>
      <c r="E414" s="34"/>
      <c r="F414" s="34"/>
      <c r="G414" s="94"/>
      <c r="H414" s="81"/>
      <c r="I414" s="34"/>
      <c r="J414" s="34"/>
      <c r="K414" s="38"/>
      <c r="L414" s="38"/>
      <c r="M414" s="39">
        <f t="shared" si="68"/>
        <v>0</v>
      </c>
      <c r="N414" s="40">
        <f t="shared" si="69"/>
        <v>0</v>
      </c>
      <c r="O414" s="41"/>
      <c r="P414" s="113" t="str">
        <f t="shared" si="76"/>
        <v/>
      </c>
      <c r="Q414" s="42" t="str">
        <f t="shared" si="70"/>
        <v/>
      </c>
      <c r="R414" s="43"/>
      <c r="S414" s="44" t="str">
        <f t="shared" si="71"/>
        <v/>
      </c>
      <c r="T414" s="81"/>
      <c r="U414" s="81"/>
      <c r="V414" s="42">
        <f t="shared" si="72"/>
        <v>0</v>
      </c>
      <c r="W414" s="43"/>
      <c r="X414" s="47">
        <f>SUMIFS(W$12:W414,F$12:F414,F414,H$12:H414,H414,D$12:D414,D414)</f>
        <v>0</v>
      </c>
      <c r="Y414" s="48">
        <f t="shared" si="73"/>
        <v>0</v>
      </c>
      <c r="Z414" s="49" t="str">
        <f t="shared" si="77"/>
        <v/>
      </c>
      <c r="AA414" s="106"/>
      <c r="AB414" s="42">
        <f t="shared" si="74"/>
        <v>0</v>
      </c>
      <c r="AC414" s="50"/>
      <c r="AD414" s="81"/>
      <c r="AE414" s="81"/>
      <c r="AF414" s="81"/>
      <c r="AG414" s="81"/>
      <c r="AH414" s="81"/>
      <c r="AI414" s="81"/>
      <c r="AJ414" s="81"/>
      <c r="AK414" s="81"/>
      <c r="AL414" s="81"/>
      <c r="AM414" s="50"/>
      <c r="AN414" s="50"/>
      <c r="AO414" s="112">
        <f t="shared" si="78"/>
        <v>0</v>
      </c>
    </row>
    <row r="415" spans="1:41" ht="20.100000000000001" customHeight="1">
      <c r="A415" s="70">
        <f t="shared" si="75"/>
        <v>1</v>
      </c>
      <c r="B415" s="81"/>
      <c r="C415" s="33"/>
      <c r="D415" s="81"/>
      <c r="E415" s="34"/>
      <c r="F415" s="34"/>
      <c r="G415" s="94"/>
      <c r="H415" s="81"/>
      <c r="I415" s="34"/>
      <c r="J415" s="34"/>
      <c r="K415" s="38"/>
      <c r="L415" s="38"/>
      <c r="M415" s="39">
        <f t="shared" si="68"/>
        <v>0</v>
      </c>
      <c r="N415" s="40">
        <f t="shared" si="69"/>
        <v>0</v>
      </c>
      <c r="O415" s="41"/>
      <c r="P415" s="113" t="str">
        <f t="shared" si="76"/>
        <v/>
      </c>
      <c r="Q415" s="42" t="str">
        <f t="shared" si="70"/>
        <v/>
      </c>
      <c r="R415" s="43"/>
      <c r="S415" s="44" t="str">
        <f t="shared" si="71"/>
        <v/>
      </c>
      <c r="T415" s="81"/>
      <c r="U415" s="81"/>
      <c r="V415" s="42">
        <f t="shared" si="72"/>
        <v>0</v>
      </c>
      <c r="W415" s="43"/>
      <c r="X415" s="47">
        <f>SUMIFS(W$12:W415,F$12:F415,F415,H$12:H415,H415,D$12:D415,D415)</f>
        <v>0</v>
      </c>
      <c r="Y415" s="48">
        <f t="shared" si="73"/>
        <v>0</v>
      </c>
      <c r="Z415" s="49" t="str">
        <f t="shared" si="77"/>
        <v/>
      </c>
      <c r="AA415" s="106"/>
      <c r="AB415" s="42">
        <f t="shared" si="74"/>
        <v>0</v>
      </c>
      <c r="AC415" s="50"/>
      <c r="AD415" s="81"/>
      <c r="AE415" s="81"/>
      <c r="AF415" s="81"/>
      <c r="AG415" s="81"/>
      <c r="AH415" s="81"/>
      <c r="AI415" s="81"/>
      <c r="AJ415" s="81"/>
      <c r="AK415" s="81"/>
      <c r="AL415" s="81"/>
      <c r="AM415" s="50"/>
      <c r="AN415" s="50"/>
      <c r="AO415" s="112">
        <f t="shared" si="78"/>
        <v>0</v>
      </c>
    </row>
    <row r="416" spans="1:41" ht="20.100000000000001" customHeight="1">
      <c r="A416" s="70">
        <f t="shared" si="75"/>
        <v>1</v>
      </c>
      <c r="B416" s="81"/>
      <c r="C416" s="33"/>
      <c r="D416" s="81"/>
      <c r="E416" s="34"/>
      <c r="F416" s="34"/>
      <c r="G416" s="94"/>
      <c r="H416" s="81"/>
      <c r="I416" s="34"/>
      <c r="J416" s="34"/>
      <c r="K416" s="38"/>
      <c r="L416" s="38"/>
      <c r="M416" s="39">
        <f t="shared" si="68"/>
        <v>0</v>
      </c>
      <c r="N416" s="40">
        <f t="shared" si="69"/>
        <v>0</v>
      </c>
      <c r="O416" s="41"/>
      <c r="P416" s="113" t="str">
        <f t="shared" si="76"/>
        <v/>
      </c>
      <c r="Q416" s="42" t="str">
        <f t="shared" si="70"/>
        <v/>
      </c>
      <c r="R416" s="43"/>
      <c r="S416" s="44" t="str">
        <f t="shared" si="71"/>
        <v/>
      </c>
      <c r="T416" s="81"/>
      <c r="U416" s="81"/>
      <c r="V416" s="42">
        <f t="shared" si="72"/>
        <v>0</v>
      </c>
      <c r="W416" s="43"/>
      <c r="X416" s="47">
        <f>SUMIFS(W$12:W416,F$12:F416,F416,H$12:H416,H416,D$12:D416,D416)</f>
        <v>0</v>
      </c>
      <c r="Y416" s="48">
        <f t="shared" si="73"/>
        <v>0</v>
      </c>
      <c r="Z416" s="49" t="str">
        <f t="shared" si="77"/>
        <v/>
      </c>
      <c r="AA416" s="106"/>
      <c r="AB416" s="42">
        <f t="shared" si="74"/>
        <v>0</v>
      </c>
      <c r="AC416" s="50"/>
      <c r="AD416" s="81"/>
      <c r="AE416" s="81"/>
      <c r="AF416" s="81"/>
      <c r="AG416" s="81"/>
      <c r="AH416" s="81"/>
      <c r="AI416" s="81"/>
      <c r="AJ416" s="81"/>
      <c r="AK416" s="81"/>
      <c r="AL416" s="81"/>
      <c r="AM416" s="50"/>
      <c r="AN416" s="50"/>
      <c r="AO416" s="112">
        <f t="shared" si="78"/>
        <v>0</v>
      </c>
    </row>
    <row r="417" spans="1:41" ht="20.100000000000001" customHeight="1">
      <c r="A417" s="70">
        <f t="shared" si="75"/>
        <v>1</v>
      </c>
      <c r="B417" s="81"/>
      <c r="C417" s="33"/>
      <c r="D417" s="81"/>
      <c r="E417" s="34"/>
      <c r="F417" s="34"/>
      <c r="G417" s="94"/>
      <c r="H417" s="81"/>
      <c r="I417" s="34"/>
      <c r="J417" s="34"/>
      <c r="K417" s="38"/>
      <c r="L417" s="38"/>
      <c r="M417" s="39">
        <f t="shared" si="68"/>
        <v>0</v>
      </c>
      <c r="N417" s="40">
        <f t="shared" si="69"/>
        <v>0</v>
      </c>
      <c r="O417" s="41"/>
      <c r="P417" s="113" t="str">
        <f t="shared" si="76"/>
        <v/>
      </c>
      <c r="Q417" s="42" t="str">
        <f t="shared" si="70"/>
        <v/>
      </c>
      <c r="R417" s="43"/>
      <c r="S417" s="44" t="str">
        <f t="shared" si="71"/>
        <v/>
      </c>
      <c r="T417" s="81"/>
      <c r="U417" s="81"/>
      <c r="V417" s="42">
        <f t="shared" si="72"/>
        <v>0</v>
      </c>
      <c r="W417" s="43"/>
      <c r="X417" s="47">
        <f>SUMIFS(W$12:W417,F$12:F417,F417,H$12:H417,H417,D$12:D417,D417)</f>
        <v>0</v>
      </c>
      <c r="Y417" s="48">
        <f t="shared" si="73"/>
        <v>0</v>
      </c>
      <c r="Z417" s="49" t="str">
        <f t="shared" si="77"/>
        <v/>
      </c>
      <c r="AA417" s="106"/>
      <c r="AB417" s="42">
        <f t="shared" si="74"/>
        <v>0</v>
      </c>
      <c r="AC417" s="50"/>
      <c r="AD417" s="81"/>
      <c r="AE417" s="81"/>
      <c r="AF417" s="81"/>
      <c r="AG417" s="81"/>
      <c r="AH417" s="81"/>
      <c r="AI417" s="81"/>
      <c r="AJ417" s="81"/>
      <c r="AK417" s="81"/>
      <c r="AL417" s="81"/>
      <c r="AM417" s="50"/>
      <c r="AN417" s="50"/>
      <c r="AO417" s="112">
        <f t="shared" si="78"/>
        <v>0</v>
      </c>
    </row>
    <row r="418" spans="1:41" ht="20.100000000000001" customHeight="1">
      <c r="A418" s="70">
        <f t="shared" si="75"/>
        <v>1</v>
      </c>
      <c r="B418" s="81"/>
      <c r="C418" s="33"/>
      <c r="D418" s="81"/>
      <c r="E418" s="34"/>
      <c r="F418" s="34"/>
      <c r="G418" s="94"/>
      <c r="H418" s="81"/>
      <c r="I418" s="34"/>
      <c r="J418" s="34"/>
      <c r="K418" s="38"/>
      <c r="L418" s="38"/>
      <c r="M418" s="39">
        <f t="shared" si="68"/>
        <v>0</v>
      </c>
      <c r="N418" s="40">
        <f t="shared" si="69"/>
        <v>0</v>
      </c>
      <c r="O418" s="41"/>
      <c r="P418" s="113" t="str">
        <f t="shared" si="76"/>
        <v/>
      </c>
      <c r="Q418" s="42" t="str">
        <f t="shared" si="70"/>
        <v/>
      </c>
      <c r="R418" s="43"/>
      <c r="S418" s="44" t="str">
        <f t="shared" si="71"/>
        <v/>
      </c>
      <c r="T418" s="81"/>
      <c r="U418" s="81"/>
      <c r="V418" s="42">
        <f t="shared" si="72"/>
        <v>0</v>
      </c>
      <c r="W418" s="43"/>
      <c r="X418" s="47">
        <f>SUMIFS(W$12:W418,F$12:F418,F418,H$12:H418,H418,D$12:D418,D418)</f>
        <v>0</v>
      </c>
      <c r="Y418" s="48">
        <f t="shared" si="73"/>
        <v>0</v>
      </c>
      <c r="Z418" s="49" t="str">
        <f t="shared" si="77"/>
        <v/>
      </c>
      <c r="AA418" s="106"/>
      <c r="AB418" s="42">
        <f t="shared" si="74"/>
        <v>0</v>
      </c>
      <c r="AC418" s="50"/>
      <c r="AD418" s="81"/>
      <c r="AE418" s="81"/>
      <c r="AF418" s="81"/>
      <c r="AG418" s="81"/>
      <c r="AH418" s="81"/>
      <c r="AI418" s="81"/>
      <c r="AJ418" s="81"/>
      <c r="AK418" s="81"/>
      <c r="AL418" s="81"/>
      <c r="AM418" s="50"/>
      <c r="AN418" s="50"/>
      <c r="AO418" s="112">
        <f t="shared" si="78"/>
        <v>0</v>
      </c>
    </row>
    <row r="419" spans="1:41" ht="20.100000000000001" customHeight="1">
      <c r="A419" s="70">
        <f t="shared" si="75"/>
        <v>1</v>
      </c>
      <c r="B419" s="81"/>
      <c r="C419" s="33"/>
      <c r="D419" s="81"/>
      <c r="E419" s="34"/>
      <c r="F419" s="34"/>
      <c r="G419" s="94"/>
      <c r="H419" s="81"/>
      <c r="I419" s="34"/>
      <c r="J419" s="34"/>
      <c r="K419" s="38"/>
      <c r="L419" s="38"/>
      <c r="M419" s="39">
        <f t="shared" si="68"/>
        <v>0</v>
      </c>
      <c r="N419" s="40">
        <f t="shared" si="69"/>
        <v>0</v>
      </c>
      <c r="O419" s="41"/>
      <c r="P419" s="113" t="str">
        <f t="shared" si="76"/>
        <v/>
      </c>
      <c r="Q419" s="42" t="str">
        <f t="shared" si="70"/>
        <v/>
      </c>
      <c r="R419" s="43"/>
      <c r="S419" s="44" t="str">
        <f t="shared" si="71"/>
        <v/>
      </c>
      <c r="T419" s="81"/>
      <c r="U419" s="81"/>
      <c r="V419" s="42">
        <f t="shared" si="72"/>
        <v>0</v>
      </c>
      <c r="W419" s="43"/>
      <c r="X419" s="47">
        <f>SUMIFS(W$12:W419,F$12:F419,F419,H$12:H419,H419,D$12:D419,D419)</f>
        <v>0</v>
      </c>
      <c r="Y419" s="48">
        <f t="shared" si="73"/>
        <v>0</v>
      </c>
      <c r="Z419" s="49" t="str">
        <f t="shared" si="77"/>
        <v/>
      </c>
      <c r="AA419" s="106"/>
      <c r="AB419" s="42">
        <f t="shared" si="74"/>
        <v>0</v>
      </c>
      <c r="AC419" s="50"/>
      <c r="AD419" s="81"/>
      <c r="AE419" s="81"/>
      <c r="AF419" s="81"/>
      <c r="AG419" s="81"/>
      <c r="AH419" s="81"/>
      <c r="AI419" s="81"/>
      <c r="AJ419" s="81"/>
      <c r="AK419" s="81"/>
      <c r="AL419" s="81"/>
      <c r="AM419" s="50"/>
      <c r="AN419" s="50"/>
      <c r="AO419" s="112">
        <f t="shared" si="78"/>
        <v>0</v>
      </c>
    </row>
    <row r="420" spans="1:41" ht="20.100000000000001" customHeight="1">
      <c r="A420" s="70">
        <f t="shared" si="75"/>
        <v>1</v>
      </c>
      <c r="B420" s="81"/>
      <c r="C420" s="33"/>
      <c r="D420" s="81"/>
      <c r="E420" s="34"/>
      <c r="F420" s="34"/>
      <c r="G420" s="94"/>
      <c r="H420" s="81"/>
      <c r="I420" s="34"/>
      <c r="J420" s="34"/>
      <c r="K420" s="38"/>
      <c r="L420" s="38"/>
      <c r="M420" s="39">
        <f t="shared" si="68"/>
        <v>0</v>
      </c>
      <c r="N420" s="40">
        <f t="shared" si="69"/>
        <v>0</v>
      </c>
      <c r="O420" s="41"/>
      <c r="P420" s="113" t="str">
        <f t="shared" si="76"/>
        <v/>
      </c>
      <c r="Q420" s="42" t="str">
        <f t="shared" si="70"/>
        <v/>
      </c>
      <c r="R420" s="43"/>
      <c r="S420" s="44" t="str">
        <f t="shared" si="71"/>
        <v/>
      </c>
      <c r="T420" s="81"/>
      <c r="U420" s="81"/>
      <c r="V420" s="42">
        <f t="shared" si="72"/>
        <v>0</v>
      </c>
      <c r="W420" s="43"/>
      <c r="X420" s="47">
        <f>SUMIFS(W$12:W420,F$12:F420,F420,H$12:H420,H420,D$12:D420,D420)</f>
        <v>0</v>
      </c>
      <c r="Y420" s="48">
        <f t="shared" si="73"/>
        <v>0</v>
      </c>
      <c r="Z420" s="49" t="str">
        <f t="shared" si="77"/>
        <v/>
      </c>
      <c r="AA420" s="106"/>
      <c r="AB420" s="42">
        <f t="shared" si="74"/>
        <v>0</v>
      </c>
      <c r="AC420" s="50"/>
      <c r="AD420" s="81"/>
      <c r="AE420" s="81"/>
      <c r="AF420" s="81"/>
      <c r="AG420" s="81"/>
      <c r="AH420" s="81"/>
      <c r="AI420" s="81"/>
      <c r="AJ420" s="81"/>
      <c r="AK420" s="81"/>
      <c r="AL420" s="81"/>
      <c r="AM420" s="50"/>
      <c r="AN420" s="50"/>
      <c r="AO420" s="112">
        <f t="shared" si="78"/>
        <v>0</v>
      </c>
    </row>
    <row r="421" spans="1:41" ht="20.100000000000001" customHeight="1">
      <c r="A421" s="70">
        <f t="shared" si="75"/>
        <v>1</v>
      </c>
      <c r="B421" s="81"/>
      <c r="C421" s="33"/>
      <c r="D421" s="81"/>
      <c r="E421" s="34"/>
      <c r="F421" s="34"/>
      <c r="G421" s="94"/>
      <c r="H421" s="81"/>
      <c r="I421" s="34"/>
      <c r="J421" s="34"/>
      <c r="K421" s="38"/>
      <c r="L421" s="38"/>
      <c r="M421" s="39">
        <f t="shared" si="68"/>
        <v>0</v>
      </c>
      <c r="N421" s="40">
        <f t="shared" si="69"/>
        <v>0</v>
      </c>
      <c r="O421" s="41"/>
      <c r="P421" s="113" t="str">
        <f t="shared" si="76"/>
        <v/>
      </c>
      <c r="Q421" s="42" t="str">
        <f t="shared" si="70"/>
        <v/>
      </c>
      <c r="R421" s="43"/>
      <c r="S421" s="44" t="str">
        <f t="shared" si="71"/>
        <v/>
      </c>
      <c r="T421" s="81"/>
      <c r="U421" s="81"/>
      <c r="V421" s="42">
        <f t="shared" si="72"/>
        <v>0</v>
      </c>
      <c r="W421" s="43"/>
      <c r="X421" s="47">
        <f>SUMIFS(W$12:W421,F$12:F421,F421,H$12:H421,H421,D$12:D421,D421)</f>
        <v>0</v>
      </c>
      <c r="Y421" s="48">
        <f t="shared" si="73"/>
        <v>0</v>
      </c>
      <c r="Z421" s="49" t="str">
        <f t="shared" si="77"/>
        <v/>
      </c>
      <c r="AA421" s="106"/>
      <c r="AB421" s="42">
        <f t="shared" si="74"/>
        <v>0</v>
      </c>
      <c r="AC421" s="50"/>
      <c r="AD421" s="81"/>
      <c r="AE421" s="81"/>
      <c r="AF421" s="81"/>
      <c r="AG421" s="81"/>
      <c r="AH421" s="81"/>
      <c r="AI421" s="81"/>
      <c r="AJ421" s="81"/>
      <c r="AK421" s="81"/>
      <c r="AL421" s="81"/>
      <c r="AM421" s="50"/>
      <c r="AN421" s="50"/>
      <c r="AO421" s="112">
        <f t="shared" si="78"/>
        <v>0</v>
      </c>
    </row>
    <row r="422" spans="1:41" ht="20.100000000000001" customHeight="1">
      <c r="A422" s="70">
        <f t="shared" si="75"/>
        <v>1</v>
      </c>
      <c r="B422" s="81"/>
      <c r="C422" s="33"/>
      <c r="D422" s="81"/>
      <c r="E422" s="34"/>
      <c r="F422" s="34"/>
      <c r="G422" s="94"/>
      <c r="H422" s="81"/>
      <c r="I422" s="34"/>
      <c r="J422" s="34"/>
      <c r="K422" s="38"/>
      <c r="L422" s="38"/>
      <c r="M422" s="39">
        <f t="shared" si="68"/>
        <v>0</v>
      </c>
      <c r="N422" s="40">
        <f t="shared" si="69"/>
        <v>0</v>
      </c>
      <c r="O422" s="41"/>
      <c r="P422" s="113" t="str">
        <f t="shared" si="76"/>
        <v/>
      </c>
      <c r="Q422" s="42" t="str">
        <f t="shared" si="70"/>
        <v/>
      </c>
      <c r="R422" s="43"/>
      <c r="S422" s="44" t="str">
        <f t="shared" si="71"/>
        <v/>
      </c>
      <c r="T422" s="81"/>
      <c r="U422" s="81"/>
      <c r="V422" s="42">
        <f t="shared" si="72"/>
        <v>0</v>
      </c>
      <c r="W422" s="43"/>
      <c r="X422" s="47">
        <f>SUMIFS(W$12:W422,F$12:F422,F422,H$12:H422,H422,D$12:D422,D422)</f>
        <v>0</v>
      </c>
      <c r="Y422" s="48">
        <f t="shared" si="73"/>
        <v>0</v>
      </c>
      <c r="Z422" s="49" t="str">
        <f t="shared" si="77"/>
        <v/>
      </c>
      <c r="AA422" s="106"/>
      <c r="AB422" s="42">
        <f t="shared" si="74"/>
        <v>0</v>
      </c>
      <c r="AC422" s="50"/>
      <c r="AD422" s="81"/>
      <c r="AE422" s="81"/>
      <c r="AF422" s="81"/>
      <c r="AG422" s="81"/>
      <c r="AH422" s="81"/>
      <c r="AI422" s="81"/>
      <c r="AJ422" s="81"/>
      <c r="AK422" s="81"/>
      <c r="AL422" s="81"/>
      <c r="AM422" s="50"/>
      <c r="AN422" s="50"/>
      <c r="AO422" s="112">
        <f t="shared" si="78"/>
        <v>0</v>
      </c>
    </row>
    <row r="423" spans="1:41" ht="20.100000000000001" customHeight="1">
      <c r="A423" s="70">
        <f t="shared" si="75"/>
        <v>1</v>
      </c>
      <c r="B423" s="81"/>
      <c r="C423" s="33"/>
      <c r="D423" s="81"/>
      <c r="E423" s="34"/>
      <c r="F423" s="34"/>
      <c r="G423" s="94"/>
      <c r="H423" s="81"/>
      <c r="I423" s="34"/>
      <c r="J423" s="34"/>
      <c r="K423" s="38"/>
      <c r="L423" s="38"/>
      <c r="M423" s="39">
        <f t="shared" si="68"/>
        <v>0</v>
      </c>
      <c r="N423" s="40">
        <f t="shared" si="69"/>
        <v>0</v>
      </c>
      <c r="O423" s="41"/>
      <c r="P423" s="113" t="str">
        <f t="shared" si="76"/>
        <v/>
      </c>
      <c r="Q423" s="42" t="str">
        <f t="shared" si="70"/>
        <v/>
      </c>
      <c r="R423" s="43"/>
      <c r="S423" s="44" t="str">
        <f t="shared" si="71"/>
        <v/>
      </c>
      <c r="T423" s="81"/>
      <c r="U423" s="81"/>
      <c r="V423" s="42">
        <f t="shared" si="72"/>
        <v>0</v>
      </c>
      <c r="W423" s="43"/>
      <c r="X423" s="47">
        <f>SUMIFS(W$12:W423,F$12:F423,F423,H$12:H423,H423,D$12:D423,D423)</f>
        <v>0</v>
      </c>
      <c r="Y423" s="48">
        <f t="shared" si="73"/>
        <v>0</v>
      </c>
      <c r="Z423" s="49" t="str">
        <f t="shared" si="77"/>
        <v/>
      </c>
      <c r="AA423" s="106"/>
      <c r="AB423" s="42">
        <f t="shared" si="74"/>
        <v>0</v>
      </c>
      <c r="AC423" s="50"/>
      <c r="AD423" s="81"/>
      <c r="AE423" s="81"/>
      <c r="AF423" s="81"/>
      <c r="AG423" s="81"/>
      <c r="AH423" s="81"/>
      <c r="AI423" s="81"/>
      <c r="AJ423" s="81"/>
      <c r="AK423" s="81"/>
      <c r="AL423" s="81"/>
      <c r="AM423" s="50"/>
      <c r="AN423" s="50"/>
      <c r="AO423" s="112">
        <f t="shared" si="78"/>
        <v>0</v>
      </c>
    </row>
    <row r="424" spans="1:41" ht="20.100000000000001" customHeight="1">
      <c r="A424" s="70">
        <f t="shared" si="75"/>
        <v>1</v>
      </c>
      <c r="B424" s="81"/>
      <c r="C424" s="33"/>
      <c r="D424" s="81"/>
      <c r="E424" s="34"/>
      <c r="F424" s="34"/>
      <c r="G424" s="94"/>
      <c r="H424" s="81"/>
      <c r="I424" s="34"/>
      <c r="J424" s="34"/>
      <c r="K424" s="38"/>
      <c r="L424" s="38"/>
      <c r="M424" s="39">
        <f t="shared" si="68"/>
        <v>0</v>
      </c>
      <c r="N424" s="40">
        <f t="shared" si="69"/>
        <v>0</v>
      </c>
      <c r="O424" s="41"/>
      <c r="P424" s="113" t="str">
        <f t="shared" si="76"/>
        <v/>
      </c>
      <c r="Q424" s="42" t="str">
        <f t="shared" si="70"/>
        <v/>
      </c>
      <c r="R424" s="43"/>
      <c r="S424" s="44" t="str">
        <f t="shared" si="71"/>
        <v/>
      </c>
      <c r="T424" s="81"/>
      <c r="U424" s="81"/>
      <c r="V424" s="42">
        <f t="shared" si="72"/>
        <v>0</v>
      </c>
      <c r="W424" s="43"/>
      <c r="X424" s="47">
        <f>SUMIFS(W$12:W424,F$12:F424,F424,H$12:H424,H424,D$12:D424,D424)</f>
        <v>0</v>
      </c>
      <c r="Y424" s="48">
        <f t="shared" si="73"/>
        <v>0</v>
      </c>
      <c r="Z424" s="49" t="str">
        <f t="shared" si="77"/>
        <v/>
      </c>
      <c r="AA424" s="106"/>
      <c r="AB424" s="42">
        <f t="shared" si="74"/>
        <v>0</v>
      </c>
      <c r="AC424" s="50"/>
      <c r="AD424" s="81"/>
      <c r="AE424" s="81"/>
      <c r="AF424" s="81"/>
      <c r="AG424" s="81"/>
      <c r="AH424" s="81"/>
      <c r="AI424" s="81"/>
      <c r="AJ424" s="81"/>
      <c r="AK424" s="81"/>
      <c r="AL424" s="81"/>
      <c r="AM424" s="50"/>
      <c r="AN424" s="50"/>
      <c r="AO424" s="112">
        <f t="shared" si="78"/>
        <v>0</v>
      </c>
    </row>
    <row r="425" spans="1:41" ht="20.100000000000001" customHeight="1">
      <c r="A425" s="70">
        <f t="shared" si="75"/>
        <v>1</v>
      </c>
      <c r="B425" s="81"/>
      <c r="C425" s="33"/>
      <c r="D425" s="81"/>
      <c r="E425" s="34"/>
      <c r="F425" s="34"/>
      <c r="G425" s="94"/>
      <c r="H425" s="81"/>
      <c r="I425" s="34"/>
      <c r="J425" s="34"/>
      <c r="K425" s="38"/>
      <c r="L425" s="38"/>
      <c r="M425" s="39">
        <f t="shared" si="68"/>
        <v>0</v>
      </c>
      <c r="N425" s="40">
        <f t="shared" si="69"/>
        <v>0</v>
      </c>
      <c r="O425" s="41"/>
      <c r="P425" s="113" t="str">
        <f t="shared" si="76"/>
        <v/>
      </c>
      <c r="Q425" s="42" t="str">
        <f t="shared" si="70"/>
        <v/>
      </c>
      <c r="R425" s="43"/>
      <c r="S425" s="44" t="str">
        <f t="shared" si="71"/>
        <v/>
      </c>
      <c r="T425" s="81"/>
      <c r="U425" s="81"/>
      <c r="V425" s="42">
        <f t="shared" si="72"/>
        <v>0</v>
      </c>
      <c r="W425" s="43"/>
      <c r="X425" s="47">
        <f>SUMIFS(W$12:W425,F$12:F425,F425,H$12:H425,H425,D$12:D425,D425)</f>
        <v>0</v>
      </c>
      <c r="Y425" s="48">
        <f t="shared" si="73"/>
        <v>0</v>
      </c>
      <c r="Z425" s="49" t="str">
        <f t="shared" si="77"/>
        <v/>
      </c>
      <c r="AA425" s="106"/>
      <c r="AB425" s="42">
        <f t="shared" si="74"/>
        <v>0</v>
      </c>
      <c r="AC425" s="50"/>
      <c r="AD425" s="81"/>
      <c r="AE425" s="81"/>
      <c r="AF425" s="81"/>
      <c r="AG425" s="81"/>
      <c r="AH425" s="81"/>
      <c r="AI425" s="81"/>
      <c r="AJ425" s="81"/>
      <c r="AK425" s="81"/>
      <c r="AL425" s="81"/>
      <c r="AM425" s="50"/>
      <c r="AN425" s="50"/>
      <c r="AO425" s="112">
        <f t="shared" si="78"/>
        <v>0</v>
      </c>
    </row>
    <row r="426" spans="1:41" ht="20.100000000000001" customHeight="1">
      <c r="A426" s="70">
        <f t="shared" si="75"/>
        <v>1</v>
      </c>
      <c r="B426" s="81"/>
      <c r="C426" s="33"/>
      <c r="D426" s="81"/>
      <c r="E426" s="34"/>
      <c r="F426" s="34"/>
      <c r="G426" s="94"/>
      <c r="H426" s="81"/>
      <c r="I426" s="34"/>
      <c r="J426" s="34"/>
      <c r="K426" s="38"/>
      <c r="L426" s="38"/>
      <c r="M426" s="39">
        <f t="shared" si="68"/>
        <v>0</v>
      </c>
      <c r="N426" s="40">
        <f t="shared" si="69"/>
        <v>0</v>
      </c>
      <c r="O426" s="41"/>
      <c r="P426" s="113" t="str">
        <f t="shared" si="76"/>
        <v/>
      </c>
      <c r="Q426" s="42" t="str">
        <f t="shared" si="70"/>
        <v/>
      </c>
      <c r="R426" s="43"/>
      <c r="S426" s="44" t="str">
        <f t="shared" si="71"/>
        <v/>
      </c>
      <c r="T426" s="81"/>
      <c r="U426" s="81"/>
      <c r="V426" s="42">
        <f t="shared" si="72"/>
        <v>0</v>
      </c>
      <c r="W426" s="43"/>
      <c r="X426" s="47">
        <f>SUMIFS(W$12:W426,F$12:F426,F426,H$12:H426,H426,D$12:D426,D426)</f>
        <v>0</v>
      </c>
      <c r="Y426" s="48">
        <f t="shared" si="73"/>
        <v>0</v>
      </c>
      <c r="Z426" s="49" t="str">
        <f t="shared" si="77"/>
        <v/>
      </c>
      <c r="AA426" s="106"/>
      <c r="AB426" s="42">
        <f t="shared" si="74"/>
        <v>0</v>
      </c>
      <c r="AC426" s="50"/>
      <c r="AD426" s="81"/>
      <c r="AE426" s="81"/>
      <c r="AF426" s="81"/>
      <c r="AG426" s="81"/>
      <c r="AH426" s="81"/>
      <c r="AI426" s="81"/>
      <c r="AJ426" s="81"/>
      <c r="AK426" s="81"/>
      <c r="AL426" s="81"/>
      <c r="AM426" s="50"/>
      <c r="AN426" s="50"/>
      <c r="AO426" s="112">
        <f t="shared" si="78"/>
        <v>0</v>
      </c>
    </row>
    <row r="427" spans="1:41" ht="20.100000000000001" customHeight="1">
      <c r="A427" s="70">
        <f t="shared" si="75"/>
        <v>1</v>
      </c>
      <c r="B427" s="81"/>
      <c r="C427" s="33"/>
      <c r="D427" s="81"/>
      <c r="E427" s="34"/>
      <c r="F427" s="34"/>
      <c r="G427" s="94"/>
      <c r="H427" s="81"/>
      <c r="I427" s="34"/>
      <c r="J427" s="34"/>
      <c r="K427" s="38"/>
      <c r="L427" s="38"/>
      <c r="M427" s="39">
        <f t="shared" si="68"/>
        <v>0</v>
      </c>
      <c r="N427" s="40">
        <f t="shared" si="69"/>
        <v>0</v>
      </c>
      <c r="O427" s="41"/>
      <c r="P427" s="113" t="str">
        <f t="shared" si="76"/>
        <v/>
      </c>
      <c r="Q427" s="42" t="str">
        <f t="shared" si="70"/>
        <v/>
      </c>
      <c r="R427" s="43"/>
      <c r="S427" s="44" t="str">
        <f t="shared" si="71"/>
        <v/>
      </c>
      <c r="T427" s="81"/>
      <c r="U427" s="81"/>
      <c r="V427" s="42">
        <f t="shared" si="72"/>
        <v>0</v>
      </c>
      <c r="W427" s="43"/>
      <c r="X427" s="47">
        <f>SUMIFS(W$12:W427,F$12:F427,F427,H$12:H427,H427,D$12:D427,D427)</f>
        <v>0</v>
      </c>
      <c r="Y427" s="48">
        <f t="shared" si="73"/>
        <v>0</v>
      </c>
      <c r="Z427" s="49" t="str">
        <f t="shared" si="77"/>
        <v/>
      </c>
      <c r="AA427" s="106"/>
      <c r="AB427" s="42">
        <f t="shared" si="74"/>
        <v>0</v>
      </c>
      <c r="AC427" s="50"/>
      <c r="AD427" s="81"/>
      <c r="AE427" s="81"/>
      <c r="AF427" s="81"/>
      <c r="AG427" s="81"/>
      <c r="AH427" s="81"/>
      <c r="AI427" s="81"/>
      <c r="AJ427" s="81"/>
      <c r="AK427" s="81"/>
      <c r="AL427" s="81"/>
      <c r="AM427" s="50"/>
      <c r="AN427" s="50"/>
      <c r="AO427" s="112">
        <f t="shared" si="78"/>
        <v>0</v>
      </c>
    </row>
    <row r="428" spans="1:41" ht="20.100000000000001" customHeight="1">
      <c r="A428" s="70">
        <f t="shared" si="75"/>
        <v>1</v>
      </c>
      <c r="B428" s="81"/>
      <c r="C428" s="33"/>
      <c r="D428" s="81"/>
      <c r="E428" s="34"/>
      <c r="F428" s="34"/>
      <c r="G428" s="94"/>
      <c r="H428" s="81"/>
      <c r="I428" s="34"/>
      <c r="J428" s="34"/>
      <c r="K428" s="38"/>
      <c r="L428" s="38"/>
      <c r="M428" s="39">
        <f t="shared" si="68"/>
        <v>0</v>
      </c>
      <c r="N428" s="40">
        <f t="shared" si="69"/>
        <v>0</v>
      </c>
      <c r="O428" s="41"/>
      <c r="P428" s="113" t="str">
        <f t="shared" si="76"/>
        <v/>
      </c>
      <c r="Q428" s="42" t="str">
        <f t="shared" si="70"/>
        <v/>
      </c>
      <c r="R428" s="43"/>
      <c r="S428" s="44" t="str">
        <f t="shared" si="71"/>
        <v/>
      </c>
      <c r="T428" s="81"/>
      <c r="U428" s="81"/>
      <c r="V428" s="42">
        <f t="shared" si="72"/>
        <v>0</v>
      </c>
      <c r="W428" s="43"/>
      <c r="X428" s="47">
        <f>SUMIFS(W$12:W428,F$12:F428,F428,H$12:H428,H428,D$12:D428,D428)</f>
        <v>0</v>
      </c>
      <c r="Y428" s="48">
        <f t="shared" si="73"/>
        <v>0</v>
      </c>
      <c r="Z428" s="49" t="str">
        <f t="shared" si="77"/>
        <v/>
      </c>
      <c r="AA428" s="106"/>
      <c r="AB428" s="42">
        <f t="shared" si="74"/>
        <v>0</v>
      </c>
      <c r="AC428" s="50"/>
      <c r="AD428" s="81"/>
      <c r="AE428" s="81"/>
      <c r="AF428" s="81"/>
      <c r="AG428" s="81"/>
      <c r="AH428" s="81"/>
      <c r="AI428" s="81"/>
      <c r="AJ428" s="81"/>
      <c r="AK428" s="81"/>
      <c r="AL428" s="81"/>
      <c r="AM428" s="50"/>
      <c r="AN428" s="50"/>
      <c r="AO428" s="112">
        <f t="shared" si="78"/>
        <v>0</v>
      </c>
    </row>
    <row r="429" spans="1:41" ht="20.100000000000001" customHeight="1">
      <c r="A429" s="70">
        <f t="shared" si="75"/>
        <v>1</v>
      </c>
      <c r="B429" s="81"/>
      <c r="C429" s="33"/>
      <c r="D429" s="81"/>
      <c r="E429" s="34"/>
      <c r="F429" s="34"/>
      <c r="G429" s="94"/>
      <c r="H429" s="81"/>
      <c r="I429" s="34"/>
      <c r="J429" s="34"/>
      <c r="K429" s="38"/>
      <c r="L429" s="38"/>
      <c r="M429" s="39">
        <f t="shared" si="68"/>
        <v>0</v>
      </c>
      <c r="N429" s="40">
        <f t="shared" si="69"/>
        <v>0</v>
      </c>
      <c r="O429" s="41"/>
      <c r="P429" s="113" t="str">
        <f t="shared" si="76"/>
        <v/>
      </c>
      <c r="Q429" s="42" t="str">
        <f t="shared" si="70"/>
        <v/>
      </c>
      <c r="R429" s="43"/>
      <c r="S429" s="44" t="str">
        <f t="shared" si="71"/>
        <v/>
      </c>
      <c r="T429" s="81"/>
      <c r="U429" s="81"/>
      <c r="V429" s="42">
        <f t="shared" si="72"/>
        <v>0</v>
      </c>
      <c r="W429" s="43"/>
      <c r="X429" s="47">
        <f>SUMIFS(W$12:W429,F$12:F429,F429,H$12:H429,H429,D$12:D429,D429)</f>
        <v>0</v>
      </c>
      <c r="Y429" s="48">
        <f t="shared" si="73"/>
        <v>0</v>
      </c>
      <c r="Z429" s="49" t="str">
        <f t="shared" si="77"/>
        <v/>
      </c>
      <c r="AA429" s="106"/>
      <c r="AB429" s="42">
        <f t="shared" si="74"/>
        <v>0</v>
      </c>
      <c r="AC429" s="50"/>
      <c r="AD429" s="81"/>
      <c r="AE429" s="81"/>
      <c r="AF429" s="81"/>
      <c r="AG429" s="81"/>
      <c r="AH429" s="81"/>
      <c r="AI429" s="81"/>
      <c r="AJ429" s="81"/>
      <c r="AK429" s="81"/>
      <c r="AL429" s="81"/>
      <c r="AM429" s="50"/>
      <c r="AN429" s="50"/>
      <c r="AO429" s="112">
        <f t="shared" si="78"/>
        <v>0</v>
      </c>
    </row>
    <row r="430" spans="1:41" ht="20.100000000000001" customHeight="1">
      <c r="A430" s="70">
        <f t="shared" si="75"/>
        <v>1</v>
      </c>
      <c r="B430" s="81"/>
      <c r="C430" s="33"/>
      <c r="D430" s="81"/>
      <c r="E430" s="34"/>
      <c r="F430" s="34"/>
      <c r="G430" s="94"/>
      <c r="H430" s="81"/>
      <c r="I430" s="34"/>
      <c r="J430" s="34"/>
      <c r="K430" s="38"/>
      <c r="L430" s="38"/>
      <c r="M430" s="39">
        <f t="shared" si="68"/>
        <v>0</v>
      </c>
      <c r="N430" s="40">
        <f t="shared" si="69"/>
        <v>0</v>
      </c>
      <c r="O430" s="41"/>
      <c r="P430" s="113" t="str">
        <f t="shared" si="76"/>
        <v/>
      </c>
      <c r="Q430" s="42" t="str">
        <f t="shared" si="70"/>
        <v/>
      </c>
      <c r="R430" s="43"/>
      <c r="S430" s="44" t="str">
        <f t="shared" si="71"/>
        <v/>
      </c>
      <c r="T430" s="81"/>
      <c r="U430" s="81"/>
      <c r="V430" s="42">
        <f t="shared" si="72"/>
        <v>0</v>
      </c>
      <c r="W430" s="43"/>
      <c r="X430" s="47">
        <f>SUMIFS(W$12:W430,F$12:F430,F430,H$12:H430,H430,D$12:D430,D430)</f>
        <v>0</v>
      </c>
      <c r="Y430" s="48">
        <f t="shared" si="73"/>
        <v>0</v>
      </c>
      <c r="Z430" s="49" t="str">
        <f t="shared" si="77"/>
        <v/>
      </c>
      <c r="AA430" s="106"/>
      <c r="AB430" s="42">
        <f t="shared" si="74"/>
        <v>0</v>
      </c>
      <c r="AC430" s="50"/>
      <c r="AD430" s="81"/>
      <c r="AE430" s="81"/>
      <c r="AF430" s="81"/>
      <c r="AG430" s="81"/>
      <c r="AH430" s="81"/>
      <c r="AI430" s="81"/>
      <c r="AJ430" s="81"/>
      <c r="AK430" s="81"/>
      <c r="AL430" s="81"/>
      <c r="AM430" s="50"/>
      <c r="AN430" s="50"/>
      <c r="AO430" s="112">
        <f t="shared" si="78"/>
        <v>0</v>
      </c>
    </row>
    <row r="431" spans="1:41" ht="20.100000000000001" customHeight="1">
      <c r="A431" s="70">
        <f t="shared" si="75"/>
        <v>1</v>
      </c>
      <c r="B431" s="81"/>
      <c r="C431" s="33"/>
      <c r="D431" s="81"/>
      <c r="E431" s="34"/>
      <c r="F431" s="34"/>
      <c r="G431" s="94"/>
      <c r="H431" s="81"/>
      <c r="I431" s="34"/>
      <c r="J431" s="34"/>
      <c r="K431" s="38"/>
      <c r="L431" s="38"/>
      <c r="M431" s="39">
        <f t="shared" si="68"/>
        <v>0</v>
      </c>
      <c r="N431" s="40">
        <f t="shared" si="69"/>
        <v>0</v>
      </c>
      <c r="O431" s="41"/>
      <c r="P431" s="113" t="str">
        <f t="shared" si="76"/>
        <v/>
      </c>
      <c r="Q431" s="42" t="str">
        <f t="shared" si="70"/>
        <v/>
      </c>
      <c r="R431" s="43"/>
      <c r="S431" s="44" t="str">
        <f t="shared" si="71"/>
        <v/>
      </c>
      <c r="T431" s="81"/>
      <c r="U431" s="81"/>
      <c r="V431" s="42">
        <f t="shared" si="72"/>
        <v>0</v>
      </c>
      <c r="W431" s="43"/>
      <c r="X431" s="47">
        <f>SUMIFS(W$12:W431,F$12:F431,F431,H$12:H431,H431,D$12:D431,D431)</f>
        <v>0</v>
      </c>
      <c r="Y431" s="48">
        <f t="shared" si="73"/>
        <v>0</v>
      </c>
      <c r="Z431" s="49" t="str">
        <f t="shared" si="77"/>
        <v/>
      </c>
      <c r="AA431" s="106"/>
      <c r="AB431" s="42">
        <f t="shared" si="74"/>
        <v>0</v>
      </c>
      <c r="AC431" s="50"/>
      <c r="AD431" s="81"/>
      <c r="AE431" s="81"/>
      <c r="AF431" s="81"/>
      <c r="AG431" s="81"/>
      <c r="AH431" s="81"/>
      <c r="AI431" s="81"/>
      <c r="AJ431" s="81"/>
      <c r="AK431" s="81"/>
      <c r="AL431" s="81"/>
      <c r="AM431" s="50"/>
      <c r="AN431" s="50"/>
      <c r="AO431" s="112">
        <f t="shared" si="78"/>
        <v>0</v>
      </c>
    </row>
    <row r="432" spans="1:41" ht="20.100000000000001" customHeight="1">
      <c r="A432" s="70">
        <f t="shared" si="75"/>
        <v>1</v>
      </c>
      <c r="B432" s="81"/>
      <c r="C432" s="33"/>
      <c r="D432" s="81"/>
      <c r="E432" s="34"/>
      <c r="F432" s="34"/>
      <c r="G432" s="94"/>
      <c r="H432" s="81"/>
      <c r="I432" s="34"/>
      <c r="J432" s="34"/>
      <c r="K432" s="38"/>
      <c r="L432" s="38"/>
      <c r="M432" s="39">
        <f t="shared" si="68"/>
        <v>0</v>
      </c>
      <c r="N432" s="40">
        <f t="shared" si="69"/>
        <v>0</v>
      </c>
      <c r="O432" s="41"/>
      <c r="P432" s="113" t="str">
        <f t="shared" si="76"/>
        <v/>
      </c>
      <c r="Q432" s="42" t="str">
        <f t="shared" si="70"/>
        <v/>
      </c>
      <c r="R432" s="43"/>
      <c r="S432" s="44" t="str">
        <f t="shared" si="71"/>
        <v/>
      </c>
      <c r="T432" s="81"/>
      <c r="U432" s="81"/>
      <c r="V432" s="42">
        <f t="shared" si="72"/>
        <v>0</v>
      </c>
      <c r="W432" s="43"/>
      <c r="X432" s="47">
        <f>SUMIFS(W$12:W432,F$12:F432,F432,H$12:H432,H432,D$12:D432,D432)</f>
        <v>0</v>
      </c>
      <c r="Y432" s="48">
        <f t="shared" si="73"/>
        <v>0</v>
      </c>
      <c r="Z432" s="49" t="str">
        <f t="shared" si="77"/>
        <v/>
      </c>
      <c r="AA432" s="106"/>
      <c r="AB432" s="42">
        <f t="shared" si="74"/>
        <v>0</v>
      </c>
      <c r="AC432" s="50"/>
      <c r="AD432" s="81"/>
      <c r="AE432" s="81"/>
      <c r="AF432" s="81"/>
      <c r="AG432" s="81"/>
      <c r="AH432" s="81"/>
      <c r="AI432" s="81"/>
      <c r="AJ432" s="81"/>
      <c r="AK432" s="81"/>
      <c r="AL432" s="81"/>
      <c r="AM432" s="50"/>
      <c r="AN432" s="50"/>
      <c r="AO432" s="112">
        <f t="shared" si="78"/>
        <v>0</v>
      </c>
    </row>
    <row r="433" spans="1:41" ht="20.100000000000001" customHeight="1">
      <c r="A433" s="70">
        <f t="shared" si="75"/>
        <v>1</v>
      </c>
      <c r="B433" s="81"/>
      <c r="C433" s="33"/>
      <c r="D433" s="81"/>
      <c r="E433" s="34"/>
      <c r="F433" s="34"/>
      <c r="G433" s="94"/>
      <c r="H433" s="81"/>
      <c r="I433" s="34"/>
      <c r="J433" s="34"/>
      <c r="K433" s="38"/>
      <c r="L433" s="38"/>
      <c r="M433" s="39">
        <f t="shared" si="68"/>
        <v>0</v>
      </c>
      <c r="N433" s="40">
        <f t="shared" si="69"/>
        <v>0</v>
      </c>
      <c r="O433" s="41"/>
      <c r="P433" s="113" t="str">
        <f t="shared" si="76"/>
        <v/>
      </c>
      <c r="Q433" s="42" t="str">
        <f t="shared" si="70"/>
        <v/>
      </c>
      <c r="R433" s="43"/>
      <c r="S433" s="44" t="str">
        <f t="shared" si="71"/>
        <v/>
      </c>
      <c r="T433" s="81"/>
      <c r="U433" s="81"/>
      <c r="V433" s="42">
        <f t="shared" si="72"/>
        <v>0</v>
      </c>
      <c r="W433" s="43"/>
      <c r="X433" s="47">
        <f>SUMIFS(W$12:W433,F$12:F433,F433,H$12:H433,H433,D$12:D433,D433)</f>
        <v>0</v>
      </c>
      <c r="Y433" s="48">
        <f t="shared" si="73"/>
        <v>0</v>
      </c>
      <c r="Z433" s="49" t="str">
        <f t="shared" si="77"/>
        <v/>
      </c>
      <c r="AA433" s="106"/>
      <c r="AB433" s="42">
        <f t="shared" si="74"/>
        <v>0</v>
      </c>
      <c r="AC433" s="50"/>
      <c r="AD433" s="81"/>
      <c r="AE433" s="81"/>
      <c r="AF433" s="81"/>
      <c r="AG433" s="81"/>
      <c r="AH433" s="81"/>
      <c r="AI433" s="81"/>
      <c r="AJ433" s="81"/>
      <c r="AK433" s="81"/>
      <c r="AL433" s="81"/>
      <c r="AM433" s="50"/>
      <c r="AN433" s="50"/>
      <c r="AO433" s="112">
        <f t="shared" si="78"/>
        <v>0</v>
      </c>
    </row>
    <row r="434" spans="1:41" ht="20.100000000000001" customHeight="1">
      <c r="A434" s="70">
        <f t="shared" si="75"/>
        <v>1</v>
      </c>
      <c r="B434" s="81"/>
      <c r="C434" s="33"/>
      <c r="D434" s="81"/>
      <c r="E434" s="34"/>
      <c r="F434" s="34"/>
      <c r="G434" s="94"/>
      <c r="H434" s="81"/>
      <c r="I434" s="34"/>
      <c r="J434" s="34"/>
      <c r="K434" s="38"/>
      <c r="L434" s="38"/>
      <c r="M434" s="39">
        <f t="shared" si="68"/>
        <v>0</v>
      </c>
      <c r="N434" s="40">
        <f t="shared" si="69"/>
        <v>0</v>
      </c>
      <c r="O434" s="41"/>
      <c r="P434" s="113" t="str">
        <f t="shared" si="76"/>
        <v/>
      </c>
      <c r="Q434" s="42" t="str">
        <f t="shared" si="70"/>
        <v/>
      </c>
      <c r="R434" s="43"/>
      <c r="S434" s="44" t="str">
        <f t="shared" si="71"/>
        <v/>
      </c>
      <c r="T434" s="81"/>
      <c r="U434" s="81"/>
      <c r="V434" s="42">
        <f t="shared" si="72"/>
        <v>0</v>
      </c>
      <c r="W434" s="43"/>
      <c r="X434" s="47">
        <f>SUMIFS(W$12:W434,F$12:F434,F434,H$12:H434,H434,D$12:D434,D434)</f>
        <v>0</v>
      </c>
      <c r="Y434" s="48">
        <f t="shared" si="73"/>
        <v>0</v>
      </c>
      <c r="Z434" s="49" t="str">
        <f t="shared" si="77"/>
        <v/>
      </c>
      <c r="AA434" s="106"/>
      <c r="AB434" s="42">
        <f t="shared" si="74"/>
        <v>0</v>
      </c>
      <c r="AC434" s="50"/>
      <c r="AD434" s="81"/>
      <c r="AE434" s="81"/>
      <c r="AF434" s="81"/>
      <c r="AG434" s="81"/>
      <c r="AH434" s="81"/>
      <c r="AI434" s="81"/>
      <c r="AJ434" s="81"/>
      <c r="AK434" s="81"/>
      <c r="AL434" s="81"/>
      <c r="AM434" s="50"/>
      <c r="AN434" s="50"/>
      <c r="AO434" s="112">
        <f t="shared" si="78"/>
        <v>0</v>
      </c>
    </row>
    <row r="435" spans="1:41" ht="20.100000000000001" customHeight="1">
      <c r="A435" s="70">
        <f t="shared" si="75"/>
        <v>1</v>
      </c>
      <c r="B435" s="81"/>
      <c r="C435" s="33"/>
      <c r="D435" s="81"/>
      <c r="E435" s="34"/>
      <c r="F435" s="34"/>
      <c r="G435" s="94"/>
      <c r="H435" s="81"/>
      <c r="I435" s="34"/>
      <c r="J435" s="34"/>
      <c r="K435" s="38"/>
      <c r="L435" s="38"/>
      <c r="M435" s="39">
        <f t="shared" si="68"/>
        <v>0</v>
      </c>
      <c r="N435" s="40">
        <f t="shared" si="69"/>
        <v>0</v>
      </c>
      <c r="O435" s="41"/>
      <c r="P435" s="113" t="str">
        <f t="shared" si="76"/>
        <v/>
      </c>
      <c r="Q435" s="42" t="str">
        <f t="shared" si="70"/>
        <v/>
      </c>
      <c r="R435" s="43"/>
      <c r="S435" s="44" t="str">
        <f t="shared" si="71"/>
        <v/>
      </c>
      <c r="T435" s="81"/>
      <c r="U435" s="81"/>
      <c r="V435" s="42">
        <f t="shared" si="72"/>
        <v>0</v>
      </c>
      <c r="W435" s="43"/>
      <c r="X435" s="47">
        <f>SUMIFS(W$12:W435,F$12:F435,F435,H$12:H435,H435,D$12:D435,D435)</f>
        <v>0</v>
      </c>
      <c r="Y435" s="48">
        <f t="shared" si="73"/>
        <v>0</v>
      </c>
      <c r="Z435" s="49" t="str">
        <f t="shared" si="77"/>
        <v/>
      </c>
      <c r="AA435" s="106"/>
      <c r="AB435" s="42">
        <f t="shared" si="74"/>
        <v>0</v>
      </c>
      <c r="AC435" s="50"/>
      <c r="AD435" s="81"/>
      <c r="AE435" s="81"/>
      <c r="AF435" s="81"/>
      <c r="AG435" s="81"/>
      <c r="AH435" s="81"/>
      <c r="AI435" s="81"/>
      <c r="AJ435" s="81"/>
      <c r="AK435" s="81"/>
      <c r="AL435" s="81"/>
      <c r="AM435" s="50"/>
      <c r="AN435" s="50"/>
      <c r="AO435" s="112">
        <f t="shared" si="78"/>
        <v>0</v>
      </c>
    </row>
    <row r="436" spans="1:41" ht="20.100000000000001" customHeight="1">
      <c r="A436" s="70">
        <f t="shared" si="75"/>
        <v>1</v>
      </c>
      <c r="B436" s="81"/>
      <c r="C436" s="33"/>
      <c r="D436" s="81"/>
      <c r="E436" s="34"/>
      <c r="F436" s="34"/>
      <c r="G436" s="94"/>
      <c r="H436" s="81"/>
      <c r="I436" s="34"/>
      <c r="J436" s="34"/>
      <c r="K436" s="38"/>
      <c r="L436" s="38"/>
      <c r="M436" s="39">
        <f t="shared" si="68"/>
        <v>0</v>
      </c>
      <c r="N436" s="40">
        <f t="shared" si="69"/>
        <v>0</v>
      </c>
      <c r="O436" s="41"/>
      <c r="P436" s="113" t="str">
        <f t="shared" si="76"/>
        <v/>
      </c>
      <c r="Q436" s="42" t="str">
        <f t="shared" si="70"/>
        <v/>
      </c>
      <c r="R436" s="43"/>
      <c r="S436" s="44" t="str">
        <f t="shared" si="71"/>
        <v/>
      </c>
      <c r="T436" s="81"/>
      <c r="U436" s="81"/>
      <c r="V436" s="42">
        <f t="shared" si="72"/>
        <v>0</v>
      </c>
      <c r="W436" s="43"/>
      <c r="X436" s="47">
        <f>SUMIFS(W$12:W436,F$12:F436,F436,H$12:H436,H436,D$12:D436,D436)</f>
        <v>0</v>
      </c>
      <c r="Y436" s="48">
        <f t="shared" si="73"/>
        <v>0</v>
      </c>
      <c r="Z436" s="49" t="str">
        <f t="shared" si="77"/>
        <v/>
      </c>
      <c r="AA436" s="106"/>
      <c r="AB436" s="42">
        <f t="shared" si="74"/>
        <v>0</v>
      </c>
      <c r="AC436" s="50"/>
      <c r="AD436" s="81"/>
      <c r="AE436" s="81"/>
      <c r="AF436" s="81"/>
      <c r="AG436" s="81"/>
      <c r="AH436" s="81"/>
      <c r="AI436" s="81"/>
      <c r="AJ436" s="81"/>
      <c r="AK436" s="81"/>
      <c r="AL436" s="81"/>
      <c r="AM436" s="50"/>
      <c r="AN436" s="50"/>
      <c r="AO436" s="112">
        <f t="shared" si="78"/>
        <v>0</v>
      </c>
    </row>
    <row r="437" spans="1:41" ht="20.100000000000001" customHeight="1">
      <c r="A437" s="70">
        <f t="shared" si="75"/>
        <v>1</v>
      </c>
      <c r="B437" s="81"/>
      <c r="C437" s="33"/>
      <c r="D437" s="81"/>
      <c r="E437" s="34"/>
      <c r="F437" s="34"/>
      <c r="G437" s="94"/>
      <c r="H437" s="81"/>
      <c r="I437" s="34"/>
      <c r="J437" s="34"/>
      <c r="K437" s="38"/>
      <c r="L437" s="38"/>
      <c r="M437" s="39">
        <f t="shared" si="68"/>
        <v>0</v>
      </c>
      <c r="N437" s="40">
        <f t="shared" si="69"/>
        <v>0</v>
      </c>
      <c r="O437" s="41"/>
      <c r="P437" s="113" t="str">
        <f t="shared" si="76"/>
        <v/>
      </c>
      <c r="Q437" s="42" t="str">
        <f t="shared" si="70"/>
        <v/>
      </c>
      <c r="R437" s="43"/>
      <c r="S437" s="44" t="str">
        <f t="shared" si="71"/>
        <v/>
      </c>
      <c r="T437" s="81"/>
      <c r="U437" s="81"/>
      <c r="V437" s="42">
        <f t="shared" si="72"/>
        <v>0</v>
      </c>
      <c r="W437" s="43"/>
      <c r="X437" s="47">
        <f>SUMIFS(W$12:W437,F$12:F437,F437,H$12:H437,H437,D$12:D437,D437)</f>
        <v>0</v>
      </c>
      <c r="Y437" s="48">
        <f t="shared" si="73"/>
        <v>0</v>
      </c>
      <c r="Z437" s="49" t="str">
        <f t="shared" si="77"/>
        <v/>
      </c>
      <c r="AA437" s="106"/>
      <c r="AB437" s="42">
        <f t="shared" si="74"/>
        <v>0</v>
      </c>
      <c r="AC437" s="50"/>
      <c r="AD437" s="81"/>
      <c r="AE437" s="81"/>
      <c r="AF437" s="81"/>
      <c r="AG437" s="81"/>
      <c r="AH437" s="81"/>
      <c r="AI437" s="81"/>
      <c r="AJ437" s="81"/>
      <c r="AK437" s="81"/>
      <c r="AL437" s="81"/>
      <c r="AM437" s="50"/>
      <c r="AN437" s="50"/>
      <c r="AO437" s="112">
        <f t="shared" si="78"/>
        <v>0</v>
      </c>
    </row>
    <row r="438" spans="1:41" ht="20.100000000000001" customHeight="1">
      <c r="A438" s="70">
        <f t="shared" si="75"/>
        <v>1</v>
      </c>
      <c r="B438" s="81"/>
      <c r="C438" s="33"/>
      <c r="D438" s="81"/>
      <c r="E438" s="34"/>
      <c r="F438" s="34"/>
      <c r="G438" s="94"/>
      <c r="H438" s="81"/>
      <c r="I438" s="34"/>
      <c r="J438" s="34"/>
      <c r="K438" s="38"/>
      <c r="L438" s="38"/>
      <c r="M438" s="39">
        <f t="shared" si="68"/>
        <v>0</v>
      </c>
      <c r="N438" s="40">
        <f t="shared" si="69"/>
        <v>0</v>
      </c>
      <c r="O438" s="41"/>
      <c r="P438" s="113" t="str">
        <f t="shared" si="76"/>
        <v/>
      </c>
      <c r="Q438" s="42" t="str">
        <f t="shared" si="70"/>
        <v/>
      </c>
      <c r="R438" s="43"/>
      <c r="S438" s="44" t="str">
        <f t="shared" si="71"/>
        <v/>
      </c>
      <c r="T438" s="81"/>
      <c r="U438" s="81"/>
      <c r="V438" s="42">
        <f t="shared" si="72"/>
        <v>0</v>
      </c>
      <c r="W438" s="43"/>
      <c r="X438" s="47">
        <f>SUMIFS(W$12:W438,F$12:F438,F438,H$12:H438,H438,D$12:D438,D438)</f>
        <v>0</v>
      </c>
      <c r="Y438" s="48">
        <f t="shared" si="73"/>
        <v>0</v>
      </c>
      <c r="Z438" s="49" t="str">
        <f t="shared" si="77"/>
        <v/>
      </c>
      <c r="AA438" s="106"/>
      <c r="AB438" s="42">
        <f t="shared" si="74"/>
        <v>0</v>
      </c>
      <c r="AC438" s="50"/>
      <c r="AD438" s="81"/>
      <c r="AE438" s="81"/>
      <c r="AF438" s="81"/>
      <c r="AG438" s="81"/>
      <c r="AH438" s="81"/>
      <c r="AI438" s="81"/>
      <c r="AJ438" s="81"/>
      <c r="AK438" s="81"/>
      <c r="AL438" s="81"/>
      <c r="AM438" s="50"/>
      <c r="AN438" s="50"/>
      <c r="AO438" s="112">
        <f t="shared" si="78"/>
        <v>0</v>
      </c>
    </row>
    <row r="439" spans="1:41" ht="20.100000000000001" customHeight="1">
      <c r="A439" s="70">
        <f t="shared" si="75"/>
        <v>1</v>
      </c>
      <c r="B439" s="81"/>
      <c r="C439" s="33"/>
      <c r="D439" s="81"/>
      <c r="E439" s="34"/>
      <c r="F439" s="34"/>
      <c r="G439" s="94"/>
      <c r="H439" s="81"/>
      <c r="I439" s="34"/>
      <c r="J439" s="34"/>
      <c r="K439" s="38"/>
      <c r="L439" s="38"/>
      <c r="M439" s="39">
        <f t="shared" si="68"/>
        <v>0</v>
      </c>
      <c r="N439" s="40">
        <f t="shared" si="69"/>
        <v>0</v>
      </c>
      <c r="O439" s="41"/>
      <c r="P439" s="113" t="str">
        <f t="shared" si="76"/>
        <v/>
      </c>
      <c r="Q439" s="42" t="str">
        <f t="shared" si="70"/>
        <v/>
      </c>
      <c r="R439" s="43"/>
      <c r="S439" s="44" t="str">
        <f t="shared" si="71"/>
        <v/>
      </c>
      <c r="T439" s="81"/>
      <c r="U439" s="81"/>
      <c r="V439" s="42">
        <f t="shared" si="72"/>
        <v>0</v>
      </c>
      <c r="W439" s="43"/>
      <c r="X439" s="47">
        <f>SUMIFS(W$12:W439,F$12:F439,F439,H$12:H439,H439,D$12:D439,D439)</f>
        <v>0</v>
      </c>
      <c r="Y439" s="48">
        <f t="shared" si="73"/>
        <v>0</v>
      </c>
      <c r="Z439" s="49" t="str">
        <f t="shared" si="77"/>
        <v/>
      </c>
      <c r="AA439" s="106"/>
      <c r="AB439" s="42">
        <f t="shared" si="74"/>
        <v>0</v>
      </c>
      <c r="AC439" s="50"/>
      <c r="AD439" s="81"/>
      <c r="AE439" s="81"/>
      <c r="AF439" s="81"/>
      <c r="AG439" s="81"/>
      <c r="AH439" s="81"/>
      <c r="AI439" s="81"/>
      <c r="AJ439" s="81"/>
      <c r="AK439" s="81"/>
      <c r="AL439" s="81"/>
      <c r="AM439" s="50"/>
      <c r="AN439" s="50"/>
      <c r="AO439" s="112">
        <f t="shared" si="78"/>
        <v>0</v>
      </c>
    </row>
    <row r="440" spans="1:41" ht="20.100000000000001" customHeight="1">
      <c r="A440" s="70">
        <f t="shared" si="75"/>
        <v>1</v>
      </c>
      <c r="B440" s="81"/>
      <c r="C440" s="33"/>
      <c r="D440" s="81"/>
      <c r="E440" s="34"/>
      <c r="F440" s="34"/>
      <c r="G440" s="94"/>
      <c r="H440" s="81"/>
      <c r="I440" s="34"/>
      <c r="J440" s="34"/>
      <c r="K440" s="38"/>
      <c r="L440" s="38"/>
      <c r="M440" s="39">
        <f t="shared" si="68"/>
        <v>0</v>
      </c>
      <c r="N440" s="40">
        <f t="shared" si="69"/>
        <v>0</v>
      </c>
      <c r="O440" s="41"/>
      <c r="P440" s="113" t="str">
        <f t="shared" si="76"/>
        <v/>
      </c>
      <c r="Q440" s="42" t="str">
        <f t="shared" si="70"/>
        <v/>
      </c>
      <c r="R440" s="43"/>
      <c r="S440" s="44" t="str">
        <f t="shared" si="71"/>
        <v/>
      </c>
      <c r="T440" s="81"/>
      <c r="U440" s="81"/>
      <c r="V440" s="42">
        <f t="shared" si="72"/>
        <v>0</v>
      </c>
      <c r="W440" s="43"/>
      <c r="X440" s="47">
        <f>SUMIFS(W$12:W440,F$12:F440,F440,H$12:H440,H440,D$12:D440,D440)</f>
        <v>0</v>
      </c>
      <c r="Y440" s="48">
        <f t="shared" si="73"/>
        <v>0</v>
      </c>
      <c r="Z440" s="49" t="str">
        <f t="shared" si="77"/>
        <v/>
      </c>
      <c r="AA440" s="106"/>
      <c r="AB440" s="42">
        <f t="shared" si="74"/>
        <v>0</v>
      </c>
      <c r="AC440" s="50"/>
      <c r="AD440" s="81"/>
      <c r="AE440" s="81"/>
      <c r="AF440" s="81"/>
      <c r="AG440" s="81"/>
      <c r="AH440" s="81"/>
      <c r="AI440" s="81"/>
      <c r="AJ440" s="81"/>
      <c r="AK440" s="81"/>
      <c r="AL440" s="81"/>
      <c r="AM440" s="50"/>
      <c r="AN440" s="50"/>
      <c r="AO440" s="112">
        <f t="shared" si="78"/>
        <v>0</v>
      </c>
    </row>
    <row r="441" spans="1:41" ht="20.100000000000001" customHeight="1">
      <c r="A441" s="70">
        <f t="shared" si="75"/>
        <v>1</v>
      </c>
      <c r="B441" s="81"/>
      <c r="C441" s="33"/>
      <c r="D441" s="81"/>
      <c r="E441" s="34"/>
      <c r="F441" s="34"/>
      <c r="G441" s="94"/>
      <c r="H441" s="81"/>
      <c r="I441" s="34"/>
      <c r="J441" s="34"/>
      <c r="K441" s="38"/>
      <c r="L441" s="38"/>
      <c r="M441" s="39">
        <f t="shared" si="68"/>
        <v>0</v>
      </c>
      <c r="N441" s="40">
        <f t="shared" si="69"/>
        <v>0</v>
      </c>
      <c r="O441" s="41"/>
      <c r="P441" s="113" t="str">
        <f t="shared" si="76"/>
        <v/>
      </c>
      <c r="Q441" s="42" t="str">
        <f t="shared" si="70"/>
        <v/>
      </c>
      <c r="R441" s="43"/>
      <c r="S441" s="44" t="str">
        <f t="shared" si="71"/>
        <v/>
      </c>
      <c r="T441" s="81"/>
      <c r="U441" s="81"/>
      <c r="V441" s="42">
        <f t="shared" si="72"/>
        <v>0</v>
      </c>
      <c r="W441" s="43"/>
      <c r="X441" s="47">
        <f>SUMIFS(W$12:W441,F$12:F441,F441,H$12:H441,H441,D$12:D441,D441)</f>
        <v>0</v>
      </c>
      <c r="Y441" s="48">
        <f t="shared" si="73"/>
        <v>0</v>
      </c>
      <c r="Z441" s="49" t="str">
        <f t="shared" si="77"/>
        <v/>
      </c>
      <c r="AA441" s="106"/>
      <c r="AB441" s="42">
        <f t="shared" si="74"/>
        <v>0</v>
      </c>
      <c r="AC441" s="50"/>
      <c r="AD441" s="81"/>
      <c r="AE441" s="81"/>
      <c r="AF441" s="81"/>
      <c r="AG441" s="81"/>
      <c r="AH441" s="81"/>
      <c r="AI441" s="81"/>
      <c r="AJ441" s="81"/>
      <c r="AK441" s="81"/>
      <c r="AL441" s="81"/>
      <c r="AM441" s="50"/>
      <c r="AN441" s="50"/>
      <c r="AO441" s="112">
        <f t="shared" si="78"/>
        <v>0</v>
      </c>
    </row>
    <row r="442" spans="1:41" ht="20.100000000000001" customHeight="1">
      <c r="A442" s="70">
        <f t="shared" si="75"/>
        <v>1</v>
      </c>
      <c r="B442" s="81"/>
      <c r="C442" s="33"/>
      <c r="D442" s="81"/>
      <c r="E442" s="34"/>
      <c r="F442" s="34"/>
      <c r="G442" s="94"/>
      <c r="H442" s="81"/>
      <c r="I442" s="34"/>
      <c r="J442" s="34"/>
      <c r="K442" s="38"/>
      <c r="L442" s="38"/>
      <c r="M442" s="39">
        <f t="shared" si="68"/>
        <v>0</v>
      </c>
      <c r="N442" s="40">
        <f t="shared" si="69"/>
        <v>0</v>
      </c>
      <c r="O442" s="41"/>
      <c r="P442" s="113" t="str">
        <f t="shared" si="76"/>
        <v/>
      </c>
      <c r="Q442" s="42" t="str">
        <f t="shared" si="70"/>
        <v/>
      </c>
      <c r="R442" s="43"/>
      <c r="S442" s="44" t="str">
        <f t="shared" si="71"/>
        <v/>
      </c>
      <c r="T442" s="81"/>
      <c r="U442" s="81"/>
      <c r="V442" s="42">
        <f t="shared" si="72"/>
        <v>0</v>
      </c>
      <c r="W442" s="43"/>
      <c r="X442" s="47">
        <f>SUMIFS(W$12:W442,F$12:F442,F442,H$12:H442,H442,D$12:D442,D442)</f>
        <v>0</v>
      </c>
      <c r="Y442" s="48">
        <f t="shared" si="73"/>
        <v>0</v>
      </c>
      <c r="Z442" s="49" t="str">
        <f t="shared" si="77"/>
        <v/>
      </c>
      <c r="AA442" s="106"/>
      <c r="AB442" s="42">
        <f t="shared" si="74"/>
        <v>0</v>
      </c>
      <c r="AC442" s="50"/>
      <c r="AD442" s="81"/>
      <c r="AE442" s="81"/>
      <c r="AF442" s="81"/>
      <c r="AG442" s="81"/>
      <c r="AH442" s="81"/>
      <c r="AI442" s="81"/>
      <c r="AJ442" s="81"/>
      <c r="AK442" s="81"/>
      <c r="AL442" s="81"/>
      <c r="AM442" s="50"/>
      <c r="AN442" s="50"/>
      <c r="AO442" s="112">
        <f t="shared" si="78"/>
        <v>0</v>
      </c>
    </row>
    <row r="443" spans="1:41" ht="20.100000000000001" customHeight="1">
      <c r="A443" s="70">
        <f t="shared" si="75"/>
        <v>1</v>
      </c>
      <c r="B443" s="81"/>
      <c r="C443" s="33"/>
      <c r="D443" s="81"/>
      <c r="E443" s="34"/>
      <c r="F443" s="34"/>
      <c r="G443" s="94"/>
      <c r="H443" s="81"/>
      <c r="I443" s="34"/>
      <c r="J443" s="34"/>
      <c r="K443" s="38"/>
      <c r="L443" s="38"/>
      <c r="M443" s="39">
        <f t="shared" si="68"/>
        <v>0</v>
      </c>
      <c r="N443" s="40">
        <f t="shared" si="69"/>
        <v>0</v>
      </c>
      <c r="O443" s="41"/>
      <c r="P443" s="113" t="str">
        <f t="shared" si="76"/>
        <v/>
      </c>
      <c r="Q443" s="42" t="str">
        <f t="shared" si="70"/>
        <v/>
      </c>
      <c r="R443" s="43"/>
      <c r="S443" s="44" t="str">
        <f t="shared" si="71"/>
        <v/>
      </c>
      <c r="T443" s="81"/>
      <c r="U443" s="81"/>
      <c r="V443" s="42">
        <f t="shared" si="72"/>
        <v>0</v>
      </c>
      <c r="W443" s="43"/>
      <c r="X443" s="47">
        <f>SUMIFS(W$12:W443,F$12:F443,F443,H$12:H443,H443,D$12:D443,D443)</f>
        <v>0</v>
      </c>
      <c r="Y443" s="48">
        <f t="shared" si="73"/>
        <v>0</v>
      </c>
      <c r="Z443" s="49" t="str">
        <f t="shared" si="77"/>
        <v/>
      </c>
      <c r="AA443" s="106"/>
      <c r="AB443" s="42">
        <f t="shared" si="74"/>
        <v>0</v>
      </c>
      <c r="AC443" s="50"/>
      <c r="AD443" s="81"/>
      <c r="AE443" s="81"/>
      <c r="AF443" s="81"/>
      <c r="AG443" s="81"/>
      <c r="AH443" s="81"/>
      <c r="AI443" s="81"/>
      <c r="AJ443" s="81"/>
      <c r="AK443" s="81"/>
      <c r="AL443" s="81"/>
      <c r="AM443" s="50"/>
      <c r="AN443" s="50"/>
      <c r="AO443" s="112">
        <f t="shared" si="78"/>
        <v>0</v>
      </c>
    </row>
    <row r="444" spans="1:41" ht="20.100000000000001" customHeight="1">
      <c r="A444" s="70">
        <f t="shared" si="75"/>
        <v>1</v>
      </c>
      <c r="B444" s="81"/>
      <c r="C444" s="33"/>
      <c r="D444" s="81"/>
      <c r="E444" s="34"/>
      <c r="F444" s="34"/>
      <c r="G444" s="94"/>
      <c r="H444" s="81"/>
      <c r="I444" s="34"/>
      <c r="J444" s="34"/>
      <c r="K444" s="38"/>
      <c r="L444" s="38"/>
      <c r="M444" s="39">
        <f t="shared" si="68"/>
        <v>0</v>
      </c>
      <c r="N444" s="40">
        <f t="shared" si="69"/>
        <v>0</v>
      </c>
      <c r="O444" s="41"/>
      <c r="P444" s="113" t="str">
        <f t="shared" si="76"/>
        <v/>
      </c>
      <c r="Q444" s="42" t="str">
        <f t="shared" si="70"/>
        <v/>
      </c>
      <c r="R444" s="43"/>
      <c r="S444" s="44" t="str">
        <f t="shared" si="71"/>
        <v/>
      </c>
      <c r="T444" s="81"/>
      <c r="U444" s="81"/>
      <c r="V444" s="42">
        <f t="shared" si="72"/>
        <v>0</v>
      </c>
      <c r="W444" s="43"/>
      <c r="X444" s="47">
        <f>SUMIFS(W$12:W444,F$12:F444,F444,H$12:H444,H444,D$12:D444,D444)</f>
        <v>0</v>
      </c>
      <c r="Y444" s="48">
        <f t="shared" si="73"/>
        <v>0</v>
      </c>
      <c r="Z444" s="49" t="str">
        <f t="shared" si="77"/>
        <v/>
      </c>
      <c r="AA444" s="106"/>
      <c r="AB444" s="42">
        <f t="shared" si="74"/>
        <v>0</v>
      </c>
      <c r="AC444" s="50"/>
      <c r="AD444" s="81"/>
      <c r="AE444" s="81"/>
      <c r="AF444" s="81"/>
      <c r="AG444" s="81"/>
      <c r="AH444" s="81"/>
      <c r="AI444" s="81"/>
      <c r="AJ444" s="81"/>
      <c r="AK444" s="81"/>
      <c r="AL444" s="81"/>
      <c r="AM444" s="50"/>
      <c r="AN444" s="50"/>
      <c r="AO444" s="112">
        <f t="shared" si="78"/>
        <v>0</v>
      </c>
    </row>
    <row r="445" spans="1:41" ht="20.100000000000001" customHeight="1">
      <c r="A445" s="70">
        <f t="shared" si="75"/>
        <v>1</v>
      </c>
      <c r="B445" s="81"/>
      <c r="C445" s="33"/>
      <c r="D445" s="81"/>
      <c r="E445" s="34"/>
      <c r="F445" s="34"/>
      <c r="G445" s="94"/>
      <c r="H445" s="81"/>
      <c r="I445" s="34"/>
      <c r="J445" s="34"/>
      <c r="K445" s="38"/>
      <c r="L445" s="38"/>
      <c r="M445" s="39">
        <f t="shared" si="68"/>
        <v>0</v>
      </c>
      <c r="N445" s="40">
        <f t="shared" si="69"/>
        <v>0</v>
      </c>
      <c r="O445" s="41"/>
      <c r="P445" s="113" t="str">
        <f t="shared" si="76"/>
        <v/>
      </c>
      <c r="Q445" s="42" t="str">
        <f t="shared" si="70"/>
        <v/>
      </c>
      <c r="R445" s="43"/>
      <c r="S445" s="44" t="str">
        <f t="shared" si="71"/>
        <v/>
      </c>
      <c r="T445" s="81"/>
      <c r="U445" s="81"/>
      <c r="V445" s="42">
        <f t="shared" si="72"/>
        <v>0</v>
      </c>
      <c r="W445" s="43"/>
      <c r="X445" s="47">
        <f>SUMIFS(W$12:W445,F$12:F445,F445,H$12:H445,H445,D$12:D445,D445)</f>
        <v>0</v>
      </c>
      <c r="Y445" s="48">
        <f t="shared" si="73"/>
        <v>0</v>
      </c>
      <c r="Z445" s="49" t="str">
        <f t="shared" si="77"/>
        <v/>
      </c>
      <c r="AA445" s="106"/>
      <c r="AB445" s="42">
        <f t="shared" si="74"/>
        <v>0</v>
      </c>
      <c r="AC445" s="50"/>
      <c r="AD445" s="81"/>
      <c r="AE445" s="81"/>
      <c r="AF445" s="81"/>
      <c r="AG445" s="81"/>
      <c r="AH445" s="81"/>
      <c r="AI445" s="81"/>
      <c r="AJ445" s="81"/>
      <c r="AK445" s="81"/>
      <c r="AL445" s="81"/>
      <c r="AM445" s="50"/>
      <c r="AN445" s="50"/>
      <c r="AO445" s="112">
        <f t="shared" si="78"/>
        <v>0</v>
      </c>
    </row>
    <row r="446" spans="1:41" ht="20.100000000000001" customHeight="1">
      <c r="A446" s="70">
        <f t="shared" si="75"/>
        <v>1</v>
      </c>
      <c r="B446" s="81"/>
      <c r="C446" s="33"/>
      <c r="D446" s="81"/>
      <c r="E446" s="34"/>
      <c r="F446" s="34"/>
      <c r="G446" s="94"/>
      <c r="H446" s="81"/>
      <c r="I446" s="34"/>
      <c r="J446" s="34"/>
      <c r="K446" s="38"/>
      <c r="L446" s="38"/>
      <c r="M446" s="39">
        <f t="shared" si="68"/>
        <v>0</v>
      </c>
      <c r="N446" s="40">
        <f t="shared" si="69"/>
        <v>0</v>
      </c>
      <c r="O446" s="41"/>
      <c r="P446" s="113" t="str">
        <f t="shared" si="76"/>
        <v/>
      </c>
      <c r="Q446" s="42" t="str">
        <f t="shared" si="70"/>
        <v/>
      </c>
      <c r="R446" s="43"/>
      <c r="S446" s="44" t="str">
        <f t="shared" si="71"/>
        <v/>
      </c>
      <c r="T446" s="81"/>
      <c r="U446" s="81"/>
      <c r="V446" s="42">
        <f t="shared" si="72"/>
        <v>0</v>
      </c>
      <c r="W446" s="43"/>
      <c r="X446" s="47">
        <f>SUMIFS(W$12:W446,F$12:F446,F446,H$12:H446,H446,D$12:D446,D446)</f>
        <v>0</v>
      </c>
      <c r="Y446" s="48">
        <f t="shared" si="73"/>
        <v>0</v>
      </c>
      <c r="Z446" s="49" t="str">
        <f t="shared" si="77"/>
        <v/>
      </c>
      <c r="AA446" s="106"/>
      <c r="AB446" s="42">
        <f t="shared" si="74"/>
        <v>0</v>
      </c>
      <c r="AC446" s="50"/>
      <c r="AD446" s="81"/>
      <c r="AE446" s="81"/>
      <c r="AF446" s="81"/>
      <c r="AG446" s="81"/>
      <c r="AH446" s="81"/>
      <c r="AI446" s="81"/>
      <c r="AJ446" s="81"/>
      <c r="AK446" s="81"/>
      <c r="AL446" s="81"/>
      <c r="AM446" s="50"/>
      <c r="AN446" s="50"/>
      <c r="AO446" s="112">
        <f t="shared" si="78"/>
        <v>0</v>
      </c>
    </row>
    <row r="447" spans="1:41" ht="20.100000000000001" customHeight="1">
      <c r="A447" s="70">
        <f t="shared" si="75"/>
        <v>1</v>
      </c>
      <c r="B447" s="81"/>
      <c r="C447" s="33"/>
      <c r="D447" s="81"/>
      <c r="E447" s="34"/>
      <c r="F447" s="34"/>
      <c r="G447" s="94"/>
      <c r="H447" s="81"/>
      <c r="I447" s="34"/>
      <c r="J447" s="34"/>
      <c r="K447" s="38"/>
      <c r="L447" s="38"/>
      <c r="M447" s="39">
        <f t="shared" si="68"/>
        <v>0</v>
      </c>
      <c r="N447" s="40">
        <f t="shared" si="69"/>
        <v>0</v>
      </c>
      <c r="O447" s="41"/>
      <c r="P447" s="113" t="str">
        <f t="shared" si="76"/>
        <v/>
      </c>
      <c r="Q447" s="42" t="str">
        <f t="shared" si="70"/>
        <v/>
      </c>
      <c r="R447" s="43"/>
      <c r="S447" s="44" t="str">
        <f t="shared" si="71"/>
        <v/>
      </c>
      <c r="T447" s="81"/>
      <c r="U447" s="81"/>
      <c r="V447" s="42">
        <f t="shared" si="72"/>
        <v>0</v>
      </c>
      <c r="W447" s="43"/>
      <c r="X447" s="47">
        <f>SUMIFS(W$12:W447,F$12:F447,F447,H$12:H447,H447,D$12:D447,D447)</f>
        <v>0</v>
      </c>
      <c r="Y447" s="48">
        <f t="shared" si="73"/>
        <v>0</v>
      </c>
      <c r="Z447" s="49" t="str">
        <f t="shared" si="77"/>
        <v/>
      </c>
      <c r="AA447" s="106"/>
      <c r="AB447" s="42">
        <f t="shared" si="74"/>
        <v>0</v>
      </c>
      <c r="AC447" s="50"/>
      <c r="AD447" s="81"/>
      <c r="AE447" s="81"/>
      <c r="AF447" s="81"/>
      <c r="AG447" s="81"/>
      <c r="AH447" s="81"/>
      <c r="AI447" s="81"/>
      <c r="AJ447" s="81"/>
      <c r="AK447" s="81"/>
      <c r="AL447" s="81"/>
      <c r="AM447" s="50"/>
      <c r="AN447" s="50"/>
      <c r="AO447" s="112">
        <f t="shared" si="78"/>
        <v>0</v>
      </c>
    </row>
    <row r="448" spans="1:41" ht="20.100000000000001" customHeight="1">
      <c r="A448" s="70">
        <f t="shared" si="75"/>
        <v>1</v>
      </c>
      <c r="B448" s="81"/>
      <c r="C448" s="33"/>
      <c r="D448" s="81"/>
      <c r="E448" s="34"/>
      <c r="F448" s="34"/>
      <c r="G448" s="94"/>
      <c r="H448" s="81"/>
      <c r="I448" s="34"/>
      <c r="J448" s="34"/>
      <c r="K448" s="38"/>
      <c r="L448" s="38"/>
      <c r="M448" s="39">
        <f t="shared" si="68"/>
        <v>0</v>
      </c>
      <c r="N448" s="40">
        <f t="shared" si="69"/>
        <v>0</v>
      </c>
      <c r="O448" s="41"/>
      <c r="P448" s="113" t="str">
        <f t="shared" si="76"/>
        <v/>
      </c>
      <c r="Q448" s="42" t="str">
        <f t="shared" si="70"/>
        <v/>
      </c>
      <c r="R448" s="43"/>
      <c r="S448" s="44" t="str">
        <f t="shared" si="71"/>
        <v/>
      </c>
      <c r="T448" s="81"/>
      <c r="U448" s="81"/>
      <c r="V448" s="42">
        <f t="shared" si="72"/>
        <v>0</v>
      </c>
      <c r="W448" s="43"/>
      <c r="X448" s="47">
        <f>SUMIFS(W$12:W448,F$12:F448,F448,H$12:H448,H448,D$12:D448,D448)</f>
        <v>0</v>
      </c>
      <c r="Y448" s="48">
        <f t="shared" si="73"/>
        <v>0</v>
      </c>
      <c r="Z448" s="49" t="str">
        <f t="shared" si="77"/>
        <v/>
      </c>
      <c r="AA448" s="106"/>
      <c r="AB448" s="42">
        <f t="shared" si="74"/>
        <v>0</v>
      </c>
      <c r="AC448" s="50"/>
      <c r="AD448" s="81"/>
      <c r="AE448" s="81"/>
      <c r="AF448" s="81"/>
      <c r="AG448" s="81"/>
      <c r="AH448" s="81"/>
      <c r="AI448" s="81"/>
      <c r="AJ448" s="81"/>
      <c r="AK448" s="81"/>
      <c r="AL448" s="81"/>
      <c r="AM448" s="50"/>
      <c r="AN448" s="50"/>
      <c r="AO448" s="112">
        <f t="shared" si="78"/>
        <v>0</v>
      </c>
    </row>
    <row r="449" spans="1:41" ht="20.100000000000001" customHeight="1">
      <c r="A449" s="70">
        <f t="shared" si="75"/>
        <v>1</v>
      </c>
      <c r="B449" s="81"/>
      <c r="C449" s="33"/>
      <c r="D449" s="81"/>
      <c r="E449" s="34"/>
      <c r="F449" s="34"/>
      <c r="G449" s="94"/>
      <c r="H449" s="81"/>
      <c r="I449" s="34"/>
      <c r="J449" s="34"/>
      <c r="K449" s="38"/>
      <c r="L449" s="38"/>
      <c r="M449" s="39">
        <f t="shared" si="68"/>
        <v>0</v>
      </c>
      <c r="N449" s="40">
        <f t="shared" si="69"/>
        <v>0</v>
      </c>
      <c r="O449" s="41"/>
      <c r="P449" s="113" t="str">
        <f t="shared" si="76"/>
        <v/>
      </c>
      <c r="Q449" s="42" t="str">
        <f t="shared" si="70"/>
        <v/>
      </c>
      <c r="R449" s="43"/>
      <c r="S449" s="44" t="str">
        <f t="shared" si="71"/>
        <v/>
      </c>
      <c r="T449" s="81"/>
      <c r="U449" s="81"/>
      <c r="V449" s="42">
        <f t="shared" si="72"/>
        <v>0</v>
      </c>
      <c r="W449" s="43"/>
      <c r="X449" s="47">
        <f>SUMIFS(W$12:W449,F$12:F449,F449,H$12:H449,H449,D$12:D449,D449)</f>
        <v>0</v>
      </c>
      <c r="Y449" s="48">
        <f t="shared" si="73"/>
        <v>0</v>
      </c>
      <c r="Z449" s="49" t="str">
        <f t="shared" si="77"/>
        <v/>
      </c>
      <c r="AA449" s="106"/>
      <c r="AB449" s="42">
        <f t="shared" si="74"/>
        <v>0</v>
      </c>
      <c r="AC449" s="50"/>
      <c r="AD449" s="81"/>
      <c r="AE449" s="81"/>
      <c r="AF449" s="81"/>
      <c r="AG449" s="81"/>
      <c r="AH449" s="81"/>
      <c r="AI449" s="81"/>
      <c r="AJ449" s="81"/>
      <c r="AK449" s="81"/>
      <c r="AL449" s="81"/>
      <c r="AM449" s="50"/>
      <c r="AN449" s="50"/>
      <c r="AO449" s="112">
        <f t="shared" si="78"/>
        <v>0</v>
      </c>
    </row>
    <row r="450" spans="1:41" ht="20.100000000000001" customHeight="1">
      <c r="A450" s="70">
        <f t="shared" si="75"/>
        <v>1</v>
      </c>
      <c r="B450" s="81"/>
      <c r="C450" s="33"/>
      <c r="D450" s="81"/>
      <c r="E450" s="34"/>
      <c r="F450" s="34"/>
      <c r="G450" s="94"/>
      <c r="H450" s="81"/>
      <c r="I450" s="34"/>
      <c r="J450" s="34"/>
      <c r="K450" s="38"/>
      <c r="L450" s="38"/>
      <c r="M450" s="39">
        <f t="shared" si="68"/>
        <v>0</v>
      </c>
      <c r="N450" s="40">
        <f t="shared" si="69"/>
        <v>0</v>
      </c>
      <c r="O450" s="41"/>
      <c r="P450" s="113" t="str">
        <f t="shared" si="76"/>
        <v/>
      </c>
      <c r="Q450" s="42" t="str">
        <f t="shared" si="70"/>
        <v/>
      </c>
      <c r="R450" s="43"/>
      <c r="S450" s="44" t="str">
        <f t="shared" si="71"/>
        <v/>
      </c>
      <c r="T450" s="81"/>
      <c r="U450" s="81"/>
      <c r="V450" s="42">
        <f t="shared" si="72"/>
        <v>0</v>
      </c>
      <c r="W450" s="43"/>
      <c r="X450" s="47">
        <f>SUMIFS(W$12:W450,F$12:F450,F450,H$12:H450,H450,D$12:D450,D450)</f>
        <v>0</v>
      </c>
      <c r="Y450" s="48">
        <f t="shared" si="73"/>
        <v>0</v>
      </c>
      <c r="Z450" s="49" t="str">
        <f t="shared" si="77"/>
        <v/>
      </c>
      <c r="AA450" s="106"/>
      <c r="AB450" s="42">
        <f t="shared" si="74"/>
        <v>0</v>
      </c>
      <c r="AC450" s="50"/>
      <c r="AD450" s="81"/>
      <c r="AE450" s="81"/>
      <c r="AF450" s="81"/>
      <c r="AG450" s="81"/>
      <c r="AH450" s="81"/>
      <c r="AI450" s="81"/>
      <c r="AJ450" s="81"/>
      <c r="AK450" s="81"/>
      <c r="AL450" s="81"/>
      <c r="AM450" s="50"/>
      <c r="AN450" s="50"/>
      <c r="AO450" s="112">
        <f t="shared" si="78"/>
        <v>0</v>
      </c>
    </row>
    <row r="451" spans="1:41" ht="20.100000000000001" customHeight="1">
      <c r="A451" s="70">
        <f t="shared" si="75"/>
        <v>1</v>
      </c>
      <c r="B451" s="81"/>
      <c r="C451" s="33"/>
      <c r="D451" s="81"/>
      <c r="E451" s="34"/>
      <c r="F451" s="34"/>
      <c r="G451" s="94"/>
      <c r="H451" s="81"/>
      <c r="I451" s="34"/>
      <c r="J451" s="34"/>
      <c r="K451" s="38"/>
      <c r="L451" s="38"/>
      <c r="M451" s="39">
        <f t="shared" si="68"/>
        <v>0</v>
      </c>
      <c r="N451" s="40">
        <f t="shared" si="69"/>
        <v>0</v>
      </c>
      <c r="O451" s="41"/>
      <c r="P451" s="113" t="str">
        <f t="shared" si="76"/>
        <v/>
      </c>
      <c r="Q451" s="42" t="str">
        <f t="shared" si="70"/>
        <v/>
      </c>
      <c r="R451" s="43"/>
      <c r="S451" s="44" t="str">
        <f t="shared" si="71"/>
        <v/>
      </c>
      <c r="T451" s="81"/>
      <c r="U451" s="81"/>
      <c r="V451" s="42">
        <f t="shared" si="72"/>
        <v>0</v>
      </c>
      <c r="W451" s="43"/>
      <c r="X451" s="47">
        <f>SUMIFS(W$12:W451,F$12:F451,F451,H$12:H451,H451,D$12:D451,D451)</f>
        <v>0</v>
      </c>
      <c r="Y451" s="48">
        <f t="shared" si="73"/>
        <v>0</v>
      </c>
      <c r="Z451" s="49" t="str">
        <f t="shared" si="77"/>
        <v/>
      </c>
      <c r="AA451" s="106"/>
      <c r="AB451" s="42">
        <f t="shared" si="74"/>
        <v>0</v>
      </c>
      <c r="AC451" s="50"/>
      <c r="AD451" s="81"/>
      <c r="AE451" s="81"/>
      <c r="AF451" s="81"/>
      <c r="AG451" s="81"/>
      <c r="AH451" s="81"/>
      <c r="AI451" s="81"/>
      <c r="AJ451" s="81"/>
      <c r="AK451" s="81"/>
      <c r="AL451" s="81"/>
      <c r="AM451" s="50"/>
      <c r="AN451" s="50"/>
      <c r="AO451" s="112">
        <f t="shared" si="78"/>
        <v>0</v>
      </c>
    </row>
    <row r="452" spans="1:41" ht="20.100000000000001" customHeight="1">
      <c r="A452" s="70">
        <f t="shared" si="75"/>
        <v>1</v>
      </c>
      <c r="B452" s="81"/>
      <c r="C452" s="33"/>
      <c r="D452" s="81"/>
      <c r="E452" s="34"/>
      <c r="F452" s="34"/>
      <c r="G452" s="94"/>
      <c r="H452" s="81"/>
      <c r="I452" s="34"/>
      <c r="J452" s="34"/>
      <c r="K452" s="38"/>
      <c r="L452" s="38"/>
      <c r="M452" s="39">
        <f t="shared" si="68"/>
        <v>0</v>
      </c>
      <c r="N452" s="40">
        <f t="shared" si="69"/>
        <v>0</v>
      </c>
      <c r="O452" s="41"/>
      <c r="P452" s="113" t="str">
        <f t="shared" si="76"/>
        <v/>
      </c>
      <c r="Q452" s="42" t="str">
        <f t="shared" si="70"/>
        <v/>
      </c>
      <c r="R452" s="43"/>
      <c r="S452" s="44" t="str">
        <f t="shared" si="71"/>
        <v/>
      </c>
      <c r="T452" s="81"/>
      <c r="U452" s="81"/>
      <c r="V452" s="42">
        <f t="shared" si="72"/>
        <v>0</v>
      </c>
      <c r="W452" s="43"/>
      <c r="X452" s="47">
        <f>SUMIFS(W$12:W452,F$12:F452,F452,H$12:H452,H452,D$12:D452,D452)</f>
        <v>0</v>
      </c>
      <c r="Y452" s="48">
        <f t="shared" si="73"/>
        <v>0</v>
      </c>
      <c r="Z452" s="49" t="str">
        <f t="shared" si="77"/>
        <v/>
      </c>
      <c r="AA452" s="106"/>
      <c r="AB452" s="42">
        <f t="shared" si="74"/>
        <v>0</v>
      </c>
      <c r="AC452" s="50"/>
      <c r="AD452" s="81"/>
      <c r="AE452" s="81"/>
      <c r="AF452" s="81"/>
      <c r="AG452" s="81"/>
      <c r="AH452" s="81"/>
      <c r="AI452" s="81"/>
      <c r="AJ452" s="81"/>
      <c r="AK452" s="81"/>
      <c r="AL452" s="81"/>
      <c r="AM452" s="50"/>
      <c r="AN452" s="50"/>
      <c r="AO452" s="112">
        <f t="shared" si="78"/>
        <v>0</v>
      </c>
    </row>
    <row r="453" spans="1:41" ht="20.100000000000001" customHeight="1">
      <c r="A453" s="70">
        <f t="shared" si="75"/>
        <v>1</v>
      </c>
      <c r="B453" s="81"/>
      <c r="C453" s="33"/>
      <c r="D453" s="81"/>
      <c r="E453" s="34"/>
      <c r="F453" s="34"/>
      <c r="G453" s="94"/>
      <c r="H453" s="81"/>
      <c r="I453" s="34"/>
      <c r="J453" s="34"/>
      <c r="K453" s="38"/>
      <c r="L453" s="38"/>
      <c r="M453" s="39">
        <f t="shared" si="68"/>
        <v>0</v>
      </c>
      <c r="N453" s="40">
        <f t="shared" si="69"/>
        <v>0</v>
      </c>
      <c r="O453" s="41"/>
      <c r="P453" s="113" t="str">
        <f t="shared" si="76"/>
        <v/>
      </c>
      <c r="Q453" s="42" t="str">
        <f t="shared" si="70"/>
        <v/>
      </c>
      <c r="R453" s="43"/>
      <c r="S453" s="44" t="str">
        <f t="shared" si="71"/>
        <v/>
      </c>
      <c r="T453" s="81"/>
      <c r="U453" s="81"/>
      <c r="V453" s="42">
        <f t="shared" si="72"/>
        <v>0</v>
      </c>
      <c r="W453" s="43"/>
      <c r="X453" s="47">
        <f>SUMIFS(W$12:W453,F$12:F453,F453,H$12:H453,H453,D$12:D453,D453)</f>
        <v>0</v>
      </c>
      <c r="Y453" s="48">
        <f t="shared" si="73"/>
        <v>0</v>
      </c>
      <c r="Z453" s="49" t="str">
        <f t="shared" si="77"/>
        <v/>
      </c>
      <c r="AA453" s="106"/>
      <c r="AB453" s="42">
        <f t="shared" si="74"/>
        <v>0</v>
      </c>
      <c r="AC453" s="50"/>
      <c r="AD453" s="81"/>
      <c r="AE453" s="81"/>
      <c r="AF453" s="81"/>
      <c r="AG453" s="81"/>
      <c r="AH453" s="81"/>
      <c r="AI453" s="81"/>
      <c r="AJ453" s="81"/>
      <c r="AK453" s="81"/>
      <c r="AL453" s="81"/>
      <c r="AM453" s="50"/>
      <c r="AN453" s="50"/>
      <c r="AO453" s="112">
        <f t="shared" si="78"/>
        <v>0</v>
      </c>
    </row>
    <row r="454" spans="1:41" ht="20.100000000000001" customHeight="1">
      <c r="A454" s="70">
        <f t="shared" si="75"/>
        <v>1</v>
      </c>
      <c r="B454" s="81"/>
      <c r="C454" s="33"/>
      <c r="D454" s="81"/>
      <c r="E454" s="34"/>
      <c r="F454" s="34"/>
      <c r="G454" s="94"/>
      <c r="H454" s="81"/>
      <c r="I454" s="34"/>
      <c r="J454" s="34"/>
      <c r="K454" s="38"/>
      <c r="L454" s="38"/>
      <c r="M454" s="39">
        <f t="shared" si="68"/>
        <v>0</v>
      </c>
      <c r="N454" s="40">
        <f t="shared" si="69"/>
        <v>0</v>
      </c>
      <c r="O454" s="41"/>
      <c r="P454" s="113" t="str">
        <f t="shared" si="76"/>
        <v/>
      </c>
      <c r="Q454" s="42" t="str">
        <f t="shared" si="70"/>
        <v/>
      </c>
      <c r="R454" s="43"/>
      <c r="S454" s="44" t="str">
        <f t="shared" si="71"/>
        <v/>
      </c>
      <c r="T454" s="81"/>
      <c r="U454" s="81"/>
      <c r="V454" s="42">
        <f t="shared" si="72"/>
        <v>0</v>
      </c>
      <c r="W454" s="43"/>
      <c r="X454" s="47">
        <f>SUMIFS(W$12:W454,F$12:F454,F454,H$12:H454,H454,D$12:D454,D454)</f>
        <v>0</v>
      </c>
      <c r="Y454" s="48">
        <f t="shared" si="73"/>
        <v>0</v>
      </c>
      <c r="Z454" s="49" t="str">
        <f t="shared" si="77"/>
        <v/>
      </c>
      <c r="AA454" s="106"/>
      <c r="AB454" s="42">
        <f t="shared" si="74"/>
        <v>0</v>
      </c>
      <c r="AC454" s="50"/>
      <c r="AD454" s="81"/>
      <c r="AE454" s="81"/>
      <c r="AF454" s="81"/>
      <c r="AG454" s="81"/>
      <c r="AH454" s="81"/>
      <c r="AI454" s="81"/>
      <c r="AJ454" s="81"/>
      <c r="AK454" s="81"/>
      <c r="AL454" s="81"/>
      <c r="AM454" s="50"/>
      <c r="AN454" s="50"/>
      <c r="AO454" s="112">
        <f t="shared" si="78"/>
        <v>0</v>
      </c>
    </row>
    <row r="455" spans="1:41" ht="20.100000000000001" customHeight="1">
      <c r="A455" s="70">
        <f t="shared" si="75"/>
        <v>1</v>
      </c>
      <c r="B455" s="81"/>
      <c r="C455" s="33"/>
      <c r="D455" s="81"/>
      <c r="E455" s="34"/>
      <c r="F455" s="34"/>
      <c r="G455" s="94"/>
      <c r="H455" s="81"/>
      <c r="I455" s="34"/>
      <c r="J455" s="34"/>
      <c r="K455" s="38"/>
      <c r="L455" s="38"/>
      <c r="M455" s="39">
        <f t="shared" si="68"/>
        <v>0</v>
      </c>
      <c r="N455" s="40">
        <f t="shared" si="69"/>
        <v>0</v>
      </c>
      <c r="O455" s="41"/>
      <c r="P455" s="113" t="str">
        <f t="shared" si="76"/>
        <v/>
      </c>
      <c r="Q455" s="42" t="str">
        <f t="shared" si="70"/>
        <v/>
      </c>
      <c r="R455" s="43"/>
      <c r="S455" s="44" t="str">
        <f t="shared" si="71"/>
        <v/>
      </c>
      <c r="T455" s="81"/>
      <c r="U455" s="81"/>
      <c r="V455" s="42">
        <f t="shared" si="72"/>
        <v>0</v>
      </c>
      <c r="W455" s="43"/>
      <c r="X455" s="47">
        <f>SUMIFS(W$12:W455,F$12:F455,F455,H$12:H455,H455,D$12:D455,D455)</f>
        <v>0</v>
      </c>
      <c r="Y455" s="48">
        <f t="shared" si="73"/>
        <v>0</v>
      </c>
      <c r="Z455" s="49" t="str">
        <f t="shared" si="77"/>
        <v/>
      </c>
      <c r="AA455" s="106"/>
      <c r="AB455" s="42">
        <f t="shared" si="74"/>
        <v>0</v>
      </c>
      <c r="AC455" s="50"/>
      <c r="AD455" s="81"/>
      <c r="AE455" s="81"/>
      <c r="AF455" s="81"/>
      <c r="AG455" s="81"/>
      <c r="AH455" s="81"/>
      <c r="AI455" s="81"/>
      <c r="AJ455" s="81"/>
      <c r="AK455" s="81"/>
      <c r="AL455" s="81"/>
      <c r="AM455" s="50"/>
      <c r="AN455" s="50"/>
      <c r="AO455" s="112">
        <f t="shared" si="78"/>
        <v>0</v>
      </c>
    </row>
    <row r="456" spans="1:41" ht="20.100000000000001" customHeight="1">
      <c r="A456" s="70">
        <f t="shared" si="75"/>
        <v>1</v>
      </c>
      <c r="B456" s="81"/>
      <c r="C456" s="33"/>
      <c r="D456" s="81"/>
      <c r="E456" s="34"/>
      <c r="F456" s="34"/>
      <c r="G456" s="94"/>
      <c r="H456" s="81"/>
      <c r="I456" s="34"/>
      <c r="J456" s="34"/>
      <c r="K456" s="38"/>
      <c r="L456" s="38"/>
      <c r="M456" s="39">
        <f t="shared" ref="M456:M519" si="79">(IF(L456&lt;K456,1+L456,L456)-K456-IF(AND(K456&lt;$L$5,L456&gt;$M$5),$M$5-$L$5)-IF(AND(K456&lt;$L$6,L456&gt;$M$6),$M$6-$L$6)-IF(AND(K456&lt;$L$7,L456&gt;$M$7),$M$7-$L$7))-IF(AND(K456&lt;$L$8,L456&gt;$M$8),$M$8-$L$8)</f>
        <v>0</v>
      </c>
      <c r="N456" s="40">
        <f t="shared" ref="N456:N519" si="80">HOUR(M456)+MINUTE(M456)/60</f>
        <v>0</v>
      </c>
      <c r="O456" s="41"/>
      <c r="P456" s="113" t="str">
        <f t="shared" si="76"/>
        <v/>
      </c>
      <c r="Q456" s="42" t="str">
        <f t="shared" ref="Q456:Q519" si="81">IFERROR(V456/(N456*O456),"")</f>
        <v/>
      </c>
      <c r="R456" s="43"/>
      <c r="S456" s="44" t="str">
        <f t="shared" ref="S456:S519" si="82">IFERROR(W456/R456,"")</f>
        <v/>
      </c>
      <c r="T456" s="81"/>
      <c r="U456" s="81"/>
      <c r="V456" s="42">
        <f t="shared" ref="V456:V519" si="83">+W456+Y456</f>
        <v>0</v>
      </c>
      <c r="W456" s="43"/>
      <c r="X456" s="47">
        <f>SUMIFS(W$12:W456,F$12:F456,F456,H$12:H456,H456,D$12:D456,D456)</f>
        <v>0</v>
      </c>
      <c r="Y456" s="48">
        <f t="shared" ref="Y456:Y519" si="84">SUM(AC456:AK456)</f>
        <v>0</v>
      </c>
      <c r="Z456" s="49" t="str">
        <f t="shared" si="77"/>
        <v/>
      </c>
      <c r="AA456" s="106"/>
      <c r="AB456" s="42">
        <f t="shared" ref="AB456:AB519" si="85">+W456*AA456</f>
        <v>0</v>
      </c>
      <c r="AC456" s="50"/>
      <c r="AD456" s="81"/>
      <c r="AE456" s="81"/>
      <c r="AF456" s="81"/>
      <c r="AG456" s="81"/>
      <c r="AH456" s="81"/>
      <c r="AI456" s="81"/>
      <c r="AJ456" s="81"/>
      <c r="AK456" s="81"/>
      <c r="AL456" s="81"/>
      <c r="AM456" s="50"/>
      <c r="AN456" s="50"/>
      <c r="AO456" s="112">
        <f t="shared" si="78"/>
        <v>0</v>
      </c>
    </row>
    <row r="457" spans="1:41" ht="20.100000000000001" customHeight="1">
      <c r="A457" s="70">
        <f t="shared" si="75"/>
        <v>1</v>
      </c>
      <c r="B457" s="81"/>
      <c r="C457" s="33"/>
      <c r="D457" s="81"/>
      <c r="E457" s="34"/>
      <c r="F457" s="34"/>
      <c r="G457" s="94"/>
      <c r="H457" s="81"/>
      <c r="I457" s="34"/>
      <c r="J457" s="34"/>
      <c r="K457" s="38"/>
      <c r="L457" s="38"/>
      <c r="M457" s="39">
        <f t="shared" si="79"/>
        <v>0</v>
      </c>
      <c r="N457" s="40">
        <f t="shared" si="80"/>
        <v>0</v>
      </c>
      <c r="O457" s="41"/>
      <c r="P457" s="113" t="str">
        <f t="shared" si="76"/>
        <v/>
      </c>
      <c r="Q457" s="42" t="str">
        <f t="shared" si="81"/>
        <v/>
      </c>
      <c r="R457" s="43"/>
      <c r="S457" s="44" t="str">
        <f t="shared" si="82"/>
        <v/>
      </c>
      <c r="T457" s="81"/>
      <c r="U457" s="81"/>
      <c r="V457" s="42">
        <f t="shared" si="83"/>
        <v>0</v>
      </c>
      <c r="W457" s="43"/>
      <c r="X457" s="47">
        <f>SUMIFS(W$12:W457,F$12:F457,F457,H$12:H457,H457,D$12:D457,D457)</f>
        <v>0</v>
      </c>
      <c r="Y457" s="48">
        <f t="shared" si="84"/>
        <v>0</v>
      </c>
      <c r="Z457" s="49" t="str">
        <f t="shared" si="77"/>
        <v/>
      </c>
      <c r="AA457" s="106"/>
      <c r="AB457" s="42">
        <f t="shared" si="85"/>
        <v>0</v>
      </c>
      <c r="AC457" s="50"/>
      <c r="AD457" s="81"/>
      <c r="AE457" s="81"/>
      <c r="AF457" s="81"/>
      <c r="AG457" s="81"/>
      <c r="AH457" s="81"/>
      <c r="AI457" s="81"/>
      <c r="AJ457" s="81"/>
      <c r="AK457" s="81"/>
      <c r="AL457" s="81"/>
      <c r="AM457" s="50"/>
      <c r="AN457" s="50"/>
      <c r="AO457" s="112">
        <f t="shared" si="78"/>
        <v>0</v>
      </c>
    </row>
    <row r="458" spans="1:41" ht="20.100000000000001" customHeight="1">
      <c r="A458" s="70">
        <f t="shared" si="75"/>
        <v>1</v>
      </c>
      <c r="B458" s="81"/>
      <c r="C458" s="33"/>
      <c r="D458" s="81"/>
      <c r="E458" s="34"/>
      <c r="F458" s="34"/>
      <c r="G458" s="94"/>
      <c r="H458" s="81"/>
      <c r="I458" s="34"/>
      <c r="J458" s="34"/>
      <c r="K458" s="38"/>
      <c r="L458" s="38"/>
      <c r="M458" s="39">
        <f t="shared" si="79"/>
        <v>0</v>
      </c>
      <c r="N458" s="40">
        <f t="shared" si="80"/>
        <v>0</v>
      </c>
      <c r="O458" s="41"/>
      <c r="P458" s="113" t="str">
        <f t="shared" si="76"/>
        <v/>
      </c>
      <c r="Q458" s="42" t="str">
        <f t="shared" si="81"/>
        <v/>
      </c>
      <c r="R458" s="43"/>
      <c r="S458" s="44" t="str">
        <f t="shared" si="82"/>
        <v/>
      </c>
      <c r="T458" s="81"/>
      <c r="U458" s="81"/>
      <c r="V458" s="42">
        <f t="shared" si="83"/>
        <v>0</v>
      </c>
      <c r="W458" s="43"/>
      <c r="X458" s="47">
        <f>SUMIFS(W$12:W458,F$12:F458,F458,H$12:H458,H458,D$12:D458,D458)</f>
        <v>0</v>
      </c>
      <c r="Y458" s="48">
        <f t="shared" si="84"/>
        <v>0</v>
      </c>
      <c r="Z458" s="49" t="str">
        <f t="shared" si="77"/>
        <v/>
      </c>
      <c r="AA458" s="106"/>
      <c r="AB458" s="42">
        <f t="shared" si="85"/>
        <v>0</v>
      </c>
      <c r="AC458" s="50"/>
      <c r="AD458" s="81"/>
      <c r="AE458" s="81"/>
      <c r="AF458" s="81"/>
      <c r="AG458" s="81"/>
      <c r="AH458" s="81"/>
      <c r="AI458" s="81"/>
      <c r="AJ458" s="81"/>
      <c r="AK458" s="81"/>
      <c r="AL458" s="81"/>
      <c r="AM458" s="50"/>
      <c r="AN458" s="50"/>
      <c r="AO458" s="112">
        <f t="shared" si="78"/>
        <v>0</v>
      </c>
    </row>
    <row r="459" spans="1:41" ht="20.100000000000001" customHeight="1">
      <c r="A459" s="70">
        <f t="shared" si="75"/>
        <v>1</v>
      </c>
      <c r="B459" s="81"/>
      <c r="C459" s="33"/>
      <c r="D459" s="81"/>
      <c r="E459" s="34"/>
      <c r="F459" s="34"/>
      <c r="G459" s="94"/>
      <c r="H459" s="81"/>
      <c r="I459" s="34"/>
      <c r="J459" s="34"/>
      <c r="K459" s="38"/>
      <c r="L459" s="38"/>
      <c r="M459" s="39">
        <f t="shared" si="79"/>
        <v>0</v>
      </c>
      <c r="N459" s="40">
        <f t="shared" si="80"/>
        <v>0</v>
      </c>
      <c r="O459" s="41"/>
      <c r="P459" s="113" t="str">
        <f t="shared" si="76"/>
        <v/>
      </c>
      <c r="Q459" s="42" t="str">
        <f t="shared" si="81"/>
        <v/>
      </c>
      <c r="R459" s="43"/>
      <c r="S459" s="44" t="str">
        <f t="shared" si="82"/>
        <v/>
      </c>
      <c r="T459" s="81"/>
      <c r="U459" s="81"/>
      <c r="V459" s="42">
        <f t="shared" si="83"/>
        <v>0</v>
      </c>
      <c r="W459" s="43"/>
      <c r="X459" s="47">
        <f>SUMIFS(W$12:W459,F$12:F459,F459,H$12:H459,H459,D$12:D459,D459)</f>
        <v>0</v>
      </c>
      <c r="Y459" s="48">
        <f t="shared" si="84"/>
        <v>0</v>
      </c>
      <c r="Z459" s="49" t="str">
        <f t="shared" si="77"/>
        <v/>
      </c>
      <c r="AA459" s="106"/>
      <c r="AB459" s="42">
        <f t="shared" si="85"/>
        <v>0</v>
      </c>
      <c r="AC459" s="50"/>
      <c r="AD459" s="81"/>
      <c r="AE459" s="81"/>
      <c r="AF459" s="81"/>
      <c r="AG459" s="81"/>
      <c r="AH459" s="81"/>
      <c r="AI459" s="81"/>
      <c r="AJ459" s="81"/>
      <c r="AK459" s="81"/>
      <c r="AL459" s="81"/>
      <c r="AM459" s="50"/>
      <c r="AN459" s="50"/>
      <c r="AO459" s="112">
        <f t="shared" si="78"/>
        <v>0</v>
      </c>
    </row>
    <row r="460" spans="1:41" ht="20.100000000000001" customHeight="1">
      <c r="A460" s="70">
        <f t="shared" si="75"/>
        <v>1</v>
      </c>
      <c r="B460" s="81"/>
      <c r="C460" s="33"/>
      <c r="D460" s="81"/>
      <c r="E460" s="34"/>
      <c r="F460" s="34"/>
      <c r="G460" s="94"/>
      <c r="H460" s="81"/>
      <c r="I460" s="34"/>
      <c r="J460" s="34"/>
      <c r="K460" s="38"/>
      <c r="L460" s="38"/>
      <c r="M460" s="39">
        <f t="shared" si="79"/>
        <v>0</v>
      </c>
      <c r="N460" s="40">
        <f t="shared" si="80"/>
        <v>0</v>
      </c>
      <c r="O460" s="41"/>
      <c r="P460" s="113" t="str">
        <f t="shared" si="76"/>
        <v/>
      </c>
      <c r="Q460" s="42" t="str">
        <f t="shared" si="81"/>
        <v/>
      </c>
      <c r="R460" s="43"/>
      <c r="S460" s="44" t="str">
        <f t="shared" si="82"/>
        <v/>
      </c>
      <c r="T460" s="81"/>
      <c r="U460" s="81"/>
      <c r="V460" s="42">
        <f t="shared" si="83"/>
        <v>0</v>
      </c>
      <c r="W460" s="43"/>
      <c r="X460" s="47">
        <f>SUMIFS(W$12:W460,F$12:F460,F460,H$12:H460,H460,D$12:D460,D460)</f>
        <v>0</v>
      </c>
      <c r="Y460" s="48">
        <f t="shared" si="84"/>
        <v>0</v>
      </c>
      <c r="Z460" s="49" t="str">
        <f t="shared" si="77"/>
        <v/>
      </c>
      <c r="AA460" s="106"/>
      <c r="AB460" s="42">
        <f t="shared" si="85"/>
        <v>0</v>
      </c>
      <c r="AC460" s="50"/>
      <c r="AD460" s="81"/>
      <c r="AE460" s="81"/>
      <c r="AF460" s="81"/>
      <c r="AG460" s="81"/>
      <c r="AH460" s="81"/>
      <c r="AI460" s="81"/>
      <c r="AJ460" s="81"/>
      <c r="AK460" s="81"/>
      <c r="AL460" s="81"/>
      <c r="AM460" s="50"/>
      <c r="AN460" s="50"/>
      <c r="AO460" s="112">
        <f t="shared" si="78"/>
        <v>0</v>
      </c>
    </row>
    <row r="461" spans="1:41" ht="20.100000000000001" customHeight="1">
      <c r="A461" s="70">
        <f t="shared" ref="A461:A524" si="86">MONTH(B461)</f>
        <v>1</v>
      </c>
      <c r="B461" s="81"/>
      <c r="C461" s="33"/>
      <c r="D461" s="81"/>
      <c r="E461" s="34"/>
      <c r="F461" s="34"/>
      <c r="G461" s="94"/>
      <c r="H461" s="81"/>
      <c r="I461" s="34"/>
      <c r="J461" s="34"/>
      <c r="K461" s="38"/>
      <c r="L461" s="38"/>
      <c r="M461" s="39">
        <f t="shared" si="79"/>
        <v>0</v>
      </c>
      <c r="N461" s="40">
        <f t="shared" si="80"/>
        <v>0</v>
      </c>
      <c r="O461" s="41"/>
      <c r="P461" s="113" t="str">
        <f t="shared" ref="P461:P524" si="87">IFERROR(W461/V461,"")</f>
        <v/>
      </c>
      <c r="Q461" s="42" t="str">
        <f t="shared" si="81"/>
        <v/>
      </c>
      <c r="R461" s="43"/>
      <c r="S461" s="44" t="str">
        <f t="shared" si="82"/>
        <v/>
      </c>
      <c r="T461" s="81"/>
      <c r="U461" s="81"/>
      <c r="V461" s="42">
        <f t="shared" si="83"/>
        <v>0</v>
      </c>
      <c r="W461" s="43"/>
      <c r="X461" s="47">
        <f>SUMIFS(W$12:W461,F$12:F461,F461,H$12:H461,H461,D$12:D461,D461)</f>
        <v>0</v>
      </c>
      <c r="Y461" s="48">
        <f t="shared" si="84"/>
        <v>0</v>
      </c>
      <c r="Z461" s="49" t="str">
        <f t="shared" ref="Z461:Z524" si="88">IFERROR(Y461/U461,"")</f>
        <v/>
      </c>
      <c r="AA461" s="106"/>
      <c r="AB461" s="42">
        <f t="shared" si="85"/>
        <v>0</v>
      </c>
      <c r="AC461" s="50"/>
      <c r="AD461" s="81"/>
      <c r="AE461" s="81"/>
      <c r="AF461" s="81"/>
      <c r="AG461" s="81"/>
      <c r="AH461" s="81"/>
      <c r="AI461" s="81"/>
      <c r="AJ461" s="81"/>
      <c r="AK461" s="81"/>
      <c r="AL461" s="81"/>
      <c r="AM461" s="50"/>
      <c r="AN461" s="50"/>
      <c r="AO461" s="112">
        <f t="shared" ref="AO461:AO524" si="89">+AM461+AN461</f>
        <v>0</v>
      </c>
    </row>
    <row r="462" spans="1:41" ht="20.100000000000001" customHeight="1">
      <c r="A462" s="70">
        <f t="shared" si="86"/>
        <v>1</v>
      </c>
      <c r="B462" s="81"/>
      <c r="C462" s="33"/>
      <c r="D462" s="81"/>
      <c r="E462" s="34"/>
      <c r="F462" s="34"/>
      <c r="G462" s="94"/>
      <c r="H462" s="81"/>
      <c r="I462" s="34"/>
      <c r="J462" s="34"/>
      <c r="K462" s="38"/>
      <c r="L462" s="38"/>
      <c r="M462" s="39">
        <f t="shared" si="79"/>
        <v>0</v>
      </c>
      <c r="N462" s="40">
        <f t="shared" si="80"/>
        <v>0</v>
      </c>
      <c r="O462" s="41"/>
      <c r="P462" s="113" t="str">
        <f t="shared" si="87"/>
        <v/>
      </c>
      <c r="Q462" s="42" t="str">
        <f t="shared" si="81"/>
        <v/>
      </c>
      <c r="R462" s="43"/>
      <c r="S462" s="44" t="str">
        <f t="shared" si="82"/>
        <v/>
      </c>
      <c r="T462" s="81"/>
      <c r="U462" s="81"/>
      <c r="V462" s="42">
        <f t="shared" si="83"/>
        <v>0</v>
      </c>
      <c r="W462" s="43"/>
      <c r="X462" s="47">
        <f>SUMIFS(W$12:W462,F$12:F462,F462,H$12:H462,H462,D$12:D462,D462)</f>
        <v>0</v>
      </c>
      <c r="Y462" s="48">
        <f t="shared" si="84"/>
        <v>0</v>
      </c>
      <c r="Z462" s="49" t="str">
        <f t="shared" si="88"/>
        <v/>
      </c>
      <c r="AA462" s="106"/>
      <c r="AB462" s="42">
        <f t="shared" si="85"/>
        <v>0</v>
      </c>
      <c r="AC462" s="50"/>
      <c r="AD462" s="81"/>
      <c r="AE462" s="81"/>
      <c r="AF462" s="81"/>
      <c r="AG462" s="81"/>
      <c r="AH462" s="81"/>
      <c r="AI462" s="81"/>
      <c r="AJ462" s="81"/>
      <c r="AK462" s="81"/>
      <c r="AL462" s="81"/>
      <c r="AM462" s="50"/>
      <c r="AN462" s="50"/>
      <c r="AO462" s="112">
        <f t="shared" si="89"/>
        <v>0</v>
      </c>
    </row>
    <row r="463" spans="1:41" ht="20.100000000000001" customHeight="1">
      <c r="A463" s="70">
        <f t="shared" si="86"/>
        <v>1</v>
      </c>
      <c r="B463" s="81"/>
      <c r="C463" s="33"/>
      <c r="D463" s="81"/>
      <c r="E463" s="34"/>
      <c r="F463" s="34"/>
      <c r="G463" s="94"/>
      <c r="H463" s="81"/>
      <c r="I463" s="34"/>
      <c r="J463" s="34"/>
      <c r="K463" s="38"/>
      <c r="L463" s="38"/>
      <c r="M463" s="39">
        <f t="shared" si="79"/>
        <v>0</v>
      </c>
      <c r="N463" s="40">
        <f t="shared" si="80"/>
        <v>0</v>
      </c>
      <c r="O463" s="41"/>
      <c r="P463" s="113" t="str">
        <f t="shared" si="87"/>
        <v/>
      </c>
      <c r="Q463" s="42" t="str">
        <f t="shared" si="81"/>
        <v/>
      </c>
      <c r="R463" s="43"/>
      <c r="S463" s="44" t="str">
        <f t="shared" si="82"/>
        <v/>
      </c>
      <c r="T463" s="81"/>
      <c r="U463" s="81"/>
      <c r="V463" s="42">
        <f t="shared" si="83"/>
        <v>0</v>
      </c>
      <c r="W463" s="43"/>
      <c r="X463" s="47">
        <f>SUMIFS(W$12:W463,F$12:F463,F463,H$12:H463,H463,D$12:D463,D463)</f>
        <v>0</v>
      </c>
      <c r="Y463" s="48">
        <f t="shared" si="84"/>
        <v>0</v>
      </c>
      <c r="Z463" s="49" t="str">
        <f t="shared" si="88"/>
        <v/>
      </c>
      <c r="AA463" s="106"/>
      <c r="AB463" s="42">
        <f t="shared" si="85"/>
        <v>0</v>
      </c>
      <c r="AC463" s="50"/>
      <c r="AD463" s="81"/>
      <c r="AE463" s="81"/>
      <c r="AF463" s="81"/>
      <c r="AG463" s="81"/>
      <c r="AH463" s="81"/>
      <c r="AI463" s="81"/>
      <c r="AJ463" s="81"/>
      <c r="AK463" s="81"/>
      <c r="AL463" s="81"/>
      <c r="AM463" s="50"/>
      <c r="AN463" s="50"/>
      <c r="AO463" s="112">
        <f t="shared" si="89"/>
        <v>0</v>
      </c>
    </row>
    <row r="464" spans="1:41" ht="20.100000000000001" customHeight="1">
      <c r="A464" s="70">
        <f t="shared" si="86"/>
        <v>1</v>
      </c>
      <c r="B464" s="81"/>
      <c r="C464" s="33"/>
      <c r="D464" s="81"/>
      <c r="E464" s="34"/>
      <c r="F464" s="34"/>
      <c r="G464" s="94"/>
      <c r="H464" s="81"/>
      <c r="I464" s="34"/>
      <c r="J464" s="34"/>
      <c r="K464" s="38"/>
      <c r="L464" s="38"/>
      <c r="M464" s="39">
        <f t="shared" si="79"/>
        <v>0</v>
      </c>
      <c r="N464" s="40">
        <f t="shared" si="80"/>
        <v>0</v>
      </c>
      <c r="O464" s="41"/>
      <c r="P464" s="113" t="str">
        <f t="shared" si="87"/>
        <v/>
      </c>
      <c r="Q464" s="42" t="str">
        <f t="shared" si="81"/>
        <v/>
      </c>
      <c r="R464" s="43"/>
      <c r="S464" s="44" t="str">
        <f t="shared" si="82"/>
        <v/>
      </c>
      <c r="T464" s="81"/>
      <c r="U464" s="81"/>
      <c r="V464" s="42">
        <f t="shared" si="83"/>
        <v>0</v>
      </c>
      <c r="W464" s="43"/>
      <c r="X464" s="47">
        <f>SUMIFS(W$12:W464,F$12:F464,F464,H$12:H464,H464,D$12:D464,D464)</f>
        <v>0</v>
      </c>
      <c r="Y464" s="48">
        <f t="shared" si="84"/>
        <v>0</v>
      </c>
      <c r="Z464" s="49" t="str">
        <f t="shared" si="88"/>
        <v/>
      </c>
      <c r="AA464" s="106"/>
      <c r="AB464" s="42">
        <f t="shared" si="85"/>
        <v>0</v>
      </c>
      <c r="AC464" s="50"/>
      <c r="AD464" s="81"/>
      <c r="AE464" s="81"/>
      <c r="AF464" s="81"/>
      <c r="AG464" s="81"/>
      <c r="AH464" s="81"/>
      <c r="AI464" s="81"/>
      <c r="AJ464" s="81"/>
      <c r="AK464" s="81"/>
      <c r="AL464" s="81"/>
      <c r="AM464" s="50"/>
      <c r="AN464" s="50"/>
      <c r="AO464" s="112">
        <f t="shared" si="89"/>
        <v>0</v>
      </c>
    </row>
    <row r="465" spans="1:41" ht="20.100000000000001" customHeight="1">
      <c r="A465" s="70">
        <f t="shared" si="86"/>
        <v>1</v>
      </c>
      <c r="B465" s="81"/>
      <c r="C465" s="33"/>
      <c r="D465" s="81"/>
      <c r="E465" s="34"/>
      <c r="F465" s="34"/>
      <c r="G465" s="94"/>
      <c r="H465" s="81"/>
      <c r="I465" s="34"/>
      <c r="J465" s="34"/>
      <c r="K465" s="38"/>
      <c r="L465" s="38"/>
      <c r="M465" s="39">
        <f t="shared" si="79"/>
        <v>0</v>
      </c>
      <c r="N465" s="40">
        <f t="shared" si="80"/>
        <v>0</v>
      </c>
      <c r="O465" s="41"/>
      <c r="P465" s="113" t="str">
        <f t="shared" si="87"/>
        <v/>
      </c>
      <c r="Q465" s="42" t="str">
        <f t="shared" si="81"/>
        <v/>
      </c>
      <c r="R465" s="43"/>
      <c r="S465" s="44" t="str">
        <f t="shared" si="82"/>
        <v/>
      </c>
      <c r="T465" s="81"/>
      <c r="U465" s="81"/>
      <c r="V465" s="42">
        <f t="shared" si="83"/>
        <v>0</v>
      </c>
      <c r="W465" s="43"/>
      <c r="X465" s="47">
        <f>SUMIFS(W$12:W465,F$12:F465,F465,H$12:H465,H465,D$12:D465,D465)</f>
        <v>0</v>
      </c>
      <c r="Y465" s="48">
        <f t="shared" si="84"/>
        <v>0</v>
      </c>
      <c r="Z465" s="49" t="str">
        <f t="shared" si="88"/>
        <v/>
      </c>
      <c r="AA465" s="106"/>
      <c r="AB465" s="42">
        <f t="shared" si="85"/>
        <v>0</v>
      </c>
      <c r="AC465" s="50"/>
      <c r="AD465" s="81"/>
      <c r="AE465" s="81"/>
      <c r="AF465" s="81"/>
      <c r="AG465" s="81"/>
      <c r="AH465" s="81"/>
      <c r="AI465" s="81"/>
      <c r="AJ465" s="81"/>
      <c r="AK465" s="81"/>
      <c r="AL465" s="81"/>
      <c r="AM465" s="50"/>
      <c r="AN465" s="50"/>
      <c r="AO465" s="112">
        <f t="shared" si="89"/>
        <v>0</v>
      </c>
    </row>
    <row r="466" spans="1:41" ht="20.100000000000001" customHeight="1">
      <c r="A466" s="70">
        <f t="shared" si="86"/>
        <v>1</v>
      </c>
      <c r="B466" s="81"/>
      <c r="C466" s="33"/>
      <c r="D466" s="81"/>
      <c r="E466" s="34"/>
      <c r="F466" s="34"/>
      <c r="G466" s="94"/>
      <c r="H466" s="81"/>
      <c r="I466" s="34"/>
      <c r="J466" s="34"/>
      <c r="K466" s="38"/>
      <c r="L466" s="38"/>
      <c r="M466" s="39">
        <f t="shared" si="79"/>
        <v>0</v>
      </c>
      <c r="N466" s="40">
        <f t="shared" si="80"/>
        <v>0</v>
      </c>
      <c r="O466" s="41"/>
      <c r="P466" s="113" t="str">
        <f t="shared" si="87"/>
        <v/>
      </c>
      <c r="Q466" s="42" t="str">
        <f t="shared" si="81"/>
        <v/>
      </c>
      <c r="R466" s="43"/>
      <c r="S466" s="44" t="str">
        <f t="shared" si="82"/>
        <v/>
      </c>
      <c r="T466" s="81"/>
      <c r="U466" s="81"/>
      <c r="V466" s="42">
        <f t="shared" si="83"/>
        <v>0</v>
      </c>
      <c r="W466" s="43"/>
      <c r="X466" s="47">
        <f>SUMIFS(W$12:W466,F$12:F466,F466,H$12:H466,H466,D$12:D466,D466)</f>
        <v>0</v>
      </c>
      <c r="Y466" s="48">
        <f t="shared" si="84"/>
        <v>0</v>
      </c>
      <c r="Z466" s="49" t="str">
        <f t="shared" si="88"/>
        <v/>
      </c>
      <c r="AA466" s="106"/>
      <c r="AB466" s="42">
        <f t="shared" si="85"/>
        <v>0</v>
      </c>
      <c r="AC466" s="50"/>
      <c r="AD466" s="81"/>
      <c r="AE466" s="81"/>
      <c r="AF466" s="81"/>
      <c r="AG466" s="81"/>
      <c r="AH466" s="81"/>
      <c r="AI466" s="81"/>
      <c r="AJ466" s="81"/>
      <c r="AK466" s="81"/>
      <c r="AL466" s="81"/>
      <c r="AM466" s="50"/>
      <c r="AN466" s="50"/>
      <c r="AO466" s="112">
        <f t="shared" si="89"/>
        <v>0</v>
      </c>
    </row>
    <row r="467" spans="1:41" ht="20.100000000000001" customHeight="1">
      <c r="A467" s="70">
        <f t="shared" si="86"/>
        <v>1</v>
      </c>
      <c r="B467" s="81"/>
      <c r="C467" s="33"/>
      <c r="D467" s="81"/>
      <c r="E467" s="34"/>
      <c r="F467" s="34"/>
      <c r="G467" s="94"/>
      <c r="H467" s="81"/>
      <c r="I467" s="34"/>
      <c r="J467" s="34"/>
      <c r="K467" s="38"/>
      <c r="L467" s="38"/>
      <c r="M467" s="39">
        <f t="shared" si="79"/>
        <v>0</v>
      </c>
      <c r="N467" s="40">
        <f t="shared" si="80"/>
        <v>0</v>
      </c>
      <c r="O467" s="41"/>
      <c r="P467" s="113" t="str">
        <f t="shared" si="87"/>
        <v/>
      </c>
      <c r="Q467" s="42" t="str">
        <f t="shared" si="81"/>
        <v/>
      </c>
      <c r="R467" s="43"/>
      <c r="S467" s="44" t="str">
        <f t="shared" si="82"/>
        <v/>
      </c>
      <c r="T467" s="81"/>
      <c r="U467" s="81"/>
      <c r="V467" s="42">
        <f t="shared" si="83"/>
        <v>0</v>
      </c>
      <c r="W467" s="43"/>
      <c r="X467" s="47">
        <f>SUMIFS(W$12:W467,F$12:F467,F467,H$12:H467,H467,D$12:D467,D467)</f>
        <v>0</v>
      </c>
      <c r="Y467" s="48">
        <f t="shared" si="84"/>
        <v>0</v>
      </c>
      <c r="Z467" s="49" t="str">
        <f t="shared" si="88"/>
        <v/>
      </c>
      <c r="AA467" s="106"/>
      <c r="AB467" s="42">
        <f t="shared" si="85"/>
        <v>0</v>
      </c>
      <c r="AC467" s="50"/>
      <c r="AD467" s="81"/>
      <c r="AE467" s="81"/>
      <c r="AF467" s="81"/>
      <c r="AG467" s="81"/>
      <c r="AH467" s="81"/>
      <c r="AI467" s="81"/>
      <c r="AJ467" s="81"/>
      <c r="AK467" s="81"/>
      <c r="AL467" s="81"/>
      <c r="AM467" s="50"/>
      <c r="AN467" s="50"/>
      <c r="AO467" s="112">
        <f t="shared" si="89"/>
        <v>0</v>
      </c>
    </row>
    <row r="468" spans="1:41" ht="20.100000000000001" customHeight="1">
      <c r="A468" s="70">
        <f t="shared" si="86"/>
        <v>1</v>
      </c>
      <c r="B468" s="81"/>
      <c r="C468" s="33"/>
      <c r="D468" s="81"/>
      <c r="E468" s="34"/>
      <c r="F468" s="34"/>
      <c r="G468" s="94"/>
      <c r="H468" s="81"/>
      <c r="I468" s="34"/>
      <c r="J468" s="34"/>
      <c r="K468" s="38"/>
      <c r="L468" s="38"/>
      <c r="M468" s="39">
        <f t="shared" si="79"/>
        <v>0</v>
      </c>
      <c r="N468" s="40">
        <f t="shared" si="80"/>
        <v>0</v>
      </c>
      <c r="O468" s="41"/>
      <c r="P468" s="113" t="str">
        <f t="shared" si="87"/>
        <v/>
      </c>
      <c r="Q468" s="42" t="str">
        <f t="shared" si="81"/>
        <v/>
      </c>
      <c r="R468" s="43"/>
      <c r="S468" s="44" t="str">
        <f t="shared" si="82"/>
        <v/>
      </c>
      <c r="T468" s="81"/>
      <c r="U468" s="81"/>
      <c r="V468" s="42">
        <f t="shared" si="83"/>
        <v>0</v>
      </c>
      <c r="W468" s="43"/>
      <c r="X468" s="47">
        <f>SUMIFS(W$12:W468,F$12:F468,F468,H$12:H468,H468,D$12:D468,D468)</f>
        <v>0</v>
      </c>
      <c r="Y468" s="48">
        <f t="shared" si="84"/>
        <v>0</v>
      </c>
      <c r="Z468" s="49" t="str">
        <f t="shared" si="88"/>
        <v/>
      </c>
      <c r="AA468" s="106"/>
      <c r="AB468" s="42">
        <f t="shared" si="85"/>
        <v>0</v>
      </c>
      <c r="AC468" s="50"/>
      <c r="AD468" s="81"/>
      <c r="AE468" s="81"/>
      <c r="AF468" s="81"/>
      <c r="AG468" s="81"/>
      <c r="AH468" s="81"/>
      <c r="AI468" s="81"/>
      <c r="AJ468" s="81"/>
      <c r="AK468" s="81"/>
      <c r="AL468" s="81"/>
      <c r="AM468" s="50"/>
      <c r="AN468" s="50"/>
      <c r="AO468" s="112">
        <f t="shared" si="89"/>
        <v>0</v>
      </c>
    </row>
    <row r="469" spans="1:41" ht="20.100000000000001" customHeight="1">
      <c r="A469" s="70">
        <f t="shared" si="86"/>
        <v>1</v>
      </c>
      <c r="B469" s="81"/>
      <c r="C469" s="33"/>
      <c r="D469" s="81"/>
      <c r="E469" s="34"/>
      <c r="F469" s="34"/>
      <c r="G469" s="94"/>
      <c r="H469" s="81"/>
      <c r="I469" s="34"/>
      <c r="J469" s="34"/>
      <c r="K469" s="38"/>
      <c r="L469" s="38"/>
      <c r="M469" s="39">
        <f t="shared" si="79"/>
        <v>0</v>
      </c>
      <c r="N469" s="40">
        <f t="shared" si="80"/>
        <v>0</v>
      </c>
      <c r="O469" s="41"/>
      <c r="P469" s="113" t="str">
        <f t="shared" si="87"/>
        <v/>
      </c>
      <c r="Q469" s="42" t="str">
        <f t="shared" si="81"/>
        <v/>
      </c>
      <c r="R469" s="43"/>
      <c r="S469" s="44" t="str">
        <f t="shared" si="82"/>
        <v/>
      </c>
      <c r="T469" s="81"/>
      <c r="U469" s="81"/>
      <c r="V469" s="42">
        <f t="shared" si="83"/>
        <v>0</v>
      </c>
      <c r="W469" s="43"/>
      <c r="X469" s="47">
        <f>SUMIFS(W$12:W469,F$12:F469,F469,H$12:H469,H469,D$12:D469,D469)</f>
        <v>0</v>
      </c>
      <c r="Y469" s="48">
        <f t="shared" si="84"/>
        <v>0</v>
      </c>
      <c r="Z469" s="49" t="str">
        <f t="shared" si="88"/>
        <v/>
      </c>
      <c r="AA469" s="106"/>
      <c r="AB469" s="42">
        <f t="shared" si="85"/>
        <v>0</v>
      </c>
      <c r="AC469" s="50"/>
      <c r="AD469" s="81"/>
      <c r="AE469" s="81"/>
      <c r="AF469" s="81"/>
      <c r="AG469" s="81"/>
      <c r="AH469" s="81"/>
      <c r="AI469" s="81"/>
      <c r="AJ469" s="81"/>
      <c r="AK469" s="81"/>
      <c r="AL469" s="81"/>
      <c r="AM469" s="50"/>
      <c r="AN469" s="50"/>
      <c r="AO469" s="112">
        <f t="shared" si="89"/>
        <v>0</v>
      </c>
    </row>
    <row r="470" spans="1:41" ht="20.100000000000001" customHeight="1">
      <c r="A470" s="70">
        <f t="shared" si="86"/>
        <v>1</v>
      </c>
      <c r="B470" s="81"/>
      <c r="C470" s="33"/>
      <c r="D470" s="81"/>
      <c r="E470" s="34"/>
      <c r="F470" s="34"/>
      <c r="G470" s="94"/>
      <c r="H470" s="81"/>
      <c r="I470" s="34"/>
      <c r="J470" s="34"/>
      <c r="K470" s="38"/>
      <c r="L470" s="38"/>
      <c r="M470" s="39">
        <f t="shared" si="79"/>
        <v>0</v>
      </c>
      <c r="N470" s="40">
        <f t="shared" si="80"/>
        <v>0</v>
      </c>
      <c r="O470" s="41"/>
      <c r="P470" s="113" t="str">
        <f t="shared" si="87"/>
        <v/>
      </c>
      <c r="Q470" s="42" t="str">
        <f t="shared" si="81"/>
        <v/>
      </c>
      <c r="R470" s="43"/>
      <c r="S470" s="44" t="str">
        <f t="shared" si="82"/>
        <v/>
      </c>
      <c r="T470" s="81"/>
      <c r="U470" s="81"/>
      <c r="V470" s="42">
        <f t="shared" si="83"/>
        <v>0</v>
      </c>
      <c r="W470" s="43"/>
      <c r="X470" s="47">
        <f>SUMIFS(W$12:W470,F$12:F470,F470,H$12:H470,H470,D$12:D470,D470)</f>
        <v>0</v>
      </c>
      <c r="Y470" s="48">
        <f t="shared" si="84"/>
        <v>0</v>
      </c>
      <c r="Z470" s="49" t="str">
        <f t="shared" si="88"/>
        <v/>
      </c>
      <c r="AA470" s="106"/>
      <c r="AB470" s="42">
        <f t="shared" si="85"/>
        <v>0</v>
      </c>
      <c r="AC470" s="50"/>
      <c r="AD470" s="81"/>
      <c r="AE470" s="81"/>
      <c r="AF470" s="81"/>
      <c r="AG470" s="81"/>
      <c r="AH470" s="81"/>
      <c r="AI470" s="81"/>
      <c r="AJ470" s="81"/>
      <c r="AK470" s="81"/>
      <c r="AL470" s="81"/>
      <c r="AM470" s="50"/>
      <c r="AN470" s="50"/>
      <c r="AO470" s="112">
        <f t="shared" si="89"/>
        <v>0</v>
      </c>
    </row>
    <row r="471" spans="1:41" ht="20.100000000000001" customHeight="1">
      <c r="A471" s="70">
        <f t="shared" si="86"/>
        <v>1</v>
      </c>
      <c r="B471" s="81"/>
      <c r="C471" s="33"/>
      <c r="D471" s="81"/>
      <c r="E471" s="34"/>
      <c r="F471" s="34"/>
      <c r="G471" s="94"/>
      <c r="H471" s="81"/>
      <c r="I471" s="34"/>
      <c r="J471" s="34"/>
      <c r="K471" s="38"/>
      <c r="L471" s="38"/>
      <c r="M471" s="39">
        <f t="shared" si="79"/>
        <v>0</v>
      </c>
      <c r="N471" s="40">
        <f t="shared" si="80"/>
        <v>0</v>
      </c>
      <c r="O471" s="41"/>
      <c r="P471" s="113" t="str">
        <f t="shared" si="87"/>
        <v/>
      </c>
      <c r="Q471" s="42" t="str">
        <f t="shared" si="81"/>
        <v/>
      </c>
      <c r="R471" s="43"/>
      <c r="S471" s="44" t="str">
        <f t="shared" si="82"/>
        <v/>
      </c>
      <c r="T471" s="81"/>
      <c r="U471" s="81"/>
      <c r="V471" s="42">
        <f t="shared" si="83"/>
        <v>0</v>
      </c>
      <c r="W471" s="43"/>
      <c r="X471" s="47">
        <f>SUMIFS(W$12:W471,F$12:F471,F471,H$12:H471,H471,D$12:D471,D471)</f>
        <v>0</v>
      </c>
      <c r="Y471" s="48">
        <f t="shared" si="84"/>
        <v>0</v>
      </c>
      <c r="Z471" s="49" t="str">
        <f t="shared" si="88"/>
        <v/>
      </c>
      <c r="AA471" s="106"/>
      <c r="AB471" s="42">
        <f t="shared" si="85"/>
        <v>0</v>
      </c>
      <c r="AC471" s="50"/>
      <c r="AD471" s="81"/>
      <c r="AE471" s="81"/>
      <c r="AF471" s="81"/>
      <c r="AG471" s="81"/>
      <c r="AH471" s="81"/>
      <c r="AI471" s="81"/>
      <c r="AJ471" s="81"/>
      <c r="AK471" s="81"/>
      <c r="AL471" s="81"/>
      <c r="AM471" s="50"/>
      <c r="AN471" s="50"/>
      <c r="AO471" s="112">
        <f t="shared" si="89"/>
        <v>0</v>
      </c>
    </row>
    <row r="472" spans="1:41" ht="20.100000000000001" customHeight="1">
      <c r="A472" s="70">
        <f t="shared" si="86"/>
        <v>1</v>
      </c>
      <c r="B472" s="81"/>
      <c r="C472" s="33"/>
      <c r="D472" s="81"/>
      <c r="E472" s="34"/>
      <c r="F472" s="34"/>
      <c r="G472" s="94"/>
      <c r="H472" s="81"/>
      <c r="I472" s="34"/>
      <c r="J472" s="34"/>
      <c r="K472" s="38"/>
      <c r="L472" s="38"/>
      <c r="M472" s="39">
        <f t="shared" si="79"/>
        <v>0</v>
      </c>
      <c r="N472" s="40">
        <f t="shared" si="80"/>
        <v>0</v>
      </c>
      <c r="O472" s="41"/>
      <c r="P472" s="113" t="str">
        <f t="shared" si="87"/>
        <v/>
      </c>
      <c r="Q472" s="42" t="str">
        <f t="shared" si="81"/>
        <v/>
      </c>
      <c r="R472" s="43"/>
      <c r="S472" s="44" t="str">
        <f t="shared" si="82"/>
        <v/>
      </c>
      <c r="T472" s="81"/>
      <c r="U472" s="81"/>
      <c r="V472" s="42">
        <f t="shared" si="83"/>
        <v>0</v>
      </c>
      <c r="W472" s="43"/>
      <c r="X472" s="47">
        <f>SUMIFS(W$12:W472,F$12:F472,F472,H$12:H472,H472,D$12:D472,D472)</f>
        <v>0</v>
      </c>
      <c r="Y472" s="48">
        <f t="shared" si="84"/>
        <v>0</v>
      </c>
      <c r="Z472" s="49" t="str">
        <f t="shared" si="88"/>
        <v/>
      </c>
      <c r="AA472" s="106"/>
      <c r="AB472" s="42">
        <f t="shared" si="85"/>
        <v>0</v>
      </c>
      <c r="AC472" s="50"/>
      <c r="AD472" s="81"/>
      <c r="AE472" s="81"/>
      <c r="AF472" s="81"/>
      <c r="AG472" s="81"/>
      <c r="AH472" s="81"/>
      <c r="AI472" s="81"/>
      <c r="AJ472" s="81"/>
      <c r="AK472" s="81"/>
      <c r="AL472" s="81"/>
      <c r="AM472" s="50"/>
      <c r="AN472" s="50"/>
      <c r="AO472" s="112">
        <f t="shared" si="89"/>
        <v>0</v>
      </c>
    </row>
    <row r="473" spans="1:41" ht="20.100000000000001" customHeight="1">
      <c r="A473" s="70">
        <f t="shared" si="86"/>
        <v>1</v>
      </c>
      <c r="B473" s="81"/>
      <c r="C473" s="33"/>
      <c r="D473" s="81"/>
      <c r="E473" s="34"/>
      <c r="F473" s="34"/>
      <c r="G473" s="94"/>
      <c r="H473" s="81"/>
      <c r="I473" s="34"/>
      <c r="J473" s="34"/>
      <c r="K473" s="38"/>
      <c r="L473" s="38"/>
      <c r="M473" s="39">
        <f t="shared" si="79"/>
        <v>0</v>
      </c>
      <c r="N473" s="40">
        <f t="shared" si="80"/>
        <v>0</v>
      </c>
      <c r="O473" s="41"/>
      <c r="P473" s="113" t="str">
        <f t="shared" si="87"/>
        <v/>
      </c>
      <c r="Q473" s="42" t="str">
        <f t="shared" si="81"/>
        <v/>
      </c>
      <c r="R473" s="43"/>
      <c r="S473" s="44" t="str">
        <f t="shared" si="82"/>
        <v/>
      </c>
      <c r="T473" s="81"/>
      <c r="U473" s="81"/>
      <c r="V473" s="42">
        <f t="shared" si="83"/>
        <v>0</v>
      </c>
      <c r="W473" s="43"/>
      <c r="X473" s="47">
        <f>SUMIFS(W$12:W473,F$12:F473,F473,H$12:H473,H473,D$12:D473,D473)</f>
        <v>0</v>
      </c>
      <c r="Y473" s="48">
        <f t="shared" si="84"/>
        <v>0</v>
      </c>
      <c r="Z473" s="49" t="str">
        <f t="shared" si="88"/>
        <v/>
      </c>
      <c r="AA473" s="106"/>
      <c r="AB473" s="42">
        <f t="shared" si="85"/>
        <v>0</v>
      </c>
      <c r="AC473" s="50"/>
      <c r="AD473" s="81"/>
      <c r="AE473" s="81"/>
      <c r="AF473" s="81"/>
      <c r="AG473" s="81"/>
      <c r="AH473" s="81"/>
      <c r="AI473" s="81"/>
      <c r="AJ473" s="81"/>
      <c r="AK473" s="81"/>
      <c r="AL473" s="81"/>
      <c r="AM473" s="50"/>
      <c r="AN473" s="50"/>
      <c r="AO473" s="112">
        <f t="shared" si="89"/>
        <v>0</v>
      </c>
    </row>
    <row r="474" spans="1:41" ht="20.100000000000001" customHeight="1">
      <c r="A474" s="70">
        <f t="shared" si="86"/>
        <v>1</v>
      </c>
      <c r="B474" s="81"/>
      <c r="C474" s="33"/>
      <c r="D474" s="81"/>
      <c r="E474" s="34"/>
      <c r="F474" s="34"/>
      <c r="G474" s="94"/>
      <c r="H474" s="81"/>
      <c r="I474" s="34"/>
      <c r="J474" s="34"/>
      <c r="K474" s="38"/>
      <c r="L474" s="38"/>
      <c r="M474" s="39">
        <f t="shared" si="79"/>
        <v>0</v>
      </c>
      <c r="N474" s="40">
        <f t="shared" si="80"/>
        <v>0</v>
      </c>
      <c r="O474" s="41"/>
      <c r="P474" s="113" t="str">
        <f t="shared" si="87"/>
        <v/>
      </c>
      <c r="Q474" s="42" t="str">
        <f t="shared" si="81"/>
        <v/>
      </c>
      <c r="R474" s="43"/>
      <c r="S474" s="44" t="str">
        <f t="shared" si="82"/>
        <v/>
      </c>
      <c r="T474" s="81"/>
      <c r="U474" s="81"/>
      <c r="V474" s="42">
        <f t="shared" si="83"/>
        <v>0</v>
      </c>
      <c r="W474" s="43"/>
      <c r="X474" s="47">
        <f>SUMIFS(W$12:W474,F$12:F474,F474,H$12:H474,H474,D$12:D474,D474)</f>
        <v>0</v>
      </c>
      <c r="Y474" s="48">
        <f t="shared" si="84"/>
        <v>0</v>
      </c>
      <c r="Z474" s="49" t="str">
        <f t="shared" si="88"/>
        <v/>
      </c>
      <c r="AA474" s="106"/>
      <c r="AB474" s="42">
        <f t="shared" si="85"/>
        <v>0</v>
      </c>
      <c r="AC474" s="50"/>
      <c r="AD474" s="81"/>
      <c r="AE474" s="81"/>
      <c r="AF474" s="81"/>
      <c r="AG474" s="81"/>
      <c r="AH474" s="81"/>
      <c r="AI474" s="81"/>
      <c r="AJ474" s="81"/>
      <c r="AK474" s="81"/>
      <c r="AL474" s="81"/>
      <c r="AM474" s="50"/>
      <c r="AN474" s="50"/>
      <c r="AO474" s="112">
        <f t="shared" si="89"/>
        <v>0</v>
      </c>
    </row>
    <row r="475" spans="1:41" ht="20.100000000000001" customHeight="1">
      <c r="A475" s="70">
        <f t="shared" si="86"/>
        <v>1</v>
      </c>
      <c r="B475" s="81"/>
      <c r="C475" s="33"/>
      <c r="D475" s="81"/>
      <c r="E475" s="34"/>
      <c r="F475" s="34"/>
      <c r="G475" s="94"/>
      <c r="H475" s="81"/>
      <c r="I475" s="34"/>
      <c r="J475" s="34"/>
      <c r="K475" s="38"/>
      <c r="L475" s="38"/>
      <c r="M475" s="39">
        <f t="shared" si="79"/>
        <v>0</v>
      </c>
      <c r="N475" s="40">
        <f t="shared" si="80"/>
        <v>0</v>
      </c>
      <c r="O475" s="41"/>
      <c r="P475" s="113" t="str">
        <f t="shared" si="87"/>
        <v/>
      </c>
      <c r="Q475" s="42" t="str">
        <f t="shared" si="81"/>
        <v/>
      </c>
      <c r="R475" s="43"/>
      <c r="S475" s="44" t="str">
        <f t="shared" si="82"/>
        <v/>
      </c>
      <c r="T475" s="81"/>
      <c r="U475" s="81"/>
      <c r="V475" s="42">
        <f t="shared" si="83"/>
        <v>0</v>
      </c>
      <c r="W475" s="43"/>
      <c r="X475" s="47">
        <f>SUMIFS(W$12:W475,F$12:F475,F475,H$12:H475,H475,D$12:D475,D475)</f>
        <v>0</v>
      </c>
      <c r="Y475" s="48">
        <f t="shared" si="84"/>
        <v>0</v>
      </c>
      <c r="Z475" s="49" t="str">
        <f t="shared" si="88"/>
        <v/>
      </c>
      <c r="AA475" s="106"/>
      <c r="AB475" s="42">
        <f t="shared" si="85"/>
        <v>0</v>
      </c>
      <c r="AC475" s="50"/>
      <c r="AD475" s="81"/>
      <c r="AE475" s="81"/>
      <c r="AF475" s="81"/>
      <c r="AG475" s="81"/>
      <c r="AH475" s="81"/>
      <c r="AI475" s="81"/>
      <c r="AJ475" s="81"/>
      <c r="AK475" s="81"/>
      <c r="AL475" s="81"/>
      <c r="AM475" s="50"/>
      <c r="AN475" s="50"/>
      <c r="AO475" s="112">
        <f t="shared" si="89"/>
        <v>0</v>
      </c>
    </row>
    <row r="476" spans="1:41" ht="20.100000000000001" customHeight="1">
      <c r="A476" s="70">
        <f t="shared" si="86"/>
        <v>1</v>
      </c>
      <c r="B476" s="81"/>
      <c r="C476" s="33"/>
      <c r="D476" s="81"/>
      <c r="E476" s="34"/>
      <c r="F476" s="34"/>
      <c r="G476" s="94"/>
      <c r="H476" s="81"/>
      <c r="I476" s="34"/>
      <c r="J476" s="34"/>
      <c r="K476" s="38"/>
      <c r="L476" s="38"/>
      <c r="M476" s="39">
        <f t="shared" si="79"/>
        <v>0</v>
      </c>
      <c r="N476" s="40">
        <f t="shared" si="80"/>
        <v>0</v>
      </c>
      <c r="O476" s="41"/>
      <c r="P476" s="113" t="str">
        <f t="shared" si="87"/>
        <v/>
      </c>
      <c r="Q476" s="42" t="str">
        <f t="shared" si="81"/>
        <v/>
      </c>
      <c r="R476" s="43"/>
      <c r="S476" s="44" t="str">
        <f t="shared" si="82"/>
        <v/>
      </c>
      <c r="T476" s="81"/>
      <c r="U476" s="81"/>
      <c r="V476" s="42">
        <f t="shared" si="83"/>
        <v>0</v>
      </c>
      <c r="W476" s="43"/>
      <c r="X476" s="47">
        <f>SUMIFS(W$12:W476,F$12:F476,F476,H$12:H476,H476,D$12:D476,D476)</f>
        <v>0</v>
      </c>
      <c r="Y476" s="48">
        <f t="shared" si="84"/>
        <v>0</v>
      </c>
      <c r="Z476" s="49" t="str">
        <f t="shared" si="88"/>
        <v/>
      </c>
      <c r="AA476" s="106"/>
      <c r="AB476" s="42">
        <f t="shared" si="85"/>
        <v>0</v>
      </c>
      <c r="AC476" s="50"/>
      <c r="AD476" s="81"/>
      <c r="AE476" s="81"/>
      <c r="AF476" s="81"/>
      <c r="AG476" s="81"/>
      <c r="AH476" s="81"/>
      <c r="AI476" s="81"/>
      <c r="AJ476" s="81"/>
      <c r="AK476" s="81"/>
      <c r="AL476" s="81"/>
      <c r="AM476" s="50"/>
      <c r="AN476" s="50"/>
      <c r="AO476" s="112">
        <f t="shared" si="89"/>
        <v>0</v>
      </c>
    </row>
    <row r="477" spans="1:41" ht="20.100000000000001" customHeight="1">
      <c r="A477" s="70">
        <f t="shared" si="86"/>
        <v>1</v>
      </c>
      <c r="B477" s="81"/>
      <c r="C477" s="33"/>
      <c r="D477" s="81"/>
      <c r="E477" s="34"/>
      <c r="F477" s="34"/>
      <c r="G477" s="94"/>
      <c r="H477" s="81"/>
      <c r="I477" s="34"/>
      <c r="J477" s="34"/>
      <c r="K477" s="38"/>
      <c r="L477" s="38"/>
      <c r="M477" s="39">
        <f t="shared" si="79"/>
        <v>0</v>
      </c>
      <c r="N477" s="40">
        <f t="shared" si="80"/>
        <v>0</v>
      </c>
      <c r="O477" s="41"/>
      <c r="P477" s="113" t="str">
        <f t="shared" si="87"/>
        <v/>
      </c>
      <c r="Q477" s="42" t="str">
        <f t="shared" si="81"/>
        <v/>
      </c>
      <c r="R477" s="43"/>
      <c r="S477" s="44" t="str">
        <f t="shared" si="82"/>
        <v/>
      </c>
      <c r="T477" s="81"/>
      <c r="U477" s="81"/>
      <c r="V477" s="42">
        <f t="shared" si="83"/>
        <v>0</v>
      </c>
      <c r="W477" s="43"/>
      <c r="X477" s="47">
        <f>SUMIFS(W$12:W477,F$12:F477,F477,H$12:H477,H477,D$12:D477,D477)</f>
        <v>0</v>
      </c>
      <c r="Y477" s="48">
        <f t="shared" si="84"/>
        <v>0</v>
      </c>
      <c r="Z477" s="49" t="str">
        <f t="shared" si="88"/>
        <v/>
      </c>
      <c r="AA477" s="106"/>
      <c r="AB477" s="42">
        <f t="shared" si="85"/>
        <v>0</v>
      </c>
      <c r="AC477" s="50"/>
      <c r="AD477" s="81"/>
      <c r="AE477" s="81"/>
      <c r="AF477" s="81"/>
      <c r="AG477" s="81"/>
      <c r="AH477" s="81"/>
      <c r="AI477" s="81"/>
      <c r="AJ477" s="81"/>
      <c r="AK477" s="81"/>
      <c r="AL477" s="81"/>
      <c r="AM477" s="50"/>
      <c r="AN477" s="50"/>
      <c r="AO477" s="112">
        <f t="shared" si="89"/>
        <v>0</v>
      </c>
    </row>
    <row r="478" spans="1:41" ht="20.100000000000001" customHeight="1">
      <c r="A478" s="70">
        <f t="shared" si="86"/>
        <v>1</v>
      </c>
      <c r="B478" s="81"/>
      <c r="C478" s="33"/>
      <c r="D478" s="81"/>
      <c r="E478" s="34"/>
      <c r="F478" s="34"/>
      <c r="G478" s="94"/>
      <c r="H478" s="81"/>
      <c r="I478" s="34"/>
      <c r="J478" s="34"/>
      <c r="K478" s="38"/>
      <c r="L478" s="38"/>
      <c r="M478" s="39">
        <f t="shared" si="79"/>
        <v>0</v>
      </c>
      <c r="N478" s="40">
        <f t="shared" si="80"/>
        <v>0</v>
      </c>
      <c r="O478" s="41"/>
      <c r="P478" s="113" t="str">
        <f t="shared" si="87"/>
        <v/>
      </c>
      <c r="Q478" s="42" t="str">
        <f t="shared" si="81"/>
        <v/>
      </c>
      <c r="R478" s="43"/>
      <c r="S478" s="44" t="str">
        <f t="shared" si="82"/>
        <v/>
      </c>
      <c r="T478" s="81"/>
      <c r="U478" s="81"/>
      <c r="V478" s="42">
        <f t="shared" si="83"/>
        <v>0</v>
      </c>
      <c r="W478" s="43"/>
      <c r="X478" s="47">
        <f>SUMIFS(W$12:W478,F$12:F478,F478,H$12:H478,H478,D$12:D478,D478)</f>
        <v>0</v>
      </c>
      <c r="Y478" s="48">
        <f t="shared" si="84"/>
        <v>0</v>
      </c>
      <c r="Z478" s="49" t="str">
        <f t="shared" si="88"/>
        <v/>
      </c>
      <c r="AA478" s="106"/>
      <c r="AB478" s="42">
        <f t="shared" si="85"/>
        <v>0</v>
      </c>
      <c r="AC478" s="50"/>
      <c r="AD478" s="81"/>
      <c r="AE478" s="81"/>
      <c r="AF478" s="81"/>
      <c r="AG478" s="81"/>
      <c r="AH478" s="81"/>
      <c r="AI478" s="81"/>
      <c r="AJ478" s="81"/>
      <c r="AK478" s="81"/>
      <c r="AL478" s="81"/>
      <c r="AM478" s="50"/>
      <c r="AN478" s="50"/>
      <c r="AO478" s="112">
        <f t="shared" si="89"/>
        <v>0</v>
      </c>
    </row>
    <row r="479" spans="1:41" ht="20.100000000000001" customHeight="1">
      <c r="A479" s="70">
        <f t="shared" si="86"/>
        <v>1</v>
      </c>
      <c r="B479" s="81"/>
      <c r="C479" s="33"/>
      <c r="D479" s="81"/>
      <c r="E479" s="34"/>
      <c r="F479" s="34"/>
      <c r="G479" s="94"/>
      <c r="H479" s="81"/>
      <c r="I479" s="34"/>
      <c r="J479" s="34"/>
      <c r="K479" s="38"/>
      <c r="L479" s="38"/>
      <c r="M479" s="39">
        <f t="shared" si="79"/>
        <v>0</v>
      </c>
      <c r="N479" s="40">
        <f t="shared" si="80"/>
        <v>0</v>
      </c>
      <c r="O479" s="41"/>
      <c r="P479" s="113" t="str">
        <f t="shared" si="87"/>
        <v/>
      </c>
      <c r="Q479" s="42" t="str">
        <f t="shared" si="81"/>
        <v/>
      </c>
      <c r="R479" s="43"/>
      <c r="S479" s="44" t="str">
        <f t="shared" si="82"/>
        <v/>
      </c>
      <c r="T479" s="81"/>
      <c r="U479" s="81"/>
      <c r="V479" s="42">
        <f t="shared" si="83"/>
        <v>0</v>
      </c>
      <c r="W479" s="43"/>
      <c r="X479" s="47">
        <f>SUMIFS(W$12:W479,F$12:F479,F479,H$12:H479,H479,D$12:D479,D479)</f>
        <v>0</v>
      </c>
      <c r="Y479" s="48">
        <f t="shared" si="84"/>
        <v>0</v>
      </c>
      <c r="Z479" s="49" t="str">
        <f t="shared" si="88"/>
        <v/>
      </c>
      <c r="AA479" s="106"/>
      <c r="AB479" s="42">
        <f t="shared" si="85"/>
        <v>0</v>
      </c>
      <c r="AC479" s="50"/>
      <c r="AD479" s="81"/>
      <c r="AE479" s="81"/>
      <c r="AF479" s="81"/>
      <c r="AG479" s="81"/>
      <c r="AH479" s="81"/>
      <c r="AI479" s="81"/>
      <c r="AJ479" s="81"/>
      <c r="AK479" s="81"/>
      <c r="AL479" s="81"/>
      <c r="AM479" s="50"/>
      <c r="AN479" s="50"/>
      <c r="AO479" s="112">
        <f t="shared" si="89"/>
        <v>0</v>
      </c>
    </row>
    <row r="480" spans="1:41" ht="20.100000000000001" customHeight="1">
      <c r="A480" s="70">
        <f t="shared" si="86"/>
        <v>1</v>
      </c>
      <c r="B480" s="81"/>
      <c r="C480" s="33"/>
      <c r="D480" s="81"/>
      <c r="E480" s="34"/>
      <c r="F480" s="34"/>
      <c r="G480" s="94"/>
      <c r="H480" s="81"/>
      <c r="I480" s="34"/>
      <c r="J480" s="34"/>
      <c r="K480" s="38"/>
      <c r="L480" s="38"/>
      <c r="M480" s="39">
        <f t="shared" si="79"/>
        <v>0</v>
      </c>
      <c r="N480" s="40">
        <f t="shared" si="80"/>
        <v>0</v>
      </c>
      <c r="O480" s="41"/>
      <c r="P480" s="113" t="str">
        <f t="shared" si="87"/>
        <v/>
      </c>
      <c r="Q480" s="42" t="str">
        <f t="shared" si="81"/>
        <v/>
      </c>
      <c r="R480" s="43"/>
      <c r="S480" s="44" t="str">
        <f t="shared" si="82"/>
        <v/>
      </c>
      <c r="T480" s="81"/>
      <c r="U480" s="81"/>
      <c r="V480" s="42">
        <f t="shared" si="83"/>
        <v>0</v>
      </c>
      <c r="W480" s="43"/>
      <c r="X480" s="47">
        <f>SUMIFS(W$12:W480,F$12:F480,F480,H$12:H480,H480,D$12:D480,D480)</f>
        <v>0</v>
      </c>
      <c r="Y480" s="48">
        <f t="shared" si="84"/>
        <v>0</v>
      </c>
      <c r="Z480" s="49" t="str">
        <f t="shared" si="88"/>
        <v/>
      </c>
      <c r="AA480" s="106"/>
      <c r="AB480" s="42">
        <f t="shared" si="85"/>
        <v>0</v>
      </c>
      <c r="AC480" s="50"/>
      <c r="AD480" s="81"/>
      <c r="AE480" s="81"/>
      <c r="AF480" s="81"/>
      <c r="AG480" s="81"/>
      <c r="AH480" s="81"/>
      <c r="AI480" s="81"/>
      <c r="AJ480" s="81"/>
      <c r="AK480" s="81"/>
      <c r="AL480" s="81"/>
      <c r="AM480" s="50"/>
      <c r="AN480" s="50"/>
      <c r="AO480" s="112">
        <f t="shared" si="89"/>
        <v>0</v>
      </c>
    </row>
    <row r="481" spans="1:41" ht="20.100000000000001" customHeight="1">
      <c r="A481" s="70">
        <f t="shared" si="86"/>
        <v>1</v>
      </c>
      <c r="B481" s="81"/>
      <c r="C481" s="33"/>
      <c r="D481" s="81"/>
      <c r="E481" s="34"/>
      <c r="F481" s="34"/>
      <c r="G481" s="94"/>
      <c r="H481" s="81"/>
      <c r="I481" s="34"/>
      <c r="J481" s="34"/>
      <c r="K481" s="38"/>
      <c r="L481" s="38"/>
      <c r="M481" s="39">
        <f t="shared" si="79"/>
        <v>0</v>
      </c>
      <c r="N481" s="40">
        <f t="shared" si="80"/>
        <v>0</v>
      </c>
      <c r="O481" s="41"/>
      <c r="P481" s="113" t="str">
        <f t="shared" si="87"/>
        <v/>
      </c>
      <c r="Q481" s="42" t="str">
        <f t="shared" si="81"/>
        <v/>
      </c>
      <c r="R481" s="43"/>
      <c r="S481" s="44" t="str">
        <f t="shared" si="82"/>
        <v/>
      </c>
      <c r="T481" s="81"/>
      <c r="U481" s="81"/>
      <c r="V481" s="42">
        <f t="shared" si="83"/>
        <v>0</v>
      </c>
      <c r="W481" s="43"/>
      <c r="X481" s="47">
        <f>SUMIFS(W$12:W481,F$12:F481,F481,H$12:H481,H481,D$12:D481,D481)</f>
        <v>0</v>
      </c>
      <c r="Y481" s="48">
        <f t="shared" si="84"/>
        <v>0</v>
      </c>
      <c r="Z481" s="49" t="str">
        <f t="shared" si="88"/>
        <v/>
      </c>
      <c r="AA481" s="106"/>
      <c r="AB481" s="42">
        <f t="shared" si="85"/>
        <v>0</v>
      </c>
      <c r="AC481" s="50"/>
      <c r="AD481" s="81"/>
      <c r="AE481" s="81"/>
      <c r="AF481" s="81"/>
      <c r="AG481" s="81"/>
      <c r="AH481" s="81"/>
      <c r="AI481" s="81"/>
      <c r="AJ481" s="81"/>
      <c r="AK481" s="81"/>
      <c r="AL481" s="81"/>
      <c r="AM481" s="50"/>
      <c r="AN481" s="50"/>
      <c r="AO481" s="112">
        <f t="shared" si="89"/>
        <v>0</v>
      </c>
    </row>
    <row r="482" spans="1:41" ht="20.100000000000001" customHeight="1">
      <c r="A482" s="70">
        <f t="shared" si="86"/>
        <v>1</v>
      </c>
      <c r="B482" s="81"/>
      <c r="C482" s="33"/>
      <c r="D482" s="81"/>
      <c r="E482" s="34"/>
      <c r="F482" s="34"/>
      <c r="G482" s="94"/>
      <c r="H482" s="81"/>
      <c r="I482" s="34"/>
      <c r="J482" s="34"/>
      <c r="K482" s="38"/>
      <c r="L482" s="38"/>
      <c r="M482" s="39">
        <f t="shared" si="79"/>
        <v>0</v>
      </c>
      <c r="N482" s="40">
        <f t="shared" si="80"/>
        <v>0</v>
      </c>
      <c r="O482" s="41"/>
      <c r="P482" s="113" t="str">
        <f t="shared" si="87"/>
        <v/>
      </c>
      <c r="Q482" s="42" t="str">
        <f t="shared" si="81"/>
        <v/>
      </c>
      <c r="R482" s="43"/>
      <c r="S482" s="44" t="str">
        <f t="shared" si="82"/>
        <v/>
      </c>
      <c r="T482" s="81"/>
      <c r="U482" s="81"/>
      <c r="V482" s="42">
        <f t="shared" si="83"/>
        <v>0</v>
      </c>
      <c r="W482" s="43"/>
      <c r="X482" s="47">
        <f>SUMIFS(W$12:W482,F$12:F482,F482,H$12:H482,H482,D$12:D482,D482)</f>
        <v>0</v>
      </c>
      <c r="Y482" s="48">
        <f t="shared" si="84"/>
        <v>0</v>
      </c>
      <c r="Z482" s="49" t="str">
        <f t="shared" si="88"/>
        <v/>
      </c>
      <c r="AA482" s="106"/>
      <c r="AB482" s="42">
        <f t="shared" si="85"/>
        <v>0</v>
      </c>
      <c r="AC482" s="50"/>
      <c r="AD482" s="81"/>
      <c r="AE482" s="81"/>
      <c r="AF482" s="81"/>
      <c r="AG482" s="81"/>
      <c r="AH482" s="81"/>
      <c r="AI482" s="81"/>
      <c r="AJ482" s="81"/>
      <c r="AK482" s="81"/>
      <c r="AL482" s="81"/>
      <c r="AM482" s="50"/>
      <c r="AN482" s="50"/>
      <c r="AO482" s="112">
        <f t="shared" si="89"/>
        <v>0</v>
      </c>
    </row>
    <row r="483" spans="1:41" ht="20.100000000000001" customHeight="1">
      <c r="A483" s="70">
        <f t="shared" si="86"/>
        <v>1</v>
      </c>
      <c r="B483" s="81"/>
      <c r="C483" s="33"/>
      <c r="D483" s="81"/>
      <c r="E483" s="34"/>
      <c r="F483" s="34"/>
      <c r="G483" s="94"/>
      <c r="H483" s="81"/>
      <c r="I483" s="34"/>
      <c r="J483" s="34"/>
      <c r="K483" s="38"/>
      <c r="L483" s="38"/>
      <c r="M483" s="39">
        <f t="shared" si="79"/>
        <v>0</v>
      </c>
      <c r="N483" s="40">
        <f t="shared" si="80"/>
        <v>0</v>
      </c>
      <c r="O483" s="41"/>
      <c r="P483" s="113" t="str">
        <f t="shared" si="87"/>
        <v/>
      </c>
      <c r="Q483" s="42" t="str">
        <f t="shared" si="81"/>
        <v/>
      </c>
      <c r="R483" s="43"/>
      <c r="S483" s="44" t="str">
        <f t="shared" si="82"/>
        <v/>
      </c>
      <c r="T483" s="81"/>
      <c r="U483" s="81"/>
      <c r="V483" s="42">
        <f t="shared" si="83"/>
        <v>0</v>
      </c>
      <c r="W483" s="43"/>
      <c r="X483" s="47">
        <f>SUMIFS(W$12:W483,F$12:F483,F483,H$12:H483,H483,D$12:D483,D483)</f>
        <v>0</v>
      </c>
      <c r="Y483" s="48">
        <f t="shared" si="84"/>
        <v>0</v>
      </c>
      <c r="Z483" s="49" t="str">
        <f t="shared" si="88"/>
        <v/>
      </c>
      <c r="AA483" s="106"/>
      <c r="AB483" s="42">
        <f t="shared" si="85"/>
        <v>0</v>
      </c>
      <c r="AC483" s="50"/>
      <c r="AD483" s="81"/>
      <c r="AE483" s="81"/>
      <c r="AF483" s="81"/>
      <c r="AG483" s="81"/>
      <c r="AH483" s="81"/>
      <c r="AI483" s="81"/>
      <c r="AJ483" s="81"/>
      <c r="AK483" s="81"/>
      <c r="AL483" s="81"/>
      <c r="AM483" s="50"/>
      <c r="AN483" s="50"/>
      <c r="AO483" s="112">
        <f t="shared" si="89"/>
        <v>0</v>
      </c>
    </row>
    <row r="484" spans="1:41" ht="20.100000000000001" customHeight="1">
      <c r="A484" s="70">
        <f t="shared" si="86"/>
        <v>1</v>
      </c>
      <c r="B484" s="81"/>
      <c r="C484" s="33"/>
      <c r="D484" s="81"/>
      <c r="E484" s="34"/>
      <c r="F484" s="34"/>
      <c r="G484" s="94"/>
      <c r="H484" s="81"/>
      <c r="I484" s="34"/>
      <c r="J484" s="34"/>
      <c r="K484" s="38"/>
      <c r="L484" s="38"/>
      <c r="M484" s="39">
        <f t="shared" si="79"/>
        <v>0</v>
      </c>
      <c r="N484" s="40">
        <f t="shared" si="80"/>
        <v>0</v>
      </c>
      <c r="O484" s="41"/>
      <c r="P484" s="113" t="str">
        <f t="shared" si="87"/>
        <v/>
      </c>
      <c r="Q484" s="42" t="str">
        <f t="shared" si="81"/>
        <v/>
      </c>
      <c r="R484" s="43"/>
      <c r="S484" s="44" t="str">
        <f t="shared" si="82"/>
        <v/>
      </c>
      <c r="T484" s="81"/>
      <c r="U484" s="81"/>
      <c r="V484" s="42">
        <f t="shared" si="83"/>
        <v>0</v>
      </c>
      <c r="W484" s="43"/>
      <c r="X484" s="47">
        <f>SUMIFS(W$12:W484,F$12:F484,F484,H$12:H484,H484,D$12:D484,D484)</f>
        <v>0</v>
      </c>
      <c r="Y484" s="48">
        <f t="shared" si="84"/>
        <v>0</v>
      </c>
      <c r="Z484" s="49" t="str">
        <f t="shared" si="88"/>
        <v/>
      </c>
      <c r="AA484" s="106"/>
      <c r="AB484" s="42">
        <f t="shared" si="85"/>
        <v>0</v>
      </c>
      <c r="AC484" s="50"/>
      <c r="AD484" s="81"/>
      <c r="AE484" s="81"/>
      <c r="AF484" s="81"/>
      <c r="AG484" s="81"/>
      <c r="AH484" s="81"/>
      <c r="AI484" s="81"/>
      <c r="AJ484" s="81"/>
      <c r="AK484" s="81"/>
      <c r="AL484" s="81"/>
      <c r="AM484" s="50"/>
      <c r="AN484" s="50"/>
      <c r="AO484" s="112">
        <f t="shared" si="89"/>
        <v>0</v>
      </c>
    </row>
    <row r="485" spans="1:41" ht="20.100000000000001" customHeight="1">
      <c r="A485" s="70">
        <f t="shared" si="86"/>
        <v>1</v>
      </c>
      <c r="B485" s="81"/>
      <c r="C485" s="33"/>
      <c r="D485" s="81"/>
      <c r="E485" s="34"/>
      <c r="F485" s="34"/>
      <c r="G485" s="94"/>
      <c r="H485" s="81"/>
      <c r="I485" s="34"/>
      <c r="J485" s="34"/>
      <c r="K485" s="38"/>
      <c r="L485" s="38"/>
      <c r="M485" s="39">
        <f t="shared" si="79"/>
        <v>0</v>
      </c>
      <c r="N485" s="40">
        <f t="shared" si="80"/>
        <v>0</v>
      </c>
      <c r="O485" s="41"/>
      <c r="P485" s="113" t="str">
        <f t="shared" si="87"/>
        <v/>
      </c>
      <c r="Q485" s="42" t="str">
        <f t="shared" si="81"/>
        <v/>
      </c>
      <c r="R485" s="43"/>
      <c r="S485" s="44" t="str">
        <f t="shared" si="82"/>
        <v/>
      </c>
      <c r="T485" s="81"/>
      <c r="U485" s="81"/>
      <c r="V485" s="42">
        <f t="shared" si="83"/>
        <v>0</v>
      </c>
      <c r="W485" s="43"/>
      <c r="X485" s="47">
        <f>SUMIFS(W$12:W485,F$12:F485,F485,H$12:H485,H485,D$12:D485,D485)</f>
        <v>0</v>
      </c>
      <c r="Y485" s="48">
        <f t="shared" si="84"/>
        <v>0</v>
      </c>
      <c r="Z485" s="49" t="str">
        <f t="shared" si="88"/>
        <v/>
      </c>
      <c r="AA485" s="106"/>
      <c r="AB485" s="42">
        <f t="shared" si="85"/>
        <v>0</v>
      </c>
      <c r="AC485" s="50"/>
      <c r="AD485" s="81"/>
      <c r="AE485" s="81"/>
      <c r="AF485" s="81"/>
      <c r="AG485" s="81"/>
      <c r="AH485" s="81"/>
      <c r="AI485" s="81"/>
      <c r="AJ485" s="81"/>
      <c r="AK485" s="81"/>
      <c r="AL485" s="81"/>
      <c r="AM485" s="50"/>
      <c r="AN485" s="50"/>
      <c r="AO485" s="112">
        <f t="shared" si="89"/>
        <v>0</v>
      </c>
    </row>
    <row r="486" spans="1:41" ht="20.100000000000001" customHeight="1">
      <c r="A486" s="70">
        <f t="shared" si="86"/>
        <v>1</v>
      </c>
      <c r="B486" s="81"/>
      <c r="C486" s="33"/>
      <c r="D486" s="81"/>
      <c r="E486" s="34"/>
      <c r="F486" s="34"/>
      <c r="G486" s="94"/>
      <c r="H486" s="81"/>
      <c r="I486" s="34"/>
      <c r="J486" s="34"/>
      <c r="K486" s="38"/>
      <c r="L486" s="38"/>
      <c r="M486" s="39">
        <f t="shared" si="79"/>
        <v>0</v>
      </c>
      <c r="N486" s="40">
        <f t="shared" si="80"/>
        <v>0</v>
      </c>
      <c r="O486" s="41"/>
      <c r="P486" s="113" t="str">
        <f t="shared" si="87"/>
        <v/>
      </c>
      <c r="Q486" s="42" t="str">
        <f t="shared" si="81"/>
        <v/>
      </c>
      <c r="R486" s="43"/>
      <c r="S486" s="44" t="str">
        <f t="shared" si="82"/>
        <v/>
      </c>
      <c r="T486" s="81"/>
      <c r="U486" s="81"/>
      <c r="V486" s="42">
        <f t="shared" si="83"/>
        <v>0</v>
      </c>
      <c r="W486" s="43"/>
      <c r="X486" s="47">
        <f>SUMIFS(W$12:W486,F$12:F486,F486,H$12:H486,H486,D$12:D486,D486)</f>
        <v>0</v>
      </c>
      <c r="Y486" s="48">
        <f t="shared" si="84"/>
        <v>0</v>
      </c>
      <c r="Z486" s="49" t="str">
        <f t="shared" si="88"/>
        <v/>
      </c>
      <c r="AA486" s="106"/>
      <c r="AB486" s="42">
        <f t="shared" si="85"/>
        <v>0</v>
      </c>
      <c r="AC486" s="50"/>
      <c r="AD486" s="81"/>
      <c r="AE486" s="81"/>
      <c r="AF486" s="81"/>
      <c r="AG486" s="81"/>
      <c r="AH486" s="81"/>
      <c r="AI486" s="81"/>
      <c r="AJ486" s="81"/>
      <c r="AK486" s="81"/>
      <c r="AL486" s="81"/>
      <c r="AM486" s="50"/>
      <c r="AN486" s="50"/>
      <c r="AO486" s="112">
        <f t="shared" si="89"/>
        <v>0</v>
      </c>
    </row>
    <row r="487" spans="1:41" ht="20.100000000000001" customHeight="1">
      <c r="A487" s="70">
        <f t="shared" si="86"/>
        <v>1</v>
      </c>
      <c r="B487" s="81"/>
      <c r="C487" s="33"/>
      <c r="D487" s="81"/>
      <c r="E487" s="34"/>
      <c r="F487" s="34"/>
      <c r="G487" s="94"/>
      <c r="H487" s="81"/>
      <c r="I487" s="34"/>
      <c r="J487" s="34"/>
      <c r="K487" s="38"/>
      <c r="L487" s="38"/>
      <c r="M487" s="39">
        <f t="shared" si="79"/>
        <v>0</v>
      </c>
      <c r="N487" s="40">
        <f t="shared" si="80"/>
        <v>0</v>
      </c>
      <c r="O487" s="41"/>
      <c r="P487" s="113" t="str">
        <f t="shared" si="87"/>
        <v/>
      </c>
      <c r="Q487" s="42" t="str">
        <f t="shared" si="81"/>
        <v/>
      </c>
      <c r="R487" s="43"/>
      <c r="S487" s="44" t="str">
        <f t="shared" si="82"/>
        <v/>
      </c>
      <c r="T487" s="81"/>
      <c r="U487" s="81"/>
      <c r="V487" s="42">
        <f t="shared" si="83"/>
        <v>0</v>
      </c>
      <c r="W487" s="43"/>
      <c r="X487" s="47">
        <f>SUMIFS(W$12:W487,F$12:F487,F487,H$12:H487,H487,D$12:D487,D487)</f>
        <v>0</v>
      </c>
      <c r="Y487" s="48">
        <f t="shared" si="84"/>
        <v>0</v>
      </c>
      <c r="Z487" s="49" t="str">
        <f t="shared" si="88"/>
        <v/>
      </c>
      <c r="AA487" s="106"/>
      <c r="AB487" s="42">
        <f t="shared" si="85"/>
        <v>0</v>
      </c>
      <c r="AC487" s="50"/>
      <c r="AD487" s="81"/>
      <c r="AE487" s="81"/>
      <c r="AF487" s="81"/>
      <c r="AG487" s="81"/>
      <c r="AH487" s="81"/>
      <c r="AI487" s="81"/>
      <c r="AJ487" s="81"/>
      <c r="AK487" s="81"/>
      <c r="AL487" s="81"/>
      <c r="AM487" s="50"/>
      <c r="AN487" s="50"/>
      <c r="AO487" s="112">
        <f t="shared" si="89"/>
        <v>0</v>
      </c>
    </row>
    <row r="488" spans="1:41" ht="20.100000000000001" customHeight="1">
      <c r="A488" s="70">
        <f t="shared" si="86"/>
        <v>1</v>
      </c>
      <c r="B488" s="81"/>
      <c r="C488" s="33"/>
      <c r="D488" s="81"/>
      <c r="E488" s="34"/>
      <c r="F488" s="34"/>
      <c r="G488" s="94"/>
      <c r="H488" s="81"/>
      <c r="I488" s="34"/>
      <c r="J488" s="34"/>
      <c r="K488" s="38"/>
      <c r="L488" s="38"/>
      <c r="M488" s="39">
        <f t="shared" si="79"/>
        <v>0</v>
      </c>
      <c r="N488" s="40">
        <f t="shared" si="80"/>
        <v>0</v>
      </c>
      <c r="O488" s="41"/>
      <c r="P488" s="113" t="str">
        <f t="shared" si="87"/>
        <v/>
      </c>
      <c r="Q488" s="42" t="str">
        <f t="shared" si="81"/>
        <v/>
      </c>
      <c r="R488" s="43"/>
      <c r="S488" s="44" t="str">
        <f t="shared" si="82"/>
        <v/>
      </c>
      <c r="T488" s="81"/>
      <c r="U488" s="81"/>
      <c r="V488" s="42">
        <f t="shared" si="83"/>
        <v>0</v>
      </c>
      <c r="W488" s="43"/>
      <c r="X488" s="47">
        <f>SUMIFS(W$12:W488,F$12:F488,F488,H$12:H488,H488,D$12:D488,D488)</f>
        <v>0</v>
      </c>
      <c r="Y488" s="48">
        <f t="shared" si="84"/>
        <v>0</v>
      </c>
      <c r="Z488" s="49" t="str">
        <f t="shared" si="88"/>
        <v/>
      </c>
      <c r="AA488" s="106"/>
      <c r="AB488" s="42">
        <f t="shared" si="85"/>
        <v>0</v>
      </c>
      <c r="AC488" s="50"/>
      <c r="AD488" s="81"/>
      <c r="AE488" s="81"/>
      <c r="AF488" s="81"/>
      <c r="AG488" s="81"/>
      <c r="AH488" s="81"/>
      <c r="AI488" s="81"/>
      <c r="AJ488" s="81"/>
      <c r="AK488" s="81"/>
      <c r="AL488" s="81"/>
      <c r="AM488" s="50"/>
      <c r="AN488" s="50"/>
      <c r="AO488" s="112">
        <f t="shared" si="89"/>
        <v>0</v>
      </c>
    </row>
    <row r="489" spans="1:41" ht="20.100000000000001" customHeight="1">
      <c r="A489" s="70">
        <f t="shared" si="86"/>
        <v>1</v>
      </c>
      <c r="B489" s="81"/>
      <c r="C489" s="33"/>
      <c r="D489" s="81"/>
      <c r="E489" s="34"/>
      <c r="F489" s="34"/>
      <c r="G489" s="94"/>
      <c r="H489" s="81"/>
      <c r="I489" s="34"/>
      <c r="J489" s="34"/>
      <c r="K489" s="38"/>
      <c r="L489" s="38"/>
      <c r="M489" s="39">
        <f t="shared" si="79"/>
        <v>0</v>
      </c>
      <c r="N489" s="40">
        <f t="shared" si="80"/>
        <v>0</v>
      </c>
      <c r="O489" s="41"/>
      <c r="P489" s="113" t="str">
        <f t="shared" si="87"/>
        <v/>
      </c>
      <c r="Q489" s="42" t="str">
        <f t="shared" si="81"/>
        <v/>
      </c>
      <c r="R489" s="43"/>
      <c r="S489" s="44" t="str">
        <f t="shared" si="82"/>
        <v/>
      </c>
      <c r="T489" s="81"/>
      <c r="U489" s="81"/>
      <c r="V489" s="42">
        <f t="shared" si="83"/>
        <v>0</v>
      </c>
      <c r="W489" s="43"/>
      <c r="X489" s="47">
        <f>SUMIFS(W$12:W489,F$12:F489,F489,H$12:H489,H489,D$12:D489,D489)</f>
        <v>0</v>
      </c>
      <c r="Y489" s="48">
        <f t="shared" si="84"/>
        <v>0</v>
      </c>
      <c r="Z489" s="49" t="str">
        <f t="shared" si="88"/>
        <v/>
      </c>
      <c r="AA489" s="106"/>
      <c r="AB489" s="42">
        <f t="shared" si="85"/>
        <v>0</v>
      </c>
      <c r="AC489" s="50"/>
      <c r="AD489" s="81"/>
      <c r="AE489" s="81"/>
      <c r="AF489" s="81"/>
      <c r="AG489" s="81"/>
      <c r="AH489" s="81"/>
      <c r="AI489" s="81"/>
      <c r="AJ489" s="81"/>
      <c r="AK489" s="81"/>
      <c r="AL489" s="81"/>
      <c r="AM489" s="50"/>
      <c r="AN489" s="50"/>
      <c r="AO489" s="112">
        <f t="shared" si="89"/>
        <v>0</v>
      </c>
    </row>
    <row r="490" spans="1:41" ht="20.100000000000001" customHeight="1">
      <c r="A490" s="70">
        <f t="shared" si="86"/>
        <v>1</v>
      </c>
      <c r="B490" s="81"/>
      <c r="C490" s="33"/>
      <c r="D490" s="81"/>
      <c r="E490" s="34"/>
      <c r="F490" s="34"/>
      <c r="G490" s="94"/>
      <c r="H490" s="81"/>
      <c r="I490" s="34"/>
      <c r="J490" s="34"/>
      <c r="K490" s="38"/>
      <c r="L490" s="38"/>
      <c r="M490" s="39">
        <f t="shared" si="79"/>
        <v>0</v>
      </c>
      <c r="N490" s="40">
        <f t="shared" si="80"/>
        <v>0</v>
      </c>
      <c r="O490" s="41"/>
      <c r="P490" s="113" t="str">
        <f t="shared" si="87"/>
        <v/>
      </c>
      <c r="Q490" s="42" t="str">
        <f t="shared" si="81"/>
        <v/>
      </c>
      <c r="R490" s="43"/>
      <c r="S490" s="44" t="str">
        <f t="shared" si="82"/>
        <v/>
      </c>
      <c r="T490" s="81"/>
      <c r="U490" s="81"/>
      <c r="V490" s="42">
        <f t="shared" si="83"/>
        <v>0</v>
      </c>
      <c r="W490" s="43"/>
      <c r="X490" s="47">
        <f>SUMIFS(W$12:W490,F$12:F490,F490,H$12:H490,H490,D$12:D490,D490)</f>
        <v>0</v>
      </c>
      <c r="Y490" s="48">
        <f t="shared" si="84"/>
        <v>0</v>
      </c>
      <c r="Z490" s="49" t="str">
        <f t="shared" si="88"/>
        <v/>
      </c>
      <c r="AA490" s="106"/>
      <c r="AB490" s="42">
        <f t="shared" si="85"/>
        <v>0</v>
      </c>
      <c r="AC490" s="50"/>
      <c r="AD490" s="81"/>
      <c r="AE490" s="81"/>
      <c r="AF490" s="81"/>
      <c r="AG490" s="81"/>
      <c r="AH490" s="81"/>
      <c r="AI490" s="81"/>
      <c r="AJ490" s="81"/>
      <c r="AK490" s="81"/>
      <c r="AL490" s="81"/>
      <c r="AM490" s="50"/>
      <c r="AN490" s="50"/>
      <c r="AO490" s="112">
        <f t="shared" si="89"/>
        <v>0</v>
      </c>
    </row>
    <row r="491" spans="1:41" ht="20.100000000000001" customHeight="1">
      <c r="A491" s="70">
        <f t="shared" si="86"/>
        <v>1</v>
      </c>
      <c r="B491" s="81"/>
      <c r="C491" s="33"/>
      <c r="D491" s="81"/>
      <c r="E491" s="34"/>
      <c r="F491" s="34"/>
      <c r="G491" s="94"/>
      <c r="H491" s="81"/>
      <c r="I491" s="34"/>
      <c r="J491" s="34"/>
      <c r="K491" s="38"/>
      <c r="L491" s="38"/>
      <c r="M491" s="39">
        <f t="shared" si="79"/>
        <v>0</v>
      </c>
      <c r="N491" s="40">
        <f t="shared" si="80"/>
        <v>0</v>
      </c>
      <c r="O491" s="41"/>
      <c r="P491" s="113" t="str">
        <f t="shared" si="87"/>
        <v/>
      </c>
      <c r="Q491" s="42" t="str">
        <f t="shared" si="81"/>
        <v/>
      </c>
      <c r="R491" s="43"/>
      <c r="S491" s="44" t="str">
        <f t="shared" si="82"/>
        <v/>
      </c>
      <c r="T491" s="81"/>
      <c r="U491" s="81"/>
      <c r="V491" s="42">
        <f t="shared" si="83"/>
        <v>0</v>
      </c>
      <c r="W491" s="43"/>
      <c r="X491" s="47">
        <f>SUMIFS(W$12:W491,F$12:F491,F491,H$12:H491,H491,D$12:D491,D491)</f>
        <v>0</v>
      </c>
      <c r="Y491" s="48">
        <f t="shared" si="84"/>
        <v>0</v>
      </c>
      <c r="Z491" s="49" t="str">
        <f t="shared" si="88"/>
        <v/>
      </c>
      <c r="AA491" s="106"/>
      <c r="AB491" s="42">
        <f t="shared" si="85"/>
        <v>0</v>
      </c>
      <c r="AC491" s="50"/>
      <c r="AD491" s="81"/>
      <c r="AE491" s="81"/>
      <c r="AF491" s="81"/>
      <c r="AG491" s="81"/>
      <c r="AH491" s="81"/>
      <c r="AI491" s="81"/>
      <c r="AJ491" s="81"/>
      <c r="AK491" s="81"/>
      <c r="AL491" s="81"/>
      <c r="AM491" s="50"/>
      <c r="AN491" s="50"/>
      <c r="AO491" s="112">
        <f t="shared" si="89"/>
        <v>0</v>
      </c>
    </row>
    <row r="492" spans="1:41" ht="20.100000000000001" customHeight="1">
      <c r="A492" s="70">
        <f t="shared" si="86"/>
        <v>1</v>
      </c>
      <c r="B492" s="81"/>
      <c r="C492" s="33"/>
      <c r="D492" s="81"/>
      <c r="E492" s="34"/>
      <c r="F492" s="34"/>
      <c r="G492" s="94"/>
      <c r="H492" s="81"/>
      <c r="I492" s="34"/>
      <c r="J492" s="34"/>
      <c r="K492" s="38"/>
      <c r="L492" s="38"/>
      <c r="M492" s="39">
        <f t="shared" si="79"/>
        <v>0</v>
      </c>
      <c r="N492" s="40">
        <f t="shared" si="80"/>
        <v>0</v>
      </c>
      <c r="O492" s="41"/>
      <c r="P492" s="113" t="str">
        <f t="shared" si="87"/>
        <v/>
      </c>
      <c r="Q492" s="42" t="str">
        <f t="shared" si="81"/>
        <v/>
      </c>
      <c r="R492" s="43"/>
      <c r="S492" s="44" t="str">
        <f t="shared" si="82"/>
        <v/>
      </c>
      <c r="T492" s="81"/>
      <c r="U492" s="81"/>
      <c r="V492" s="42">
        <f t="shared" si="83"/>
        <v>0</v>
      </c>
      <c r="W492" s="43"/>
      <c r="X492" s="47">
        <f>SUMIFS(W$12:W492,F$12:F492,F492,H$12:H492,H492,D$12:D492,D492)</f>
        <v>0</v>
      </c>
      <c r="Y492" s="48">
        <f t="shared" si="84"/>
        <v>0</v>
      </c>
      <c r="Z492" s="49" t="str">
        <f t="shared" si="88"/>
        <v/>
      </c>
      <c r="AA492" s="106"/>
      <c r="AB492" s="42">
        <f t="shared" si="85"/>
        <v>0</v>
      </c>
      <c r="AC492" s="50"/>
      <c r="AD492" s="81"/>
      <c r="AE492" s="81"/>
      <c r="AF492" s="81"/>
      <c r="AG492" s="81"/>
      <c r="AH492" s="81"/>
      <c r="AI492" s="81"/>
      <c r="AJ492" s="81"/>
      <c r="AK492" s="81"/>
      <c r="AL492" s="81"/>
      <c r="AM492" s="50"/>
      <c r="AN492" s="50"/>
      <c r="AO492" s="112">
        <f t="shared" si="89"/>
        <v>0</v>
      </c>
    </row>
    <row r="493" spans="1:41" ht="20.100000000000001" customHeight="1">
      <c r="A493" s="70">
        <f t="shared" si="86"/>
        <v>1</v>
      </c>
      <c r="B493" s="81"/>
      <c r="C493" s="33"/>
      <c r="D493" s="81"/>
      <c r="E493" s="34"/>
      <c r="F493" s="34"/>
      <c r="G493" s="94"/>
      <c r="H493" s="81"/>
      <c r="I493" s="34"/>
      <c r="J493" s="34"/>
      <c r="K493" s="38"/>
      <c r="L493" s="38"/>
      <c r="M493" s="39">
        <f t="shared" si="79"/>
        <v>0</v>
      </c>
      <c r="N493" s="40">
        <f t="shared" si="80"/>
        <v>0</v>
      </c>
      <c r="O493" s="41"/>
      <c r="P493" s="113" t="str">
        <f t="shared" si="87"/>
        <v/>
      </c>
      <c r="Q493" s="42" t="str">
        <f t="shared" si="81"/>
        <v/>
      </c>
      <c r="R493" s="43"/>
      <c r="S493" s="44" t="str">
        <f t="shared" si="82"/>
        <v/>
      </c>
      <c r="T493" s="81"/>
      <c r="U493" s="81"/>
      <c r="V493" s="42">
        <f t="shared" si="83"/>
        <v>0</v>
      </c>
      <c r="W493" s="43"/>
      <c r="X493" s="47">
        <f>SUMIFS(W$12:W493,F$12:F493,F493,H$12:H493,H493,D$12:D493,D493)</f>
        <v>0</v>
      </c>
      <c r="Y493" s="48">
        <f t="shared" si="84"/>
        <v>0</v>
      </c>
      <c r="Z493" s="49" t="str">
        <f t="shared" si="88"/>
        <v/>
      </c>
      <c r="AA493" s="106"/>
      <c r="AB493" s="42">
        <f t="shared" si="85"/>
        <v>0</v>
      </c>
      <c r="AC493" s="50"/>
      <c r="AD493" s="81"/>
      <c r="AE493" s="81"/>
      <c r="AF493" s="81"/>
      <c r="AG493" s="81"/>
      <c r="AH493" s="81"/>
      <c r="AI493" s="81"/>
      <c r="AJ493" s="81"/>
      <c r="AK493" s="81"/>
      <c r="AL493" s="81"/>
      <c r="AM493" s="50"/>
      <c r="AN493" s="50"/>
      <c r="AO493" s="112">
        <f t="shared" si="89"/>
        <v>0</v>
      </c>
    </row>
    <row r="494" spans="1:41" ht="20.100000000000001" customHeight="1">
      <c r="A494" s="70">
        <f t="shared" si="86"/>
        <v>1</v>
      </c>
      <c r="B494" s="81"/>
      <c r="C494" s="33"/>
      <c r="D494" s="81"/>
      <c r="E494" s="34"/>
      <c r="F494" s="34"/>
      <c r="G494" s="94"/>
      <c r="H494" s="81"/>
      <c r="I494" s="34"/>
      <c r="J494" s="34"/>
      <c r="K494" s="38"/>
      <c r="L494" s="38"/>
      <c r="M494" s="39">
        <f t="shared" si="79"/>
        <v>0</v>
      </c>
      <c r="N494" s="40">
        <f t="shared" si="80"/>
        <v>0</v>
      </c>
      <c r="O494" s="41"/>
      <c r="P494" s="113" t="str">
        <f t="shared" si="87"/>
        <v/>
      </c>
      <c r="Q494" s="42" t="str">
        <f t="shared" si="81"/>
        <v/>
      </c>
      <c r="R494" s="43"/>
      <c r="S494" s="44" t="str">
        <f t="shared" si="82"/>
        <v/>
      </c>
      <c r="T494" s="81"/>
      <c r="U494" s="81"/>
      <c r="V494" s="42">
        <f t="shared" si="83"/>
        <v>0</v>
      </c>
      <c r="W494" s="43"/>
      <c r="X494" s="47">
        <f>SUMIFS(W$12:W494,F$12:F494,F494,H$12:H494,H494,D$12:D494,D494)</f>
        <v>0</v>
      </c>
      <c r="Y494" s="48">
        <f t="shared" si="84"/>
        <v>0</v>
      </c>
      <c r="Z494" s="49" t="str">
        <f t="shared" si="88"/>
        <v/>
      </c>
      <c r="AA494" s="106"/>
      <c r="AB494" s="42">
        <f t="shared" si="85"/>
        <v>0</v>
      </c>
      <c r="AC494" s="50"/>
      <c r="AD494" s="81"/>
      <c r="AE494" s="81"/>
      <c r="AF494" s="81"/>
      <c r="AG494" s="81"/>
      <c r="AH494" s="81"/>
      <c r="AI494" s="81"/>
      <c r="AJ494" s="81"/>
      <c r="AK494" s="81"/>
      <c r="AL494" s="81"/>
      <c r="AM494" s="50"/>
      <c r="AN494" s="50"/>
      <c r="AO494" s="112">
        <f t="shared" si="89"/>
        <v>0</v>
      </c>
    </row>
    <row r="495" spans="1:41" ht="20.100000000000001" customHeight="1">
      <c r="A495" s="70">
        <f t="shared" si="86"/>
        <v>1</v>
      </c>
      <c r="B495" s="81"/>
      <c r="C495" s="33"/>
      <c r="D495" s="81"/>
      <c r="E495" s="34"/>
      <c r="F495" s="34"/>
      <c r="G495" s="94"/>
      <c r="H495" s="81"/>
      <c r="I495" s="34"/>
      <c r="J495" s="34"/>
      <c r="K495" s="38"/>
      <c r="L495" s="38"/>
      <c r="M495" s="39">
        <f t="shared" si="79"/>
        <v>0</v>
      </c>
      <c r="N495" s="40">
        <f t="shared" si="80"/>
        <v>0</v>
      </c>
      <c r="O495" s="41"/>
      <c r="P495" s="113" t="str">
        <f t="shared" si="87"/>
        <v/>
      </c>
      <c r="Q495" s="42" t="str">
        <f t="shared" si="81"/>
        <v/>
      </c>
      <c r="R495" s="43"/>
      <c r="S495" s="44" t="str">
        <f t="shared" si="82"/>
        <v/>
      </c>
      <c r="T495" s="81"/>
      <c r="U495" s="81"/>
      <c r="V495" s="42">
        <f t="shared" si="83"/>
        <v>0</v>
      </c>
      <c r="W495" s="43"/>
      <c r="X495" s="47">
        <f>SUMIFS(W$12:W495,F$12:F495,F495,H$12:H495,H495,D$12:D495,D495)</f>
        <v>0</v>
      </c>
      <c r="Y495" s="48">
        <f t="shared" si="84"/>
        <v>0</v>
      </c>
      <c r="Z495" s="49" t="str">
        <f t="shared" si="88"/>
        <v/>
      </c>
      <c r="AA495" s="106"/>
      <c r="AB495" s="42">
        <f t="shared" si="85"/>
        <v>0</v>
      </c>
      <c r="AC495" s="50"/>
      <c r="AD495" s="81"/>
      <c r="AE495" s="81"/>
      <c r="AF495" s="81"/>
      <c r="AG495" s="81"/>
      <c r="AH495" s="81"/>
      <c r="AI495" s="81"/>
      <c r="AJ495" s="81"/>
      <c r="AK495" s="81"/>
      <c r="AL495" s="81"/>
      <c r="AM495" s="50"/>
      <c r="AN495" s="50"/>
      <c r="AO495" s="112">
        <f t="shared" si="89"/>
        <v>0</v>
      </c>
    </row>
    <row r="496" spans="1:41" ht="20.100000000000001" customHeight="1">
      <c r="A496" s="70">
        <f t="shared" si="86"/>
        <v>1</v>
      </c>
      <c r="B496" s="81"/>
      <c r="C496" s="33"/>
      <c r="D496" s="81"/>
      <c r="E496" s="34"/>
      <c r="F496" s="34"/>
      <c r="G496" s="94"/>
      <c r="H496" s="81"/>
      <c r="I496" s="34"/>
      <c r="J496" s="34"/>
      <c r="K496" s="38"/>
      <c r="L496" s="38"/>
      <c r="M496" s="39">
        <f t="shared" si="79"/>
        <v>0</v>
      </c>
      <c r="N496" s="40">
        <f t="shared" si="80"/>
        <v>0</v>
      </c>
      <c r="O496" s="41"/>
      <c r="P496" s="113" t="str">
        <f t="shared" si="87"/>
        <v/>
      </c>
      <c r="Q496" s="42" t="str">
        <f t="shared" si="81"/>
        <v/>
      </c>
      <c r="R496" s="43"/>
      <c r="S496" s="44" t="str">
        <f t="shared" si="82"/>
        <v/>
      </c>
      <c r="T496" s="81"/>
      <c r="U496" s="81"/>
      <c r="V496" s="42">
        <f t="shared" si="83"/>
        <v>0</v>
      </c>
      <c r="W496" s="43"/>
      <c r="X496" s="47">
        <f>SUMIFS(W$12:W496,F$12:F496,F496,H$12:H496,H496,D$12:D496,D496)</f>
        <v>0</v>
      </c>
      <c r="Y496" s="48">
        <f t="shared" si="84"/>
        <v>0</v>
      </c>
      <c r="Z496" s="49" t="str">
        <f t="shared" si="88"/>
        <v/>
      </c>
      <c r="AA496" s="106"/>
      <c r="AB496" s="42">
        <f t="shared" si="85"/>
        <v>0</v>
      </c>
      <c r="AC496" s="50"/>
      <c r="AD496" s="81"/>
      <c r="AE496" s="81"/>
      <c r="AF496" s="81"/>
      <c r="AG496" s="81"/>
      <c r="AH496" s="81"/>
      <c r="AI496" s="81"/>
      <c r="AJ496" s="81"/>
      <c r="AK496" s="81"/>
      <c r="AL496" s="81"/>
      <c r="AM496" s="50"/>
      <c r="AN496" s="50"/>
      <c r="AO496" s="112">
        <f t="shared" si="89"/>
        <v>0</v>
      </c>
    </row>
    <row r="497" spans="1:41" ht="20.100000000000001" customHeight="1">
      <c r="A497" s="70">
        <f t="shared" si="86"/>
        <v>1</v>
      </c>
      <c r="B497" s="81"/>
      <c r="C497" s="33"/>
      <c r="D497" s="81"/>
      <c r="E497" s="34"/>
      <c r="F497" s="34"/>
      <c r="G497" s="94"/>
      <c r="H497" s="81"/>
      <c r="I497" s="34"/>
      <c r="J497" s="34"/>
      <c r="K497" s="38"/>
      <c r="L497" s="38"/>
      <c r="M497" s="39">
        <f t="shared" si="79"/>
        <v>0</v>
      </c>
      <c r="N497" s="40">
        <f t="shared" si="80"/>
        <v>0</v>
      </c>
      <c r="O497" s="41"/>
      <c r="P497" s="113" t="str">
        <f t="shared" si="87"/>
        <v/>
      </c>
      <c r="Q497" s="42" t="str">
        <f t="shared" si="81"/>
        <v/>
      </c>
      <c r="R497" s="43"/>
      <c r="S497" s="44" t="str">
        <f t="shared" si="82"/>
        <v/>
      </c>
      <c r="T497" s="81"/>
      <c r="U497" s="81"/>
      <c r="V497" s="42">
        <f t="shared" si="83"/>
        <v>0</v>
      </c>
      <c r="W497" s="43"/>
      <c r="X497" s="47">
        <f>SUMIFS(W$12:W497,F$12:F497,F497,H$12:H497,H497,D$12:D497,D497)</f>
        <v>0</v>
      </c>
      <c r="Y497" s="48">
        <f t="shared" si="84"/>
        <v>0</v>
      </c>
      <c r="Z497" s="49" t="str">
        <f t="shared" si="88"/>
        <v/>
      </c>
      <c r="AA497" s="106"/>
      <c r="AB497" s="42">
        <f t="shared" si="85"/>
        <v>0</v>
      </c>
      <c r="AC497" s="50"/>
      <c r="AD497" s="81"/>
      <c r="AE497" s="81"/>
      <c r="AF497" s="81"/>
      <c r="AG497" s="81"/>
      <c r="AH497" s="81"/>
      <c r="AI497" s="81"/>
      <c r="AJ497" s="81"/>
      <c r="AK497" s="81"/>
      <c r="AL497" s="81"/>
      <c r="AM497" s="50"/>
      <c r="AN497" s="50"/>
      <c r="AO497" s="112">
        <f t="shared" si="89"/>
        <v>0</v>
      </c>
    </row>
    <row r="498" spans="1:41" ht="20.100000000000001" customHeight="1">
      <c r="A498" s="70">
        <f t="shared" si="86"/>
        <v>1</v>
      </c>
      <c r="B498" s="81"/>
      <c r="C498" s="33"/>
      <c r="D498" s="81"/>
      <c r="E498" s="34"/>
      <c r="F498" s="34"/>
      <c r="G498" s="94"/>
      <c r="H498" s="81"/>
      <c r="I498" s="34"/>
      <c r="J498" s="34"/>
      <c r="K498" s="38"/>
      <c r="L498" s="38"/>
      <c r="M498" s="39">
        <f t="shared" si="79"/>
        <v>0</v>
      </c>
      <c r="N498" s="40">
        <f t="shared" si="80"/>
        <v>0</v>
      </c>
      <c r="O498" s="41"/>
      <c r="P498" s="113" t="str">
        <f t="shared" si="87"/>
        <v/>
      </c>
      <c r="Q498" s="42" t="str">
        <f t="shared" si="81"/>
        <v/>
      </c>
      <c r="R498" s="43"/>
      <c r="S498" s="44" t="str">
        <f t="shared" si="82"/>
        <v/>
      </c>
      <c r="T498" s="81"/>
      <c r="U498" s="81"/>
      <c r="V498" s="42">
        <f t="shared" si="83"/>
        <v>0</v>
      </c>
      <c r="W498" s="43"/>
      <c r="X498" s="47">
        <f>SUMIFS(W$12:W498,F$12:F498,F498,H$12:H498,H498,D$12:D498,D498)</f>
        <v>0</v>
      </c>
      <c r="Y498" s="48">
        <f t="shared" si="84"/>
        <v>0</v>
      </c>
      <c r="Z498" s="49" t="str">
        <f t="shared" si="88"/>
        <v/>
      </c>
      <c r="AA498" s="106"/>
      <c r="AB498" s="42">
        <f t="shared" si="85"/>
        <v>0</v>
      </c>
      <c r="AC498" s="50"/>
      <c r="AD498" s="81"/>
      <c r="AE498" s="81"/>
      <c r="AF498" s="81"/>
      <c r="AG498" s="81"/>
      <c r="AH498" s="81"/>
      <c r="AI498" s="81"/>
      <c r="AJ498" s="81"/>
      <c r="AK498" s="81"/>
      <c r="AL498" s="81"/>
      <c r="AM498" s="50"/>
      <c r="AN498" s="50"/>
      <c r="AO498" s="112">
        <f t="shared" si="89"/>
        <v>0</v>
      </c>
    </row>
    <row r="499" spans="1:41" ht="20.100000000000001" customHeight="1">
      <c r="A499" s="70">
        <f t="shared" si="86"/>
        <v>1</v>
      </c>
      <c r="B499" s="81"/>
      <c r="C499" s="33"/>
      <c r="D499" s="81"/>
      <c r="E499" s="34"/>
      <c r="F499" s="34"/>
      <c r="G499" s="94"/>
      <c r="H499" s="81"/>
      <c r="I499" s="34"/>
      <c r="J499" s="34"/>
      <c r="K499" s="38"/>
      <c r="L499" s="38"/>
      <c r="M499" s="39">
        <f t="shared" si="79"/>
        <v>0</v>
      </c>
      <c r="N499" s="40">
        <f t="shared" si="80"/>
        <v>0</v>
      </c>
      <c r="O499" s="41"/>
      <c r="P499" s="113" t="str">
        <f t="shared" si="87"/>
        <v/>
      </c>
      <c r="Q499" s="42" t="str">
        <f t="shared" si="81"/>
        <v/>
      </c>
      <c r="R499" s="43"/>
      <c r="S499" s="44" t="str">
        <f t="shared" si="82"/>
        <v/>
      </c>
      <c r="T499" s="81"/>
      <c r="U499" s="81"/>
      <c r="V499" s="42">
        <f t="shared" si="83"/>
        <v>0</v>
      </c>
      <c r="W499" s="43"/>
      <c r="X499" s="47">
        <f>SUMIFS(W$12:W499,F$12:F499,F499,H$12:H499,H499,D$12:D499,D499)</f>
        <v>0</v>
      </c>
      <c r="Y499" s="48">
        <f t="shared" si="84"/>
        <v>0</v>
      </c>
      <c r="Z499" s="49" t="str">
        <f t="shared" si="88"/>
        <v/>
      </c>
      <c r="AA499" s="106"/>
      <c r="AB499" s="42">
        <f t="shared" si="85"/>
        <v>0</v>
      </c>
      <c r="AC499" s="50"/>
      <c r="AD499" s="81"/>
      <c r="AE499" s="81"/>
      <c r="AF499" s="81"/>
      <c r="AG499" s="81"/>
      <c r="AH499" s="81"/>
      <c r="AI499" s="81"/>
      <c r="AJ499" s="81"/>
      <c r="AK499" s="81"/>
      <c r="AL499" s="81"/>
      <c r="AM499" s="50"/>
      <c r="AN499" s="50"/>
      <c r="AO499" s="112">
        <f t="shared" si="89"/>
        <v>0</v>
      </c>
    </row>
    <row r="500" spans="1:41" ht="20.100000000000001" customHeight="1">
      <c r="A500" s="70">
        <f t="shared" si="86"/>
        <v>1</v>
      </c>
      <c r="B500" s="81"/>
      <c r="C500" s="33"/>
      <c r="D500" s="81"/>
      <c r="E500" s="34"/>
      <c r="F500" s="34"/>
      <c r="G500" s="94"/>
      <c r="H500" s="81"/>
      <c r="I500" s="34"/>
      <c r="J500" s="34"/>
      <c r="K500" s="38"/>
      <c r="L500" s="38"/>
      <c r="M500" s="39">
        <f t="shared" si="79"/>
        <v>0</v>
      </c>
      <c r="N500" s="40">
        <f t="shared" si="80"/>
        <v>0</v>
      </c>
      <c r="O500" s="41"/>
      <c r="P500" s="113" t="str">
        <f t="shared" si="87"/>
        <v/>
      </c>
      <c r="Q500" s="42" t="str">
        <f t="shared" si="81"/>
        <v/>
      </c>
      <c r="R500" s="43"/>
      <c r="S500" s="44" t="str">
        <f t="shared" si="82"/>
        <v/>
      </c>
      <c r="T500" s="81"/>
      <c r="U500" s="81"/>
      <c r="V500" s="42">
        <f t="shared" si="83"/>
        <v>0</v>
      </c>
      <c r="W500" s="43"/>
      <c r="X500" s="47">
        <f>SUMIFS(W$12:W500,F$12:F500,F500,H$12:H500,H500,D$12:D500,D500)</f>
        <v>0</v>
      </c>
      <c r="Y500" s="48">
        <f t="shared" si="84"/>
        <v>0</v>
      </c>
      <c r="Z500" s="49" t="str">
        <f t="shared" si="88"/>
        <v/>
      </c>
      <c r="AA500" s="106"/>
      <c r="AB500" s="42">
        <f t="shared" si="85"/>
        <v>0</v>
      </c>
      <c r="AC500" s="50"/>
      <c r="AD500" s="81"/>
      <c r="AE500" s="81"/>
      <c r="AF500" s="81"/>
      <c r="AG500" s="81"/>
      <c r="AH500" s="81"/>
      <c r="AI500" s="81"/>
      <c r="AJ500" s="81"/>
      <c r="AK500" s="81"/>
      <c r="AL500" s="81"/>
      <c r="AM500" s="50"/>
      <c r="AN500" s="50"/>
      <c r="AO500" s="112">
        <f t="shared" si="89"/>
        <v>0</v>
      </c>
    </row>
    <row r="501" spans="1:41" ht="20.100000000000001" customHeight="1">
      <c r="A501" s="70">
        <f t="shared" si="86"/>
        <v>1</v>
      </c>
      <c r="B501" s="81"/>
      <c r="C501" s="33"/>
      <c r="D501" s="81"/>
      <c r="E501" s="34"/>
      <c r="F501" s="34"/>
      <c r="G501" s="94"/>
      <c r="H501" s="81"/>
      <c r="I501" s="34"/>
      <c r="J501" s="34"/>
      <c r="K501" s="38"/>
      <c r="L501" s="38"/>
      <c r="M501" s="39">
        <f t="shared" si="79"/>
        <v>0</v>
      </c>
      <c r="N501" s="40">
        <f t="shared" si="80"/>
        <v>0</v>
      </c>
      <c r="O501" s="41"/>
      <c r="P501" s="113" t="str">
        <f t="shared" si="87"/>
        <v/>
      </c>
      <c r="Q501" s="42" t="str">
        <f t="shared" si="81"/>
        <v/>
      </c>
      <c r="R501" s="43"/>
      <c r="S501" s="44" t="str">
        <f t="shared" si="82"/>
        <v/>
      </c>
      <c r="T501" s="81"/>
      <c r="U501" s="81"/>
      <c r="V501" s="42">
        <f t="shared" si="83"/>
        <v>0</v>
      </c>
      <c r="W501" s="43"/>
      <c r="X501" s="47">
        <f>SUMIFS(W$12:W501,F$12:F501,F501,H$12:H501,H501,D$12:D501,D501)</f>
        <v>0</v>
      </c>
      <c r="Y501" s="48">
        <f t="shared" si="84"/>
        <v>0</v>
      </c>
      <c r="Z501" s="49" t="str">
        <f t="shared" si="88"/>
        <v/>
      </c>
      <c r="AA501" s="106"/>
      <c r="AB501" s="42">
        <f t="shared" si="85"/>
        <v>0</v>
      </c>
      <c r="AC501" s="50"/>
      <c r="AD501" s="81"/>
      <c r="AE501" s="81"/>
      <c r="AF501" s="81"/>
      <c r="AG501" s="81"/>
      <c r="AH501" s="81"/>
      <c r="AI501" s="81"/>
      <c r="AJ501" s="81"/>
      <c r="AK501" s="81"/>
      <c r="AL501" s="81"/>
      <c r="AM501" s="50"/>
      <c r="AN501" s="50"/>
      <c r="AO501" s="112">
        <f t="shared" si="89"/>
        <v>0</v>
      </c>
    </row>
    <row r="502" spans="1:41" ht="20.100000000000001" customHeight="1">
      <c r="A502" s="70">
        <f t="shared" si="86"/>
        <v>1</v>
      </c>
      <c r="B502" s="81"/>
      <c r="C502" s="33"/>
      <c r="D502" s="81"/>
      <c r="E502" s="34"/>
      <c r="F502" s="34"/>
      <c r="G502" s="94"/>
      <c r="H502" s="81"/>
      <c r="I502" s="34"/>
      <c r="J502" s="34"/>
      <c r="K502" s="38"/>
      <c r="L502" s="38"/>
      <c r="M502" s="39">
        <f t="shared" si="79"/>
        <v>0</v>
      </c>
      <c r="N502" s="40">
        <f t="shared" si="80"/>
        <v>0</v>
      </c>
      <c r="O502" s="41"/>
      <c r="P502" s="113" t="str">
        <f t="shared" si="87"/>
        <v/>
      </c>
      <c r="Q502" s="42" t="str">
        <f t="shared" si="81"/>
        <v/>
      </c>
      <c r="R502" s="43"/>
      <c r="S502" s="44" t="str">
        <f t="shared" si="82"/>
        <v/>
      </c>
      <c r="T502" s="81"/>
      <c r="U502" s="81"/>
      <c r="V502" s="42">
        <f t="shared" si="83"/>
        <v>0</v>
      </c>
      <c r="W502" s="43"/>
      <c r="X502" s="47">
        <f>SUMIFS(W$12:W502,F$12:F502,F502,H$12:H502,H502,D$12:D502,D502)</f>
        <v>0</v>
      </c>
      <c r="Y502" s="48">
        <f t="shared" si="84"/>
        <v>0</v>
      </c>
      <c r="Z502" s="49" t="str">
        <f t="shared" si="88"/>
        <v/>
      </c>
      <c r="AA502" s="106"/>
      <c r="AB502" s="42">
        <f t="shared" si="85"/>
        <v>0</v>
      </c>
      <c r="AC502" s="50"/>
      <c r="AD502" s="81"/>
      <c r="AE502" s="81"/>
      <c r="AF502" s="81"/>
      <c r="AG502" s="81"/>
      <c r="AH502" s="81"/>
      <c r="AI502" s="81"/>
      <c r="AJ502" s="81"/>
      <c r="AK502" s="81"/>
      <c r="AL502" s="81"/>
      <c r="AM502" s="50"/>
      <c r="AN502" s="50"/>
      <c r="AO502" s="112">
        <f t="shared" si="89"/>
        <v>0</v>
      </c>
    </row>
    <row r="503" spans="1:41" ht="20.100000000000001" customHeight="1">
      <c r="A503" s="70">
        <f t="shared" si="86"/>
        <v>1</v>
      </c>
      <c r="B503" s="81"/>
      <c r="C503" s="33"/>
      <c r="D503" s="81"/>
      <c r="E503" s="34"/>
      <c r="F503" s="34"/>
      <c r="G503" s="94"/>
      <c r="H503" s="81"/>
      <c r="I503" s="34"/>
      <c r="J503" s="34"/>
      <c r="K503" s="38"/>
      <c r="L503" s="38"/>
      <c r="M503" s="39">
        <f t="shared" si="79"/>
        <v>0</v>
      </c>
      <c r="N503" s="40">
        <f t="shared" si="80"/>
        <v>0</v>
      </c>
      <c r="O503" s="41"/>
      <c r="P503" s="113" t="str">
        <f t="shared" si="87"/>
        <v/>
      </c>
      <c r="Q503" s="42" t="str">
        <f t="shared" si="81"/>
        <v/>
      </c>
      <c r="R503" s="43"/>
      <c r="S503" s="44" t="str">
        <f t="shared" si="82"/>
        <v/>
      </c>
      <c r="T503" s="81"/>
      <c r="U503" s="81"/>
      <c r="V503" s="42">
        <f t="shared" si="83"/>
        <v>0</v>
      </c>
      <c r="W503" s="43"/>
      <c r="X503" s="47">
        <f>SUMIFS(W$12:W503,F$12:F503,F503,H$12:H503,H503,D$12:D503,D503)</f>
        <v>0</v>
      </c>
      <c r="Y503" s="48">
        <f t="shared" si="84"/>
        <v>0</v>
      </c>
      <c r="Z503" s="49" t="str">
        <f t="shared" si="88"/>
        <v/>
      </c>
      <c r="AA503" s="106"/>
      <c r="AB503" s="42">
        <f t="shared" si="85"/>
        <v>0</v>
      </c>
      <c r="AC503" s="50"/>
      <c r="AD503" s="81"/>
      <c r="AE503" s="81"/>
      <c r="AF503" s="81"/>
      <c r="AG503" s="81"/>
      <c r="AH503" s="81"/>
      <c r="AI503" s="81"/>
      <c r="AJ503" s="81"/>
      <c r="AK503" s="81"/>
      <c r="AL503" s="81"/>
      <c r="AM503" s="50"/>
      <c r="AN503" s="50"/>
      <c r="AO503" s="112">
        <f t="shared" si="89"/>
        <v>0</v>
      </c>
    </row>
    <row r="504" spans="1:41" ht="20.100000000000001" customHeight="1">
      <c r="A504" s="70">
        <f t="shared" si="86"/>
        <v>1</v>
      </c>
      <c r="B504" s="81"/>
      <c r="C504" s="33"/>
      <c r="D504" s="81"/>
      <c r="E504" s="34"/>
      <c r="F504" s="34"/>
      <c r="G504" s="94"/>
      <c r="H504" s="81"/>
      <c r="I504" s="34"/>
      <c r="J504" s="34"/>
      <c r="K504" s="38"/>
      <c r="L504" s="38"/>
      <c r="M504" s="39">
        <f t="shared" si="79"/>
        <v>0</v>
      </c>
      <c r="N504" s="40">
        <f t="shared" si="80"/>
        <v>0</v>
      </c>
      <c r="O504" s="41"/>
      <c r="P504" s="113" t="str">
        <f t="shared" si="87"/>
        <v/>
      </c>
      <c r="Q504" s="42" t="str">
        <f t="shared" si="81"/>
        <v/>
      </c>
      <c r="R504" s="43"/>
      <c r="S504" s="44" t="str">
        <f t="shared" si="82"/>
        <v/>
      </c>
      <c r="T504" s="81"/>
      <c r="U504" s="81"/>
      <c r="V504" s="42">
        <f t="shared" si="83"/>
        <v>0</v>
      </c>
      <c r="W504" s="43"/>
      <c r="X504" s="47">
        <f>SUMIFS(W$12:W504,F$12:F504,F504,H$12:H504,H504,D$12:D504,D504)</f>
        <v>0</v>
      </c>
      <c r="Y504" s="48">
        <f t="shared" si="84"/>
        <v>0</v>
      </c>
      <c r="Z504" s="49" t="str">
        <f t="shared" si="88"/>
        <v/>
      </c>
      <c r="AA504" s="106"/>
      <c r="AB504" s="42">
        <f t="shared" si="85"/>
        <v>0</v>
      </c>
      <c r="AC504" s="50"/>
      <c r="AD504" s="81"/>
      <c r="AE504" s="81"/>
      <c r="AF504" s="81"/>
      <c r="AG504" s="81"/>
      <c r="AH504" s="81"/>
      <c r="AI504" s="81"/>
      <c r="AJ504" s="81"/>
      <c r="AK504" s="81"/>
      <c r="AL504" s="81"/>
      <c r="AM504" s="50"/>
      <c r="AN504" s="50"/>
      <c r="AO504" s="112">
        <f t="shared" si="89"/>
        <v>0</v>
      </c>
    </row>
    <row r="505" spans="1:41" ht="20.100000000000001" customHeight="1">
      <c r="A505" s="70">
        <f t="shared" si="86"/>
        <v>1</v>
      </c>
      <c r="B505" s="81"/>
      <c r="C505" s="33"/>
      <c r="D505" s="81"/>
      <c r="E505" s="34"/>
      <c r="F505" s="34"/>
      <c r="G505" s="94"/>
      <c r="H505" s="81"/>
      <c r="I505" s="34"/>
      <c r="J505" s="34"/>
      <c r="K505" s="38"/>
      <c r="L505" s="38"/>
      <c r="M505" s="39">
        <f t="shared" si="79"/>
        <v>0</v>
      </c>
      <c r="N505" s="40">
        <f t="shared" si="80"/>
        <v>0</v>
      </c>
      <c r="O505" s="41"/>
      <c r="P505" s="113" t="str">
        <f t="shared" si="87"/>
        <v/>
      </c>
      <c r="Q505" s="42" t="str">
        <f t="shared" si="81"/>
        <v/>
      </c>
      <c r="R505" s="43"/>
      <c r="S505" s="44" t="str">
        <f t="shared" si="82"/>
        <v/>
      </c>
      <c r="T505" s="81"/>
      <c r="U505" s="81"/>
      <c r="V505" s="42">
        <f t="shared" si="83"/>
        <v>0</v>
      </c>
      <c r="W505" s="43"/>
      <c r="X505" s="47">
        <f>SUMIFS(W$12:W505,F$12:F505,F505,H$12:H505,H505,D$12:D505,D505)</f>
        <v>0</v>
      </c>
      <c r="Y505" s="48">
        <f t="shared" si="84"/>
        <v>0</v>
      </c>
      <c r="Z505" s="49" t="str">
        <f t="shared" si="88"/>
        <v/>
      </c>
      <c r="AA505" s="106"/>
      <c r="AB505" s="42">
        <f t="shared" si="85"/>
        <v>0</v>
      </c>
      <c r="AC505" s="50"/>
      <c r="AD505" s="81"/>
      <c r="AE505" s="81"/>
      <c r="AF505" s="81"/>
      <c r="AG505" s="81"/>
      <c r="AH505" s="81"/>
      <c r="AI505" s="81"/>
      <c r="AJ505" s="81"/>
      <c r="AK505" s="81"/>
      <c r="AL505" s="81"/>
      <c r="AM505" s="50"/>
      <c r="AN505" s="50"/>
      <c r="AO505" s="112">
        <f t="shared" si="89"/>
        <v>0</v>
      </c>
    </row>
    <row r="506" spans="1:41" ht="20.100000000000001" customHeight="1">
      <c r="A506" s="70">
        <f t="shared" si="86"/>
        <v>1</v>
      </c>
      <c r="B506" s="81"/>
      <c r="C506" s="33"/>
      <c r="D506" s="81"/>
      <c r="E506" s="34"/>
      <c r="F506" s="34"/>
      <c r="G506" s="94"/>
      <c r="H506" s="81"/>
      <c r="I506" s="34"/>
      <c r="J506" s="34"/>
      <c r="K506" s="38"/>
      <c r="L506" s="38"/>
      <c r="M506" s="39">
        <f t="shared" si="79"/>
        <v>0</v>
      </c>
      <c r="N506" s="40">
        <f t="shared" si="80"/>
        <v>0</v>
      </c>
      <c r="O506" s="41"/>
      <c r="P506" s="113" t="str">
        <f t="shared" si="87"/>
        <v/>
      </c>
      <c r="Q506" s="42" t="str">
        <f t="shared" si="81"/>
        <v/>
      </c>
      <c r="R506" s="43"/>
      <c r="S506" s="44" t="str">
        <f t="shared" si="82"/>
        <v/>
      </c>
      <c r="T506" s="81"/>
      <c r="U506" s="81"/>
      <c r="V506" s="42">
        <f t="shared" si="83"/>
        <v>0</v>
      </c>
      <c r="W506" s="43"/>
      <c r="X506" s="47">
        <f>SUMIFS(W$12:W506,F$12:F506,F506,H$12:H506,H506,D$12:D506,D506)</f>
        <v>0</v>
      </c>
      <c r="Y506" s="48">
        <f t="shared" si="84"/>
        <v>0</v>
      </c>
      <c r="Z506" s="49" t="str">
        <f t="shared" si="88"/>
        <v/>
      </c>
      <c r="AA506" s="106"/>
      <c r="AB506" s="42">
        <f t="shared" si="85"/>
        <v>0</v>
      </c>
      <c r="AC506" s="50"/>
      <c r="AD506" s="81"/>
      <c r="AE506" s="81"/>
      <c r="AF506" s="81"/>
      <c r="AG506" s="81"/>
      <c r="AH506" s="81"/>
      <c r="AI506" s="81"/>
      <c r="AJ506" s="81"/>
      <c r="AK506" s="81"/>
      <c r="AL506" s="81"/>
      <c r="AM506" s="50"/>
      <c r="AN506" s="50"/>
      <c r="AO506" s="112">
        <f t="shared" si="89"/>
        <v>0</v>
      </c>
    </row>
    <row r="507" spans="1:41" ht="20.100000000000001" customHeight="1">
      <c r="A507" s="70">
        <f t="shared" si="86"/>
        <v>1</v>
      </c>
      <c r="B507" s="81"/>
      <c r="C507" s="33"/>
      <c r="D507" s="81"/>
      <c r="E507" s="34"/>
      <c r="F507" s="34"/>
      <c r="G507" s="94"/>
      <c r="H507" s="81"/>
      <c r="I507" s="34"/>
      <c r="J507" s="34"/>
      <c r="K507" s="38"/>
      <c r="L507" s="38"/>
      <c r="M507" s="39">
        <f t="shared" si="79"/>
        <v>0</v>
      </c>
      <c r="N507" s="40">
        <f t="shared" si="80"/>
        <v>0</v>
      </c>
      <c r="O507" s="41"/>
      <c r="P507" s="113" t="str">
        <f t="shared" si="87"/>
        <v/>
      </c>
      <c r="Q507" s="42" t="str">
        <f t="shared" si="81"/>
        <v/>
      </c>
      <c r="R507" s="43"/>
      <c r="S507" s="44" t="str">
        <f t="shared" si="82"/>
        <v/>
      </c>
      <c r="T507" s="81"/>
      <c r="U507" s="81"/>
      <c r="V507" s="42">
        <f t="shared" si="83"/>
        <v>0</v>
      </c>
      <c r="W507" s="43"/>
      <c r="X507" s="47">
        <f>SUMIFS(W$12:W507,F$12:F507,F507,H$12:H507,H507,D$12:D507,D507)</f>
        <v>0</v>
      </c>
      <c r="Y507" s="48">
        <f t="shared" si="84"/>
        <v>0</v>
      </c>
      <c r="Z507" s="49" t="str">
        <f t="shared" si="88"/>
        <v/>
      </c>
      <c r="AA507" s="106"/>
      <c r="AB507" s="42">
        <f t="shared" si="85"/>
        <v>0</v>
      </c>
      <c r="AC507" s="50"/>
      <c r="AD507" s="81"/>
      <c r="AE507" s="81"/>
      <c r="AF507" s="81"/>
      <c r="AG507" s="81"/>
      <c r="AH507" s="81"/>
      <c r="AI507" s="81"/>
      <c r="AJ507" s="81"/>
      <c r="AK507" s="81"/>
      <c r="AL507" s="81"/>
      <c r="AM507" s="50"/>
      <c r="AN507" s="50"/>
      <c r="AO507" s="112">
        <f t="shared" si="89"/>
        <v>0</v>
      </c>
    </row>
    <row r="508" spans="1:41" ht="20.100000000000001" customHeight="1">
      <c r="A508" s="70">
        <f t="shared" si="86"/>
        <v>1</v>
      </c>
      <c r="B508" s="81"/>
      <c r="C508" s="33"/>
      <c r="D508" s="81"/>
      <c r="E508" s="34"/>
      <c r="F508" s="34"/>
      <c r="G508" s="94"/>
      <c r="H508" s="81"/>
      <c r="I508" s="34"/>
      <c r="J508" s="34"/>
      <c r="K508" s="38"/>
      <c r="L508" s="38"/>
      <c r="M508" s="39">
        <f t="shared" si="79"/>
        <v>0</v>
      </c>
      <c r="N508" s="40">
        <f t="shared" si="80"/>
        <v>0</v>
      </c>
      <c r="O508" s="41"/>
      <c r="P508" s="113" t="str">
        <f t="shared" si="87"/>
        <v/>
      </c>
      <c r="Q508" s="42" t="str">
        <f t="shared" si="81"/>
        <v/>
      </c>
      <c r="R508" s="43"/>
      <c r="S508" s="44" t="str">
        <f t="shared" si="82"/>
        <v/>
      </c>
      <c r="T508" s="81"/>
      <c r="U508" s="81"/>
      <c r="V508" s="42">
        <f t="shared" si="83"/>
        <v>0</v>
      </c>
      <c r="W508" s="43"/>
      <c r="X508" s="47">
        <f>SUMIFS(W$12:W508,F$12:F508,F508,H$12:H508,H508,D$12:D508,D508)</f>
        <v>0</v>
      </c>
      <c r="Y508" s="48">
        <f t="shared" si="84"/>
        <v>0</v>
      </c>
      <c r="Z508" s="49" t="str">
        <f t="shared" si="88"/>
        <v/>
      </c>
      <c r="AA508" s="106"/>
      <c r="AB508" s="42">
        <f t="shared" si="85"/>
        <v>0</v>
      </c>
      <c r="AC508" s="50"/>
      <c r="AD508" s="81"/>
      <c r="AE508" s="81"/>
      <c r="AF508" s="81"/>
      <c r="AG508" s="81"/>
      <c r="AH508" s="81"/>
      <c r="AI508" s="81"/>
      <c r="AJ508" s="81"/>
      <c r="AK508" s="81"/>
      <c r="AL508" s="81"/>
      <c r="AM508" s="50"/>
      <c r="AN508" s="50"/>
      <c r="AO508" s="112">
        <f t="shared" si="89"/>
        <v>0</v>
      </c>
    </row>
    <row r="509" spans="1:41" ht="20.100000000000001" customHeight="1">
      <c r="A509" s="70">
        <f t="shared" si="86"/>
        <v>1</v>
      </c>
      <c r="B509" s="81"/>
      <c r="C509" s="33"/>
      <c r="D509" s="81"/>
      <c r="E509" s="34"/>
      <c r="F509" s="34"/>
      <c r="G509" s="94"/>
      <c r="H509" s="81"/>
      <c r="I509" s="34"/>
      <c r="J509" s="34"/>
      <c r="K509" s="38"/>
      <c r="L509" s="38"/>
      <c r="M509" s="39">
        <f t="shared" si="79"/>
        <v>0</v>
      </c>
      <c r="N509" s="40">
        <f t="shared" si="80"/>
        <v>0</v>
      </c>
      <c r="O509" s="41"/>
      <c r="P509" s="113" t="str">
        <f t="shared" si="87"/>
        <v/>
      </c>
      <c r="Q509" s="42" t="str">
        <f t="shared" si="81"/>
        <v/>
      </c>
      <c r="R509" s="43"/>
      <c r="S509" s="44" t="str">
        <f t="shared" si="82"/>
        <v/>
      </c>
      <c r="T509" s="81"/>
      <c r="U509" s="81"/>
      <c r="V509" s="42">
        <f t="shared" si="83"/>
        <v>0</v>
      </c>
      <c r="W509" s="43"/>
      <c r="X509" s="47">
        <f>SUMIFS(W$12:W509,F$12:F509,F509,H$12:H509,H509,D$12:D509,D509)</f>
        <v>0</v>
      </c>
      <c r="Y509" s="48">
        <f t="shared" si="84"/>
        <v>0</v>
      </c>
      <c r="Z509" s="49" t="str">
        <f t="shared" si="88"/>
        <v/>
      </c>
      <c r="AA509" s="106"/>
      <c r="AB509" s="42">
        <f t="shared" si="85"/>
        <v>0</v>
      </c>
      <c r="AC509" s="50"/>
      <c r="AD509" s="81"/>
      <c r="AE509" s="81"/>
      <c r="AF509" s="81"/>
      <c r="AG509" s="81"/>
      <c r="AH509" s="81"/>
      <c r="AI509" s="81"/>
      <c r="AJ509" s="81"/>
      <c r="AK509" s="81"/>
      <c r="AL509" s="81"/>
      <c r="AM509" s="50"/>
      <c r="AN509" s="50"/>
      <c r="AO509" s="112">
        <f t="shared" si="89"/>
        <v>0</v>
      </c>
    </row>
    <row r="510" spans="1:41" ht="20.100000000000001" customHeight="1">
      <c r="A510" s="70">
        <f t="shared" si="86"/>
        <v>1</v>
      </c>
      <c r="B510" s="81"/>
      <c r="C510" s="33"/>
      <c r="D510" s="81"/>
      <c r="E510" s="34"/>
      <c r="F510" s="34"/>
      <c r="G510" s="94"/>
      <c r="H510" s="81"/>
      <c r="I510" s="34"/>
      <c r="J510" s="34"/>
      <c r="K510" s="38"/>
      <c r="L510" s="38"/>
      <c r="M510" s="39">
        <f t="shared" si="79"/>
        <v>0</v>
      </c>
      <c r="N510" s="40">
        <f t="shared" si="80"/>
        <v>0</v>
      </c>
      <c r="O510" s="41"/>
      <c r="P510" s="113" t="str">
        <f t="shared" si="87"/>
        <v/>
      </c>
      <c r="Q510" s="42" t="str">
        <f t="shared" si="81"/>
        <v/>
      </c>
      <c r="R510" s="43"/>
      <c r="S510" s="44" t="str">
        <f t="shared" si="82"/>
        <v/>
      </c>
      <c r="T510" s="81"/>
      <c r="U510" s="81"/>
      <c r="V510" s="42">
        <f t="shared" si="83"/>
        <v>0</v>
      </c>
      <c r="W510" s="43"/>
      <c r="X510" s="47">
        <f>SUMIFS(W$12:W510,F$12:F510,F510,H$12:H510,H510,D$12:D510,D510)</f>
        <v>0</v>
      </c>
      <c r="Y510" s="48">
        <f t="shared" si="84"/>
        <v>0</v>
      </c>
      <c r="Z510" s="49" t="str">
        <f t="shared" si="88"/>
        <v/>
      </c>
      <c r="AA510" s="106"/>
      <c r="AB510" s="42">
        <f t="shared" si="85"/>
        <v>0</v>
      </c>
      <c r="AC510" s="50"/>
      <c r="AD510" s="81"/>
      <c r="AE510" s="81"/>
      <c r="AF510" s="81"/>
      <c r="AG510" s="81"/>
      <c r="AH510" s="81"/>
      <c r="AI510" s="81"/>
      <c r="AJ510" s="81"/>
      <c r="AK510" s="81"/>
      <c r="AL510" s="81"/>
      <c r="AM510" s="50"/>
      <c r="AN510" s="50"/>
      <c r="AO510" s="112">
        <f t="shared" si="89"/>
        <v>0</v>
      </c>
    </row>
    <row r="511" spans="1:41" ht="20.100000000000001" customHeight="1">
      <c r="A511" s="70">
        <f t="shared" si="86"/>
        <v>1</v>
      </c>
      <c r="B511" s="81"/>
      <c r="C511" s="33"/>
      <c r="D511" s="81"/>
      <c r="E511" s="34"/>
      <c r="F511" s="34"/>
      <c r="G511" s="94"/>
      <c r="H511" s="81"/>
      <c r="I511" s="34"/>
      <c r="J511" s="34"/>
      <c r="K511" s="38"/>
      <c r="L511" s="38"/>
      <c r="M511" s="39">
        <f t="shared" si="79"/>
        <v>0</v>
      </c>
      <c r="N511" s="40">
        <f t="shared" si="80"/>
        <v>0</v>
      </c>
      <c r="O511" s="41"/>
      <c r="P511" s="113" t="str">
        <f t="shared" si="87"/>
        <v/>
      </c>
      <c r="Q511" s="42" t="str">
        <f t="shared" si="81"/>
        <v/>
      </c>
      <c r="R511" s="43"/>
      <c r="S511" s="44" t="str">
        <f t="shared" si="82"/>
        <v/>
      </c>
      <c r="T511" s="81"/>
      <c r="U511" s="81"/>
      <c r="V511" s="42">
        <f t="shared" si="83"/>
        <v>0</v>
      </c>
      <c r="W511" s="43"/>
      <c r="X511" s="47">
        <f>SUMIFS(W$12:W511,F$12:F511,F511,H$12:H511,H511,D$12:D511,D511)</f>
        <v>0</v>
      </c>
      <c r="Y511" s="48">
        <f t="shared" si="84"/>
        <v>0</v>
      </c>
      <c r="Z511" s="49" t="str">
        <f t="shared" si="88"/>
        <v/>
      </c>
      <c r="AA511" s="106"/>
      <c r="AB511" s="42">
        <f t="shared" si="85"/>
        <v>0</v>
      </c>
      <c r="AC511" s="50"/>
      <c r="AD511" s="81"/>
      <c r="AE511" s="81"/>
      <c r="AF511" s="81"/>
      <c r="AG511" s="81"/>
      <c r="AH511" s="81"/>
      <c r="AI511" s="81"/>
      <c r="AJ511" s="81"/>
      <c r="AK511" s="81"/>
      <c r="AL511" s="81"/>
      <c r="AM511" s="50"/>
      <c r="AN511" s="50"/>
      <c r="AO511" s="112">
        <f t="shared" si="89"/>
        <v>0</v>
      </c>
    </row>
    <row r="512" spans="1:41" ht="20.100000000000001" customHeight="1">
      <c r="A512" s="70">
        <f t="shared" si="86"/>
        <v>1</v>
      </c>
      <c r="B512" s="81"/>
      <c r="C512" s="33"/>
      <c r="D512" s="81"/>
      <c r="E512" s="34"/>
      <c r="F512" s="34"/>
      <c r="G512" s="94"/>
      <c r="H512" s="81"/>
      <c r="I512" s="34"/>
      <c r="J512" s="34"/>
      <c r="K512" s="38"/>
      <c r="L512" s="38"/>
      <c r="M512" s="39">
        <f t="shared" si="79"/>
        <v>0</v>
      </c>
      <c r="N512" s="40">
        <f t="shared" si="80"/>
        <v>0</v>
      </c>
      <c r="O512" s="41"/>
      <c r="P512" s="113" t="str">
        <f t="shared" si="87"/>
        <v/>
      </c>
      <c r="Q512" s="42" t="str">
        <f t="shared" si="81"/>
        <v/>
      </c>
      <c r="R512" s="43"/>
      <c r="S512" s="44" t="str">
        <f t="shared" si="82"/>
        <v/>
      </c>
      <c r="T512" s="81"/>
      <c r="U512" s="81"/>
      <c r="V512" s="42">
        <f t="shared" si="83"/>
        <v>0</v>
      </c>
      <c r="W512" s="43"/>
      <c r="X512" s="47">
        <f>SUMIFS(W$12:W512,F$12:F512,F512,H$12:H512,H512,D$12:D512,D512)</f>
        <v>0</v>
      </c>
      <c r="Y512" s="48">
        <f t="shared" si="84"/>
        <v>0</v>
      </c>
      <c r="Z512" s="49" t="str">
        <f t="shared" si="88"/>
        <v/>
      </c>
      <c r="AA512" s="106"/>
      <c r="AB512" s="42">
        <f t="shared" si="85"/>
        <v>0</v>
      </c>
      <c r="AC512" s="50"/>
      <c r="AD512" s="81"/>
      <c r="AE512" s="81"/>
      <c r="AF512" s="81"/>
      <c r="AG512" s="81"/>
      <c r="AH512" s="81"/>
      <c r="AI512" s="81"/>
      <c r="AJ512" s="81"/>
      <c r="AK512" s="81"/>
      <c r="AL512" s="81"/>
      <c r="AM512" s="50"/>
      <c r="AN512" s="50"/>
      <c r="AO512" s="112">
        <f t="shared" si="89"/>
        <v>0</v>
      </c>
    </row>
    <row r="513" spans="1:41" ht="20.100000000000001" customHeight="1">
      <c r="A513" s="70">
        <f t="shared" si="86"/>
        <v>1</v>
      </c>
      <c r="B513" s="81"/>
      <c r="C513" s="33"/>
      <c r="D513" s="81"/>
      <c r="E513" s="34"/>
      <c r="F513" s="34"/>
      <c r="G513" s="94"/>
      <c r="H513" s="81"/>
      <c r="I513" s="34"/>
      <c r="J513" s="34"/>
      <c r="K513" s="38"/>
      <c r="L513" s="38"/>
      <c r="M513" s="39">
        <f t="shared" si="79"/>
        <v>0</v>
      </c>
      <c r="N513" s="40">
        <f t="shared" si="80"/>
        <v>0</v>
      </c>
      <c r="O513" s="41"/>
      <c r="P513" s="113" t="str">
        <f t="shared" si="87"/>
        <v/>
      </c>
      <c r="Q513" s="42" t="str">
        <f t="shared" si="81"/>
        <v/>
      </c>
      <c r="R513" s="43"/>
      <c r="S513" s="44" t="str">
        <f t="shared" si="82"/>
        <v/>
      </c>
      <c r="T513" s="81"/>
      <c r="U513" s="81"/>
      <c r="V513" s="42">
        <f t="shared" si="83"/>
        <v>0</v>
      </c>
      <c r="W513" s="43"/>
      <c r="X513" s="47">
        <f>SUMIFS(W$12:W513,F$12:F513,F513,H$12:H513,H513,D$12:D513,D513)</f>
        <v>0</v>
      </c>
      <c r="Y513" s="48">
        <f t="shared" si="84"/>
        <v>0</v>
      </c>
      <c r="Z513" s="49" t="str">
        <f t="shared" si="88"/>
        <v/>
      </c>
      <c r="AA513" s="106"/>
      <c r="AB513" s="42">
        <f t="shared" si="85"/>
        <v>0</v>
      </c>
      <c r="AC513" s="50"/>
      <c r="AD513" s="81"/>
      <c r="AE513" s="81"/>
      <c r="AF513" s="81"/>
      <c r="AG513" s="81"/>
      <c r="AH513" s="81"/>
      <c r="AI513" s="81"/>
      <c r="AJ513" s="81"/>
      <c r="AK513" s="81"/>
      <c r="AL513" s="81"/>
      <c r="AM513" s="50"/>
      <c r="AN513" s="50"/>
      <c r="AO513" s="112">
        <f t="shared" si="89"/>
        <v>0</v>
      </c>
    </row>
    <row r="514" spans="1:41" ht="20.100000000000001" customHeight="1">
      <c r="A514" s="70">
        <f t="shared" si="86"/>
        <v>1</v>
      </c>
      <c r="B514" s="81"/>
      <c r="C514" s="33"/>
      <c r="D514" s="81"/>
      <c r="E514" s="34"/>
      <c r="F514" s="34"/>
      <c r="G514" s="94"/>
      <c r="H514" s="81"/>
      <c r="I514" s="34"/>
      <c r="J514" s="34"/>
      <c r="K514" s="38"/>
      <c r="L514" s="38"/>
      <c r="M514" s="39">
        <f t="shared" si="79"/>
        <v>0</v>
      </c>
      <c r="N514" s="40">
        <f t="shared" si="80"/>
        <v>0</v>
      </c>
      <c r="O514" s="41"/>
      <c r="P514" s="113" t="str">
        <f t="shared" si="87"/>
        <v/>
      </c>
      <c r="Q514" s="42" t="str">
        <f t="shared" si="81"/>
        <v/>
      </c>
      <c r="R514" s="43"/>
      <c r="S514" s="44" t="str">
        <f t="shared" si="82"/>
        <v/>
      </c>
      <c r="T514" s="81"/>
      <c r="U514" s="81"/>
      <c r="V514" s="42">
        <f t="shared" si="83"/>
        <v>0</v>
      </c>
      <c r="W514" s="43"/>
      <c r="X514" s="47">
        <f>SUMIFS(W$12:W514,F$12:F514,F514,H$12:H514,H514,D$12:D514,D514)</f>
        <v>0</v>
      </c>
      <c r="Y514" s="48">
        <f t="shared" si="84"/>
        <v>0</v>
      </c>
      <c r="Z514" s="49" t="str">
        <f t="shared" si="88"/>
        <v/>
      </c>
      <c r="AA514" s="106"/>
      <c r="AB514" s="42">
        <f t="shared" si="85"/>
        <v>0</v>
      </c>
      <c r="AC514" s="50"/>
      <c r="AD514" s="81"/>
      <c r="AE514" s="81"/>
      <c r="AF514" s="81"/>
      <c r="AG514" s="81"/>
      <c r="AH514" s="81"/>
      <c r="AI514" s="81"/>
      <c r="AJ514" s="81"/>
      <c r="AK514" s="81"/>
      <c r="AL514" s="81"/>
      <c r="AM514" s="50"/>
      <c r="AN514" s="50"/>
      <c r="AO514" s="112">
        <f t="shared" si="89"/>
        <v>0</v>
      </c>
    </row>
    <row r="515" spans="1:41" ht="20.100000000000001" customHeight="1">
      <c r="A515" s="70">
        <f t="shared" si="86"/>
        <v>1</v>
      </c>
      <c r="B515" s="81"/>
      <c r="C515" s="33"/>
      <c r="D515" s="81"/>
      <c r="E515" s="34"/>
      <c r="F515" s="34"/>
      <c r="G515" s="94"/>
      <c r="H515" s="81"/>
      <c r="I515" s="34"/>
      <c r="J515" s="34"/>
      <c r="K515" s="38"/>
      <c r="L515" s="38"/>
      <c r="M515" s="39">
        <f t="shared" si="79"/>
        <v>0</v>
      </c>
      <c r="N515" s="40">
        <f t="shared" si="80"/>
        <v>0</v>
      </c>
      <c r="O515" s="41"/>
      <c r="P515" s="113" t="str">
        <f t="shared" si="87"/>
        <v/>
      </c>
      <c r="Q515" s="42" t="str">
        <f t="shared" si="81"/>
        <v/>
      </c>
      <c r="R515" s="43"/>
      <c r="S515" s="44" t="str">
        <f t="shared" si="82"/>
        <v/>
      </c>
      <c r="T515" s="81"/>
      <c r="U515" s="81"/>
      <c r="V515" s="42">
        <f t="shared" si="83"/>
        <v>0</v>
      </c>
      <c r="W515" s="43"/>
      <c r="X515" s="47">
        <f>SUMIFS(W$12:W515,F$12:F515,F515,H$12:H515,H515,D$12:D515,D515)</f>
        <v>0</v>
      </c>
      <c r="Y515" s="48">
        <f t="shared" si="84"/>
        <v>0</v>
      </c>
      <c r="Z515" s="49" t="str">
        <f t="shared" si="88"/>
        <v/>
      </c>
      <c r="AA515" s="106"/>
      <c r="AB515" s="42">
        <f t="shared" si="85"/>
        <v>0</v>
      </c>
      <c r="AC515" s="50"/>
      <c r="AD515" s="81"/>
      <c r="AE515" s="81"/>
      <c r="AF515" s="81"/>
      <c r="AG515" s="81"/>
      <c r="AH515" s="81"/>
      <c r="AI515" s="81"/>
      <c r="AJ515" s="81"/>
      <c r="AK515" s="81"/>
      <c r="AL515" s="81"/>
      <c r="AM515" s="50"/>
      <c r="AN515" s="50"/>
      <c r="AO515" s="112">
        <f t="shared" si="89"/>
        <v>0</v>
      </c>
    </row>
    <row r="516" spans="1:41" ht="20.100000000000001" customHeight="1">
      <c r="A516" s="70">
        <f t="shared" si="86"/>
        <v>1</v>
      </c>
      <c r="B516" s="81"/>
      <c r="C516" s="33"/>
      <c r="D516" s="81"/>
      <c r="E516" s="34"/>
      <c r="F516" s="34"/>
      <c r="G516" s="94"/>
      <c r="H516" s="81"/>
      <c r="I516" s="34"/>
      <c r="J516" s="34"/>
      <c r="K516" s="38"/>
      <c r="L516" s="38"/>
      <c r="M516" s="39">
        <f t="shared" si="79"/>
        <v>0</v>
      </c>
      <c r="N516" s="40">
        <f t="shared" si="80"/>
        <v>0</v>
      </c>
      <c r="O516" s="41"/>
      <c r="P516" s="113" t="str">
        <f t="shared" si="87"/>
        <v/>
      </c>
      <c r="Q516" s="42" t="str">
        <f t="shared" si="81"/>
        <v/>
      </c>
      <c r="R516" s="43"/>
      <c r="S516" s="44" t="str">
        <f t="shared" si="82"/>
        <v/>
      </c>
      <c r="T516" s="81"/>
      <c r="U516" s="81"/>
      <c r="V516" s="42">
        <f t="shared" si="83"/>
        <v>0</v>
      </c>
      <c r="W516" s="43"/>
      <c r="X516" s="47">
        <f>SUMIFS(W$12:W516,F$12:F516,F516,H$12:H516,H516,D$12:D516,D516)</f>
        <v>0</v>
      </c>
      <c r="Y516" s="48">
        <f t="shared" si="84"/>
        <v>0</v>
      </c>
      <c r="Z516" s="49" t="str">
        <f t="shared" si="88"/>
        <v/>
      </c>
      <c r="AA516" s="106"/>
      <c r="AB516" s="42">
        <f t="shared" si="85"/>
        <v>0</v>
      </c>
      <c r="AC516" s="50"/>
      <c r="AD516" s="81"/>
      <c r="AE516" s="81"/>
      <c r="AF516" s="81"/>
      <c r="AG516" s="81"/>
      <c r="AH516" s="81"/>
      <c r="AI516" s="81"/>
      <c r="AJ516" s="81"/>
      <c r="AK516" s="81"/>
      <c r="AL516" s="81"/>
      <c r="AM516" s="50"/>
      <c r="AN516" s="50"/>
      <c r="AO516" s="112">
        <f t="shared" si="89"/>
        <v>0</v>
      </c>
    </row>
    <row r="517" spans="1:41" ht="20.100000000000001" customHeight="1">
      <c r="A517" s="70">
        <f t="shared" si="86"/>
        <v>1</v>
      </c>
      <c r="B517" s="81"/>
      <c r="C517" s="33"/>
      <c r="D517" s="81"/>
      <c r="E517" s="34"/>
      <c r="F517" s="34"/>
      <c r="G517" s="94"/>
      <c r="H517" s="81"/>
      <c r="I517" s="34"/>
      <c r="J517" s="34"/>
      <c r="K517" s="38"/>
      <c r="L517" s="38"/>
      <c r="M517" s="39">
        <f t="shared" si="79"/>
        <v>0</v>
      </c>
      <c r="N517" s="40">
        <f t="shared" si="80"/>
        <v>0</v>
      </c>
      <c r="O517" s="41"/>
      <c r="P517" s="113" t="str">
        <f t="shared" si="87"/>
        <v/>
      </c>
      <c r="Q517" s="42" t="str">
        <f t="shared" si="81"/>
        <v/>
      </c>
      <c r="R517" s="43"/>
      <c r="S517" s="44" t="str">
        <f t="shared" si="82"/>
        <v/>
      </c>
      <c r="T517" s="81"/>
      <c r="U517" s="81"/>
      <c r="V517" s="42">
        <f t="shared" si="83"/>
        <v>0</v>
      </c>
      <c r="W517" s="43"/>
      <c r="X517" s="47">
        <f>SUMIFS(W$12:W517,F$12:F517,F517,H$12:H517,H517,D$12:D517,D517)</f>
        <v>0</v>
      </c>
      <c r="Y517" s="48">
        <f t="shared" si="84"/>
        <v>0</v>
      </c>
      <c r="Z517" s="49" t="str">
        <f t="shared" si="88"/>
        <v/>
      </c>
      <c r="AA517" s="106"/>
      <c r="AB517" s="42">
        <f t="shared" si="85"/>
        <v>0</v>
      </c>
      <c r="AC517" s="50"/>
      <c r="AD517" s="81"/>
      <c r="AE517" s="81"/>
      <c r="AF517" s="81"/>
      <c r="AG517" s="81"/>
      <c r="AH517" s="81"/>
      <c r="AI517" s="81"/>
      <c r="AJ517" s="81"/>
      <c r="AK517" s="81"/>
      <c r="AL517" s="81"/>
      <c r="AM517" s="50"/>
      <c r="AN517" s="50"/>
      <c r="AO517" s="112">
        <f t="shared" si="89"/>
        <v>0</v>
      </c>
    </row>
    <row r="518" spans="1:41" ht="20.100000000000001" customHeight="1">
      <c r="A518" s="70">
        <f t="shared" si="86"/>
        <v>1</v>
      </c>
      <c r="B518" s="81"/>
      <c r="C518" s="33"/>
      <c r="D518" s="81"/>
      <c r="E518" s="34"/>
      <c r="F518" s="34"/>
      <c r="G518" s="94"/>
      <c r="H518" s="81"/>
      <c r="I518" s="34"/>
      <c r="J518" s="34"/>
      <c r="K518" s="38"/>
      <c r="L518" s="38"/>
      <c r="M518" s="39">
        <f t="shared" si="79"/>
        <v>0</v>
      </c>
      <c r="N518" s="40">
        <f t="shared" si="80"/>
        <v>0</v>
      </c>
      <c r="O518" s="41"/>
      <c r="P518" s="113" t="str">
        <f t="shared" si="87"/>
        <v/>
      </c>
      <c r="Q518" s="42" t="str">
        <f t="shared" si="81"/>
        <v/>
      </c>
      <c r="R518" s="43"/>
      <c r="S518" s="44" t="str">
        <f t="shared" si="82"/>
        <v/>
      </c>
      <c r="T518" s="81"/>
      <c r="U518" s="81"/>
      <c r="V518" s="42">
        <f t="shared" si="83"/>
        <v>0</v>
      </c>
      <c r="W518" s="43"/>
      <c r="X518" s="47">
        <f>SUMIFS(W$12:W518,F$12:F518,F518,H$12:H518,H518,D$12:D518,D518)</f>
        <v>0</v>
      </c>
      <c r="Y518" s="48">
        <f t="shared" si="84"/>
        <v>0</v>
      </c>
      <c r="Z518" s="49" t="str">
        <f t="shared" si="88"/>
        <v/>
      </c>
      <c r="AA518" s="106"/>
      <c r="AB518" s="42">
        <f t="shared" si="85"/>
        <v>0</v>
      </c>
      <c r="AC518" s="50"/>
      <c r="AD518" s="81"/>
      <c r="AE518" s="81"/>
      <c r="AF518" s="81"/>
      <c r="AG518" s="81"/>
      <c r="AH518" s="81"/>
      <c r="AI518" s="81"/>
      <c r="AJ518" s="81"/>
      <c r="AK518" s="81"/>
      <c r="AL518" s="81"/>
      <c r="AM518" s="50"/>
      <c r="AN518" s="50"/>
      <c r="AO518" s="112">
        <f t="shared" si="89"/>
        <v>0</v>
      </c>
    </row>
    <row r="519" spans="1:41" ht="20.100000000000001" customHeight="1">
      <c r="A519" s="70">
        <f t="shared" si="86"/>
        <v>1</v>
      </c>
      <c r="B519" s="81"/>
      <c r="C519" s="33"/>
      <c r="D519" s="81"/>
      <c r="E519" s="34"/>
      <c r="F519" s="34"/>
      <c r="G519" s="94"/>
      <c r="H519" s="81"/>
      <c r="I519" s="34"/>
      <c r="J519" s="34"/>
      <c r="K519" s="38"/>
      <c r="L519" s="38"/>
      <c r="M519" s="39">
        <f t="shared" si="79"/>
        <v>0</v>
      </c>
      <c r="N519" s="40">
        <f t="shared" si="80"/>
        <v>0</v>
      </c>
      <c r="O519" s="41"/>
      <c r="P519" s="113" t="str">
        <f t="shared" si="87"/>
        <v/>
      </c>
      <c r="Q519" s="42" t="str">
        <f t="shared" si="81"/>
        <v/>
      </c>
      <c r="R519" s="43"/>
      <c r="S519" s="44" t="str">
        <f t="shared" si="82"/>
        <v/>
      </c>
      <c r="T519" s="81"/>
      <c r="U519" s="81"/>
      <c r="V519" s="42">
        <f t="shared" si="83"/>
        <v>0</v>
      </c>
      <c r="W519" s="43"/>
      <c r="X519" s="47">
        <f>SUMIFS(W$12:W519,F$12:F519,F519,H$12:H519,H519,D$12:D519,D519)</f>
        <v>0</v>
      </c>
      <c r="Y519" s="48">
        <f t="shared" si="84"/>
        <v>0</v>
      </c>
      <c r="Z519" s="49" t="str">
        <f t="shared" si="88"/>
        <v/>
      </c>
      <c r="AA519" s="106"/>
      <c r="AB519" s="42">
        <f t="shared" si="85"/>
        <v>0</v>
      </c>
      <c r="AC519" s="50"/>
      <c r="AD519" s="81"/>
      <c r="AE519" s="81"/>
      <c r="AF519" s="81"/>
      <c r="AG519" s="81"/>
      <c r="AH519" s="81"/>
      <c r="AI519" s="81"/>
      <c r="AJ519" s="81"/>
      <c r="AK519" s="81"/>
      <c r="AL519" s="81"/>
      <c r="AM519" s="50"/>
      <c r="AN519" s="50"/>
      <c r="AO519" s="112">
        <f t="shared" si="89"/>
        <v>0</v>
      </c>
    </row>
    <row r="520" spans="1:41" ht="20.100000000000001" customHeight="1">
      <c r="A520" s="70">
        <f t="shared" si="86"/>
        <v>1</v>
      </c>
      <c r="B520" s="81"/>
      <c r="C520" s="33"/>
      <c r="D520" s="81"/>
      <c r="E520" s="34"/>
      <c r="F520" s="34"/>
      <c r="G520" s="94"/>
      <c r="H520" s="81"/>
      <c r="I520" s="34"/>
      <c r="J520" s="34"/>
      <c r="K520" s="38"/>
      <c r="L520" s="38"/>
      <c r="M520" s="39">
        <f t="shared" ref="M520:M583" si="90">(IF(L520&lt;K520,1+L520,L520)-K520-IF(AND(K520&lt;$L$5,L520&gt;$M$5),$M$5-$L$5)-IF(AND(K520&lt;$L$6,L520&gt;$M$6),$M$6-$L$6)-IF(AND(K520&lt;$L$7,L520&gt;$M$7),$M$7-$L$7))-IF(AND(K520&lt;$L$8,L520&gt;$M$8),$M$8-$L$8)</f>
        <v>0</v>
      </c>
      <c r="N520" s="40">
        <f t="shared" ref="N520:N583" si="91">HOUR(M520)+MINUTE(M520)/60</f>
        <v>0</v>
      </c>
      <c r="O520" s="41"/>
      <c r="P520" s="113" t="str">
        <f t="shared" si="87"/>
        <v/>
      </c>
      <c r="Q520" s="42" t="str">
        <f t="shared" ref="Q520:Q583" si="92">IFERROR(V520/(N520*O520),"")</f>
        <v/>
      </c>
      <c r="R520" s="43"/>
      <c r="S520" s="44" t="str">
        <f t="shared" ref="S520:S583" si="93">IFERROR(W520/R520,"")</f>
        <v/>
      </c>
      <c r="T520" s="81"/>
      <c r="U520" s="81"/>
      <c r="V520" s="42">
        <f t="shared" ref="V520:V583" si="94">+W520+Y520</f>
        <v>0</v>
      </c>
      <c r="W520" s="43"/>
      <c r="X520" s="47">
        <f>SUMIFS(W$12:W520,F$12:F520,F520,H$12:H520,H520,D$12:D520,D520)</f>
        <v>0</v>
      </c>
      <c r="Y520" s="48">
        <f t="shared" ref="Y520:Y583" si="95">SUM(AC520:AK520)</f>
        <v>0</v>
      </c>
      <c r="Z520" s="49" t="str">
        <f t="shared" si="88"/>
        <v/>
      </c>
      <c r="AA520" s="106"/>
      <c r="AB520" s="42">
        <f t="shared" ref="AB520:AB583" si="96">+W520*AA520</f>
        <v>0</v>
      </c>
      <c r="AC520" s="50"/>
      <c r="AD520" s="81"/>
      <c r="AE520" s="81"/>
      <c r="AF520" s="81"/>
      <c r="AG520" s="81"/>
      <c r="AH520" s="81"/>
      <c r="AI520" s="81"/>
      <c r="AJ520" s="81"/>
      <c r="AK520" s="81"/>
      <c r="AL520" s="81"/>
      <c r="AM520" s="50"/>
      <c r="AN520" s="50"/>
      <c r="AO520" s="112">
        <f t="shared" si="89"/>
        <v>0</v>
      </c>
    </row>
    <row r="521" spans="1:41" ht="20.100000000000001" customHeight="1">
      <c r="A521" s="70">
        <f t="shared" si="86"/>
        <v>1</v>
      </c>
      <c r="B521" s="81"/>
      <c r="C521" s="33"/>
      <c r="D521" s="81"/>
      <c r="E521" s="34"/>
      <c r="F521" s="34"/>
      <c r="G521" s="94"/>
      <c r="H521" s="81"/>
      <c r="I521" s="34"/>
      <c r="J521" s="34"/>
      <c r="K521" s="38"/>
      <c r="L521" s="38"/>
      <c r="M521" s="39">
        <f t="shared" si="90"/>
        <v>0</v>
      </c>
      <c r="N521" s="40">
        <f t="shared" si="91"/>
        <v>0</v>
      </c>
      <c r="O521" s="41"/>
      <c r="P521" s="113" t="str">
        <f t="shared" si="87"/>
        <v/>
      </c>
      <c r="Q521" s="42" t="str">
        <f t="shared" si="92"/>
        <v/>
      </c>
      <c r="R521" s="43"/>
      <c r="S521" s="44" t="str">
        <f t="shared" si="93"/>
        <v/>
      </c>
      <c r="T521" s="81"/>
      <c r="U521" s="81"/>
      <c r="V521" s="42">
        <f t="shared" si="94"/>
        <v>0</v>
      </c>
      <c r="W521" s="43"/>
      <c r="X521" s="47">
        <f>SUMIFS(W$12:W521,F$12:F521,F521,H$12:H521,H521,D$12:D521,D521)</f>
        <v>0</v>
      </c>
      <c r="Y521" s="48">
        <f t="shared" si="95"/>
        <v>0</v>
      </c>
      <c r="Z521" s="49" t="str">
        <f t="shared" si="88"/>
        <v/>
      </c>
      <c r="AA521" s="106"/>
      <c r="AB521" s="42">
        <f t="shared" si="96"/>
        <v>0</v>
      </c>
      <c r="AC521" s="50"/>
      <c r="AD521" s="81"/>
      <c r="AE521" s="81"/>
      <c r="AF521" s="81"/>
      <c r="AG521" s="81"/>
      <c r="AH521" s="81"/>
      <c r="AI521" s="81"/>
      <c r="AJ521" s="81"/>
      <c r="AK521" s="81"/>
      <c r="AL521" s="81"/>
      <c r="AM521" s="50"/>
      <c r="AN521" s="50"/>
      <c r="AO521" s="112">
        <f t="shared" si="89"/>
        <v>0</v>
      </c>
    </row>
    <row r="522" spans="1:41" ht="20.100000000000001" customHeight="1">
      <c r="A522" s="70">
        <f t="shared" si="86"/>
        <v>1</v>
      </c>
      <c r="B522" s="81"/>
      <c r="C522" s="33"/>
      <c r="D522" s="81"/>
      <c r="E522" s="34"/>
      <c r="F522" s="34"/>
      <c r="G522" s="94"/>
      <c r="H522" s="81"/>
      <c r="I522" s="34"/>
      <c r="J522" s="34"/>
      <c r="K522" s="38"/>
      <c r="L522" s="38"/>
      <c r="M522" s="39">
        <f t="shared" si="90"/>
        <v>0</v>
      </c>
      <c r="N522" s="40">
        <f t="shared" si="91"/>
        <v>0</v>
      </c>
      <c r="O522" s="41"/>
      <c r="P522" s="113" t="str">
        <f t="shared" si="87"/>
        <v/>
      </c>
      <c r="Q522" s="42" t="str">
        <f t="shared" si="92"/>
        <v/>
      </c>
      <c r="R522" s="43"/>
      <c r="S522" s="44" t="str">
        <f t="shared" si="93"/>
        <v/>
      </c>
      <c r="T522" s="81"/>
      <c r="U522" s="81"/>
      <c r="V522" s="42">
        <f t="shared" si="94"/>
        <v>0</v>
      </c>
      <c r="W522" s="43"/>
      <c r="X522" s="47">
        <f>SUMIFS(W$12:W522,F$12:F522,F522,H$12:H522,H522,D$12:D522,D522)</f>
        <v>0</v>
      </c>
      <c r="Y522" s="48">
        <f t="shared" si="95"/>
        <v>0</v>
      </c>
      <c r="Z522" s="49" t="str">
        <f t="shared" si="88"/>
        <v/>
      </c>
      <c r="AA522" s="106"/>
      <c r="AB522" s="42">
        <f t="shared" si="96"/>
        <v>0</v>
      </c>
      <c r="AC522" s="50"/>
      <c r="AD522" s="81"/>
      <c r="AE522" s="81"/>
      <c r="AF522" s="81"/>
      <c r="AG522" s="81"/>
      <c r="AH522" s="81"/>
      <c r="AI522" s="81"/>
      <c r="AJ522" s="81"/>
      <c r="AK522" s="81"/>
      <c r="AL522" s="81"/>
      <c r="AM522" s="50"/>
      <c r="AN522" s="50"/>
      <c r="AO522" s="112">
        <f t="shared" si="89"/>
        <v>0</v>
      </c>
    </row>
    <row r="523" spans="1:41" ht="20.100000000000001" customHeight="1">
      <c r="A523" s="70">
        <f t="shared" si="86"/>
        <v>1</v>
      </c>
      <c r="B523" s="81"/>
      <c r="C523" s="33"/>
      <c r="D523" s="81"/>
      <c r="E523" s="34"/>
      <c r="F523" s="34"/>
      <c r="G523" s="94"/>
      <c r="H523" s="81"/>
      <c r="I523" s="34"/>
      <c r="J523" s="34"/>
      <c r="K523" s="38"/>
      <c r="L523" s="38"/>
      <c r="M523" s="39">
        <f t="shared" si="90"/>
        <v>0</v>
      </c>
      <c r="N523" s="40">
        <f t="shared" si="91"/>
        <v>0</v>
      </c>
      <c r="O523" s="41"/>
      <c r="P523" s="113" t="str">
        <f t="shared" si="87"/>
        <v/>
      </c>
      <c r="Q523" s="42" t="str">
        <f t="shared" si="92"/>
        <v/>
      </c>
      <c r="R523" s="43"/>
      <c r="S523" s="44" t="str">
        <f t="shared" si="93"/>
        <v/>
      </c>
      <c r="T523" s="81"/>
      <c r="U523" s="81"/>
      <c r="V523" s="42">
        <f t="shared" si="94"/>
        <v>0</v>
      </c>
      <c r="W523" s="43"/>
      <c r="X523" s="47">
        <f>SUMIFS(W$12:W523,F$12:F523,F523,H$12:H523,H523,D$12:D523,D523)</f>
        <v>0</v>
      </c>
      <c r="Y523" s="48">
        <f t="shared" si="95"/>
        <v>0</v>
      </c>
      <c r="Z523" s="49" t="str">
        <f t="shared" si="88"/>
        <v/>
      </c>
      <c r="AA523" s="106"/>
      <c r="AB523" s="42">
        <f t="shared" si="96"/>
        <v>0</v>
      </c>
      <c r="AC523" s="50"/>
      <c r="AD523" s="81"/>
      <c r="AE523" s="81"/>
      <c r="AF523" s="81"/>
      <c r="AG523" s="81"/>
      <c r="AH523" s="81"/>
      <c r="AI523" s="81"/>
      <c r="AJ523" s="81"/>
      <c r="AK523" s="81"/>
      <c r="AL523" s="81"/>
      <c r="AM523" s="50"/>
      <c r="AN523" s="50"/>
      <c r="AO523" s="112">
        <f t="shared" si="89"/>
        <v>0</v>
      </c>
    </row>
    <row r="524" spans="1:41" ht="20.100000000000001" customHeight="1">
      <c r="A524" s="70">
        <f t="shared" si="86"/>
        <v>1</v>
      </c>
      <c r="B524" s="81"/>
      <c r="C524" s="33"/>
      <c r="D524" s="81"/>
      <c r="E524" s="34"/>
      <c r="F524" s="34"/>
      <c r="G524" s="94"/>
      <c r="H524" s="81"/>
      <c r="I524" s="34"/>
      <c r="J524" s="34"/>
      <c r="K524" s="38"/>
      <c r="L524" s="38"/>
      <c r="M524" s="39">
        <f t="shared" si="90"/>
        <v>0</v>
      </c>
      <c r="N524" s="40">
        <f t="shared" si="91"/>
        <v>0</v>
      </c>
      <c r="O524" s="41"/>
      <c r="P524" s="113" t="str">
        <f t="shared" si="87"/>
        <v/>
      </c>
      <c r="Q524" s="42" t="str">
        <f t="shared" si="92"/>
        <v/>
      </c>
      <c r="R524" s="43"/>
      <c r="S524" s="44" t="str">
        <f t="shared" si="93"/>
        <v/>
      </c>
      <c r="T524" s="81"/>
      <c r="U524" s="81"/>
      <c r="V524" s="42">
        <f t="shared" si="94"/>
        <v>0</v>
      </c>
      <c r="W524" s="43"/>
      <c r="X524" s="47">
        <f>SUMIFS(W$12:W524,F$12:F524,F524,H$12:H524,H524,D$12:D524,D524)</f>
        <v>0</v>
      </c>
      <c r="Y524" s="48">
        <f t="shared" si="95"/>
        <v>0</v>
      </c>
      <c r="Z524" s="49" t="str">
        <f t="shared" si="88"/>
        <v/>
      </c>
      <c r="AA524" s="106"/>
      <c r="AB524" s="42">
        <f t="shared" si="96"/>
        <v>0</v>
      </c>
      <c r="AC524" s="50"/>
      <c r="AD524" s="81"/>
      <c r="AE524" s="81"/>
      <c r="AF524" s="81"/>
      <c r="AG524" s="81"/>
      <c r="AH524" s="81"/>
      <c r="AI524" s="81"/>
      <c r="AJ524" s="81"/>
      <c r="AK524" s="81"/>
      <c r="AL524" s="81"/>
      <c r="AM524" s="50"/>
      <c r="AN524" s="50"/>
      <c r="AO524" s="112">
        <f t="shared" si="89"/>
        <v>0</v>
      </c>
    </row>
    <row r="525" spans="1:41" ht="20.100000000000001" customHeight="1">
      <c r="A525" s="70">
        <f t="shared" ref="A525:A588" si="97">MONTH(B525)</f>
        <v>1</v>
      </c>
      <c r="B525" s="81"/>
      <c r="C525" s="33"/>
      <c r="D525" s="81"/>
      <c r="E525" s="34"/>
      <c r="F525" s="34"/>
      <c r="G525" s="94"/>
      <c r="H525" s="81"/>
      <c r="I525" s="34"/>
      <c r="J525" s="34"/>
      <c r="K525" s="38"/>
      <c r="L525" s="38"/>
      <c r="M525" s="39">
        <f t="shared" si="90"/>
        <v>0</v>
      </c>
      <c r="N525" s="40">
        <f t="shared" si="91"/>
        <v>0</v>
      </c>
      <c r="O525" s="41"/>
      <c r="P525" s="113" t="str">
        <f t="shared" ref="P525:P588" si="98">IFERROR(W525/V525,"")</f>
        <v/>
      </c>
      <c r="Q525" s="42" t="str">
        <f t="shared" si="92"/>
        <v/>
      </c>
      <c r="R525" s="43"/>
      <c r="S525" s="44" t="str">
        <f t="shared" si="93"/>
        <v/>
      </c>
      <c r="T525" s="81"/>
      <c r="U525" s="81"/>
      <c r="V525" s="42">
        <f t="shared" si="94"/>
        <v>0</v>
      </c>
      <c r="W525" s="43"/>
      <c r="X525" s="47">
        <f>SUMIFS(W$12:W525,F$12:F525,F525,H$12:H525,H525,D$12:D525,D525)</f>
        <v>0</v>
      </c>
      <c r="Y525" s="48">
        <f t="shared" si="95"/>
        <v>0</v>
      </c>
      <c r="Z525" s="49" t="str">
        <f t="shared" ref="Z525:Z588" si="99">IFERROR(Y525/U525,"")</f>
        <v/>
      </c>
      <c r="AA525" s="106"/>
      <c r="AB525" s="42">
        <f t="shared" si="96"/>
        <v>0</v>
      </c>
      <c r="AC525" s="50"/>
      <c r="AD525" s="81"/>
      <c r="AE525" s="81"/>
      <c r="AF525" s="81"/>
      <c r="AG525" s="81"/>
      <c r="AH525" s="81"/>
      <c r="AI525" s="81"/>
      <c r="AJ525" s="81"/>
      <c r="AK525" s="81"/>
      <c r="AL525" s="81"/>
      <c r="AM525" s="50"/>
      <c r="AN525" s="50"/>
      <c r="AO525" s="112">
        <f t="shared" ref="AO525:AO588" si="100">+AM525+AN525</f>
        <v>0</v>
      </c>
    </row>
    <row r="526" spans="1:41" ht="20.100000000000001" customHeight="1">
      <c r="A526" s="70">
        <f t="shared" si="97"/>
        <v>1</v>
      </c>
      <c r="B526" s="81"/>
      <c r="C526" s="33"/>
      <c r="D526" s="81"/>
      <c r="E526" s="34"/>
      <c r="F526" s="34"/>
      <c r="G526" s="94"/>
      <c r="H526" s="81"/>
      <c r="I526" s="34"/>
      <c r="J526" s="34"/>
      <c r="K526" s="38"/>
      <c r="L526" s="38"/>
      <c r="M526" s="39">
        <f t="shared" si="90"/>
        <v>0</v>
      </c>
      <c r="N526" s="40">
        <f t="shared" si="91"/>
        <v>0</v>
      </c>
      <c r="O526" s="41"/>
      <c r="P526" s="113" t="str">
        <f t="shared" si="98"/>
        <v/>
      </c>
      <c r="Q526" s="42" t="str">
        <f t="shared" si="92"/>
        <v/>
      </c>
      <c r="R526" s="43"/>
      <c r="S526" s="44" t="str">
        <f t="shared" si="93"/>
        <v/>
      </c>
      <c r="T526" s="81"/>
      <c r="U526" s="81"/>
      <c r="V526" s="42">
        <f t="shared" si="94"/>
        <v>0</v>
      </c>
      <c r="W526" s="43"/>
      <c r="X526" s="47">
        <f>SUMIFS(W$12:W526,F$12:F526,F526,H$12:H526,H526,D$12:D526,D526)</f>
        <v>0</v>
      </c>
      <c r="Y526" s="48">
        <f t="shared" si="95"/>
        <v>0</v>
      </c>
      <c r="Z526" s="49" t="str">
        <f t="shared" si="99"/>
        <v/>
      </c>
      <c r="AA526" s="106"/>
      <c r="AB526" s="42">
        <f t="shared" si="96"/>
        <v>0</v>
      </c>
      <c r="AC526" s="50"/>
      <c r="AD526" s="81"/>
      <c r="AE526" s="81"/>
      <c r="AF526" s="81"/>
      <c r="AG526" s="81"/>
      <c r="AH526" s="81"/>
      <c r="AI526" s="81"/>
      <c r="AJ526" s="81"/>
      <c r="AK526" s="81"/>
      <c r="AL526" s="81"/>
      <c r="AM526" s="50"/>
      <c r="AN526" s="50"/>
      <c r="AO526" s="112">
        <f t="shared" si="100"/>
        <v>0</v>
      </c>
    </row>
    <row r="527" spans="1:41" ht="20.100000000000001" customHeight="1">
      <c r="A527" s="70">
        <f t="shared" si="97"/>
        <v>1</v>
      </c>
      <c r="B527" s="81"/>
      <c r="C527" s="33"/>
      <c r="D527" s="81"/>
      <c r="E527" s="34"/>
      <c r="F527" s="34"/>
      <c r="G527" s="94"/>
      <c r="H527" s="81"/>
      <c r="I527" s="34"/>
      <c r="J527" s="34"/>
      <c r="K527" s="38"/>
      <c r="L527" s="38"/>
      <c r="M527" s="39">
        <f t="shared" si="90"/>
        <v>0</v>
      </c>
      <c r="N527" s="40">
        <f t="shared" si="91"/>
        <v>0</v>
      </c>
      <c r="O527" s="41"/>
      <c r="P527" s="113" t="str">
        <f t="shared" si="98"/>
        <v/>
      </c>
      <c r="Q527" s="42" t="str">
        <f t="shared" si="92"/>
        <v/>
      </c>
      <c r="R527" s="43"/>
      <c r="S527" s="44" t="str">
        <f t="shared" si="93"/>
        <v/>
      </c>
      <c r="T527" s="81"/>
      <c r="U527" s="81"/>
      <c r="V527" s="42">
        <f t="shared" si="94"/>
        <v>0</v>
      </c>
      <c r="W527" s="43"/>
      <c r="X527" s="47">
        <f>SUMIFS(W$12:W527,F$12:F527,F527,H$12:H527,H527,D$12:D527,D527)</f>
        <v>0</v>
      </c>
      <c r="Y527" s="48">
        <f t="shared" si="95"/>
        <v>0</v>
      </c>
      <c r="Z527" s="49" t="str">
        <f t="shared" si="99"/>
        <v/>
      </c>
      <c r="AA527" s="106"/>
      <c r="AB527" s="42">
        <f t="shared" si="96"/>
        <v>0</v>
      </c>
      <c r="AC527" s="50"/>
      <c r="AD527" s="81"/>
      <c r="AE527" s="81"/>
      <c r="AF527" s="81"/>
      <c r="AG527" s="81"/>
      <c r="AH527" s="81"/>
      <c r="AI527" s="81"/>
      <c r="AJ527" s="81"/>
      <c r="AK527" s="81"/>
      <c r="AL527" s="81"/>
      <c r="AM527" s="50"/>
      <c r="AN527" s="50"/>
      <c r="AO527" s="112">
        <f t="shared" si="100"/>
        <v>0</v>
      </c>
    </row>
    <row r="528" spans="1:41" ht="20.100000000000001" customHeight="1">
      <c r="A528" s="70">
        <f t="shared" si="97"/>
        <v>1</v>
      </c>
      <c r="B528" s="81"/>
      <c r="C528" s="33"/>
      <c r="D528" s="81"/>
      <c r="E528" s="34"/>
      <c r="F528" s="34"/>
      <c r="G528" s="94"/>
      <c r="H528" s="81"/>
      <c r="I528" s="34"/>
      <c r="J528" s="34"/>
      <c r="K528" s="38"/>
      <c r="L528" s="38"/>
      <c r="M528" s="39">
        <f t="shared" si="90"/>
        <v>0</v>
      </c>
      <c r="N528" s="40">
        <f t="shared" si="91"/>
        <v>0</v>
      </c>
      <c r="O528" s="41"/>
      <c r="P528" s="113" t="str">
        <f t="shared" si="98"/>
        <v/>
      </c>
      <c r="Q528" s="42" t="str">
        <f t="shared" si="92"/>
        <v/>
      </c>
      <c r="R528" s="43"/>
      <c r="S528" s="44" t="str">
        <f t="shared" si="93"/>
        <v/>
      </c>
      <c r="T528" s="81"/>
      <c r="U528" s="81"/>
      <c r="V528" s="42">
        <f t="shared" si="94"/>
        <v>0</v>
      </c>
      <c r="W528" s="43"/>
      <c r="X528" s="47">
        <f>SUMIFS(W$12:W528,F$12:F528,F528,H$12:H528,H528,D$12:D528,D528)</f>
        <v>0</v>
      </c>
      <c r="Y528" s="48">
        <f t="shared" si="95"/>
        <v>0</v>
      </c>
      <c r="Z528" s="49" t="str">
        <f t="shared" si="99"/>
        <v/>
      </c>
      <c r="AA528" s="106"/>
      <c r="AB528" s="42">
        <f t="shared" si="96"/>
        <v>0</v>
      </c>
      <c r="AC528" s="50"/>
      <c r="AD528" s="81"/>
      <c r="AE528" s="81"/>
      <c r="AF528" s="81"/>
      <c r="AG528" s="81"/>
      <c r="AH528" s="81"/>
      <c r="AI528" s="81"/>
      <c r="AJ528" s="81"/>
      <c r="AK528" s="81"/>
      <c r="AL528" s="81"/>
      <c r="AM528" s="50"/>
      <c r="AN528" s="50"/>
      <c r="AO528" s="112">
        <f t="shared" si="100"/>
        <v>0</v>
      </c>
    </row>
    <row r="529" spans="1:41" ht="20.100000000000001" customHeight="1">
      <c r="A529" s="70">
        <f t="shared" si="97"/>
        <v>1</v>
      </c>
      <c r="B529" s="81"/>
      <c r="C529" s="33"/>
      <c r="D529" s="81"/>
      <c r="E529" s="34"/>
      <c r="F529" s="34"/>
      <c r="G529" s="94"/>
      <c r="H529" s="81"/>
      <c r="I529" s="34"/>
      <c r="J529" s="34"/>
      <c r="K529" s="38"/>
      <c r="L529" s="38"/>
      <c r="M529" s="39">
        <f t="shared" si="90"/>
        <v>0</v>
      </c>
      <c r="N529" s="40">
        <f t="shared" si="91"/>
        <v>0</v>
      </c>
      <c r="O529" s="41"/>
      <c r="P529" s="113" t="str">
        <f t="shared" si="98"/>
        <v/>
      </c>
      <c r="Q529" s="42" t="str">
        <f t="shared" si="92"/>
        <v/>
      </c>
      <c r="R529" s="43"/>
      <c r="S529" s="44" t="str">
        <f t="shared" si="93"/>
        <v/>
      </c>
      <c r="T529" s="81"/>
      <c r="U529" s="81"/>
      <c r="V529" s="42">
        <f t="shared" si="94"/>
        <v>0</v>
      </c>
      <c r="W529" s="43"/>
      <c r="X529" s="47">
        <f>SUMIFS(W$12:W529,F$12:F529,F529,H$12:H529,H529,D$12:D529,D529)</f>
        <v>0</v>
      </c>
      <c r="Y529" s="48">
        <f t="shared" si="95"/>
        <v>0</v>
      </c>
      <c r="Z529" s="49" t="str">
        <f t="shared" si="99"/>
        <v/>
      </c>
      <c r="AA529" s="106"/>
      <c r="AB529" s="42">
        <f t="shared" si="96"/>
        <v>0</v>
      </c>
      <c r="AC529" s="50"/>
      <c r="AD529" s="81"/>
      <c r="AE529" s="81"/>
      <c r="AF529" s="81"/>
      <c r="AG529" s="81"/>
      <c r="AH529" s="81"/>
      <c r="AI529" s="81"/>
      <c r="AJ529" s="81"/>
      <c r="AK529" s="81"/>
      <c r="AL529" s="81"/>
      <c r="AM529" s="50"/>
      <c r="AN529" s="50"/>
      <c r="AO529" s="112">
        <f t="shared" si="100"/>
        <v>0</v>
      </c>
    </row>
    <row r="530" spans="1:41" ht="20.100000000000001" customHeight="1">
      <c r="A530" s="70">
        <f t="shared" si="97"/>
        <v>1</v>
      </c>
      <c r="B530" s="81"/>
      <c r="C530" s="33"/>
      <c r="D530" s="81"/>
      <c r="E530" s="34"/>
      <c r="F530" s="34"/>
      <c r="G530" s="94"/>
      <c r="H530" s="81"/>
      <c r="I530" s="34"/>
      <c r="J530" s="34"/>
      <c r="K530" s="38"/>
      <c r="L530" s="38"/>
      <c r="M530" s="39">
        <f t="shared" si="90"/>
        <v>0</v>
      </c>
      <c r="N530" s="40">
        <f t="shared" si="91"/>
        <v>0</v>
      </c>
      <c r="O530" s="41"/>
      <c r="P530" s="113" t="str">
        <f t="shared" si="98"/>
        <v/>
      </c>
      <c r="Q530" s="42" t="str">
        <f t="shared" si="92"/>
        <v/>
      </c>
      <c r="R530" s="43"/>
      <c r="S530" s="44" t="str">
        <f t="shared" si="93"/>
        <v/>
      </c>
      <c r="T530" s="81"/>
      <c r="U530" s="81"/>
      <c r="V530" s="42">
        <f t="shared" si="94"/>
        <v>0</v>
      </c>
      <c r="W530" s="43"/>
      <c r="X530" s="47">
        <f>SUMIFS(W$12:W530,F$12:F530,F530,H$12:H530,H530,D$12:D530,D530)</f>
        <v>0</v>
      </c>
      <c r="Y530" s="48">
        <f t="shared" si="95"/>
        <v>0</v>
      </c>
      <c r="Z530" s="49" t="str">
        <f t="shared" si="99"/>
        <v/>
      </c>
      <c r="AA530" s="106"/>
      <c r="AB530" s="42">
        <f t="shared" si="96"/>
        <v>0</v>
      </c>
      <c r="AC530" s="50"/>
      <c r="AD530" s="81"/>
      <c r="AE530" s="81"/>
      <c r="AF530" s="81"/>
      <c r="AG530" s="81"/>
      <c r="AH530" s="81"/>
      <c r="AI530" s="81"/>
      <c r="AJ530" s="81"/>
      <c r="AK530" s="81"/>
      <c r="AL530" s="81"/>
      <c r="AM530" s="50"/>
      <c r="AN530" s="50"/>
      <c r="AO530" s="112">
        <f t="shared" si="100"/>
        <v>0</v>
      </c>
    </row>
    <row r="531" spans="1:41" ht="20.100000000000001" customHeight="1">
      <c r="A531" s="70">
        <f t="shared" si="97"/>
        <v>1</v>
      </c>
      <c r="B531" s="81"/>
      <c r="C531" s="33"/>
      <c r="D531" s="81"/>
      <c r="E531" s="34"/>
      <c r="F531" s="34"/>
      <c r="G531" s="94"/>
      <c r="H531" s="81"/>
      <c r="I531" s="34"/>
      <c r="J531" s="34"/>
      <c r="K531" s="38"/>
      <c r="L531" s="38"/>
      <c r="M531" s="39">
        <f t="shared" si="90"/>
        <v>0</v>
      </c>
      <c r="N531" s="40">
        <f t="shared" si="91"/>
        <v>0</v>
      </c>
      <c r="O531" s="41"/>
      <c r="P531" s="113" t="str">
        <f t="shared" si="98"/>
        <v/>
      </c>
      <c r="Q531" s="42" t="str">
        <f t="shared" si="92"/>
        <v/>
      </c>
      <c r="R531" s="43"/>
      <c r="S531" s="44" t="str">
        <f t="shared" si="93"/>
        <v/>
      </c>
      <c r="T531" s="81"/>
      <c r="U531" s="81"/>
      <c r="V531" s="42">
        <f t="shared" si="94"/>
        <v>0</v>
      </c>
      <c r="W531" s="43"/>
      <c r="X531" s="47">
        <f>SUMIFS(W$12:W531,F$12:F531,F531,H$12:H531,H531,D$12:D531,D531)</f>
        <v>0</v>
      </c>
      <c r="Y531" s="48">
        <f t="shared" si="95"/>
        <v>0</v>
      </c>
      <c r="Z531" s="49" t="str">
        <f t="shared" si="99"/>
        <v/>
      </c>
      <c r="AA531" s="106"/>
      <c r="AB531" s="42">
        <f t="shared" si="96"/>
        <v>0</v>
      </c>
      <c r="AC531" s="50"/>
      <c r="AD531" s="81"/>
      <c r="AE531" s="81"/>
      <c r="AF531" s="81"/>
      <c r="AG531" s="81"/>
      <c r="AH531" s="81"/>
      <c r="AI531" s="81"/>
      <c r="AJ531" s="81"/>
      <c r="AK531" s="81"/>
      <c r="AL531" s="81"/>
      <c r="AM531" s="50"/>
      <c r="AN531" s="50"/>
      <c r="AO531" s="112">
        <f t="shared" si="100"/>
        <v>0</v>
      </c>
    </row>
    <row r="532" spans="1:41" ht="20.100000000000001" customHeight="1">
      <c r="A532" s="70">
        <f t="shared" si="97"/>
        <v>1</v>
      </c>
      <c r="B532" s="81"/>
      <c r="C532" s="33"/>
      <c r="D532" s="81"/>
      <c r="E532" s="34"/>
      <c r="F532" s="34"/>
      <c r="G532" s="94"/>
      <c r="H532" s="81"/>
      <c r="I532" s="34"/>
      <c r="J532" s="34"/>
      <c r="K532" s="38"/>
      <c r="L532" s="38"/>
      <c r="M532" s="39">
        <f t="shared" si="90"/>
        <v>0</v>
      </c>
      <c r="N532" s="40">
        <f t="shared" si="91"/>
        <v>0</v>
      </c>
      <c r="O532" s="41"/>
      <c r="P532" s="113" t="str">
        <f t="shared" si="98"/>
        <v/>
      </c>
      <c r="Q532" s="42" t="str">
        <f t="shared" si="92"/>
        <v/>
      </c>
      <c r="R532" s="43"/>
      <c r="S532" s="44" t="str">
        <f t="shared" si="93"/>
        <v/>
      </c>
      <c r="T532" s="81"/>
      <c r="U532" s="81"/>
      <c r="V532" s="42">
        <f t="shared" si="94"/>
        <v>0</v>
      </c>
      <c r="W532" s="43"/>
      <c r="X532" s="47">
        <f>SUMIFS(W$12:W532,F$12:F532,F532,H$12:H532,H532,D$12:D532,D532)</f>
        <v>0</v>
      </c>
      <c r="Y532" s="48">
        <f t="shared" si="95"/>
        <v>0</v>
      </c>
      <c r="Z532" s="49" t="str">
        <f t="shared" si="99"/>
        <v/>
      </c>
      <c r="AA532" s="106"/>
      <c r="AB532" s="42">
        <f t="shared" si="96"/>
        <v>0</v>
      </c>
      <c r="AC532" s="50"/>
      <c r="AD532" s="81"/>
      <c r="AE532" s="81"/>
      <c r="AF532" s="81"/>
      <c r="AG532" s="81"/>
      <c r="AH532" s="81"/>
      <c r="AI532" s="81"/>
      <c r="AJ532" s="81"/>
      <c r="AK532" s="81"/>
      <c r="AL532" s="81"/>
      <c r="AM532" s="50"/>
      <c r="AN532" s="50"/>
      <c r="AO532" s="112">
        <f t="shared" si="100"/>
        <v>0</v>
      </c>
    </row>
    <row r="533" spans="1:41" ht="20.100000000000001" customHeight="1">
      <c r="A533" s="70">
        <f t="shared" si="97"/>
        <v>1</v>
      </c>
      <c r="B533" s="81"/>
      <c r="C533" s="33"/>
      <c r="D533" s="81"/>
      <c r="E533" s="34"/>
      <c r="F533" s="34"/>
      <c r="G533" s="94"/>
      <c r="H533" s="81"/>
      <c r="I533" s="34"/>
      <c r="J533" s="34"/>
      <c r="K533" s="38"/>
      <c r="L533" s="38"/>
      <c r="M533" s="39">
        <f t="shared" si="90"/>
        <v>0</v>
      </c>
      <c r="N533" s="40">
        <f t="shared" si="91"/>
        <v>0</v>
      </c>
      <c r="O533" s="41"/>
      <c r="P533" s="113" t="str">
        <f t="shared" si="98"/>
        <v/>
      </c>
      <c r="Q533" s="42" t="str">
        <f t="shared" si="92"/>
        <v/>
      </c>
      <c r="R533" s="43"/>
      <c r="S533" s="44" t="str">
        <f t="shared" si="93"/>
        <v/>
      </c>
      <c r="T533" s="81"/>
      <c r="U533" s="81"/>
      <c r="V533" s="42">
        <f t="shared" si="94"/>
        <v>0</v>
      </c>
      <c r="W533" s="43"/>
      <c r="X533" s="47">
        <f>SUMIFS(W$12:W533,F$12:F533,F533,H$12:H533,H533,D$12:D533,D533)</f>
        <v>0</v>
      </c>
      <c r="Y533" s="48">
        <f t="shared" si="95"/>
        <v>0</v>
      </c>
      <c r="Z533" s="49" t="str">
        <f t="shared" si="99"/>
        <v/>
      </c>
      <c r="AA533" s="106"/>
      <c r="AB533" s="42">
        <f t="shared" si="96"/>
        <v>0</v>
      </c>
      <c r="AC533" s="50"/>
      <c r="AD533" s="81"/>
      <c r="AE533" s="81"/>
      <c r="AF533" s="81"/>
      <c r="AG533" s="81"/>
      <c r="AH533" s="81"/>
      <c r="AI533" s="81"/>
      <c r="AJ533" s="81"/>
      <c r="AK533" s="81"/>
      <c r="AL533" s="81"/>
      <c r="AM533" s="50"/>
      <c r="AN533" s="50"/>
      <c r="AO533" s="112">
        <f t="shared" si="100"/>
        <v>0</v>
      </c>
    </row>
    <row r="534" spans="1:41" ht="20.100000000000001" customHeight="1">
      <c r="A534" s="70">
        <f t="shared" si="97"/>
        <v>1</v>
      </c>
      <c r="B534" s="81"/>
      <c r="C534" s="33"/>
      <c r="D534" s="81"/>
      <c r="E534" s="34"/>
      <c r="F534" s="34"/>
      <c r="G534" s="94"/>
      <c r="H534" s="81"/>
      <c r="I534" s="34"/>
      <c r="J534" s="34"/>
      <c r="K534" s="38"/>
      <c r="L534" s="38"/>
      <c r="M534" s="39">
        <f t="shared" si="90"/>
        <v>0</v>
      </c>
      <c r="N534" s="40">
        <f t="shared" si="91"/>
        <v>0</v>
      </c>
      <c r="O534" s="41"/>
      <c r="P534" s="113" t="str">
        <f t="shared" si="98"/>
        <v/>
      </c>
      <c r="Q534" s="42" t="str">
        <f t="shared" si="92"/>
        <v/>
      </c>
      <c r="R534" s="43"/>
      <c r="S534" s="44" t="str">
        <f t="shared" si="93"/>
        <v/>
      </c>
      <c r="T534" s="81"/>
      <c r="U534" s="81"/>
      <c r="V534" s="42">
        <f t="shared" si="94"/>
        <v>0</v>
      </c>
      <c r="W534" s="43"/>
      <c r="X534" s="47">
        <f>SUMIFS(W$12:W534,F$12:F534,F534,H$12:H534,H534,D$12:D534,D534)</f>
        <v>0</v>
      </c>
      <c r="Y534" s="48">
        <f t="shared" si="95"/>
        <v>0</v>
      </c>
      <c r="Z534" s="49" t="str">
        <f t="shared" si="99"/>
        <v/>
      </c>
      <c r="AA534" s="106"/>
      <c r="AB534" s="42">
        <f t="shared" si="96"/>
        <v>0</v>
      </c>
      <c r="AC534" s="50"/>
      <c r="AD534" s="81"/>
      <c r="AE534" s="81"/>
      <c r="AF534" s="81"/>
      <c r="AG534" s="81"/>
      <c r="AH534" s="81"/>
      <c r="AI534" s="81"/>
      <c r="AJ534" s="81"/>
      <c r="AK534" s="81"/>
      <c r="AL534" s="81"/>
      <c r="AM534" s="50"/>
      <c r="AN534" s="50"/>
      <c r="AO534" s="112">
        <f t="shared" si="100"/>
        <v>0</v>
      </c>
    </row>
    <row r="535" spans="1:41" ht="20.100000000000001" customHeight="1">
      <c r="A535" s="70">
        <f t="shared" si="97"/>
        <v>1</v>
      </c>
      <c r="B535" s="81"/>
      <c r="C535" s="33"/>
      <c r="D535" s="81"/>
      <c r="E535" s="34"/>
      <c r="F535" s="34"/>
      <c r="G535" s="94"/>
      <c r="H535" s="81"/>
      <c r="I535" s="34"/>
      <c r="J535" s="34"/>
      <c r="K535" s="38"/>
      <c r="L535" s="38"/>
      <c r="M535" s="39">
        <f t="shared" si="90"/>
        <v>0</v>
      </c>
      <c r="N535" s="40">
        <f t="shared" si="91"/>
        <v>0</v>
      </c>
      <c r="O535" s="41"/>
      <c r="P535" s="113" t="str">
        <f t="shared" si="98"/>
        <v/>
      </c>
      <c r="Q535" s="42" t="str">
        <f t="shared" si="92"/>
        <v/>
      </c>
      <c r="R535" s="43"/>
      <c r="S535" s="44" t="str">
        <f t="shared" si="93"/>
        <v/>
      </c>
      <c r="T535" s="81"/>
      <c r="U535" s="81"/>
      <c r="V535" s="42">
        <f t="shared" si="94"/>
        <v>0</v>
      </c>
      <c r="W535" s="43"/>
      <c r="X535" s="47">
        <f>SUMIFS(W$12:W535,F$12:F535,F535,H$12:H535,H535,D$12:D535,D535)</f>
        <v>0</v>
      </c>
      <c r="Y535" s="48">
        <f t="shared" si="95"/>
        <v>0</v>
      </c>
      <c r="Z535" s="49" t="str">
        <f t="shared" si="99"/>
        <v/>
      </c>
      <c r="AA535" s="106"/>
      <c r="AB535" s="42">
        <f t="shared" si="96"/>
        <v>0</v>
      </c>
      <c r="AC535" s="50"/>
      <c r="AD535" s="81"/>
      <c r="AE535" s="81"/>
      <c r="AF535" s="81"/>
      <c r="AG535" s="81"/>
      <c r="AH535" s="81"/>
      <c r="AI535" s="81"/>
      <c r="AJ535" s="81"/>
      <c r="AK535" s="81"/>
      <c r="AL535" s="81"/>
      <c r="AM535" s="50"/>
      <c r="AN535" s="50"/>
      <c r="AO535" s="112">
        <f t="shared" si="100"/>
        <v>0</v>
      </c>
    </row>
    <row r="536" spans="1:41" ht="20.100000000000001" customHeight="1">
      <c r="A536" s="70">
        <f t="shared" si="97"/>
        <v>1</v>
      </c>
      <c r="B536" s="81"/>
      <c r="C536" s="33"/>
      <c r="D536" s="81"/>
      <c r="E536" s="34"/>
      <c r="F536" s="34"/>
      <c r="G536" s="94"/>
      <c r="H536" s="81"/>
      <c r="I536" s="34"/>
      <c r="J536" s="34"/>
      <c r="K536" s="38"/>
      <c r="L536" s="38"/>
      <c r="M536" s="39">
        <f t="shared" si="90"/>
        <v>0</v>
      </c>
      <c r="N536" s="40">
        <f t="shared" si="91"/>
        <v>0</v>
      </c>
      <c r="O536" s="41"/>
      <c r="P536" s="113" t="str">
        <f t="shared" si="98"/>
        <v/>
      </c>
      <c r="Q536" s="42" t="str">
        <f t="shared" si="92"/>
        <v/>
      </c>
      <c r="R536" s="43"/>
      <c r="S536" s="44" t="str">
        <f t="shared" si="93"/>
        <v/>
      </c>
      <c r="T536" s="81"/>
      <c r="U536" s="81"/>
      <c r="V536" s="42">
        <f t="shared" si="94"/>
        <v>0</v>
      </c>
      <c r="W536" s="43"/>
      <c r="X536" s="47">
        <f>SUMIFS(W$12:W536,F$12:F536,F536,H$12:H536,H536,D$12:D536,D536)</f>
        <v>0</v>
      </c>
      <c r="Y536" s="48">
        <f t="shared" si="95"/>
        <v>0</v>
      </c>
      <c r="Z536" s="49" t="str">
        <f t="shared" si="99"/>
        <v/>
      </c>
      <c r="AA536" s="106"/>
      <c r="AB536" s="42">
        <f t="shared" si="96"/>
        <v>0</v>
      </c>
      <c r="AC536" s="50"/>
      <c r="AD536" s="81"/>
      <c r="AE536" s="81"/>
      <c r="AF536" s="81"/>
      <c r="AG536" s="81"/>
      <c r="AH536" s="81"/>
      <c r="AI536" s="81"/>
      <c r="AJ536" s="81"/>
      <c r="AK536" s="81"/>
      <c r="AL536" s="81"/>
      <c r="AM536" s="50"/>
      <c r="AN536" s="50"/>
      <c r="AO536" s="112">
        <f t="shared" si="100"/>
        <v>0</v>
      </c>
    </row>
    <row r="537" spans="1:41" ht="20.100000000000001" customHeight="1">
      <c r="A537" s="70">
        <f t="shared" si="97"/>
        <v>1</v>
      </c>
      <c r="B537" s="81"/>
      <c r="C537" s="33"/>
      <c r="D537" s="81"/>
      <c r="E537" s="34"/>
      <c r="F537" s="34"/>
      <c r="G537" s="94"/>
      <c r="H537" s="81"/>
      <c r="I537" s="34"/>
      <c r="J537" s="34"/>
      <c r="K537" s="38"/>
      <c r="L537" s="38"/>
      <c r="M537" s="39">
        <f t="shared" si="90"/>
        <v>0</v>
      </c>
      <c r="N537" s="40">
        <f t="shared" si="91"/>
        <v>0</v>
      </c>
      <c r="O537" s="41"/>
      <c r="P537" s="113" t="str">
        <f t="shared" si="98"/>
        <v/>
      </c>
      <c r="Q537" s="42" t="str">
        <f t="shared" si="92"/>
        <v/>
      </c>
      <c r="R537" s="43"/>
      <c r="S537" s="44" t="str">
        <f t="shared" si="93"/>
        <v/>
      </c>
      <c r="T537" s="81"/>
      <c r="U537" s="81"/>
      <c r="V537" s="42">
        <f t="shared" si="94"/>
        <v>0</v>
      </c>
      <c r="W537" s="43"/>
      <c r="X537" s="47">
        <f>SUMIFS(W$12:W537,F$12:F537,F537,H$12:H537,H537,D$12:D537,D537)</f>
        <v>0</v>
      </c>
      <c r="Y537" s="48">
        <f t="shared" si="95"/>
        <v>0</v>
      </c>
      <c r="Z537" s="49" t="str">
        <f t="shared" si="99"/>
        <v/>
      </c>
      <c r="AA537" s="106"/>
      <c r="AB537" s="42">
        <f t="shared" si="96"/>
        <v>0</v>
      </c>
      <c r="AC537" s="50"/>
      <c r="AD537" s="81"/>
      <c r="AE537" s="81"/>
      <c r="AF537" s="81"/>
      <c r="AG537" s="81"/>
      <c r="AH537" s="81"/>
      <c r="AI537" s="81"/>
      <c r="AJ537" s="81"/>
      <c r="AK537" s="81"/>
      <c r="AL537" s="81"/>
      <c r="AM537" s="50"/>
      <c r="AN537" s="50"/>
      <c r="AO537" s="112">
        <f t="shared" si="100"/>
        <v>0</v>
      </c>
    </row>
    <row r="538" spans="1:41" ht="20.100000000000001" customHeight="1">
      <c r="A538" s="70">
        <f t="shared" si="97"/>
        <v>1</v>
      </c>
      <c r="B538" s="81"/>
      <c r="C538" s="33"/>
      <c r="D538" s="81"/>
      <c r="E538" s="34"/>
      <c r="F538" s="34"/>
      <c r="G538" s="94"/>
      <c r="H538" s="81"/>
      <c r="I538" s="34"/>
      <c r="J538" s="34"/>
      <c r="K538" s="38"/>
      <c r="L538" s="38"/>
      <c r="M538" s="39">
        <f t="shared" si="90"/>
        <v>0</v>
      </c>
      <c r="N538" s="40">
        <f t="shared" si="91"/>
        <v>0</v>
      </c>
      <c r="O538" s="41"/>
      <c r="P538" s="113" t="str">
        <f t="shared" si="98"/>
        <v/>
      </c>
      <c r="Q538" s="42" t="str">
        <f t="shared" si="92"/>
        <v/>
      </c>
      <c r="R538" s="43"/>
      <c r="S538" s="44" t="str">
        <f t="shared" si="93"/>
        <v/>
      </c>
      <c r="T538" s="81"/>
      <c r="U538" s="81"/>
      <c r="V538" s="42">
        <f t="shared" si="94"/>
        <v>0</v>
      </c>
      <c r="W538" s="43"/>
      <c r="X538" s="47">
        <f>SUMIFS(W$12:W538,F$12:F538,F538,H$12:H538,H538,D$12:D538,D538)</f>
        <v>0</v>
      </c>
      <c r="Y538" s="48">
        <f t="shared" si="95"/>
        <v>0</v>
      </c>
      <c r="Z538" s="49" t="str">
        <f t="shared" si="99"/>
        <v/>
      </c>
      <c r="AA538" s="106"/>
      <c r="AB538" s="42">
        <f t="shared" si="96"/>
        <v>0</v>
      </c>
      <c r="AC538" s="50"/>
      <c r="AD538" s="81"/>
      <c r="AE538" s="81"/>
      <c r="AF538" s="81"/>
      <c r="AG538" s="81"/>
      <c r="AH538" s="81"/>
      <c r="AI538" s="81"/>
      <c r="AJ538" s="81"/>
      <c r="AK538" s="81"/>
      <c r="AL538" s="81"/>
      <c r="AM538" s="50"/>
      <c r="AN538" s="50"/>
      <c r="AO538" s="112">
        <f t="shared" si="100"/>
        <v>0</v>
      </c>
    </row>
    <row r="539" spans="1:41" ht="20.100000000000001" customHeight="1">
      <c r="A539" s="70">
        <f t="shared" si="97"/>
        <v>1</v>
      </c>
      <c r="B539" s="81"/>
      <c r="C539" s="33"/>
      <c r="D539" s="81"/>
      <c r="E539" s="34"/>
      <c r="F539" s="34"/>
      <c r="G539" s="94"/>
      <c r="H539" s="81"/>
      <c r="I539" s="34"/>
      <c r="J539" s="34"/>
      <c r="K539" s="38"/>
      <c r="L539" s="38"/>
      <c r="M539" s="39">
        <f t="shared" si="90"/>
        <v>0</v>
      </c>
      <c r="N539" s="40">
        <f t="shared" si="91"/>
        <v>0</v>
      </c>
      <c r="O539" s="41"/>
      <c r="P539" s="113" t="str">
        <f t="shared" si="98"/>
        <v/>
      </c>
      <c r="Q539" s="42" t="str">
        <f t="shared" si="92"/>
        <v/>
      </c>
      <c r="R539" s="43"/>
      <c r="S539" s="44" t="str">
        <f t="shared" si="93"/>
        <v/>
      </c>
      <c r="T539" s="81"/>
      <c r="U539" s="81"/>
      <c r="V539" s="42">
        <f t="shared" si="94"/>
        <v>0</v>
      </c>
      <c r="W539" s="43"/>
      <c r="X539" s="47">
        <f>SUMIFS(W$12:W539,F$12:F539,F539,H$12:H539,H539,D$12:D539,D539)</f>
        <v>0</v>
      </c>
      <c r="Y539" s="48">
        <f t="shared" si="95"/>
        <v>0</v>
      </c>
      <c r="Z539" s="49" t="str">
        <f t="shared" si="99"/>
        <v/>
      </c>
      <c r="AA539" s="106"/>
      <c r="AB539" s="42">
        <f t="shared" si="96"/>
        <v>0</v>
      </c>
      <c r="AC539" s="50"/>
      <c r="AD539" s="81"/>
      <c r="AE539" s="81"/>
      <c r="AF539" s="81"/>
      <c r="AG539" s="81"/>
      <c r="AH539" s="81"/>
      <c r="AI539" s="81"/>
      <c r="AJ539" s="81"/>
      <c r="AK539" s="81"/>
      <c r="AL539" s="81"/>
      <c r="AM539" s="50"/>
      <c r="AN539" s="50"/>
      <c r="AO539" s="112">
        <f t="shared" si="100"/>
        <v>0</v>
      </c>
    </row>
    <row r="540" spans="1:41" ht="20.100000000000001" customHeight="1">
      <c r="A540" s="70">
        <f t="shared" si="97"/>
        <v>1</v>
      </c>
      <c r="B540" s="81"/>
      <c r="C540" s="33"/>
      <c r="D540" s="81"/>
      <c r="E540" s="34"/>
      <c r="F540" s="34"/>
      <c r="G540" s="94"/>
      <c r="H540" s="81"/>
      <c r="I540" s="34"/>
      <c r="J540" s="34"/>
      <c r="K540" s="38"/>
      <c r="L540" s="38"/>
      <c r="M540" s="39">
        <f t="shared" si="90"/>
        <v>0</v>
      </c>
      <c r="N540" s="40">
        <f t="shared" si="91"/>
        <v>0</v>
      </c>
      <c r="O540" s="41"/>
      <c r="P540" s="113" t="str">
        <f t="shared" si="98"/>
        <v/>
      </c>
      <c r="Q540" s="42" t="str">
        <f t="shared" si="92"/>
        <v/>
      </c>
      <c r="R540" s="43"/>
      <c r="S540" s="44" t="str">
        <f t="shared" si="93"/>
        <v/>
      </c>
      <c r="T540" s="81"/>
      <c r="U540" s="81"/>
      <c r="V540" s="42">
        <f t="shared" si="94"/>
        <v>0</v>
      </c>
      <c r="W540" s="43"/>
      <c r="X540" s="47">
        <f>SUMIFS(W$12:W540,F$12:F540,F540,H$12:H540,H540,D$12:D540,D540)</f>
        <v>0</v>
      </c>
      <c r="Y540" s="48">
        <f t="shared" si="95"/>
        <v>0</v>
      </c>
      <c r="Z540" s="49" t="str">
        <f t="shared" si="99"/>
        <v/>
      </c>
      <c r="AA540" s="106"/>
      <c r="AB540" s="42">
        <f t="shared" si="96"/>
        <v>0</v>
      </c>
      <c r="AC540" s="50"/>
      <c r="AD540" s="81"/>
      <c r="AE540" s="81"/>
      <c r="AF540" s="81"/>
      <c r="AG540" s="81"/>
      <c r="AH540" s="81"/>
      <c r="AI540" s="81"/>
      <c r="AJ540" s="81"/>
      <c r="AK540" s="81"/>
      <c r="AL540" s="81"/>
      <c r="AM540" s="50"/>
      <c r="AN540" s="50"/>
      <c r="AO540" s="112">
        <f t="shared" si="100"/>
        <v>0</v>
      </c>
    </row>
    <row r="541" spans="1:41" ht="20.100000000000001" customHeight="1">
      <c r="A541" s="70">
        <f t="shared" si="97"/>
        <v>1</v>
      </c>
      <c r="B541" s="81"/>
      <c r="C541" s="33"/>
      <c r="D541" s="81"/>
      <c r="E541" s="34"/>
      <c r="F541" s="34"/>
      <c r="G541" s="94"/>
      <c r="H541" s="81"/>
      <c r="I541" s="34"/>
      <c r="J541" s="34"/>
      <c r="K541" s="38"/>
      <c r="L541" s="38"/>
      <c r="M541" s="39">
        <f t="shared" si="90"/>
        <v>0</v>
      </c>
      <c r="N541" s="40">
        <f t="shared" si="91"/>
        <v>0</v>
      </c>
      <c r="O541" s="41"/>
      <c r="P541" s="113" t="str">
        <f t="shared" si="98"/>
        <v/>
      </c>
      <c r="Q541" s="42" t="str">
        <f t="shared" si="92"/>
        <v/>
      </c>
      <c r="R541" s="43"/>
      <c r="S541" s="44" t="str">
        <f t="shared" si="93"/>
        <v/>
      </c>
      <c r="T541" s="81"/>
      <c r="U541" s="81"/>
      <c r="V541" s="42">
        <f t="shared" si="94"/>
        <v>0</v>
      </c>
      <c r="W541" s="43"/>
      <c r="X541" s="47">
        <f>SUMIFS(W$12:W541,F$12:F541,F541,H$12:H541,H541,D$12:D541,D541)</f>
        <v>0</v>
      </c>
      <c r="Y541" s="48">
        <f t="shared" si="95"/>
        <v>0</v>
      </c>
      <c r="Z541" s="49" t="str">
        <f t="shared" si="99"/>
        <v/>
      </c>
      <c r="AA541" s="106"/>
      <c r="AB541" s="42">
        <f t="shared" si="96"/>
        <v>0</v>
      </c>
      <c r="AC541" s="50"/>
      <c r="AD541" s="81"/>
      <c r="AE541" s="81"/>
      <c r="AF541" s="81"/>
      <c r="AG541" s="81"/>
      <c r="AH541" s="81"/>
      <c r="AI541" s="81"/>
      <c r="AJ541" s="81"/>
      <c r="AK541" s="81"/>
      <c r="AL541" s="81"/>
      <c r="AM541" s="50"/>
      <c r="AN541" s="50"/>
      <c r="AO541" s="112">
        <f t="shared" si="100"/>
        <v>0</v>
      </c>
    </row>
    <row r="542" spans="1:41" ht="20.100000000000001" customHeight="1">
      <c r="A542" s="70">
        <f t="shared" si="97"/>
        <v>1</v>
      </c>
      <c r="B542" s="81"/>
      <c r="C542" s="33"/>
      <c r="D542" s="81"/>
      <c r="E542" s="34"/>
      <c r="F542" s="34"/>
      <c r="G542" s="94"/>
      <c r="H542" s="81"/>
      <c r="I542" s="34"/>
      <c r="J542" s="34"/>
      <c r="K542" s="38"/>
      <c r="L542" s="38"/>
      <c r="M542" s="39">
        <f t="shared" si="90"/>
        <v>0</v>
      </c>
      <c r="N542" s="40">
        <f t="shared" si="91"/>
        <v>0</v>
      </c>
      <c r="O542" s="41"/>
      <c r="P542" s="113" t="str">
        <f t="shared" si="98"/>
        <v/>
      </c>
      <c r="Q542" s="42" t="str">
        <f t="shared" si="92"/>
        <v/>
      </c>
      <c r="R542" s="43"/>
      <c r="S542" s="44" t="str">
        <f t="shared" si="93"/>
        <v/>
      </c>
      <c r="T542" s="81"/>
      <c r="U542" s="81"/>
      <c r="V542" s="42">
        <f t="shared" si="94"/>
        <v>0</v>
      </c>
      <c r="W542" s="43"/>
      <c r="X542" s="47">
        <f>SUMIFS(W$12:W542,F$12:F542,F542,H$12:H542,H542,D$12:D542,D542)</f>
        <v>0</v>
      </c>
      <c r="Y542" s="48">
        <f t="shared" si="95"/>
        <v>0</v>
      </c>
      <c r="Z542" s="49" t="str">
        <f t="shared" si="99"/>
        <v/>
      </c>
      <c r="AA542" s="106"/>
      <c r="AB542" s="42">
        <f t="shared" si="96"/>
        <v>0</v>
      </c>
      <c r="AC542" s="50"/>
      <c r="AD542" s="81"/>
      <c r="AE542" s="81"/>
      <c r="AF542" s="81"/>
      <c r="AG542" s="81"/>
      <c r="AH542" s="81"/>
      <c r="AI542" s="81"/>
      <c r="AJ542" s="81"/>
      <c r="AK542" s="81"/>
      <c r="AL542" s="81"/>
      <c r="AM542" s="50"/>
      <c r="AN542" s="50"/>
      <c r="AO542" s="112">
        <f t="shared" si="100"/>
        <v>0</v>
      </c>
    </row>
    <row r="543" spans="1:41" ht="20.100000000000001" customHeight="1">
      <c r="A543" s="70">
        <f t="shared" si="97"/>
        <v>1</v>
      </c>
      <c r="B543" s="81"/>
      <c r="C543" s="33"/>
      <c r="D543" s="81"/>
      <c r="E543" s="34"/>
      <c r="F543" s="34"/>
      <c r="G543" s="94"/>
      <c r="H543" s="81"/>
      <c r="I543" s="34"/>
      <c r="J543" s="34"/>
      <c r="K543" s="38"/>
      <c r="L543" s="38"/>
      <c r="M543" s="39">
        <f t="shared" si="90"/>
        <v>0</v>
      </c>
      <c r="N543" s="40">
        <f t="shared" si="91"/>
        <v>0</v>
      </c>
      <c r="O543" s="41"/>
      <c r="P543" s="113" t="str">
        <f t="shared" si="98"/>
        <v/>
      </c>
      <c r="Q543" s="42" t="str">
        <f t="shared" si="92"/>
        <v/>
      </c>
      <c r="R543" s="43"/>
      <c r="S543" s="44" t="str">
        <f t="shared" si="93"/>
        <v/>
      </c>
      <c r="T543" s="81"/>
      <c r="U543" s="81"/>
      <c r="V543" s="42">
        <f t="shared" si="94"/>
        <v>0</v>
      </c>
      <c r="W543" s="43"/>
      <c r="X543" s="47">
        <f>SUMIFS(W$12:W543,F$12:F543,F543,H$12:H543,H543,D$12:D543,D543)</f>
        <v>0</v>
      </c>
      <c r="Y543" s="48">
        <f t="shared" si="95"/>
        <v>0</v>
      </c>
      <c r="Z543" s="49" t="str">
        <f t="shared" si="99"/>
        <v/>
      </c>
      <c r="AA543" s="106"/>
      <c r="AB543" s="42">
        <f t="shared" si="96"/>
        <v>0</v>
      </c>
      <c r="AC543" s="50"/>
      <c r="AD543" s="81"/>
      <c r="AE543" s="81"/>
      <c r="AF543" s="81"/>
      <c r="AG543" s="81"/>
      <c r="AH543" s="81"/>
      <c r="AI543" s="81"/>
      <c r="AJ543" s="81"/>
      <c r="AK543" s="81"/>
      <c r="AL543" s="81"/>
      <c r="AM543" s="50"/>
      <c r="AN543" s="50"/>
      <c r="AO543" s="112">
        <f t="shared" si="100"/>
        <v>0</v>
      </c>
    </row>
    <row r="544" spans="1:41" ht="20.100000000000001" customHeight="1">
      <c r="A544" s="70">
        <f t="shared" si="97"/>
        <v>1</v>
      </c>
      <c r="B544" s="81"/>
      <c r="C544" s="33"/>
      <c r="D544" s="81"/>
      <c r="E544" s="34"/>
      <c r="F544" s="34"/>
      <c r="G544" s="94"/>
      <c r="H544" s="81"/>
      <c r="I544" s="34"/>
      <c r="J544" s="34"/>
      <c r="K544" s="38"/>
      <c r="L544" s="38"/>
      <c r="M544" s="39">
        <f t="shared" si="90"/>
        <v>0</v>
      </c>
      <c r="N544" s="40">
        <f t="shared" si="91"/>
        <v>0</v>
      </c>
      <c r="O544" s="41"/>
      <c r="P544" s="113" t="str">
        <f t="shared" si="98"/>
        <v/>
      </c>
      <c r="Q544" s="42" t="str">
        <f t="shared" si="92"/>
        <v/>
      </c>
      <c r="R544" s="43"/>
      <c r="S544" s="44" t="str">
        <f t="shared" si="93"/>
        <v/>
      </c>
      <c r="T544" s="81"/>
      <c r="U544" s="81"/>
      <c r="V544" s="42">
        <f t="shared" si="94"/>
        <v>0</v>
      </c>
      <c r="W544" s="43"/>
      <c r="X544" s="47">
        <f>SUMIFS(W$12:W544,F$12:F544,F544,H$12:H544,H544,D$12:D544,D544)</f>
        <v>0</v>
      </c>
      <c r="Y544" s="48">
        <f t="shared" si="95"/>
        <v>0</v>
      </c>
      <c r="Z544" s="49" t="str">
        <f t="shared" si="99"/>
        <v/>
      </c>
      <c r="AA544" s="106"/>
      <c r="AB544" s="42">
        <f t="shared" si="96"/>
        <v>0</v>
      </c>
      <c r="AC544" s="50"/>
      <c r="AD544" s="81"/>
      <c r="AE544" s="81"/>
      <c r="AF544" s="81"/>
      <c r="AG544" s="81"/>
      <c r="AH544" s="81"/>
      <c r="AI544" s="81"/>
      <c r="AJ544" s="81"/>
      <c r="AK544" s="81"/>
      <c r="AL544" s="81"/>
      <c r="AM544" s="50"/>
      <c r="AN544" s="50"/>
      <c r="AO544" s="112">
        <f t="shared" si="100"/>
        <v>0</v>
      </c>
    </row>
    <row r="545" spans="1:41" ht="20.100000000000001" customHeight="1">
      <c r="A545" s="70">
        <f t="shared" si="97"/>
        <v>1</v>
      </c>
      <c r="B545" s="81"/>
      <c r="C545" s="33"/>
      <c r="D545" s="81"/>
      <c r="E545" s="34"/>
      <c r="F545" s="34"/>
      <c r="G545" s="94"/>
      <c r="H545" s="81"/>
      <c r="I545" s="34"/>
      <c r="J545" s="34"/>
      <c r="K545" s="38"/>
      <c r="L545" s="38"/>
      <c r="M545" s="39">
        <f t="shared" si="90"/>
        <v>0</v>
      </c>
      <c r="N545" s="40">
        <f t="shared" si="91"/>
        <v>0</v>
      </c>
      <c r="O545" s="41"/>
      <c r="P545" s="113" t="str">
        <f t="shared" si="98"/>
        <v/>
      </c>
      <c r="Q545" s="42" t="str">
        <f t="shared" si="92"/>
        <v/>
      </c>
      <c r="R545" s="43"/>
      <c r="S545" s="44" t="str">
        <f t="shared" si="93"/>
        <v/>
      </c>
      <c r="T545" s="81"/>
      <c r="U545" s="81"/>
      <c r="V545" s="42">
        <f t="shared" si="94"/>
        <v>0</v>
      </c>
      <c r="W545" s="43"/>
      <c r="X545" s="47">
        <f>SUMIFS(W$12:W545,F$12:F545,F545,H$12:H545,H545,D$12:D545,D545)</f>
        <v>0</v>
      </c>
      <c r="Y545" s="48">
        <f t="shared" si="95"/>
        <v>0</v>
      </c>
      <c r="Z545" s="49" t="str">
        <f t="shared" si="99"/>
        <v/>
      </c>
      <c r="AA545" s="106"/>
      <c r="AB545" s="42">
        <f t="shared" si="96"/>
        <v>0</v>
      </c>
      <c r="AC545" s="50"/>
      <c r="AD545" s="81"/>
      <c r="AE545" s="81"/>
      <c r="AF545" s="81"/>
      <c r="AG545" s="81"/>
      <c r="AH545" s="81"/>
      <c r="AI545" s="81"/>
      <c r="AJ545" s="81"/>
      <c r="AK545" s="81"/>
      <c r="AL545" s="81"/>
      <c r="AM545" s="50"/>
      <c r="AN545" s="50"/>
      <c r="AO545" s="112">
        <f t="shared" si="100"/>
        <v>0</v>
      </c>
    </row>
    <row r="546" spans="1:41" ht="20.100000000000001" customHeight="1">
      <c r="A546" s="70">
        <f t="shared" si="97"/>
        <v>1</v>
      </c>
      <c r="B546" s="81"/>
      <c r="C546" s="33"/>
      <c r="D546" s="81"/>
      <c r="E546" s="34"/>
      <c r="F546" s="34"/>
      <c r="G546" s="94"/>
      <c r="H546" s="81"/>
      <c r="I546" s="34"/>
      <c r="J546" s="34"/>
      <c r="K546" s="38"/>
      <c r="L546" s="38"/>
      <c r="M546" s="39">
        <f t="shared" si="90"/>
        <v>0</v>
      </c>
      <c r="N546" s="40">
        <f t="shared" si="91"/>
        <v>0</v>
      </c>
      <c r="O546" s="41"/>
      <c r="P546" s="113" t="str">
        <f t="shared" si="98"/>
        <v/>
      </c>
      <c r="Q546" s="42" t="str">
        <f t="shared" si="92"/>
        <v/>
      </c>
      <c r="R546" s="43"/>
      <c r="S546" s="44" t="str">
        <f t="shared" si="93"/>
        <v/>
      </c>
      <c r="T546" s="81"/>
      <c r="U546" s="81"/>
      <c r="V546" s="42">
        <f t="shared" si="94"/>
        <v>0</v>
      </c>
      <c r="W546" s="43"/>
      <c r="X546" s="47">
        <f>SUMIFS(W$12:W546,F$12:F546,F546,H$12:H546,H546,D$12:D546,D546)</f>
        <v>0</v>
      </c>
      <c r="Y546" s="48">
        <f t="shared" si="95"/>
        <v>0</v>
      </c>
      <c r="Z546" s="49" t="str">
        <f t="shared" si="99"/>
        <v/>
      </c>
      <c r="AA546" s="106"/>
      <c r="AB546" s="42">
        <f t="shared" si="96"/>
        <v>0</v>
      </c>
      <c r="AC546" s="50"/>
      <c r="AD546" s="81"/>
      <c r="AE546" s="81"/>
      <c r="AF546" s="81"/>
      <c r="AG546" s="81"/>
      <c r="AH546" s="81"/>
      <c r="AI546" s="81"/>
      <c r="AJ546" s="81"/>
      <c r="AK546" s="81"/>
      <c r="AL546" s="81"/>
      <c r="AM546" s="50"/>
      <c r="AN546" s="50"/>
      <c r="AO546" s="112">
        <f t="shared" si="100"/>
        <v>0</v>
      </c>
    </row>
    <row r="547" spans="1:41" ht="20.100000000000001" customHeight="1">
      <c r="A547" s="70">
        <f t="shared" si="97"/>
        <v>1</v>
      </c>
      <c r="B547" s="81"/>
      <c r="C547" s="33"/>
      <c r="D547" s="81"/>
      <c r="E547" s="34"/>
      <c r="F547" s="34"/>
      <c r="G547" s="94"/>
      <c r="H547" s="81"/>
      <c r="I547" s="34"/>
      <c r="J547" s="34"/>
      <c r="K547" s="38"/>
      <c r="L547" s="38"/>
      <c r="M547" s="39">
        <f t="shared" si="90"/>
        <v>0</v>
      </c>
      <c r="N547" s="40">
        <f t="shared" si="91"/>
        <v>0</v>
      </c>
      <c r="O547" s="41"/>
      <c r="P547" s="113" t="str">
        <f t="shared" si="98"/>
        <v/>
      </c>
      <c r="Q547" s="42" t="str">
        <f t="shared" si="92"/>
        <v/>
      </c>
      <c r="R547" s="43"/>
      <c r="S547" s="44" t="str">
        <f t="shared" si="93"/>
        <v/>
      </c>
      <c r="T547" s="81"/>
      <c r="U547" s="81"/>
      <c r="V547" s="42">
        <f t="shared" si="94"/>
        <v>0</v>
      </c>
      <c r="W547" s="43"/>
      <c r="X547" s="47">
        <f>SUMIFS(W$12:W547,F$12:F547,F547,H$12:H547,H547,D$12:D547,D547)</f>
        <v>0</v>
      </c>
      <c r="Y547" s="48">
        <f t="shared" si="95"/>
        <v>0</v>
      </c>
      <c r="Z547" s="49" t="str">
        <f t="shared" si="99"/>
        <v/>
      </c>
      <c r="AA547" s="106"/>
      <c r="AB547" s="42">
        <f t="shared" si="96"/>
        <v>0</v>
      </c>
      <c r="AC547" s="50"/>
      <c r="AD547" s="81"/>
      <c r="AE547" s="81"/>
      <c r="AF547" s="81"/>
      <c r="AG547" s="81"/>
      <c r="AH547" s="81"/>
      <c r="AI547" s="81"/>
      <c r="AJ547" s="81"/>
      <c r="AK547" s="81"/>
      <c r="AL547" s="81"/>
      <c r="AM547" s="50"/>
      <c r="AN547" s="50"/>
      <c r="AO547" s="112">
        <f t="shared" si="100"/>
        <v>0</v>
      </c>
    </row>
    <row r="548" spans="1:41" ht="20.100000000000001" customHeight="1">
      <c r="A548" s="70">
        <f t="shared" si="97"/>
        <v>1</v>
      </c>
      <c r="B548" s="81"/>
      <c r="C548" s="33"/>
      <c r="D548" s="81"/>
      <c r="E548" s="34"/>
      <c r="F548" s="34"/>
      <c r="G548" s="94"/>
      <c r="H548" s="81"/>
      <c r="I548" s="34"/>
      <c r="J548" s="34"/>
      <c r="K548" s="38"/>
      <c r="L548" s="38"/>
      <c r="M548" s="39">
        <f t="shared" si="90"/>
        <v>0</v>
      </c>
      <c r="N548" s="40">
        <f t="shared" si="91"/>
        <v>0</v>
      </c>
      <c r="O548" s="41"/>
      <c r="P548" s="113" t="str">
        <f t="shared" si="98"/>
        <v/>
      </c>
      <c r="Q548" s="42" t="str">
        <f t="shared" si="92"/>
        <v/>
      </c>
      <c r="R548" s="43"/>
      <c r="S548" s="44" t="str">
        <f t="shared" si="93"/>
        <v/>
      </c>
      <c r="T548" s="81"/>
      <c r="U548" s="81"/>
      <c r="V548" s="42">
        <f t="shared" si="94"/>
        <v>0</v>
      </c>
      <c r="W548" s="43"/>
      <c r="X548" s="47">
        <f>SUMIFS(W$12:W548,F$12:F548,F548,H$12:H548,H548,D$12:D548,D548)</f>
        <v>0</v>
      </c>
      <c r="Y548" s="48">
        <f t="shared" si="95"/>
        <v>0</v>
      </c>
      <c r="Z548" s="49" t="str">
        <f t="shared" si="99"/>
        <v/>
      </c>
      <c r="AA548" s="106"/>
      <c r="AB548" s="42">
        <f t="shared" si="96"/>
        <v>0</v>
      </c>
      <c r="AC548" s="50"/>
      <c r="AD548" s="81"/>
      <c r="AE548" s="81"/>
      <c r="AF548" s="81"/>
      <c r="AG548" s="81"/>
      <c r="AH548" s="81"/>
      <c r="AI548" s="81"/>
      <c r="AJ548" s="81"/>
      <c r="AK548" s="81"/>
      <c r="AL548" s="81"/>
      <c r="AM548" s="50"/>
      <c r="AN548" s="50"/>
      <c r="AO548" s="112">
        <f t="shared" si="100"/>
        <v>0</v>
      </c>
    </row>
    <row r="549" spans="1:41" ht="20.100000000000001" customHeight="1">
      <c r="A549" s="70">
        <f t="shared" si="97"/>
        <v>1</v>
      </c>
      <c r="B549" s="81"/>
      <c r="C549" s="33"/>
      <c r="D549" s="81"/>
      <c r="E549" s="34"/>
      <c r="F549" s="34"/>
      <c r="G549" s="94"/>
      <c r="H549" s="81"/>
      <c r="I549" s="34"/>
      <c r="J549" s="34"/>
      <c r="K549" s="38"/>
      <c r="L549" s="38"/>
      <c r="M549" s="39">
        <f t="shared" si="90"/>
        <v>0</v>
      </c>
      <c r="N549" s="40">
        <f t="shared" si="91"/>
        <v>0</v>
      </c>
      <c r="O549" s="41"/>
      <c r="P549" s="113" t="str">
        <f t="shared" si="98"/>
        <v/>
      </c>
      <c r="Q549" s="42" t="str">
        <f t="shared" si="92"/>
        <v/>
      </c>
      <c r="R549" s="43"/>
      <c r="S549" s="44" t="str">
        <f t="shared" si="93"/>
        <v/>
      </c>
      <c r="T549" s="81"/>
      <c r="U549" s="81"/>
      <c r="V549" s="42">
        <f t="shared" si="94"/>
        <v>0</v>
      </c>
      <c r="W549" s="43"/>
      <c r="X549" s="47">
        <f>SUMIFS(W$12:W549,F$12:F549,F549,H$12:H549,H549,D$12:D549,D549)</f>
        <v>0</v>
      </c>
      <c r="Y549" s="48">
        <f t="shared" si="95"/>
        <v>0</v>
      </c>
      <c r="Z549" s="49" t="str">
        <f t="shared" si="99"/>
        <v/>
      </c>
      <c r="AA549" s="106"/>
      <c r="AB549" s="42">
        <f t="shared" si="96"/>
        <v>0</v>
      </c>
      <c r="AC549" s="50"/>
      <c r="AD549" s="81"/>
      <c r="AE549" s="81"/>
      <c r="AF549" s="81"/>
      <c r="AG549" s="81"/>
      <c r="AH549" s="81"/>
      <c r="AI549" s="81"/>
      <c r="AJ549" s="81"/>
      <c r="AK549" s="81"/>
      <c r="AL549" s="81"/>
      <c r="AM549" s="50"/>
      <c r="AN549" s="50"/>
      <c r="AO549" s="112">
        <f t="shared" si="100"/>
        <v>0</v>
      </c>
    </row>
    <row r="550" spans="1:41" ht="20.100000000000001" customHeight="1">
      <c r="A550" s="70">
        <f t="shared" si="97"/>
        <v>1</v>
      </c>
      <c r="B550" s="81"/>
      <c r="C550" s="33"/>
      <c r="D550" s="81"/>
      <c r="E550" s="34"/>
      <c r="F550" s="34"/>
      <c r="G550" s="94"/>
      <c r="H550" s="81"/>
      <c r="I550" s="34"/>
      <c r="J550" s="34"/>
      <c r="K550" s="38"/>
      <c r="L550" s="38"/>
      <c r="M550" s="39">
        <f t="shared" si="90"/>
        <v>0</v>
      </c>
      <c r="N550" s="40">
        <f t="shared" si="91"/>
        <v>0</v>
      </c>
      <c r="O550" s="41"/>
      <c r="P550" s="113" t="str">
        <f t="shared" si="98"/>
        <v/>
      </c>
      <c r="Q550" s="42" t="str">
        <f t="shared" si="92"/>
        <v/>
      </c>
      <c r="R550" s="43"/>
      <c r="S550" s="44" t="str">
        <f t="shared" si="93"/>
        <v/>
      </c>
      <c r="T550" s="81"/>
      <c r="U550" s="81"/>
      <c r="V550" s="42">
        <f t="shared" si="94"/>
        <v>0</v>
      </c>
      <c r="W550" s="43"/>
      <c r="X550" s="47">
        <f>SUMIFS(W$12:W550,F$12:F550,F550,H$12:H550,H550,D$12:D550,D550)</f>
        <v>0</v>
      </c>
      <c r="Y550" s="48">
        <f t="shared" si="95"/>
        <v>0</v>
      </c>
      <c r="Z550" s="49" t="str">
        <f t="shared" si="99"/>
        <v/>
      </c>
      <c r="AA550" s="106"/>
      <c r="AB550" s="42">
        <f t="shared" si="96"/>
        <v>0</v>
      </c>
      <c r="AC550" s="50"/>
      <c r="AD550" s="81"/>
      <c r="AE550" s="81"/>
      <c r="AF550" s="81"/>
      <c r="AG550" s="81"/>
      <c r="AH550" s="81"/>
      <c r="AI550" s="81"/>
      <c r="AJ550" s="81"/>
      <c r="AK550" s="81"/>
      <c r="AL550" s="81"/>
      <c r="AM550" s="50"/>
      <c r="AN550" s="50"/>
      <c r="AO550" s="112">
        <f t="shared" si="100"/>
        <v>0</v>
      </c>
    </row>
    <row r="551" spans="1:41" ht="20.100000000000001" customHeight="1">
      <c r="A551" s="70">
        <f t="shared" si="97"/>
        <v>1</v>
      </c>
      <c r="B551" s="81"/>
      <c r="C551" s="33"/>
      <c r="D551" s="81"/>
      <c r="E551" s="34"/>
      <c r="F551" s="34"/>
      <c r="G551" s="94"/>
      <c r="H551" s="81"/>
      <c r="I551" s="34"/>
      <c r="J551" s="34"/>
      <c r="K551" s="38"/>
      <c r="L551" s="38"/>
      <c r="M551" s="39">
        <f t="shared" si="90"/>
        <v>0</v>
      </c>
      <c r="N551" s="40">
        <f t="shared" si="91"/>
        <v>0</v>
      </c>
      <c r="O551" s="41"/>
      <c r="P551" s="113" t="str">
        <f t="shared" si="98"/>
        <v/>
      </c>
      <c r="Q551" s="42" t="str">
        <f t="shared" si="92"/>
        <v/>
      </c>
      <c r="R551" s="43"/>
      <c r="S551" s="44" t="str">
        <f t="shared" si="93"/>
        <v/>
      </c>
      <c r="T551" s="81"/>
      <c r="U551" s="81"/>
      <c r="V551" s="42">
        <f t="shared" si="94"/>
        <v>0</v>
      </c>
      <c r="W551" s="43"/>
      <c r="X551" s="47">
        <f>SUMIFS(W$12:W551,F$12:F551,F551,H$12:H551,H551,D$12:D551,D551)</f>
        <v>0</v>
      </c>
      <c r="Y551" s="48">
        <f t="shared" si="95"/>
        <v>0</v>
      </c>
      <c r="Z551" s="49" t="str">
        <f t="shared" si="99"/>
        <v/>
      </c>
      <c r="AA551" s="106"/>
      <c r="AB551" s="42">
        <f t="shared" si="96"/>
        <v>0</v>
      </c>
      <c r="AC551" s="50"/>
      <c r="AD551" s="81"/>
      <c r="AE551" s="81"/>
      <c r="AF551" s="81"/>
      <c r="AG551" s="81"/>
      <c r="AH551" s="81"/>
      <c r="AI551" s="81"/>
      <c r="AJ551" s="81"/>
      <c r="AK551" s="81"/>
      <c r="AL551" s="81"/>
      <c r="AM551" s="50"/>
      <c r="AN551" s="50"/>
      <c r="AO551" s="112">
        <f t="shared" si="100"/>
        <v>0</v>
      </c>
    </row>
    <row r="552" spans="1:41" ht="20.100000000000001" customHeight="1">
      <c r="A552" s="70">
        <f t="shared" si="97"/>
        <v>1</v>
      </c>
      <c r="B552" s="81"/>
      <c r="C552" s="33"/>
      <c r="D552" s="81"/>
      <c r="E552" s="34"/>
      <c r="F552" s="34"/>
      <c r="G552" s="94"/>
      <c r="H552" s="81"/>
      <c r="I552" s="34"/>
      <c r="J552" s="34"/>
      <c r="K552" s="38"/>
      <c r="L552" s="38"/>
      <c r="M552" s="39">
        <f t="shared" si="90"/>
        <v>0</v>
      </c>
      <c r="N552" s="40">
        <f t="shared" si="91"/>
        <v>0</v>
      </c>
      <c r="O552" s="41"/>
      <c r="P552" s="113" t="str">
        <f t="shared" si="98"/>
        <v/>
      </c>
      <c r="Q552" s="42" t="str">
        <f t="shared" si="92"/>
        <v/>
      </c>
      <c r="R552" s="43"/>
      <c r="S552" s="44" t="str">
        <f t="shared" si="93"/>
        <v/>
      </c>
      <c r="T552" s="81"/>
      <c r="U552" s="81"/>
      <c r="V552" s="42">
        <f t="shared" si="94"/>
        <v>0</v>
      </c>
      <c r="W552" s="43"/>
      <c r="X552" s="47">
        <f>SUMIFS(W$12:W552,F$12:F552,F552,H$12:H552,H552,D$12:D552,D552)</f>
        <v>0</v>
      </c>
      <c r="Y552" s="48">
        <f t="shared" si="95"/>
        <v>0</v>
      </c>
      <c r="Z552" s="49" t="str">
        <f t="shared" si="99"/>
        <v/>
      </c>
      <c r="AA552" s="106"/>
      <c r="AB552" s="42">
        <f t="shared" si="96"/>
        <v>0</v>
      </c>
      <c r="AC552" s="50"/>
      <c r="AD552" s="81"/>
      <c r="AE552" s="81"/>
      <c r="AF552" s="81"/>
      <c r="AG552" s="81"/>
      <c r="AH552" s="81"/>
      <c r="AI552" s="81"/>
      <c r="AJ552" s="81"/>
      <c r="AK552" s="81"/>
      <c r="AL552" s="81"/>
      <c r="AM552" s="50"/>
      <c r="AN552" s="50"/>
      <c r="AO552" s="112">
        <f t="shared" si="100"/>
        <v>0</v>
      </c>
    </row>
    <row r="553" spans="1:41" ht="20.100000000000001" customHeight="1">
      <c r="A553" s="70">
        <f t="shared" si="97"/>
        <v>1</v>
      </c>
      <c r="B553" s="81"/>
      <c r="C553" s="81"/>
      <c r="D553" s="81"/>
      <c r="E553" s="34"/>
      <c r="F553" s="34"/>
      <c r="G553" s="94"/>
      <c r="H553" s="81"/>
      <c r="I553" s="34"/>
      <c r="J553" s="34"/>
      <c r="K553" s="38"/>
      <c r="L553" s="38"/>
      <c r="M553" s="39">
        <f t="shared" si="90"/>
        <v>0</v>
      </c>
      <c r="N553" s="40">
        <f t="shared" si="91"/>
        <v>0</v>
      </c>
      <c r="O553" s="41"/>
      <c r="P553" s="113" t="str">
        <f t="shared" si="98"/>
        <v/>
      </c>
      <c r="Q553" s="42" t="str">
        <f t="shared" si="92"/>
        <v/>
      </c>
      <c r="R553" s="43"/>
      <c r="S553" s="44" t="str">
        <f t="shared" si="93"/>
        <v/>
      </c>
      <c r="T553" s="81"/>
      <c r="U553" s="81"/>
      <c r="V553" s="42">
        <f t="shared" si="94"/>
        <v>0</v>
      </c>
      <c r="W553" s="43"/>
      <c r="X553" s="47">
        <f>SUMIFS(W$12:W553,F$12:F553,F553,H$12:H553,H553,D$12:D553,D553)</f>
        <v>0</v>
      </c>
      <c r="Y553" s="48">
        <f t="shared" si="95"/>
        <v>0</v>
      </c>
      <c r="Z553" s="49" t="str">
        <f t="shared" si="99"/>
        <v/>
      </c>
      <c r="AA553" s="106"/>
      <c r="AB553" s="42">
        <f t="shared" si="96"/>
        <v>0</v>
      </c>
      <c r="AC553" s="50"/>
      <c r="AD553" s="81"/>
      <c r="AE553" s="81"/>
      <c r="AF553" s="81"/>
      <c r="AG553" s="81"/>
      <c r="AH553" s="81"/>
      <c r="AI553" s="81"/>
      <c r="AJ553" s="81"/>
      <c r="AK553" s="81"/>
      <c r="AL553" s="81"/>
      <c r="AM553" s="50"/>
      <c r="AN553" s="50"/>
      <c r="AO553" s="112">
        <f t="shared" si="100"/>
        <v>0</v>
      </c>
    </row>
    <row r="554" spans="1:41" ht="20.100000000000001" customHeight="1">
      <c r="A554" s="70">
        <f t="shared" si="97"/>
        <v>1</v>
      </c>
      <c r="B554" s="81"/>
      <c r="C554" s="81"/>
      <c r="D554" s="81"/>
      <c r="E554" s="34"/>
      <c r="F554" s="34"/>
      <c r="G554" s="94"/>
      <c r="H554" s="81"/>
      <c r="I554" s="34"/>
      <c r="J554" s="34"/>
      <c r="K554" s="38"/>
      <c r="L554" s="38"/>
      <c r="M554" s="39">
        <f t="shared" si="90"/>
        <v>0</v>
      </c>
      <c r="N554" s="40">
        <f t="shared" si="91"/>
        <v>0</v>
      </c>
      <c r="O554" s="41"/>
      <c r="P554" s="113" t="str">
        <f t="shared" si="98"/>
        <v/>
      </c>
      <c r="Q554" s="42" t="str">
        <f t="shared" si="92"/>
        <v/>
      </c>
      <c r="R554" s="43"/>
      <c r="S554" s="44" t="str">
        <f t="shared" si="93"/>
        <v/>
      </c>
      <c r="T554" s="81"/>
      <c r="U554" s="81"/>
      <c r="V554" s="42">
        <f t="shared" si="94"/>
        <v>0</v>
      </c>
      <c r="W554" s="43"/>
      <c r="X554" s="47">
        <f>SUMIFS(W$12:W554,F$12:F554,F554,H$12:H554,H554,D$12:D554,D554)</f>
        <v>0</v>
      </c>
      <c r="Y554" s="48">
        <f t="shared" si="95"/>
        <v>0</v>
      </c>
      <c r="Z554" s="49" t="str">
        <f t="shared" si="99"/>
        <v/>
      </c>
      <c r="AA554" s="106"/>
      <c r="AB554" s="42">
        <f t="shared" si="96"/>
        <v>0</v>
      </c>
      <c r="AC554" s="50"/>
      <c r="AD554" s="81"/>
      <c r="AE554" s="81"/>
      <c r="AF554" s="81"/>
      <c r="AG554" s="81"/>
      <c r="AH554" s="81"/>
      <c r="AI554" s="81"/>
      <c r="AJ554" s="81"/>
      <c r="AK554" s="81"/>
      <c r="AL554" s="81"/>
      <c r="AM554" s="50"/>
      <c r="AN554" s="50"/>
      <c r="AO554" s="112">
        <f t="shared" si="100"/>
        <v>0</v>
      </c>
    </row>
    <row r="555" spans="1:41" ht="20.100000000000001" customHeight="1">
      <c r="A555" s="70">
        <f t="shared" si="97"/>
        <v>1</v>
      </c>
      <c r="B555" s="81"/>
      <c r="C555" s="81"/>
      <c r="D555" s="81"/>
      <c r="E555" s="34"/>
      <c r="F555" s="34"/>
      <c r="G555" s="94"/>
      <c r="H555" s="81"/>
      <c r="I555" s="34"/>
      <c r="J555" s="34"/>
      <c r="K555" s="38"/>
      <c r="L555" s="38"/>
      <c r="M555" s="39">
        <f t="shared" si="90"/>
        <v>0</v>
      </c>
      <c r="N555" s="40">
        <f t="shared" si="91"/>
        <v>0</v>
      </c>
      <c r="O555" s="41"/>
      <c r="P555" s="113" t="str">
        <f t="shared" si="98"/>
        <v/>
      </c>
      <c r="Q555" s="42" t="str">
        <f t="shared" si="92"/>
        <v/>
      </c>
      <c r="R555" s="43"/>
      <c r="S555" s="44" t="str">
        <f t="shared" si="93"/>
        <v/>
      </c>
      <c r="T555" s="81"/>
      <c r="U555" s="81"/>
      <c r="V555" s="42">
        <f t="shared" si="94"/>
        <v>0</v>
      </c>
      <c r="W555" s="43"/>
      <c r="X555" s="47">
        <f>SUMIFS(W$12:W555,F$12:F555,F555,H$12:H555,H555,D$12:D555,D555)</f>
        <v>0</v>
      </c>
      <c r="Y555" s="48">
        <f t="shared" si="95"/>
        <v>0</v>
      </c>
      <c r="Z555" s="49" t="str">
        <f t="shared" si="99"/>
        <v/>
      </c>
      <c r="AA555" s="106"/>
      <c r="AB555" s="42">
        <f t="shared" si="96"/>
        <v>0</v>
      </c>
      <c r="AC555" s="50"/>
      <c r="AD555" s="81"/>
      <c r="AE555" s="81"/>
      <c r="AF555" s="81"/>
      <c r="AG555" s="81"/>
      <c r="AH555" s="81"/>
      <c r="AI555" s="81"/>
      <c r="AJ555" s="81"/>
      <c r="AK555" s="81"/>
      <c r="AL555" s="81"/>
      <c r="AM555" s="50"/>
      <c r="AN555" s="50"/>
      <c r="AO555" s="112">
        <f t="shared" si="100"/>
        <v>0</v>
      </c>
    </row>
    <row r="556" spans="1:41" ht="20.100000000000001" customHeight="1">
      <c r="A556" s="70">
        <f t="shared" si="97"/>
        <v>1</v>
      </c>
      <c r="B556" s="81"/>
      <c r="C556" s="81"/>
      <c r="D556" s="81"/>
      <c r="E556" s="34"/>
      <c r="F556" s="34"/>
      <c r="G556" s="94"/>
      <c r="H556" s="81"/>
      <c r="I556" s="34"/>
      <c r="J556" s="34"/>
      <c r="K556" s="38"/>
      <c r="L556" s="38"/>
      <c r="M556" s="39">
        <f t="shared" si="90"/>
        <v>0</v>
      </c>
      <c r="N556" s="40">
        <f t="shared" si="91"/>
        <v>0</v>
      </c>
      <c r="O556" s="41"/>
      <c r="P556" s="113" t="str">
        <f t="shared" si="98"/>
        <v/>
      </c>
      <c r="Q556" s="42" t="str">
        <f t="shared" si="92"/>
        <v/>
      </c>
      <c r="R556" s="43"/>
      <c r="S556" s="44" t="str">
        <f t="shared" si="93"/>
        <v/>
      </c>
      <c r="T556" s="81"/>
      <c r="U556" s="81"/>
      <c r="V556" s="42">
        <f t="shared" si="94"/>
        <v>0</v>
      </c>
      <c r="W556" s="43"/>
      <c r="X556" s="47">
        <f>SUMIFS(W$12:W556,F$12:F556,F556,H$12:H556,H556,D$12:D556,D556)</f>
        <v>0</v>
      </c>
      <c r="Y556" s="48">
        <f t="shared" si="95"/>
        <v>0</v>
      </c>
      <c r="Z556" s="49" t="str">
        <f t="shared" si="99"/>
        <v/>
      </c>
      <c r="AA556" s="106"/>
      <c r="AB556" s="42">
        <f t="shared" si="96"/>
        <v>0</v>
      </c>
      <c r="AC556" s="50"/>
      <c r="AD556" s="81"/>
      <c r="AE556" s="81"/>
      <c r="AF556" s="81"/>
      <c r="AG556" s="81"/>
      <c r="AH556" s="81"/>
      <c r="AI556" s="81"/>
      <c r="AJ556" s="81"/>
      <c r="AK556" s="81"/>
      <c r="AL556" s="81"/>
      <c r="AM556" s="50"/>
      <c r="AN556" s="50"/>
      <c r="AO556" s="112">
        <f t="shared" si="100"/>
        <v>0</v>
      </c>
    </row>
    <row r="557" spans="1:41" ht="20.100000000000001" customHeight="1">
      <c r="A557" s="70">
        <f t="shared" si="97"/>
        <v>1</v>
      </c>
      <c r="B557" s="81"/>
      <c r="C557" s="81"/>
      <c r="D557" s="81"/>
      <c r="E557" s="34"/>
      <c r="F557" s="34"/>
      <c r="G557" s="94"/>
      <c r="H557" s="81"/>
      <c r="I557" s="34"/>
      <c r="J557" s="34"/>
      <c r="K557" s="38"/>
      <c r="L557" s="38"/>
      <c r="M557" s="39">
        <f t="shared" si="90"/>
        <v>0</v>
      </c>
      <c r="N557" s="40">
        <f t="shared" si="91"/>
        <v>0</v>
      </c>
      <c r="O557" s="41"/>
      <c r="P557" s="113" t="str">
        <f t="shared" si="98"/>
        <v/>
      </c>
      <c r="Q557" s="42" t="str">
        <f t="shared" si="92"/>
        <v/>
      </c>
      <c r="R557" s="43"/>
      <c r="S557" s="44" t="str">
        <f t="shared" si="93"/>
        <v/>
      </c>
      <c r="T557" s="81"/>
      <c r="U557" s="81"/>
      <c r="V557" s="42">
        <f t="shared" si="94"/>
        <v>0</v>
      </c>
      <c r="W557" s="43"/>
      <c r="X557" s="47">
        <f>SUMIFS(W$12:W557,F$12:F557,F557,H$12:H557,H557,D$12:D557,D557)</f>
        <v>0</v>
      </c>
      <c r="Y557" s="48">
        <f t="shared" si="95"/>
        <v>0</v>
      </c>
      <c r="Z557" s="49" t="str">
        <f t="shared" si="99"/>
        <v/>
      </c>
      <c r="AA557" s="106"/>
      <c r="AB557" s="42">
        <f t="shared" si="96"/>
        <v>0</v>
      </c>
      <c r="AC557" s="50"/>
      <c r="AD557" s="81"/>
      <c r="AE557" s="81"/>
      <c r="AF557" s="81"/>
      <c r="AG557" s="81"/>
      <c r="AH557" s="81"/>
      <c r="AI557" s="81"/>
      <c r="AJ557" s="81"/>
      <c r="AK557" s="81"/>
      <c r="AL557" s="81"/>
      <c r="AM557" s="50"/>
      <c r="AN557" s="50"/>
      <c r="AO557" s="112">
        <f t="shared" si="100"/>
        <v>0</v>
      </c>
    </row>
    <row r="558" spans="1:41" ht="20.100000000000001" customHeight="1">
      <c r="A558" s="70">
        <f t="shared" si="97"/>
        <v>1</v>
      </c>
      <c r="B558" s="81"/>
      <c r="C558" s="81"/>
      <c r="D558" s="81"/>
      <c r="E558" s="34"/>
      <c r="F558" s="34"/>
      <c r="G558" s="94"/>
      <c r="H558" s="81"/>
      <c r="I558" s="34"/>
      <c r="J558" s="34"/>
      <c r="K558" s="38"/>
      <c r="L558" s="38"/>
      <c r="M558" s="39">
        <f t="shared" si="90"/>
        <v>0</v>
      </c>
      <c r="N558" s="40">
        <f t="shared" si="91"/>
        <v>0</v>
      </c>
      <c r="O558" s="41"/>
      <c r="P558" s="113" t="str">
        <f t="shared" si="98"/>
        <v/>
      </c>
      <c r="Q558" s="42" t="str">
        <f t="shared" si="92"/>
        <v/>
      </c>
      <c r="R558" s="43"/>
      <c r="S558" s="44" t="str">
        <f t="shared" si="93"/>
        <v/>
      </c>
      <c r="T558" s="81"/>
      <c r="U558" s="81"/>
      <c r="V558" s="42">
        <f t="shared" si="94"/>
        <v>0</v>
      </c>
      <c r="W558" s="43"/>
      <c r="X558" s="47">
        <f>SUMIFS(W$12:W558,F$12:F558,F558,H$12:H558,H558,D$12:D558,D558)</f>
        <v>0</v>
      </c>
      <c r="Y558" s="48">
        <f t="shared" si="95"/>
        <v>0</v>
      </c>
      <c r="Z558" s="49" t="str">
        <f t="shared" si="99"/>
        <v/>
      </c>
      <c r="AA558" s="106"/>
      <c r="AB558" s="42">
        <f t="shared" si="96"/>
        <v>0</v>
      </c>
      <c r="AC558" s="50"/>
      <c r="AD558" s="81"/>
      <c r="AE558" s="81"/>
      <c r="AF558" s="81"/>
      <c r="AG558" s="81"/>
      <c r="AH558" s="81"/>
      <c r="AI558" s="81"/>
      <c r="AJ558" s="81"/>
      <c r="AK558" s="81"/>
      <c r="AL558" s="81"/>
      <c r="AM558" s="50"/>
      <c r="AN558" s="50"/>
      <c r="AO558" s="112">
        <f t="shared" si="100"/>
        <v>0</v>
      </c>
    </row>
    <row r="559" spans="1:41" ht="20.100000000000001" customHeight="1">
      <c r="A559" s="70">
        <f t="shared" si="97"/>
        <v>1</v>
      </c>
      <c r="B559" s="81"/>
      <c r="C559" s="81"/>
      <c r="D559" s="81"/>
      <c r="E559" s="34"/>
      <c r="F559" s="34"/>
      <c r="G559" s="94"/>
      <c r="H559" s="81"/>
      <c r="I559" s="34"/>
      <c r="J559" s="34"/>
      <c r="K559" s="38"/>
      <c r="L559" s="38"/>
      <c r="M559" s="39">
        <f t="shared" si="90"/>
        <v>0</v>
      </c>
      <c r="N559" s="40">
        <f t="shared" si="91"/>
        <v>0</v>
      </c>
      <c r="O559" s="41"/>
      <c r="P559" s="113" t="str">
        <f t="shared" si="98"/>
        <v/>
      </c>
      <c r="Q559" s="42" t="str">
        <f t="shared" si="92"/>
        <v/>
      </c>
      <c r="R559" s="43"/>
      <c r="S559" s="44" t="str">
        <f t="shared" si="93"/>
        <v/>
      </c>
      <c r="T559" s="81"/>
      <c r="U559" s="81"/>
      <c r="V559" s="42">
        <f t="shared" si="94"/>
        <v>0</v>
      </c>
      <c r="W559" s="43"/>
      <c r="X559" s="47">
        <f>SUMIFS(W$12:W559,F$12:F559,F559,H$12:H559,H559,D$12:D559,D559)</f>
        <v>0</v>
      </c>
      <c r="Y559" s="48">
        <f t="shared" si="95"/>
        <v>0</v>
      </c>
      <c r="Z559" s="49" t="str">
        <f t="shared" si="99"/>
        <v/>
      </c>
      <c r="AA559" s="106"/>
      <c r="AB559" s="42">
        <f t="shared" si="96"/>
        <v>0</v>
      </c>
      <c r="AC559" s="50"/>
      <c r="AD559" s="81"/>
      <c r="AE559" s="81"/>
      <c r="AF559" s="81"/>
      <c r="AG559" s="81"/>
      <c r="AH559" s="81"/>
      <c r="AI559" s="81"/>
      <c r="AJ559" s="81"/>
      <c r="AK559" s="81"/>
      <c r="AL559" s="81"/>
      <c r="AM559" s="50"/>
      <c r="AN559" s="50"/>
      <c r="AO559" s="112">
        <f t="shared" si="100"/>
        <v>0</v>
      </c>
    </row>
    <row r="560" spans="1:41" ht="20.100000000000001" customHeight="1">
      <c r="A560" s="70">
        <f t="shared" si="97"/>
        <v>1</v>
      </c>
      <c r="B560" s="81"/>
      <c r="C560" s="81"/>
      <c r="D560" s="81"/>
      <c r="E560" s="34"/>
      <c r="F560" s="34"/>
      <c r="G560" s="94"/>
      <c r="H560" s="81"/>
      <c r="I560" s="34"/>
      <c r="J560" s="34"/>
      <c r="K560" s="38"/>
      <c r="L560" s="38"/>
      <c r="M560" s="39">
        <f t="shared" si="90"/>
        <v>0</v>
      </c>
      <c r="N560" s="40">
        <f t="shared" si="91"/>
        <v>0</v>
      </c>
      <c r="O560" s="41"/>
      <c r="P560" s="113" t="str">
        <f t="shared" si="98"/>
        <v/>
      </c>
      <c r="Q560" s="42" t="str">
        <f t="shared" si="92"/>
        <v/>
      </c>
      <c r="R560" s="43"/>
      <c r="S560" s="44" t="str">
        <f t="shared" si="93"/>
        <v/>
      </c>
      <c r="T560" s="81"/>
      <c r="U560" s="81"/>
      <c r="V560" s="42">
        <f t="shared" si="94"/>
        <v>0</v>
      </c>
      <c r="W560" s="43"/>
      <c r="X560" s="47">
        <f>SUMIFS(W$12:W560,F$12:F560,F560,H$12:H560,H560,D$12:D560,D560)</f>
        <v>0</v>
      </c>
      <c r="Y560" s="48">
        <f t="shared" si="95"/>
        <v>0</v>
      </c>
      <c r="Z560" s="49" t="str">
        <f t="shared" si="99"/>
        <v/>
      </c>
      <c r="AA560" s="106"/>
      <c r="AB560" s="42">
        <f t="shared" si="96"/>
        <v>0</v>
      </c>
      <c r="AC560" s="50"/>
      <c r="AD560" s="81"/>
      <c r="AE560" s="81"/>
      <c r="AF560" s="81"/>
      <c r="AG560" s="81"/>
      <c r="AH560" s="81"/>
      <c r="AI560" s="81"/>
      <c r="AJ560" s="81"/>
      <c r="AK560" s="81"/>
      <c r="AL560" s="81"/>
      <c r="AM560" s="50"/>
      <c r="AN560" s="50"/>
      <c r="AO560" s="112">
        <f t="shared" si="100"/>
        <v>0</v>
      </c>
    </row>
    <row r="561" spans="1:41" ht="20.100000000000001" customHeight="1">
      <c r="A561" s="70">
        <f t="shared" si="97"/>
        <v>1</v>
      </c>
      <c r="B561" s="81"/>
      <c r="C561" s="81"/>
      <c r="D561" s="81"/>
      <c r="E561" s="34"/>
      <c r="F561" s="34"/>
      <c r="G561" s="94"/>
      <c r="H561" s="81"/>
      <c r="I561" s="34"/>
      <c r="J561" s="34"/>
      <c r="K561" s="38"/>
      <c r="L561" s="38"/>
      <c r="M561" s="39">
        <f t="shared" si="90"/>
        <v>0</v>
      </c>
      <c r="N561" s="40">
        <f t="shared" si="91"/>
        <v>0</v>
      </c>
      <c r="O561" s="41"/>
      <c r="P561" s="113" t="str">
        <f t="shared" si="98"/>
        <v/>
      </c>
      <c r="Q561" s="42" t="str">
        <f t="shared" si="92"/>
        <v/>
      </c>
      <c r="R561" s="43"/>
      <c r="S561" s="44" t="str">
        <f t="shared" si="93"/>
        <v/>
      </c>
      <c r="T561" s="81"/>
      <c r="U561" s="81"/>
      <c r="V561" s="42">
        <f t="shared" si="94"/>
        <v>0</v>
      </c>
      <c r="W561" s="43"/>
      <c r="X561" s="47">
        <f>SUMIFS(W$12:W561,F$12:F561,F561,H$12:H561,H561,D$12:D561,D561)</f>
        <v>0</v>
      </c>
      <c r="Y561" s="48">
        <f t="shared" si="95"/>
        <v>0</v>
      </c>
      <c r="Z561" s="49" t="str">
        <f t="shared" si="99"/>
        <v/>
      </c>
      <c r="AA561" s="106"/>
      <c r="AB561" s="42">
        <f t="shared" si="96"/>
        <v>0</v>
      </c>
      <c r="AC561" s="50"/>
      <c r="AD561" s="81"/>
      <c r="AE561" s="81"/>
      <c r="AF561" s="81"/>
      <c r="AG561" s="81"/>
      <c r="AH561" s="81"/>
      <c r="AI561" s="81"/>
      <c r="AJ561" s="81"/>
      <c r="AK561" s="81"/>
      <c r="AL561" s="81"/>
      <c r="AM561" s="50"/>
      <c r="AN561" s="50"/>
      <c r="AO561" s="112">
        <f t="shared" si="100"/>
        <v>0</v>
      </c>
    </row>
    <row r="562" spans="1:41" ht="20.100000000000001" customHeight="1">
      <c r="A562" s="70">
        <f t="shared" si="97"/>
        <v>1</v>
      </c>
      <c r="B562" s="81"/>
      <c r="C562" s="81"/>
      <c r="D562" s="81"/>
      <c r="E562" s="34"/>
      <c r="F562" s="34"/>
      <c r="G562" s="94"/>
      <c r="H562" s="81"/>
      <c r="I562" s="34"/>
      <c r="J562" s="34"/>
      <c r="K562" s="38"/>
      <c r="L562" s="38"/>
      <c r="M562" s="39">
        <f t="shared" si="90"/>
        <v>0</v>
      </c>
      <c r="N562" s="40">
        <f t="shared" si="91"/>
        <v>0</v>
      </c>
      <c r="O562" s="41"/>
      <c r="P562" s="113" t="str">
        <f t="shared" si="98"/>
        <v/>
      </c>
      <c r="Q562" s="42" t="str">
        <f t="shared" si="92"/>
        <v/>
      </c>
      <c r="R562" s="43"/>
      <c r="S562" s="44" t="str">
        <f t="shared" si="93"/>
        <v/>
      </c>
      <c r="T562" s="81"/>
      <c r="U562" s="81"/>
      <c r="V562" s="42">
        <f t="shared" si="94"/>
        <v>0</v>
      </c>
      <c r="W562" s="43"/>
      <c r="X562" s="47">
        <f>SUMIFS(W$12:W562,F$12:F562,F562,H$12:H562,H562,D$12:D562,D562)</f>
        <v>0</v>
      </c>
      <c r="Y562" s="48">
        <f t="shared" si="95"/>
        <v>0</v>
      </c>
      <c r="Z562" s="49" t="str">
        <f t="shared" si="99"/>
        <v/>
      </c>
      <c r="AA562" s="106"/>
      <c r="AB562" s="42">
        <f t="shared" si="96"/>
        <v>0</v>
      </c>
      <c r="AC562" s="50"/>
      <c r="AD562" s="81"/>
      <c r="AE562" s="81"/>
      <c r="AF562" s="81"/>
      <c r="AG562" s="81"/>
      <c r="AH562" s="81"/>
      <c r="AI562" s="81"/>
      <c r="AJ562" s="81"/>
      <c r="AK562" s="81"/>
      <c r="AL562" s="81"/>
      <c r="AM562" s="50"/>
      <c r="AN562" s="50"/>
      <c r="AO562" s="112">
        <f t="shared" si="100"/>
        <v>0</v>
      </c>
    </row>
    <row r="563" spans="1:41" ht="20.100000000000001" customHeight="1">
      <c r="A563" s="70">
        <f t="shared" si="97"/>
        <v>1</v>
      </c>
      <c r="B563" s="81"/>
      <c r="C563" s="81"/>
      <c r="D563" s="81"/>
      <c r="E563" s="81"/>
      <c r="F563" s="34"/>
      <c r="G563" s="94"/>
      <c r="H563" s="81"/>
      <c r="I563" s="34"/>
      <c r="J563" s="34"/>
      <c r="K563" s="38"/>
      <c r="L563" s="38"/>
      <c r="M563" s="39">
        <f t="shared" si="90"/>
        <v>0</v>
      </c>
      <c r="N563" s="40">
        <f t="shared" si="91"/>
        <v>0</v>
      </c>
      <c r="O563" s="41"/>
      <c r="P563" s="113" t="str">
        <f t="shared" si="98"/>
        <v/>
      </c>
      <c r="Q563" s="42" t="str">
        <f t="shared" si="92"/>
        <v/>
      </c>
      <c r="R563" s="43"/>
      <c r="S563" s="44" t="str">
        <f t="shared" si="93"/>
        <v/>
      </c>
      <c r="T563" s="81"/>
      <c r="U563" s="81"/>
      <c r="V563" s="42">
        <f t="shared" si="94"/>
        <v>0</v>
      </c>
      <c r="W563" s="43"/>
      <c r="X563" s="47">
        <f>SUMIFS(W$12:W563,F$12:F563,F563,H$12:H563,H563,D$12:D563,D563)</f>
        <v>0</v>
      </c>
      <c r="Y563" s="48">
        <f t="shared" si="95"/>
        <v>0</v>
      </c>
      <c r="Z563" s="49" t="str">
        <f t="shared" si="99"/>
        <v/>
      </c>
      <c r="AA563" s="106"/>
      <c r="AB563" s="42">
        <f t="shared" si="96"/>
        <v>0</v>
      </c>
      <c r="AC563" s="50"/>
      <c r="AD563" s="81"/>
      <c r="AE563" s="81"/>
      <c r="AF563" s="81"/>
      <c r="AG563" s="81"/>
      <c r="AH563" s="81"/>
      <c r="AI563" s="81"/>
      <c r="AJ563" s="81"/>
      <c r="AK563" s="81"/>
      <c r="AL563" s="81"/>
      <c r="AM563" s="50"/>
      <c r="AN563" s="50"/>
      <c r="AO563" s="112">
        <f t="shared" si="100"/>
        <v>0</v>
      </c>
    </row>
    <row r="564" spans="1:41" ht="20.100000000000001" customHeight="1">
      <c r="A564" s="70">
        <f t="shared" si="97"/>
        <v>1</v>
      </c>
      <c r="B564" s="81"/>
      <c r="C564" s="81"/>
      <c r="D564" s="81"/>
      <c r="E564" s="81"/>
      <c r="F564" s="34"/>
      <c r="G564" s="94"/>
      <c r="H564" s="81"/>
      <c r="I564" s="34"/>
      <c r="J564" s="34"/>
      <c r="K564" s="38"/>
      <c r="L564" s="38"/>
      <c r="M564" s="39">
        <f t="shared" si="90"/>
        <v>0</v>
      </c>
      <c r="N564" s="40">
        <f t="shared" si="91"/>
        <v>0</v>
      </c>
      <c r="O564" s="41"/>
      <c r="P564" s="113" t="str">
        <f t="shared" si="98"/>
        <v/>
      </c>
      <c r="Q564" s="42" t="str">
        <f t="shared" si="92"/>
        <v/>
      </c>
      <c r="R564" s="43"/>
      <c r="S564" s="44" t="str">
        <f t="shared" si="93"/>
        <v/>
      </c>
      <c r="T564" s="81"/>
      <c r="U564" s="81"/>
      <c r="V564" s="42">
        <f t="shared" si="94"/>
        <v>0</v>
      </c>
      <c r="W564" s="43"/>
      <c r="X564" s="47">
        <f>SUMIFS(W$12:W564,F$12:F564,F564,H$12:H564,H564,D$12:D564,D564)</f>
        <v>0</v>
      </c>
      <c r="Y564" s="48">
        <f t="shared" si="95"/>
        <v>0</v>
      </c>
      <c r="Z564" s="49" t="str">
        <f t="shared" si="99"/>
        <v/>
      </c>
      <c r="AA564" s="106"/>
      <c r="AB564" s="42">
        <f t="shared" si="96"/>
        <v>0</v>
      </c>
      <c r="AC564" s="50"/>
      <c r="AD564" s="81"/>
      <c r="AE564" s="81"/>
      <c r="AF564" s="81"/>
      <c r="AG564" s="81"/>
      <c r="AH564" s="81"/>
      <c r="AI564" s="81"/>
      <c r="AJ564" s="81"/>
      <c r="AK564" s="81"/>
      <c r="AL564" s="81"/>
      <c r="AM564" s="50"/>
      <c r="AN564" s="50"/>
      <c r="AO564" s="112">
        <f t="shared" si="100"/>
        <v>0</v>
      </c>
    </row>
    <row r="565" spans="1:41" ht="20.100000000000001" customHeight="1">
      <c r="A565" s="70">
        <f t="shared" si="97"/>
        <v>1</v>
      </c>
      <c r="B565" s="81"/>
      <c r="C565" s="81"/>
      <c r="D565" s="81"/>
      <c r="E565" s="81"/>
      <c r="F565" s="34"/>
      <c r="G565" s="94"/>
      <c r="H565" s="81"/>
      <c r="I565" s="34"/>
      <c r="J565" s="34"/>
      <c r="K565" s="38"/>
      <c r="L565" s="38"/>
      <c r="M565" s="39">
        <f t="shared" si="90"/>
        <v>0</v>
      </c>
      <c r="N565" s="40">
        <f t="shared" si="91"/>
        <v>0</v>
      </c>
      <c r="O565" s="41"/>
      <c r="P565" s="113" t="str">
        <f t="shared" si="98"/>
        <v/>
      </c>
      <c r="Q565" s="42" t="str">
        <f t="shared" si="92"/>
        <v/>
      </c>
      <c r="R565" s="43"/>
      <c r="S565" s="44" t="str">
        <f t="shared" si="93"/>
        <v/>
      </c>
      <c r="T565" s="81"/>
      <c r="U565" s="81"/>
      <c r="V565" s="42">
        <f t="shared" si="94"/>
        <v>0</v>
      </c>
      <c r="W565" s="43"/>
      <c r="X565" s="47">
        <f>SUMIFS(W$12:W565,F$12:F565,F565,H$12:H565,H565,D$12:D565,D565)</f>
        <v>0</v>
      </c>
      <c r="Y565" s="48">
        <f t="shared" si="95"/>
        <v>0</v>
      </c>
      <c r="Z565" s="49" t="str">
        <f t="shared" si="99"/>
        <v/>
      </c>
      <c r="AA565" s="106"/>
      <c r="AB565" s="42">
        <f t="shared" si="96"/>
        <v>0</v>
      </c>
      <c r="AC565" s="50"/>
      <c r="AD565" s="81"/>
      <c r="AE565" s="81"/>
      <c r="AF565" s="81"/>
      <c r="AG565" s="81"/>
      <c r="AH565" s="81"/>
      <c r="AI565" s="81"/>
      <c r="AJ565" s="81"/>
      <c r="AK565" s="81"/>
      <c r="AL565" s="81"/>
      <c r="AM565" s="50"/>
      <c r="AN565" s="50"/>
      <c r="AO565" s="112">
        <f t="shared" si="100"/>
        <v>0</v>
      </c>
    </row>
    <row r="566" spans="1:41" ht="20.100000000000001" customHeight="1">
      <c r="A566" s="70">
        <f t="shared" si="97"/>
        <v>1</v>
      </c>
      <c r="B566" s="81"/>
      <c r="C566" s="81"/>
      <c r="D566" s="81"/>
      <c r="E566" s="81"/>
      <c r="F566" s="34"/>
      <c r="G566" s="94"/>
      <c r="H566" s="81"/>
      <c r="I566" s="34"/>
      <c r="J566" s="34"/>
      <c r="K566" s="38"/>
      <c r="L566" s="38"/>
      <c r="M566" s="39">
        <f t="shared" si="90"/>
        <v>0</v>
      </c>
      <c r="N566" s="40">
        <f t="shared" si="91"/>
        <v>0</v>
      </c>
      <c r="O566" s="41"/>
      <c r="P566" s="113" t="str">
        <f t="shared" si="98"/>
        <v/>
      </c>
      <c r="Q566" s="42" t="str">
        <f t="shared" si="92"/>
        <v/>
      </c>
      <c r="R566" s="43"/>
      <c r="S566" s="44" t="str">
        <f t="shared" si="93"/>
        <v/>
      </c>
      <c r="T566" s="81"/>
      <c r="U566" s="81"/>
      <c r="V566" s="42">
        <f t="shared" si="94"/>
        <v>0</v>
      </c>
      <c r="W566" s="43"/>
      <c r="X566" s="47">
        <f>SUMIFS(W$12:W566,F$12:F566,F566,H$12:H566,H566,D$12:D566,D566)</f>
        <v>0</v>
      </c>
      <c r="Y566" s="48">
        <f t="shared" si="95"/>
        <v>0</v>
      </c>
      <c r="Z566" s="49" t="str">
        <f t="shared" si="99"/>
        <v/>
      </c>
      <c r="AA566" s="106"/>
      <c r="AB566" s="42">
        <f t="shared" si="96"/>
        <v>0</v>
      </c>
      <c r="AC566" s="50"/>
      <c r="AD566" s="81"/>
      <c r="AE566" s="81"/>
      <c r="AF566" s="81"/>
      <c r="AG566" s="81"/>
      <c r="AH566" s="81"/>
      <c r="AI566" s="81"/>
      <c r="AJ566" s="81"/>
      <c r="AK566" s="81"/>
      <c r="AL566" s="81"/>
      <c r="AM566" s="50"/>
      <c r="AN566" s="50"/>
      <c r="AO566" s="112">
        <f t="shared" si="100"/>
        <v>0</v>
      </c>
    </row>
    <row r="567" spans="1:41" ht="20.100000000000001" customHeight="1">
      <c r="A567" s="70">
        <f t="shared" si="97"/>
        <v>1</v>
      </c>
      <c r="B567" s="81"/>
      <c r="C567" s="81"/>
      <c r="D567" s="81"/>
      <c r="E567" s="81"/>
      <c r="F567" s="34"/>
      <c r="G567" s="94"/>
      <c r="H567" s="81"/>
      <c r="I567" s="34"/>
      <c r="J567" s="34"/>
      <c r="K567" s="38"/>
      <c r="L567" s="38"/>
      <c r="M567" s="39">
        <f t="shared" si="90"/>
        <v>0</v>
      </c>
      <c r="N567" s="40">
        <f t="shared" si="91"/>
        <v>0</v>
      </c>
      <c r="O567" s="41"/>
      <c r="P567" s="113" t="str">
        <f t="shared" si="98"/>
        <v/>
      </c>
      <c r="Q567" s="42" t="str">
        <f t="shared" si="92"/>
        <v/>
      </c>
      <c r="R567" s="43"/>
      <c r="S567" s="44" t="str">
        <f t="shared" si="93"/>
        <v/>
      </c>
      <c r="T567" s="81"/>
      <c r="U567" s="81"/>
      <c r="V567" s="42">
        <f t="shared" si="94"/>
        <v>0</v>
      </c>
      <c r="W567" s="43"/>
      <c r="X567" s="47">
        <f>SUMIFS(W$12:W567,F$12:F567,F567,H$12:H567,H567,D$12:D567,D567)</f>
        <v>0</v>
      </c>
      <c r="Y567" s="48">
        <f t="shared" si="95"/>
        <v>0</v>
      </c>
      <c r="Z567" s="49" t="str">
        <f t="shared" si="99"/>
        <v/>
      </c>
      <c r="AA567" s="106"/>
      <c r="AB567" s="42">
        <f t="shared" si="96"/>
        <v>0</v>
      </c>
      <c r="AC567" s="50"/>
      <c r="AD567" s="81"/>
      <c r="AE567" s="81"/>
      <c r="AF567" s="81"/>
      <c r="AG567" s="81"/>
      <c r="AH567" s="81"/>
      <c r="AI567" s="81"/>
      <c r="AJ567" s="81"/>
      <c r="AK567" s="81"/>
      <c r="AL567" s="81"/>
      <c r="AM567" s="50"/>
      <c r="AN567" s="50"/>
      <c r="AO567" s="112">
        <f t="shared" si="100"/>
        <v>0</v>
      </c>
    </row>
    <row r="568" spans="1:41" ht="20.100000000000001" customHeight="1">
      <c r="A568" s="70">
        <f t="shared" si="97"/>
        <v>1</v>
      </c>
      <c r="B568" s="81"/>
      <c r="C568" s="81"/>
      <c r="D568" s="81"/>
      <c r="E568" s="81"/>
      <c r="F568" s="34"/>
      <c r="G568" s="94"/>
      <c r="H568" s="81"/>
      <c r="I568" s="34"/>
      <c r="J568" s="34"/>
      <c r="K568" s="38"/>
      <c r="L568" s="38"/>
      <c r="M568" s="39">
        <f t="shared" si="90"/>
        <v>0</v>
      </c>
      <c r="N568" s="40">
        <f t="shared" si="91"/>
        <v>0</v>
      </c>
      <c r="O568" s="41"/>
      <c r="P568" s="113" t="str">
        <f t="shared" si="98"/>
        <v/>
      </c>
      <c r="Q568" s="42" t="str">
        <f t="shared" si="92"/>
        <v/>
      </c>
      <c r="R568" s="43"/>
      <c r="S568" s="44" t="str">
        <f t="shared" si="93"/>
        <v/>
      </c>
      <c r="T568" s="81"/>
      <c r="U568" s="81"/>
      <c r="V568" s="42">
        <f t="shared" si="94"/>
        <v>0</v>
      </c>
      <c r="W568" s="43"/>
      <c r="X568" s="47">
        <f>SUMIFS(W$12:W568,F$12:F568,F568,H$12:H568,H568,D$12:D568,D568)</f>
        <v>0</v>
      </c>
      <c r="Y568" s="48">
        <f t="shared" si="95"/>
        <v>0</v>
      </c>
      <c r="Z568" s="49" t="str">
        <f t="shared" si="99"/>
        <v/>
      </c>
      <c r="AA568" s="106"/>
      <c r="AB568" s="42">
        <f t="shared" si="96"/>
        <v>0</v>
      </c>
      <c r="AC568" s="50"/>
      <c r="AD568" s="81"/>
      <c r="AE568" s="81"/>
      <c r="AF568" s="81"/>
      <c r="AG568" s="81"/>
      <c r="AH568" s="81"/>
      <c r="AI568" s="81"/>
      <c r="AJ568" s="81"/>
      <c r="AK568" s="81"/>
      <c r="AL568" s="81"/>
      <c r="AM568" s="50"/>
      <c r="AN568" s="50"/>
      <c r="AO568" s="112">
        <f t="shared" si="100"/>
        <v>0</v>
      </c>
    </row>
    <row r="569" spans="1:41" ht="20.100000000000001" customHeight="1">
      <c r="A569" s="70">
        <f t="shared" si="97"/>
        <v>1</v>
      </c>
      <c r="B569" s="81"/>
      <c r="C569" s="81"/>
      <c r="D569" s="81"/>
      <c r="E569" s="81"/>
      <c r="F569" s="34"/>
      <c r="G569" s="94"/>
      <c r="H569" s="81"/>
      <c r="I569" s="34"/>
      <c r="J569" s="34"/>
      <c r="K569" s="38"/>
      <c r="L569" s="38"/>
      <c r="M569" s="39">
        <f t="shared" si="90"/>
        <v>0</v>
      </c>
      <c r="N569" s="40">
        <f t="shared" si="91"/>
        <v>0</v>
      </c>
      <c r="O569" s="41"/>
      <c r="P569" s="113" t="str">
        <f t="shared" si="98"/>
        <v/>
      </c>
      <c r="Q569" s="42" t="str">
        <f t="shared" si="92"/>
        <v/>
      </c>
      <c r="R569" s="43"/>
      <c r="S569" s="44" t="str">
        <f t="shared" si="93"/>
        <v/>
      </c>
      <c r="T569" s="81"/>
      <c r="U569" s="81"/>
      <c r="V569" s="42">
        <f t="shared" si="94"/>
        <v>0</v>
      </c>
      <c r="W569" s="43"/>
      <c r="X569" s="47">
        <f>SUMIFS(W$12:W569,F$12:F569,F569,H$12:H569,H569,D$12:D569,D569)</f>
        <v>0</v>
      </c>
      <c r="Y569" s="48">
        <f t="shared" si="95"/>
        <v>0</v>
      </c>
      <c r="Z569" s="49" t="str">
        <f t="shared" si="99"/>
        <v/>
      </c>
      <c r="AA569" s="106"/>
      <c r="AB569" s="42">
        <f t="shared" si="96"/>
        <v>0</v>
      </c>
      <c r="AC569" s="50"/>
      <c r="AD569" s="81"/>
      <c r="AE569" s="81"/>
      <c r="AF569" s="81"/>
      <c r="AG569" s="81"/>
      <c r="AH569" s="81"/>
      <c r="AI569" s="81"/>
      <c r="AJ569" s="81"/>
      <c r="AK569" s="81"/>
      <c r="AL569" s="81"/>
      <c r="AM569" s="50"/>
      <c r="AN569" s="50"/>
      <c r="AO569" s="112">
        <f t="shared" si="100"/>
        <v>0</v>
      </c>
    </row>
    <row r="570" spans="1:41" ht="20.100000000000001" customHeight="1">
      <c r="A570" s="70">
        <f t="shared" si="97"/>
        <v>1</v>
      </c>
      <c r="B570" s="81"/>
      <c r="C570" s="81"/>
      <c r="D570" s="81"/>
      <c r="E570" s="81"/>
      <c r="F570" s="34"/>
      <c r="G570" s="94"/>
      <c r="H570" s="81"/>
      <c r="I570" s="34"/>
      <c r="J570" s="34"/>
      <c r="K570" s="38"/>
      <c r="L570" s="38"/>
      <c r="M570" s="39">
        <f t="shared" si="90"/>
        <v>0</v>
      </c>
      <c r="N570" s="40">
        <f t="shared" si="91"/>
        <v>0</v>
      </c>
      <c r="O570" s="41"/>
      <c r="P570" s="113" t="str">
        <f t="shared" si="98"/>
        <v/>
      </c>
      <c r="Q570" s="42" t="str">
        <f t="shared" si="92"/>
        <v/>
      </c>
      <c r="R570" s="43"/>
      <c r="S570" s="44" t="str">
        <f t="shared" si="93"/>
        <v/>
      </c>
      <c r="T570" s="81"/>
      <c r="U570" s="81"/>
      <c r="V570" s="42">
        <f t="shared" si="94"/>
        <v>0</v>
      </c>
      <c r="W570" s="43"/>
      <c r="X570" s="47">
        <f>SUMIFS(W$12:W570,F$12:F570,F570,H$12:H570,H570,D$12:D570,D570)</f>
        <v>0</v>
      </c>
      <c r="Y570" s="48">
        <f t="shared" si="95"/>
        <v>0</v>
      </c>
      <c r="Z570" s="49" t="str">
        <f t="shared" si="99"/>
        <v/>
      </c>
      <c r="AA570" s="106"/>
      <c r="AB570" s="42">
        <f t="shared" si="96"/>
        <v>0</v>
      </c>
      <c r="AC570" s="50"/>
      <c r="AD570" s="81"/>
      <c r="AE570" s="81"/>
      <c r="AF570" s="81"/>
      <c r="AG570" s="81"/>
      <c r="AH570" s="81"/>
      <c r="AI570" s="81"/>
      <c r="AJ570" s="81"/>
      <c r="AK570" s="81"/>
      <c r="AL570" s="81"/>
      <c r="AM570" s="50"/>
      <c r="AN570" s="50"/>
      <c r="AO570" s="112">
        <f t="shared" si="100"/>
        <v>0</v>
      </c>
    </row>
    <row r="571" spans="1:41" ht="20.100000000000001" customHeight="1">
      <c r="A571" s="70">
        <f t="shared" si="97"/>
        <v>1</v>
      </c>
      <c r="B571" s="81"/>
      <c r="C571" s="81"/>
      <c r="D571" s="81"/>
      <c r="E571" s="81"/>
      <c r="F571" s="34"/>
      <c r="G571" s="94"/>
      <c r="H571" s="81"/>
      <c r="I571" s="34"/>
      <c r="J571" s="34"/>
      <c r="K571" s="38"/>
      <c r="L571" s="38"/>
      <c r="M571" s="39">
        <f t="shared" si="90"/>
        <v>0</v>
      </c>
      <c r="N571" s="40">
        <f t="shared" si="91"/>
        <v>0</v>
      </c>
      <c r="O571" s="41"/>
      <c r="P571" s="113" t="str">
        <f t="shared" si="98"/>
        <v/>
      </c>
      <c r="Q571" s="42" t="str">
        <f t="shared" si="92"/>
        <v/>
      </c>
      <c r="R571" s="43"/>
      <c r="S571" s="44" t="str">
        <f t="shared" si="93"/>
        <v/>
      </c>
      <c r="T571" s="81"/>
      <c r="U571" s="81"/>
      <c r="V571" s="42">
        <f t="shared" si="94"/>
        <v>0</v>
      </c>
      <c r="W571" s="43"/>
      <c r="X571" s="47">
        <f>SUMIFS(W$12:W571,F$12:F571,F571,H$12:H571,H571,D$12:D571,D571)</f>
        <v>0</v>
      </c>
      <c r="Y571" s="48">
        <f t="shared" si="95"/>
        <v>0</v>
      </c>
      <c r="Z571" s="49" t="str">
        <f t="shared" si="99"/>
        <v/>
      </c>
      <c r="AA571" s="106"/>
      <c r="AB571" s="42">
        <f t="shared" si="96"/>
        <v>0</v>
      </c>
      <c r="AC571" s="50"/>
      <c r="AD571" s="81"/>
      <c r="AE571" s="81"/>
      <c r="AF571" s="81"/>
      <c r="AG571" s="81"/>
      <c r="AH571" s="81"/>
      <c r="AI571" s="81"/>
      <c r="AJ571" s="81"/>
      <c r="AK571" s="81"/>
      <c r="AL571" s="81"/>
      <c r="AM571" s="50"/>
      <c r="AN571" s="50"/>
      <c r="AO571" s="112">
        <f t="shared" si="100"/>
        <v>0</v>
      </c>
    </row>
    <row r="572" spans="1:41" ht="20.100000000000001" customHeight="1">
      <c r="A572" s="70">
        <f t="shared" si="97"/>
        <v>1</v>
      </c>
      <c r="B572" s="81"/>
      <c r="C572" s="81"/>
      <c r="D572" s="81"/>
      <c r="E572" s="81"/>
      <c r="F572" s="34"/>
      <c r="G572" s="94"/>
      <c r="H572" s="81"/>
      <c r="I572" s="34"/>
      <c r="J572" s="34"/>
      <c r="K572" s="38"/>
      <c r="L572" s="38"/>
      <c r="M572" s="39">
        <f t="shared" si="90"/>
        <v>0</v>
      </c>
      <c r="N572" s="40">
        <f t="shared" si="91"/>
        <v>0</v>
      </c>
      <c r="O572" s="41"/>
      <c r="P572" s="113" t="str">
        <f t="shared" si="98"/>
        <v/>
      </c>
      <c r="Q572" s="42" t="str">
        <f t="shared" si="92"/>
        <v/>
      </c>
      <c r="R572" s="43"/>
      <c r="S572" s="44" t="str">
        <f t="shared" si="93"/>
        <v/>
      </c>
      <c r="T572" s="81"/>
      <c r="U572" s="81"/>
      <c r="V572" s="42">
        <f t="shared" si="94"/>
        <v>0</v>
      </c>
      <c r="W572" s="43"/>
      <c r="X572" s="47">
        <f>SUMIFS(W$12:W572,F$12:F572,F572,H$12:H572,H572,D$12:D572,D572)</f>
        <v>0</v>
      </c>
      <c r="Y572" s="48">
        <f t="shared" si="95"/>
        <v>0</v>
      </c>
      <c r="Z572" s="49" t="str">
        <f t="shared" si="99"/>
        <v/>
      </c>
      <c r="AA572" s="106"/>
      <c r="AB572" s="42">
        <f t="shared" si="96"/>
        <v>0</v>
      </c>
      <c r="AC572" s="50"/>
      <c r="AD572" s="81"/>
      <c r="AE572" s="81"/>
      <c r="AF572" s="81"/>
      <c r="AG572" s="81"/>
      <c r="AH572" s="81"/>
      <c r="AI572" s="81"/>
      <c r="AJ572" s="81"/>
      <c r="AK572" s="81"/>
      <c r="AL572" s="81"/>
      <c r="AM572" s="50"/>
      <c r="AN572" s="50"/>
      <c r="AO572" s="112">
        <f t="shared" si="100"/>
        <v>0</v>
      </c>
    </row>
    <row r="573" spans="1:41" ht="20.100000000000001" customHeight="1">
      <c r="A573" s="70">
        <f t="shared" si="97"/>
        <v>1</v>
      </c>
      <c r="B573" s="81"/>
      <c r="C573" s="81"/>
      <c r="D573" s="81"/>
      <c r="E573" s="81"/>
      <c r="F573" s="34"/>
      <c r="G573" s="94"/>
      <c r="H573" s="81"/>
      <c r="I573" s="34"/>
      <c r="J573" s="34"/>
      <c r="K573" s="38"/>
      <c r="L573" s="38"/>
      <c r="M573" s="39">
        <f t="shared" si="90"/>
        <v>0</v>
      </c>
      <c r="N573" s="40">
        <f t="shared" si="91"/>
        <v>0</v>
      </c>
      <c r="O573" s="41"/>
      <c r="P573" s="113" t="str">
        <f t="shared" si="98"/>
        <v/>
      </c>
      <c r="Q573" s="42" t="str">
        <f t="shared" si="92"/>
        <v/>
      </c>
      <c r="R573" s="43"/>
      <c r="S573" s="44" t="str">
        <f t="shared" si="93"/>
        <v/>
      </c>
      <c r="T573" s="81"/>
      <c r="U573" s="81"/>
      <c r="V573" s="42">
        <f t="shared" si="94"/>
        <v>0</v>
      </c>
      <c r="W573" s="43"/>
      <c r="X573" s="47">
        <f>SUMIFS(W$12:W573,F$12:F573,F573,H$12:H573,H573,D$12:D573,D573)</f>
        <v>0</v>
      </c>
      <c r="Y573" s="48">
        <f t="shared" si="95"/>
        <v>0</v>
      </c>
      <c r="Z573" s="49" t="str">
        <f t="shared" si="99"/>
        <v/>
      </c>
      <c r="AA573" s="106"/>
      <c r="AB573" s="42">
        <f t="shared" si="96"/>
        <v>0</v>
      </c>
      <c r="AC573" s="50"/>
      <c r="AD573" s="81"/>
      <c r="AE573" s="81"/>
      <c r="AF573" s="81"/>
      <c r="AG573" s="81"/>
      <c r="AH573" s="81"/>
      <c r="AI573" s="81"/>
      <c r="AJ573" s="81"/>
      <c r="AK573" s="81"/>
      <c r="AL573" s="81"/>
      <c r="AM573" s="50"/>
      <c r="AN573" s="50"/>
      <c r="AO573" s="112">
        <f t="shared" si="100"/>
        <v>0</v>
      </c>
    </row>
    <row r="574" spans="1:41" ht="20.100000000000001" customHeight="1">
      <c r="A574" s="70">
        <f t="shared" si="97"/>
        <v>1</v>
      </c>
      <c r="B574" s="81"/>
      <c r="C574" s="81"/>
      <c r="D574" s="81"/>
      <c r="E574" s="81"/>
      <c r="F574" s="34"/>
      <c r="G574" s="94"/>
      <c r="H574" s="81"/>
      <c r="I574" s="34"/>
      <c r="J574" s="34"/>
      <c r="K574" s="38"/>
      <c r="L574" s="38"/>
      <c r="M574" s="39">
        <f t="shared" si="90"/>
        <v>0</v>
      </c>
      <c r="N574" s="40">
        <f t="shared" si="91"/>
        <v>0</v>
      </c>
      <c r="O574" s="41"/>
      <c r="P574" s="113" t="str">
        <f t="shared" si="98"/>
        <v/>
      </c>
      <c r="Q574" s="42" t="str">
        <f t="shared" si="92"/>
        <v/>
      </c>
      <c r="R574" s="43"/>
      <c r="S574" s="44" t="str">
        <f t="shared" si="93"/>
        <v/>
      </c>
      <c r="T574" s="81"/>
      <c r="U574" s="81"/>
      <c r="V574" s="42">
        <f t="shared" si="94"/>
        <v>0</v>
      </c>
      <c r="W574" s="43"/>
      <c r="X574" s="47">
        <f>SUMIFS(W$12:W574,F$12:F574,F574,H$12:H574,H574,D$12:D574,D574)</f>
        <v>0</v>
      </c>
      <c r="Y574" s="48">
        <f t="shared" si="95"/>
        <v>0</v>
      </c>
      <c r="Z574" s="49" t="str">
        <f t="shared" si="99"/>
        <v/>
      </c>
      <c r="AA574" s="106"/>
      <c r="AB574" s="42">
        <f t="shared" si="96"/>
        <v>0</v>
      </c>
      <c r="AC574" s="50"/>
      <c r="AD574" s="81"/>
      <c r="AE574" s="81"/>
      <c r="AF574" s="81"/>
      <c r="AG574" s="81"/>
      <c r="AH574" s="81"/>
      <c r="AI574" s="81"/>
      <c r="AJ574" s="81"/>
      <c r="AK574" s="81"/>
      <c r="AL574" s="81"/>
      <c r="AM574" s="50"/>
      <c r="AN574" s="50"/>
      <c r="AO574" s="112">
        <f t="shared" si="100"/>
        <v>0</v>
      </c>
    </row>
    <row r="575" spans="1:41" ht="20.100000000000001" customHeight="1">
      <c r="A575" s="70">
        <f t="shared" si="97"/>
        <v>1</v>
      </c>
      <c r="B575" s="81"/>
      <c r="C575" s="81"/>
      <c r="D575" s="81"/>
      <c r="E575" s="81"/>
      <c r="F575" s="34"/>
      <c r="G575" s="94"/>
      <c r="H575" s="81"/>
      <c r="I575" s="34"/>
      <c r="J575" s="34"/>
      <c r="K575" s="38"/>
      <c r="L575" s="38"/>
      <c r="M575" s="39">
        <f t="shared" si="90"/>
        <v>0</v>
      </c>
      <c r="N575" s="40">
        <f t="shared" si="91"/>
        <v>0</v>
      </c>
      <c r="O575" s="41"/>
      <c r="P575" s="113" t="str">
        <f t="shared" si="98"/>
        <v/>
      </c>
      <c r="Q575" s="42" t="str">
        <f t="shared" si="92"/>
        <v/>
      </c>
      <c r="R575" s="43"/>
      <c r="S575" s="44" t="str">
        <f t="shared" si="93"/>
        <v/>
      </c>
      <c r="T575" s="81"/>
      <c r="U575" s="81"/>
      <c r="V575" s="42">
        <f t="shared" si="94"/>
        <v>0</v>
      </c>
      <c r="W575" s="43"/>
      <c r="X575" s="47">
        <f>SUMIFS(W$12:W575,F$12:F575,F575,H$12:H575,H575,D$12:D575,D575)</f>
        <v>0</v>
      </c>
      <c r="Y575" s="48">
        <f t="shared" si="95"/>
        <v>0</v>
      </c>
      <c r="Z575" s="49" t="str">
        <f t="shared" si="99"/>
        <v/>
      </c>
      <c r="AA575" s="106"/>
      <c r="AB575" s="42">
        <f t="shared" si="96"/>
        <v>0</v>
      </c>
      <c r="AC575" s="50"/>
      <c r="AD575" s="81"/>
      <c r="AE575" s="81"/>
      <c r="AF575" s="81"/>
      <c r="AG575" s="81"/>
      <c r="AH575" s="81"/>
      <c r="AI575" s="81"/>
      <c r="AJ575" s="81"/>
      <c r="AK575" s="81"/>
      <c r="AL575" s="81"/>
      <c r="AM575" s="50"/>
      <c r="AN575" s="50"/>
      <c r="AO575" s="112">
        <f t="shared" si="100"/>
        <v>0</v>
      </c>
    </row>
    <row r="576" spans="1:41" ht="20.100000000000001" customHeight="1">
      <c r="A576" s="70">
        <f t="shared" si="97"/>
        <v>1</v>
      </c>
      <c r="B576" s="81"/>
      <c r="C576" s="81"/>
      <c r="D576" s="81"/>
      <c r="E576" s="81"/>
      <c r="F576" s="34"/>
      <c r="G576" s="94"/>
      <c r="H576" s="81"/>
      <c r="I576" s="34"/>
      <c r="J576" s="34"/>
      <c r="K576" s="38"/>
      <c r="L576" s="38"/>
      <c r="M576" s="39">
        <f t="shared" si="90"/>
        <v>0</v>
      </c>
      <c r="N576" s="40">
        <f t="shared" si="91"/>
        <v>0</v>
      </c>
      <c r="O576" s="41"/>
      <c r="P576" s="113" t="str">
        <f t="shared" si="98"/>
        <v/>
      </c>
      <c r="Q576" s="42" t="str">
        <f t="shared" si="92"/>
        <v/>
      </c>
      <c r="R576" s="43"/>
      <c r="S576" s="44" t="str">
        <f t="shared" si="93"/>
        <v/>
      </c>
      <c r="T576" s="81"/>
      <c r="U576" s="81"/>
      <c r="V576" s="42">
        <f t="shared" si="94"/>
        <v>0</v>
      </c>
      <c r="W576" s="43"/>
      <c r="X576" s="47">
        <f>SUMIFS(W$12:W576,F$12:F576,F576,H$12:H576,H576,D$12:D576,D576)</f>
        <v>0</v>
      </c>
      <c r="Y576" s="48">
        <f t="shared" si="95"/>
        <v>0</v>
      </c>
      <c r="Z576" s="49" t="str">
        <f t="shared" si="99"/>
        <v/>
      </c>
      <c r="AA576" s="106"/>
      <c r="AB576" s="42">
        <f t="shared" si="96"/>
        <v>0</v>
      </c>
      <c r="AC576" s="50"/>
      <c r="AD576" s="81"/>
      <c r="AE576" s="81"/>
      <c r="AF576" s="81"/>
      <c r="AG576" s="81"/>
      <c r="AH576" s="81"/>
      <c r="AI576" s="81"/>
      <c r="AJ576" s="81"/>
      <c r="AK576" s="81"/>
      <c r="AL576" s="81"/>
      <c r="AM576" s="50"/>
      <c r="AN576" s="50"/>
      <c r="AO576" s="112">
        <f t="shared" si="100"/>
        <v>0</v>
      </c>
    </row>
    <row r="577" spans="1:41" ht="20.100000000000001" customHeight="1">
      <c r="A577" s="70">
        <f t="shared" si="97"/>
        <v>1</v>
      </c>
      <c r="B577" s="81"/>
      <c r="C577" s="81"/>
      <c r="D577" s="81"/>
      <c r="E577" s="81"/>
      <c r="F577" s="34"/>
      <c r="G577" s="94"/>
      <c r="H577" s="81"/>
      <c r="I577" s="34"/>
      <c r="J577" s="34"/>
      <c r="K577" s="38"/>
      <c r="L577" s="38"/>
      <c r="M577" s="39">
        <f t="shared" si="90"/>
        <v>0</v>
      </c>
      <c r="N577" s="40">
        <f t="shared" si="91"/>
        <v>0</v>
      </c>
      <c r="O577" s="41"/>
      <c r="P577" s="113" t="str">
        <f t="shared" si="98"/>
        <v/>
      </c>
      <c r="Q577" s="42" t="str">
        <f t="shared" si="92"/>
        <v/>
      </c>
      <c r="R577" s="43"/>
      <c r="S577" s="44" t="str">
        <f t="shared" si="93"/>
        <v/>
      </c>
      <c r="T577" s="81"/>
      <c r="U577" s="81"/>
      <c r="V577" s="42">
        <f t="shared" si="94"/>
        <v>0</v>
      </c>
      <c r="W577" s="43"/>
      <c r="X577" s="47">
        <f>SUMIFS(W$12:W577,F$12:F577,F577,H$12:H577,H577,D$12:D577,D577)</f>
        <v>0</v>
      </c>
      <c r="Y577" s="48">
        <f t="shared" si="95"/>
        <v>0</v>
      </c>
      <c r="Z577" s="49" t="str">
        <f t="shared" si="99"/>
        <v/>
      </c>
      <c r="AA577" s="106"/>
      <c r="AB577" s="42">
        <f t="shared" si="96"/>
        <v>0</v>
      </c>
      <c r="AC577" s="50"/>
      <c r="AD577" s="81"/>
      <c r="AE577" s="81"/>
      <c r="AF577" s="81"/>
      <c r="AG577" s="81"/>
      <c r="AH577" s="81"/>
      <c r="AI577" s="81"/>
      <c r="AJ577" s="81"/>
      <c r="AK577" s="81"/>
      <c r="AL577" s="81"/>
      <c r="AM577" s="50"/>
      <c r="AN577" s="50"/>
      <c r="AO577" s="112">
        <f t="shared" si="100"/>
        <v>0</v>
      </c>
    </row>
    <row r="578" spans="1:41" ht="20.100000000000001" customHeight="1">
      <c r="A578" s="70">
        <f t="shared" si="97"/>
        <v>1</v>
      </c>
      <c r="B578" s="81"/>
      <c r="C578" s="81"/>
      <c r="D578" s="81"/>
      <c r="E578" s="81"/>
      <c r="F578" s="34"/>
      <c r="G578" s="94"/>
      <c r="H578" s="81"/>
      <c r="I578" s="34"/>
      <c r="J578" s="34"/>
      <c r="K578" s="38"/>
      <c r="L578" s="38"/>
      <c r="M578" s="39">
        <f t="shared" si="90"/>
        <v>0</v>
      </c>
      <c r="N578" s="40">
        <f t="shared" si="91"/>
        <v>0</v>
      </c>
      <c r="O578" s="41"/>
      <c r="P578" s="113" t="str">
        <f t="shared" si="98"/>
        <v/>
      </c>
      <c r="Q578" s="42" t="str">
        <f t="shared" si="92"/>
        <v/>
      </c>
      <c r="R578" s="43"/>
      <c r="S578" s="44" t="str">
        <f t="shared" si="93"/>
        <v/>
      </c>
      <c r="T578" s="81"/>
      <c r="U578" s="81"/>
      <c r="V578" s="42">
        <f t="shared" si="94"/>
        <v>0</v>
      </c>
      <c r="W578" s="43"/>
      <c r="X578" s="47">
        <f>SUMIFS(W$12:W578,F$12:F578,F578,H$12:H578,H578,D$12:D578,D578)</f>
        <v>0</v>
      </c>
      <c r="Y578" s="48">
        <f t="shared" si="95"/>
        <v>0</v>
      </c>
      <c r="Z578" s="49" t="str">
        <f t="shared" si="99"/>
        <v/>
      </c>
      <c r="AA578" s="106"/>
      <c r="AB578" s="42">
        <f t="shared" si="96"/>
        <v>0</v>
      </c>
      <c r="AC578" s="50"/>
      <c r="AD578" s="81"/>
      <c r="AE578" s="81"/>
      <c r="AF578" s="81"/>
      <c r="AG578" s="81"/>
      <c r="AH578" s="81"/>
      <c r="AI578" s="81"/>
      <c r="AJ578" s="81"/>
      <c r="AK578" s="81"/>
      <c r="AL578" s="81"/>
      <c r="AM578" s="50"/>
      <c r="AN578" s="50"/>
      <c r="AO578" s="112">
        <f t="shared" si="100"/>
        <v>0</v>
      </c>
    </row>
    <row r="579" spans="1:41" ht="20.100000000000001" customHeight="1">
      <c r="A579" s="70">
        <f t="shared" si="97"/>
        <v>1</v>
      </c>
      <c r="B579" s="81"/>
      <c r="C579" s="81"/>
      <c r="D579" s="81"/>
      <c r="E579" s="81"/>
      <c r="F579" s="34"/>
      <c r="G579" s="94"/>
      <c r="H579" s="81"/>
      <c r="I579" s="34"/>
      <c r="J579" s="34"/>
      <c r="K579" s="38"/>
      <c r="L579" s="38"/>
      <c r="M579" s="39">
        <f t="shared" si="90"/>
        <v>0</v>
      </c>
      <c r="N579" s="40">
        <f t="shared" si="91"/>
        <v>0</v>
      </c>
      <c r="O579" s="41"/>
      <c r="P579" s="113" t="str">
        <f t="shared" si="98"/>
        <v/>
      </c>
      <c r="Q579" s="42" t="str">
        <f t="shared" si="92"/>
        <v/>
      </c>
      <c r="R579" s="43"/>
      <c r="S579" s="44" t="str">
        <f t="shared" si="93"/>
        <v/>
      </c>
      <c r="T579" s="81"/>
      <c r="U579" s="81"/>
      <c r="V579" s="42">
        <f t="shared" si="94"/>
        <v>0</v>
      </c>
      <c r="W579" s="43"/>
      <c r="X579" s="47">
        <f>SUMIFS(W$12:W579,F$12:F579,F579,H$12:H579,H579,D$12:D579,D579)</f>
        <v>0</v>
      </c>
      <c r="Y579" s="48">
        <f t="shared" si="95"/>
        <v>0</v>
      </c>
      <c r="Z579" s="49" t="str">
        <f t="shared" si="99"/>
        <v/>
      </c>
      <c r="AA579" s="106"/>
      <c r="AB579" s="42">
        <f t="shared" si="96"/>
        <v>0</v>
      </c>
      <c r="AC579" s="50"/>
      <c r="AD579" s="81"/>
      <c r="AE579" s="81"/>
      <c r="AF579" s="81"/>
      <c r="AG579" s="81"/>
      <c r="AH579" s="81"/>
      <c r="AI579" s="81"/>
      <c r="AJ579" s="81"/>
      <c r="AK579" s="81"/>
      <c r="AL579" s="81"/>
      <c r="AM579" s="50"/>
      <c r="AN579" s="50"/>
      <c r="AO579" s="112">
        <f t="shared" si="100"/>
        <v>0</v>
      </c>
    </row>
    <row r="580" spans="1:41" ht="20.100000000000001" customHeight="1">
      <c r="A580" s="70">
        <f t="shared" si="97"/>
        <v>1</v>
      </c>
      <c r="B580" s="81"/>
      <c r="C580" s="81"/>
      <c r="D580" s="81"/>
      <c r="E580" s="81"/>
      <c r="F580" s="34"/>
      <c r="G580" s="94"/>
      <c r="H580" s="81"/>
      <c r="I580" s="34"/>
      <c r="J580" s="34"/>
      <c r="K580" s="38"/>
      <c r="L580" s="38"/>
      <c r="M580" s="39">
        <f t="shared" si="90"/>
        <v>0</v>
      </c>
      <c r="N580" s="40">
        <f t="shared" si="91"/>
        <v>0</v>
      </c>
      <c r="O580" s="41"/>
      <c r="P580" s="113" t="str">
        <f t="shared" si="98"/>
        <v/>
      </c>
      <c r="Q580" s="42" t="str">
        <f t="shared" si="92"/>
        <v/>
      </c>
      <c r="R580" s="43"/>
      <c r="S580" s="44" t="str">
        <f t="shared" si="93"/>
        <v/>
      </c>
      <c r="T580" s="81"/>
      <c r="U580" s="81"/>
      <c r="V580" s="42">
        <f t="shared" si="94"/>
        <v>0</v>
      </c>
      <c r="W580" s="43"/>
      <c r="X580" s="47">
        <f>SUMIFS(W$12:W580,F$12:F580,F580,H$12:H580,H580,D$12:D580,D580)</f>
        <v>0</v>
      </c>
      <c r="Y580" s="48">
        <f t="shared" si="95"/>
        <v>0</v>
      </c>
      <c r="Z580" s="49" t="str">
        <f t="shared" si="99"/>
        <v/>
      </c>
      <c r="AA580" s="106"/>
      <c r="AB580" s="42">
        <f t="shared" si="96"/>
        <v>0</v>
      </c>
      <c r="AC580" s="50"/>
      <c r="AD580" s="81"/>
      <c r="AE580" s="81"/>
      <c r="AF580" s="81"/>
      <c r="AG580" s="81"/>
      <c r="AH580" s="81"/>
      <c r="AI580" s="81"/>
      <c r="AJ580" s="81"/>
      <c r="AK580" s="81"/>
      <c r="AL580" s="81"/>
      <c r="AM580" s="50"/>
      <c r="AN580" s="50"/>
      <c r="AO580" s="112">
        <f t="shared" si="100"/>
        <v>0</v>
      </c>
    </row>
    <row r="581" spans="1:41" ht="20.100000000000001" customHeight="1">
      <c r="A581" s="70">
        <f t="shared" si="97"/>
        <v>1</v>
      </c>
      <c r="B581" s="81"/>
      <c r="C581" s="81"/>
      <c r="D581" s="81"/>
      <c r="E581" s="81"/>
      <c r="F581" s="34"/>
      <c r="G581" s="94"/>
      <c r="H581" s="81"/>
      <c r="I581" s="34"/>
      <c r="J581" s="34"/>
      <c r="K581" s="38"/>
      <c r="L581" s="38"/>
      <c r="M581" s="39">
        <f t="shared" si="90"/>
        <v>0</v>
      </c>
      <c r="N581" s="40">
        <f t="shared" si="91"/>
        <v>0</v>
      </c>
      <c r="O581" s="41"/>
      <c r="P581" s="113" t="str">
        <f t="shared" si="98"/>
        <v/>
      </c>
      <c r="Q581" s="42" t="str">
        <f t="shared" si="92"/>
        <v/>
      </c>
      <c r="R581" s="43"/>
      <c r="S581" s="44" t="str">
        <f t="shared" si="93"/>
        <v/>
      </c>
      <c r="T581" s="81"/>
      <c r="U581" s="81"/>
      <c r="V581" s="42">
        <f t="shared" si="94"/>
        <v>0</v>
      </c>
      <c r="W581" s="43"/>
      <c r="X581" s="47">
        <f>SUMIFS(W$12:W581,F$12:F581,F581,H$12:H581,H581,D$12:D581,D581)</f>
        <v>0</v>
      </c>
      <c r="Y581" s="48">
        <f t="shared" si="95"/>
        <v>0</v>
      </c>
      <c r="Z581" s="49" t="str">
        <f t="shared" si="99"/>
        <v/>
      </c>
      <c r="AA581" s="106"/>
      <c r="AB581" s="42">
        <f t="shared" si="96"/>
        <v>0</v>
      </c>
      <c r="AC581" s="50"/>
      <c r="AD581" s="81"/>
      <c r="AE581" s="81"/>
      <c r="AF581" s="81"/>
      <c r="AG581" s="81"/>
      <c r="AH581" s="81"/>
      <c r="AI581" s="81"/>
      <c r="AJ581" s="81"/>
      <c r="AK581" s="81"/>
      <c r="AL581" s="81"/>
      <c r="AM581" s="50"/>
      <c r="AN581" s="50"/>
      <c r="AO581" s="112">
        <f t="shared" si="100"/>
        <v>0</v>
      </c>
    </row>
    <row r="582" spans="1:41" ht="20.100000000000001" customHeight="1">
      <c r="A582" s="70">
        <f t="shared" si="97"/>
        <v>1</v>
      </c>
      <c r="B582" s="81"/>
      <c r="C582" s="81"/>
      <c r="D582" s="81"/>
      <c r="E582" s="81"/>
      <c r="F582" s="34"/>
      <c r="G582" s="94"/>
      <c r="H582" s="81"/>
      <c r="I582" s="34"/>
      <c r="J582" s="34"/>
      <c r="K582" s="38"/>
      <c r="L582" s="38"/>
      <c r="M582" s="39">
        <f t="shared" si="90"/>
        <v>0</v>
      </c>
      <c r="N582" s="40">
        <f t="shared" si="91"/>
        <v>0</v>
      </c>
      <c r="O582" s="41"/>
      <c r="P582" s="113" t="str">
        <f t="shared" si="98"/>
        <v/>
      </c>
      <c r="Q582" s="42" t="str">
        <f t="shared" si="92"/>
        <v/>
      </c>
      <c r="R582" s="43"/>
      <c r="S582" s="44" t="str">
        <f t="shared" si="93"/>
        <v/>
      </c>
      <c r="T582" s="81"/>
      <c r="U582" s="81"/>
      <c r="V582" s="42">
        <f t="shared" si="94"/>
        <v>0</v>
      </c>
      <c r="W582" s="43"/>
      <c r="X582" s="47">
        <f>SUMIFS(W$12:W582,F$12:F582,F582,H$12:H582,H582,D$12:D582,D582)</f>
        <v>0</v>
      </c>
      <c r="Y582" s="48">
        <f t="shared" si="95"/>
        <v>0</v>
      </c>
      <c r="Z582" s="49" t="str">
        <f t="shared" si="99"/>
        <v/>
      </c>
      <c r="AA582" s="106"/>
      <c r="AB582" s="42">
        <f t="shared" si="96"/>
        <v>0</v>
      </c>
      <c r="AC582" s="50"/>
      <c r="AD582" s="81"/>
      <c r="AE582" s="81"/>
      <c r="AF582" s="81"/>
      <c r="AG582" s="81"/>
      <c r="AH582" s="81"/>
      <c r="AI582" s="81"/>
      <c r="AJ582" s="81"/>
      <c r="AK582" s="81"/>
      <c r="AL582" s="81"/>
      <c r="AM582" s="50"/>
      <c r="AN582" s="50"/>
      <c r="AO582" s="112">
        <f t="shared" si="100"/>
        <v>0</v>
      </c>
    </row>
    <row r="583" spans="1:41" ht="20.100000000000001" customHeight="1">
      <c r="A583" s="70">
        <f t="shared" si="97"/>
        <v>1</v>
      </c>
      <c r="B583" s="81"/>
      <c r="C583" s="81"/>
      <c r="D583" s="81"/>
      <c r="E583" s="81"/>
      <c r="F583" s="34"/>
      <c r="G583" s="94"/>
      <c r="H583" s="81"/>
      <c r="I583" s="34"/>
      <c r="J583" s="34"/>
      <c r="K583" s="38"/>
      <c r="L583" s="38"/>
      <c r="M583" s="39">
        <f t="shared" si="90"/>
        <v>0</v>
      </c>
      <c r="N583" s="40">
        <f t="shared" si="91"/>
        <v>0</v>
      </c>
      <c r="O583" s="41"/>
      <c r="P583" s="113" t="str">
        <f t="shared" si="98"/>
        <v/>
      </c>
      <c r="Q583" s="42" t="str">
        <f t="shared" si="92"/>
        <v/>
      </c>
      <c r="R583" s="43"/>
      <c r="S583" s="44" t="str">
        <f t="shared" si="93"/>
        <v/>
      </c>
      <c r="T583" s="81"/>
      <c r="U583" s="81"/>
      <c r="V583" s="42">
        <f t="shared" si="94"/>
        <v>0</v>
      </c>
      <c r="W583" s="43"/>
      <c r="X583" s="47">
        <f>SUMIFS(W$12:W583,F$12:F583,F583,H$12:H583,H583,D$12:D583,D583)</f>
        <v>0</v>
      </c>
      <c r="Y583" s="48">
        <f t="shared" si="95"/>
        <v>0</v>
      </c>
      <c r="Z583" s="49" t="str">
        <f t="shared" si="99"/>
        <v/>
      </c>
      <c r="AA583" s="106"/>
      <c r="AB583" s="42">
        <f t="shared" si="96"/>
        <v>0</v>
      </c>
      <c r="AC583" s="50"/>
      <c r="AD583" s="81"/>
      <c r="AE583" s="81"/>
      <c r="AF583" s="81"/>
      <c r="AG583" s="81"/>
      <c r="AH583" s="81"/>
      <c r="AI583" s="81"/>
      <c r="AJ583" s="81"/>
      <c r="AK583" s="81"/>
      <c r="AL583" s="81"/>
      <c r="AM583" s="50"/>
      <c r="AN583" s="50"/>
      <c r="AO583" s="112">
        <f t="shared" si="100"/>
        <v>0</v>
      </c>
    </row>
    <row r="584" spans="1:41" ht="20.100000000000001" customHeight="1">
      <c r="A584" s="70">
        <f t="shared" si="97"/>
        <v>1</v>
      </c>
      <c r="B584" s="81"/>
      <c r="C584" s="81"/>
      <c r="D584" s="81"/>
      <c r="E584" s="81"/>
      <c r="F584" s="34"/>
      <c r="G584" s="94"/>
      <c r="H584" s="81"/>
      <c r="I584" s="34"/>
      <c r="J584" s="34"/>
      <c r="K584" s="38"/>
      <c r="L584" s="38"/>
      <c r="M584" s="39">
        <f t="shared" ref="M584:M647" si="101">(IF(L584&lt;K584,1+L584,L584)-K584-IF(AND(K584&lt;$L$5,L584&gt;$M$5),$M$5-$L$5)-IF(AND(K584&lt;$L$6,L584&gt;$M$6),$M$6-$L$6)-IF(AND(K584&lt;$L$7,L584&gt;$M$7),$M$7-$L$7))-IF(AND(K584&lt;$L$8,L584&gt;$M$8),$M$8-$L$8)</f>
        <v>0</v>
      </c>
      <c r="N584" s="40">
        <f t="shared" ref="N584:N647" si="102">HOUR(M584)+MINUTE(M584)/60</f>
        <v>0</v>
      </c>
      <c r="O584" s="41"/>
      <c r="P584" s="113" t="str">
        <f t="shared" si="98"/>
        <v/>
      </c>
      <c r="Q584" s="42" t="str">
        <f t="shared" ref="Q584:Q647" si="103">IFERROR(V584/(N584*O584),"")</f>
        <v/>
      </c>
      <c r="R584" s="43"/>
      <c r="S584" s="44" t="str">
        <f t="shared" ref="S584:S647" si="104">IFERROR(W584/R584,"")</f>
        <v/>
      </c>
      <c r="T584" s="81"/>
      <c r="U584" s="81"/>
      <c r="V584" s="42">
        <f t="shared" ref="V584:V647" si="105">+W584+Y584</f>
        <v>0</v>
      </c>
      <c r="W584" s="43"/>
      <c r="X584" s="47">
        <f>SUMIFS(W$12:W584,F$12:F584,F584,H$12:H584,H584,D$12:D584,D584)</f>
        <v>0</v>
      </c>
      <c r="Y584" s="48">
        <f t="shared" ref="Y584:Y647" si="106">SUM(AC584:AK584)</f>
        <v>0</v>
      </c>
      <c r="Z584" s="49" t="str">
        <f t="shared" si="99"/>
        <v/>
      </c>
      <c r="AA584" s="106"/>
      <c r="AB584" s="42">
        <f t="shared" ref="AB584:AB647" si="107">+W584*AA584</f>
        <v>0</v>
      </c>
      <c r="AC584" s="50"/>
      <c r="AD584" s="81"/>
      <c r="AE584" s="81"/>
      <c r="AF584" s="81"/>
      <c r="AG584" s="81"/>
      <c r="AH584" s="81"/>
      <c r="AI584" s="81"/>
      <c r="AJ584" s="81"/>
      <c r="AK584" s="81"/>
      <c r="AL584" s="81"/>
      <c r="AM584" s="50"/>
      <c r="AN584" s="50"/>
      <c r="AO584" s="112">
        <f t="shared" si="100"/>
        <v>0</v>
      </c>
    </row>
    <row r="585" spans="1:41" ht="20.100000000000001" customHeight="1">
      <c r="A585" s="70">
        <f t="shared" si="97"/>
        <v>1</v>
      </c>
      <c r="B585" s="81"/>
      <c r="C585" s="81"/>
      <c r="D585" s="81"/>
      <c r="E585" s="81"/>
      <c r="F585" s="34"/>
      <c r="G585" s="94"/>
      <c r="H585" s="81"/>
      <c r="I585" s="34"/>
      <c r="J585" s="34"/>
      <c r="K585" s="38"/>
      <c r="L585" s="38"/>
      <c r="M585" s="39">
        <f t="shared" si="101"/>
        <v>0</v>
      </c>
      <c r="N585" s="40">
        <f t="shared" si="102"/>
        <v>0</v>
      </c>
      <c r="O585" s="41"/>
      <c r="P585" s="113" t="str">
        <f t="shared" si="98"/>
        <v/>
      </c>
      <c r="Q585" s="42" t="str">
        <f t="shared" si="103"/>
        <v/>
      </c>
      <c r="R585" s="43"/>
      <c r="S585" s="44" t="str">
        <f t="shared" si="104"/>
        <v/>
      </c>
      <c r="T585" s="81"/>
      <c r="U585" s="81"/>
      <c r="V585" s="42">
        <f t="shared" si="105"/>
        <v>0</v>
      </c>
      <c r="W585" s="43"/>
      <c r="X585" s="47">
        <f>SUMIFS(W$12:W585,F$12:F585,F585,H$12:H585,H585,D$12:D585,D585)</f>
        <v>0</v>
      </c>
      <c r="Y585" s="48">
        <f t="shared" si="106"/>
        <v>0</v>
      </c>
      <c r="Z585" s="49" t="str">
        <f t="shared" si="99"/>
        <v/>
      </c>
      <c r="AA585" s="106"/>
      <c r="AB585" s="42">
        <f t="shared" si="107"/>
        <v>0</v>
      </c>
      <c r="AC585" s="50"/>
      <c r="AD585" s="81"/>
      <c r="AE585" s="81"/>
      <c r="AF585" s="81"/>
      <c r="AG585" s="81"/>
      <c r="AH585" s="81"/>
      <c r="AI585" s="81"/>
      <c r="AJ585" s="81"/>
      <c r="AK585" s="81"/>
      <c r="AL585" s="81"/>
      <c r="AM585" s="50"/>
      <c r="AN585" s="50"/>
      <c r="AO585" s="112">
        <f t="shared" si="100"/>
        <v>0</v>
      </c>
    </row>
    <row r="586" spans="1:41" ht="20.100000000000001" customHeight="1">
      <c r="A586" s="70">
        <f t="shared" si="97"/>
        <v>1</v>
      </c>
      <c r="B586" s="81"/>
      <c r="C586" s="81"/>
      <c r="D586" s="81"/>
      <c r="E586" s="81"/>
      <c r="F586" s="34"/>
      <c r="G586" s="94"/>
      <c r="H586" s="81"/>
      <c r="I586" s="34"/>
      <c r="J586" s="34"/>
      <c r="K586" s="38"/>
      <c r="L586" s="38"/>
      <c r="M586" s="39">
        <f t="shared" si="101"/>
        <v>0</v>
      </c>
      <c r="N586" s="40">
        <f t="shared" si="102"/>
        <v>0</v>
      </c>
      <c r="O586" s="41"/>
      <c r="P586" s="113" t="str">
        <f t="shared" si="98"/>
        <v/>
      </c>
      <c r="Q586" s="42" t="str">
        <f t="shared" si="103"/>
        <v/>
      </c>
      <c r="R586" s="43"/>
      <c r="S586" s="44" t="str">
        <f t="shared" si="104"/>
        <v/>
      </c>
      <c r="T586" s="81"/>
      <c r="U586" s="81"/>
      <c r="V586" s="42">
        <f t="shared" si="105"/>
        <v>0</v>
      </c>
      <c r="W586" s="43"/>
      <c r="X586" s="47">
        <f>SUMIFS(W$12:W586,F$12:F586,F586,H$12:H586,H586,D$12:D586,D586)</f>
        <v>0</v>
      </c>
      <c r="Y586" s="48">
        <f t="shared" si="106"/>
        <v>0</v>
      </c>
      <c r="Z586" s="49" t="str">
        <f t="shared" si="99"/>
        <v/>
      </c>
      <c r="AA586" s="106"/>
      <c r="AB586" s="42">
        <f t="shared" si="107"/>
        <v>0</v>
      </c>
      <c r="AC586" s="50"/>
      <c r="AD586" s="81"/>
      <c r="AE586" s="81"/>
      <c r="AF586" s="81"/>
      <c r="AG586" s="81"/>
      <c r="AH586" s="81"/>
      <c r="AI586" s="81"/>
      <c r="AJ586" s="81"/>
      <c r="AK586" s="81"/>
      <c r="AL586" s="81"/>
      <c r="AM586" s="50"/>
      <c r="AN586" s="50"/>
      <c r="AO586" s="112">
        <f t="shared" si="100"/>
        <v>0</v>
      </c>
    </row>
    <row r="587" spans="1:41" ht="20.100000000000001" customHeight="1">
      <c r="A587" s="70">
        <f t="shared" si="97"/>
        <v>1</v>
      </c>
      <c r="B587" s="81"/>
      <c r="C587" s="81"/>
      <c r="D587" s="81"/>
      <c r="E587" s="81"/>
      <c r="F587" s="34"/>
      <c r="G587" s="94"/>
      <c r="H587" s="81"/>
      <c r="I587" s="34"/>
      <c r="J587" s="34"/>
      <c r="K587" s="38"/>
      <c r="L587" s="38"/>
      <c r="M587" s="39">
        <f t="shared" si="101"/>
        <v>0</v>
      </c>
      <c r="N587" s="40">
        <f t="shared" si="102"/>
        <v>0</v>
      </c>
      <c r="O587" s="41"/>
      <c r="P587" s="113" t="str">
        <f t="shared" si="98"/>
        <v/>
      </c>
      <c r="Q587" s="42" t="str">
        <f t="shared" si="103"/>
        <v/>
      </c>
      <c r="R587" s="43"/>
      <c r="S587" s="44" t="str">
        <f t="shared" si="104"/>
        <v/>
      </c>
      <c r="T587" s="81"/>
      <c r="U587" s="81"/>
      <c r="V587" s="42">
        <f t="shared" si="105"/>
        <v>0</v>
      </c>
      <c r="W587" s="43"/>
      <c r="X587" s="47">
        <f>SUMIFS(W$12:W587,F$12:F587,F587,H$12:H587,H587,D$12:D587,D587)</f>
        <v>0</v>
      </c>
      <c r="Y587" s="48">
        <f t="shared" si="106"/>
        <v>0</v>
      </c>
      <c r="Z587" s="49" t="str">
        <f t="shared" si="99"/>
        <v/>
      </c>
      <c r="AA587" s="106"/>
      <c r="AB587" s="42">
        <f t="shared" si="107"/>
        <v>0</v>
      </c>
      <c r="AC587" s="50"/>
      <c r="AD587" s="81"/>
      <c r="AE587" s="81"/>
      <c r="AF587" s="81"/>
      <c r="AG587" s="81"/>
      <c r="AH587" s="81"/>
      <c r="AI587" s="81"/>
      <c r="AJ587" s="81"/>
      <c r="AK587" s="81"/>
      <c r="AL587" s="81"/>
      <c r="AM587" s="50"/>
      <c r="AN587" s="50"/>
      <c r="AO587" s="112">
        <f t="shared" si="100"/>
        <v>0</v>
      </c>
    </row>
    <row r="588" spans="1:41" ht="20.100000000000001" customHeight="1">
      <c r="A588" s="70">
        <f t="shared" si="97"/>
        <v>1</v>
      </c>
      <c r="B588" s="81"/>
      <c r="C588" s="81"/>
      <c r="D588" s="81"/>
      <c r="E588" s="81"/>
      <c r="F588" s="34"/>
      <c r="G588" s="94"/>
      <c r="H588" s="81"/>
      <c r="I588" s="34"/>
      <c r="J588" s="34"/>
      <c r="K588" s="38"/>
      <c r="L588" s="38"/>
      <c r="M588" s="39">
        <f t="shared" si="101"/>
        <v>0</v>
      </c>
      <c r="N588" s="40">
        <f t="shared" si="102"/>
        <v>0</v>
      </c>
      <c r="O588" s="41"/>
      <c r="P588" s="113" t="str">
        <f t="shared" si="98"/>
        <v/>
      </c>
      <c r="Q588" s="42" t="str">
        <f t="shared" si="103"/>
        <v/>
      </c>
      <c r="R588" s="43"/>
      <c r="S588" s="44" t="str">
        <f t="shared" si="104"/>
        <v/>
      </c>
      <c r="T588" s="81"/>
      <c r="U588" s="81"/>
      <c r="V588" s="42">
        <f t="shared" si="105"/>
        <v>0</v>
      </c>
      <c r="W588" s="43"/>
      <c r="X588" s="47">
        <f>SUMIFS(W$12:W588,F$12:F588,F588,H$12:H588,H588,D$12:D588,D588)</f>
        <v>0</v>
      </c>
      <c r="Y588" s="48">
        <f t="shared" si="106"/>
        <v>0</v>
      </c>
      <c r="Z588" s="49" t="str">
        <f t="shared" si="99"/>
        <v/>
      </c>
      <c r="AA588" s="106"/>
      <c r="AB588" s="42">
        <f t="shared" si="107"/>
        <v>0</v>
      </c>
      <c r="AC588" s="50"/>
      <c r="AD588" s="81"/>
      <c r="AE588" s="81"/>
      <c r="AF588" s="81"/>
      <c r="AG588" s="81"/>
      <c r="AH588" s="81"/>
      <c r="AI588" s="81"/>
      <c r="AJ588" s="81"/>
      <c r="AK588" s="81"/>
      <c r="AL588" s="81"/>
      <c r="AM588" s="50"/>
      <c r="AN588" s="50"/>
      <c r="AO588" s="112">
        <f t="shared" si="100"/>
        <v>0</v>
      </c>
    </row>
    <row r="589" spans="1:41" ht="20.100000000000001" customHeight="1">
      <c r="A589" s="70">
        <f t="shared" ref="A589:A652" si="108">MONTH(B589)</f>
        <v>1</v>
      </c>
      <c r="B589" s="81"/>
      <c r="C589" s="81"/>
      <c r="D589" s="81"/>
      <c r="E589" s="81"/>
      <c r="F589" s="34"/>
      <c r="G589" s="94"/>
      <c r="H589" s="81"/>
      <c r="I589" s="34"/>
      <c r="J589" s="34"/>
      <c r="K589" s="38"/>
      <c r="L589" s="38"/>
      <c r="M589" s="39">
        <f t="shared" si="101"/>
        <v>0</v>
      </c>
      <c r="N589" s="40">
        <f t="shared" si="102"/>
        <v>0</v>
      </c>
      <c r="O589" s="41"/>
      <c r="P589" s="113" t="str">
        <f t="shared" ref="P589:P652" si="109">IFERROR(W589/V589,"")</f>
        <v/>
      </c>
      <c r="Q589" s="42" t="str">
        <f t="shared" si="103"/>
        <v/>
      </c>
      <c r="R589" s="43"/>
      <c r="S589" s="44" t="str">
        <f t="shared" si="104"/>
        <v/>
      </c>
      <c r="T589" s="81"/>
      <c r="U589" s="81"/>
      <c r="V589" s="42">
        <f t="shared" si="105"/>
        <v>0</v>
      </c>
      <c r="W589" s="43"/>
      <c r="X589" s="47">
        <f>SUMIFS(W$12:W589,F$12:F589,F589,H$12:H589,H589,D$12:D589,D589)</f>
        <v>0</v>
      </c>
      <c r="Y589" s="48">
        <f t="shared" si="106"/>
        <v>0</v>
      </c>
      <c r="Z589" s="49" t="str">
        <f t="shared" ref="Z589:Z652" si="110">IFERROR(Y589/U589,"")</f>
        <v/>
      </c>
      <c r="AA589" s="106"/>
      <c r="AB589" s="42">
        <f t="shared" si="107"/>
        <v>0</v>
      </c>
      <c r="AC589" s="50"/>
      <c r="AD589" s="81"/>
      <c r="AE589" s="81"/>
      <c r="AF589" s="81"/>
      <c r="AG589" s="81"/>
      <c r="AH589" s="81"/>
      <c r="AI589" s="81"/>
      <c r="AJ589" s="81"/>
      <c r="AK589" s="81"/>
      <c r="AL589" s="81"/>
      <c r="AM589" s="50"/>
      <c r="AN589" s="50"/>
      <c r="AO589" s="112">
        <f t="shared" ref="AO589:AO652" si="111">+AM589+AN589</f>
        <v>0</v>
      </c>
    </row>
    <row r="590" spans="1:41" ht="20.100000000000001" customHeight="1">
      <c r="A590" s="70">
        <f t="shared" si="108"/>
        <v>1</v>
      </c>
      <c r="B590" s="81"/>
      <c r="C590" s="81"/>
      <c r="D590" s="81"/>
      <c r="E590" s="81"/>
      <c r="F590" s="34"/>
      <c r="G590" s="94"/>
      <c r="H590" s="81"/>
      <c r="I590" s="34"/>
      <c r="J590" s="34"/>
      <c r="K590" s="38"/>
      <c r="L590" s="38"/>
      <c r="M590" s="39">
        <f t="shared" si="101"/>
        <v>0</v>
      </c>
      <c r="N590" s="40">
        <f t="shared" si="102"/>
        <v>0</v>
      </c>
      <c r="O590" s="41"/>
      <c r="P590" s="113" t="str">
        <f t="shared" si="109"/>
        <v/>
      </c>
      <c r="Q590" s="42" t="str">
        <f t="shared" si="103"/>
        <v/>
      </c>
      <c r="R590" s="43"/>
      <c r="S590" s="44" t="str">
        <f t="shared" si="104"/>
        <v/>
      </c>
      <c r="T590" s="81"/>
      <c r="U590" s="81"/>
      <c r="V590" s="42">
        <f t="shared" si="105"/>
        <v>0</v>
      </c>
      <c r="W590" s="43"/>
      <c r="X590" s="47">
        <f>SUMIFS(W$12:W590,F$12:F590,F590,H$12:H590,H590,D$12:D590,D590)</f>
        <v>0</v>
      </c>
      <c r="Y590" s="48">
        <f t="shared" si="106"/>
        <v>0</v>
      </c>
      <c r="Z590" s="49" t="str">
        <f t="shared" si="110"/>
        <v/>
      </c>
      <c r="AA590" s="106"/>
      <c r="AB590" s="42">
        <f t="shared" si="107"/>
        <v>0</v>
      </c>
      <c r="AC590" s="50"/>
      <c r="AD590" s="81"/>
      <c r="AE590" s="81"/>
      <c r="AF590" s="81"/>
      <c r="AG590" s="81"/>
      <c r="AH590" s="81"/>
      <c r="AI590" s="81"/>
      <c r="AJ590" s="81"/>
      <c r="AK590" s="81"/>
      <c r="AL590" s="81"/>
      <c r="AM590" s="50"/>
      <c r="AN590" s="50"/>
      <c r="AO590" s="112">
        <f t="shared" si="111"/>
        <v>0</v>
      </c>
    </row>
    <row r="591" spans="1:41" ht="20.100000000000001" customHeight="1">
      <c r="A591" s="70">
        <f t="shared" si="108"/>
        <v>1</v>
      </c>
      <c r="B591" s="81"/>
      <c r="C591" s="81"/>
      <c r="D591" s="81"/>
      <c r="E591" s="81"/>
      <c r="F591" s="34"/>
      <c r="G591" s="94"/>
      <c r="H591" s="81"/>
      <c r="I591" s="34"/>
      <c r="J591" s="34"/>
      <c r="K591" s="38"/>
      <c r="L591" s="38"/>
      <c r="M591" s="39">
        <f t="shared" si="101"/>
        <v>0</v>
      </c>
      <c r="N591" s="40">
        <f t="shared" si="102"/>
        <v>0</v>
      </c>
      <c r="O591" s="41"/>
      <c r="P591" s="113" t="str">
        <f t="shared" si="109"/>
        <v/>
      </c>
      <c r="Q591" s="42" t="str">
        <f t="shared" si="103"/>
        <v/>
      </c>
      <c r="R591" s="43"/>
      <c r="S591" s="44" t="str">
        <f t="shared" si="104"/>
        <v/>
      </c>
      <c r="T591" s="81"/>
      <c r="U591" s="81"/>
      <c r="V591" s="42">
        <f t="shared" si="105"/>
        <v>0</v>
      </c>
      <c r="W591" s="43"/>
      <c r="X591" s="47">
        <f>SUMIFS(W$12:W591,F$12:F591,F591,H$12:H591,H591,D$12:D591,D591)</f>
        <v>0</v>
      </c>
      <c r="Y591" s="48">
        <f t="shared" si="106"/>
        <v>0</v>
      </c>
      <c r="Z591" s="49" t="str">
        <f t="shared" si="110"/>
        <v/>
      </c>
      <c r="AA591" s="106"/>
      <c r="AB591" s="42">
        <f t="shared" si="107"/>
        <v>0</v>
      </c>
      <c r="AC591" s="50"/>
      <c r="AD591" s="81"/>
      <c r="AE591" s="81"/>
      <c r="AF591" s="81"/>
      <c r="AG591" s="81"/>
      <c r="AH591" s="81"/>
      <c r="AI591" s="81"/>
      <c r="AJ591" s="81"/>
      <c r="AK591" s="81"/>
      <c r="AL591" s="81"/>
      <c r="AM591" s="50"/>
      <c r="AN591" s="50"/>
      <c r="AO591" s="112">
        <f t="shared" si="111"/>
        <v>0</v>
      </c>
    </row>
    <row r="592" spans="1:41" ht="20.100000000000001" customHeight="1">
      <c r="A592" s="70">
        <f t="shared" si="108"/>
        <v>1</v>
      </c>
      <c r="B592" s="81"/>
      <c r="C592" s="81"/>
      <c r="D592" s="81"/>
      <c r="E592" s="81"/>
      <c r="F592" s="34"/>
      <c r="G592" s="94"/>
      <c r="H592" s="81"/>
      <c r="I592" s="34"/>
      <c r="J592" s="34"/>
      <c r="K592" s="38"/>
      <c r="L592" s="38"/>
      <c r="M592" s="39">
        <f t="shared" si="101"/>
        <v>0</v>
      </c>
      <c r="N592" s="40">
        <f t="shared" si="102"/>
        <v>0</v>
      </c>
      <c r="O592" s="41"/>
      <c r="P592" s="113" t="str">
        <f t="shared" si="109"/>
        <v/>
      </c>
      <c r="Q592" s="42" t="str">
        <f t="shared" si="103"/>
        <v/>
      </c>
      <c r="R592" s="43"/>
      <c r="S592" s="44" t="str">
        <f t="shared" si="104"/>
        <v/>
      </c>
      <c r="T592" s="81"/>
      <c r="U592" s="81"/>
      <c r="V592" s="42">
        <f t="shared" si="105"/>
        <v>0</v>
      </c>
      <c r="W592" s="43"/>
      <c r="X592" s="47">
        <f>SUMIFS(W$12:W592,F$12:F592,F592,H$12:H592,H592,D$12:D592,D592)</f>
        <v>0</v>
      </c>
      <c r="Y592" s="48">
        <f t="shared" si="106"/>
        <v>0</v>
      </c>
      <c r="Z592" s="49" t="str">
        <f t="shared" si="110"/>
        <v/>
      </c>
      <c r="AA592" s="106"/>
      <c r="AB592" s="42">
        <f t="shared" si="107"/>
        <v>0</v>
      </c>
      <c r="AC592" s="50"/>
      <c r="AD592" s="81"/>
      <c r="AE592" s="81"/>
      <c r="AF592" s="81"/>
      <c r="AG592" s="81"/>
      <c r="AH592" s="81"/>
      <c r="AI592" s="81"/>
      <c r="AJ592" s="81"/>
      <c r="AK592" s="81"/>
      <c r="AL592" s="81"/>
      <c r="AM592" s="50"/>
      <c r="AN592" s="50"/>
      <c r="AO592" s="112">
        <f t="shared" si="111"/>
        <v>0</v>
      </c>
    </row>
    <row r="593" spans="1:41" ht="20.100000000000001" customHeight="1">
      <c r="A593" s="70">
        <f t="shared" si="108"/>
        <v>1</v>
      </c>
      <c r="B593" s="81"/>
      <c r="C593" s="81"/>
      <c r="D593" s="81"/>
      <c r="E593" s="81"/>
      <c r="F593" s="34"/>
      <c r="G593" s="94"/>
      <c r="H593" s="81"/>
      <c r="I593" s="34"/>
      <c r="J593" s="34"/>
      <c r="K593" s="38"/>
      <c r="L593" s="38"/>
      <c r="M593" s="39">
        <f t="shared" si="101"/>
        <v>0</v>
      </c>
      <c r="N593" s="40">
        <f t="shared" si="102"/>
        <v>0</v>
      </c>
      <c r="O593" s="41"/>
      <c r="P593" s="113" t="str">
        <f t="shared" si="109"/>
        <v/>
      </c>
      <c r="Q593" s="42" t="str">
        <f t="shared" si="103"/>
        <v/>
      </c>
      <c r="R593" s="43"/>
      <c r="S593" s="44" t="str">
        <f t="shared" si="104"/>
        <v/>
      </c>
      <c r="T593" s="81"/>
      <c r="U593" s="81"/>
      <c r="V593" s="42">
        <f t="shared" si="105"/>
        <v>0</v>
      </c>
      <c r="W593" s="43"/>
      <c r="X593" s="47">
        <f>SUMIFS(W$12:W593,F$12:F593,F593,H$12:H593,H593,D$12:D593,D593)</f>
        <v>0</v>
      </c>
      <c r="Y593" s="48">
        <f t="shared" si="106"/>
        <v>0</v>
      </c>
      <c r="Z593" s="49" t="str">
        <f t="shared" si="110"/>
        <v/>
      </c>
      <c r="AA593" s="106"/>
      <c r="AB593" s="42">
        <f t="shared" si="107"/>
        <v>0</v>
      </c>
      <c r="AC593" s="50"/>
      <c r="AD593" s="81"/>
      <c r="AE593" s="81"/>
      <c r="AF593" s="81"/>
      <c r="AG593" s="81"/>
      <c r="AH593" s="81"/>
      <c r="AI593" s="81"/>
      <c r="AJ593" s="81"/>
      <c r="AK593" s="81"/>
      <c r="AL593" s="81"/>
      <c r="AM593" s="50"/>
      <c r="AN593" s="50"/>
      <c r="AO593" s="112">
        <f t="shared" si="111"/>
        <v>0</v>
      </c>
    </row>
    <row r="594" spans="1:41" ht="20.100000000000001" customHeight="1">
      <c r="A594" s="70">
        <f t="shared" si="108"/>
        <v>1</v>
      </c>
      <c r="B594" s="81"/>
      <c r="C594" s="81"/>
      <c r="D594" s="81"/>
      <c r="E594" s="81"/>
      <c r="F594" s="34"/>
      <c r="G594" s="94"/>
      <c r="H594" s="81"/>
      <c r="I594" s="34"/>
      <c r="J594" s="34"/>
      <c r="K594" s="38"/>
      <c r="L594" s="38"/>
      <c r="M594" s="39">
        <f t="shared" si="101"/>
        <v>0</v>
      </c>
      <c r="N594" s="40">
        <f t="shared" si="102"/>
        <v>0</v>
      </c>
      <c r="O594" s="41"/>
      <c r="P594" s="113" t="str">
        <f t="shared" si="109"/>
        <v/>
      </c>
      <c r="Q594" s="42" t="str">
        <f t="shared" si="103"/>
        <v/>
      </c>
      <c r="R594" s="43"/>
      <c r="S594" s="44" t="str">
        <f t="shared" si="104"/>
        <v/>
      </c>
      <c r="T594" s="81"/>
      <c r="U594" s="81"/>
      <c r="V594" s="42">
        <f t="shared" si="105"/>
        <v>0</v>
      </c>
      <c r="W594" s="43"/>
      <c r="X594" s="47">
        <f>SUMIFS(W$12:W594,F$12:F594,F594,H$12:H594,H594,D$12:D594,D594)</f>
        <v>0</v>
      </c>
      <c r="Y594" s="48">
        <f t="shared" si="106"/>
        <v>0</v>
      </c>
      <c r="Z594" s="49" t="str">
        <f t="shared" si="110"/>
        <v/>
      </c>
      <c r="AA594" s="106"/>
      <c r="AB594" s="42">
        <f t="shared" si="107"/>
        <v>0</v>
      </c>
      <c r="AC594" s="50"/>
      <c r="AD594" s="81"/>
      <c r="AE594" s="81"/>
      <c r="AF594" s="81"/>
      <c r="AG594" s="81"/>
      <c r="AH594" s="81"/>
      <c r="AI594" s="81"/>
      <c r="AJ594" s="81"/>
      <c r="AK594" s="81"/>
      <c r="AL594" s="81"/>
      <c r="AM594" s="50"/>
      <c r="AN594" s="50"/>
      <c r="AO594" s="112">
        <f t="shared" si="111"/>
        <v>0</v>
      </c>
    </row>
    <row r="595" spans="1:41" ht="20.100000000000001" customHeight="1">
      <c r="A595" s="70">
        <f t="shared" si="108"/>
        <v>1</v>
      </c>
      <c r="B595" s="81"/>
      <c r="C595" s="81"/>
      <c r="D595" s="81"/>
      <c r="E595" s="81"/>
      <c r="F595" s="34"/>
      <c r="G595" s="94"/>
      <c r="H595" s="81"/>
      <c r="I595" s="34"/>
      <c r="J595" s="34"/>
      <c r="K595" s="38"/>
      <c r="L595" s="38"/>
      <c r="M595" s="39">
        <f t="shared" si="101"/>
        <v>0</v>
      </c>
      <c r="N595" s="40">
        <f t="shared" si="102"/>
        <v>0</v>
      </c>
      <c r="O595" s="41"/>
      <c r="P595" s="113" t="str">
        <f t="shared" si="109"/>
        <v/>
      </c>
      <c r="Q595" s="42" t="str">
        <f t="shared" si="103"/>
        <v/>
      </c>
      <c r="R595" s="43"/>
      <c r="S595" s="44" t="str">
        <f t="shared" si="104"/>
        <v/>
      </c>
      <c r="T595" s="81"/>
      <c r="U595" s="81"/>
      <c r="V595" s="42">
        <f t="shared" si="105"/>
        <v>0</v>
      </c>
      <c r="W595" s="43"/>
      <c r="X595" s="47">
        <f>SUMIFS(W$12:W595,F$12:F595,F595,H$12:H595,H595,D$12:D595,D595)</f>
        <v>0</v>
      </c>
      <c r="Y595" s="48">
        <f t="shared" si="106"/>
        <v>0</v>
      </c>
      <c r="Z595" s="49" t="str">
        <f t="shared" si="110"/>
        <v/>
      </c>
      <c r="AA595" s="106"/>
      <c r="AB595" s="42">
        <f t="shared" si="107"/>
        <v>0</v>
      </c>
      <c r="AC595" s="50"/>
      <c r="AD595" s="81"/>
      <c r="AE595" s="81"/>
      <c r="AF595" s="81"/>
      <c r="AG595" s="81"/>
      <c r="AH595" s="81"/>
      <c r="AI595" s="81"/>
      <c r="AJ595" s="81"/>
      <c r="AK595" s="81"/>
      <c r="AL595" s="81"/>
      <c r="AM595" s="50"/>
      <c r="AN595" s="50"/>
      <c r="AO595" s="112">
        <f t="shared" si="111"/>
        <v>0</v>
      </c>
    </row>
    <row r="596" spans="1:41" ht="20.100000000000001" customHeight="1">
      <c r="A596" s="70">
        <f t="shared" si="108"/>
        <v>1</v>
      </c>
      <c r="B596" s="81"/>
      <c r="C596" s="81"/>
      <c r="D596" s="81"/>
      <c r="E596" s="81"/>
      <c r="F596" s="34"/>
      <c r="G596" s="94"/>
      <c r="H596" s="81"/>
      <c r="I596" s="34"/>
      <c r="J596" s="34"/>
      <c r="K596" s="38"/>
      <c r="L596" s="38"/>
      <c r="M596" s="39">
        <f t="shared" si="101"/>
        <v>0</v>
      </c>
      <c r="N596" s="40">
        <f t="shared" si="102"/>
        <v>0</v>
      </c>
      <c r="O596" s="41"/>
      <c r="P596" s="113" t="str">
        <f t="shared" si="109"/>
        <v/>
      </c>
      <c r="Q596" s="42" t="str">
        <f t="shared" si="103"/>
        <v/>
      </c>
      <c r="R596" s="43"/>
      <c r="S596" s="44" t="str">
        <f t="shared" si="104"/>
        <v/>
      </c>
      <c r="T596" s="81"/>
      <c r="U596" s="81"/>
      <c r="V596" s="42">
        <f t="shared" si="105"/>
        <v>0</v>
      </c>
      <c r="W596" s="43"/>
      <c r="X596" s="47">
        <f>SUMIFS(W$12:W596,F$12:F596,F596,H$12:H596,H596,D$12:D596,D596)</f>
        <v>0</v>
      </c>
      <c r="Y596" s="48">
        <f t="shared" si="106"/>
        <v>0</v>
      </c>
      <c r="Z596" s="49" t="str">
        <f t="shared" si="110"/>
        <v/>
      </c>
      <c r="AA596" s="106"/>
      <c r="AB596" s="42">
        <f t="shared" si="107"/>
        <v>0</v>
      </c>
      <c r="AC596" s="50"/>
      <c r="AD596" s="81"/>
      <c r="AE596" s="81"/>
      <c r="AF596" s="81"/>
      <c r="AG596" s="81"/>
      <c r="AH596" s="81"/>
      <c r="AI596" s="81"/>
      <c r="AJ596" s="81"/>
      <c r="AK596" s="81"/>
      <c r="AL596" s="81"/>
      <c r="AM596" s="50"/>
      <c r="AN596" s="50"/>
      <c r="AO596" s="112">
        <f t="shared" si="111"/>
        <v>0</v>
      </c>
    </row>
    <row r="597" spans="1:41" ht="20.100000000000001" customHeight="1">
      <c r="A597" s="70">
        <f t="shared" si="108"/>
        <v>1</v>
      </c>
      <c r="B597" s="81"/>
      <c r="C597" s="81"/>
      <c r="D597" s="81"/>
      <c r="E597" s="81"/>
      <c r="F597" s="34"/>
      <c r="G597" s="94"/>
      <c r="H597" s="81"/>
      <c r="I597" s="34"/>
      <c r="J597" s="34"/>
      <c r="K597" s="38"/>
      <c r="L597" s="38"/>
      <c r="M597" s="39">
        <f t="shared" si="101"/>
        <v>0</v>
      </c>
      <c r="N597" s="40">
        <f t="shared" si="102"/>
        <v>0</v>
      </c>
      <c r="O597" s="41"/>
      <c r="P597" s="113" t="str">
        <f t="shared" si="109"/>
        <v/>
      </c>
      <c r="Q597" s="42" t="str">
        <f t="shared" si="103"/>
        <v/>
      </c>
      <c r="R597" s="43"/>
      <c r="S597" s="44" t="str">
        <f t="shared" si="104"/>
        <v/>
      </c>
      <c r="T597" s="81"/>
      <c r="U597" s="81"/>
      <c r="V597" s="42">
        <f t="shared" si="105"/>
        <v>0</v>
      </c>
      <c r="W597" s="43"/>
      <c r="X597" s="47">
        <f>SUMIFS(W$12:W597,F$12:F597,F597,H$12:H597,H597,D$12:D597,D597)</f>
        <v>0</v>
      </c>
      <c r="Y597" s="48">
        <f t="shared" si="106"/>
        <v>0</v>
      </c>
      <c r="Z597" s="49" t="str">
        <f t="shared" si="110"/>
        <v/>
      </c>
      <c r="AA597" s="106"/>
      <c r="AB597" s="42">
        <f t="shared" si="107"/>
        <v>0</v>
      </c>
      <c r="AC597" s="50"/>
      <c r="AD597" s="81"/>
      <c r="AE597" s="81"/>
      <c r="AF597" s="81"/>
      <c r="AG597" s="81"/>
      <c r="AH597" s="81"/>
      <c r="AI597" s="81"/>
      <c r="AJ597" s="81"/>
      <c r="AK597" s="81"/>
      <c r="AL597" s="81"/>
      <c r="AM597" s="50"/>
      <c r="AN597" s="50"/>
      <c r="AO597" s="112">
        <f t="shared" si="111"/>
        <v>0</v>
      </c>
    </row>
    <row r="598" spans="1:41" ht="20.100000000000001" customHeight="1">
      <c r="A598" s="70">
        <f t="shared" si="108"/>
        <v>1</v>
      </c>
      <c r="B598" s="81"/>
      <c r="C598" s="81"/>
      <c r="D598" s="81"/>
      <c r="E598" s="81"/>
      <c r="F598" s="34"/>
      <c r="G598" s="94"/>
      <c r="H598" s="81"/>
      <c r="I598" s="34"/>
      <c r="J598" s="34"/>
      <c r="K598" s="38"/>
      <c r="L598" s="38"/>
      <c r="M598" s="39">
        <f t="shared" si="101"/>
        <v>0</v>
      </c>
      <c r="N598" s="40">
        <f t="shared" si="102"/>
        <v>0</v>
      </c>
      <c r="O598" s="41"/>
      <c r="P598" s="113" t="str">
        <f t="shared" si="109"/>
        <v/>
      </c>
      <c r="Q598" s="42" t="str">
        <f t="shared" si="103"/>
        <v/>
      </c>
      <c r="R598" s="43"/>
      <c r="S598" s="44" t="str">
        <f t="shared" si="104"/>
        <v/>
      </c>
      <c r="T598" s="81"/>
      <c r="U598" s="81"/>
      <c r="V598" s="42">
        <f t="shared" si="105"/>
        <v>0</v>
      </c>
      <c r="W598" s="43"/>
      <c r="X598" s="47">
        <f>SUMIFS(W$12:W598,F$12:F598,F598,H$12:H598,H598,D$12:D598,D598)</f>
        <v>0</v>
      </c>
      <c r="Y598" s="48">
        <f t="shared" si="106"/>
        <v>0</v>
      </c>
      <c r="Z598" s="49" t="str">
        <f t="shared" si="110"/>
        <v/>
      </c>
      <c r="AA598" s="106"/>
      <c r="AB598" s="42">
        <f t="shared" si="107"/>
        <v>0</v>
      </c>
      <c r="AC598" s="50"/>
      <c r="AD598" s="81"/>
      <c r="AE598" s="81"/>
      <c r="AF598" s="81"/>
      <c r="AG598" s="81"/>
      <c r="AH598" s="81"/>
      <c r="AI598" s="81"/>
      <c r="AJ598" s="81"/>
      <c r="AK598" s="81"/>
      <c r="AL598" s="81"/>
      <c r="AM598" s="50"/>
      <c r="AN598" s="50"/>
      <c r="AO598" s="112">
        <f t="shared" si="111"/>
        <v>0</v>
      </c>
    </row>
    <row r="599" spans="1:41" ht="20.100000000000001" customHeight="1">
      <c r="A599" s="70">
        <f t="shared" si="108"/>
        <v>1</v>
      </c>
      <c r="B599" s="81"/>
      <c r="C599" s="81"/>
      <c r="D599" s="81"/>
      <c r="E599" s="81"/>
      <c r="F599" s="34"/>
      <c r="G599" s="94"/>
      <c r="H599" s="81"/>
      <c r="I599" s="34"/>
      <c r="J599" s="34"/>
      <c r="K599" s="38"/>
      <c r="L599" s="38"/>
      <c r="M599" s="39">
        <f t="shared" si="101"/>
        <v>0</v>
      </c>
      <c r="N599" s="40">
        <f t="shared" si="102"/>
        <v>0</v>
      </c>
      <c r="O599" s="41"/>
      <c r="P599" s="113" t="str">
        <f t="shared" si="109"/>
        <v/>
      </c>
      <c r="Q599" s="42" t="str">
        <f t="shared" si="103"/>
        <v/>
      </c>
      <c r="R599" s="43"/>
      <c r="S599" s="44" t="str">
        <f t="shared" si="104"/>
        <v/>
      </c>
      <c r="T599" s="81"/>
      <c r="U599" s="81"/>
      <c r="V599" s="42">
        <f t="shared" si="105"/>
        <v>0</v>
      </c>
      <c r="W599" s="43"/>
      <c r="X599" s="47">
        <f>SUMIFS(W$12:W599,F$12:F599,F599,H$12:H599,H599,D$12:D599,D599)</f>
        <v>0</v>
      </c>
      <c r="Y599" s="48">
        <f t="shared" si="106"/>
        <v>0</v>
      </c>
      <c r="Z599" s="49" t="str">
        <f t="shared" si="110"/>
        <v/>
      </c>
      <c r="AA599" s="106"/>
      <c r="AB599" s="42">
        <f t="shared" si="107"/>
        <v>0</v>
      </c>
      <c r="AC599" s="50"/>
      <c r="AD599" s="81"/>
      <c r="AE599" s="81"/>
      <c r="AF599" s="81"/>
      <c r="AG599" s="81"/>
      <c r="AH599" s="81"/>
      <c r="AI599" s="81"/>
      <c r="AJ599" s="81"/>
      <c r="AK599" s="81"/>
      <c r="AL599" s="81"/>
      <c r="AM599" s="50"/>
      <c r="AN599" s="50"/>
      <c r="AO599" s="112">
        <f t="shared" si="111"/>
        <v>0</v>
      </c>
    </row>
    <row r="600" spans="1:41" ht="20.100000000000001" customHeight="1">
      <c r="A600" s="70">
        <f t="shared" si="108"/>
        <v>1</v>
      </c>
      <c r="B600" s="81"/>
      <c r="C600" s="81"/>
      <c r="D600" s="81"/>
      <c r="E600" s="81"/>
      <c r="F600" s="34"/>
      <c r="G600" s="94"/>
      <c r="H600" s="81"/>
      <c r="I600" s="34"/>
      <c r="J600" s="34"/>
      <c r="K600" s="38"/>
      <c r="L600" s="38"/>
      <c r="M600" s="39">
        <f t="shared" si="101"/>
        <v>0</v>
      </c>
      <c r="N600" s="40">
        <f t="shared" si="102"/>
        <v>0</v>
      </c>
      <c r="O600" s="41"/>
      <c r="P600" s="113" t="str">
        <f t="shared" si="109"/>
        <v/>
      </c>
      <c r="Q600" s="42" t="str">
        <f t="shared" si="103"/>
        <v/>
      </c>
      <c r="R600" s="43"/>
      <c r="S600" s="44" t="str">
        <f t="shared" si="104"/>
        <v/>
      </c>
      <c r="T600" s="81"/>
      <c r="U600" s="81"/>
      <c r="V600" s="42">
        <f t="shared" si="105"/>
        <v>0</v>
      </c>
      <c r="W600" s="43"/>
      <c r="X600" s="47">
        <f>SUMIFS(W$12:W600,F$12:F600,F600,H$12:H600,H600,D$12:D600,D600)</f>
        <v>0</v>
      </c>
      <c r="Y600" s="48">
        <f t="shared" si="106"/>
        <v>0</v>
      </c>
      <c r="Z600" s="49" t="str">
        <f t="shared" si="110"/>
        <v/>
      </c>
      <c r="AA600" s="106"/>
      <c r="AB600" s="42">
        <f t="shared" si="107"/>
        <v>0</v>
      </c>
      <c r="AC600" s="50"/>
      <c r="AD600" s="81"/>
      <c r="AE600" s="81"/>
      <c r="AF600" s="81"/>
      <c r="AG600" s="81"/>
      <c r="AH600" s="81"/>
      <c r="AI600" s="81"/>
      <c r="AJ600" s="81"/>
      <c r="AK600" s="81"/>
      <c r="AL600" s="81"/>
      <c r="AM600" s="50"/>
      <c r="AN600" s="50"/>
      <c r="AO600" s="112">
        <f t="shared" si="111"/>
        <v>0</v>
      </c>
    </row>
    <row r="601" spans="1:41" ht="20.100000000000001" customHeight="1">
      <c r="A601" s="70">
        <f t="shared" si="108"/>
        <v>1</v>
      </c>
      <c r="B601" s="81"/>
      <c r="C601" s="81"/>
      <c r="D601" s="81"/>
      <c r="E601" s="81"/>
      <c r="F601" s="34"/>
      <c r="G601" s="94"/>
      <c r="H601" s="81"/>
      <c r="I601" s="34"/>
      <c r="J601" s="34"/>
      <c r="K601" s="38"/>
      <c r="L601" s="38"/>
      <c r="M601" s="39">
        <f t="shared" si="101"/>
        <v>0</v>
      </c>
      <c r="N601" s="40">
        <f t="shared" si="102"/>
        <v>0</v>
      </c>
      <c r="O601" s="41"/>
      <c r="P601" s="113" t="str">
        <f t="shared" si="109"/>
        <v/>
      </c>
      <c r="Q601" s="42" t="str">
        <f t="shared" si="103"/>
        <v/>
      </c>
      <c r="R601" s="43"/>
      <c r="S601" s="44" t="str">
        <f t="shared" si="104"/>
        <v/>
      </c>
      <c r="T601" s="81"/>
      <c r="U601" s="81"/>
      <c r="V601" s="42">
        <f t="shared" si="105"/>
        <v>0</v>
      </c>
      <c r="W601" s="43"/>
      <c r="X601" s="47">
        <f>SUMIFS(W$12:W601,F$12:F601,F601,H$12:H601,H601,D$12:D601,D601)</f>
        <v>0</v>
      </c>
      <c r="Y601" s="48">
        <f t="shared" si="106"/>
        <v>0</v>
      </c>
      <c r="Z601" s="49" t="str">
        <f t="shared" si="110"/>
        <v/>
      </c>
      <c r="AA601" s="106"/>
      <c r="AB601" s="42">
        <f t="shared" si="107"/>
        <v>0</v>
      </c>
      <c r="AC601" s="50"/>
      <c r="AD601" s="81"/>
      <c r="AE601" s="81"/>
      <c r="AF601" s="81"/>
      <c r="AG601" s="81"/>
      <c r="AH601" s="81"/>
      <c r="AI601" s="81"/>
      <c r="AJ601" s="81"/>
      <c r="AK601" s="81"/>
      <c r="AL601" s="81"/>
      <c r="AM601" s="50"/>
      <c r="AN601" s="50"/>
      <c r="AO601" s="112">
        <f t="shared" si="111"/>
        <v>0</v>
      </c>
    </row>
    <row r="602" spans="1:41" ht="20.100000000000001" customHeight="1">
      <c r="A602" s="70">
        <f t="shared" si="108"/>
        <v>1</v>
      </c>
      <c r="B602" s="81"/>
      <c r="C602" s="81"/>
      <c r="D602" s="81"/>
      <c r="E602" s="81"/>
      <c r="F602" s="34"/>
      <c r="G602" s="94"/>
      <c r="H602" s="81"/>
      <c r="I602" s="34"/>
      <c r="J602" s="34"/>
      <c r="K602" s="38"/>
      <c r="L602" s="38"/>
      <c r="M602" s="39">
        <f t="shared" si="101"/>
        <v>0</v>
      </c>
      <c r="N602" s="40">
        <f t="shared" si="102"/>
        <v>0</v>
      </c>
      <c r="O602" s="41"/>
      <c r="P602" s="113" t="str">
        <f t="shared" si="109"/>
        <v/>
      </c>
      <c r="Q602" s="42" t="str">
        <f t="shared" si="103"/>
        <v/>
      </c>
      <c r="R602" s="43"/>
      <c r="S602" s="44" t="str">
        <f t="shared" si="104"/>
        <v/>
      </c>
      <c r="T602" s="81"/>
      <c r="U602" s="81"/>
      <c r="V602" s="42">
        <f t="shared" si="105"/>
        <v>0</v>
      </c>
      <c r="W602" s="43"/>
      <c r="X602" s="47">
        <f>SUMIFS(W$12:W602,F$12:F602,F602,H$12:H602,H602,D$12:D602,D602)</f>
        <v>0</v>
      </c>
      <c r="Y602" s="48">
        <f t="shared" si="106"/>
        <v>0</v>
      </c>
      <c r="Z602" s="49" t="str">
        <f t="shared" si="110"/>
        <v/>
      </c>
      <c r="AA602" s="106"/>
      <c r="AB602" s="42">
        <f t="shared" si="107"/>
        <v>0</v>
      </c>
      <c r="AC602" s="50"/>
      <c r="AD602" s="81"/>
      <c r="AE602" s="81"/>
      <c r="AF602" s="81"/>
      <c r="AG602" s="81"/>
      <c r="AH602" s="81"/>
      <c r="AI602" s="81"/>
      <c r="AJ602" s="81"/>
      <c r="AK602" s="81"/>
      <c r="AL602" s="81"/>
      <c r="AM602" s="50"/>
      <c r="AN602" s="50"/>
      <c r="AO602" s="112">
        <f t="shared" si="111"/>
        <v>0</v>
      </c>
    </row>
    <row r="603" spans="1:41" ht="20.100000000000001" customHeight="1">
      <c r="A603" s="70">
        <f t="shared" si="108"/>
        <v>1</v>
      </c>
      <c r="B603" s="81"/>
      <c r="C603" s="81"/>
      <c r="D603" s="81"/>
      <c r="E603" s="81"/>
      <c r="F603" s="34"/>
      <c r="G603" s="94"/>
      <c r="H603" s="81"/>
      <c r="I603" s="34"/>
      <c r="J603" s="34"/>
      <c r="K603" s="38"/>
      <c r="L603" s="38"/>
      <c r="M603" s="39">
        <f t="shared" si="101"/>
        <v>0</v>
      </c>
      <c r="N603" s="40">
        <f t="shared" si="102"/>
        <v>0</v>
      </c>
      <c r="O603" s="41"/>
      <c r="P603" s="113" t="str">
        <f t="shared" si="109"/>
        <v/>
      </c>
      <c r="Q603" s="42" t="str">
        <f t="shared" si="103"/>
        <v/>
      </c>
      <c r="R603" s="43"/>
      <c r="S603" s="44" t="str">
        <f t="shared" si="104"/>
        <v/>
      </c>
      <c r="T603" s="81"/>
      <c r="U603" s="81"/>
      <c r="V603" s="42">
        <f t="shared" si="105"/>
        <v>0</v>
      </c>
      <c r="W603" s="43"/>
      <c r="X603" s="47">
        <f>SUMIFS(W$12:W603,F$12:F603,F603,H$12:H603,H603,D$12:D603,D603)</f>
        <v>0</v>
      </c>
      <c r="Y603" s="48">
        <f t="shared" si="106"/>
        <v>0</v>
      </c>
      <c r="Z603" s="49" t="str">
        <f t="shared" si="110"/>
        <v/>
      </c>
      <c r="AA603" s="106"/>
      <c r="AB603" s="42">
        <f t="shared" si="107"/>
        <v>0</v>
      </c>
      <c r="AC603" s="50"/>
      <c r="AD603" s="81"/>
      <c r="AE603" s="81"/>
      <c r="AF603" s="81"/>
      <c r="AG603" s="81"/>
      <c r="AH603" s="81"/>
      <c r="AI603" s="81"/>
      <c r="AJ603" s="81"/>
      <c r="AK603" s="81"/>
      <c r="AL603" s="81"/>
      <c r="AM603" s="50"/>
      <c r="AN603" s="50"/>
      <c r="AO603" s="112">
        <f t="shared" si="111"/>
        <v>0</v>
      </c>
    </row>
    <row r="604" spans="1:41" ht="20.100000000000001" customHeight="1">
      <c r="A604" s="70">
        <f t="shared" si="108"/>
        <v>1</v>
      </c>
      <c r="B604" s="81"/>
      <c r="C604" s="81"/>
      <c r="D604" s="81"/>
      <c r="E604" s="81"/>
      <c r="F604" s="34"/>
      <c r="G604" s="94"/>
      <c r="H604" s="81"/>
      <c r="I604" s="34"/>
      <c r="J604" s="34"/>
      <c r="K604" s="38"/>
      <c r="L604" s="38"/>
      <c r="M604" s="39">
        <f t="shared" si="101"/>
        <v>0</v>
      </c>
      <c r="N604" s="40">
        <f t="shared" si="102"/>
        <v>0</v>
      </c>
      <c r="O604" s="41"/>
      <c r="P604" s="113" t="str">
        <f t="shared" si="109"/>
        <v/>
      </c>
      <c r="Q604" s="42" t="str">
        <f t="shared" si="103"/>
        <v/>
      </c>
      <c r="R604" s="43"/>
      <c r="S604" s="44" t="str">
        <f t="shared" si="104"/>
        <v/>
      </c>
      <c r="T604" s="81"/>
      <c r="U604" s="81"/>
      <c r="V604" s="42">
        <f t="shared" si="105"/>
        <v>0</v>
      </c>
      <c r="W604" s="43"/>
      <c r="X604" s="47">
        <f>SUMIFS(W$12:W604,F$12:F604,F604,H$12:H604,H604,D$12:D604,D604)</f>
        <v>0</v>
      </c>
      <c r="Y604" s="48">
        <f t="shared" si="106"/>
        <v>0</v>
      </c>
      <c r="Z604" s="49" t="str">
        <f t="shared" si="110"/>
        <v/>
      </c>
      <c r="AA604" s="106"/>
      <c r="AB604" s="42">
        <f t="shared" si="107"/>
        <v>0</v>
      </c>
      <c r="AC604" s="50"/>
      <c r="AD604" s="81"/>
      <c r="AE604" s="81"/>
      <c r="AF604" s="81"/>
      <c r="AG604" s="81"/>
      <c r="AH604" s="81"/>
      <c r="AI604" s="81"/>
      <c r="AJ604" s="81"/>
      <c r="AK604" s="81"/>
      <c r="AL604" s="81"/>
      <c r="AM604" s="50"/>
      <c r="AN604" s="50"/>
      <c r="AO604" s="112">
        <f t="shared" si="111"/>
        <v>0</v>
      </c>
    </row>
    <row r="605" spans="1:41" ht="20.100000000000001" customHeight="1">
      <c r="A605" s="70">
        <f t="shared" si="108"/>
        <v>1</v>
      </c>
      <c r="B605" s="81"/>
      <c r="C605" s="81"/>
      <c r="D605" s="81"/>
      <c r="E605" s="81"/>
      <c r="F605" s="34"/>
      <c r="G605" s="94"/>
      <c r="H605" s="81"/>
      <c r="I605" s="34"/>
      <c r="J605" s="34"/>
      <c r="K605" s="38"/>
      <c r="L605" s="38"/>
      <c r="M605" s="39">
        <f t="shared" si="101"/>
        <v>0</v>
      </c>
      <c r="N605" s="40">
        <f t="shared" si="102"/>
        <v>0</v>
      </c>
      <c r="O605" s="41"/>
      <c r="P605" s="113" t="str">
        <f t="shared" si="109"/>
        <v/>
      </c>
      <c r="Q605" s="42" t="str">
        <f t="shared" si="103"/>
        <v/>
      </c>
      <c r="R605" s="43"/>
      <c r="S605" s="44" t="str">
        <f t="shared" si="104"/>
        <v/>
      </c>
      <c r="T605" s="81"/>
      <c r="U605" s="81"/>
      <c r="V605" s="42">
        <f t="shared" si="105"/>
        <v>0</v>
      </c>
      <c r="W605" s="43"/>
      <c r="X605" s="47">
        <f>SUMIFS(W$12:W605,F$12:F605,F605,H$12:H605,H605,D$12:D605,D605)</f>
        <v>0</v>
      </c>
      <c r="Y605" s="48">
        <f t="shared" si="106"/>
        <v>0</v>
      </c>
      <c r="Z605" s="49" t="str">
        <f t="shared" si="110"/>
        <v/>
      </c>
      <c r="AA605" s="106"/>
      <c r="AB605" s="42">
        <f t="shared" si="107"/>
        <v>0</v>
      </c>
      <c r="AC605" s="50"/>
      <c r="AD605" s="81"/>
      <c r="AE605" s="81"/>
      <c r="AF605" s="81"/>
      <c r="AG605" s="81"/>
      <c r="AH605" s="81"/>
      <c r="AI605" s="81"/>
      <c r="AJ605" s="81"/>
      <c r="AK605" s="81"/>
      <c r="AL605" s="81"/>
      <c r="AM605" s="50"/>
      <c r="AN605" s="50"/>
      <c r="AO605" s="112">
        <f t="shared" si="111"/>
        <v>0</v>
      </c>
    </row>
    <row r="606" spans="1:41" ht="20.100000000000001" customHeight="1">
      <c r="A606" s="70">
        <f t="shared" si="108"/>
        <v>1</v>
      </c>
      <c r="B606" s="81"/>
      <c r="C606" s="81"/>
      <c r="D606" s="81"/>
      <c r="E606" s="81"/>
      <c r="F606" s="34"/>
      <c r="G606" s="94"/>
      <c r="H606" s="81"/>
      <c r="I606" s="34"/>
      <c r="J606" s="34"/>
      <c r="K606" s="38"/>
      <c r="L606" s="38"/>
      <c r="M606" s="39">
        <f t="shared" si="101"/>
        <v>0</v>
      </c>
      <c r="N606" s="40">
        <f t="shared" si="102"/>
        <v>0</v>
      </c>
      <c r="O606" s="41"/>
      <c r="P606" s="113" t="str">
        <f t="shared" si="109"/>
        <v/>
      </c>
      <c r="Q606" s="42" t="str">
        <f t="shared" si="103"/>
        <v/>
      </c>
      <c r="R606" s="43"/>
      <c r="S606" s="44" t="str">
        <f t="shared" si="104"/>
        <v/>
      </c>
      <c r="T606" s="81"/>
      <c r="U606" s="81"/>
      <c r="V606" s="42">
        <f t="shared" si="105"/>
        <v>0</v>
      </c>
      <c r="W606" s="43"/>
      <c r="X606" s="47">
        <f>SUMIFS(W$12:W606,F$12:F606,F606,H$12:H606,H606,D$12:D606,D606)</f>
        <v>0</v>
      </c>
      <c r="Y606" s="48">
        <f t="shared" si="106"/>
        <v>0</v>
      </c>
      <c r="Z606" s="49" t="str">
        <f t="shared" si="110"/>
        <v/>
      </c>
      <c r="AA606" s="106"/>
      <c r="AB606" s="42">
        <f t="shared" si="107"/>
        <v>0</v>
      </c>
      <c r="AC606" s="50"/>
      <c r="AD606" s="81"/>
      <c r="AE606" s="81"/>
      <c r="AF606" s="81"/>
      <c r="AG606" s="81"/>
      <c r="AH606" s="81"/>
      <c r="AI606" s="81"/>
      <c r="AJ606" s="81"/>
      <c r="AK606" s="81"/>
      <c r="AL606" s="81"/>
      <c r="AM606" s="50"/>
      <c r="AN606" s="50"/>
      <c r="AO606" s="112">
        <f t="shared" si="111"/>
        <v>0</v>
      </c>
    </row>
    <row r="607" spans="1:41" ht="20.100000000000001" customHeight="1">
      <c r="A607" s="70">
        <f t="shared" si="108"/>
        <v>1</v>
      </c>
      <c r="B607" s="81"/>
      <c r="C607" s="81"/>
      <c r="D607" s="81"/>
      <c r="E607" s="81"/>
      <c r="F607" s="34"/>
      <c r="G607" s="94"/>
      <c r="H607" s="81"/>
      <c r="I607" s="34"/>
      <c r="J607" s="34"/>
      <c r="K607" s="38"/>
      <c r="L607" s="38"/>
      <c r="M607" s="39">
        <f t="shared" si="101"/>
        <v>0</v>
      </c>
      <c r="N607" s="40">
        <f t="shared" si="102"/>
        <v>0</v>
      </c>
      <c r="O607" s="41"/>
      <c r="P607" s="113" t="str">
        <f t="shared" si="109"/>
        <v/>
      </c>
      <c r="Q607" s="42" t="str">
        <f t="shared" si="103"/>
        <v/>
      </c>
      <c r="R607" s="43"/>
      <c r="S607" s="44" t="str">
        <f t="shared" si="104"/>
        <v/>
      </c>
      <c r="T607" s="81"/>
      <c r="U607" s="81"/>
      <c r="V607" s="42">
        <f t="shared" si="105"/>
        <v>0</v>
      </c>
      <c r="W607" s="43"/>
      <c r="X607" s="47">
        <f>SUMIFS(W$12:W607,F$12:F607,F607,H$12:H607,H607,D$12:D607,D607)</f>
        <v>0</v>
      </c>
      <c r="Y607" s="48">
        <f t="shared" si="106"/>
        <v>0</v>
      </c>
      <c r="Z607" s="49" t="str">
        <f t="shared" si="110"/>
        <v/>
      </c>
      <c r="AA607" s="106"/>
      <c r="AB607" s="42">
        <f t="shared" si="107"/>
        <v>0</v>
      </c>
      <c r="AC607" s="50"/>
      <c r="AD607" s="81"/>
      <c r="AE607" s="81"/>
      <c r="AF607" s="81"/>
      <c r="AG607" s="81"/>
      <c r="AH607" s="81"/>
      <c r="AI607" s="81"/>
      <c r="AJ607" s="81"/>
      <c r="AK607" s="81"/>
      <c r="AL607" s="81"/>
      <c r="AM607" s="50"/>
      <c r="AN607" s="50"/>
      <c r="AO607" s="112">
        <f t="shared" si="111"/>
        <v>0</v>
      </c>
    </row>
    <row r="608" spans="1:41" ht="20.100000000000001" customHeight="1">
      <c r="A608" s="70">
        <f t="shared" si="108"/>
        <v>1</v>
      </c>
      <c r="B608" s="81"/>
      <c r="C608" s="81"/>
      <c r="D608" s="81"/>
      <c r="E608" s="81"/>
      <c r="F608" s="34"/>
      <c r="G608" s="94"/>
      <c r="H608" s="81"/>
      <c r="I608" s="34"/>
      <c r="J608" s="34"/>
      <c r="K608" s="38"/>
      <c r="L608" s="38"/>
      <c r="M608" s="39">
        <f t="shared" si="101"/>
        <v>0</v>
      </c>
      <c r="N608" s="40">
        <f t="shared" si="102"/>
        <v>0</v>
      </c>
      <c r="O608" s="41"/>
      <c r="P608" s="113" t="str">
        <f t="shared" si="109"/>
        <v/>
      </c>
      <c r="Q608" s="42" t="str">
        <f t="shared" si="103"/>
        <v/>
      </c>
      <c r="R608" s="43"/>
      <c r="S608" s="44" t="str">
        <f t="shared" si="104"/>
        <v/>
      </c>
      <c r="T608" s="81"/>
      <c r="U608" s="81"/>
      <c r="V608" s="42">
        <f t="shared" si="105"/>
        <v>0</v>
      </c>
      <c r="W608" s="43"/>
      <c r="X608" s="47">
        <f>SUMIFS(W$12:W608,F$12:F608,F608,H$12:H608,H608,D$12:D608,D608)</f>
        <v>0</v>
      </c>
      <c r="Y608" s="48">
        <f t="shared" si="106"/>
        <v>0</v>
      </c>
      <c r="Z608" s="49" t="str">
        <f t="shared" si="110"/>
        <v/>
      </c>
      <c r="AA608" s="106"/>
      <c r="AB608" s="42">
        <f t="shared" si="107"/>
        <v>0</v>
      </c>
      <c r="AC608" s="50"/>
      <c r="AD608" s="81"/>
      <c r="AE608" s="81"/>
      <c r="AF608" s="81"/>
      <c r="AG608" s="81"/>
      <c r="AH608" s="81"/>
      <c r="AI608" s="81"/>
      <c r="AJ608" s="81"/>
      <c r="AK608" s="81"/>
      <c r="AL608" s="81"/>
      <c r="AM608" s="50"/>
      <c r="AN608" s="50"/>
      <c r="AO608" s="112">
        <f t="shared" si="111"/>
        <v>0</v>
      </c>
    </row>
    <row r="609" spans="1:41" ht="20.100000000000001" customHeight="1">
      <c r="A609" s="70">
        <f t="shared" si="108"/>
        <v>1</v>
      </c>
      <c r="B609" s="81"/>
      <c r="C609" s="81"/>
      <c r="D609" s="81"/>
      <c r="E609" s="81"/>
      <c r="F609" s="34"/>
      <c r="G609" s="94"/>
      <c r="H609" s="81"/>
      <c r="I609" s="34"/>
      <c r="J609" s="34"/>
      <c r="K609" s="38"/>
      <c r="L609" s="38"/>
      <c r="M609" s="39">
        <f t="shared" si="101"/>
        <v>0</v>
      </c>
      <c r="N609" s="40">
        <f t="shared" si="102"/>
        <v>0</v>
      </c>
      <c r="O609" s="41"/>
      <c r="P609" s="113" t="str">
        <f t="shared" si="109"/>
        <v/>
      </c>
      <c r="Q609" s="42" t="str">
        <f t="shared" si="103"/>
        <v/>
      </c>
      <c r="R609" s="43"/>
      <c r="S609" s="44" t="str">
        <f t="shared" si="104"/>
        <v/>
      </c>
      <c r="T609" s="81"/>
      <c r="U609" s="81"/>
      <c r="V609" s="42">
        <f t="shared" si="105"/>
        <v>0</v>
      </c>
      <c r="W609" s="43"/>
      <c r="X609" s="47">
        <f>SUMIFS(W$12:W609,F$12:F609,F609,H$12:H609,H609,D$12:D609,D609)</f>
        <v>0</v>
      </c>
      <c r="Y609" s="48">
        <f t="shared" si="106"/>
        <v>0</v>
      </c>
      <c r="Z609" s="49" t="str">
        <f t="shared" si="110"/>
        <v/>
      </c>
      <c r="AA609" s="106"/>
      <c r="AB609" s="42">
        <f t="shared" si="107"/>
        <v>0</v>
      </c>
      <c r="AC609" s="50"/>
      <c r="AD609" s="81"/>
      <c r="AE609" s="81"/>
      <c r="AF609" s="81"/>
      <c r="AG609" s="81"/>
      <c r="AH609" s="81"/>
      <c r="AI609" s="81"/>
      <c r="AJ609" s="81"/>
      <c r="AK609" s="81"/>
      <c r="AL609" s="81"/>
      <c r="AM609" s="50"/>
      <c r="AN609" s="50"/>
      <c r="AO609" s="112">
        <f t="shared" si="111"/>
        <v>0</v>
      </c>
    </row>
    <row r="610" spans="1:41" ht="20.100000000000001" customHeight="1">
      <c r="A610" s="70">
        <f t="shared" si="108"/>
        <v>1</v>
      </c>
      <c r="B610" s="81"/>
      <c r="C610" s="81"/>
      <c r="D610" s="81"/>
      <c r="E610" s="81"/>
      <c r="F610" s="34"/>
      <c r="G610" s="94"/>
      <c r="H610" s="81"/>
      <c r="I610" s="34"/>
      <c r="J610" s="34"/>
      <c r="K610" s="38"/>
      <c r="L610" s="38"/>
      <c r="M610" s="39">
        <f t="shared" si="101"/>
        <v>0</v>
      </c>
      <c r="N610" s="40">
        <f t="shared" si="102"/>
        <v>0</v>
      </c>
      <c r="O610" s="41"/>
      <c r="P610" s="113" t="str">
        <f t="shared" si="109"/>
        <v/>
      </c>
      <c r="Q610" s="42" t="str">
        <f t="shared" si="103"/>
        <v/>
      </c>
      <c r="R610" s="43"/>
      <c r="S610" s="44" t="str">
        <f t="shared" si="104"/>
        <v/>
      </c>
      <c r="T610" s="81"/>
      <c r="U610" s="81"/>
      <c r="V610" s="42">
        <f t="shared" si="105"/>
        <v>0</v>
      </c>
      <c r="W610" s="43"/>
      <c r="X610" s="47">
        <f>SUMIFS(W$12:W610,F$12:F610,F610,H$12:H610,H610,D$12:D610,D610)</f>
        <v>0</v>
      </c>
      <c r="Y610" s="48">
        <f t="shared" si="106"/>
        <v>0</v>
      </c>
      <c r="Z610" s="49" t="str">
        <f t="shared" si="110"/>
        <v/>
      </c>
      <c r="AA610" s="106"/>
      <c r="AB610" s="42">
        <f t="shared" si="107"/>
        <v>0</v>
      </c>
      <c r="AC610" s="50"/>
      <c r="AD610" s="81"/>
      <c r="AE610" s="81"/>
      <c r="AF610" s="81"/>
      <c r="AG610" s="81"/>
      <c r="AH610" s="81"/>
      <c r="AI610" s="81"/>
      <c r="AJ610" s="81"/>
      <c r="AK610" s="81"/>
      <c r="AL610" s="81"/>
      <c r="AM610" s="50"/>
      <c r="AN610" s="50"/>
      <c r="AO610" s="112">
        <f t="shared" si="111"/>
        <v>0</v>
      </c>
    </row>
    <row r="611" spans="1:41" ht="20.100000000000001" customHeight="1">
      <c r="A611" s="70">
        <f t="shared" si="108"/>
        <v>1</v>
      </c>
      <c r="B611" s="81"/>
      <c r="C611" s="81"/>
      <c r="D611" s="81"/>
      <c r="E611" s="81"/>
      <c r="F611" s="34"/>
      <c r="G611" s="94"/>
      <c r="H611" s="81"/>
      <c r="I611" s="34"/>
      <c r="J611" s="34"/>
      <c r="K611" s="38"/>
      <c r="L611" s="38"/>
      <c r="M611" s="39">
        <f t="shared" si="101"/>
        <v>0</v>
      </c>
      <c r="N611" s="40">
        <f t="shared" si="102"/>
        <v>0</v>
      </c>
      <c r="O611" s="41"/>
      <c r="P611" s="113" t="str">
        <f t="shared" si="109"/>
        <v/>
      </c>
      <c r="Q611" s="42" t="str">
        <f t="shared" si="103"/>
        <v/>
      </c>
      <c r="R611" s="43"/>
      <c r="S611" s="44" t="str">
        <f t="shared" si="104"/>
        <v/>
      </c>
      <c r="T611" s="81"/>
      <c r="U611" s="81"/>
      <c r="V611" s="42">
        <f t="shared" si="105"/>
        <v>0</v>
      </c>
      <c r="W611" s="43"/>
      <c r="X611" s="47">
        <f>SUMIFS(W$12:W611,F$12:F611,F611,H$12:H611,H611,D$12:D611,D611)</f>
        <v>0</v>
      </c>
      <c r="Y611" s="48">
        <f t="shared" si="106"/>
        <v>0</v>
      </c>
      <c r="Z611" s="49" t="str">
        <f t="shared" si="110"/>
        <v/>
      </c>
      <c r="AA611" s="106"/>
      <c r="AB611" s="42">
        <f t="shared" si="107"/>
        <v>0</v>
      </c>
      <c r="AC611" s="50"/>
      <c r="AD611" s="81"/>
      <c r="AE611" s="81"/>
      <c r="AF611" s="81"/>
      <c r="AG611" s="81"/>
      <c r="AH611" s="81"/>
      <c r="AI611" s="81"/>
      <c r="AJ611" s="81"/>
      <c r="AK611" s="81"/>
      <c r="AL611" s="81"/>
      <c r="AM611" s="50"/>
      <c r="AN611" s="50"/>
      <c r="AO611" s="112">
        <f t="shared" si="111"/>
        <v>0</v>
      </c>
    </row>
    <row r="612" spans="1:41" ht="20.100000000000001" customHeight="1">
      <c r="A612" s="70">
        <f t="shared" si="108"/>
        <v>1</v>
      </c>
      <c r="B612" s="81"/>
      <c r="C612" s="81"/>
      <c r="D612" s="81"/>
      <c r="E612" s="81"/>
      <c r="F612" s="34"/>
      <c r="G612" s="94"/>
      <c r="H612" s="81"/>
      <c r="I612" s="34"/>
      <c r="J612" s="34"/>
      <c r="K612" s="38"/>
      <c r="L612" s="38"/>
      <c r="M612" s="39">
        <f t="shared" si="101"/>
        <v>0</v>
      </c>
      <c r="N612" s="40">
        <f t="shared" si="102"/>
        <v>0</v>
      </c>
      <c r="O612" s="41"/>
      <c r="P612" s="113" t="str">
        <f t="shared" si="109"/>
        <v/>
      </c>
      <c r="Q612" s="42" t="str">
        <f t="shared" si="103"/>
        <v/>
      </c>
      <c r="R612" s="43"/>
      <c r="S612" s="44" t="str">
        <f t="shared" si="104"/>
        <v/>
      </c>
      <c r="T612" s="81"/>
      <c r="U612" s="81"/>
      <c r="V612" s="42">
        <f t="shared" si="105"/>
        <v>0</v>
      </c>
      <c r="W612" s="43"/>
      <c r="X612" s="47">
        <f>SUMIFS(W$12:W612,F$12:F612,F612,H$12:H612,H612,D$12:D612,D612)</f>
        <v>0</v>
      </c>
      <c r="Y612" s="48">
        <f t="shared" si="106"/>
        <v>0</v>
      </c>
      <c r="Z612" s="49" t="str">
        <f t="shared" si="110"/>
        <v/>
      </c>
      <c r="AA612" s="106"/>
      <c r="AB612" s="42">
        <f t="shared" si="107"/>
        <v>0</v>
      </c>
      <c r="AC612" s="50"/>
      <c r="AD612" s="81"/>
      <c r="AE612" s="81"/>
      <c r="AF612" s="81"/>
      <c r="AG612" s="81"/>
      <c r="AH612" s="81"/>
      <c r="AI612" s="81"/>
      <c r="AJ612" s="81"/>
      <c r="AK612" s="81"/>
      <c r="AL612" s="81"/>
      <c r="AM612" s="50"/>
      <c r="AN612" s="50"/>
      <c r="AO612" s="112">
        <f t="shared" si="111"/>
        <v>0</v>
      </c>
    </row>
    <row r="613" spans="1:41" ht="20.100000000000001" customHeight="1">
      <c r="A613" s="70">
        <f t="shared" si="108"/>
        <v>1</v>
      </c>
      <c r="B613" s="81"/>
      <c r="C613" s="81"/>
      <c r="D613" s="81"/>
      <c r="E613" s="81"/>
      <c r="F613" s="34"/>
      <c r="G613" s="94"/>
      <c r="H613" s="81"/>
      <c r="I613" s="34"/>
      <c r="J613" s="34"/>
      <c r="K613" s="38"/>
      <c r="L613" s="38"/>
      <c r="M613" s="39">
        <f t="shared" si="101"/>
        <v>0</v>
      </c>
      <c r="N613" s="40">
        <f t="shared" si="102"/>
        <v>0</v>
      </c>
      <c r="O613" s="41"/>
      <c r="P613" s="113" t="str">
        <f t="shared" si="109"/>
        <v/>
      </c>
      <c r="Q613" s="42" t="str">
        <f t="shared" si="103"/>
        <v/>
      </c>
      <c r="R613" s="43"/>
      <c r="S613" s="44" t="str">
        <f t="shared" si="104"/>
        <v/>
      </c>
      <c r="T613" s="81"/>
      <c r="U613" s="81"/>
      <c r="V613" s="42">
        <f t="shared" si="105"/>
        <v>0</v>
      </c>
      <c r="W613" s="43"/>
      <c r="X613" s="47">
        <f>SUMIFS(W$12:W613,F$12:F613,F613,H$12:H613,H613,D$12:D613,D613)</f>
        <v>0</v>
      </c>
      <c r="Y613" s="48">
        <f t="shared" si="106"/>
        <v>0</v>
      </c>
      <c r="Z613" s="49" t="str">
        <f t="shared" si="110"/>
        <v/>
      </c>
      <c r="AA613" s="106"/>
      <c r="AB613" s="42">
        <f t="shared" si="107"/>
        <v>0</v>
      </c>
      <c r="AC613" s="50"/>
      <c r="AD613" s="81"/>
      <c r="AE613" s="81"/>
      <c r="AF613" s="81"/>
      <c r="AG613" s="81"/>
      <c r="AH613" s="81"/>
      <c r="AI613" s="81"/>
      <c r="AJ613" s="81"/>
      <c r="AK613" s="81"/>
      <c r="AL613" s="81"/>
      <c r="AM613" s="50"/>
      <c r="AN613" s="50"/>
      <c r="AO613" s="112">
        <f t="shared" si="111"/>
        <v>0</v>
      </c>
    </row>
    <row r="614" spans="1:41" ht="20.100000000000001" customHeight="1">
      <c r="A614" s="70">
        <f t="shared" si="108"/>
        <v>1</v>
      </c>
      <c r="B614" s="81"/>
      <c r="C614" s="81"/>
      <c r="D614" s="81"/>
      <c r="E614" s="81"/>
      <c r="F614" s="34"/>
      <c r="G614" s="94"/>
      <c r="H614" s="81"/>
      <c r="I614" s="34"/>
      <c r="J614" s="34"/>
      <c r="K614" s="38"/>
      <c r="L614" s="38"/>
      <c r="M614" s="39">
        <f t="shared" si="101"/>
        <v>0</v>
      </c>
      <c r="N614" s="40">
        <f t="shared" si="102"/>
        <v>0</v>
      </c>
      <c r="O614" s="41"/>
      <c r="P614" s="113" t="str">
        <f t="shared" si="109"/>
        <v/>
      </c>
      <c r="Q614" s="42" t="str">
        <f t="shared" si="103"/>
        <v/>
      </c>
      <c r="R614" s="43"/>
      <c r="S614" s="44" t="str">
        <f t="shared" si="104"/>
        <v/>
      </c>
      <c r="T614" s="81"/>
      <c r="U614" s="81"/>
      <c r="V614" s="42">
        <f t="shared" si="105"/>
        <v>0</v>
      </c>
      <c r="W614" s="43"/>
      <c r="X614" s="47">
        <f>SUMIFS(W$12:W614,F$12:F614,F614,H$12:H614,H614,D$12:D614,D614)</f>
        <v>0</v>
      </c>
      <c r="Y614" s="48">
        <f t="shared" si="106"/>
        <v>0</v>
      </c>
      <c r="Z614" s="49" t="str">
        <f t="shared" si="110"/>
        <v/>
      </c>
      <c r="AA614" s="106"/>
      <c r="AB614" s="42">
        <f t="shared" si="107"/>
        <v>0</v>
      </c>
      <c r="AC614" s="50"/>
      <c r="AD614" s="81"/>
      <c r="AE614" s="81"/>
      <c r="AF614" s="81"/>
      <c r="AG614" s="81"/>
      <c r="AH614" s="81"/>
      <c r="AI614" s="81"/>
      <c r="AJ614" s="81"/>
      <c r="AK614" s="81"/>
      <c r="AL614" s="81"/>
      <c r="AM614" s="50"/>
      <c r="AN614" s="50"/>
      <c r="AO614" s="112">
        <f t="shared" si="111"/>
        <v>0</v>
      </c>
    </row>
    <row r="615" spans="1:41" ht="20.100000000000001" customHeight="1">
      <c r="A615" s="70">
        <f t="shared" si="108"/>
        <v>1</v>
      </c>
      <c r="B615" s="81"/>
      <c r="C615" s="81"/>
      <c r="D615" s="81"/>
      <c r="E615" s="81"/>
      <c r="F615" s="34"/>
      <c r="G615" s="94"/>
      <c r="H615" s="81"/>
      <c r="I615" s="34"/>
      <c r="J615" s="34"/>
      <c r="K615" s="38"/>
      <c r="L615" s="38"/>
      <c r="M615" s="39">
        <f t="shared" si="101"/>
        <v>0</v>
      </c>
      <c r="N615" s="40">
        <f t="shared" si="102"/>
        <v>0</v>
      </c>
      <c r="O615" s="41"/>
      <c r="P615" s="113" t="str">
        <f t="shared" si="109"/>
        <v/>
      </c>
      <c r="Q615" s="42" t="str">
        <f t="shared" si="103"/>
        <v/>
      </c>
      <c r="R615" s="43"/>
      <c r="S615" s="44" t="str">
        <f t="shared" si="104"/>
        <v/>
      </c>
      <c r="T615" s="81"/>
      <c r="U615" s="81"/>
      <c r="V615" s="42">
        <f t="shared" si="105"/>
        <v>0</v>
      </c>
      <c r="W615" s="43"/>
      <c r="X615" s="47">
        <f>SUMIFS(W$12:W615,F$12:F615,F615,H$12:H615,H615,D$12:D615,D615)</f>
        <v>0</v>
      </c>
      <c r="Y615" s="48">
        <f t="shared" si="106"/>
        <v>0</v>
      </c>
      <c r="Z615" s="49" t="str">
        <f t="shared" si="110"/>
        <v/>
      </c>
      <c r="AA615" s="106"/>
      <c r="AB615" s="42">
        <f t="shared" si="107"/>
        <v>0</v>
      </c>
      <c r="AC615" s="50"/>
      <c r="AD615" s="81"/>
      <c r="AE615" s="81"/>
      <c r="AF615" s="81"/>
      <c r="AG615" s="81"/>
      <c r="AH615" s="81"/>
      <c r="AI615" s="81"/>
      <c r="AJ615" s="81"/>
      <c r="AK615" s="81"/>
      <c r="AL615" s="81"/>
      <c r="AM615" s="50"/>
      <c r="AN615" s="50"/>
      <c r="AO615" s="112">
        <f t="shared" si="111"/>
        <v>0</v>
      </c>
    </row>
    <row r="616" spans="1:41" ht="20.100000000000001" customHeight="1">
      <c r="A616" s="70">
        <f t="shared" si="108"/>
        <v>1</v>
      </c>
      <c r="B616" s="81"/>
      <c r="C616" s="81"/>
      <c r="D616" s="81"/>
      <c r="E616" s="81"/>
      <c r="F616" s="34"/>
      <c r="G616" s="94"/>
      <c r="H616" s="81"/>
      <c r="I616" s="34"/>
      <c r="J616" s="34"/>
      <c r="K616" s="38"/>
      <c r="L616" s="38"/>
      <c r="M616" s="39">
        <f t="shared" si="101"/>
        <v>0</v>
      </c>
      <c r="N616" s="40">
        <f t="shared" si="102"/>
        <v>0</v>
      </c>
      <c r="O616" s="41"/>
      <c r="P616" s="113" t="str">
        <f t="shared" si="109"/>
        <v/>
      </c>
      <c r="Q616" s="42" t="str">
        <f t="shared" si="103"/>
        <v/>
      </c>
      <c r="R616" s="43"/>
      <c r="S616" s="44" t="str">
        <f t="shared" si="104"/>
        <v/>
      </c>
      <c r="T616" s="81"/>
      <c r="U616" s="81"/>
      <c r="V616" s="42">
        <f t="shared" si="105"/>
        <v>0</v>
      </c>
      <c r="W616" s="43"/>
      <c r="X616" s="47">
        <f>SUMIFS(W$12:W616,F$12:F616,F616,H$12:H616,H616,D$12:D616,D616)</f>
        <v>0</v>
      </c>
      <c r="Y616" s="48">
        <f t="shared" si="106"/>
        <v>0</v>
      </c>
      <c r="Z616" s="49" t="str">
        <f t="shared" si="110"/>
        <v/>
      </c>
      <c r="AA616" s="106"/>
      <c r="AB616" s="42">
        <f t="shared" si="107"/>
        <v>0</v>
      </c>
      <c r="AC616" s="50"/>
      <c r="AD616" s="81"/>
      <c r="AE616" s="81"/>
      <c r="AF616" s="81"/>
      <c r="AG616" s="81"/>
      <c r="AH616" s="81"/>
      <c r="AI616" s="81"/>
      <c r="AJ616" s="81"/>
      <c r="AK616" s="81"/>
      <c r="AL616" s="81"/>
      <c r="AM616" s="50"/>
      <c r="AN616" s="50"/>
      <c r="AO616" s="112">
        <f t="shared" si="111"/>
        <v>0</v>
      </c>
    </row>
    <row r="617" spans="1:41" ht="20.100000000000001" customHeight="1">
      <c r="A617" s="70">
        <f t="shared" si="108"/>
        <v>1</v>
      </c>
      <c r="B617" s="81"/>
      <c r="C617" s="81"/>
      <c r="D617" s="81"/>
      <c r="E617" s="81"/>
      <c r="F617" s="34"/>
      <c r="G617" s="94"/>
      <c r="H617" s="81"/>
      <c r="I617" s="34"/>
      <c r="J617" s="34"/>
      <c r="K617" s="38"/>
      <c r="L617" s="38"/>
      <c r="M617" s="39">
        <f t="shared" si="101"/>
        <v>0</v>
      </c>
      <c r="N617" s="40">
        <f t="shared" si="102"/>
        <v>0</v>
      </c>
      <c r="O617" s="41"/>
      <c r="P617" s="113" t="str">
        <f t="shared" si="109"/>
        <v/>
      </c>
      <c r="Q617" s="42" t="str">
        <f t="shared" si="103"/>
        <v/>
      </c>
      <c r="R617" s="43"/>
      <c r="S617" s="44" t="str">
        <f t="shared" si="104"/>
        <v/>
      </c>
      <c r="T617" s="81"/>
      <c r="U617" s="81"/>
      <c r="V617" s="42">
        <f t="shared" si="105"/>
        <v>0</v>
      </c>
      <c r="W617" s="43"/>
      <c r="X617" s="47">
        <f>SUMIFS(W$12:W617,F$12:F617,F617,H$12:H617,H617,D$12:D617,D617)</f>
        <v>0</v>
      </c>
      <c r="Y617" s="48">
        <f t="shared" si="106"/>
        <v>0</v>
      </c>
      <c r="Z617" s="49" t="str">
        <f t="shared" si="110"/>
        <v/>
      </c>
      <c r="AA617" s="106"/>
      <c r="AB617" s="42">
        <f t="shared" si="107"/>
        <v>0</v>
      </c>
      <c r="AC617" s="50"/>
      <c r="AD617" s="81"/>
      <c r="AE617" s="81"/>
      <c r="AF617" s="81"/>
      <c r="AG617" s="81"/>
      <c r="AH617" s="81"/>
      <c r="AI617" s="81"/>
      <c r="AJ617" s="81"/>
      <c r="AK617" s="81"/>
      <c r="AL617" s="81"/>
      <c r="AM617" s="50"/>
      <c r="AN617" s="50"/>
      <c r="AO617" s="112">
        <f t="shared" si="111"/>
        <v>0</v>
      </c>
    </row>
    <row r="618" spans="1:41" ht="20.100000000000001" customHeight="1">
      <c r="A618" s="70">
        <f t="shared" si="108"/>
        <v>1</v>
      </c>
      <c r="B618" s="81"/>
      <c r="C618" s="81"/>
      <c r="D618" s="81"/>
      <c r="E618" s="81"/>
      <c r="F618" s="34"/>
      <c r="G618" s="94"/>
      <c r="H618" s="81"/>
      <c r="I618" s="34"/>
      <c r="J618" s="34"/>
      <c r="K618" s="38"/>
      <c r="L618" s="38"/>
      <c r="M618" s="39">
        <f t="shared" si="101"/>
        <v>0</v>
      </c>
      <c r="N618" s="40">
        <f t="shared" si="102"/>
        <v>0</v>
      </c>
      <c r="O618" s="41"/>
      <c r="P618" s="113" t="str">
        <f t="shared" si="109"/>
        <v/>
      </c>
      <c r="Q618" s="42" t="str">
        <f t="shared" si="103"/>
        <v/>
      </c>
      <c r="R618" s="43"/>
      <c r="S618" s="44" t="str">
        <f t="shared" si="104"/>
        <v/>
      </c>
      <c r="T618" s="81"/>
      <c r="U618" s="81"/>
      <c r="V618" s="42">
        <f t="shared" si="105"/>
        <v>0</v>
      </c>
      <c r="W618" s="43"/>
      <c r="X618" s="47">
        <f>SUMIFS(W$12:W618,F$12:F618,F618,H$12:H618,H618,D$12:D618,D618)</f>
        <v>0</v>
      </c>
      <c r="Y618" s="48">
        <f t="shared" si="106"/>
        <v>0</v>
      </c>
      <c r="Z618" s="49" t="str">
        <f t="shared" si="110"/>
        <v/>
      </c>
      <c r="AA618" s="106"/>
      <c r="AB618" s="42">
        <f t="shared" si="107"/>
        <v>0</v>
      </c>
      <c r="AC618" s="50"/>
      <c r="AD618" s="81"/>
      <c r="AE618" s="81"/>
      <c r="AF618" s="81"/>
      <c r="AG618" s="81"/>
      <c r="AH618" s="81"/>
      <c r="AI618" s="81"/>
      <c r="AJ618" s="81"/>
      <c r="AK618" s="81"/>
      <c r="AL618" s="81"/>
      <c r="AM618" s="50"/>
      <c r="AN618" s="50"/>
      <c r="AO618" s="112">
        <f t="shared" si="111"/>
        <v>0</v>
      </c>
    </row>
    <row r="619" spans="1:41" ht="20.100000000000001" customHeight="1">
      <c r="A619" s="70">
        <f t="shared" si="108"/>
        <v>1</v>
      </c>
      <c r="B619" s="81"/>
      <c r="C619" s="81"/>
      <c r="D619" s="81"/>
      <c r="E619" s="81"/>
      <c r="F619" s="34"/>
      <c r="G619" s="94"/>
      <c r="H619" s="81"/>
      <c r="I619" s="34"/>
      <c r="J619" s="34"/>
      <c r="K619" s="38"/>
      <c r="L619" s="38"/>
      <c r="M619" s="39">
        <f t="shared" si="101"/>
        <v>0</v>
      </c>
      <c r="N619" s="40">
        <f t="shared" si="102"/>
        <v>0</v>
      </c>
      <c r="O619" s="41"/>
      <c r="P619" s="113" t="str">
        <f t="shared" si="109"/>
        <v/>
      </c>
      <c r="Q619" s="42" t="str">
        <f t="shared" si="103"/>
        <v/>
      </c>
      <c r="R619" s="43"/>
      <c r="S619" s="44" t="str">
        <f t="shared" si="104"/>
        <v/>
      </c>
      <c r="T619" s="81"/>
      <c r="U619" s="81"/>
      <c r="V619" s="42">
        <f t="shared" si="105"/>
        <v>0</v>
      </c>
      <c r="W619" s="43"/>
      <c r="X619" s="47">
        <f>SUMIFS(W$12:W619,F$12:F619,F619,H$12:H619,H619,D$12:D619,D619)</f>
        <v>0</v>
      </c>
      <c r="Y619" s="48">
        <f t="shared" si="106"/>
        <v>0</v>
      </c>
      <c r="Z619" s="49" t="str">
        <f t="shared" si="110"/>
        <v/>
      </c>
      <c r="AA619" s="106"/>
      <c r="AB619" s="42">
        <f t="shared" si="107"/>
        <v>0</v>
      </c>
      <c r="AC619" s="50"/>
      <c r="AD619" s="81"/>
      <c r="AE619" s="81"/>
      <c r="AF619" s="81"/>
      <c r="AG619" s="81"/>
      <c r="AH619" s="81"/>
      <c r="AI619" s="81"/>
      <c r="AJ619" s="81"/>
      <c r="AK619" s="81"/>
      <c r="AL619" s="81"/>
      <c r="AM619" s="50"/>
      <c r="AN619" s="50"/>
      <c r="AO619" s="112">
        <f t="shared" si="111"/>
        <v>0</v>
      </c>
    </row>
    <row r="620" spans="1:41" ht="20.100000000000001" customHeight="1">
      <c r="A620" s="70">
        <f t="shared" si="108"/>
        <v>1</v>
      </c>
      <c r="B620" s="81"/>
      <c r="C620" s="81"/>
      <c r="D620" s="81"/>
      <c r="E620" s="81"/>
      <c r="F620" s="34"/>
      <c r="G620" s="94"/>
      <c r="H620" s="81"/>
      <c r="I620" s="34"/>
      <c r="J620" s="34"/>
      <c r="K620" s="38"/>
      <c r="L620" s="38"/>
      <c r="M620" s="39">
        <f t="shared" si="101"/>
        <v>0</v>
      </c>
      <c r="N620" s="40">
        <f t="shared" si="102"/>
        <v>0</v>
      </c>
      <c r="O620" s="41"/>
      <c r="P620" s="113" t="str">
        <f t="shared" si="109"/>
        <v/>
      </c>
      <c r="Q620" s="42" t="str">
        <f t="shared" si="103"/>
        <v/>
      </c>
      <c r="R620" s="43"/>
      <c r="S620" s="44" t="str">
        <f t="shared" si="104"/>
        <v/>
      </c>
      <c r="T620" s="81"/>
      <c r="U620" s="81"/>
      <c r="V620" s="42">
        <f t="shared" si="105"/>
        <v>0</v>
      </c>
      <c r="W620" s="43"/>
      <c r="X620" s="47">
        <f>SUMIFS(W$12:W620,F$12:F620,F620,H$12:H620,H620,D$12:D620,D620)</f>
        <v>0</v>
      </c>
      <c r="Y620" s="48">
        <f t="shared" si="106"/>
        <v>0</v>
      </c>
      <c r="Z620" s="49" t="str">
        <f t="shared" si="110"/>
        <v/>
      </c>
      <c r="AA620" s="106"/>
      <c r="AB620" s="42">
        <f t="shared" si="107"/>
        <v>0</v>
      </c>
      <c r="AC620" s="50"/>
      <c r="AD620" s="81"/>
      <c r="AE620" s="81"/>
      <c r="AF620" s="81"/>
      <c r="AG620" s="81"/>
      <c r="AH620" s="81"/>
      <c r="AI620" s="81"/>
      <c r="AJ620" s="81"/>
      <c r="AK620" s="81"/>
      <c r="AL620" s="81"/>
      <c r="AM620" s="50"/>
      <c r="AN620" s="50"/>
      <c r="AO620" s="112">
        <f t="shared" si="111"/>
        <v>0</v>
      </c>
    </row>
    <row r="621" spans="1:41" ht="20.100000000000001" customHeight="1">
      <c r="A621" s="70">
        <f t="shared" si="108"/>
        <v>1</v>
      </c>
      <c r="B621" s="81"/>
      <c r="C621" s="81"/>
      <c r="D621" s="81"/>
      <c r="E621" s="81"/>
      <c r="F621" s="34"/>
      <c r="G621" s="94"/>
      <c r="H621" s="81"/>
      <c r="I621" s="34"/>
      <c r="J621" s="34"/>
      <c r="K621" s="38"/>
      <c r="L621" s="38"/>
      <c r="M621" s="39">
        <f t="shared" si="101"/>
        <v>0</v>
      </c>
      <c r="N621" s="40">
        <f t="shared" si="102"/>
        <v>0</v>
      </c>
      <c r="O621" s="41"/>
      <c r="P621" s="113" t="str">
        <f t="shared" si="109"/>
        <v/>
      </c>
      <c r="Q621" s="42" t="str">
        <f t="shared" si="103"/>
        <v/>
      </c>
      <c r="R621" s="43"/>
      <c r="S621" s="44" t="str">
        <f t="shared" si="104"/>
        <v/>
      </c>
      <c r="T621" s="81"/>
      <c r="U621" s="81"/>
      <c r="V621" s="42">
        <f t="shared" si="105"/>
        <v>0</v>
      </c>
      <c r="W621" s="43"/>
      <c r="X621" s="47">
        <f>SUMIFS(W$12:W621,F$12:F621,F621,H$12:H621,H621,D$12:D621,D621)</f>
        <v>0</v>
      </c>
      <c r="Y621" s="48">
        <f t="shared" si="106"/>
        <v>0</v>
      </c>
      <c r="Z621" s="49" t="str">
        <f t="shared" si="110"/>
        <v/>
      </c>
      <c r="AA621" s="106"/>
      <c r="AB621" s="42">
        <f t="shared" si="107"/>
        <v>0</v>
      </c>
      <c r="AC621" s="50"/>
      <c r="AD621" s="81"/>
      <c r="AE621" s="81"/>
      <c r="AF621" s="81"/>
      <c r="AG621" s="81"/>
      <c r="AH621" s="81"/>
      <c r="AI621" s="81"/>
      <c r="AJ621" s="81"/>
      <c r="AK621" s="81"/>
      <c r="AL621" s="81"/>
      <c r="AM621" s="50"/>
      <c r="AN621" s="50"/>
      <c r="AO621" s="112">
        <f t="shared" si="111"/>
        <v>0</v>
      </c>
    </row>
    <row r="622" spans="1:41" ht="20.100000000000001" customHeight="1">
      <c r="A622" s="70">
        <f t="shared" si="108"/>
        <v>1</v>
      </c>
      <c r="B622" s="81"/>
      <c r="C622" s="81"/>
      <c r="D622" s="81"/>
      <c r="E622" s="81"/>
      <c r="F622" s="34"/>
      <c r="G622" s="94"/>
      <c r="H622" s="81"/>
      <c r="I622" s="34"/>
      <c r="J622" s="34"/>
      <c r="K622" s="38"/>
      <c r="L622" s="38"/>
      <c r="M622" s="39">
        <f t="shared" si="101"/>
        <v>0</v>
      </c>
      <c r="N622" s="40">
        <f t="shared" si="102"/>
        <v>0</v>
      </c>
      <c r="O622" s="41"/>
      <c r="P622" s="113" t="str">
        <f t="shared" si="109"/>
        <v/>
      </c>
      <c r="Q622" s="42" t="str">
        <f t="shared" si="103"/>
        <v/>
      </c>
      <c r="R622" s="43"/>
      <c r="S622" s="44" t="str">
        <f t="shared" si="104"/>
        <v/>
      </c>
      <c r="T622" s="81"/>
      <c r="U622" s="81"/>
      <c r="V622" s="42">
        <f t="shared" si="105"/>
        <v>0</v>
      </c>
      <c r="W622" s="43"/>
      <c r="X622" s="47">
        <f>SUMIFS(W$12:W622,F$12:F622,F622,H$12:H622,H622,D$12:D622,D622)</f>
        <v>0</v>
      </c>
      <c r="Y622" s="48">
        <f t="shared" si="106"/>
        <v>0</v>
      </c>
      <c r="Z622" s="49" t="str">
        <f t="shared" si="110"/>
        <v/>
      </c>
      <c r="AA622" s="106"/>
      <c r="AB622" s="42">
        <f t="shared" si="107"/>
        <v>0</v>
      </c>
      <c r="AC622" s="50"/>
      <c r="AD622" s="81"/>
      <c r="AE622" s="81"/>
      <c r="AF622" s="81"/>
      <c r="AG622" s="81"/>
      <c r="AH622" s="81"/>
      <c r="AI622" s="81"/>
      <c r="AJ622" s="81"/>
      <c r="AK622" s="81"/>
      <c r="AL622" s="81"/>
      <c r="AM622" s="50"/>
      <c r="AN622" s="50"/>
      <c r="AO622" s="112">
        <f t="shared" si="111"/>
        <v>0</v>
      </c>
    </row>
    <row r="623" spans="1:41" ht="20.100000000000001" customHeight="1">
      <c r="A623" s="70">
        <f t="shared" si="108"/>
        <v>1</v>
      </c>
      <c r="B623" s="81"/>
      <c r="C623" s="81"/>
      <c r="D623" s="81"/>
      <c r="E623" s="81"/>
      <c r="F623" s="34"/>
      <c r="G623" s="94"/>
      <c r="H623" s="81"/>
      <c r="I623" s="34"/>
      <c r="J623" s="34"/>
      <c r="K623" s="38"/>
      <c r="L623" s="38"/>
      <c r="M623" s="39">
        <f t="shared" si="101"/>
        <v>0</v>
      </c>
      <c r="N623" s="40">
        <f t="shared" si="102"/>
        <v>0</v>
      </c>
      <c r="O623" s="41"/>
      <c r="P623" s="113" t="str">
        <f t="shared" si="109"/>
        <v/>
      </c>
      <c r="Q623" s="42" t="str">
        <f t="shared" si="103"/>
        <v/>
      </c>
      <c r="R623" s="43"/>
      <c r="S623" s="44" t="str">
        <f t="shared" si="104"/>
        <v/>
      </c>
      <c r="T623" s="81"/>
      <c r="U623" s="81"/>
      <c r="V623" s="42">
        <f t="shared" si="105"/>
        <v>0</v>
      </c>
      <c r="W623" s="43"/>
      <c r="X623" s="47">
        <f>SUMIFS(W$12:W623,F$12:F623,F623,H$12:H623,H623,D$12:D623,D623)</f>
        <v>0</v>
      </c>
      <c r="Y623" s="48">
        <f t="shared" si="106"/>
        <v>0</v>
      </c>
      <c r="Z623" s="49" t="str">
        <f t="shared" si="110"/>
        <v/>
      </c>
      <c r="AA623" s="106"/>
      <c r="AB623" s="42">
        <f t="shared" si="107"/>
        <v>0</v>
      </c>
      <c r="AC623" s="50"/>
      <c r="AD623" s="81"/>
      <c r="AE623" s="81"/>
      <c r="AF623" s="81"/>
      <c r="AG623" s="81"/>
      <c r="AH623" s="81"/>
      <c r="AI623" s="81"/>
      <c r="AJ623" s="81"/>
      <c r="AK623" s="81"/>
      <c r="AL623" s="81"/>
      <c r="AM623" s="50"/>
      <c r="AN623" s="50"/>
      <c r="AO623" s="112">
        <f t="shared" si="111"/>
        <v>0</v>
      </c>
    </row>
    <row r="624" spans="1:41" ht="20.100000000000001" customHeight="1">
      <c r="A624" s="70">
        <f t="shared" si="108"/>
        <v>1</v>
      </c>
      <c r="B624" s="81"/>
      <c r="C624" s="81"/>
      <c r="D624" s="81"/>
      <c r="E624" s="81"/>
      <c r="F624" s="34"/>
      <c r="G624" s="94"/>
      <c r="H624" s="81"/>
      <c r="I624" s="34"/>
      <c r="J624" s="34"/>
      <c r="K624" s="38"/>
      <c r="L624" s="38"/>
      <c r="M624" s="39">
        <f t="shared" si="101"/>
        <v>0</v>
      </c>
      <c r="N624" s="40">
        <f t="shared" si="102"/>
        <v>0</v>
      </c>
      <c r="O624" s="41"/>
      <c r="P624" s="113" t="str">
        <f t="shared" si="109"/>
        <v/>
      </c>
      <c r="Q624" s="42" t="str">
        <f t="shared" si="103"/>
        <v/>
      </c>
      <c r="R624" s="43"/>
      <c r="S624" s="44" t="str">
        <f t="shared" si="104"/>
        <v/>
      </c>
      <c r="T624" s="81"/>
      <c r="U624" s="81"/>
      <c r="V624" s="42">
        <f t="shared" si="105"/>
        <v>0</v>
      </c>
      <c r="W624" s="43"/>
      <c r="X624" s="47">
        <f>SUMIFS(W$12:W624,F$12:F624,F624,H$12:H624,H624,D$12:D624,D624)</f>
        <v>0</v>
      </c>
      <c r="Y624" s="48">
        <f t="shared" si="106"/>
        <v>0</v>
      </c>
      <c r="Z624" s="49" t="str">
        <f t="shared" si="110"/>
        <v/>
      </c>
      <c r="AA624" s="106"/>
      <c r="AB624" s="42">
        <f t="shared" si="107"/>
        <v>0</v>
      </c>
      <c r="AC624" s="50"/>
      <c r="AD624" s="81"/>
      <c r="AE624" s="81"/>
      <c r="AF624" s="81"/>
      <c r="AG624" s="81"/>
      <c r="AH624" s="81"/>
      <c r="AI624" s="81"/>
      <c r="AJ624" s="81"/>
      <c r="AK624" s="81"/>
      <c r="AL624" s="81"/>
      <c r="AM624" s="50"/>
      <c r="AN624" s="50"/>
      <c r="AO624" s="112">
        <f t="shared" si="111"/>
        <v>0</v>
      </c>
    </row>
    <row r="625" spans="1:41" ht="20.100000000000001" customHeight="1">
      <c r="A625" s="70">
        <f t="shared" si="108"/>
        <v>1</v>
      </c>
      <c r="B625" s="81"/>
      <c r="C625" s="81"/>
      <c r="D625" s="81"/>
      <c r="E625" s="81"/>
      <c r="F625" s="34"/>
      <c r="G625" s="94"/>
      <c r="H625" s="81"/>
      <c r="I625" s="34"/>
      <c r="J625" s="34"/>
      <c r="K625" s="38"/>
      <c r="L625" s="38"/>
      <c r="M625" s="39">
        <f t="shared" si="101"/>
        <v>0</v>
      </c>
      <c r="N625" s="40">
        <f t="shared" si="102"/>
        <v>0</v>
      </c>
      <c r="O625" s="41"/>
      <c r="P625" s="113" t="str">
        <f t="shared" si="109"/>
        <v/>
      </c>
      <c r="Q625" s="42" t="str">
        <f t="shared" si="103"/>
        <v/>
      </c>
      <c r="R625" s="43"/>
      <c r="S625" s="44" t="str">
        <f t="shared" si="104"/>
        <v/>
      </c>
      <c r="T625" s="81"/>
      <c r="U625" s="81"/>
      <c r="V625" s="42">
        <f t="shared" si="105"/>
        <v>0</v>
      </c>
      <c r="W625" s="43"/>
      <c r="X625" s="47">
        <f>SUMIFS(W$12:W625,F$12:F625,F625,H$12:H625,H625,D$12:D625,D625)</f>
        <v>0</v>
      </c>
      <c r="Y625" s="48">
        <f t="shared" si="106"/>
        <v>0</v>
      </c>
      <c r="Z625" s="49" t="str">
        <f t="shared" si="110"/>
        <v/>
      </c>
      <c r="AA625" s="106"/>
      <c r="AB625" s="42">
        <f t="shared" si="107"/>
        <v>0</v>
      </c>
      <c r="AC625" s="50"/>
      <c r="AD625" s="81"/>
      <c r="AE625" s="81"/>
      <c r="AF625" s="81"/>
      <c r="AG625" s="81"/>
      <c r="AH625" s="81"/>
      <c r="AI625" s="81"/>
      <c r="AJ625" s="81"/>
      <c r="AK625" s="81"/>
      <c r="AL625" s="81"/>
      <c r="AM625" s="50"/>
      <c r="AN625" s="50"/>
      <c r="AO625" s="112">
        <f t="shared" si="111"/>
        <v>0</v>
      </c>
    </row>
    <row r="626" spans="1:41" ht="20.100000000000001" customHeight="1">
      <c r="A626" s="70">
        <f t="shared" si="108"/>
        <v>1</v>
      </c>
      <c r="B626" s="81"/>
      <c r="C626" s="81"/>
      <c r="D626" s="81"/>
      <c r="E626" s="81"/>
      <c r="F626" s="34"/>
      <c r="G626" s="94"/>
      <c r="H626" s="81"/>
      <c r="I626" s="34"/>
      <c r="J626" s="34"/>
      <c r="K626" s="38"/>
      <c r="L626" s="38"/>
      <c r="M626" s="39">
        <f t="shared" si="101"/>
        <v>0</v>
      </c>
      <c r="N626" s="40">
        <f t="shared" si="102"/>
        <v>0</v>
      </c>
      <c r="O626" s="41"/>
      <c r="P626" s="113" t="str">
        <f t="shared" si="109"/>
        <v/>
      </c>
      <c r="Q626" s="42" t="str">
        <f t="shared" si="103"/>
        <v/>
      </c>
      <c r="R626" s="43"/>
      <c r="S626" s="44" t="str">
        <f t="shared" si="104"/>
        <v/>
      </c>
      <c r="T626" s="81"/>
      <c r="U626" s="81"/>
      <c r="V626" s="42">
        <f t="shared" si="105"/>
        <v>0</v>
      </c>
      <c r="W626" s="43"/>
      <c r="X626" s="47">
        <f>SUMIFS(W$12:W626,F$12:F626,F626,H$12:H626,H626,D$12:D626,D626)</f>
        <v>0</v>
      </c>
      <c r="Y626" s="48">
        <f t="shared" si="106"/>
        <v>0</v>
      </c>
      <c r="Z626" s="49" t="str">
        <f t="shared" si="110"/>
        <v/>
      </c>
      <c r="AA626" s="106"/>
      <c r="AB626" s="42">
        <f t="shared" si="107"/>
        <v>0</v>
      </c>
      <c r="AC626" s="50"/>
      <c r="AD626" s="81"/>
      <c r="AE626" s="81"/>
      <c r="AF626" s="81"/>
      <c r="AG626" s="81"/>
      <c r="AH626" s="81"/>
      <c r="AI626" s="81"/>
      <c r="AJ626" s="81"/>
      <c r="AK626" s="81"/>
      <c r="AL626" s="81"/>
      <c r="AM626" s="50"/>
      <c r="AN626" s="50"/>
      <c r="AO626" s="112">
        <f t="shared" si="111"/>
        <v>0</v>
      </c>
    </row>
    <row r="627" spans="1:41" ht="20.100000000000001" customHeight="1">
      <c r="A627" s="70">
        <f t="shared" si="108"/>
        <v>1</v>
      </c>
      <c r="B627" s="81"/>
      <c r="C627" s="81"/>
      <c r="D627" s="81"/>
      <c r="E627" s="81"/>
      <c r="F627" s="34"/>
      <c r="G627" s="94"/>
      <c r="H627" s="81"/>
      <c r="I627" s="34"/>
      <c r="J627" s="34"/>
      <c r="K627" s="38"/>
      <c r="L627" s="38"/>
      <c r="M627" s="39">
        <f t="shared" si="101"/>
        <v>0</v>
      </c>
      <c r="N627" s="40">
        <f t="shared" si="102"/>
        <v>0</v>
      </c>
      <c r="O627" s="41"/>
      <c r="P627" s="113" t="str">
        <f t="shared" si="109"/>
        <v/>
      </c>
      <c r="Q627" s="42" t="str">
        <f t="shared" si="103"/>
        <v/>
      </c>
      <c r="R627" s="43"/>
      <c r="S627" s="44" t="str">
        <f t="shared" si="104"/>
        <v/>
      </c>
      <c r="T627" s="81"/>
      <c r="U627" s="81"/>
      <c r="V627" s="42">
        <f t="shared" si="105"/>
        <v>0</v>
      </c>
      <c r="W627" s="43"/>
      <c r="X627" s="47">
        <f>SUMIFS(W$12:W627,F$12:F627,F627,H$12:H627,H627,D$12:D627,D627)</f>
        <v>0</v>
      </c>
      <c r="Y627" s="48">
        <f t="shared" si="106"/>
        <v>0</v>
      </c>
      <c r="Z627" s="49" t="str">
        <f t="shared" si="110"/>
        <v/>
      </c>
      <c r="AA627" s="106"/>
      <c r="AB627" s="42">
        <f t="shared" si="107"/>
        <v>0</v>
      </c>
      <c r="AC627" s="50"/>
      <c r="AD627" s="81"/>
      <c r="AE627" s="81"/>
      <c r="AF627" s="81"/>
      <c r="AG627" s="81"/>
      <c r="AH627" s="81"/>
      <c r="AI627" s="81"/>
      <c r="AJ627" s="81"/>
      <c r="AK627" s="81"/>
      <c r="AL627" s="81"/>
      <c r="AM627" s="50"/>
      <c r="AN627" s="50"/>
      <c r="AO627" s="112">
        <f t="shared" si="111"/>
        <v>0</v>
      </c>
    </row>
    <row r="628" spans="1:41" ht="20.100000000000001" customHeight="1">
      <c r="A628" s="70">
        <f t="shared" si="108"/>
        <v>1</v>
      </c>
      <c r="B628" s="81"/>
      <c r="C628" s="81"/>
      <c r="D628" s="81"/>
      <c r="E628" s="81"/>
      <c r="F628" s="34"/>
      <c r="G628" s="94"/>
      <c r="H628" s="81"/>
      <c r="I628" s="34"/>
      <c r="J628" s="34"/>
      <c r="K628" s="38"/>
      <c r="L628" s="38"/>
      <c r="M628" s="39">
        <f t="shared" si="101"/>
        <v>0</v>
      </c>
      <c r="N628" s="40">
        <f t="shared" si="102"/>
        <v>0</v>
      </c>
      <c r="O628" s="41"/>
      <c r="P628" s="113" t="str">
        <f t="shared" si="109"/>
        <v/>
      </c>
      <c r="Q628" s="42" t="str">
        <f t="shared" si="103"/>
        <v/>
      </c>
      <c r="R628" s="43"/>
      <c r="S628" s="44" t="str">
        <f t="shared" si="104"/>
        <v/>
      </c>
      <c r="T628" s="81"/>
      <c r="U628" s="81"/>
      <c r="V628" s="42">
        <f t="shared" si="105"/>
        <v>0</v>
      </c>
      <c r="W628" s="43"/>
      <c r="X628" s="47">
        <f>SUMIFS(W$12:W628,F$12:F628,F628,H$12:H628,H628,D$12:D628,D628)</f>
        <v>0</v>
      </c>
      <c r="Y628" s="48">
        <f t="shared" si="106"/>
        <v>0</v>
      </c>
      <c r="Z628" s="49" t="str">
        <f t="shared" si="110"/>
        <v/>
      </c>
      <c r="AA628" s="106"/>
      <c r="AB628" s="42">
        <f t="shared" si="107"/>
        <v>0</v>
      </c>
      <c r="AC628" s="50"/>
      <c r="AD628" s="81"/>
      <c r="AE628" s="81"/>
      <c r="AF628" s="81"/>
      <c r="AG628" s="81"/>
      <c r="AH628" s="81"/>
      <c r="AI628" s="81"/>
      <c r="AJ628" s="81"/>
      <c r="AK628" s="81"/>
      <c r="AL628" s="81"/>
      <c r="AM628" s="50"/>
      <c r="AN628" s="50"/>
      <c r="AO628" s="112">
        <f t="shared" si="111"/>
        <v>0</v>
      </c>
    </row>
    <row r="629" spans="1:41" ht="20.100000000000001" customHeight="1">
      <c r="A629" s="70">
        <f t="shared" si="108"/>
        <v>1</v>
      </c>
      <c r="B629" s="81"/>
      <c r="C629" s="81"/>
      <c r="D629" s="81"/>
      <c r="E629" s="81"/>
      <c r="F629" s="34"/>
      <c r="G629" s="94"/>
      <c r="H629" s="81"/>
      <c r="I629" s="34"/>
      <c r="J629" s="34"/>
      <c r="K629" s="38"/>
      <c r="L629" s="38"/>
      <c r="M629" s="39">
        <f t="shared" si="101"/>
        <v>0</v>
      </c>
      <c r="N629" s="40">
        <f t="shared" si="102"/>
        <v>0</v>
      </c>
      <c r="O629" s="41"/>
      <c r="P629" s="113" t="str">
        <f t="shared" si="109"/>
        <v/>
      </c>
      <c r="Q629" s="42" t="str">
        <f t="shared" si="103"/>
        <v/>
      </c>
      <c r="R629" s="43"/>
      <c r="S629" s="44" t="str">
        <f t="shared" si="104"/>
        <v/>
      </c>
      <c r="T629" s="81"/>
      <c r="U629" s="81"/>
      <c r="V629" s="42">
        <f t="shared" si="105"/>
        <v>0</v>
      </c>
      <c r="W629" s="43"/>
      <c r="X629" s="47">
        <f>SUMIFS(W$12:W629,F$12:F629,F629,H$12:H629,H629,D$12:D629,D629)</f>
        <v>0</v>
      </c>
      <c r="Y629" s="48">
        <f t="shared" si="106"/>
        <v>0</v>
      </c>
      <c r="Z629" s="49" t="str">
        <f t="shared" si="110"/>
        <v/>
      </c>
      <c r="AA629" s="106"/>
      <c r="AB629" s="42">
        <f t="shared" si="107"/>
        <v>0</v>
      </c>
      <c r="AC629" s="50"/>
      <c r="AD629" s="81"/>
      <c r="AE629" s="81"/>
      <c r="AF629" s="81"/>
      <c r="AG629" s="81"/>
      <c r="AH629" s="81"/>
      <c r="AI629" s="81"/>
      <c r="AJ629" s="81"/>
      <c r="AK629" s="81"/>
      <c r="AL629" s="81"/>
      <c r="AM629" s="50"/>
      <c r="AN629" s="50"/>
      <c r="AO629" s="112">
        <f t="shared" si="111"/>
        <v>0</v>
      </c>
    </row>
    <row r="630" spans="1:41" ht="20.100000000000001" customHeight="1">
      <c r="A630" s="70">
        <f t="shared" si="108"/>
        <v>1</v>
      </c>
      <c r="B630" s="81"/>
      <c r="C630" s="81"/>
      <c r="D630" s="81"/>
      <c r="E630" s="81"/>
      <c r="F630" s="34"/>
      <c r="G630" s="94"/>
      <c r="H630" s="81"/>
      <c r="I630" s="34"/>
      <c r="J630" s="34"/>
      <c r="K630" s="38"/>
      <c r="L630" s="38"/>
      <c r="M630" s="39">
        <f t="shared" si="101"/>
        <v>0</v>
      </c>
      <c r="N630" s="40">
        <f t="shared" si="102"/>
        <v>0</v>
      </c>
      <c r="O630" s="41"/>
      <c r="P630" s="113" t="str">
        <f t="shared" si="109"/>
        <v/>
      </c>
      <c r="Q630" s="42" t="str">
        <f t="shared" si="103"/>
        <v/>
      </c>
      <c r="R630" s="43"/>
      <c r="S630" s="44" t="str">
        <f t="shared" si="104"/>
        <v/>
      </c>
      <c r="T630" s="81"/>
      <c r="U630" s="81"/>
      <c r="V630" s="42">
        <f t="shared" si="105"/>
        <v>0</v>
      </c>
      <c r="W630" s="43"/>
      <c r="X630" s="47">
        <f>SUMIFS(W$12:W630,F$12:F630,F630,H$12:H630,H630,D$12:D630,D630)</f>
        <v>0</v>
      </c>
      <c r="Y630" s="48">
        <f t="shared" si="106"/>
        <v>0</v>
      </c>
      <c r="Z630" s="49" t="str">
        <f t="shared" si="110"/>
        <v/>
      </c>
      <c r="AA630" s="106"/>
      <c r="AB630" s="42">
        <f t="shared" si="107"/>
        <v>0</v>
      </c>
      <c r="AC630" s="50"/>
      <c r="AD630" s="81"/>
      <c r="AE630" s="81"/>
      <c r="AF630" s="81"/>
      <c r="AG630" s="81"/>
      <c r="AH630" s="81"/>
      <c r="AI630" s="81"/>
      <c r="AJ630" s="81"/>
      <c r="AK630" s="81"/>
      <c r="AL630" s="81"/>
      <c r="AM630" s="50"/>
      <c r="AN630" s="50"/>
      <c r="AO630" s="112">
        <f t="shared" si="111"/>
        <v>0</v>
      </c>
    </row>
    <row r="631" spans="1:41" ht="20.100000000000001" customHeight="1">
      <c r="A631" s="70">
        <f t="shared" si="108"/>
        <v>1</v>
      </c>
      <c r="B631" s="81"/>
      <c r="C631" s="81"/>
      <c r="D631" s="81"/>
      <c r="E631" s="81"/>
      <c r="F631" s="34"/>
      <c r="G631" s="94"/>
      <c r="H631" s="81"/>
      <c r="I631" s="34"/>
      <c r="J631" s="34"/>
      <c r="K631" s="38"/>
      <c r="L631" s="38"/>
      <c r="M631" s="39">
        <f t="shared" si="101"/>
        <v>0</v>
      </c>
      <c r="N631" s="40">
        <f t="shared" si="102"/>
        <v>0</v>
      </c>
      <c r="O631" s="41"/>
      <c r="P631" s="113" t="str">
        <f t="shared" si="109"/>
        <v/>
      </c>
      <c r="Q631" s="42" t="str">
        <f t="shared" si="103"/>
        <v/>
      </c>
      <c r="R631" s="43"/>
      <c r="S631" s="44" t="str">
        <f t="shared" si="104"/>
        <v/>
      </c>
      <c r="T631" s="81"/>
      <c r="U631" s="81"/>
      <c r="V631" s="42">
        <f t="shared" si="105"/>
        <v>0</v>
      </c>
      <c r="W631" s="43"/>
      <c r="X631" s="47">
        <f>SUMIFS(W$12:W631,F$12:F631,F631,H$12:H631,H631,D$12:D631,D631)</f>
        <v>0</v>
      </c>
      <c r="Y631" s="48">
        <f t="shared" si="106"/>
        <v>0</v>
      </c>
      <c r="Z631" s="49" t="str">
        <f t="shared" si="110"/>
        <v/>
      </c>
      <c r="AA631" s="106"/>
      <c r="AB631" s="42">
        <f t="shared" si="107"/>
        <v>0</v>
      </c>
      <c r="AC631" s="50"/>
      <c r="AD631" s="81"/>
      <c r="AE631" s="81"/>
      <c r="AF631" s="81"/>
      <c r="AG631" s="81"/>
      <c r="AH631" s="81"/>
      <c r="AI631" s="81"/>
      <c r="AJ631" s="81"/>
      <c r="AK631" s="81"/>
      <c r="AL631" s="81"/>
      <c r="AM631" s="50"/>
      <c r="AN631" s="50"/>
      <c r="AO631" s="112">
        <f t="shared" si="111"/>
        <v>0</v>
      </c>
    </row>
    <row r="632" spans="1:41" ht="20.100000000000001" customHeight="1">
      <c r="A632" s="70">
        <f t="shared" si="108"/>
        <v>1</v>
      </c>
      <c r="B632" s="81"/>
      <c r="C632" s="81"/>
      <c r="D632" s="81"/>
      <c r="E632" s="81"/>
      <c r="F632" s="34"/>
      <c r="G632" s="94"/>
      <c r="H632" s="81"/>
      <c r="I632" s="34"/>
      <c r="J632" s="34"/>
      <c r="K632" s="38"/>
      <c r="L632" s="38"/>
      <c r="M632" s="39">
        <f t="shared" si="101"/>
        <v>0</v>
      </c>
      <c r="N632" s="40">
        <f t="shared" si="102"/>
        <v>0</v>
      </c>
      <c r="O632" s="41"/>
      <c r="P632" s="113" t="str">
        <f t="shared" si="109"/>
        <v/>
      </c>
      <c r="Q632" s="42" t="str">
        <f t="shared" si="103"/>
        <v/>
      </c>
      <c r="R632" s="43"/>
      <c r="S632" s="44" t="str">
        <f t="shared" si="104"/>
        <v/>
      </c>
      <c r="T632" s="81"/>
      <c r="U632" s="81"/>
      <c r="V632" s="42">
        <f t="shared" si="105"/>
        <v>0</v>
      </c>
      <c r="W632" s="43"/>
      <c r="X632" s="47">
        <f>SUMIFS(W$12:W632,F$12:F632,F632,H$12:H632,H632,D$12:D632,D632)</f>
        <v>0</v>
      </c>
      <c r="Y632" s="48">
        <f t="shared" si="106"/>
        <v>0</v>
      </c>
      <c r="Z632" s="49" t="str">
        <f t="shared" si="110"/>
        <v/>
      </c>
      <c r="AA632" s="106"/>
      <c r="AB632" s="42">
        <f t="shared" si="107"/>
        <v>0</v>
      </c>
      <c r="AC632" s="50"/>
      <c r="AD632" s="81"/>
      <c r="AE632" s="81"/>
      <c r="AF632" s="81"/>
      <c r="AG632" s="81"/>
      <c r="AH632" s="81"/>
      <c r="AI632" s="81"/>
      <c r="AJ632" s="81"/>
      <c r="AK632" s="81"/>
      <c r="AL632" s="81"/>
      <c r="AM632" s="50"/>
      <c r="AN632" s="50"/>
      <c r="AO632" s="112">
        <f t="shared" si="111"/>
        <v>0</v>
      </c>
    </row>
    <row r="633" spans="1:41" ht="20.100000000000001" customHeight="1">
      <c r="A633" s="70">
        <f t="shared" si="108"/>
        <v>1</v>
      </c>
      <c r="B633" s="81"/>
      <c r="C633" s="81"/>
      <c r="D633" s="81"/>
      <c r="E633" s="81"/>
      <c r="F633" s="34"/>
      <c r="G633" s="94"/>
      <c r="H633" s="81"/>
      <c r="I633" s="34"/>
      <c r="J633" s="34"/>
      <c r="K633" s="38"/>
      <c r="L633" s="38"/>
      <c r="M633" s="39">
        <f t="shared" si="101"/>
        <v>0</v>
      </c>
      <c r="N633" s="40">
        <f t="shared" si="102"/>
        <v>0</v>
      </c>
      <c r="O633" s="41"/>
      <c r="P633" s="113" t="str">
        <f t="shared" si="109"/>
        <v/>
      </c>
      <c r="Q633" s="42" t="str">
        <f t="shared" si="103"/>
        <v/>
      </c>
      <c r="R633" s="43"/>
      <c r="S633" s="44" t="str">
        <f t="shared" si="104"/>
        <v/>
      </c>
      <c r="T633" s="81"/>
      <c r="U633" s="81"/>
      <c r="V633" s="42">
        <f t="shared" si="105"/>
        <v>0</v>
      </c>
      <c r="W633" s="43"/>
      <c r="X633" s="47">
        <f>SUMIFS(W$12:W633,F$12:F633,F633,H$12:H633,H633,D$12:D633,D633)</f>
        <v>0</v>
      </c>
      <c r="Y633" s="48">
        <f t="shared" si="106"/>
        <v>0</v>
      </c>
      <c r="Z633" s="49" t="str">
        <f t="shared" si="110"/>
        <v/>
      </c>
      <c r="AA633" s="106"/>
      <c r="AB633" s="42">
        <f t="shared" si="107"/>
        <v>0</v>
      </c>
      <c r="AC633" s="50"/>
      <c r="AD633" s="81"/>
      <c r="AE633" s="81"/>
      <c r="AF633" s="81"/>
      <c r="AG633" s="81"/>
      <c r="AH633" s="81"/>
      <c r="AI633" s="81"/>
      <c r="AJ633" s="81"/>
      <c r="AK633" s="81"/>
      <c r="AL633" s="81"/>
      <c r="AM633" s="50"/>
      <c r="AN633" s="50"/>
      <c r="AO633" s="112">
        <f t="shared" si="111"/>
        <v>0</v>
      </c>
    </row>
    <row r="634" spans="1:41" ht="20.100000000000001" customHeight="1">
      <c r="A634" s="70">
        <f t="shared" si="108"/>
        <v>1</v>
      </c>
      <c r="B634" s="81"/>
      <c r="C634" s="81"/>
      <c r="D634" s="81"/>
      <c r="E634" s="81"/>
      <c r="F634" s="34"/>
      <c r="G634" s="94"/>
      <c r="H634" s="81"/>
      <c r="I634" s="34"/>
      <c r="J634" s="34"/>
      <c r="K634" s="38"/>
      <c r="L634" s="38"/>
      <c r="M634" s="39">
        <f t="shared" si="101"/>
        <v>0</v>
      </c>
      <c r="N634" s="40">
        <f t="shared" si="102"/>
        <v>0</v>
      </c>
      <c r="O634" s="41"/>
      <c r="P634" s="113" t="str">
        <f t="shared" si="109"/>
        <v/>
      </c>
      <c r="Q634" s="42" t="str">
        <f t="shared" si="103"/>
        <v/>
      </c>
      <c r="R634" s="43"/>
      <c r="S634" s="44" t="str">
        <f t="shared" si="104"/>
        <v/>
      </c>
      <c r="T634" s="81"/>
      <c r="U634" s="81"/>
      <c r="V634" s="42">
        <f t="shared" si="105"/>
        <v>0</v>
      </c>
      <c r="W634" s="43"/>
      <c r="X634" s="47">
        <f>SUMIFS(W$12:W634,F$12:F634,F634,H$12:H634,H634,D$12:D634,D634)</f>
        <v>0</v>
      </c>
      <c r="Y634" s="48">
        <f t="shared" si="106"/>
        <v>0</v>
      </c>
      <c r="Z634" s="49" t="str">
        <f t="shared" si="110"/>
        <v/>
      </c>
      <c r="AA634" s="106"/>
      <c r="AB634" s="42">
        <f t="shared" si="107"/>
        <v>0</v>
      </c>
      <c r="AC634" s="50"/>
      <c r="AD634" s="81"/>
      <c r="AE634" s="81"/>
      <c r="AF634" s="81"/>
      <c r="AG634" s="81"/>
      <c r="AH634" s="81"/>
      <c r="AI634" s="81"/>
      <c r="AJ634" s="81"/>
      <c r="AK634" s="81"/>
      <c r="AL634" s="81"/>
      <c r="AM634" s="50"/>
      <c r="AN634" s="50"/>
      <c r="AO634" s="112">
        <f t="shared" si="111"/>
        <v>0</v>
      </c>
    </row>
    <row r="635" spans="1:41" ht="20.100000000000001" customHeight="1">
      <c r="A635" s="70">
        <f t="shared" si="108"/>
        <v>1</v>
      </c>
      <c r="B635" s="81"/>
      <c r="C635" s="81"/>
      <c r="D635" s="81"/>
      <c r="E635" s="81"/>
      <c r="F635" s="34"/>
      <c r="G635" s="94"/>
      <c r="H635" s="81"/>
      <c r="I635" s="34"/>
      <c r="J635" s="34"/>
      <c r="K635" s="38"/>
      <c r="L635" s="38"/>
      <c r="M635" s="39">
        <f t="shared" si="101"/>
        <v>0</v>
      </c>
      <c r="N635" s="40">
        <f t="shared" si="102"/>
        <v>0</v>
      </c>
      <c r="O635" s="41"/>
      <c r="P635" s="113" t="str">
        <f t="shared" si="109"/>
        <v/>
      </c>
      <c r="Q635" s="42" t="str">
        <f t="shared" si="103"/>
        <v/>
      </c>
      <c r="R635" s="43"/>
      <c r="S635" s="44" t="str">
        <f t="shared" si="104"/>
        <v/>
      </c>
      <c r="T635" s="81"/>
      <c r="U635" s="81"/>
      <c r="V635" s="42">
        <f t="shared" si="105"/>
        <v>0</v>
      </c>
      <c r="W635" s="43"/>
      <c r="X635" s="47">
        <f>SUMIFS(W$12:W635,F$12:F635,F635,H$12:H635,H635,D$12:D635,D635)</f>
        <v>0</v>
      </c>
      <c r="Y635" s="48">
        <f t="shared" si="106"/>
        <v>0</v>
      </c>
      <c r="Z635" s="49" t="str">
        <f t="shared" si="110"/>
        <v/>
      </c>
      <c r="AA635" s="106"/>
      <c r="AB635" s="42">
        <f t="shared" si="107"/>
        <v>0</v>
      </c>
      <c r="AC635" s="50"/>
      <c r="AD635" s="81"/>
      <c r="AE635" s="81"/>
      <c r="AF635" s="81"/>
      <c r="AG635" s="81"/>
      <c r="AH635" s="81"/>
      <c r="AI635" s="81"/>
      <c r="AJ635" s="81"/>
      <c r="AK635" s="81"/>
      <c r="AL635" s="81"/>
      <c r="AM635" s="50"/>
      <c r="AN635" s="50"/>
      <c r="AO635" s="112">
        <f t="shared" si="111"/>
        <v>0</v>
      </c>
    </row>
    <row r="636" spans="1:41" ht="20.100000000000001" customHeight="1">
      <c r="A636" s="70">
        <f t="shared" si="108"/>
        <v>1</v>
      </c>
      <c r="B636" s="81"/>
      <c r="C636" s="81"/>
      <c r="D636" s="81"/>
      <c r="E636" s="81"/>
      <c r="F636" s="34"/>
      <c r="G636" s="94"/>
      <c r="H636" s="81"/>
      <c r="I636" s="34"/>
      <c r="J636" s="34"/>
      <c r="K636" s="38"/>
      <c r="L636" s="38"/>
      <c r="M636" s="39">
        <f t="shared" si="101"/>
        <v>0</v>
      </c>
      <c r="N636" s="40">
        <f t="shared" si="102"/>
        <v>0</v>
      </c>
      <c r="O636" s="41"/>
      <c r="P636" s="113" t="str">
        <f t="shared" si="109"/>
        <v/>
      </c>
      <c r="Q636" s="42" t="str">
        <f t="shared" si="103"/>
        <v/>
      </c>
      <c r="R636" s="43"/>
      <c r="S636" s="44" t="str">
        <f t="shared" si="104"/>
        <v/>
      </c>
      <c r="T636" s="81"/>
      <c r="U636" s="81"/>
      <c r="V636" s="42">
        <f t="shared" si="105"/>
        <v>0</v>
      </c>
      <c r="W636" s="43"/>
      <c r="X636" s="47">
        <f>SUMIFS(W$12:W636,F$12:F636,F636,H$12:H636,H636,D$12:D636,D636)</f>
        <v>0</v>
      </c>
      <c r="Y636" s="48">
        <f t="shared" si="106"/>
        <v>0</v>
      </c>
      <c r="Z636" s="49" t="str">
        <f t="shared" si="110"/>
        <v/>
      </c>
      <c r="AA636" s="106"/>
      <c r="AB636" s="42">
        <f t="shared" si="107"/>
        <v>0</v>
      </c>
      <c r="AC636" s="50"/>
      <c r="AD636" s="81"/>
      <c r="AE636" s="81"/>
      <c r="AF636" s="81"/>
      <c r="AG636" s="81"/>
      <c r="AH636" s="81"/>
      <c r="AI636" s="81"/>
      <c r="AJ636" s="81"/>
      <c r="AK636" s="81"/>
      <c r="AL636" s="81"/>
      <c r="AM636" s="50"/>
      <c r="AN636" s="50"/>
      <c r="AO636" s="112">
        <f t="shared" si="111"/>
        <v>0</v>
      </c>
    </row>
    <row r="637" spans="1:41" ht="20.100000000000001" customHeight="1">
      <c r="A637" s="70">
        <f t="shared" si="108"/>
        <v>1</v>
      </c>
      <c r="B637" s="81"/>
      <c r="C637" s="81"/>
      <c r="D637" s="81"/>
      <c r="E637" s="81"/>
      <c r="F637" s="34"/>
      <c r="G637" s="94"/>
      <c r="H637" s="81"/>
      <c r="I637" s="34"/>
      <c r="J637" s="34"/>
      <c r="K637" s="38"/>
      <c r="L637" s="38"/>
      <c r="M637" s="39">
        <f t="shared" si="101"/>
        <v>0</v>
      </c>
      <c r="N637" s="40">
        <f t="shared" si="102"/>
        <v>0</v>
      </c>
      <c r="O637" s="41"/>
      <c r="P637" s="113" t="str">
        <f t="shared" si="109"/>
        <v/>
      </c>
      <c r="Q637" s="42" t="str">
        <f t="shared" si="103"/>
        <v/>
      </c>
      <c r="R637" s="43"/>
      <c r="S637" s="44" t="str">
        <f t="shared" si="104"/>
        <v/>
      </c>
      <c r="T637" s="81"/>
      <c r="U637" s="81"/>
      <c r="V637" s="42">
        <f t="shared" si="105"/>
        <v>0</v>
      </c>
      <c r="W637" s="43"/>
      <c r="X637" s="47">
        <f>SUMIFS(W$12:W637,F$12:F637,F637,H$12:H637,H637,D$12:D637,D637)</f>
        <v>0</v>
      </c>
      <c r="Y637" s="48">
        <f t="shared" si="106"/>
        <v>0</v>
      </c>
      <c r="Z637" s="49" t="str">
        <f t="shared" si="110"/>
        <v/>
      </c>
      <c r="AA637" s="106"/>
      <c r="AB637" s="42">
        <f t="shared" si="107"/>
        <v>0</v>
      </c>
      <c r="AC637" s="50"/>
      <c r="AD637" s="81"/>
      <c r="AE637" s="81"/>
      <c r="AF637" s="81"/>
      <c r="AG637" s="81"/>
      <c r="AH637" s="81"/>
      <c r="AI637" s="81"/>
      <c r="AJ637" s="81"/>
      <c r="AK637" s="81"/>
      <c r="AL637" s="81"/>
      <c r="AM637" s="50"/>
      <c r="AN637" s="50"/>
      <c r="AO637" s="112">
        <f t="shared" si="111"/>
        <v>0</v>
      </c>
    </row>
    <row r="638" spans="1:41" ht="20.100000000000001" customHeight="1">
      <c r="A638" s="70">
        <f t="shared" si="108"/>
        <v>1</v>
      </c>
      <c r="B638" s="81"/>
      <c r="C638" s="81"/>
      <c r="D638" s="81"/>
      <c r="E638" s="81"/>
      <c r="F638" s="34"/>
      <c r="G638" s="94"/>
      <c r="H638" s="81"/>
      <c r="I638" s="34"/>
      <c r="J638" s="34"/>
      <c r="K638" s="38"/>
      <c r="L638" s="38"/>
      <c r="M638" s="39">
        <f t="shared" si="101"/>
        <v>0</v>
      </c>
      <c r="N638" s="40">
        <f t="shared" si="102"/>
        <v>0</v>
      </c>
      <c r="O638" s="41"/>
      <c r="P638" s="113" t="str">
        <f t="shared" si="109"/>
        <v/>
      </c>
      <c r="Q638" s="42" t="str">
        <f t="shared" si="103"/>
        <v/>
      </c>
      <c r="R638" s="43"/>
      <c r="S638" s="44" t="str">
        <f t="shared" si="104"/>
        <v/>
      </c>
      <c r="T638" s="81"/>
      <c r="U638" s="81"/>
      <c r="V638" s="42">
        <f t="shared" si="105"/>
        <v>0</v>
      </c>
      <c r="W638" s="43"/>
      <c r="X638" s="47">
        <f>SUMIFS(W$12:W638,F$12:F638,F638,H$12:H638,H638,D$12:D638,D638)</f>
        <v>0</v>
      </c>
      <c r="Y638" s="48">
        <f t="shared" si="106"/>
        <v>0</v>
      </c>
      <c r="Z638" s="49" t="str">
        <f t="shared" si="110"/>
        <v/>
      </c>
      <c r="AA638" s="106"/>
      <c r="AB638" s="42">
        <f t="shared" si="107"/>
        <v>0</v>
      </c>
      <c r="AC638" s="50"/>
      <c r="AD638" s="81"/>
      <c r="AE638" s="81"/>
      <c r="AF638" s="81"/>
      <c r="AG638" s="81"/>
      <c r="AH638" s="81"/>
      <c r="AI638" s="81"/>
      <c r="AJ638" s="81"/>
      <c r="AK638" s="81"/>
      <c r="AL638" s="81"/>
      <c r="AM638" s="50"/>
      <c r="AN638" s="50"/>
      <c r="AO638" s="112">
        <f t="shared" si="111"/>
        <v>0</v>
      </c>
    </row>
    <row r="639" spans="1:41" ht="20.100000000000001" customHeight="1">
      <c r="A639" s="70">
        <f t="shared" si="108"/>
        <v>1</v>
      </c>
      <c r="B639" s="81"/>
      <c r="C639" s="81"/>
      <c r="D639" s="81"/>
      <c r="E639" s="81"/>
      <c r="F639" s="34"/>
      <c r="G639" s="94"/>
      <c r="H639" s="81"/>
      <c r="I639" s="34"/>
      <c r="J639" s="34"/>
      <c r="K639" s="38"/>
      <c r="L639" s="38"/>
      <c r="M639" s="39">
        <f t="shared" si="101"/>
        <v>0</v>
      </c>
      <c r="N639" s="40">
        <f t="shared" si="102"/>
        <v>0</v>
      </c>
      <c r="O639" s="41"/>
      <c r="P639" s="113" t="str">
        <f t="shared" si="109"/>
        <v/>
      </c>
      <c r="Q639" s="42" t="str">
        <f t="shared" si="103"/>
        <v/>
      </c>
      <c r="R639" s="43"/>
      <c r="S639" s="44" t="str">
        <f t="shared" si="104"/>
        <v/>
      </c>
      <c r="T639" s="81"/>
      <c r="U639" s="81"/>
      <c r="V639" s="42">
        <f t="shared" si="105"/>
        <v>0</v>
      </c>
      <c r="W639" s="43"/>
      <c r="X639" s="47">
        <f>SUMIFS(W$12:W639,F$12:F639,F639,H$12:H639,H639,D$12:D639,D639)</f>
        <v>0</v>
      </c>
      <c r="Y639" s="48">
        <f t="shared" si="106"/>
        <v>0</v>
      </c>
      <c r="Z639" s="49" t="str">
        <f t="shared" si="110"/>
        <v/>
      </c>
      <c r="AA639" s="106"/>
      <c r="AB639" s="42">
        <f t="shared" si="107"/>
        <v>0</v>
      </c>
      <c r="AC639" s="50"/>
      <c r="AD639" s="81"/>
      <c r="AE639" s="81"/>
      <c r="AF639" s="81"/>
      <c r="AG639" s="81"/>
      <c r="AH639" s="81"/>
      <c r="AI639" s="81"/>
      <c r="AJ639" s="81"/>
      <c r="AK639" s="81"/>
      <c r="AL639" s="81"/>
      <c r="AM639" s="50"/>
      <c r="AN639" s="50"/>
      <c r="AO639" s="112">
        <f t="shared" si="111"/>
        <v>0</v>
      </c>
    </row>
    <row r="640" spans="1:41" ht="20.100000000000001" customHeight="1">
      <c r="A640" s="70">
        <f t="shared" si="108"/>
        <v>1</v>
      </c>
      <c r="B640" s="81"/>
      <c r="C640" s="81"/>
      <c r="D640" s="81"/>
      <c r="E640" s="81"/>
      <c r="F640" s="34"/>
      <c r="G640" s="94"/>
      <c r="H640" s="81"/>
      <c r="I640" s="34"/>
      <c r="J640" s="34"/>
      <c r="K640" s="38"/>
      <c r="L640" s="38"/>
      <c r="M640" s="39">
        <f t="shared" si="101"/>
        <v>0</v>
      </c>
      <c r="N640" s="40">
        <f t="shared" si="102"/>
        <v>0</v>
      </c>
      <c r="O640" s="41"/>
      <c r="P640" s="113" t="str">
        <f t="shared" si="109"/>
        <v/>
      </c>
      <c r="Q640" s="42" t="str">
        <f t="shared" si="103"/>
        <v/>
      </c>
      <c r="R640" s="43"/>
      <c r="S640" s="44" t="str">
        <f t="shared" si="104"/>
        <v/>
      </c>
      <c r="T640" s="81"/>
      <c r="U640" s="81"/>
      <c r="V640" s="42">
        <f t="shared" si="105"/>
        <v>0</v>
      </c>
      <c r="W640" s="43"/>
      <c r="X640" s="47">
        <f>SUMIFS(W$12:W640,F$12:F640,F640,H$12:H640,H640,D$12:D640,D640)</f>
        <v>0</v>
      </c>
      <c r="Y640" s="48">
        <f t="shared" si="106"/>
        <v>0</v>
      </c>
      <c r="Z640" s="49" t="str">
        <f t="shared" si="110"/>
        <v/>
      </c>
      <c r="AA640" s="106"/>
      <c r="AB640" s="42">
        <f t="shared" si="107"/>
        <v>0</v>
      </c>
      <c r="AC640" s="50"/>
      <c r="AD640" s="81"/>
      <c r="AE640" s="81"/>
      <c r="AF640" s="81"/>
      <c r="AG640" s="81"/>
      <c r="AH640" s="81"/>
      <c r="AI640" s="81"/>
      <c r="AJ640" s="81"/>
      <c r="AK640" s="81"/>
      <c r="AL640" s="81"/>
      <c r="AM640" s="50"/>
      <c r="AN640" s="50"/>
      <c r="AO640" s="112">
        <f t="shared" si="111"/>
        <v>0</v>
      </c>
    </row>
    <row r="641" spans="1:41" ht="20.100000000000001" customHeight="1">
      <c r="A641" s="70">
        <f t="shared" si="108"/>
        <v>1</v>
      </c>
      <c r="B641" s="81"/>
      <c r="C641" s="81"/>
      <c r="D641" s="81"/>
      <c r="E641" s="81"/>
      <c r="F641" s="34"/>
      <c r="G641" s="94"/>
      <c r="H641" s="81"/>
      <c r="I641" s="34"/>
      <c r="J641" s="34"/>
      <c r="K641" s="38"/>
      <c r="L641" s="38"/>
      <c r="M641" s="39">
        <f t="shared" si="101"/>
        <v>0</v>
      </c>
      <c r="N641" s="40">
        <f t="shared" si="102"/>
        <v>0</v>
      </c>
      <c r="O641" s="41"/>
      <c r="P641" s="113" t="str">
        <f t="shared" si="109"/>
        <v/>
      </c>
      <c r="Q641" s="42" t="str">
        <f t="shared" si="103"/>
        <v/>
      </c>
      <c r="R641" s="43"/>
      <c r="S641" s="44" t="str">
        <f t="shared" si="104"/>
        <v/>
      </c>
      <c r="T641" s="81"/>
      <c r="U641" s="81"/>
      <c r="V641" s="42">
        <f t="shared" si="105"/>
        <v>0</v>
      </c>
      <c r="W641" s="43"/>
      <c r="X641" s="47">
        <f>SUMIFS(W$12:W641,F$12:F641,F641,H$12:H641,H641,D$12:D641,D641)</f>
        <v>0</v>
      </c>
      <c r="Y641" s="48">
        <f t="shared" si="106"/>
        <v>0</v>
      </c>
      <c r="Z641" s="49" t="str">
        <f t="shared" si="110"/>
        <v/>
      </c>
      <c r="AA641" s="106"/>
      <c r="AB641" s="42">
        <f t="shared" si="107"/>
        <v>0</v>
      </c>
      <c r="AC641" s="50"/>
      <c r="AD641" s="81"/>
      <c r="AE641" s="81"/>
      <c r="AF641" s="81"/>
      <c r="AG641" s="81"/>
      <c r="AH641" s="81"/>
      <c r="AI641" s="81"/>
      <c r="AJ641" s="81"/>
      <c r="AK641" s="81"/>
      <c r="AL641" s="81"/>
      <c r="AM641" s="50"/>
      <c r="AN641" s="50"/>
      <c r="AO641" s="112">
        <f t="shared" si="111"/>
        <v>0</v>
      </c>
    </row>
    <row r="642" spans="1:41" ht="20.100000000000001" customHeight="1">
      <c r="A642" s="70">
        <f t="shared" si="108"/>
        <v>1</v>
      </c>
      <c r="B642" s="81"/>
      <c r="C642" s="81"/>
      <c r="D642" s="81"/>
      <c r="E642" s="81"/>
      <c r="F642" s="34"/>
      <c r="G642" s="94"/>
      <c r="H642" s="81"/>
      <c r="I642" s="34"/>
      <c r="J642" s="34"/>
      <c r="K642" s="38"/>
      <c r="L642" s="38"/>
      <c r="M642" s="39">
        <f t="shared" si="101"/>
        <v>0</v>
      </c>
      <c r="N642" s="40">
        <f t="shared" si="102"/>
        <v>0</v>
      </c>
      <c r="O642" s="41"/>
      <c r="P642" s="113" t="str">
        <f t="shared" si="109"/>
        <v/>
      </c>
      <c r="Q642" s="42" t="str">
        <f t="shared" si="103"/>
        <v/>
      </c>
      <c r="R642" s="43"/>
      <c r="S642" s="44" t="str">
        <f t="shared" si="104"/>
        <v/>
      </c>
      <c r="T642" s="81"/>
      <c r="U642" s="81"/>
      <c r="V642" s="42">
        <f t="shared" si="105"/>
        <v>0</v>
      </c>
      <c r="W642" s="43"/>
      <c r="X642" s="47">
        <f>SUMIFS(W$12:W642,F$12:F642,F642,H$12:H642,H642,D$12:D642,D642)</f>
        <v>0</v>
      </c>
      <c r="Y642" s="48">
        <f t="shared" si="106"/>
        <v>0</v>
      </c>
      <c r="Z642" s="49" t="str">
        <f t="shared" si="110"/>
        <v/>
      </c>
      <c r="AA642" s="106"/>
      <c r="AB642" s="42">
        <f t="shared" si="107"/>
        <v>0</v>
      </c>
      <c r="AC642" s="50"/>
      <c r="AD642" s="81"/>
      <c r="AE642" s="81"/>
      <c r="AF642" s="81"/>
      <c r="AG642" s="81"/>
      <c r="AH642" s="81"/>
      <c r="AI642" s="81"/>
      <c r="AJ642" s="81"/>
      <c r="AK642" s="81"/>
      <c r="AL642" s="81"/>
      <c r="AM642" s="50"/>
      <c r="AN642" s="50"/>
      <c r="AO642" s="112">
        <f t="shared" si="111"/>
        <v>0</v>
      </c>
    </row>
    <row r="643" spans="1:41" ht="20.100000000000001" customHeight="1">
      <c r="A643" s="70">
        <f t="shared" si="108"/>
        <v>1</v>
      </c>
      <c r="B643" s="81"/>
      <c r="C643" s="81"/>
      <c r="D643" s="81"/>
      <c r="E643" s="81"/>
      <c r="F643" s="34"/>
      <c r="G643" s="94"/>
      <c r="H643" s="81"/>
      <c r="I643" s="34"/>
      <c r="J643" s="34"/>
      <c r="K643" s="38"/>
      <c r="L643" s="38"/>
      <c r="M643" s="39">
        <f t="shared" si="101"/>
        <v>0</v>
      </c>
      <c r="N643" s="40">
        <f t="shared" si="102"/>
        <v>0</v>
      </c>
      <c r="O643" s="41"/>
      <c r="P643" s="113" t="str">
        <f t="shared" si="109"/>
        <v/>
      </c>
      <c r="Q643" s="42" t="str">
        <f t="shared" si="103"/>
        <v/>
      </c>
      <c r="R643" s="43"/>
      <c r="S643" s="44" t="str">
        <f t="shared" si="104"/>
        <v/>
      </c>
      <c r="T643" s="81"/>
      <c r="U643" s="81"/>
      <c r="V643" s="42">
        <f t="shared" si="105"/>
        <v>0</v>
      </c>
      <c r="W643" s="43"/>
      <c r="X643" s="47">
        <f>SUMIFS(W$12:W643,F$12:F643,F643,H$12:H643,H643,D$12:D643,D643)</f>
        <v>0</v>
      </c>
      <c r="Y643" s="48">
        <f t="shared" si="106"/>
        <v>0</v>
      </c>
      <c r="Z643" s="49" t="str">
        <f t="shared" si="110"/>
        <v/>
      </c>
      <c r="AA643" s="106"/>
      <c r="AB643" s="42">
        <f t="shared" si="107"/>
        <v>0</v>
      </c>
      <c r="AC643" s="50"/>
      <c r="AD643" s="81"/>
      <c r="AE643" s="81"/>
      <c r="AF643" s="81"/>
      <c r="AG643" s="81"/>
      <c r="AH643" s="81"/>
      <c r="AI643" s="81"/>
      <c r="AJ643" s="81"/>
      <c r="AK643" s="81"/>
      <c r="AL643" s="81"/>
      <c r="AM643" s="50"/>
      <c r="AN643" s="50"/>
      <c r="AO643" s="112">
        <f t="shared" si="111"/>
        <v>0</v>
      </c>
    </row>
    <row r="644" spans="1:41" ht="20.100000000000001" customHeight="1">
      <c r="A644" s="70">
        <f t="shared" si="108"/>
        <v>1</v>
      </c>
      <c r="B644" s="81"/>
      <c r="C644" s="81"/>
      <c r="D644" s="81"/>
      <c r="E644" s="81"/>
      <c r="F644" s="34"/>
      <c r="G644" s="94"/>
      <c r="H644" s="81"/>
      <c r="I644" s="34"/>
      <c r="J644" s="34"/>
      <c r="K644" s="38"/>
      <c r="L644" s="38"/>
      <c r="M644" s="39">
        <f t="shared" si="101"/>
        <v>0</v>
      </c>
      <c r="N644" s="40">
        <f t="shared" si="102"/>
        <v>0</v>
      </c>
      <c r="O644" s="41"/>
      <c r="P644" s="113" t="str">
        <f t="shared" si="109"/>
        <v/>
      </c>
      <c r="Q644" s="42" t="str">
        <f t="shared" si="103"/>
        <v/>
      </c>
      <c r="R644" s="43"/>
      <c r="S644" s="44" t="str">
        <f t="shared" si="104"/>
        <v/>
      </c>
      <c r="T644" s="81"/>
      <c r="U644" s="81"/>
      <c r="V644" s="42">
        <f t="shared" si="105"/>
        <v>0</v>
      </c>
      <c r="W644" s="43"/>
      <c r="X644" s="47">
        <f>SUMIFS(W$12:W644,F$12:F644,F644,H$12:H644,H644,D$12:D644,D644)</f>
        <v>0</v>
      </c>
      <c r="Y644" s="48">
        <f t="shared" si="106"/>
        <v>0</v>
      </c>
      <c r="Z644" s="49" t="str">
        <f t="shared" si="110"/>
        <v/>
      </c>
      <c r="AA644" s="106"/>
      <c r="AB644" s="42">
        <f t="shared" si="107"/>
        <v>0</v>
      </c>
      <c r="AC644" s="50"/>
      <c r="AD644" s="81"/>
      <c r="AE644" s="81"/>
      <c r="AF644" s="81"/>
      <c r="AG644" s="81"/>
      <c r="AH644" s="81"/>
      <c r="AI644" s="81"/>
      <c r="AJ644" s="81"/>
      <c r="AK644" s="81"/>
      <c r="AL644" s="81"/>
      <c r="AM644" s="50"/>
      <c r="AN644" s="50"/>
      <c r="AO644" s="112">
        <f t="shared" si="111"/>
        <v>0</v>
      </c>
    </row>
    <row r="645" spans="1:41" ht="20.100000000000001" customHeight="1">
      <c r="A645" s="70">
        <f t="shared" si="108"/>
        <v>1</v>
      </c>
      <c r="B645" s="81"/>
      <c r="C645" s="81"/>
      <c r="D645" s="81"/>
      <c r="E645" s="81"/>
      <c r="F645" s="34"/>
      <c r="G645" s="94"/>
      <c r="H645" s="81"/>
      <c r="I645" s="34"/>
      <c r="J645" s="34"/>
      <c r="K645" s="38"/>
      <c r="L645" s="38"/>
      <c r="M645" s="39">
        <f t="shared" si="101"/>
        <v>0</v>
      </c>
      <c r="N645" s="40">
        <f t="shared" si="102"/>
        <v>0</v>
      </c>
      <c r="O645" s="41"/>
      <c r="P645" s="113" t="str">
        <f t="shared" si="109"/>
        <v/>
      </c>
      <c r="Q645" s="42" t="str">
        <f t="shared" si="103"/>
        <v/>
      </c>
      <c r="R645" s="43"/>
      <c r="S645" s="44" t="str">
        <f t="shared" si="104"/>
        <v/>
      </c>
      <c r="T645" s="81"/>
      <c r="U645" s="81"/>
      <c r="V645" s="42">
        <f t="shared" si="105"/>
        <v>0</v>
      </c>
      <c r="W645" s="43"/>
      <c r="X645" s="47">
        <f>SUMIFS(W$12:W645,F$12:F645,F645,H$12:H645,H645,D$12:D645,D645)</f>
        <v>0</v>
      </c>
      <c r="Y645" s="48">
        <f t="shared" si="106"/>
        <v>0</v>
      </c>
      <c r="Z645" s="49" t="str">
        <f t="shared" si="110"/>
        <v/>
      </c>
      <c r="AA645" s="106"/>
      <c r="AB645" s="42">
        <f t="shared" si="107"/>
        <v>0</v>
      </c>
      <c r="AC645" s="50"/>
      <c r="AD645" s="81"/>
      <c r="AE645" s="81"/>
      <c r="AF645" s="81"/>
      <c r="AG645" s="81"/>
      <c r="AH645" s="81"/>
      <c r="AI645" s="81"/>
      <c r="AJ645" s="81"/>
      <c r="AK645" s="81"/>
      <c r="AL645" s="81"/>
      <c r="AM645" s="50"/>
      <c r="AN645" s="50"/>
      <c r="AO645" s="112">
        <f t="shared" si="111"/>
        <v>0</v>
      </c>
    </row>
    <row r="646" spans="1:41" ht="20.100000000000001" customHeight="1">
      <c r="A646" s="70">
        <f t="shared" si="108"/>
        <v>1</v>
      </c>
      <c r="B646" s="81"/>
      <c r="C646" s="81"/>
      <c r="D646" s="81"/>
      <c r="E646" s="81"/>
      <c r="F646" s="34"/>
      <c r="G646" s="94"/>
      <c r="H646" s="81"/>
      <c r="I646" s="34"/>
      <c r="J646" s="34"/>
      <c r="K646" s="38"/>
      <c r="L646" s="38"/>
      <c r="M646" s="39">
        <f t="shared" si="101"/>
        <v>0</v>
      </c>
      <c r="N646" s="40">
        <f t="shared" si="102"/>
        <v>0</v>
      </c>
      <c r="O646" s="41"/>
      <c r="P646" s="113" t="str">
        <f t="shared" si="109"/>
        <v/>
      </c>
      <c r="Q646" s="42" t="str">
        <f t="shared" si="103"/>
        <v/>
      </c>
      <c r="R646" s="43"/>
      <c r="S646" s="44" t="str">
        <f t="shared" si="104"/>
        <v/>
      </c>
      <c r="T646" s="81"/>
      <c r="U646" s="81"/>
      <c r="V646" s="42">
        <f t="shared" si="105"/>
        <v>0</v>
      </c>
      <c r="W646" s="43"/>
      <c r="X646" s="47">
        <f>SUMIFS(W$12:W646,F$12:F646,F646,H$12:H646,H646,D$12:D646,D646)</f>
        <v>0</v>
      </c>
      <c r="Y646" s="48">
        <f t="shared" si="106"/>
        <v>0</v>
      </c>
      <c r="Z646" s="49" t="str">
        <f t="shared" si="110"/>
        <v/>
      </c>
      <c r="AA646" s="106"/>
      <c r="AB646" s="42">
        <f t="shared" si="107"/>
        <v>0</v>
      </c>
      <c r="AC646" s="50"/>
      <c r="AD646" s="81"/>
      <c r="AE646" s="81"/>
      <c r="AF646" s="81"/>
      <c r="AG646" s="81"/>
      <c r="AH646" s="81"/>
      <c r="AI646" s="81"/>
      <c r="AJ646" s="81"/>
      <c r="AK646" s="81"/>
      <c r="AL646" s="81"/>
      <c r="AM646" s="50"/>
      <c r="AN646" s="50"/>
      <c r="AO646" s="112">
        <f t="shared" si="111"/>
        <v>0</v>
      </c>
    </row>
    <row r="647" spans="1:41" ht="20.100000000000001" customHeight="1">
      <c r="A647" s="70">
        <f t="shared" si="108"/>
        <v>1</v>
      </c>
      <c r="B647" s="81"/>
      <c r="C647" s="81"/>
      <c r="D647" s="81"/>
      <c r="E647" s="81"/>
      <c r="F647" s="34"/>
      <c r="G647" s="94"/>
      <c r="H647" s="81"/>
      <c r="I647" s="34"/>
      <c r="J647" s="34"/>
      <c r="K647" s="38"/>
      <c r="L647" s="38"/>
      <c r="M647" s="39">
        <f t="shared" si="101"/>
        <v>0</v>
      </c>
      <c r="N647" s="40">
        <f t="shared" si="102"/>
        <v>0</v>
      </c>
      <c r="O647" s="41"/>
      <c r="P647" s="113" t="str">
        <f t="shared" si="109"/>
        <v/>
      </c>
      <c r="Q647" s="42" t="str">
        <f t="shared" si="103"/>
        <v/>
      </c>
      <c r="R647" s="43"/>
      <c r="S647" s="44" t="str">
        <f t="shared" si="104"/>
        <v/>
      </c>
      <c r="T647" s="81"/>
      <c r="U647" s="81"/>
      <c r="V647" s="42">
        <f t="shared" si="105"/>
        <v>0</v>
      </c>
      <c r="W647" s="43"/>
      <c r="X647" s="47">
        <f>SUMIFS(W$12:W647,F$12:F647,F647,H$12:H647,H647,D$12:D647,D647)</f>
        <v>0</v>
      </c>
      <c r="Y647" s="48">
        <f t="shared" si="106"/>
        <v>0</v>
      </c>
      <c r="Z647" s="49" t="str">
        <f t="shared" si="110"/>
        <v/>
      </c>
      <c r="AA647" s="106"/>
      <c r="AB647" s="42">
        <f t="shared" si="107"/>
        <v>0</v>
      </c>
      <c r="AC647" s="50"/>
      <c r="AD647" s="81"/>
      <c r="AE647" s="81"/>
      <c r="AF647" s="81"/>
      <c r="AG647" s="81"/>
      <c r="AH647" s="81"/>
      <c r="AI647" s="81"/>
      <c r="AJ647" s="81"/>
      <c r="AK647" s="81"/>
      <c r="AL647" s="81"/>
      <c r="AM647" s="50"/>
      <c r="AN647" s="50"/>
      <c r="AO647" s="112">
        <f t="shared" si="111"/>
        <v>0</v>
      </c>
    </row>
    <row r="648" spans="1:41" ht="20.100000000000001" customHeight="1">
      <c r="A648" s="70">
        <f t="shared" si="108"/>
        <v>1</v>
      </c>
      <c r="B648" s="81"/>
      <c r="C648" s="81"/>
      <c r="D648" s="81"/>
      <c r="E648" s="81"/>
      <c r="F648" s="34"/>
      <c r="G648" s="94"/>
      <c r="H648" s="81"/>
      <c r="I648" s="34"/>
      <c r="J648" s="34"/>
      <c r="K648" s="38"/>
      <c r="L648" s="38"/>
      <c r="M648" s="39">
        <f t="shared" ref="M648:M711" si="112">(IF(L648&lt;K648,1+L648,L648)-K648-IF(AND(K648&lt;$L$5,L648&gt;$M$5),$M$5-$L$5)-IF(AND(K648&lt;$L$6,L648&gt;$M$6),$M$6-$L$6)-IF(AND(K648&lt;$L$7,L648&gt;$M$7),$M$7-$L$7))-IF(AND(K648&lt;$L$8,L648&gt;$M$8),$M$8-$L$8)</f>
        <v>0</v>
      </c>
      <c r="N648" s="40">
        <f t="shared" ref="N648:N711" si="113">HOUR(M648)+MINUTE(M648)/60</f>
        <v>0</v>
      </c>
      <c r="O648" s="41"/>
      <c r="P648" s="113" t="str">
        <f t="shared" si="109"/>
        <v/>
      </c>
      <c r="Q648" s="42" t="str">
        <f t="shared" ref="Q648:Q711" si="114">IFERROR(V648/(N648*O648),"")</f>
        <v/>
      </c>
      <c r="R648" s="43"/>
      <c r="S648" s="44" t="str">
        <f t="shared" ref="S648:S711" si="115">IFERROR(W648/R648,"")</f>
        <v/>
      </c>
      <c r="T648" s="81"/>
      <c r="U648" s="81"/>
      <c r="V648" s="42">
        <f t="shared" ref="V648:V711" si="116">+W648+Y648</f>
        <v>0</v>
      </c>
      <c r="W648" s="43"/>
      <c r="X648" s="47">
        <f>SUMIFS(W$12:W648,F$12:F648,F648,H$12:H648,H648,D$12:D648,D648)</f>
        <v>0</v>
      </c>
      <c r="Y648" s="48">
        <f t="shared" ref="Y648:Y711" si="117">SUM(AC648:AK648)</f>
        <v>0</v>
      </c>
      <c r="Z648" s="49" t="str">
        <f t="shared" si="110"/>
        <v/>
      </c>
      <c r="AA648" s="106"/>
      <c r="AB648" s="42">
        <f t="shared" ref="AB648:AB711" si="118">+W648*AA648</f>
        <v>0</v>
      </c>
      <c r="AC648" s="50"/>
      <c r="AD648" s="81"/>
      <c r="AE648" s="81"/>
      <c r="AF648" s="81"/>
      <c r="AG648" s="81"/>
      <c r="AH648" s="81"/>
      <c r="AI648" s="81"/>
      <c r="AJ648" s="81"/>
      <c r="AK648" s="81"/>
      <c r="AL648" s="81"/>
      <c r="AM648" s="50"/>
      <c r="AN648" s="50"/>
      <c r="AO648" s="112">
        <f t="shared" si="111"/>
        <v>0</v>
      </c>
    </row>
    <row r="649" spans="1:41" ht="20.100000000000001" customHeight="1">
      <c r="A649" s="70">
        <f t="shared" si="108"/>
        <v>1</v>
      </c>
      <c r="B649" s="81"/>
      <c r="C649" s="81"/>
      <c r="D649" s="81"/>
      <c r="E649" s="81"/>
      <c r="F649" s="34"/>
      <c r="G649" s="94"/>
      <c r="H649" s="81"/>
      <c r="I649" s="34"/>
      <c r="J649" s="34"/>
      <c r="K649" s="38"/>
      <c r="L649" s="38"/>
      <c r="M649" s="39">
        <f t="shared" si="112"/>
        <v>0</v>
      </c>
      <c r="N649" s="40">
        <f t="shared" si="113"/>
        <v>0</v>
      </c>
      <c r="O649" s="41"/>
      <c r="P649" s="113" t="str">
        <f t="shared" si="109"/>
        <v/>
      </c>
      <c r="Q649" s="42" t="str">
        <f t="shared" si="114"/>
        <v/>
      </c>
      <c r="R649" s="43"/>
      <c r="S649" s="44" t="str">
        <f t="shared" si="115"/>
        <v/>
      </c>
      <c r="T649" s="81"/>
      <c r="U649" s="81"/>
      <c r="V649" s="42">
        <f t="shared" si="116"/>
        <v>0</v>
      </c>
      <c r="W649" s="43"/>
      <c r="X649" s="47">
        <f>SUMIFS(W$12:W649,F$12:F649,F649,H$12:H649,H649,D$12:D649,D649)</f>
        <v>0</v>
      </c>
      <c r="Y649" s="48">
        <f t="shared" si="117"/>
        <v>0</v>
      </c>
      <c r="Z649" s="49" t="str">
        <f t="shared" si="110"/>
        <v/>
      </c>
      <c r="AA649" s="106"/>
      <c r="AB649" s="42">
        <f t="shared" si="118"/>
        <v>0</v>
      </c>
      <c r="AC649" s="50"/>
      <c r="AD649" s="81"/>
      <c r="AE649" s="81"/>
      <c r="AF649" s="81"/>
      <c r="AG649" s="81"/>
      <c r="AH649" s="81"/>
      <c r="AI649" s="81"/>
      <c r="AJ649" s="81"/>
      <c r="AK649" s="81"/>
      <c r="AL649" s="81"/>
      <c r="AM649" s="50"/>
      <c r="AN649" s="50"/>
      <c r="AO649" s="112">
        <f t="shared" si="111"/>
        <v>0</v>
      </c>
    </row>
    <row r="650" spans="1:41" ht="20.100000000000001" customHeight="1">
      <c r="A650" s="70">
        <f t="shared" si="108"/>
        <v>1</v>
      </c>
      <c r="B650" s="81"/>
      <c r="C650" s="81"/>
      <c r="D650" s="81"/>
      <c r="E650" s="81"/>
      <c r="F650" s="34"/>
      <c r="G650" s="94"/>
      <c r="H650" s="81"/>
      <c r="I650" s="34"/>
      <c r="J650" s="34"/>
      <c r="K650" s="38"/>
      <c r="L650" s="38"/>
      <c r="M650" s="39">
        <f t="shared" si="112"/>
        <v>0</v>
      </c>
      <c r="N650" s="40">
        <f t="shared" si="113"/>
        <v>0</v>
      </c>
      <c r="O650" s="41"/>
      <c r="P650" s="113" t="str">
        <f t="shared" si="109"/>
        <v/>
      </c>
      <c r="Q650" s="42" t="str">
        <f t="shared" si="114"/>
        <v/>
      </c>
      <c r="R650" s="43"/>
      <c r="S650" s="44" t="str">
        <f t="shared" si="115"/>
        <v/>
      </c>
      <c r="T650" s="81"/>
      <c r="U650" s="81"/>
      <c r="V650" s="42">
        <f t="shared" si="116"/>
        <v>0</v>
      </c>
      <c r="W650" s="43"/>
      <c r="X650" s="47">
        <f>SUMIFS(W$12:W650,F$12:F650,F650,H$12:H650,H650,D$12:D650,D650)</f>
        <v>0</v>
      </c>
      <c r="Y650" s="48">
        <f t="shared" si="117"/>
        <v>0</v>
      </c>
      <c r="Z650" s="49" t="str">
        <f t="shared" si="110"/>
        <v/>
      </c>
      <c r="AA650" s="106"/>
      <c r="AB650" s="42">
        <f t="shared" si="118"/>
        <v>0</v>
      </c>
      <c r="AC650" s="50"/>
      <c r="AD650" s="81"/>
      <c r="AE650" s="81"/>
      <c r="AF650" s="81"/>
      <c r="AG650" s="81"/>
      <c r="AH650" s="81"/>
      <c r="AI650" s="81"/>
      <c r="AJ650" s="81"/>
      <c r="AK650" s="81"/>
      <c r="AL650" s="81"/>
      <c r="AM650" s="50"/>
      <c r="AN650" s="50"/>
      <c r="AO650" s="112">
        <f t="shared" si="111"/>
        <v>0</v>
      </c>
    </row>
    <row r="651" spans="1:41" ht="20.100000000000001" customHeight="1">
      <c r="A651" s="70">
        <f t="shared" si="108"/>
        <v>1</v>
      </c>
      <c r="B651" s="81"/>
      <c r="C651" s="81"/>
      <c r="D651" s="81"/>
      <c r="E651" s="81"/>
      <c r="F651" s="34"/>
      <c r="G651" s="94"/>
      <c r="H651" s="81"/>
      <c r="I651" s="34"/>
      <c r="J651" s="34"/>
      <c r="K651" s="38"/>
      <c r="L651" s="38"/>
      <c r="M651" s="39">
        <f t="shared" si="112"/>
        <v>0</v>
      </c>
      <c r="N651" s="40">
        <f t="shared" si="113"/>
        <v>0</v>
      </c>
      <c r="O651" s="41"/>
      <c r="P651" s="113" t="str">
        <f t="shared" si="109"/>
        <v/>
      </c>
      <c r="Q651" s="42" t="str">
        <f t="shared" si="114"/>
        <v/>
      </c>
      <c r="R651" s="43"/>
      <c r="S651" s="44" t="str">
        <f t="shared" si="115"/>
        <v/>
      </c>
      <c r="T651" s="81"/>
      <c r="U651" s="81"/>
      <c r="V651" s="42">
        <f t="shared" si="116"/>
        <v>0</v>
      </c>
      <c r="W651" s="43"/>
      <c r="X651" s="47">
        <f>SUMIFS(W$12:W651,F$12:F651,F651,H$12:H651,H651,D$12:D651,D651)</f>
        <v>0</v>
      </c>
      <c r="Y651" s="48">
        <f t="shared" si="117"/>
        <v>0</v>
      </c>
      <c r="Z651" s="49" t="str">
        <f t="shared" si="110"/>
        <v/>
      </c>
      <c r="AA651" s="106"/>
      <c r="AB651" s="42">
        <f t="shared" si="118"/>
        <v>0</v>
      </c>
      <c r="AC651" s="50"/>
      <c r="AD651" s="81"/>
      <c r="AE651" s="81"/>
      <c r="AF651" s="81"/>
      <c r="AG651" s="81"/>
      <c r="AH651" s="81"/>
      <c r="AI651" s="81"/>
      <c r="AJ651" s="81"/>
      <c r="AK651" s="81"/>
      <c r="AL651" s="81"/>
      <c r="AM651" s="50"/>
      <c r="AN651" s="50"/>
      <c r="AO651" s="112">
        <f t="shared" si="111"/>
        <v>0</v>
      </c>
    </row>
    <row r="652" spans="1:41" ht="20.100000000000001" customHeight="1">
      <c r="A652" s="70">
        <f t="shared" si="108"/>
        <v>1</v>
      </c>
      <c r="B652" s="81"/>
      <c r="C652" s="81"/>
      <c r="D652" s="81"/>
      <c r="E652" s="81"/>
      <c r="F652" s="34"/>
      <c r="G652" s="94"/>
      <c r="H652" s="81"/>
      <c r="I652" s="34"/>
      <c r="J652" s="34"/>
      <c r="K652" s="38"/>
      <c r="L652" s="38"/>
      <c r="M652" s="39">
        <f t="shared" si="112"/>
        <v>0</v>
      </c>
      <c r="N652" s="40">
        <f t="shared" si="113"/>
        <v>0</v>
      </c>
      <c r="O652" s="41"/>
      <c r="P652" s="113" t="str">
        <f t="shared" si="109"/>
        <v/>
      </c>
      <c r="Q652" s="42" t="str">
        <f t="shared" si="114"/>
        <v/>
      </c>
      <c r="R652" s="43"/>
      <c r="S652" s="44" t="str">
        <f t="shared" si="115"/>
        <v/>
      </c>
      <c r="T652" s="81"/>
      <c r="U652" s="81"/>
      <c r="V652" s="42">
        <f t="shared" si="116"/>
        <v>0</v>
      </c>
      <c r="W652" s="43"/>
      <c r="X652" s="47">
        <f>SUMIFS(W$12:W652,F$12:F652,F652,H$12:H652,H652,D$12:D652,D652)</f>
        <v>0</v>
      </c>
      <c r="Y652" s="48">
        <f t="shared" si="117"/>
        <v>0</v>
      </c>
      <c r="Z652" s="49" t="str">
        <f t="shared" si="110"/>
        <v/>
      </c>
      <c r="AA652" s="106"/>
      <c r="AB652" s="42">
        <f t="shared" si="118"/>
        <v>0</v>
      </c>
      <c r="AC652" s="50"/>
      <c r="AD652" s="81"/>
      <c r="AE652" s="81"/>
      <c r="AF652" s="81"/>
      <c r="AG652" s="81"/>
      <c r="AH652" s="81"/>
      <c r="AI652" s="81"/>
      <c r="AJ652" s="81"/>
      <c r="AK652" s="81"/>
      <c r="AL652" s="81"/>
      <c r="AM652" s="50"/>
      <c r="AN652" s="50"/>
      <c r="AO652" s="112">
        <f t="shared" si="111"/>
        <v>0</v>
      </c>
    </row>
    <row r="653" spans="1:41" ht="20.100000000000001" customHeight="1">
      <c r="A653" s="70">
        <f t="shared" ref="A653:A716" si="119">MONTH(B653)</f>
        <v>1</v>
      </c>
      <c r="B653" s="81"/>
      <c r="C653" s="81"/>
      <c r="D653" s="81"/>
      <c r="E653" s="81"/>
      <c r="F653" s="34"/>
      <c r="G653" s="94"/>
      <c r="H653" s="81"/>
      <c r="I653" s="34"/>
      <c r="J653" s="34"/>
      <c r="K653" s="38"/>
      <c r="L653" s="38"/>
      <c r="M653" s="39">
        <f t="shared" si="112"/>
        <v>0</v>
      </c>
      <c r="N653" s="40">
        <f t="shared" si="113"/>
        <v>0</v>
      </c>
      <c r="O653" s="41"/>
      <c r="P653" s="113" t="str">
        <f t="shared" ref="P653:P716" si="120">IFERROR(W653/V653,"")</f>
        <v/>
      </c>
      <c r="Q653" s="42" t="str">
        <f t="shared" si="114"/>
        <v/>
      </c>
      <c r="R653" s="43"/>
      <c r="S653" s="44" t="str">
        <f t="shared" si="115"/>
        <v/>
      </c>
      <c r="T653" s="81"/>
      <c r="U653" s="81"/>
      <c r="V653" s="42">
        <f t="shared" si="116"/>
        <v>0</v>
      </c>
      <c r="W653" s="43"/>
      <c r="X653" s="47">
        <f>SUMIFS(W$12:W653,F$12:F653,F653,H$12:H653,H653,D$12:D653,D653)</f>
        <v>0</v>
      </c>
      <c r="Y653" s="48">
        <f t="shared" si="117"/>
        <v>0</v>
      </c>
      <c r="Z653" s="49" t="str">
        <f>IFERROR(Y653/U653,"")</f>
        <v/>
      </c>
      <c r="AA653" s="106"/>
      <c r="AB653" s="42">
        <f t="shared" si="118"/>
        <v>0</v>
      </c>
      <c r="AC653" s="50"/>
      <c r="AD653" s="81"/>
      <c r="AE653" s="81"/>
      <c r="AF653" s="81"/>
      <c r="AG653" s="81"/>
      <c r="AH653" s="81"/>
      <c r="AI653" s="81"/>
      <c r="AJ653" s="81"/>
      <c r="AK653" s="81"/>
      <c r="AL653" s="81"/>
      <c r="AM653" s="50"/>
      <c r="AN653" s="50"/>
      <c r="AO653" s="112">
        <f t="shared" ref="AO653:AO716" si="121">+AM653+AN653</f>
        <v>0</v>
      </c>
    </row>
    <row r="654" spans="1:41" ht="20.100000000000001" customHeight="1">
      <c r="A654" s="70">
        <f t="shared" si="119"/>
        <v>1</v>
      </c>
      <c r="B654" s="81"/>
      <c r="C654" s="81"/>
      <c r="D654" s="81"/>
      <c r="E654" s="81"/>
      <c r="F654" s="34"/>
      <c r="G654" s="94"/>
      <c r="H654" s="81"/>
      <c r="I654" s="34"/>
      <c r="J654" s="34"/>
      <c r="K654" s="38"/>
      <c r="L654" s="38"/>
      <c r="M654" s="39">
        <f t="shared" si="112"/>
        <v>0</v>
      </c>
      <c r="N654" s="40">
        <f t="shared" si="113"/>
        <v>0</v>
      </c>
      <c r="O654" s="41"/>
      <c r="P654" s="113" t="str">
        <f t="shared" si="120"/>
        <v/>
      </c>
      <c r="Q654" s="42" t="str">
        <f t="shared" si="114"/>
        <v/>
      </c>
      <c r="R654" s="43"/>
      <c r="S654" s="44" t="str">
        <f t="shared" si="115"/>
        <v/>
      </c>
      <c r="T654" s="81"/>
      <c r="U654" s="81"/>
      <c r="V654" s="42">
        <f t="shared" si="116"/>
        <v>0</v>
      </c>
      <c r="W654" s="43"/>
      <c r="X654" s="47">
        <f>SUMIFS(W$12:W654,F$12:F654,F654,H$12:H654,H654,D$12:D654,D654)</f>
        <v>0</v>
      </c>
      <c r="Y654" s="48">
        <f t="shared" si="117"/>
        <v>0</v>
      </c>
      <c r="Z654" s="82"/>
      <c r="AA654" s="106"/>
      <c r="AB654" s="42">
        <f t="shared" si="118"/>
        <v>0</v>
      </c>
      <c r="AC654" s="50"/>
      <c r="AD654" s="81"/>
      <c r="AE654" s="81"/>
      <c r="AF654" s="81"/>
      <c r="AG654" s="81"/>
      <c r="AH654" s="81"/>
      <c r="AI654" s="81"/>
      <c r="AJ654" s="81"/>
      <c r="AK654" s="81"/>
      <c r="AL654" s="81"/>
      <c r="AM654" s="50"/>
      <c r="AN654" s="50"/>
      <c r="AO654" s="112">
        <f t="shared" si="121"/>
        <v>0</v>
      </c>
    </row>
    <row r="655" spans="1:41" ht="20.100000000000001" customHeight="1">
      <c r="A655" s="70">
        <f t="shared" si="119"/>
        <v>1</v>
      </c>
      <c r="B655" s="81"/>
      <c r="C655" s="81"/>
      <c r="D655" s="81"/>
      <c r="E655" s="81"/>
      <c r="F655" s="34"/>
      <c r="G655" s="94"/>
      <c r="H655" s="81"/>
      <c r="I655" s="34"/>
      <c r="J655" s="34"/>
      <c r="K655" s="38"/>
      <c r="L655" s="38"/>
      <c r="M655" s="39">
        <f t="shared" si="112"/>
        <v>0</v>
      </c>
      <c r="N655" s="40">
        <f t="shared" si="113"/>
        <v>0</v>
      </c>
      <c r="O655" s="41"/>
      <c r="P655" s="113" t="str">
        <f t="shared" si="120"/>
        <v/>
      </c>
      <c r="Q655" s="42" t="str">
        <f t="shared" si="114"/>
        <v/>
      </c>
      <c r="R655" s="43"/>
      <c r="S655" s="44" t="str">
        <f t="shared" si="115"/>
        <v/>
      </c>
      <c r="T655" s="81"/>
      <c r="U655" s="81"/>
      <c r="V655" s="42">
        <f t="shared" si="116"/>
        <v>0</v>
      </c>
      <c r="W655" s="43"/>
      <c r="X655" s="47">
        <f>SUMIFS(W$12:W655,F$12:F655,F655,H$12:H655,H655,D$12:D655,D655)</f>
        <v>0</v>
      </c>
      <c r="Y655" s="48">
        <f t="shared" si="117"/>
        <v>0</v>
      </c>
      <c r="Z655" s="82"/>
      <c r="AA655" s="106"/>
      <c r="AB655" s="42">
        <f t="shared" si="118"/>
        <v>0</v>
      </c>
      <c r="AC655" s="50"/>
      <c r="AD655" s="81"/>
      <c r="AE655" s="81"/>
      <c r="AF655" s="81"/>
      <c r="AG655" s="81"/>
      <c r="AH655" s="81"/>
      <c r="AI655" s="81"/>
      <c r="AJ655" s="81"/>
      <c r="AK655" s="81"/>
      <c r="AL655" s="81"/>
      <c r="AM655" s="50"/>
      <c r="AN655" s="50"/>
      <c r="AO655" s="112">
        <f t="shared" si="121"/>
        <v>0</v>
      </c>
    </row>
    <row r="656" spans="1:41" ht="20.100000000000001" customHeight="1">
      <c r="A656" s="70">
        <f t="shared" si="119"/>
        <v>1</v>
      </c>
      <c r="B656" s="81"/>
      <c r="C656" s="81"/>
      <c r="D656" s="81"/>
      <c r="E656" s="81"/>
      <c r="F656" s="34"/>
      <c r="G656" s="94"/>
      <c r="H656" s="81"/>
      <c r="I656" s="34"/>
      <c r="J656" s="34"/>
      <c r="K656" s="38"/>
      <c r="L656" s="38"/>
      <c r="M656" s="39">
        <f t="shared" si="112"/>
        <v>0</v>
      </c>
      <c r="N656" s="40">
        <f t="shared" si="113"/>
        <v>0</v>
      </c>
      <c r="O656" s="41"/>
      <c r="P656" s="113" t="str">
        <f t="shared" si="120"/>
        <v/>
      </c>
      <c r="Q656" s="42" t="str">
        <f t="shared" si="114"/>
        <v/>
      </c>
      <c r="R656" s="43"/>
      <c r="S656" s="44" t="str">
        <f t="shared" si="115"/>
        <v/>
      </c>
      <c r="T656" s="81"/>
      <c r="U656" s="81"/>
      <c r="V656" s="42">
        <f t="shared" si="116"/>
        <v>0</v>
      </c>
      <c r="W656" s="43"/>
      <c r="X656" s="47">
        <f>SUMIFS(W$12:W656,F$12:F656,F656,H$12:H656,H656,D$12:D656,D656)</f>
        <v>0</v>
      </c>
      <c r="Y656" s="48">
        <f t="shared" si="117"/>
        <v>0</v>
      </c>
      <c r="Z656" s="82"/>
      <c r="AA656" s="106"/>
      <c r="AB656" s="42">
        <f t="shared" si="118"/>
        <v>0</v>
      </c>
      <c r="AC656" s="50"/>
      <c r="AD656" s="81"/>
      <c r="AE656" s="81"/>
      <c r="AF656" s="81"/>
      <c r="AG656" s="81"/>
      <c r="AH656" s="81"/>
      <c r="AI656" s="81"/>
      <c r="AJ656" s="81"/>
      <c r="AK656" s="81"/>
      <c r="AL656" s="81"/>
      <c r="AM656" s="50"/>
      <c r="AN656" s="50"/>
      <c r="AO656" s="112">
        <f t="shared" si="121"/>
        <v>0</v>
      </c>
    </row>
    <row r="657" spans="1:41" ht="20.100000000000001" customHeight="1">
      <c r="A657" s="70">
        <f t="shared" si="119"/>
        <v>1</v>
      </c>
      <c r="B657" s="81"/>
      <c r="C657" s="81"/>
      <c r="D657" s="81"/>
      <c r="E657" s="81"/>
      <c r="F657" s="34"/>
      <c r="G657" s="94"/>
      <c r="H657" s="81"/>
      <c r="I657" s="34"/>
      <c r="J657" s="34"/>
      <c r="K657" s="38"/>
      <c r="L657" s="38"/>
      <c r="M657" s="39">
        <f t="shared" si="112"/>
        <v>0</v>
      </c>
      <c r="N657" s="40">
        <f t="shared" si="113"/>
        <v>0</v>
      </c>
      <c r="O657" s="41"/>
      <c r="P657" s="113" t="str">
        <f t="shared" si="120"/>
        <v/>
      </c>
      <c r="Q657" s="42" t="str">
        <f t="shared" si="114"/>
        <v/>
      </c>
      <c r="R657" s="43"/>
      <c r="S657" s="44" t="str">
        <f t="shared" si="115"/>
        <v/>
      </c>
      <c r="T657" s="81"/>
      <c r="U657" s="81"/>
      <c r="V657" s="42">
        <f t="shared" si="116"/>
        <v>0</v>
      </c>
      <c r="W657" s="43"/>
      <c r="X657" s="47">
        <f>SUMIFS(W$12:W657,F$12:F657,F657,H$12:H657,H657,D$12:D657,D657)</f>
        <v>0</v>
      </c>
      <c r="Y657" s="48">
        <f t="shared" si="117"/>
        <v>0</v>
      </c>
      <c r="Z657" s="82"/>
      <c r="AA657" s="106"/>
      <c r="AB657" s="42">
        <f t="shared" si="118"/>
        <v>0</v>
      </c>
      <c r="AC657" s="50"/>
      <c r="AD657" s="81"/>
      <c r="AE657" s="81"/>
      <c r="AF657" s="81"/>
      <c r="AG657" s="81"/>
      <c r="AH657" s="81"/>
      <c r="AI657" s="81"/>
      <c r="AJ657" s="81"/>
      <c r="AK657" s="81"/>
      <c r="AL657" s="81"/>
      <c r="AM657" s="50"/>
      <c r="AN657" s="50"/>
      <c r="AO657" s="112">
        <f t="shared" si="121"/>
        <v>0</v>
      </c>
    </row>
    <row r="658" spans="1:41" ht="20.100000000000001" customHeight="1">
      <c r="A658" s="70">
        <f t="shared" si="119"/>
        <v>1</v>
      </c>
      <c r="B658" s="81"/>
      <c r="C658" s="81"/>
      <c r="D658" s="81"/>
      <c r="E658" s="81"/>
      <c r="F658" s="34"/>
      <c r="G658" s="94"/>
      <c r="H658" s="81"/>
      <c r="I658" s="34"/>
      <c r="J658" s="34"/>
      <c r="K658" s="38"/>
      <c r="L658" s="38"/>
      <c r="M658" s="39">
        <f t="shared" si="112"/>
        <v>0</v>
      </c>
      <c r="N658" s="40">
        <f t="shared" si="113"/>
        <v>0</v>
      </c>
      <c r="O658" s="41"/>
      <c r="P658" s="113" t="str">
        <f t="shared" si="120"/>
        <v/>
      </c>
      <c r="Q658" s="42" t="str">
        <f t="shared" si="114"/>
        <v/>
      </c>
      <c r="R658" s="43"/>
      <c r="S658" s="44" t="str">
        <f t="shared" si="115"/>
        <v/>
      </c>
      <c r="T658" s="81"/>
      <c r="U658" s="81"/>
      <c r="V658" s="42">
        <f t="shared" si="116"/>
        <v>0</v>
      </c>
      <c r="W658" s="43"/>
      <c r="X658" s="47">
        <f>SUMIFS(W$12:W658,F$12:F658,F658,H$12:H658,H658,D$12:D658,D658)</f>
        <v>0</v>
      </c>
      <c r="Y658" s="48">
        <f t="shared" si="117"/>
        <v>0</v>
      </c>
      <c r="Z658" s="82"/>
      <c r="AA658" s="106"/>
      <c r="AB658" s="42">
        <f t="shared" si="118"/>
        <v>0</v>
      </c>
      <c r="AC658" s="50"/>
      <c r="AD658" s="81"/>
      <c r="AE658" s="81"/>
      <c r="AF658" s="81"/>
      <c r="AG658" s="81"/>
      <c r="AH658" s="81"/>
      <c r="AI658" s="81"/>
      <c r="AJ658" s="81"/>
      <c r="AK658" s="81"/>
      <c r="AL658" s="81"/>
      <c r="AM658" s="50"/>
      <c r="AN658" s="50"/>
      <c r="AO658" s="112">
        <f t="shared" si="121"/>
        <v>0</v>
      </c>
    </row>
    <row r="659" spans="1:41" ht="20.100000000000001" customHeight="1">
      <c r="A659" s="70">
        <f t="shared" si="119"/>
        <v>1</v>
      </c>
      <c r="B659" s="81"/>
      <c r="C659" s="81"/>
      <c r="D659" s="81"/>
      <c r="E659" s="81"/>
      <c r="F659" s="34"/>
      <c r="G659" s="94"/>
      <c r="H659" s="81"/>
      <c r="I659" s="34"/>
      <c r="J659" s="34"/>
      <c r="K659" s="38"/>
      <c r="L659" s="38"/>
      <c r="M659" s="39">
        <f t="shared" si="112"/>
        <v>0</v>
      </c>
      <c r="N659" s="40">
        <f t="shared" si="113"/>
        <v>0</v>
      </c>
      <c r="O659" s="41"/>
      <c r="P659" s="113" t="str">
        <f t="shared" si="120"/>
        <v/>
      </c>
      <c r="Q659" s="42" t="str">
        <f t="shared" si="114"/>
        <v/>
      </c>
      <c r="R659" s="43"/>
      <c r="S659" s="44" t="str">
        <f t="shared" si="115"/>
        <v/>
      </c>
      <c r="T659" s="81"/>
      <c r="U659" s="81"/>
      <c r="V659" s="42">
        <f t="shared" si="116"/>
        <v>0</v>
      </c>
      <c r="W659" s="43"/>
      <c r="X659" s="47">
        <f>SUMIFS(W$12:W659,F$12:F659,F659,H$12:H659,H659,D$12:D659,D659)</f>
        <v>0</v>
      </c>
      <c r="Y659" s="48">
        <f t="shared" si="117"/>
        <v>0</v>
      </c>
      <c r="Z659" s="82"/>
      <c r="AA659" s="106"/>
      <c r="AB659" s="42">
        <f t="shared" si="118"/>
        <v>0</v>
      </c>
      <c r="AC659" s="50"/>
      <c r="AD659" s="81"/>
      <c r="AE659" s="81"/>
      <c r="AF659" s="81"/>
      <c r="AG659" s="81"/>
      <c r="AH659" s="81"/>
      <c r="AI659" s="81"/>
      <c r="AJ659" s="81"/>
      <c r="AK659" s="81"/>
      <c r="AL659" s="81"/>
      <c r="AM659" s="50"/>
      <c r="AN659" s="50"/>
      <c r="AO659" s="112">
        <f t="shared" si="121"/>
        <v>0</v>
      </c>
    </row>
    <row r="660" spans="1:41" ht="20.100000000000001" customHeight="1">
      <c r="A660" s="70">
        <f t="shared" si="119"/>
        <v>1</v>
      </c>
      <c r="B660" s="81"/>
      <c r="C660" s="81"/>
      <c r="D660" s="81"/>
      <c r="E660" s="81"/>
      <c r="F660" s="34"/>
      <c r="G660" s="94"/>
      <c r="H660" s="81"/>
      <c r="I660" s="34"/>
      <c r="J660" s="34"/>
      <c r="K660" s="38"/>
      <c r="L660" s="38"/>
      <c r="M660" s="39">
        <f t="shared" si="112"/>
        <v>0</v>
      </c>
      <c r="N660" s="40">
        <f t="shared" si="113"/>
        <v>0</v>
      </c>
      <c r="O660" s="41"/>
      <c r="P660" s="113" t="str">
        <f t="shared" si="120"/>
        <v/>
      </c>
      <c r="Q660" s="42" t="str">
        <f t="shared" si="114"/>
        <v/>
      </c>
      <c r="R660" s="43"/>
      <c r="S660" s="44" t="str">
        <f t="shared" si="115"/>
        <v/>
      </c>
      <c r="T660" s="81"/>
      <c r="U660" s="81"/>
      <c r="V660" s="42">
        <f t="shared" si="116"/>
        <v>0</v>
      </c>
      <c r="W660" s="43"/>
      <c r="X660" s="47">
        <f>SUMIFS(W$12:W660,F$12:F660,F660,H$12:H660,H660,D$12:D660,D660)</f>
        <v>0</v>
      </c>
      <c r="Y660" s="48">
        <f t="shared" si="117"/>
        <v>0</v>
      </c>
      <c r="Z660" s="82"/>
      <c r="AA660" s="106"/>
      <c r="AB660" s="42">
        <f t="shared" si="118"/>
        <v>0</v>
      </c>
      <c r="AC660" s="50"/>
      <c r="AD660" s="81"/>
      <c r="AE660" s="81"/>
      <c r="AF660" s="81"/>
      <c r="AG660" s="81"/>
      <c r="AH660" s="81"/>
      <c r="AI660" s="81"/>
      <c r="AJ660" s="81"/>
      <c r="AK660" s="81"/>
      <c r="AL660" s="81"/>
      <c r="AM660" s="50"/>
      <c r="AN660" s="50"/>
      <c r="AO660" s="112">
        <f t="shared" si="121"/>
        <v>0</v>
      </c>
    </row>
    <row r="661" spans="1:41" ht="20.100000000000001" customHeight="1">
      <c r="A661" s="70">
        <f t="shared" si="119"/>
        <v>1</v>
      </c>
      <c r="B661" s="81"/>
      <c r="C661" s="81"/>
      <c r="D661" s="81"/>
      <c r="E661" s="81"/>
      <c r="F661" s="34"/>
      <c r="G661" s="94"/>
      <c r="H661" s="81"/>
      <c r="I661" s="34"/>
      <c r="J661" s="34"/>
      <c r="K661" s="38"/>
      <c r="L661" s="38"/>
      <c r="M661" s="39">
        <f t="shared" si="112"/>
        <v>0</v>
      </c>
      <c r="N661" s="40">
        <f t="shared" si="113"/>
        <v>0</v>
      </c>
      <c r="O661" s="41"/>
      <c r="P661" s="113" t="str">
        <f t="shared" si="120"/>
        <v/>
      </c>
      <c r="Q661" s="42" t="str">
        <f t="shared" si="114"/>
        <v/>
      </c>
      <c r="R661" s="43"/>
      <c r="S661" s="44" t="str">
        <f t="shared" si="115"/>
        <v/>
      </c>
      <c r="T661" s="81"/>
      <c r="U661" s="81"/>
      <c r="V661" s="42">
        <f t="shared" si="116"/>
        <v>0</v>
      </c>
      <c r="W661" s="43"/>
      <c r="X661" s="47">
        <f>SUMIFS(W$12:W661,F$12:F661,F661,H$12:H661,H661,D$12:D661,D661)</f>
        <v>0</v>
      </c>
      <c r="Y661" s="48">
        <f t="shared" si="117"/>
        <v>0</v>
      </c>
      <c r="Z661" s="82"/>
      <c r="AA661" s="106"/>
      <c r="AB661" s="42">
        <f t="shared" si="118"/>
        <v>0</v>
      </c>
      <c r="AC661" s="50"/>
      <c r="AD661" s="81"/>
      <c r="AE661" s="81"/>
      <c r="AF661" s="81"/>
      <c r="AG661" s="81"/>
      <c r="AH661" s="81"/>
      <c r="AI661" s="81"/>
      <c r="AJ661" s="81"/>
      <c r="AK661" s="81"/>
      <c r="AL661" s="81"/>
      <c r="AM661" s="50"/>
      <c r="AN661" s="50"/>
      <c r="AO661" s="112">
        <f t="shared" si="121"/>
        <v>0</v>
      </c>
    </row>
    <row r="662" spans="1:41" ht="20.100000000000001" customHeight="1">
      <c r="A662" s="70">
        <f t="shared" si="119"/>
        <v>1</v>
      </c>
      <c r="B662" s="81"/>
      <c r="C662" s="81"/>
      <c r="D662" s="81"/>
      <c r="E662" s="81"/>
      <c r="F662" s="34"/>
      <c r="G662" s="94"/>
      <c r="H662" s="81"/>
      <c r="I662" s="34"/>
      <c r="J662" s="34"/>
      <c r="K662" s="38"/>
      <c r="L662" s="38"/>
      <c r="M662" s="39">
        <f t="shared" si="112"/>
        <v>0</v>
      </c>
      <c r="N662" s="40">
        <f t="shared" si="113"/>
        <v>0</v>
      </c>
      <c r="O662" s="41"/>
      <c r="P662" s="113" t="str">
        <f t="shared" si="120"/>
        <v/>
      </c>
      <c r="Q662" s="42" t="str">
        <f t="shared" si="114"/>
        <v/>
      </c>
      <c r="R662" s="43"/>
      <c r="S662" s="44" t="str">
        <f t="shared" si="115"/>
        <v/>
      </c>
      <c r="T662" s="81"/>
      <c r="U662" s="81"/>
      <c r="V662" s="42">
        <f t="shared" si="116"/>
        <v>0</v>
      </c>
      <c r="W662" s="43"/>
      <c r="X662" s="47">
        <f>SUMIFS(W$12:W662,F$12:F662,F662,H$12:H662,H662,D$12:D662,D662)</f>
        <v>0</v>
      </c>
      <c r="Y662" s="48">
        <f t="shared" si="117"/>
        <v>0</v>
      </c>
      <c r="Z662" s="82"/>
      <c r="AA662" s="106"/>
      <c r="AB662" s="42">
        <f t="shared" si="118"/>
        <v>0</v>
      </c>
      <c r="AC662" s="50"/>
      <c r="AD662" s="81"/>
      <c r="AE662" s="81"/>
      <c r="AF662" s="81"/>
      <c r="AG662" s="81"/>
      <c r="AH662" s="81"/>
      <c r="AI662" s="81"/>
      <c r="AJ662" s="81"/>
      <c r="AK662" s="81"/>
      <c r="AL662" s="81"/>
      <c r="AM662" s="50"/>
      <c r="AN662" s="50"/>
      <c r="AO662" s="112">
        <f t="shared" si="121"/>
        <v>0</v>
      </c>
    </row>
    <row r="663" spans="1:41" ht="20.100000000000001" customHeight="1">
      <c r="A663" s="70">
        <f t="shared" si="119"/>
        <v>1</v>
      </c>
      <c r="B663" s="81"/>
      <c r="C663" s="81"/>
      <c r="D663" s="81"/>
      <c r="E663" s="81"/>
      <c r="F663" s="34"/>
      <c r="G663" s="94"/>
      <c r="H663" s="81"/>
      <c r="I663" s="34"/>
      <c r="J663" s="34"/>
      <c r="K663" s="38"/>
      <c r="L663" s="38"/>
      <c r="M663" s="39">
        <f t="shared" si="112"/>
        <v>0</v>
      </c>
      <c r="N663" s="40">
        <f t="shared" si="113"/>
        <v>0</v>
      </c>
      <c r="O663" s="41"/>
      <c r="P663" s="113" t="str">
        <f t="shared" si="120"/>
        <v/>
      </c>
      <c r="Q663" s="42" t="str">
        <f t="shared" si="114"/>
        <v/>
      </c>
      <c r="R663" s="43"/>
      <c r="S663" s="44" t="str">
        <f t="shared" si="115"/>
        <v/>
      </c>
      <c r="T663" s="81"/>
      <c r="U663" s="81"/>
      <c r="V663" s="42">
        <f t="shared" si="116"/>
        <v>0</v>
      </c>
      <c r="W663" s="43"/>
      <c r="X663" s="47">
        <f>SUMIFS(W$12:W663,F$12:F663,F663,H$12:H663,H663,D$12:D663,D663)</f>
        <v>0</v>
      </c>
      <c r="Y663" s="48">
        <f t="shared" si="117"/>
        <v>0</v>
      </c>
      <c r="Z663" s="82"/>
      <c r="AA663" s="106"/>
      <c r="AB663" s="42">
        <f t="shared" si="118"/>
        <v>0</v>
      </c>
      <c r="AC663" s="50"/>
      <c r="AD663" s="81"/>
      <c r="AE663" s="81"/>
      <c r="AF663" s="81"/>
      <c r="AG663" s="81"/>
      <c r="AH663" s="81"/>
      <c r="AI663" s="81"/>
      <c r="AJ663" s="81"/>
      <c r="AK663" s="81"/>
      <c r="AL663" s="81"/>
      <c r="AM663" s="50"/>
      <c r="AN663" s="50"/>
      <c r="AO663" s="112">
        <f t="shared" si="121"/>
        <v>0</v>
      </c>
    </row>
    <row r="664" spans="1:41" ht="20.100000000000001" customHeight="1">
      <c r="A664" s="70">
        <f t="shared" si="119"/>
        <v>1</v>
      </c>
      <c r="B664" s="81"/>
      <c r="C664" s="81"/>
      <c r="D664" s="81"/>
      <c r="E664" s="81"/>
      <c r="F664" s="34"/>
      <c r="G664" s="94"/>
      <c r="H664" s="81"/>
      <c r="I664" s="34"/>
      <c r="J664" s="34"/>
      <c r="K664" s="38"/>
      <c r="L664" s="38"/>
      <c r="M664" s="39">
        <f t="shared" si="112"/>
        <v>0</v>
      </c>
      <c r="N664" s="40">
        <f t="shared" si="113"/>
        <v>0</v>
      </c>
      <c r="O664" s="41"/>
      <c r="P664" s="113" t="str">
        <f t="shared" si="120"/>
        <v/>
      </c>
      <c r="Q664" s="42" t="str">
        <f t="shared" si="114"/>
        <v/>
      </c>
      <c r="R664" s="43"/>
      <c r="S664" s="44" t="str">
        <f t="shared" si="115"/>
        <v/>
      </c>
      <c r="T664" s="81"/>
      <c r="U664" s="81"/>
      <c r="V664" s="42">
        <f t="shared" si="116"/>
        <v>0</v>
      </c>
      <c r="W664" s="43"/>
      <c r="X664" s="47">
        <f>SUMIFS(W$12:W664,F$12:F664,F664,H$12:H664,H664,D$12:D664,D664)</f>
        <v>0</v>
      </c>
      <c r="Y664" s="48">
        <f t="shared" si="117"/>
        <v>0</v>
      </c>
      <c r="Z664" s="82"/>
      <c r="AA664" s="106"/>
      <c r="AB664" s="42">
        <f t="shared" si="118"/>
        <v>0</v>
      </c>
      <c r="AC664" s="50"/>
      <c r="AD664" s="81"/>
      <c r="AE664" s="81"/>
      <c r="AF664" s="81"/>
      <c r="AG664" s="81"/>
      <c r="AH664" s="81"/>
      <c r="AI664" s="81"/>
      <c r="AJ664" s="81"/>
      <c r="AK664" s="81"/>
      <c r="AL664" s="81"/>
      <c r="AM664" s="50"/>
      <c r="AN664" s="50"/>
      <c r="AO664" s="112">
        <f t="shared" si="121"/>
        <v>0</v>
      </c>
    </row>
    <row r="665" spans="1:41" ht="20.100000000000001" customHeight="1">
      <c r="A665" s="70">
        <f t="shared" si="119"/>
        <v>1</v>
      </c>
      <c r="B665" s="81"/>
      <c r="C665" s="81"/>
      <c r="D665" s="81"/>
      <c r="E665" s="81"/>
      <c r="F665" s="34"/>
      <c r="G665" s="94"/>
      <c r="H665" s="81"/>
      <c r="I665" s="34"/>
      <c r="J665" s="34"/>
      <c r="K665" s="38"/>
      <c r="L665" s="38"/>
      <c r="M665" s="39">
        <f t="shared" si="112"/>
        <v>0</v>
      </c>
      <c r="N665" s="40">
        <f t="shared" si="113"/>
        <v>0</v>
      </c>
      <c r="O665" s="41"/>
      <c r="P665" s="113" t="str">
        <f t="shared" si="120"/>
        <v/>
      </c>
      <c r="Q665" s="42" t="str">
        <f t="shared" si="114"/>
        <v/>
      </c>
      <c r="R665" s="43"/>
      <c r="S665" s="44" t="str">
        <f t="shared" si="115"/>
        <v/>
      </c>
      <c r="T665" s="81"/>
      <c r="U665" s="81"/>
      <c r="V665" s="42">
        <f t="shared" si="116"/>
        <v>0</v>
      </c>
      <c r="W665" s="43"/>
      <c r="X665" s="47">
        <f>SUMIFS(W$12:W665,F$12:F665,F665,H$12:H665,H665,D$12:D665,D665)</f>
        <v>0</v>
      </c>
      <c r="Y665" s="48">
        <f t="shared" si="117"/>
        <v>0</v>
      </c>
      <c r="Z665" s="82"/>
      <c r="AA665" s="106"/>
      <c r="AB665" s="42">
        <f t="shared" si="118"/>
        <v>0</v>
      </c>
      <c r="AC665" s="50"/>
      <c r="AD665" s="81"/>
      <c r="AE665" s="81"/>
      <c r="AF665" s="81"/>
      <c r="AG665" s="81"/>
      <c r="AH665" s="81"/>
      <c r="AI665" s="81"/>
      <c r="AJ665" s="81"/>
      <c r="AK665" s="81"/>
      <c r="AL665" s="81"/>
      <c r="AM665" s="50"/>
      <c r="AN665" s="50"/>
      <c r="AO665" s="112">
        <f t="shared" si="121"/>
        <v>0</v>
      </c>
    </row>
    <row r="666" spans="1:41" ht="20.100000000000001" customHeight="1">
      <c r="A666" s="70">
        <f t="shared" si="119"/>
        <v>1</v>
      </c>
      <c r="B666" s="81"/>
      <c r="C666" s="81"/>
      <c r="D666" s="81"/>
      <c r="E666" s="81"/>
      <c r="F666" s="34"/>
      <c r="G666" s="94"/>
      <c r="H666" s="81"/>
      <c r="I666" s="34"/>
      <c r="J666" s="34"/>
      <c r="K666" s="38"/>
      <c r="L666" s="38"/>
      <c r="M666" s="39">
        <f t="shared" si="112"/>
        <v>0</v>
      </c>
      <c r="N666" s="40">
        <f t="shared" si="113"/>
        <v>0</v>
      </c>
      <c r="O666" s="41"/>
      <c r="P666" s="113" t="str">
        <f t="shared" si="120"/>
        <v/>
      </c>
      <c r="Q666" s="42" t="str">
        <f t="shared" si="114"/>
        <v/>
      </c>
      <c r="R666" s="43"/>
      <c r="S666" s="44" t="str">
        <f t="shared" si="115"/>
        <v/>
      </c>
      <c r="T666" s="81"/>
      <c r="U666" s="81"/>
      <c r="V666" s="42">
        <f t="shared" si="116"/>
        <v>0</v>
      </c>
      <c r="W666" s="43"/>
      <c r="X666" s="47">
        <f>SUMIFS(W$12:W666,F$12:F666,F666,H$12:H666,H666,D$12:D666,D666)</f>
        <v>0</v>
      </c>
      <c r="Y666" s="48">
        <f t="shared" si="117"/>
        <v>0</v>
      </c>
      <c r="Z666" s="82"/>
      <c r="AA666" s="106"/>
      <c r="AB666" s="42">
        <f t="shared" si="118"/>
        <v>0</v>
      </c>
      <c r="AC666" s="50"/>
      <c r="AD666" s="81"/>
      <c r="AE666" s="81"/>
      <c r="AF666" s="81"/>
      <c r="AG666" s="81"/>
      <c r="AH666" s="81"/>
      <c r="AI666" s="81"/>
      <c r="AJ666" s="81"/>
      <c r="AK666" s="81"/>
      <c r="AL666" s="81"/>
      <c r="AM666" s="50"/>
      <c r="AN666" s="50"/>
      <c r="AO666" s="112">
        <f t="shared" si="121"/>
        <v>0</v>
      </c>
    </row>
    <row r="667" spans="1:41" ht="20.100000000000001" customHeight="1">
      <c r="A667" s="70">
        <f t="shared" si="119"/>
        <v>1</v>
      </c>
      <c r="B667" s="81"/>
      <c r="C667" s="81"/>
      <c r="D667" s="81"/>
      <c r="E667" s="81"/>
      <c r="F667" s="34"/>
      <c r="G667" s="94"/>
      <c r="H667" s="81"/>
      <c r="I667" s="34"/>
      <c r="J667" s="34"/>
      <c r="K667" s="38"/>
      <c r="L667" s="38"/>
      <c r="M667" s="39">
        <f t="shared" si="112"/>
        <v>0</v>
      </c>
      <c r="N667" s="40">
        <f t="shared" si="113"/>
        <v>0</v>
      </c>
      <c r="O667" s="41"/>
      <c r="P667" s="113" t="str">
        <f t="shared" si="120"/>
        <v/>
      </c>
      <c r="Q667" s="42" t="str">
        <f t="shared" si="114"/>
        <v/>
      </c>
      <c r="R667" s="43"/>
      <c r="S667" s="44" t="str">
        <f t="shared" si="115"/>
        <v/>
      </c>
      <c r="T667" s="81"/>
      <c r="U667" s="81"/>
      <c r="V667" s="42">
        <f t="shared" si="116"/>
        <v>0</v>
      </c>
      <c r="W667" s="43"/>
      <c r="X667" s="47">
        <f>SUMIFS(W$12:W667,F$12:F667,F667,H$12:H667,H667,D$12:D667,D667)</f>
        <v>0</v>
      </c>
      <c r="Y667" s="48">
        <f t="shared" si="117"/>
        <v>0</v>
      </c>
      <c r="Z667" s="82"/>
      <c r="AA667" s="106"/>
      <c r="AB667" s="42">
        <f t="shared" si="118"/>
        <v>0</v>
      </c>
      <c r="AC667" s="50"/>
      <c r="AD667" s="81"/>
      <c r="AE667" s="81"/>
      <c r="AF667" s="81"/>
      <c r="AG667" s="81"/>
      <c r="AH667" s="81"/>
      <c r="AI667" s="81"/>
      <c r="AJ667" s="81"/>
      <c r="AK667" s="81"/>
      <c r="AL667" s="81"/>
      <c r="AM667" s="50"/>
      <c r="AN667" s="50"/>
      <c r="AO667" s="112">
        <f t="shared" si="121"/>
        <v>0</v>
      </c>
    </row>
    <row r="668" spans="1:41" ht="20.100000000000001" customHeight="1">
      <c r="A668" s="70">
        <f t="shared" si="119"/>
        <v>1</v>
      </c>
      <c r="B668" s="81"/>
      <c r="C668" s="81"/>
      <c r="D668" s="81"/>
      <c r="E668" s="81"/>
      <c r="F668" s="34"/>
      <c r="G668" s="94"/>
      <c r="H668" s="81"/>
      <c r="I668" s="34"/>
      <c r="J668" s="34"/>
      <c r="K668" s="38"/>
      <c r="L668" s="38"/>
      <c r="M668" s="39">
        <f t="shared" si="112"/>
        <v>0</v>
      </c>
      <c r="N668" s="40">
        <f t="shared" si="113"/>
        <v>0</v>
      </c>
      <c r="O668" s="41"/>
      <c r="P668" s="113" t="str">
        <f t="shared" si="120"/>
        <v/>
      </c>
      <c r="Q668" s="42" t="str">
        <f t="shared" si="114"/>
        <v/>
      </c>
      <c r="R668" s="43"/>
      <c r="S668" s="44" t="str">
        <f t="shared" si="115"/>
        <v/>
      </c>
      <c r="T668" s="81"/>
      <c r="U668" s="81"/>
      <c r="V668" s="42">
        <f t="shared" si="116"/>
        <v>0</v>
      </c>
      <c r="W668" s="43"/>
      <c r="X668" s="47">
        <f>SUMIFS(W$12:W668,F$12:F668,F668,H$12:H668,H668,D$12:D668,D668)</f>
        <v>0</v>
      </c>
      <c r="Y668" s="48">
        <f t="shared" si="117"/>
        <v>0</v>
      </c>
      <c r="Z668" s="82"/>
      <c r="AA668" s="106"/>
      <c r="AB668" s="42">
        <f t="shared" si="118"/>
        <v>0</v>
      </c>
      <c r="AC668" s="50"/>
      <c r="AD668" s="81"/>
      <c r="AE668" s="81"/>
      <c r="AF668" s="81"/>
      <c r="AG668" s="81"/>
      <c r="AH668" s="81"/>
      <c r="AI668" s="81"/>
      <c r="AJ668" s="81"/>
      <c r="AK668" s="81"/>
      <c r="AL668" s="81"/>
      <c r="AM668" s="50"/>
      <c r="AN668" s="50"/>
      <c r="AO668" s="112">
        <f t="shared" si="121"/>
        <v>0</v>
      </c>
    </row>
    <row r="669" spans="1:41" ht="20.100000000000001" customHeight="1">
      <c r="A669" s="70">
        <f t="shared" si="119"/>
        <v>1</v>
      </c>
      <c r="B669" s="81"/>
      <c r="C669" s="81"/>
      <c r="D669" s="81"/>
      <c r="E669" s="81"/>
      <c r="F669" s="34"/>
      <c r="G669" s="94"/>
      <c r="H669" s="81"/>
      <c r="I669" s="34"/>
      <c r="J669" s="34"/>
      <c r="K669" s="38"/>
      <c r="L669" s="38"/>
      <c r="M669" s="39">
        <f t="shared" si="112"/>
        <v>0</v>
      </c>
      <c r="N669" s="40">
        <f t="shared" si="113"/>
        <v>0</v>
      </c>
      <c r="O669" s="41"/>
      <c r="P669" s="113" t="str">
        <f t="shared" si="120"/>
        <v/>
      </c>
      <c r="Q669" s="42" t="str">
        <f t="shared" si="114"/>
        <v/>
      </c>
      <c r="R669" s="43"/>
      <c r="S669" s="44" t="str">
        <f t="shared" si="115"/>
        <v/>
      </c>
      <c r="T669" s="81"/>
      <c r="U669" s="81"/>
      <c r="V669" s="42">
        <f t="shared" si="116"/>
        <v>0</v>
      </c>
      <c r="W669" s="43"/>
      <c r="X669" s="47">
        <f>SUMIFS(W$12:W669,F$12:F669,F669,H$12:H669,H669,D$12:D669,D669)</f>
        <v>0</v>
      </c>
      <c r="Y669" s="48">
        <f t="shared" si="117"/>
        <v>0</v>
      </c>
      <c r="Z669" s="82"/>
      <c r="AA669" s="106"/>
      <c r="AB669" s="42">
        <f t="shared" si="118"/>
        <v>0</v>
      </c>
      <c r="AC669" s="50"/>
      <c r="AD669" s="81"/>
      <c r="AE669" s="81"/>
      <c r="AF669" s="81"/>
      <c r="AG669" s="81"/>
      <c r="AH669" s="81"/>
      <c r="AI669" s="81"/>
      <c r="AJ669" s="81"/>
      <c r="AK669" s="81"/>
      <c r="AL669" s="81"/>
      <c r="AM669" s="50"/>
      <c r="AN669" s="50"/>
      <c r="AO669" s="112">
        <f t="shared" si="121"/>
        <v>0</v>
      </c>
    </row>
    <row r="670" spans="1:41" ht="20.100000000000001" customHeight="1">
      <c r="A670" s="70">
        <f t="shared" si="119"/>
        <v>1</v>
      </c>
      <c r="B670" s="81"/>
      <c r="C670" s="81"/>
      <c r="D670" s="81"/>
      <c r="E670" s="81"/>
      <c r="F670" s="34"/>
      <c r="G670" s="94"/>
      <c r="H670" s="81"/>
      <c r="I670" s="34"/>
      <c r="J670" s="34"/>
      <c r="K670" s="38"/>
      <c r="L670" s="38"/>
      <c r="M670" s="39">
        <f t="shared" si="112"/>
        <v>0</v>
      </c>
      <c r="N670" s="40">
        <f t="shared" si="113"/>
        <v>0</v>
      </c>
      <c r="O670" s="41"/>
      <c r="P670" s="113" t="str">
        <f t="shared" si="120"/>
        <v/>
      </c>
      <c r="Q670" s="42" t="str">
        <f t="shared" si="114"/>
        <v/>
      </c>
      <c r="R670" s="43"/>
      <c r="S670" s="44" t="str">
        <f t="shared" si="115"/>
        <v/>
      </c>
      <c r="T670" s="81"/>
      <c r="U670" s="81"/>
      <c r="V670" s="42">
        <f t="shared" si="116"/>
        <v>0</v>
      </c>
      <c r="W670" s="43"/>
      <c r="X670" s="47">
        <f>SUMIFS(W$12:W670,F$12:F670,F670,H$12:H670,H670,D$12:D670,D670)</f>
        <v>0</v>
      </c>
      <c r="Y670" s="48">
        <f t="shared" si="117"/>
        <v>0</v>
      </c>
      <c r="Z670" s="82"/>
      <c r="AA670" s="106"/>
      <c r="AB670" s="42">
        <f t="shared" si="118"/>
        <v>0</v>
      </c>
      <c r="AC670" s="50"/>
      <c r="AD670" s="81"/>
      <c r="AE670" s="81"/>
      <c r="AF670" s="81"/>
      <c r="AG670" s="81"/>
      <c r="AH670" s="81"/>
      <c r="AI670" s="81"/>
      <c r="AJ670" s="81"/>
      <c r="AK670" s="81"/>
      <c r="AL670" s="81"/>
      <c r="AM670" s="50"/>
      <c r="AN670" s="50"/>
      <c r="AO670" s="112">
        <f t="shared" si="121"/>
        <v>0</v>
      </c>
    </row>
    <row r="671" spans="1:41" ht="20.100000000000001" customHeight="1">
      <c r="A671" s="70">
        <f t="shared" si="119"/>
        <v>1</v>
      </c>
      <c r="B671" s="81"/>
      <c r="C671" s="81"/>
      <c r="D671" s="81"/>
      <c r="E671" s="81"/>
      <c r="F671" s="34"/>
      <c r="G671" s="94"/>
      <c r="H671" s="81"/>
      <c r="I671" s="34"/>
      <c r="J671" s="34"/>
      <c r="K671" s="38"/>
      <c r="L671" s="38"/>
      <c r="M671" s="39">
        <f t="shared" si="112"/>
        <v>0</v>
      </c>
      <c r="N671" s="40">
        <f t="shared" si="113"/>
        <v>0</v>
      </c>
      <c r="O671" s="41"/>
      <c r="P671" s="113" t="str">
        <f t="shared" si="120"/>
        <v/>
      </c>
      <c r="Q671" s="42" t="str">
        <f t="shared" si="114"/>
        <v/>
      </c>
      <c r="R671" s="43"/>
      <c r="S671" s="44" t="str">
        <f t="shared" si="115"/>
        <v/>
      </c>
      <c r="T671" s="81"/>
      <c r="U671" s="81"/>
      <c r="V671" s="42">
        <f t="shared" si="116"/>
        <v>0</v>
      </c>
      <c r="W671" s="43"/>
      <c r="X671" s="47">
        <f>SUMIFS(W$12:W671,F$12:F671,F671,H$12:H671,H671,D$12:D671,D671)</f>
        <v>0</v>
      </c>
      <c r="Y671" s="48">
        <f t="shared" si="117"/>
        <v>0</v>
      </c>
      <c r="Z671" s="82"/>
      <c r="AA671" s="106"/>
      <c r="AB671" s="42">
        <f t="shared" si="118"/>
        <v>0</v>
      </c>
      <c r="AC671" s="50"/>
      <c r="AD671" s="81"/>
      <c r="AE671" s="81"/>
      <c r="AF671" s="81"/>
      <c r="AG671" s="81"/>
      <c r="AH671" s="81"/>
      <c r="AI671" s="81"/>
      <c r="AJ671" s="81"/>
      <c r="AK671" s="81"/>
      <c r="AL671" s="81"/>
      <c r="AM671" s="50"/>
      <c r="AN671" s="50"/>
      <c r="AO671" s="112">
        <f t="shared" si="121"/>
        <v>0</v>
      </c>
    </row>
    <row r="672" spans="1:41" ht="20.100000000000001" customHeight="1">
      <c r="A672" s="70">
        <f t="shared" si="119"/>
        <v>1</v>
      </c>
      <c r="B672" s="81"/>
      <c r="C672" s="81"/>
      <c r="D672" s="81"/>
      <c r="E672" s="81"/>
      <c r="F672" s="34"/>
      <c r="G672" s="94"/>
      <c r="H672" s="81"/>
      <c r="I672" s="34"/>
      <c r="J672" s="34"/>
      <c r="K672" s="38"/>
      <c r="L672" s="38"/>
      <c r="M672" s="39">
        <f t="shared" si="112"/>
        <v>0</v>
      </c>
      <c r="N672" s="40">
        <f t="shared" si="113"/>
        <v>0</v>
      </c>
      <c r="O672" s="41"/>
      <c r="P672" s="113" t="str">
        <f t="shared" si="120"/>
        <v/>
      </c>
      <c r="Q672" s="42" t="str">
        <f t="shared" si="114"/>
        <v/>
      </c>
      <c r="R672" s="43"/>
      <c r="S672" s="44" t="str">
        <f t="shared" si="115"/>
        <v/>
      </c>
      <c r="T672" s="81"/>
      <c r="U672" s="81"/>
      <c r="V672" s="42">
        <f t="shared" si="116"/>
        <v>0</v>
      </c>
      <c r="W672" s="43"/>
      <c r="X672" s="47">
        <f>SUMIFS(W$12:W672,F$12:F672,F672,H$12:H672,H672,D$12:D672,D672)</f>
        <v>0</v>
      </c>
      <c r="Y672" s="48">
        <f t="shared" si="117"/>
        <v>0</v>
      </c>
      <c r="Z672" s="82"/>
      <c r="AA672" s="106"/>
      <c r="AB672" s="42">
        <f t="shared" si="118"/>
        <v>0</v>
      </c>
      <c r="AC672" s="50"/>
      <c r="AD672" s="81"/>
      <c r="AE672" s="81"/>
      <c r="AF672" s="81"/>
      <c r="AG672" s="81"/>
      <c r="AH672" s="81"/>
      <c r="AI672" s="81"/>
      <c r="AJ672" s="81"/>
      <c r="AK672" s="81"/>
      <c r="AL672" s="81"/>
      <c r="AM672" s="50"/>
      <c r="AN672" s="50"/>
      <c r="AO672" s="112">
        <f t="shared" si="121"/>
        <v>0</v>
      </c>
    </row>
    <row r="673" spans="1:41" ht="20.100000000000001" customHeight="1">
      <c r="A673" s="70">
        <f t="shared" si="119"/>
        <v>1</v>
      </c>
      <c r="B673" s="81"/>
      <c r="C673" s="81"/>
      <c r="D673" s="81"/>
      <c r="E673" s="81"/>
      <c r="F673" s="34"/>
      <c r="G673" s="94"/>
      <c r="H673" s="81"/>
      <c r="I673" s="34"/>
      <c r="J673" s="34"/>
      <c r="K673" s="38"/>
      <c r="L673" s="38"/>
      <c r="M673" s="39">
        <f t="shared" si="112"/>
        <v>0</v>
      </c>
      <c r="N673" s="40">
        <f t="shared" si="113"/>
        <v>0</v>
      </c>
      <c r="O673" s="41"/>
      <c r="P673" s="113" t="str">
        <f t="shared" si="120"/>
        <v/>
      </c>
      <c r="Q673" s="42" t="str">
        <f t="shared" si="114"/>
        <v/>
      </c>
      <c r="R673" s="43"/>
      <c r="S673" s="44" t="str">
        <f t="shared" si="115"/>
        <v/>
      </c>
      <c r="T673" s="81"/>
      <c r="U673" s="81"/>
      <c r="V673" s="42">
        <f t="shared" si="116"/>
        <v>0</v>
      </c>
      <c r="W673" s="43"/>
      <c r="X673" s="47">
        <f>SUMIFS(W$12:W673,F$12:F673,F673,H$12:H673,H673,D$12:D673,D673)</f>
        <v>0</v>
      </c>
      <c r="Y673" s="48">
        <f t="shared" si="117"/>
        <v>0</v>
      </c>
      <c r="Z673" s="82"/>
      <c r="AA673" s="106"/>
      <c r="AB673" s="42">
        <f t="shared" si="118"/>
        <v>0</v>
      </c>
      <c r="AC673" s="50"/>
      <c r="AD673" s="81"/>
      <c r="AE673" s="81"/>
      <c r="AF673" s="81"/>
      <c r="AG673" s="81"/>
      <c r="AH673" s="81"/>
      <c r="AI673" s="81"/>
      <c r="AJ673" s="81"/>
      <c r="AK673" s="81"/>
      <c r="AL673" s="81"/>
      <c r="AM673" s="50"/>
      <c r="AN673" s="50"/>
      <c r="AO673" s="112">
        <f t="shared" si="121"/>
        <v>0</v>
      </c>
    </row>
    <row r="674" spans="1:41" ht="20.100000000000001" customHeight="1">
      <c r="A674" s="70">
        <f t="shared" si="119"/>
        <v>1</v>
      </c>
      <c r="B674" s="81"/>
      <c r="C674" s="81"/>
      <c r="D674" s="81"/>
      <c r="E674" s="81"/>
      <c r="F674" s="34"/>
      <c r="G674" s="94"/>
      <c r="H674" s="81"/>
      <c r="I674" s="34"/>
      <c r="J674" s="34"/>
      <c r="K674" s="38"/>
      <c r="L674" s="38"/>
      <c r="M674" s="39">
        <f t="shared" si="112"/>
        <v>0</v>
      </c>
      <c r="N674" s="40">
        <f t="shared" si="113"/>
        <v>0</v>
      </c>
      <c r="O674" s="41"/>
      <c r="P674" s="113" t="str">
        <f t="shared" si="120"/>
        <v/>
      </c>
      <c r="Q674" s="42" t="str">
        <f t="shared" si="114"/>
        <v/>
      </c>
      <c r="R674" s="43"/>
      <c r="S674" s="44" t="str">
        <f t="shared" si="115"/>
        <v/>
      </c>
      <c r="T674" s="81"/>
      <c r="U674" s="81"/>
      <c r="V674" s="42">
        <f t="shared" si="116"/>
        <v>0</v>
      </c>
      <c r="W674" s="43"/>
      <c r="X674" s="47">
        <f>SUMIFS(W$12:W674,F$12:F674,F674,H$12:H674,H674,D$12:D674,D674)</f>
        <v>0</v>
      </c>
      <c r="Y674" s="48">
        <f t="shared" si="117"/>
        <v>0</v>
      </c>
      <c r="Z674" s="82"/>
      <c r="AA674" s="106"/>
      <c r="AB674" s="42">
        <f t="shared" si="118"/>
        <v>0</v>
      </c>
      <c r="AC674" s="50"/>
      <c r="AD674" s="81"/>
      <c r="AE674" s="81"/>
      <c r="AF674" s="81"/>
      <c r="AG674" s="81"/>
      <c r="AH674" s="81"/>
      <c r="AI674" s="81"/>
      <c r="AJ674" s="81"/>
      <c r="AK674" s="81"/>
      <c r="AL674" s="81"/>
      <c r="AM674" s="50"/>
      <c r="AN674" s="50"/>
      <c r="AO674" s="112">
        <f t="shared" si="121"/>
        <v>0</v>
      </c>
    </row>
    <row r="675" spans="1:41" ht="20.100000000000001" customHeight="1">
      <c r="A675" s="70">
        <f t="shared" si="119"/>
        <v>1</v>
      </c>
      <c r="B675" s="81"/>
      <c r="C675" s="81"/>
      <c r="D675" s="81"/>
      <c r="E675" s="81"/>
      <c r="F675" s="34"/>
      <c r="G675" s="94"/>
      <c r="H675" s="81"/>
      <c r="I675" s="34"/>
      <c r="J675" s="34"/>
      <c r="K675" s="38"/>
      <c r="L675" s="38"/>
      <c r="M675" s="39">
        <f t="shared" si="112"/>
        <v>0</v>
      </c>
      <c r="N675" s="40">
        <f t="shared" si="113"/>
        <v>0</v>
      </c>
      <c r="O675" s="41"/>
      <c r="P675" s="113" t="str">
        <f t="shared" si="120"/>
        <v/>
      </c>
      <c r="Q675" s="42" t="str">
        <f t="shared" si="114"/>
        <v/>
      </c>
      <c r="R675" s="43"/>
      <c r="S675" s="44" t="str">
        <f t="shared" si="115"/>
        <v/>
      </c>
      <c r="T675" s="81"/>
      <c r="U675" s="81"/>
      <c r="V675" s="42">
        <f t="shared" si="116"/>
        <v>0</v>
      </c>
      <c r="W675" s="43"/>
      <c r="X675" s="47">
        <f>SUMIFS(W$12:W675,F$12:F675,F675,H$12:H675,H675,D$12:D675,D675)</f>
        <v>0</v>
      </c>
      <c r="Y675" s="48">
        <f t="shared" si="117"/>
        <v>0</v>
      </c>
      <c r="Z675" s="82"/>
      <c r="AA675" s="106"/>
      <c r="AB675" s="42">
        <f t="shared" si="118"/>
        <v>0</v>
      </c>
      <c r="AC675" s="50"/>
      <c r="AD675" s="81"/>
      <c r="AE675" s="81"/>
      <c r="AF675" s="81"/>
      <c r="AG675" s="81"/>
      <c r="AH675" s="81"/>
      <c r="AI675" s="81"/>
      <c r="AJ675" s="81"/>
      <c r="AK675" s="81"/>
      <c r="AL675" s="81"/>
      <c r="AM675" s="50"/>
      <c r="AN675" s="50"/>
      <c r="AO675" s="112">
        <f t="shared" si="121"/>
        <v>0</v>
      </c>
    </row>
    <row r="676" spans="1:41" ht="20.100000000000001" customHeight="1">
      <c r="A676" s="70">
        <f t="shared" si="119"/>
        <v>1</v>
      </c>
      <c r="B676" s="81"/>
      <c r="C676" s="81"/>
      <c r="D676" s="81"/>
      <c r="E676" s="81"/>
      <c r="F676" s="34"/>
      <c r="G676" s="94"/>
      <c r="H676" s="81"/>
      <c r="I676" s="34"/>
      <c r="J676" s="34"/>
      <c r="K676" s="38"/>
      <c r="L676" s="38"/>
      <c r="M676" s="39">
        <f t="shared" si="112"/>
        <v>0</v>
      </c>
      <c r="N676" s="40">
        <f t="shared" si="113"/>
        <v>0</v>
      </c>
      <c r="O676" s="41"/>
      <c r="P676" s="113" t="str">
        <f t="shared" si="120"/>
        <v/>
      </c>
      <c r="Q676" s="42" t="str">
        <f t="shared" si="114"/>
        <v/>
      </c>
      <c r="R676" s="43"/>
      <c r="S676" s="44" t="str">
        <f t="shared" si="115"/>
        <v/>
      </c>
      <c r="T676" s="81"/>
      <c r="U676" s="81"/>
      <c r="V676" s="42">
        <f t="shared" si="116"/>
        <v>0</v>
      </c>
      <c r="W676" s="43"/>
      <c r="X676" s="47">
        <f>SUMIFS(W$12:W676,F$12:F676,F676,H$12:H676,H676,D$12:D676,D676)</f>
        <v>0</v>
      </c>
      <c r="Y676" s="48">
        <f t="shared" si="117"/>
        <v>0</v>
      </c>
      <c r="Z676" s="82"/>
      <c r="AA676" s="106"/>
      <c r="AB676" s="42">
        <f t="shared" si="118"/>
        <v>0</v>
      </c>
      <c r="AC676" s="50"/>
      <c r="AD676" s="81"/>
      <c r="AE676" s="81"/>
      <c r="AF676" s="81"/>
      <c r="AG676" s="81"/>
      <c r="AH676" s="81"/>
      <c r="AI676" s="81"/>
      <c r="AJ676" s="81"/>
      <c r="AK676" s="81"/>
      <c r="AL676" s="81"/>
      <c r="AM676" s="50"/>
      <c r="AN676" s="50"/>
      <c r="AO676" s="112">
        <f t="shared" si="121"/>
        <v>0</v>
      </c>
    </row>
    <row r="677" spans="1:41" ht="20.100000000000001" customHeight="1">
      <c r="A677" s="70">
        <f t="shared" si="119"/>
        <v>1</v>
      </c>
      <c r="B677" s="81"/>
      <c r="C677" s="81"/>
      <c r="D677" s="81"/>
      <c r="E677" s="81"/>
      <c r="F677" s="34"/>
      <c r="G677" s="94"/>
      <c r="H677" s="81"/>
      <c r="I677" s="34"/>
      <c r="J677" s="34"/>
      <c r="K677" s="38"/>
      <c r="L677" s="38"/>
      <c r="M677" s="39">
        <f t="shared" si="112"/>
        <v>0</v>
      </c>
      <c r="N677" s="40">
        <f t="shared" si="113"/>
        <v>0</v>
      </c>
      <c r="O677" s="41"/>
      <c r="P677" s="113" t="str">
        <f t="shared" si="120"/>
        <v/>
      </c>
      <c r="Q677" s="42" t="str">
        <f t="shared" si="114"/>
        <v/>
      </c>
      <c r="R677" s="43"/>
      <c r="S677" s="44" t="str">
        <f t="shared" si="115"/>
        <v/>
      </c>
      <c r="T677" s="81"/>
      <c r="U677" s="81"/>
      <c r="V677" s="42">
        <f t="shared" si="116"/>
        <v>0</v>
      </c>
      <c r="W677" s="43"/>
      <c r="X677" s="47">
        <f>SUMIFS(W$12:W677,F$12:F677,F677,H$12:H677,H677,D$12:D677,D677)</f>
        <v>0</v>
      </c>
      <c r="Y677" s="48">
        <f t="shared" si="117"/>
        <v>0</v>
      </c>
      <c r="Z677" s="82"/>
      <c r="AA677" s="106"/>
      <c r="AB677" s="42">
        <f t="shared" si="118"/>
        <v>0</v>
      </c>
      <c r="AC677" s="50"/>
      <c r="AD677" s="81"/>
      <c r="AE677" s="81"/>
      <c r="AF677" s="81"/>
      <c r="AG677" s="81"/>
      <c r="AH677" s="81"/>
      <c r="AI677" s="81"/>
      <c r="AJ677" s="81"/>
      <c r="AK677" s="81"/>
      <c r="AL677" s="81"/>
      <c r="AM677" s="50"/>
      <c r="AN677" s="50"/>
      <c r="AO677" s="112">
        <f t="shared" si="121"/>
        <v>0</v>
      </c>
    </row>
    <row r="678" spans="1:41" ht="20.100000000000001" customHeight="1">
      <c r="A678" s="70">
        <f t="shared" si="119"/>
        <v>1</v>
      </c>
      <c r="B678" s="81"/>
      <c r="C678" s="81"/>
      <c r="D678" s="81"/>
      <c r="E678" s="81"/>
      <c r="F678" s="34"/>
      <c r="G678" s="94"/>
      <c r="H678" s="81"/>
      <c r="I678" s="34"/>
      <c r="J678" s="34"/>
      <c r="K678" s="38"/>
      <c r="L678" s="38"/>
      <c r="M678" s="39">
        <f t="shared" si="112"/>
        <v>0</v>
      </c>
      <c r="N678" s="40">
        <f t="shared" si="113"/>
        <v>0</v>
      </c>
      <c r="O678" s="41"/>
      <c r="P678" s="113" t="str">
        <f t="shared" si="120"/>
        <v/>
      </c>
      <c r="Q678" s="42" t="str">
        <f t="shared" si="114"/>
        <v/>
      </c>
      <c r="R678" s="43"/>
      <c r="S678" s="44" t="str">
        <f t="shared" si="115"/>
        <v/>
      </c>
      <c r="T678" s="81"/>
      <c r="U678" s="81"/>
      <c r="V678" s="42">
        <f t="shared" si="116"/>
        <v>0</v>
      </c>
      <c r="W678" s="43"/>
      <c r="X678" s="47">
        <f>SUMIFS(W$12:W678,F$12:F678,F678,H$12:H678,H678,D$12:D678,D678)</f>
        <v>0</v>
      </c>
      <c r="Y678" s="48">
        <f t="shared" si="117"/>
        <v>0</v>
      </c>
      <c r="Z678" s="82"/>
      <c r="AA678" s="106"/>
      <c r="AB678" s="42">
        <f t="shared" si="118"/>
        <v>0</v>
      </c>
      <c r="AC678" s="50"/>
      <c r="AD678" s="81"/>
      <c r="AE678" s="81"/>
      <c r="AF678" s="81"/>
      <c r="AG678" s="81"/>
      <c r="AH678" s="81"/>
      <c r="AI678" s="81"/>
      <c r="AJ678" s="81"/>
      <c r="AK678" s="81"/>
      <c r="AL678" s="81"/>
      <c r="AM678" s="50"/>
      <c r="AN678" s="50"/>
      <c r="AO678" s="112">
        <f t="shared" si="121"/>
        <v>0</v>
      </c>
    </row>
    <row r="679" spans="1:41" ht="20.100000000000001" customHeight="1">
      <c r="A679" s="70">
        <f t="shared" si="119"/>
        <v>1</v>
      </c>
      <c r="B679" s="81"/>
      <c r="C679" s="81"/>
      <c r="D679" s="81"/>
      <c r="E679" s="81"/>
      <c r="F679" s="34"/>
      <c r="G679" s="94"/>
      <c r="H679" s="81"/>
      <c r="I679" s="34"/>
      <c r="J679" s="34"/>
      <c r="K679" s="38"/>
      <c r="L679" s="38"/>
      <c r="M679" s="39">
        <f t="shared" si="112"/>
        <v>0</v>
      </c>
      <c r="N679" s="40">
        <f t="shared" si="113"/>
        <v>0</v>
      </c>
      <c r="O679" s="41"/>
      <c r="P679" s="113" t="str">
        <f t="shared" si="120"/>
        <v/>
      </c>
      <c r="Q679" s="42" t="str">
        <f t="shared" si="114"/>
        <v/>
      </c>
      <c r="R679" s="43"/>
      <c r="S679" s="44" t="str">
        <f t="shared" si="115"/>
        <v/>
      </c>
      <c r="T679" s="81"/>
      <c r="U679" s="81"/>
      <c r="V679" s="42">
        <f t="shared" si="116"/>
        <v>0</v>
      </c>
      <c r="W679" s="43"/>
      <c r="X679" s="47">
        <f>SUMIFS(W$12:W679,F$12:F679,F679,H$12:H679,H679,D$12:D679,D679)</f>
        <v>0</v>
      </c>
      <c r="Y679" s="48">
        <f t="shared" si="117"/>
        <v>0</v>
      </c>
      <c r="Z679" s="82"/>
      <c r="AA679" s="106"/>
      <c r="AB679" s="42">
        <f t="shared" si="118"/>
        <v>0</v>
      </c>
      <c r="AC679" s="50"/>
      <c r="AD679" s="81"/>
      <c r="AE679" s="81"/>
      <c r="AF679" s="81"/>
      <c r="AG679" s="81"/>
      <c r="AH679" s="81"/>
      <c r="AI679" s="81"/>
      <c r="AJ679" s="81"/>
      <c r="AK679" s="81"/>
      <c r="AL679" s="81"/>
      <c r="AM679" s="50"/>
      <c r="AN679" s="50"/>
      <c r="AO679" s="112">
        <f t="shared" si="121"/>
        <v>0</v>
      </c>
    </row>
    <row r="680" spans="1:41" ht="20.100000000000001" customHeight="1">
      <c r="A680" s="70">
        <f t="shared" si="119"/>
        <v>1</v>
      </c>
      <c r="B680" s="81"/>
      <c r="C680" s="81"/>
      <c r="D680" s="81"/>
      <c r="E680" s="81"/>
      <c r="F680" s="34"/>
      <c r="G680" s="94"/>
      <c r="H680" s="81"/>
      <c r="I680" s="34"/>
      <c r="J680" s="34"/>
      <c r="K680" s="38"/>
      <c r="L680" s="38"/>
      <c r="M680" s="39">
        <f t="shared" si="112"/>
        <v>0</v>
      </c>
      <c r="N680" s="40">
        <f t="shared" si="113"/>
        <v>0</v>
      </c>
      <c r="O680" s="41"/>
      <c r="P680" s="113" t="str">
        <f t="shared" si="120"/>
        <v/>
      </c>
      <c r="Q680" s="42" t="str">
        <f t="shared" si="114"/>
        <v/>
      </c>
      <c r="R680" s="43"/>
      <c r="S680" s="44" t="str">
        <f t="shared" si="115"/>
        <v/>
      </c>
      <c r="T680" s="81"/>
      <c r="U680" s="81"/>
      <c r="V680" s="42">
        <f t="shared" si="116"/>
        <v>0</v>
      </c>
      <c r="W680" s="43"/>
      <c r="X680" s="47">
        <f>SUMIFS(W$12:W680,F$12:F680,F680,H$12:H680,H680,D$12:D680,D680)</f>
        <v>0</v>
      </c>
      <c r="Y680" s="48">
        <f t="shared" si="117"/>
        <v>0</v>
      </c>
      <c r="Z680" s="82"/>
      <c r="AA680" s="106"/>
      <c r="AB680" s="42">
        <f t="shared" si="118"/>
        <v>0</v>
      </c>
      <c r="AC680" s="50"/>
      <c r="AD680" s="81"/>
      <c r="AE680" s="81"/>
      <c r="AF680" s="81"/>
      <c r="AG680" s="81"/>
      <c r="AH680" s="81"/>
      <c r="AI680" s="81"/>
      <c r="AJ680" s="81"/>
      <c r="AK680" s="81"/>
      <c r="AL680" s="81"/>
      <c r="AM680" s="50"/>
      <c r="AN680" s="50"/>
      <c r="AO680" s="112">
        <f t="shared" si="121"/>
        <v>0</v>
      </c>
    </row>
    <row r="681" spans="1:41" ht="20.100000000000001" customHeight="1">
      <c r="A681" s="70">
        <f t="shared" si="119"/>
        <v>1</v>
      </c>
      <c r="B681" s="81"/>
      <c r="C681" s="81"/>
      <c r="D681" s="81"/>
      <c r="E681" s="81"/>
      <c r="F681" s="34"/>
      <c r="G681" s="94"/>
      <c r="H681" s="81"/>
      <c r="I681" s="34"/>
      <c r="J681" s="34"/>
      <c r="K681" s="38"/>
      <c r="L681" s="38"/>
      <c r="M681" s="39">
        <f t="shared" si="112"/>
        <v>0</v>
      </c>
      <c r="N681" s="40">
        <f t="shared" si="113"/>
        <v>0</v>
      </c>
      <c r="O681" s="41"/>
      <c r="P681" s="113" t="str">
        <f t="shared" si="120"/>
        <v/>
      </c>
      <c r="Q681" s="42" t="str">
        <f t="shared" si="114"/>
        <v/>
      </c>
      <c r="R681" s="43"/>
      <c r="S681" s="44" t="str">
        <f t="shared" si="115"/>
        <v/>
      </c>
      <c r="T681" s="81"/>
      <c r="U681" s="81"/>
      <c r="V681" s="42">
        <f t="shared" si="116"/>
        <v>0</v>
      </c>
      <c r="W681" s="43"/>
      <c r="X681" s="47">
        <f>SUMIFS(W$12:W681,F$12:F681,F681,H$12:H681,H681,D$12:D681,D681)</f>
        <v>0</v>
      </c>
      <c r="Y681" s="48">
        <f t="shared" si="117"/>
        <v>0</v>
      </c>
      <c r="Z681" s="82"/>
      <c r="AA681" s="106"/>
      <c r="AB681" s="42">
        <f t="shared" si="118"/>
        <v>0</v>
      </c>
      <c r="AC681" s="50"/>
      <c r="AD681" s="81"/>
      <c r="AE681" s="81"/>
      <c r="AF681" s="81"/>
      <c r="AG681" s="81"/>
      <c r="AH681" s="81"/>
      <c r="AI681" s="81"/>
      <c r="AJ681" s="81"/>
      <c r="AK681" s="81"/>
      <c r="AL681" s="81"/>
      <c r="AM681" s="50"/>
      <c r="AN681" s="50"/>
      <c r="AO681" s="112">
        <f t="shared" si="121"/>
        <v>0</v>
      </c>
    </row>
    <row r="682" spans="1:41" ht="20.100000000000001" customHeight="1">
      <c r="A682" s="70">
        <f t="shared" si="119"/>
        <v>1</v>
      </c>
      <c r="B682" s="81"/>
      <c r="C682" s="81"/>
      <c r="D682" s="81"/>
      <c r="E682" s="81"/>
      <c r="F682" s="34"/>
      <c r="G682" s="94"/>
      <c r="H682" s="81"/>
      <c r="I682" s="34"/>
      <c r="J682" s="34"/>
      <c r="K682" s="38"/>
      <c r="L682" s="38"/>
      <c r="M682" s="39">
        <f t="shared" si="112"/>
        <v>0</v>
      </c>
      <c r="N682" s="40">
        <f t="shared" si="113"/>
        <v>0</v>
      </c>
      <c r="O682" s="41"/>
      <c r="P682" s="113" t="str">
        <f t="shared" si="120"/>
        <v/>
      </c>
      <c r="Q682" s="42" t="str">
        <f t="shared" si="114"/>
        <v/>
      </c>
      <c r="R682" s="43"/>
      <c r="S682" s="44" t="str">
        <f t="shared" si="115"/>
        <v/>
      </c>
      <c r="T682" s="81"/>
      <c r="U682" s="81"/>
      <c r="V682" s="42">
        <f t="shared" si="116"/>
        <v>0</v>
      </c>
      <c r="W682" s="43"/>
      <c r="X682" s="47">
        <f>SUMIFS(W$12:W682,F$12:F682,F682,H$12:H682,H682,D$12:D682,D682)</f>
        <v>0</v>
      </c>
      <c r="Y682" s="48">
        <f t="shared" si="117"/>
        <v>0</v>
      </c>
      <c r="Z682" s="82"/>
      <c r="AA682" s="106"/>
      <c r="AB682" s="42">
        <f t="shared" si="118"/>
        <v>0</v>
      </c>
      <c r="AC682" s="50"/>
      <c r="AD682" s="81"/>
      <c r="AE682" s="81"/>
      <c r="AF682" s="81"/>
      <c r="AG682" s="81"/>
      <c r="AH682" s="81"/>
      <c r="AI682" s="81"/>
      <c r="AJ682" s="81"/>
      <c r="AK682" s="81"/>
      <c r="AL682" s="81"/>
      <c r="AM682" s="50"/>
      <c r="AN682" s="50"/>
      <c r="AO682" s="112">
        <f t="shared" si="121"/>
        <v>0</v>
      </c>
    </row>
    <row r="683" spans="1:41" ht="20.100000000000001" customHeight="1">
      <c r="A683" s="70">
        <f t="shared" si="119"/>
        <v>1</v>
      </c>
      <c r="B683" s="81"/>
      <c r="C683" s="81"/>
      <c r="D683" s="81"/>
      <c r="E683" s="81"/>
      <c r="F683" s="34"/>
      <c r="G683" s="94"/>
      <c r="H683" s="81"/>
      <c r="I683" s="34"/>
      <c r="J683" s="34"/>
      <c r="K683" s="38"/>
      <c r="L683" s="38"/>
      <c r="M683" s="39">
        <f t="shared" si="112"/>
        <v>0</v>
      </c>
      <c r="N683" s="40">
        <f t="shared" si="113"/>
        <v>0</v>
      </c>
      <c r="O683" s="41"/>
      <c r="P683" s="113" t="str">
        <f t="shared" si="120"/>
        <v/>
      </c>
      <c r="Q683" s="42" t="str">
        <f t="shared" si="114"/>
        <v/>
      </c>
      <c r="R683" s="43"/>
      <c r="S683" s="44" t="str">
        <f t="shared" si="115"/>
        <v/>
      </c>
      <c r="T683" s="81"/>
      <c r="U683" s="81"/>
      <c r="V683" s="42">
        <f t="shared" si="116"/>
        <v>0</v>
      </c>
      <c r="W683" s="43"/>
      <c r="X683" s="47">
        <f>SUMIFS(W$12:W683,F$12:F683,F683,H$12:H683,H683,D$12:D683,D683)</f>
        <v>0</v>
      </c>
      <c r="Y683" s="48">
        <f t="shared" si="117"/>
        <v>0</v>
      </c>
      <c r="Z683" s="82"/>
      <c r="AA683" s="106"/>
      <c r="AB683" s="42">
        <f t="shared" si="118"/>
        <v>0</v>
      </c>
      <c r="AC683" s="50"/>
      <c r="AD683" s="81"/>
      <c r="AE683" s="81"/>
      <c r="AF683" s="81"/>
      <c r="AG683" s="81"/>
      <c r="AH683" s="81"/>
      <c r="AI683" s="81"/>
      <c r="AJ683" s="81"/>
      <c r="AK683" s="81"/>
      <c r="AL683" s="81"/>
      <c r="AM683" s="50"/>
      <c r="AN683" s="50"/>
      <c r="AO683" s="112">
        <f t="shared" si="121"/>
        <v>0</v>
      </c>
    </row>
    <row r="684" spans="1:41" ht="20.100000000000001" customHeight="1">
      <c r="A684" s="70">
        <f t="shared" si="119"/>
        <v>1</v>
      </c>
      <c r="B684" s="81"/>
      <c r="C684" s="81"/>
      <c r="D684" s="81"/>
      <c r="E684" s="81"/>
      <c r="F684" s="34"/>
      <c r="G684" s="94"/>
      <c r="H684" s="81"/>
      <c r="I684" s="34"/>
      <c r="J684" s="34"/>
      <c r="K684" s="38"/>
      <c r="L684" s="38"/>
      <c r="M684" s="39">
        <f t="shared" si="112"/>
        <v>0</v>
      </c>
      <c r="N684" s="40">
        <f t="shared" si="113"/>
        <v>0</v>
      </c>
      <c r="O684" s="41"/>
      <c r="P684" s="113" t="str">
        <f t="shared" si="120"/>
        <v/>
      </c>
      <c r="Q684" s="42" t="str">
        <f t="shared" si="114"/>
        <v/>
      </c>
      <c r="R684" s="43"/>
      <c r="S684" s="44" t="str">
        <f t="shared" si="115"/>
        <v/>
      </c>
      <c r="T684" s="81"/>
      <c r="U684" s="81"/>
      <c r="V684" s="42">
        <f t="shared" si="116"/>
        <v>0</v>
      </c>
      <c r="W684" s="43"/>
      <c r="X684" s="47">
        <f>SUMIFS(W$12:W684,F$12:F684,F684,H$12:H684,H684,D$12:D684,D684)</f>
        <v>0</v>
      </c>
      <c r="Y684" s="48">
        <f t="shared" si="117"/>
        <v>0</v>
      </c>
      <c r="Z684" s="82"/>
      <c r="AA684" s="106"/>
      <c r="AB684" s="42">
        <f t="shared" si="118"/>
        <v>0</v>
      </c>
      <c r="AC684" s="50"/>
      <c r="AD684" s="81"/>
      <c r="AE684" s="81"/>
      <c r="AF684" s="81"/>
      <c r="AG684" s="81"/>
      <c r="AH684" s="81"/>
      <c r="AI684" s="81"/>
      <c r="AJ684" s="81"/>
      <c r="AK684" s="81"/>
      <c r="AL684" s="81"/>
      <c r="AM684" s="50"/>
      <c r="AN684" s="50"/>
      <c r="AO684" s="112">
        <f t="shared" si="121"/>
        <v>0</v>
      </c>
    </row>
    <row r="685" spans="1:41" ht="20.100000000000001" customHeight="1">
      <c r="A685" s="70">
        <f t="shared" si="119"/>
        <v>1</v>
      </c>
      <c r="B685" s="81"/>
      <c r="C685" s="81"/>
      <c r="D685" s="81"/>
      <c r="E685" s="81"/>
      <c r="F685" s="34"/>
      <c r="G685" s="94"/>
      <c r="H685" s="81"/>
      <c r="I685" s="34"/>
      <c r="J685" s="34"/>
      <c r="K685" s="38"/>
      <c r="L685" s="38"/>
      <c r="M685" s="39">
        <f t="shared" si="112"/>
        <v>0</v>
      </c>
      <c r="N685" s="40">
        <f t="shared" si="113"/>
        <v>0</v>
      </c>
      <c r="O685" s="41"/>
      <c r="P685" s="113" t="str">
        <f t="shared" si="120"/>
        <v/>
      </c>
      <c r="Q685" s="42" t="str">
        <f t="shared" si="114"/>
        <v/>
      </c>
      <c r="R685" s="43"/>
      <c r="S685" s="44" t="str">
        <f t="shared" si="115"/>
        <v/>
      </c>
      <c r="T685" s="81"/>
      <c r="U685" s="81"/>
      <c r="V685" s="42">
        <f t="shared" si="116"/>
        <v>0</v>
      </c>
      <c r="W685" s="43"/>
      <c r="X685" s="47">
        <f>SUMIFS(W$12:W685,F$12:F685,F685,H$12:H685,H685,D$12:D685,D685)</f>
        <v>0</v>
      </c>
      <c r="Y685" s="48">
        <f t="shared" si="117"/>
        <v>0</v>
      </c>
      <c r="Z685" s="82"/>
      <c r="AA685" s="106"/>
      <c r="AB685" s="42">
        <f t="shared" si="118"/>
        <v>0</v>
      </c>
      <c r="AC685" s="50"/>
      <c r="AD685" s="81"/>
      <c r="AE685" s="81"/>
      <c r="AF685" s="81"/>
      <c r="AG685" s="81"/>
      <c r="AH685" s="81"/>
      <c r="AI685" s="81"/>
      <c r="AJ685" s="81"/>
      <c r="AK685" s="81"/>
      <c r="AL685" s="81"/>
      <c r="AM685" s="50"/>
      <c r="AN685" s="50"/>
      <c r="AO685" s="112">
        <f t="shared" si="121"/>
        <v>0</v>
      </c>
    </row>
    <row r="686" spans="1:41" ht="20.100000000000001" customHeight="1">
      <c r="A686" s="70">
        <f t="shared" si="119"/>
        <v>1</v>
      </c>
      <c r="B686" s="81"/>
      <c r="C686" s="81"/>
      <c r="D686" s="81"/>
      <c r="E686" s="81"/>
      <c r="F686" s="34"/>
      <c r="G686" s="94"/>
      <c r="H686" s="81"/>
      <c r="I686" s="34"/>
      <c r="J686" s="34"/>
      <c r="K686" s="38"/>
      <c r="L686" s="38"/>
      <c r="M686" s="39">
        <f t="shared" si="112"/>
        <v>0</v>
      </c>
      <c r="N686" s="40">
        <f t="shared" si="113"/>
        <v>0</v>
      </c>
      <c r="O686" s="41"/>
      <c r="P686" s="113" t="str">
        <f t="shared" si="120"/>
        <v/>
      </c>
      <c r="Q686" s="42" t="str">
        <f t="shared" si="114"/>
        <v/>
      </c>
      <c r="R686" s="43"/>
      <c r="S686" s="44" t="str">
        <f t="shared" si="115"/>
        <v/>
      </c>
      <c r="T686" s="81"/>
      <c r="U686" s="81"/>
      <c r="V686" s="42">
        <f t="shared" si="116"/>
        <v>0</v>
      </c>
      <c r="W686" s="43"/>
      <c r="X686" s="47">
        <f>SUMIFS(W$12:W686,F$12:F686,F686,H$12:H686,H686,D$12:D686,D686)</f>
        <v>0</v>
      </c>
      <c r="Y686" s="48">
        <f t="shared" si="117"/>
        <v>0</v>
      </c>
      <c r="Z686" s="82"/>
      <c r="AA686" s="106"/>
      <c r="AB686" s="42">
        <f t="shared" si="118"/>
        <v>0</v>
      </c>
      <c r="AC686" s="50"/>
      <c r="AD686" s="81"/>
      <c r="AE686" s="81"/>
      <c r="AF686" s="81"/>
      <c r="AG686" s="81"/>
      <c r="AH686" s="81"/>
      <c r="AI686" s="81"/>
      <c r="AJ686" s="81"/>
      <c r="AK686" s="81"/>
      <c r="AL686" s="81"/>
      <c r="AM686" s="50"/>
      <c r="AN686" s="50"/>
      <c r="AO686" s="112">
        <f t="shared" si="121"/>
        <v>0</v>
      </c>
    </row>
    <row r="687" spans="1:41" ht="20.100000000000001" customHeight="1">
      <c r="A687" s="70">
        <f t="shared" si="119"/>
        <v>1</v>
      </c>
      <c r="B687" s="81"/>
      <c r="C687" s="81"/>
      <c r="D687" s="81"/>
      <c r="E687" s="81"/>
      <c r="F687" s="34"/>
      <c r="G687" s="94"/>
      <c r="H687" s="81"/>
      <c r="I687" s="34"/>
      <c r="J687" s="34"/>
      <c r="K687" s="38"/>
      <c r="L687" s="38"/>
      <c r="M687" s="39">
        <f t="shared" si="112"/>
        <v>0</v>
      </c>
      <c r="N687" s="40">
        <f t="shared" si="113"/>
        <v>0</v>
      </c>
      <c r="O687" s="41"/>
      <c r="P687" s="113" t="str">
        <f t="shared" si="120"/>
        <v/>
      </c>
      <c r="Q687" s="42" t="str">
        <f t="shared" si="114"/>
        <v/>
      </c>
      <c r="R687" s="43"/>
      <c r="S687" s="44" t="str">
        <f t="shared" si="115"/>
        <v/>
      </c>
      <c r="T687" s="81"/>
      <c r="U687" s="81"/>
      <c r="V687" s="42">
        <f t="shared" si="116"/>
        <v>0</v>
      </c>
      <c r="W687" s="43"/>
      <c r="X687" s="47">
        <f>SUMIFS(W$12:W687,F$12:F687,F687,H$12:H687,H687,D$12:D687,D687)</f>
        <v>0</v>
      </c>
      <c r="Y687" s="48">
        <f t="shared" si="117"/>
        <v>0</v>
      </c>
      <c r="Z687" s="82"/>
      <c r="AA687" s="106"/>
      <c r="AB687" s="42">
        <f t="shared" si="118"/>
        <v>0</v>
      </c>
      <c r="AC687" s="50"/>
      <c r="AD687" s="81"/>
      <c r="AE687" s="81"/>
      <c r="AF687" s="81"/>
      <c r="AG687" s="81"/>
      <c r="AH687" s="81"/>
      <c r="AI687" s="81"/>
      <c r="AJ687" s="81"/>
      <c r="AK687" s="81"/>
      <c r="AL687" s="81"/>
      <c r="AM687" s="50"/>
      <c r="AN687" s="50"/>
      <c r="AO687" s="112">
        <f t="shared" si="121"/>
        <v>0</v>
      </c>
    </row>
    <row r="688" spans="1:41" ht="20.100000000000001" customHeight="1">
      <c r="A688" s="70">
        <f t="shared" si="119"/>
        <v>1</v>
      </c>
      <c r="B688" s="81"/>
      <c r="C688" s="81"/>
      <c r="D688" s="81"/>
      <c r="E688" s="81"/>
      <c r="F688" s="34"/>
      <c r="G688" s="94"/>
      <c r="H688" s="81"/>
      <c r="I688" s="34"/>
      <c r="J688" s="34"/>
      <c r="K688" s="38"/>
      <c r="L688" s="38"/>
      <c r="M688" s="39">
        <f t="shared" si="112"/>
        <v>0</v>
      </c>
      <c r="N688" s="40">
        <f t="shared" si="113"/>
        <v>0</v>
      </c>
      <c r="O688" s="41"/>
      <c r="P688" s="113" t="str">
        <f t="shared" si="120"/>
        <v/>
      </c>
      <c r="Q688" s="42" t="str">
        <f t="shared" si="114"/>
        <v/>
      </c>
      <c r="R688" s="43"/>
      <c r="S688" s="44" t="str">
        <f t="shared" si="115"/>
        <v/>
      </c>
      <c r="T688" s="81"/>
      <c r="U688" s="81"/>
      <c r="V688" s="42">
        <f t="shared" si="116"/>
        <v>0</v>
      </c>
      <c r="W688" s="43"/>
      <c r="X688" s="47">
        <f>SUMIFS(W$12:W688,F$12:F688,F688,H$12:H688,H688,D$12:D688,D688)</f>
        <v>0</v>
      </c>
      <c r="Y688" s="48">
        <f t="shared" si="117"/>
        <v>0</v>
      </c>
      <c r="Z688" s="82"/>
      <c r="AA688" s="106"/>
      <c r="AB688" s="42">
        <f t="shared" si="118"/>
        <v>0</v>
      </c>
      <c r="AC688" s="50"/>
      <c r="AD688" s="81"/>
      <c r="AE688" s="81"/>
      <c r="AF688" s="81"/>
      <c r="AG688" s="81"/>
      <c r="AH688" s="81"/>
      <c r="AI688" s="81"/>
      <c r="AJ688" s="81"/>
      <c r="AK688" s="81"/>
      <c r="AL688" s="81"/>
      <c r="AM688" s="50"/>
      <c r="AN688" s="50"/>
      <c r="AO688" s="112">
        <f t="shared" si="121"/>
        <v>0</v>
      </c>
    </row>
    <row r="689" spans="1:41" ht="20.100000000000001" customHeight="1">
      <c r="A689" s="70">
        <f t="shared" si="119"/>
        <v>1</v>
      </c>
      <c r="B689" s="81"/>
      <c r="C689" s="81"/>
      <c r="D689" s="81"/>
      <c r="E689" s="81"/>
      <c r="F689" s="34"/>
      <c r="G689" s="94"/>
      <c r="H689" s="81"/>
      <c r="I689" s="34"/>
      <c r="J689" s="34"/>
      <c r="K689" s="38"/>
      <c r="L689" s="38"/>
      <c r="M689" s="39">
        <f t="shared" si="112"/>
        <v>0</v>
      </c>
      <c r="N689" s="40">
        <f t="shared" si="113"/>
        <v>0</v>
      </c>
      <c r="O689" s="41"/>
      <c r="P689" s="113" t="str">
        <f t="shared" si="120"/>
        <v/>
      </c>
      <c r="Q689" s="42" t="str">
        <f t="shared" si="114"/>
        <v/>
      </c>
      <c r="R689" s="43"/>
      <c r="S689" s="44" t="str">
        <f t="shared" si="115"/>
        <v/>
      </c>
      <c r="T689" s="81"/>
      <c r="U689" s="81"/>
      <c r="V689" s="42">
        <f t="shared" si="116"/>
        <v>0</v>
      </c>
      <c r="W689" s="43"/>
      <c r="X689" s="47">
        <f>SUMIFS(W$12:W689,F$12:F689,F689,H$12:H689,H689,D$12:D689,D689)</f>
        <v>0</v>
      </c>
      <c r="Y689" s="48">
        <f t="shared" si="117"/>
        <v>0</v>
      </c>
      <c r="Z689" s="82"/>
      <c r="AA689" s="106"/>
      <c r="AB689" s="42">
        <f t="shared" si="118"/>
        <v>0</v>
      </c>
      <c r="AC689" s="50"/>
      <c r="AD689" s="81"/>
      <c r="AE689" s="81"/>
      <c r="AF689" s="81"/>
      <c r="AG689" s="81"/>
      <c r="AH689" s="81"/>
      <c r="AI689" s="81"/>
      <c r="AJ689" s="81"/>
      <c r="AK689" s="81"/>
      <c r="AL689" s="81"/>
      <c r="AM689" s="50"/>
      <c r="AN689" s="50"/>
      <c r="AO689" s="112">
        <f t="shared" si="121"/>
        <v>0</v>
      </c>
    </row>
    <row r="690" spans="1:41" ht="20.100000000000001" customHeight="1">
      <c r="A690" s="70">
        <f t="shared" si="119"/>
        <v>1</v>
      </c>
      <c r="B690" s="81"/>
      <c r="C690" s="81"/>
      <c r="D690" s="81"/>
      <c r="E690" s="81"/>
      <c r="F690" s="34"/>
      <c r="G690" s="94"/>
      <c r="H690" s="81"/>
      <c r="I690" s="34"/>
      <c r="J690" s="34"/>
      <c r="K690" s="38"/>
      <c r="L690" s="38"/>
      <c r="M690" s="39">
        <f t="shared" si="112"/>
        <v>0</v>
      </c>
      <c r="N690" s="40">
        <f t="shared" si="113"/>
        <v>0</v>
      </c>
      <c r="O690" s="41"/>
      <c r="P690" s="113" t="str">
        <f t="shared" si="120"/>
        <v/>
      </c>
      <c r="Q690" s="42" t="str">
        <f t="shared" si="114"/>
        <v/>
      </c>
      <c r="R690" s="43"/>
      <c r="S690" s="44" t="str">
        <f t="shared" si="115"/>
        <v/>
      </c>
      <c r="T690" s="81"/>
      <c r="U690" s="81"/>
      <c r="V690" s="42">
        <f t="shared" si="116"/>
        <v>0</v>
      </c>
      <c r="W690" s="43"/>
      <c r="X690" s="47">
        <f>SUMIFS(W$12:W690,F$12:F690,F690,H$12:H690,H690,D$12:D690,D690)</f>
        <v>0</v>
      </c>
      <c r="Y690" s="48">
        <f t="shared" si="117"/>
        <v>0</v>
      </c>
      <c r="Z690" s="82"/>
      <c r="AA690" s="106"/>
      <c r="AB690" s="42">
        <f t="shared" si="118"/>
        <v>0</v>
      </c>
      <c r="AC690" s="50"/>
      <c r="AD690" s="81"/>
      <c r="AE690" s="81"/>
      <c r="AF690" s="81"/>
      <c r="AG690" s="81"/>
      <c r="AH690" s="81"/>
      <c r="AI690" s="81"/>
      <c r="AJ690" s="81"/>
      <c r="AK690" s="81"/>
      <c r="AL690" s="81"/>
      <c r="AM690" s="50"/>
      <c r="AN690" s="50"/>
      <c r="AO690" s="112">
        <f t="shared" si="121"/>
        <v>0</v>
      </c>
    </row>
    <row r="691" spans="1:41" ht="20.100000000000001" customHeight="1">
      <c r="A691" s="70">
        <f t="shared" si="119"/>
        <v>1</v>
      </c>
      <c r="B691" s="81"/>
      <c r="C691" s="81"/>
      <c r="D691" s="81"/>
      <c r="E691" s="81"/>
      <c r="F691" s="34"/>
      <c r="G691" s="94"/>
      <c r="H691" s="81"/>
      <c r="I691" s="34"/>
      <c r="J691" s="34"/>
      <c r="K691" s="38"/>
      <c r="L691" s="38"/>
      <c r="M691" s="39">
        <f t="shared" si="112"/>
        <v>0</v>
      </c>
      <c r="N691" s="40">
        <f t="shared" si="113"/>
        <v>0</v>
      </c>
      <c r="O691" s="41"/>
      <c r="P691" s="113" t="str">
        <f t="shared" si="120"/>
        <v/>
      </c>
      <c r="Q691" s="42" t="str">
        <f t="shared" si="114"/>
        <v/>
      </c>
      <c r="R691" s="43"/>
      <c r="S691" s="44" t="str">
        <f t="shared" si="115"/>
        <v/>
      </c>
      <c r="T691" s="81"/>
      <c r="U691" s="81"/>
      <c r="V691" s="42">
        <f t="shared" si="116"/>
        <v>0</v>
      </c>
      <c r="W691" s="43"/>
      <c r="X691" s="47">
        <f>SUMIFS(W$12:W691,F$12:F691,F691,H$12:H691,H691,D$12:D691,D691)</f>
        <v>0</v>
      </c>
      <c r="Y691" s="48">
        <f t="shared" si="117"/>
        <v>0</v>
      </c>
      <c r="Z691" s="82"/>
      <c r="AA691" s="106"/>
      <c r="AB691" s="42">
        <f t="shared" si="118"/>
        <v>0</v>
      </c>
      <c r="AC691" s="50"/>
      <c r="AD691" s="81"/>
      <c r="AE691" s="81"/>
      <c r="AF691" s="81"/>
      <c r="AG691" s="81"/>
      <c r="AH691" s="81"/>
      <c r="AI691" s="81"/>
      <c r="AJ691" s="81"/>
      <c r="AK691" s="81"/>
      <c r="AL691" s="81"/>
      <c r="AM691" s="50"/>
      <c r="AN691" s="50"/>
      <c r="AO691" s="112">
        <f t="shared" si="121"/>
        <v>0</v>
      </c>
    </row>
    <row r="692" spans="1:41" ht="20.100000000000001" customHeight="1">
      <c r="A692" s="70">
        <f t="shared" si="119"/>
        <v>1</v>
      </c>
      <c r="B692" s="81"/>
      <c r="C692" s="81"/>
      <c r="D692" s="81"/>
      <c r="E692" s="81"/>
      <c r="F692" s="34"/>
      <c r="G692" s="94"/>
      <c r="H692" s="81"/>
      <c r="I692" s="34"/>
      <c r="J692" s="34"/>
      <c r="K692" s="38"/>
      <c r="L692" s="38"/>
      <c r="M692" s="39">
        <f t="shared" si="112"/>
        <v>0</v>
      </c>
      <c r="N692" s="40">
        <f t="shared" si="113"/>
        <v>0</v>
      </c>
      <c r="O692" s="41"/>
      <c r="P692" s="113" t="str">
        <f t="shared" si="120"/>
        <v/>
      </c>
      <c r="Q692" s="42" t="str">
        <f t="shared" si="114"/>
        <v/>
      </c>
      <c r="R692" s="43"/>
      <c r="S692" s="44" t="str">
        <f t="shared" si="115"/>
        <v/>
      </c>
      <c r="T692" s="81"/>
      <c r="U692" s="81"/>
      <c r="V692" s="42">
        <f t="shared" si="116"/>
        <v>0</v>
      </c>
      <c r="W692" s="43"/>
      <c r="X692" s="47">
        <f>SUMIFS(W$12:W692,F$12:F692,F692,H$12:H692,H692,D$12:D692,D692)</f>
        <v>0</v>
      </c>
      <c r="Y692" s="48">
        <f t="shared" si="117"/>
        <v>0</v>
      </c>
      <c r="Z692" s="82"/>
      <c r="AA692" s="106"/>
      <c r="AB692" s="42">
        <f t="shared" si="118"/>
        <v>0</v>
      </c>
      <c r="AC692" s="50"/>
      <c r="AD692" s="81"/>
      <c r="AE692" s="81"/>
      <c r="AF692" s="81"/>
      <c r="AG692" s="81"/>
      <c r="AH692" s="81"/>
      <c r="AI692" s="81"/>
      <c r="AJ692" s="81"/>
      <c r="AK692" s="81"/>
      <c r="AL692" s="81"/>
      <c r="AM692" s="50"/>
      <c r="AN692" s="50"/>
      <c r="AO692" s="112">
        <f t="shared" si="121"/>
        <v>0</v>
      </c>
    </row>
    <row r="693" spans="1:41" ht="20.100000000000001" customHeight="1">
      <c r="A693" s="70">
        <f t="shared" si="119"/>
        <v>1</v>
      </c>
      <c r="B693" s="81"/>
      <c r="C693" s="81"/>
      <c r="D693" s="81"/>
      <c r="E693" s="81"/>
      <c r="F693" s="34"/>
      <c r="G693" s="94"/>
      <c r="H693" s="81"/>
      <c r="I693" s="34"/>
      <c r="J693" s="34"/>
      <c r="K693" s="38"/>
      <c r="L693" s="38"/>
      <c r="M693" s="39">
        <f t="shared" si="112"/>
        <v>0</v>
      </c>
      <c r="N693" s="40">
        <f t="shared" si="113"/>
        <v>0</v>
      </c>
      <c r="O693" s="41"/>
      <c r="P693" s="113" t="str">
        <f t="shared" si="120"/>
        <v/>
      </c>
      <c r="Q693" s="42" t="str">
        <f t="shared" si="114"/>
        <v/>
      </c>
      <c r="R693" s="43"/>
      <c r="S693" s="44" t="str">
        <f t="shared" si="115"/>
        <v/>
      </c>
      <c r="T693" s="81"/>
      <c r="U693" s="81"/>
      <c r="V693" s="42">
        <f t="shared" si="116"/>
        <v>0</v>
      </c>
      <c r="W693" s="43"/>
      <c r="X693" s="47">
        <f>SUMIFS(W$12:W693,F$12:F693,F693,H$12:H693,H693,D$12:D693,D693)</f>
        <v>0</v>
      </c>
      <c r="Y693" s="48">
        <f t="shared" si="117"/>
        <v>0</v>
      </c>
      <c r="Z693" s="82"/>
      <c r="AA693" s="106"/>
      <c r="AB693" s="42">
        <f t="shared" si="118"/>
        <v>0</v>
      </c>
      <c r="AC693" s="50"/>
      <c r="AD693" s="81"/>
      <c r="AE693" s="81"/>
      <c r="AF693" s="81"/>
      <c r="AG693" s="81"/>
      <c r="AH693" s="81"/>
      <c r="AI693" s="81"/>
      <c r="AJ693" s="81"/>
      <c r="AK693" s="81"/>
      <c r="AL693" s="81"/>
      <c r="AM693" s="50"/>
      <c r="AN693" s="50"/>
      <c r="AO693" s="112">
        <f t="shared" si="121"/>
        <v>0</v>
      </c>
    </row>
    <row r="694" spans="1:41" ht="20.100000000000001" customHeight="1">
      <c r="A694" s="70">
        <f t="shared" si="119"/>
        <v>1</v>
      </c>
      <c r="B694" s="81"/>
      <c r="C694" s="81"/>
      <c r="D694" s="81"/>
      <c r="E694" s="81"/>
      <c r="F694" s="34"/>
      <c r="G694" s="94"/>
      <c r="H694" s="81"/>
      <c r="I694" s="34"/>
      <c r="J694" s="34"/>
      <c r="K694" s="38"/>
      <c r="L694" s="38"/>
      <c r="M694" s="39">
        <f t="shared" si="112"/>
        <v>0</v>
      </c>
      <c r="N694" s="40">
        <f t="shared" si="113"/>
        <v>0</v>
      </c>
      <c r="O694" s="41"/>
      <c r="P694" s="113" t="str">
        <f t="shared" si="120"/>
        <v/>
      </c>
      <c r="Q694" s="42" t="str">
        <f t="shared" si="114"/>
        <v/>
      </c>
      <c r="R694" s="43"/>
      <c r="S694" s="44" t="str">
        <f t="shared" si="115"/>
        <v/>
      </c>
      <c r="T694" s="81"/>
      <c r="U694" s="81"/>
      <c r="V694" s="42">
        <f t="shared" si="116"/>
        <v>0</v>
      </c>
      <c r="W694" s="43"/>
      <c r="X694" s="47">
        <f>SUMIFS(W$12:W694,F$12:F694,F694,H$12:H694,H694,D$12:D694,D694)</f>
        <v>0</v>
      </c>
      <c r="Y694" s="48">
        <f t="shared" si="117"/>
        <v>0</v>
      </c>
      <c r="Z694" s="82"/>
      <c r="AA694" s="106"/>
      <c r="AB694" s="42">
        <f t="shared" si="118"/>
        <v>0</v>
      </c>
      <c r="AC694" s="50"/>
      <c r="AD694" s="81"/>
      <c r="AE694" s="81"/>
      <c r="AF694" s="81"/>
      <c r="AG694" s="81"/>
      <c r="AH694" s="81"/>
      <c r="AI694" s="81"/>
      <c r="AJ694" s="81"/>
      <c r="AK694" s="81"/>
      <c r="AL694" s="81"/>
      <c r="AM694" s="50"/>
      <c r="AN694" s="50"/>
      <c r="AO694" s="112">
        <f t="shared" si="121"/>
        <v>0</v>
      </c>
    </row>
    <row r="695" spans="1:41" ht="20.100000000000001" customHeight="1">
      <c r="A695" s="70">
        <f t="shared" si="119"/>
        <v>1</v>
      </c>
      <c r="B695" s="81"/>
      <c r="C695" s="81"/>
      <c r="D695" s="81"/>
      <c r="E695" s="81"/>
      <c r="F695" s="34"/>
      <c r="G695" s="94"/>
      <c r="H695" s="81"/>
      <c r="I695" s="34"/>
      <c r="J695" s="34"/>
      <c r="K695" s="38"/>
      <c r="L695" s="38"/>
      <c r="M695" s="39">
        <f t="shared" si="112"/>
        <v>0</v>
      </c>
      <c r="N695" s="40">
        <f t="shared" si="113"/>
        <v>0</v>
      </c>
      <c r="O695" s="41"/>
      <c r="P695" s="113" t="str">
        <f t="shared" si="120"/>
        <v/>
      </c>
      <c r="Q695" s="42" t="str">
        <f t="shared" si="114"/>
        <v/>
      </c>
      <c r="R695" s="43"/>
      <c r="S695" s="44" t="str">
        <f t="shared" si="115"/>
        <v/>
      </c>
      <c r="T695" s="81"/>
      <c r="U695" s="81"/>
      <c r="V695" s="42">
        <f t="shared" si="116"/>
        <v>0</v>
      </c>
      <c r="W695" s="43"/>
      <c r="X695" s="47">
        <f>SUMIFS(W$12:W695,F$12:F695,F695,H$12:H695,H695,D$12:D695,D695)</f>
        <v>0</v>
      </c>
      <c r="Y695" s="48">
        <f t="shared" si="117"/>
        <v>0</v>
      </c>
      <c r="Z695" s="82"/>
      <c r="AA695" s="106"/>
      <c r="AB695" s="42">
        <f t="shared" si="118"/>
        <v>0</v>
      </c>
      <c r="AC695" s="50"/>
      <c r="AD695" s="81"/>
      <c r="AE695" s="81"/>
      <c r="AF695" s="81"/>
      <c r="AG695" s="81"/>
      <c r="AH695" s="81"/>
      <c r="AI695" s="81"/>
      <c r="AJ695" s="81"/>
      <c r="AK695" s="81"/>
      <c r="AL695" s="81"/>
      <c r="AM695" s="50"/>
      <c r="AN695" s="50"/>
      <c r="AO695" s="112">
        <f t="shared" si="121"/>
        <v>0</v>
      </c>
    </row>
    <row r="696" spans="1:41" ht="20.100000000000001" customHeight="1">
      <c r="A696" s="70">
        <f t="shared" si="119"/>
        <v>1</v>
      </c>
      <c r="B696" s="81"/>
      <c r="C696" s="81"/>
      <c r="D696" s="81"/>
      <c r="E696" s="81"/>
      <c r="F696" s="34"/>
      <c r="G696" s="94"/>
      <c r="H696" s="81"/>
      <c r="I696" s="34"/>
      <c r="J696" s="34"/>
      <c r="K696" s="38"/>
      <c r="L696" s="38"/>
      <c r="M696" s="39">
        <f t="shared" si="112"/>
        <v>0</v>
      </c>
      <c r="N696" s="40">
        <f t="shared" si="113"/>
        <v>0</v>
      </c>
      <c r="O696" s="41"/>
      <c r="P696" s="113" t="str">
        <f t="shared" si="120"/>
        <v/>
      </c>
      <c r="Q696" s="42" t="str">
        <f t="shared" si="114"/>
        <v/>
      </c>
      <c r="R696" s="43"/>
      <c r="S696" s="44" t="str">
        <f t="shared" si="115"/>
        <v/>
      </c>
      <c r="T696" s="81"/>
      <c r="U696" s="81"/>
      <c r="V696" s="42">
        <f t="shared" si="116"/>
        <v>0</v>
      </c>
      <c r="W696" s="43"/>
      <c r="X696" s="47">
        <f>SUMIFS(W$12:W696,F$12:F696,F696,H$12:H696,H696,D$12:D696,D696)</f>
        <v>0</v>
      </c>
      <c r="Y696" s="48">
        <f t="shared" si="117"/>
        <v>0</v>
      </c>
      <c r="Z696" s="82"/>
      <c r="AA696" s="106"/>
      <c r="AB696" s="42">
        <f t="shared" si="118"/>
        <v>0</v>
      </c>
      <c r="AC696" s="50"/>
      <c r="AD696" s="81"/>
      <c r="AE696" s="81"/>
      <c r="AF696" s="81"/>
      <c r="AG696" s="81"/>
      <c r="AH696" s="81"/>
      <c r="AI696" s="81"/>
      <c r="AJ696" s="81"/>
      <c r="AK696" s="81"/>
      <c r="AL696" s="81"/>
      <c r="AM696" s="50"/>
      <c r="AN696" s="50"/>
      <c r="AO696" s="112">
        <f t="shared" si="121"/>
        <v>0</v>
      </c>
    </row>
    <row r="697" spans="1:41" ht="20.100000000000001" customHeight="1">
      <c r="A697" s="70">
        <f t="shared" si="119"/>
        <v>1</v>
      </c>
      <c r="B697" s="81"/>
      <c r="C697" s="81"/>
      <c r="D697" s="81"/>
      <c r="E697" s="81"/>
      <c r="F697" s="34"/>
      <c r="G697" s="94"/>
      <c r="H697" s="81"/>
      <c r="I697" s="34"/>
      <c r="J697" s="34"/>
      <c r="K697" s="38"/>
      <c r="L697" s="38"/>
      <c r="M697" s="39">
        <f t="shared" si="112"/>
        <v>0</v>
      </c>
      <c r="N697" s="40">
        <f t="shared" si="113"/>
        <v>0</v>
      </c>
      <c r="O697" s="41"/>
      <c r="P697" s="113" t="str">
        <f t="shared" si="120"/>
        <v/>
      </c>
      <c r="Q697" s="42" t="str">
        <f t="shared" si="114"/>
        <v/>
      </c>
      <c r="R697" s="43"/>
      <c r="S697" s="44" t="str">
        <f t="shared" si="115"/>
        <v/>
      </c>
      <c r="T697" s="81"/>
      <c r="U697" s="81"/>
      <c r="V697" s="42">
        <f t="shared" si="116"/>
        <v>0</v>
      </c>
      <c r="W697" s="43"/>
      <c r="X697" s="47">
        <f>SUMIFS(W$12:W697,F$12:F697,F697,H$12:H697,H697,D$12:D697,D697)</f>
        <v>0</v>
      </c>
      <c r="Y697" s="48">
        <f t="shared" si="117"/>
        <v>0</v>
      </c>
      <c r="Z697" s="82"/>
      <c r="AA697" s="106"/>
      <c r="AB697" s="42">
        <f t="shared" si="118"/>
        <v>0</v>
      </c>
      <c r="AC697" s="50"/>
      <c r="AD697" s="81"/>
      <c r="AE697" s="81"/>
      <c r="AF697" s="81"/>
      <c r="AG697" s="81"/>
      <c r="AH697" s="81"/>
      <c r="AI697" s="81"/>
      <c r="AJ697" s="81"/>
      <c r="AK697" s="81"/>
      <c r="AL697" s="81"/>
      <c r="AM697" s="50"/>
      <c r="AN697" s="50"/>
      <c r="AO697" s="112">
        <f t="shared" si="121"/>
        <v>0</v>
      </c>
    </row>
    <row r="698" spans="1:41" ht="20.100000000000001" customHeight="1">
      <c r="A698" s="70">
        <f t="shared" si="119"/>
        <v>1</v>
      </c>
      <c r="B698" s="81"/>
      <c r="C698" s="81"/>
      <c r="D698" s="81"/>
      <c r="E698" s="81"/>
      <c r="F698" s="34"/>
      <c r="G698" s="94"/>
      <c r="H698" s="81"/>
      <c r="I698" s="34"/>
      <c r="J698" s="34"/>
      <c r="K698" s="38"/>
      <c r="L698" s="38"/>
      <c r="M698" s="39">
        <f t="shared" si="112"/>
        <v>0</v>
      </c>
      <c r="N698" s="40">
        <f t="shared" si="113"/>
        <v>0</v>
      </c>
      <c r="O698" s="41"/>
      <c r="P698" s="113" t="str">
        <f t="shared" si="120"/>
        <v/>
      </c>
      <c r="Q698" s="42" t="str">
        <f t="shared" si="114"/>
        <v/>
      </c>
      <c r="R698" s="43"/>
      <c r="S698" s="44" t="str">
        <f t="shared" si="115"/>
        <v/>
      </c>
      <c r="T698" s="81"/>
      <c r="U698" s="81"/>
      <c r="V698" s="42">
        <f t="shared" si="116"/>
        <v>0</v>
      </c>
      <c r="W698" s="43"/>
      <c r="X698" s="47">
        <f>SUMIFS(W$12:W698,F$12:F698,F698,H$12:H698,H698,D$12:D698,D698)</f>
        <v>0</v>
      </c>
      <c r="Y698" s="48">
        <f t="shared" si="117"/>
        <v>0</v>
      </c>
      <c r="Z698" s="82"/>
      <c r="AA698" s="106"/>
      <c r="AB698" s="42">
        <f t="shared" si="118"/>
        <v>0</v>
      </c>
      <c r="AC698" s="50"/>
      <c r="AD698" s="81"/>
      <c r="AE698" s="81"/>
      <c r="AF698" s="81"/>
      <c r="AG698" s="81"/>
      <c r="AH698" s="81"/>
      <c r="AI698" s="81"/>
      <c r="AJ698" s="81"/>
      <c r="AK698" s="81"/>
      <c r="AL698" s="81"/>
      <c r="AM698" s="50"/>
      <c r="AN698" s="50"/>
      <c r="AO698" s="112">
        <f t="shared" si="121"/>
        <v>0</v>
      </c>
    </row>
    <row r="699" spans="1:41" ht="20.100000000000001" customHeight="1">
      <c r="A699" s="70">
        <f t="shared" si="119"/>
        <v>1</v>
      </c>
      <c r="B699" s="81"/>
      <c r="C699" s="81"/>
      <c r="D699" s="81"/>
      <c r="E699" s="81"/>
      <c r="F699" s="34"/>
      <c r="G699" s="94"/>
      <c r="H699" s="81"/>
      <c r="I699" s="34"/>
      <c r="J699" s="34"/>
      <c r="K699" s="38"/>
      <c r="L699" s="38"/>
      <c r="M699" s="39">
        <f t="shared" si="112"/>
        <v>0</v>
      </c>
      <c r="N699" s="40">
        <f t="shared" si="113"/>
        <v>0</v>
      </c>
      <c r="O699" s="41"/>
      <c r="P699" s="113" t="str">
        <f t="shared" si="120"/>
        <v/>
      </c>
      <c r="Q699" s="42" t="str">
        <f t="shared" si="114"/>
        <v/>
      </c>
      <c r="R699" s="43"/>
      <c r="S699" s="44" t="str">
        <f t="shared" si="115"/>
        <v/>
      </c>
      <c r="T699" s="81"/>
      <c r="U699" s="81"/>
      <c r="V699" s="42">
        <f t="shared" si="116"/>
        <v>0</v>
      </c>
      <c r="W699" s="43"/>
      <c r="X699" s="47">
        <f>SUMIFS(W$12:W699,F$12:F699,F699,H$12:H699,H699,D$12:D699,D699)</f>
        <v>0</v>
      </c>
      <c r="Y699" s="48">
        <f t="shared" si="117"/>
        <v>0</v>
      </c>
      <c r="Z699" s="82"/>
      <c r="AA699" s="106"/>
      <c r="AB699" s="42">
        <f t="shared" si="118"/>
        <v>0</v>
      </c>
      <c r="AC699" s="50"/>
      <c r="AD699" s="81"/>
      <c r="AE699" s="81"/>
      <c r="AF699" s="81"/>
      <c r="AG699" s="81"/>
      <c r="AH699" s="81"/>
      <c r="AI699" s="81"/>
      <c r="AJ699" s="81"/>
      <c r="AK699" s="81"/>
      <c r="AL699" s="81"/>
      <c r="AM699" s="50"/>
      <c r="AN699" s="50"/>
      <c r="AO699" s="112">
        <f t="shared" si="121"/>
        <v>0</v>
      </c>
    </row>
    <row r="700" spans="1:41" ht="20.100000000000001" customHeight="1">
      <c r="A700" s="70">
        <f t="shared" si="119"/>
        <v>1</v>
      </c>
      <c r="B700" s="81"/>
      <c r="C700" s="81"/>
      <c r="D700" s="81"/>
      <c r="E700" s="81"/>
      <c r="F700" s="34"/>
      <c r="G700" s="94"/>
      <c r="H700" s="81"/>
      <c r="I700" s="34"/>
      <c r="J700" s="34"/>
      <c r="K700" s="38"/>
      <c r="L700" s="38"/>
      <c r="M700" s="39">
        <f t="shared" si="112"/>
        <v>0</v>
      </c>
      <c r="N700" s="40">
        <f t="shared" si="113"/>
        <v>0</v>
      </c>
      <c r="O700" s="41"/>
      <c r="P700" s="113" t="str">
        <f t="shared" si="120"/>
        <v/>
      </c>
      <c r="Q700" s="42" t="str">
        <f t="shared" si="114"/>
        <v/>
      </c>
      <c r="R700" s="43"/>
      <c r="S700" s="44" t="str">
        <f t="shared" si="115"/>
        <v/>
      </c>
      <c r="T700" s="81"/>
      <c r="U700" s="81"/>
      <c r="V700" s="42">
        <f t="shared" si="116"/>
        <v>0</v>
      </c>
      <c r="W700" s="43"/>
      <c r="X700" s="47">
        <f>SUMIFS(W$12:W700,F$12:F700,F700,H$12:H700,H700,D$12:D700,D700)</f>
        <v>0</v>
      </c>
      <c r="Y700" s="48">
        <f t="shared" si="117"/>
        <v>0</v>
      </c>
      <c r="Z700" s="82"/>
      <c r="AA700" s="106"/>
      <c r="AB700" s="42">
        <f t="shared" si="118"/>
        <v>0</v>
      </c>
      <c r="AC700" s="50"/>
      <c r="AD700" s="81"/>
      <c r="AE700" s="81"/>
      <c r="AF700" s="81"/>
      <c r="AG700" s="81"/>
      <c r="AH700" s="81"/>
      <c r="AI700" s="81"/>
      <c r="AJ700" s="81"/>
      <c r="AK700" s="81"/>
      <c r="AL700" s="81"/>
      <c r="AM700" s="50"/>
      <c r="AN700" s="50"/>
      <c r="AO700" s="112">
        <f t="shared" si="121"/>
        <v>0</v>
      </c>
    </row>
    <row r="701" spans="1:41" ht="20.100000000000001" customHeight="1">
      <c r="A701" s="70">
        <f t="shared" si="119"/>
        <v>1</v>
      </c>
      <c r="B701" s="81"/>
      <c r="C701" s="81"/>
      <c r="D701" s="81"/>
      <c r="E701" s="81"/>
      <c r="F701" s="34"/>
      <c r="G701" s="94"/>
      <c r="H701" s="81"/>
      <c r="I701" s="34"/>
      <c r="J701" s="34"/>
      <c r="K701" s="38"/>
      <c r="L701" s="38"/>
      <c r="M701" s="39">
        <f t="shared" si="112"/>
        <v>0</v>
      </c>
      <c r="N701" s="40">
        <f t="shared" si="113"/>
        <v>0</v>
      </c>
      <c r="O701" s="41"/>
      <c r="P701" s="113" t="str">
        <f t="shared" si="120"/>
        <v/>
      </c>
      <c r="Q701" s="42" t="str">
        <f t="shared" si="114"/>
        <v/>
      </c>
      <c r="R701" s="43"/>
      <c r="S701" s="44" t="str">
        <f t="shared" si="115"/>
        <v/>
      </c>
      <c r="T701" s="81"/>
      <c r="U701" s="81"/>
      <c r="V701" s="42">
        <f t="shared" si="116"/>
        <v>0</v>
      </c>
      <c r="W701" s="43"/>
      <c r="X701" s="47">
        <f>SUMIFS(W$12:W701,F$12:F701,F701,H$12:H701,H701,D$12:D701,D701)</f>
        <v>0</v>
      </c>
      <c r="Y701" s="48">
        <f t="shared" si="117"/>
        <v>0</v>
      </c>
      <c r="Z701" s="82"/>
      <c r="AA701" s="106"/>
      <c r="AB701" s="42">
        <f t="shared" si="118"/>
        <v>0</v>
      </c>
      <c r="AC701" s="50"/>
      <c r="AD701" s="81"/>
      <c r="AE701" s="81"/>
      <c r="AF701" s="81"/>
      <c r="AG701" s="81"/>
      <c r="AH701" s="81"/>
      <c r="AI701" s="81"/>
      <c r="AJ701" s="81"/>
      <c r="AK701" s="81"/>
      <c r="AL701" s="81"/>
      <c r="AM701" s="50"/>
      <c r="AN701" s="50"/>
      <c r="AO701" s="112">
        <f t="shared" si="121"/>
        <v>0</v>
      </c>
    </row>
    <row r="702" spans="1:41" ht="20.100000000000001" customHeight="1">
      <c r="A702" s="70">
        <f t="shared" si="119"/>
        <v>1</v>
      </c>
      <c r="B702" s="81"/>
      <c r="C702" s="81"/>
      <c r="D702" s="81"/>
      <c r="E702" s="81"/>
      <c r="F702" s="34"/>
      <c r="G702" s="94"/>
      <c r="H702" s="81"/>
      <c r="I702" s="34"/>
      <c r="J702" s="34"/>
      <c r="K702" s="38"/>
      <c r="L702" s="38"/>
      <c r="M702" s="39">
        <f t="shared" si="112"/>
        <v>0</v>
      </c>
      <c r="N702" s="40">
        <f t="shared" si="113"/>
        <v>0</v>
      </c>
      <c r="O702" s="41"/>
      <c r="P702" s="113" t="str">
        <f t="shared" si="120"/>
        <v/>
      </c>
      <c r="Q702" s="42" t="str">
        <f t="shared" si="114"/>
        <v/>
      </c>
      <c r="R702" s="43"/>
      <c r="S702" s="44" t="str">
        <f t="shared" si="115"/>
        <v/>
      </c>
      <c r="T702" s="81"/>
      <c r="U702" s="81"/>
      <c r="V702" s="42">
        <f t="shared" si="116"/>
        <v>0</v>
      </c>
      <c r="W702" s="43"/>
      <c r="X702" s="47">
        <f>SUMIFS(W$12:W702,F$12:F702,F702,H$12:H702,H702,D$12:D702,D702)</f>
        <v>0</v>
      </c>
      <c r="Y702" s="48">
        <f t="shared" si="117"/>
        <v>0</v>
      </c>
      <c r="Z702" s="82"/>
      <c r="AA702" s="106"/>
      <c r="AB702" s="42">
        <f t="shared" si="118"/>
        <v>0</v>
      </c>
      <c r="AC702" s="50"/>
      <c r="AD702" s="81"/>
      <c r="AE702" s="81"/>
      <c r="AF702" s="81"/>
      <c r="AG702" s="81"/>
      <c r="AH702" s="81"/>
      <c r="AI702" s="81"/>
      <c r="AJ702" s="81"/>
      <c r="AK702" s="81"/>
      <c r="AL702" s="81"/>
      <c r="AM702" s="50"/>
      <c r="AN702" s="50"/>
      <c r="AO702" s="112">
        <f t="shared" si="121"/>
        <v>0</v>
      </c>
    </row>
    <row r="703" spans="1:41" ht="20.100000000000001" customHeight="1">
      <c r="A703" s="70">
        <f t="shared" si="119"/>
        <v>1</v>
      </c>
      <c r="B703" s="81"/>
      <c r="C703" s="81"/>
      <c r="D703" s="81"/>
      <c r="E703" s="81"/>
      <c r="F703" s="34"/>
      <c r="G703" s="94"/>
      <c r="H703" s="81"/>
      <c r="I703" s="34"/>
      <c r="J703" s="34"/>
      <c r="K703" s="38"/>
      <c r="L703" s="38"/>
      <c r="M703" s="39">
        <f t="shared" si="112"/>
        <v>0</v>
      </c>
      <c r="N703" s="40">
        <f t="shared" si="113"/>
        <v>0</v>
      </c>
      <c r="O703" s="41"/>
      <c r="P703" s="113" t="str">
        <f t="shared" si="120"/>
        <v/>
      </c>
      <c r="Q703" s="42" t="str">
        <f t="shared" si="114"/>
        <v/>
      </c>
      <c r="R703" s="43"/>
      <c r="S703" s="44" t="str">
        <f t="shared" si="115"/>
        <v/>
      </c>
      <c r="T703" s="81"/>
      <c r="U703" s="81"/>
      <c r="V703" s="42">
        <f t="shared" si="116"/>
        <v>0</v>
      </c>
      <c r="W703" s="43"/>
      <c r="X703" s="47">
        <f>SUMIFS(W$12:W703,F$12:F703,F703,H$12:H703,H703,D$12:D703,D703)</f>
        <v>0</v>
      </c>
      <c r="Y703" s="48">
        <f t="shared" si="117"/>
        <v>0</v>
      </c>
      <c r="Z703" s="82"/>
      <c r="AA703" s="106"/>
      <c r="AB703" s="42">
        <f t="shared" si="118"/>
        <v>0</v>
      </c>
      <c r="AC703" s="50"/>
      <c r="AD703" s="81"/>
      <c r="AE703" s="81"/>
      <c r="AF703" s="81"/>
      <c r="AG703" s="81"/>
      <c r="AH703" s="81"/>
      <c r="AI703" s="81"/>
      <c r="AJ703" s="81"/>
      <c r="AK703" s="81"/>
      <c r="AL703" s="81"/>
      <c r="AM703" s="50"/>
      <c r="AN703" s="50"/>
      <c r="AO703" s="112">
        <f t="shared" si="121"/>
        <v>0</v>
      </c>
    </row>
    <row r="704" spans="1:41" ht="20.100000000000001" customHeight="1">
      <c r="A704" s="70">
        <f t="shared" si="119"/>
        <v>1</v>
      </c>
      <c r="B704" s="81"/>
      <c r="C704" s="81"/>
      <c r="D704" s="81"/>
      <c r="E704" s="81"/>
      <c r="F704" s="34"/>
      <c r="G704" s="94"/>
      <c r="H704" s="81"/>
      <c r="I704" s="34"/>
      <c r="J704" s="34"/>
      <c r="K704" s="38"/>
      <c r="L704" s="38"/>
      <c r="M704" s="39">
        <f t="shared" si="112"/>
        <v>0</v>
      </c>
      <c r="N704" s="40">
        <f t="shared" si="113"/>
        <v>0</v>
      </c>
      <c r="O704" s="41"/>
      <c r="P704" s="113" t="str">
        <f t="shared" si="120"/>
        <v/>
      </c>
      <c r="Q704" s="42" t="str">
        <f t="shared" si="114"/>
        <v/>
      </c>
      <c r="R704" s="43"/>
      <c r="S704" s="44" t="str">
        <f t="shared" si="115"/>
        <v/>
      </c>
      <c r="T704" s="81"/>
      <c r="U704" s="81"/>
      <c r="V704" s="42">
        <f t="shared" si="116"/>
        <v>0</v>
      </c>
      <c r="W704" s="43"/>
      <c r="X704" s="47">
        <f>SUMIFS(W$12:W704,F$12:F704,F704,H$12:H704,H704,D$12:D704,D704)</f>
        <v>0</v>
      </c>
      <c r="Y704" s="48">
        <f t="shared" si="117"/>
        <v>0</v>
      </c>
      <c r="Z704" s="82"/>
      <c r="AA704" s="106"/>
      <c r="AB704" s="42">
        <f t="shared" si="118"/>
        <v>0</v>
      </c>
      <c r="AC704" s="50"/>
      <c r="AD704" s="81"/>
      <c r="AE704" s="81"/>
      <c r="AF704" s="81"/>
      <c r="AG704" s="81"/>
      <c r="AH704" s="81"/>
      <c r="AI704" s="81"/>
      <c r="AJ704" s="81"/>
      <c r="AK704" s="81"/>
      <c r="AL704" s="81"/>
      <c r="AM704" s="50"/>
      <c r="AN704" s="50"/>
      <c r="AO704" s="112">
        <f t="shared" si="121"/>
        <v>0</v>
      </c>
    </row>
    <row r="705" spans="1:41" ht="20.100000000000001" customHeight="1">
      <c r="A705" s="70">
        <f t="shared" si="119"/>
        <v>1</v>
      </c>
      <c r="B705" s="81"/>
      <c r="C705" s="81"/>
      <c r="D705" s="81"/>
      <c r="E705" s="81"/>
      <c r="F705" s="34"/>
      <c r="G705" s="94"/>
      <c r="H705" s="81"/>
      <c r="I705" s="34"/>
      <c r="J705" s="34"/>
      <c r="K705" s="38"/>
      <c r="L705" s="38"/>
      <c r="M705" s="39">
        <f t="shared" si="112"/>
        <v>0</v>
      </c>
      <c r="N705" s="40">
        <f t="shared" si="113"/>
        <v>0</v>
      </c>
      <c r="O705" s="41"/>
      <c r="P705" s="113" t="str">
        <f t="shared" si="120"/>
        <v/>
      </c>
      <c r="Q705" s="42" t="str">
        <f t="shared" si="114"/>
        <v/>
      </c>
      <c r="R705" s="43"/>
      <c r="S705" s="44" t="str">
        <f t="shared" si="115"/>
        <v/>
      </c>
      <c r="T705" s="81"/>
      <c r="U705" s="81"/>
      <c r="V705" s="42">
        <f t="shared" si="116"/>
        <v>0</v>
      </c>
      <c r="W705" s="43"/>
      <c r="X705" s="47">
        <f>SUMIFS(W$12:W705,F$12:F705,F705,H$12:H705,H705,D$12:D705,D705)</f>
        <v>0</v>
      </c>
      <c r="Y705" s="48">
        <f t="shared" si="117"/>
        <v>0</v>
      </c>
      <c r="Z705" s="82"/>
      <c r="AA705" s="106"/>
      <c r="AB705" s="42">
        <f t="shared" si="118"/>
        <v>0</v>
      </c>
      <c r="AC705" s="50"/>
      <c r="AD705" s="81"/>
      <c r="AE705" s="81"/>
      <c r="AF705" s="81"/>
      <c r="AG705" s="81"/>
      <c r="AH705" s="81"/>
      <c r="AI705" s="81"/>
      <c r="AJ705" s="81"/>
      <c r="AK705" s="81"/>
      <c r="AL705" s="81"/>
      <c r="AM705" s="50"/>
      <c r="AN705" s="50"/>
      <c r="AO705" s="112">
        <f t="shared" si="121"/>
        <v>0</v>
      </c>
    </row>
    <row r="706" spans="1:41" ht="20.100000000000001" customHeight="1">
      <c r="A706" s="70">
        <f t="shared" si="119"/>
        <v>1</v>
      </c>
      <c r="B706" s="81"/>
      <c r="C706" s="81"/>
      <c r="D706" s="81"/>
      <c r="E706" s="81"/>
      <c r="F706" s="34"/>
      <c r="G706" s="94"/>
      <c r="H706" s="81"/>
      <c r="I706" s="34"/>
      <c r="J706" s="34"/>
      <c r="K706" s="38"/>
      <c r="L706" s="38"/>
      <c r="M706" s="39">
        <f t="shared" si="112"/>
        <v>0</v>
      </c>
      <c r="N706" s="40">
        <f t="shared" si="113"/>
        <v>0</v>
      </c>
      <c r="O706" s="41"/>
      <c r="P706" s="113" t="str">
        <f t="shared" si="120"/>
        <v/>
      </c>
      <c r="Q706" s="42" t="str">
        <f t="shared" si="114"/>
        <v/>
      </c>
      <c r="R706" s="43"/>
      <c r="S706" s="44" t="str">
        <f t="shared" si="115"/>
        <v/>
      </c>
      <c r="T706" s="81"/>
      <c r="U706" s="81"/>
      <c r="V706" s="42">
        <f t="shared" si="116"/>
        <v>0</v>
      </c>
      <c r="W706" s="43"/>
      <c r="X706" s="47">
        <f>SUMIFS(W$12:W706,F$12:F706,F706,H$12:H706,H706,D$12:D706,D706)</f>
        <v>0</v>
      </c>
      <c r="Y706" s="48">
        <f t="shared" si="117"/>
        <v>0</v>
      </c>
      <c r="Z706" s="82"/>
      <c r="AA706" s="106"/>
      <c r="AB706" s="42">
        <f t="shared" si="118"/>
        <v>0</v>
      </c>
      <c r="AC706" s="50"/>
      <c r="AD706" s="81"/>
      <c r="AE706" s="81"/>
      <c r="AF706" s="81"/>
      <c r="AG706" s="81"/>
      <c r="AH706" s="81"/>
      <c r="AI706" s="81"/>
      <c r="AJ706" s="81"/>
      <c r="AK706" s="81"/>
      <c r="AL706" s="81"/>
      <c r="AM706" s="50"/>
      <c r="AN706" s="50"/>
      <c r="AO706" s="112">
        <f t="shared" si="121"/>
        <v>0</v>
      </c>
    </row>
    <row r="707" spans="1:41" ht="20.100000000000001" customHeight="1">
      <c r="A707" s="70">
        <f t="shared" si="119"/>
        <v>1</v>
      </c>
      <c r="B707" s="81"/>
      <c r="C707" s="81"/>
      <c r="D707" s="81"/>
      <c r="E707" s="81"/>
      <c r="F707" s="34"/>
      <c r="G707" s="94"/>
      <c r="H707" s="81"/>
      <c r="I707" s="34"/>
      <c r="J707" s="34"/>
      <c r="K707" s="38"/>
      <c r="L707" s="38"/>
      <c r="M707" s="39">
        <f t="shared" si="112"/>
        <v>0</v>
      </c>
      <c r="N707" s="40">
        <f t="shared" si="113"/>
        <v>0</v>
      </c>
      <c r="O707" s="41"/>
      <c r="P707" s="113" t="str">
        <f t="shared" si="120"/>
        <v/>
      </c>
      <c r="Q707" s="42" t="str">
        <f t="shared" si="114"/>
        <v/>
      </c>
      <c r="R707" s="43"/>
      <c r="S707" s="44" t="str">
        <f t="shared" si="115"/>
        <v/>
      </c>
      <c r="T707" s="81"/>
      <c r="U707" s="81"/>
      <c r="V707" s="42">
        <f t="shared" si="116"/>
        <v>0</v>
      </c>
      <c r="W707" s="43"/>
      <c r="X707" s="47">
        <f>SUMIFS(W$12:W707,F$12:F707,F707,H$12:H707,H707,D$12:D707,D707)</f>
        <v>0</v>
      </c>
      <c r="Y707" s="48">
        <f t="shared" si="117"/>
        <v>0</v>
      </c>
      <c r="Z707" s="82"/>
      <c r="AA707" s="106"/>
      <c r="AB707" s="42">
        <f t="shared" si="118"/>
        <v>0</v>
      </c>
      <c r="AC707" s="50"/>
      <c r="AD707" s="81"/>
      <c r="AE707" s="81"/>
      <c r="AF707" s="81"/>
      <c r="AG707" s="81"/>
      <c r="AH707" s="81"/>
      <c r="AI707" s="81"/>
      <c r="AJ707" s="81"/>
      <c r="AK707" s="81"/>
      <c r="AL707" s="81"/>
      <c r="AM707" s="50"/>
      <c r="AN707" s="50"/>
      <c r="AO707" s="112">
        <f t="shared" si="121"/>
        <v>0</v>
      </c>
    </row>
    <row r="708" spans="1:41" ht="20.100000000000001" customHeight="1">
      <c r="A708" s="70">
        <f t="shared" si="119"/>
        <v>1</v>
      </c>
      <c r="B708" s="81"/>
      <c r="C708" s="81"/>
      <c r="D708" s="81"/>
      <c r="E708" s="81"/>
      <c r="F708" s="34"/>
      <c r="G708" s="94"/>
      <c r="H708" s="81"/>
      <c r="I708" s="34"/>
      <c r="J708" s="34"/>
      <c r="K708" s="38"/>
      <c r="L708" s="38"/>
      <c r="M708" s="39">
        <f t="shared" si="112"/>
        <v>0</v>
      </c>
      <c r="N708" s="40">
        <f t="shared" si="113"/>
        <v>0</v>
      </c>
      <c r="O708" s="41"/>
      <c r="P708" s="113" t="str">
        <f t="shared" si="120"/>
        <v/>
      </c>
      <c r="Q708" s="42" t="str">
        <f t="shared" si="114"/>
        <v/>
      </c>
      <c r="R708" s="43"/>
      <c r="S708" s="44" t="str">
        <f t="shared" si="115"/>
        <v/>
      </c>
      <c r="T708" s="81"/>
      <c r="U708" s="81"/>
      <c r="V708" s="42">
        <f t="shared" si="116"/>
        <v>0</v>
      </c>
      <c r="W708" s="43"/>
      <c r="X708" s="47">
        <f>SUMIFS(W$12:W708,F$12:F708,F708,H$12:H708,H708,D$12:D708,D708)</f>
        <v>0</v>
      </c>
      <c r="Y708" s="48">
        <f t="shared" si="117"/>
        <v>0</v>
      </c>
      <c r="Z708" s="82"/>
      <c r="AA708" s="106"/>
      <c r="AB708" s="42">
        <f t="shared" si="118"/>
        <v>0</v>
      </c>
      <c r="AC708" s="50"/>
      <c r="AD708" s="81"/>
      <c r="AE708" s="81"/>
      <c r="AF708" s="81"/>
      <c r="AG708" s="81"/>
      <c r="AH708" s="81"/>
      <c r="AI708" s="81"/>
      <c r="AJ708" s="81"/>
      <c r="AK708" s="81"/>
      <c r="AL708" s="81"/>
      <c r="AM708" s="50"/>
      <c r="AN708" s="50"/>
      <c r="AO708" s="112">
        <f t="shared" si="121"/>
        <v>0</v>
      </c>
    </row>
    <row r="709" spans="1:41" ht="20.100000000000001" customHeight="1">
      <c r="A709" s="70">
        <f t="shared" si="119"/>
        <v>1</v>
      </c>
      <c r="B709" s="81"/>
      <c r="C709" s="81"/>
      <c r="D709" s="81"/>
      <c r="E709" s="81"/>
      <c r="F709" s="34"/>
      <c r="G709" s="94"/>
      <c r="H709" s="81"/>
      <c r="I709" s="34"/>
      <c r="J709" s="34"/>
      <c r="K709" s="38"/>
      <c r="L709" s="38"/>
      <c r="M709" s="39">
        <f t="shared" si="112"/>
        <v>0</v>
      </c>
      <c r="N709" s="40">
        <f t="shared" si="113"/>
        <v>0</v>
      </c>
      <c r="O709" s="41"/>
      <c r="P709" s="113" t="str">
        <f t="shared" si="120"/>
        <v/>
      </c>
      <c r="Q709" s="42" t="str">
        <f t="shared" si="114"/>
        <v/>
      </c>
      <c r="R709" s="43"/>
      <c r="S709" s="44" t="str">
        <f t="shared" si="115"/>
        <v/>
      </c>
      <c r="T709" s="81"/>
      <c r="U709" s="81"/>
      <c r="V709" s="42">
        <f t="shared" si="116"/>
        <v>0</v>
      </c>
      <c r="W709" s="43"/>
      <c r="X709" s="47">
        <f>SUMIFS(W$12:W709,F$12:F709,F709,H$12:H709,H709,D$12:D709,D709)</f>
        <v>0</v>
      </c>
      <c r="Y709" s="48">
        <f t="shared" si="117"/>
        <v>0</v>
      </c>
      <c r="Z709" s="82"/>
      <c r="AA709" s="106"/>
      <c r="AB709" s="42">
        <f t="shared" si="118"/>
        <v>0</v>
      </c>
      <c r="AC709" s="50"/>
      <c r="AD709" s="81"/>
      <c r="AE709" s="81"/>
      <c r="AF709" s="81"/>
      <c r="AG709" s="81"/>
      <c r="AH709" s="81"/>
      <c r="AI709" s="81"/>
      <c r="AJ709" s="81"/>
      <c r="AK709" s="81"/>
      <c r="AL709" s="81"/>
      <c r="AM709" s="50"/>
      <c r="AN709" s="50"/>
      <c r="AO709" s="112">
        <f t="shared" si="121"/>
        <v>0</v>
      </c>
    </row>
    <row r="710" spans="1:41" ht="20.100000000000001" customHeight="1">
      <c r="A710" s="70">
        <f t="shared" si="119"/>
        <v>1</v>
      </c>
      <c r="B710" s="81"/>
      <c r="C710" s="81"/>
      <c r="D710" s="81"/>
      <c r="E710" s="81"/>
      <c r="F710" s="34"/>
      <c r="G710" s="94"/>
      <c r="H710" s="81"/>
      <c r="I710" s="34"/>
      <c r="J710" s="34"/>
      <c r="K710" s="38"/>
      <c r="L710" s="38"/>
      <c r="M710" s="39">
        <f t="shared" si="112"/>
        <v>0</v>
      </c>
      <c r="N710" s="40">
        <f t="shared" si="113"/>
        <v>0</v>
      </c>
      <c r="O710" s="41"/>
      <c r="P710" s="113" t="str">
        <f t="shared" si="120"/>
        <v/>
      </c>
      <c r="Q710" s="42" t="str">
        <f t="shared" si="114"/>
        <v/>
      </c>
      <c r="R710" s="43"/>
      <c r="S710" s="44" t="str">
        <f t="shared" si="115"/>
        <v/>
      </c>
      <c r="T710" s="81"/>
      <c r="U710" s="81"/>
      <c r="V710" s="42">
        <f t="shared" si="116"/>
        <v>0</v>
      </c>
      <c r="W710" s="43"/>
      <c r="X710" s="47">
        <f>SUMIFS(W$12:W710,F$12:F710,F710,H$12:H710,H710,D$12:D710,D710)</f>
        <v>0</v>
      </c>
      <c r="Y710" s="48">
        <f t="shared" si="117"/>
        <v>0</v>
      </c>
      <c r="Z710" s="82"/>
      <c r="AA710" s="106"/>
      <c r="AB710" s="42">
        <f t="shared" si="118"/>
        <v>0</v>
      </c>
      <c r="AC710" s="50"/>
      <c r="AD710" s="81"/>
      <c r="AE710" s="81"/>
      <c r="AF710" s="81"/>
      <c r="AG710" s="81"/>
      <c r="AH710" s="81"/>
      <c r="AI710" s="81"/>
      <c r="AJ710" s="81"/>
      <c r="AK710" s="81"/>
      <c r="AL710" s="81"/>
      <c r="AM710" s="50"/>
      <c r="AN710" s="50"/>
      <c r="AO710" s="112">
        <f t="shared" si="121"/>
        <v>0</v>
      </c>
    </row>
    <row r="711" spans="1:41" ht="20.100000000000001" customHeight="1">
      <c r="A711" s="70">
        <f t="shared" si="119"/>
        <v>1</v>
      </c>
      <c r="B711" s="81"/>
      <c r="C711" s="81"/>
      <c r="D711" s="81"/>
      <c r="E711" s="81"/>
      <c r="F711" s="34"/>
      <c r="G711" s="94"/>
      <c r="H711" s="81"/>
      <c r="I711" s="34"/>
      <c r="J711" s="34"/>
      <c r="K711" s="38"/>
      <c r="L711" s="38"/>
      <c r="M711" s="39">
        <f t="shared" si="112"/>
        <v>0</v>
      </c>
      <c r="N711" s="40">
        <f t="shared" si="113"/>
        <v>0</v>
      </c>
      <c r="O711" s="41"/>
      <c r="P711" s="113" t="str">
        <f t="shared" si="120"/>
        <v/>
      </c>
      <c r="Q711" s="42" t="str">
        <f t="shared" si="114"/>
        <v/>
      </c>
      <c r="R711" s="43"/>
      <c r="S711" s="44" t="str">
        <f t="shared" si="115"/>
        <v/>
      </c>
      <c r="T711" s="81"/>
      <c r="U711" s="81"/>
      <c r="V711" s="42">
        <f t="shared" si="116"/>
        <v>0</v>
      </c>
      <c r="W711" s="43"/>
      <c r="X711" s="47">
        <f>SUMIFS(W$12:W711,F$12:F711,F711,H$12:H711,H711,D$12:D711,D711)</f>
        <v>0</v>
      </c>
      <c r="Y711" s="48">
        <f t="shared" si="117"/>
        <v>0</v>
      </c>
      <c r="Z711" s="82"/>
      <c r="AA711" s="106"/>
      <c r="AB711" s="42">
        <f t="shared" si="118"/>
        <v>0</v>
      </c>
      <c r="AC711" s="50"/>
      <c r="AD711" s="81"/>
      <c r="AE711" s="81"/>
      <c r="AF711" s="81"/>
      <c r="AG711" s="81"/>
      <c r="AH711" s="81"/>
      <c r="AI711" s="81"/>
      <c r="AJ711" s="81"/>
      <c r="AK711" s="81"/>
      <c r="AL711" s="81"/>
      <c r="AM711" s="50"/>
      <c r="AN711" s="50"/>
      <c r="AO711" s="112">
        <f t="shared" si="121"/>
        <v>0</v>
      </c>
    </row>
    <row r="712" spans="1:41" ht="20.100000000000001" customHeight="1">
      <c r="A712" s="70">
        <f t="shared" si="119"/>
        <v>1</v>
      </c>
      <c r="B712" s="81"/>
      <c r="C712" s="81"/>
      <c r="D712" s="81"/>
      <c r="E712" s="81"/>
      <c r="F712" s="34"/>
      <c r="G712" s="94"/>
      <c r="H712" s="81"/>
      <c r="I712" s="34"/>
      <c r="J712" s="34"/>
      <c r="K712" s="38"/>
      <c r="L712" s="38"/>
      <c r="M712" s="39">
        <f t="shared" ref="M712:M775" si="122">(IF(L712&lt;K712,1+L712,L712)-K712-IF(AND(K712&lt;$L$5,L712&gt;$M$5),$M$5-$L$5)-IF(AND(K712&lt;$L$6,L712&gt;$M$6),$M$6-$L$6)-IF(AND(K712&lt;$L$7,L712&gt;$M$7),$M$7-$L$7))-IF(AND(K712&lt;$L$8,L712&gt;$M$8),$M$8-$L$8)</f>
        <v>0</v>
      </c>
      <c r="N712" s="40">
        <f t="shared" ref="N712:N775" si="123">HOUR(M712)+MINUTE(M712)/60</f>
        <v>0</v>
      </c>
      <c r="O712" s="41"/>
      <c r="P712" s="113" t="str">
        <f t="shared" si="120"/>
        <v/>
      </c>
      <c r="Q712" s="42" t="str">
        <f t="shared" ref="Q712:Q775" si="124">IFERROR(V712/(N712*O712),"")</f>
        <v/>
      </c>
      <c r="R712" s="43"/>
      <c r="S712" s="44" t="str">
        <f t="shared" ref="S712:S775" si="125">IFERROR(W712/R712,"")</f>
        <v/>
      </c>
      <c r="T712" s="81"/>
      <c r="U712" s="81"/>
      <c r="V712" s="42">
        <f t="shared" ref="V712:V775" si="126">+W712+Y712</f>
        <v>0</v>
      </c>
      <c r="W712" s="43"/>
      <c r="X712" s="47">
        <f>SUMIFS(W$12:W712,F$12:F712,F712,H$12:H712,H712,D$12:D712,D712)</f>
        <v>0</v>
      </c>
      <c r="Y712" s="48">
        <f t="shared" ref="Y712:Y775" si="127">SUM(AC712:AK712)</f>
        <v>0</v>
      </c>
      <c r="Z712" s="82"/>
      <c r="AA712" s="106"/>
      <c r="AB712" s="42">
        <f t="shared" ref="AB712:AB775" si="128">+W712*AA712</f>
        <v>0</v>
      </c>
      <c r="AC712" s="50"/>
      <c r="AD712" s="81"/>
      <c r="AE712" s="81"/>
      <c r="AF712" s="81"/>
      <c r="AG712" s="81"/>
      <c r="AH712" s="81"/>
      <c r="AI712" s="81"/>
      <c r="AJ712" s="81"/>
      <c r="AK712" s="81"/>
      <c r="AL712" s="81"/>
      <c r="AM712" s="50"/>
      <c r="AN712" s="50"/>
      <c r="AO712" s="112">
        <f t="shared" si="121"/>
        <v>0</v>
      </c>
    </row>
    <row r="713" spans="1:41" ht="20.100000000000001" customHeight="1">
      <c r="A713" s="70">
        <f t="shared" si="119"/>
        <v>1</v>
      </c>
      <c r="B713" s="81"/>
      <c r="C713" s="81"/>
      <c r="D713" s="81"/>
      <c r="E713" s="81"/>
      <c r="F713" s="34"/>
      <c r="G713" s="94"/>
      <c r="H713" s="81"/>
      <c r="I713" s="34"/>
      <c r="J713" s="34"/>
      <c r="K713" s="38"/>
      <c r="L713" s="38"/>
      <c r="M713" s="39">
        <f t="shared" si="122"/>
        <v>0</v>
      </c>
      <c r="N713" s="40">
        <f t="shared" si="123"/>
        <v>0</v>
      </c>
      <c r="O713" s="41"/>
      <c r="P713" s="113" t="str">
        <f t="shared" si="120"/>
        <v/>
      </c>
      <c r="Q713" s="42" t="str">
        <f t="shared" si="124"/>
        <v/>
      </c>
      <c r="R713" s="43"/>
      <c r="S713" s="44" t="str">
        <f t="shared" si="125"/>
        <v/>
      </c>
      <c r="T713" s="81"/>
      <c r="U713" s="81"/>
      <c r="V713" s="42">
        <f t="shared" si="126"/>
        <v>0</v>
      </c>
      <c r="W713" s="43"/>
      <c r="X713" s="47">
        <f>SUMIFS(W$12:W713,F$12:F713,F713,H$12:H713,H713,D$12:D713,D713)</f>
        <v>0</v>
      </c>
      <c r="Y713" s="48">
        <f t="shared" si="127"/>
        <v>0</v>
      </c>
      <c r="Z713" s="82"/>
      <c r="AA713" s="106"/>
      <c r="AB713" s="42">
        <f t="shared" si="128"/>
        <v>0</v>
      </c>
      <c r="AC713" s="50"/>
      <c r="AD713" s="81"/>
      <c r="AE713" s="81"/>
      <c r="AF713" s="81"/>
      <c r="AG713" s="81"/>
      <c r="AH713" s="81"/>
      <c r="AI713" s="81"/>
      <c r="AJ713" s="81"/>
      <c r="AK713" s="81"/>
      <c r="AL713" s="81"/>
      <c r="AM713" s="50"/>
      <c r="AN713" s="50"/>
      <c r="AO713" s="112">
        <f t="shared" si="121"/>
        <v>0</v>
      </c>
    </row>
    <row r="714" spans="1:41" ht="20.100000000000001" customHeight="1">
      <c r="A714" s="70">
        <f t="shared" si="119"/>
        <v>1</v>
      </c>
      <c r="B714" s="81"/>
      <c r="C714" s="81"/>
      <c r="D714" s="81"/>
      <c r="E714" s="81"/>
      <c r="F714" s="34"/>
      <c r="G714" s="94"/>
      <c r="H714" s="81"/>
      <c r="I714" s="34"/>
      <c r="J714" s="34"/>
      <c r="K714" s="38"/>
      <c r="L714" s="38"/>
      <c r="M714" s="39">
        <f t="shared" si="122"/>
        <v>0</v>
      </c>
      <c r="N714" s="40">
        <f t="shared" si="123"/>
        <v>0</v>
      </c>
      <c r="O714" s="41"/>
      <c r="P714" s="113" t="str">
        <f t="shared" si="120"/>
        <v/>
      </c>
      <c r="Q714" s="42" t="str">
        <f t="shared" si="124"/>
        <v/>
      </c>
      <c r="R714" s="43"/>
      <c r="S714" s="44" t="str">
        <f t="shared" si="125"/>
        <v/>
      </c>
      <c r="T714" s="81"/>
      <c r="U714" s="81"/>
      <c r="V714" s="42">
        <f t="shared" si="126"/>
        <v>0</v>
      </c>
      <c r="W714" s="43"/>
      <c r="X714" s="47">
        <f>SUMIFS(W$12:W714,F$12:F714,F714,H$12:H714,H714,D$12:D714,D714)</f>
        <v>0</v>
      </c>
      <c r="Y714" s="48">
        <f t="shared" si="127"/>
        <v>0</v>
      </c>
      <c r="Z714" s="82"/>
      <c r="AA714" s="106"/>
      <c r="AB714" s="42">
        <f t="shared" si="128"/>
        <v>0</v>
      </c>
      <c r="AC714" s="50"/>
      <c r="AD714" s="81"/>
      <c r="AE714" s="81"/>
      <c r="AF714" s="81"/>
      <c r="AG714" s="81"/>
      <c r="AH714" s="81"/>
      <c r="AI714" s="81"/>
      <c r="AJ714" s="81"/>
      <c r="AK714" s="81"/>
      <c r="AL714" s="81"/>
      <c r="AM714" s="50"/>
      <c r="AN714" s="50"/>
      <c r="AO714" s="112">
        <f t="shared" si="121"/>
        <v>0</v>
      </c>
    </row>
    <row r="715" spans="1:41" ht="20.100000000000001" customHeight="1">
      <c r="A715" s="70">
        <f t="shared" si="119"/>
        <v>1</v>
      </c>
      <c r="B715" s="81"/>
      <c r="C715" s="81"/>
      <c r="D715" s="81"/>
      <c r="E715" s="81"/>
      <c r="F715" s="34"/>
      <c r="G715" s="94"/>
      <c r="H715" s="81"/>
      <c r="I715" s="34"/>
      <c r="J715" s="34"/>
      <c r="K715" s="38"/>
      <c r="L715" s="38"/>
      <c r="M715" s="39">
        <f t="shared" si="122"/>
        <v>0</v>
      </c>
      <c r="N715" s="40">
        <f t="shared" si="123"/>
        <v>0</v>
      </c>
      <c r="O715" s="41"/>
      <c r="P715" s="113" t="str">
        <f t="shared" si="120"/>
        <v/>
      </c>
      <c r="Q715" s="42" t="str">
        <f t="shared" si="124"/>
        <v/>
      </c>
      <c r="R715" s="43"/>
      <c r="S715" s="44" t="str">
        <f t="shared" si="125"/>
        <v/>
      </c>
      <c r="T715" s="81"/>
      <c r="U715" s="81"/>
      <c r="V715" s="42">
        <f t="shared" si="126"/>
        <v>0</v>
      </c>
      <c r="W715" s="43"/>
      <c r="X715" s="47">
        <f>SUMIFS(W$12:W715,F$12:F715,F715,H$12:H715,H715,D$12:D715,D715)</f>
        <v>0</v>
      </c>
      <c r="Y715" s="48">
        <f t="shared" si="127"/>
        <v>0</v>
      </c>
      <c r="Z715" s="82"/>
      <c r="AA715" s="106"/>
      <c r="AB715" s="42">
        <f t="shared" si="128"/>
        <v>0</v>
      </c>
      <c r="AC715" s="50"/>
      <c r="AD715" s="81"/>
      <c r="AE715" s="81"/>
      <c r="AF715" s="81"/>
      <c r="AG715" s="81"/>
      <c r="AH715" s="81"/>
      <c r="AI715" s="81"/>
      <c r="AJ715" s="81"/>
      <c r="AK715" s="81"/>
      <c r="AL715" s="81"/>
      <c r="AM715" s="50"/>
      <c r="AN715" s="50"/>
      <c r="AO715" s="112">
        <f t="shared" si="121"/>
        <v>0</v>
      </c>
    </row>
    <row r="716" spans="1:41" ht="20.100000000000001" customHeight="1">
      <c r="A716" s="70">
        <f t="shared" si="119"/>
        <v>1</v>
      </c>
      <c r="B716" s="81"/>
      <c r="C716" s="81"/>
      <c r="D716" s="81"/>
      <c r="E716" s="81"/>
      <c r="F716" s="34"/>
      <c r="G716" s="94"/>
      <c r="H716" s="81"/>
      <c r="I716" s="34"/>
      <c r="J716" s="34"/>
      <c r="K716" s="38"/>
      <c r="L716" s="38"/>
      <c r="M716" s="39">
        <f t="shared" si="122"/>
        <v>0</v>
      </c>
      <c r="N716" s="40">
        <f t="shared" si="123"/>
        <v>0</v>
      </c>
      <c r="O716" s="41"/>
      <c r="P716" s="113" t="str">
        <f t="shared" si="120"/>
        <v/>
      </c>
      <c r="Q716" s="42" t="str">
        <f t="shared" si="124"/>
        <v/>
      </c>
      <c r="R716" s="43"/>
      <c r="S716" s="44" t="str">
        <f t="shared" si="125"/>
        <v/>
      </c>
      <c r="T716" s="81"/>
      <c r="U716" s="81"/>
      <c r="V716" s="42">
        <f t="shared" si="126"/>
        <v>0</v>
      </c>
      <c r="W716" s="43"/>
      <c r="X716" s="47">
        <f>SUMIFS(W$12:W716,F$12:F716,F716,H$12:H716,H716,D$12:D716,D716)</f>
        <v>0</v>
      </c>
      <c r="Y716" s="48">
        <f t="shared" si="127"/>
        <v>0</v>
      </c>
      <c r="Z716" s="82"/>
      <c r="AA716" s="106"/>
      <c r="AB716" s="42">
        <f t="shared" si="128"/>
        <v>0</v>
      </c>
      <c r="AC716" s="50"/>
      <c r="AD716" s="81"/>
      <c r="AE716" s="81"/>
      <c r="AF716" s="81"/>
      <c r="AG716" s="81"/>
      <c r="AH716" s="81"/>
      <c r="AI716" s="81"/>
      <c r="AJ716" s="81"/>
      <c r="AK716" s="81"/>
      <c r="AL716" s="81"/>
      <c r="AM716" s="50"/>
      <c r="AN716" s="50"/>
      <c r="AO716" s="112">
        <f t="shared" si="121"/>
        <v>0</v>
      </c>
    </row>
    <row r="717" spans="1:41" ht="20.100000000000001" customHeight="1">
      <c r="A717" s="70">
        <f t="shared" ref="A717:A780" si="129">MONTH(B717)</f>
        <v>1</v>
      </c>
      <c r="B717" s="81"/>
      <c r="C717" s="81"/>
      <c r="D717" s="81"/>
      <c r="E717" s="81"/>
      <c r="F717" s="34"/>
      <c r="G717" s="94"/>
      <c r="H717" s="81"/>
      <c r="I717" s="34"/>
      <c r="J717" s="34"/>
      <c r="K717" s="38"/>
      <c r="L717" s="38"/>
      <c r="M717" s="39">
        <f t="shared" si="122"/>
        <v>0</v>
      </c>
      <c r="N717" s="40">
        <f t="shared" si="123"/>
        <v>0</v>
      </c>
      <c r="O717" s="41"/>
      <c r="P717" s="113" t="str">
        <f t="shared" ref="P717:P780" si="130">IFERROR(W717/V717,"")</f>
        <v/>
      </c>
      <c r="Q717" s="42" t="str">
        <f t="shared" si="124"/>
        <v/>
      </c>
      <c r="R717" s="43"/>
      <c r="S717" s="44" t="str">
        <f t="shared" si="125"/>
        <v/>
      </c>
      <c r="T717" s="81"/>
      <c r="U717" s="81"/>
      <c r="V717" s="42">
        <f t="shared" si="126"/>
        <v>0</v>
      </c>
      <c r="W717" s="43"/>
      <c r="X717" s="47">
        <f>SUMIFS(W$12:W717,F$12:F717,F717,H$12:H717,H717,D$12:D717,D717)</f>
        <v>0</v>
      </c>
      <c r="Y717" s="48">
        <f t="shared" si="127"/>
        <v>0</v>
      </c>
      <c r="Z717" s="82"/>
      <c r="AA717" s="106"/>
      <c r="AB717" s="42">
        <f t="shared" si="128"/>
        <v>0</v>
      </c>
      <c r="AC717" s="50"/>
      <c r="AD717" s="81"/>
      <c r="AE717" s="81"/>
      <c r="AF717" s="81"/>
      <c r="AG717" s="81"/>
      <c r="AH717" s="81"/>
      <c r="AI717" s="81"/>
      <c r="AJ717" s="81"/>
      <c r="AK717" s="81"/>
      <c r="AL717" s="81"/>
      <c r="AM717" s="50"/>
      <c r="AN717" s="50"/>
      <c r="AO717" s="112">
        <f t="shared" ref="AO717:AO780" si="131">+AM717+AN717</f>
        <v>0</v>
      </c>
    </row>
    <row r="718" spans="1:41" ht="20.100000000000001" customHeight="1">
      <c r="A718" s="70">
        <f t="shared" si="129"/>
        <v>1</v>
      </c>
      <c r="B718" s="81"/>
      <c r="C718" s="81"/>
      <c r="D718" s="81"/>
      <c r="E718" s="81"/>
      <c r="F718" s="34"/>
      <c r="G718" s="94"/>
      <c r="H718" s="81"/>
      <c r="I718" s="34"/>
      <c r="J718" s="34"/>
      <c r="K718" s="38"/>
      <c r="L718" s="38"/>
      <c r="M718" s="39">
        <f t="shared" si="122"/>
        <v>0</v>
      </c>
      <c r="N718" s="40">
        <f t="shared" si="123"/>
        <v>0</v>
      </c>
      <c r="O718" s="41"/>
      <c r="P718" s="113" t="str">
        <f t="shared" si="130"/>
        <v/>
      </c>
      <c r="Q718" s="42" t="str">
        <f t="shared" si="124"/>
        <v/>
      </c>
      <c r="R718" s="43"/>
      <c r="S718" s="44" t="str">
        <f t="shared" si="125"/>
        <v/>
      </c>
      <c r="T718" s="81"/>
      <c r="U718" s="81"/>
      <c r="V718" s="42">
        <f t="shared" si="126"/>
        <v>0</v>
      </c>
      <c r="W718" s="43"/>
      <c r="X718" s="47">
        <f>SUMIFS(W$12:W718,F$12:F718,F718,H$12:H718,H718,D$12:D718,D718)</f>
        <v>0</v>
      </c>
      <c r="Y718" s="48">
        <f t="shared" si="127"/>
        <v>0</v>
      </c>
      <c r="Z718" s="82"/>
      <c r="AA718" s="106"/>
      <c r="AB718" s="42">
        <f t="shared" si="128"/>
        <v>0</v>
      </c>
      <c r="AC718" s="50"/>
      <c r="AD718" s="81"/>
      <c r="AE718" s="81"/>
      <c r="AF718" s="81"/>
      <c r="AG718" s="81"/>
      <c r="AH718" s="81"/>
      <c r="AI718" s="81"/>
      <c r="AJ718" s="81"/>
      <c r="AK718" s="81"/>
      <c r="AL718" s="81"/>
      <c r="AM718" s="50"/>
      <c r="AN718" s="50"/>
      <c r="AO718" s="112">
        <f t="shared" si="131"/>
        <v>0</v>
      </c>
    </row>
    <row r="719" spans="1:41" ht="20.100000000000001" customHeight="1">
      <c r="A719" s="70">
        <f t="shared" si="129"/>
        <v>1</v>
      </c>
      <c r="B719" s="81"/>
      <c r="C719" s="81"/>
      <c r="D719" s="81"/>
      <c r="E719" s="81"/>
      <c r="F719" s="34"/>
      <c r="G719" s="94"/>
      <c r="H719" s="81"/>
      <c r="I719" s="34"/>
      <c r="J719" s="34"/>
      <c r="K719" s="38"/>
      <c r="L719" s="38"/>
      <c r="M719" s="39">
        <f t="shared" si="122"/>
        <v>0</v>
      </c>
      <c r="N719" s="40">
        <f t="shared" si="123"/>
        <v>0</v>
      </c>
      <c r="O719" s="41"/>
      <c r="P719" s="113" t="str">
        <f t="shared" si="130"/>
        <v/>
      </c>
      <c r="Q719" s="42" t="str">
        <f t="shared" si="124"/>
        <v/>
      </c>
      <c r="R719" s="43"/>
      <c r="S719" s="44" t="str">
        <f t="shared" si="125"/>
        <v/>
      </c>
      <c r="T719" s="81"/>
      <c r="U719" s="81"/>
      <c r="V719" s="42">
        <f t="shared" si="126"/>
        <v>0</v>
      </c>
      <c r="W719" s="43"/>
      <c r="X719" s="47">
        <f>SUMIFS(W$12:W719,F$12:F719,F719,H$12:H719,H719,D$12:D719,D719)</f>
        <v>0</v>
      </c>
      <c r="Y719" s="48">
        <f t="shared" si="127"/>
        <v>0</v>
      </c>
      <c r="Z719" s="82"/>
      <c r="AA719" s="106"/>
      <c r="AB719" s="42">
        <f t="shared" si="128"/>
        <v>0</v>
      </c>
      <c r="AC719" s="50"/>
      <c r="AD719" s="81"/>
      <c r="AE719" s="81"/>
      <c r="AF719" s="81"/>
      <c r="AG719" s="81"/>
      <c r="AH719" s="81"/>
      <c r="AI719" s="81"/>
      <c r="AJ719" s="81"/>
      <c r="AK719" s="81"/>
      <c r="AL719" s="81"/>
      <c r="AM719" s="50"/>
      <c r="AN719" s="50"/>
      <c r="AO719" s="112">
        <f t="shared" si="131"/>
        <v>0</v>
      </c>
    </row>
    <row r="720" spans="1:41" ht="20.100000000000001" customHeight="1">
      <c r="A720" s="70">
        <f t="shared" si="129"/>
        <v>1</v>
      </c>
      <c r="B720" s="81"/>
      <c r="C720" s="81"/>
      <c r="D720" s="81"/>
      <c r="E720" s="81"/>
      <c r="F720" s="34"/>
      <c r="G720" s="94"/>
      <c r="H720" s="81"/>
      <c r="I720" s="34"/>
      <c r="J720" s="34"/>
      <c r="K720" s="38"/>
      <c r="L720" s="38"/>
      <c r="M720" s="39">
        <f t="shared" si="122"/>
        <v>0</v>
      </c>
      <c r="N720" s="40">
        <f t="shared" si="123"/>
        <v>0</v>
      </c>
      <c r="O720" s="41"/>
      <c r="P720" s="113" t="str">
        <f t="shared" si="130"/>
        <v/>
      </c>
      <c r="Q720" s="42" t="str">
        <f t="shared" si="124"/>
        <v/>
      </c>
      <c r="R720" s="43"/>
      <c r="S720" s="44" t="str">
        <f t="shared" si="125"/>
        <v/>
      </c>
      <c r="T720" s="81"/>
      <c r="U720" s="81"/>
      <c r="V720" s="42">
        <f t="shared" si="126"/>
        <v>0</v>
      </c>
      <c r="W720" s="43"/>
      <c r="X720" s="47">
        <f>SUMIFS(W$12:W720,F$12:F720,F720,H$12:H720,H720,D$12:D720,D720)</f>
        <v>0</v>
      </c>
      <c r="Y720" s="48">
        <f t="shared" si="127"/>
        <v>0</v>
      </c>
      <c r="Z720" s="82"/>
      <c r="AA720" s="106"/>
      <c r="AB720" s="42">
        <f t="shared" si="128"/>
        <v>0</v>
      </c>
      <c r="AC720" s="50"/>
      <c r="AD720" s="81"/>
      <c r="AE720" s="81"/>
      <c r="AF720" s="81"/>
      <c r="AG720" s="81"/>
      <c r="AH720" s="81"/>
      <c r="AI720" s="81"/>
      <c r="AJ720" s="81"/>
      <c r="AK720" s="81"/>
      <c r="AL720" s="81"/>
      <c r="AM720" s="50"/>
      <c r="AN720" s="50"/>
      <c r="AO720" s="112">
        <f t="shared" si="131"/>
        <v>0</v>
      </c>
    </row>
    <row r="721" spans="1:41" ht="20.100000000000001" customHeight="1">
      <c r="A721" s="70">
        <f t="shared" si="129"/>
        <v>1</v>
      </c>
      <c r="B721" s="81"/>
      <c r="C721" s="81"/>
      <c r="D721" s="81"/>
      <c r="E721" s="81"/>
      <c r="F721" s="34"/>
      <c r="G721" s="94"/>
      <c r="H721" s="81"/>
      <c r="I721" s="34"/>
      <c r="J721" s="34"/>
      <c r="K721" s="38"/>
      <c r="L721" s="38"/>
      <c r="M721" s="39">
        <f t="shared" si="122"/>
        <v>0</v>
      </c>
      <c r="N721" s="40">
        <f t="shared" si="123"/>
        <v>0</v>
      </c>
      <c r="O721" s="41"/>
      <c r="P721" s="113" t="str">
        <f t="shared" si="130"/>
        <v/>
      </c>
      <c r="Q721" s="42" t="str">
        <f t="shared" si="124"/>
        <v/>
      </c>
      <c r="R721" s="43"/>
      <c r="S721" s="44" t="str">
        <f t="shared" si="125"/>
        <v/>
      </c>
      <c r="T721" s="81"/>
      <c r="U721" s="81"/>
      <c r="V721" s="42">
        <f t="shared" si="126"/>
        <v>0</v>
      </c>
      <c r="W721" s="43"/>
      <c r="X721" s="47">
        <f>SUMIFS(W$12:W721,F$12:F721,F721,H$12:H721,H721,D$12:D721,D721)</f>
        <v>0</v>
      </c>
      <c r="Y721" s="48">
        <f t="shared" si="127"/>
        <v>0</v>
      </c>
      <c r="Z721" s="82"/>
      <c r="AA721" s="106"/>
      <c r="AB721" s="42">
        <f t="shared" si="128"/>
        <v>0</v>
      </c>
      <c r="AC721" s="50"/>
      <c r="AD721" s="81"/>
      <c r="AE721" s="81"/>
      <c r="AF721" s="81"/>
      <c r="AG721" s="81"/>
      <c r="AH721" s="81"/>
      <c r="AI721" s="81"/>
      <c r="AJ721" s="81"/>
      <c r="AK721" s="81"/>
      <c r="AL721" s="81"/>
      <c r="AM721" s="50"/>
      <c r="AN721" s="50"/>
      <c r="AO721" s="112">
        <f t="shared" si="131"/>
        <v>0</v>
      </c>
    </row>
    <row r="722" spans="1:41" ht="20.100000000000001" customHeight="1">
      <c r="A722" s="70">
        <f t="shared" si="129"/>
        <v>1</v>
      </c>
      <c r="B722" s="81"/>
      <c r="C722" s="81"/>
      <c r="D722" s="81"/>
      <c r="E722" s="81"/>
      <c r="F722" s="34"/>
      <c r="G722" s="94"/>
      <c r="H722" s="81"/>
      <c r="I722" s="34"/>
      <c r="J722" s="34"/>
      <c r="K722" s="38"/>
      <c r="L722" s="38"/>
      <c r="M722" s="39">
        <f t="shared" si="122"/>
        <v>0</v>
      </c>
      <c r="N722" s="40">
        <f t="shared" si="123"/>
        <v>0</v>
      </c>
      <c r="O722" s="41"/>
      <c r="P722" s="113" t="str">
        <f t="shared" si="130"/>
        <v/>
      </c>
      <c r="Q722" s="42" t="str">
        <f t="shared" si="124"/>
        <v/>
      </c>
      <c r="R722" s="43"/>
      <c r="S722" s="44" t="str">
        <f t="shared" si="125"/>
        <v/>
      </c>
      <c r="T722" s="81"/>
      <c r="U722" s="81"/>
      <c r="V722" s="42">
        <f t="shared" si="126"/>
        <v>0</v>
      </c>
      <c r="W722" s="43"/>
      <c r="X722" s="47">
        <f>SUMIFS(W$12:W722,F$12:F722,F722,H$12:H722,H722,D$12:D722,D722)</f>
        <v>0</v>
      </c>
      <c r="Y722" s="48">
        <f t="shared" si="127"/>
        <v>0</v>
      </c>
      <c r="Z722" s="82"/>
      <c r="AA722" s="106"/>
      <c r="AB722" s="42">
        <f t="shared" si="128"/>
        <v>0</v>
      </c>
      <c r="AC722" s="50"/>
      <c r="AD722" s="81"/>
      <c r="AE722" s="81"/>
      <c r="AF722" s="81"/>
      <c r="AG722" s="81"/>
      <c r="AH722" s="81"/>
      <c r="AI722" s="81"/>
      <c r="AJ722" s="81"/>
      <c r="AK722" s="81"/>
      <c r="AL722" s="81"/>
      <c r="AM722" s="50"/>
      <c r="AN722" s="50"/>
      <c r="AO722" s="112">
        <f t="shared" si="131"/>
        <v>0</v>
      </c>
    </row>
    <row r="723" spans="1:41" ht="20.100000000000001" customHeight="1">
      <c r="A723" s="70">
        <f t="shared" si="129"/>
        <v>1</v>
      </c>
      <c r="B723" s="81"/>
      <c r="C723" s="81"/>
      <c r="D723" s="81"/>
      <c r="E723" s="81"/>
      <c r="F723" s="34"/>
      <c r="G723" s="94"/>
      <c r="H723" s="81"/>
      <c r="I723" s="34"/>
      <c r="J723" s="34"/>
      <c r="K723" s="38"/>
      <c r="L723" s="38"/>
      <c r="M723" s="39">
        <f t="shared" si="122"/>
        <v>0</v>
      </c>
      <c r="N723" s="40">
        <f t="shared" si="123"/>
        <v>0</v>
      </c>
      <c r="O723" s="41"/>
      <c r="P723" s="113" t="str">
        <f t="shared" si="130"/>
        <v/>
      </c>
      <c r="Q723" s="42" t="str">
        <f t="shared" si="124"/>
        <v/>
      </c>
      <c r="R723" s="43"/>
      <c r="S723" s="44" t="str">
        <f t="shared" si="125"/>
        <v/>
      </c>
      <c r="T723" s="81"/>
      <c r="U723" s="81"/>
      <c r="V723" s="42">
        <f t="shared" si="126"/>
        <v>0</v>
      </c>
      <c r="W723" s="43"/>
      <c r="X723" s="47">
        <f>SUMIFS(W$12:W723,F$12:F723,F723,H$12:H723,H723,D$12:D723,D723)</f>
        <v>0</v>
      </c>
      <c r="Y723" s="48">
        <f t="shared" si="127"/>
        <v>0</v>
      </c>
      <c r="Z723" s="82"/>
      <c r="AA723" s="106"/>
      <c r="AB723" s="42">
        <f t="shared" si="128"/>
        <v>0</v>
      </c>
      <c r="AC723" s="50"/>
      <c r="AD723" s="81"/>
      <c r="AE723" s="81"/>
      <c r="AF723" s="81"/>
      <c r="AG723" s="81"/>
      <c r="AH723" s="81"/>
      <c r="AI723" s="81"/>
      <c r="AJ723" s="81"/>
      <c r="AK723" s="81"/>
      <c r="AL723" s="81"/>
      <c r="AM723" s="50"/>
      <c r="AN723" s="50"/>
      <c r="AO723" s="112">
        <f t="shared" si="131"/>
        <v>0</v>
      </c>
    </row>
    <row r="724" spans="1:41" ht="20.100000000000001" customHeight="1">
      <c r="A724" s="70">
        <f t="shared" si="129"/>
        <v>1</v>
      </c>
      <c r="B724" s="81"/>
      <c r="C724" s="81"/>
      <c r="D724" s="81"/>
      <c r="E724" s="81"/>
      <c r="F724" s="34"/>
      <c r="G724" s="94"/>
      <c r="H724" s="81"/>
      <c r="I724" s="34"/>
      <c r="J724" s="34"/>
      <c r="K724" s="38"/>
      <c r="L724" s="38"/>
      <c r="M724" s="39">
        <f t="shared" si="122"/>
        <v>0</v>
      </c>
      <c r="N724" s="40">
        <f t="shared" si="123"/>
        <v>0</v>
      </c>
      <c r="O724" s="41"/>
      <c r="P724" s="113" t="str">
        <f t="shared" si="130"/>
        <v/>
      </c>
      <c r="Q724" s="42" t="str">
        <f t="shared" si="124"/>
        <v/>
      </c>
      <c r="R724" s="43"/>
      <c r="S724" s="44" t="str">
        <f t="shared" si="125"/>
        <v/>
      </c>
      <c r="T724" s="81"/>
      <c r="U724" s="81"/>
      <c r="V724" s="42">
        <f t="shared" si="126"/>
        <v>0</v>
      </c>
      <c r="W724" s="43"/>
      <c r="X724" s="47">
        <f>SUMIFS(W$12:W724,F$12:F724,F724,H$12:H724,H724,D$12:D724,D724)</f>
        <v>0</v>
      </c>
      <c r="Y724" s="48">
        <f t="shared" si="127"/>
        <v>0</v>
      </c>
      <c r="Z724" s="82"/>
      <c r="AA724" s="106"/>
      <c r="AB724" s="42">
        <f t="shared" si="128"/>
        <v>0</v>
      </c>
      <c r="AC724" s="50"/>
      <c r="AD724" s="81"/>
      <c r="AE724" s="81"/>
      <c r="AF724" s="81"/>
      <c r="AG724" s="81"/>
      <c r="AH724" s="81"/>
      <c r="AI724" s="81"/>
      <c r="AJ724" s="81"/>
      <c r="AK724" s="81"/>
      <c r="AL724" s="81"/>
      <c r="AM724" s="50"/>
      <c r="AN724" s="50"/>
      <c r="AO724" s="112">
        <f t="shared" si="131"/>
        <v>0</v>
      </c>
    </row>
    <row r="725" spans="1:41" ht="20.100000000000001" customHeight="1">
      <c r="A725" s="70">
        <f t="shared" si="129"/>
        <v>1</v>
      </c>
      <c r="B725" s="81"/>
      <c r="C725" s="81"/>
      <c r="D725" s="81"/>
      <c r="E725" s="81"/>
      <c r="F725" s="34"/>
      <c r="G725" s="94"/>
      <c r="H725" s="81"/>
      <c r="I725" s="34"/>
      <c r="J725" s="34"/>
      <c r="K725" s="38"/>
      <c r="L725" s="38"/>
      <c r="M725" s="39">
        <f t="shared" si="122"/>
        <v>0</v>
      </c>
      <c r="N725" s="40">
        <f t="shared" si="123"/>
        <v>0</v>
      </c>
      <c r="O725" s="41"/>
      <c r="P725" s="113" t="str">
        <f t="shared" si="130"/>
        <v/>
      </c>
      <c r="Q725" s="42" t="str">
        <f t="shared" si="124"/>
        <v/>
      </c>
      <c r="R725" s="43"/>
      <c r="S725" s="44" t="str">
        <f t="shared" si="125"/>
        <v/>
      </c>
      <c r="T725" s="81"/>
      <c r="U725" s="81"/>
      <c r="V725" s="42">
        <f t="shared" si="126"/>
        <v>0</v>
      </c>
      <c r="W725" s="43"/>
      <c r="X725" s="47">
        <f>SUMIFS(W$12:W725,F$12:F725,F725,H$12:H725,H725,D$12:D725,D725)</f>
        <v>0</v>
      </c>
      <c r="Y725" s="48">
        <f t="shared" si="127"/>
        <v>0</v>
      </c>
      <c r="Z725" s="82"/>
      <c r="AA725" s="106"/>
      <c r="AB725" s="42">
        <f t="shared" si="128"/>
        <v>0</v>
      </c>
      <c r="AC725" s="50"/>
      <c r="AD725" s="81"/>
      <c r="AE725" s="81"/>
      <c r="AF725" s="81"/>
      <c r="AG725" s="81"/>
      <c r="AH725" s="81"/>
      <c r="AI725" s="81"/>
      <c r="AJ725" s="81"/>
      <c r="AK725" s="81"/>
      <c r="AL725" s="81"/>
      <c r="AM725" s="50"/>
      <c r="AN725" s="50"/>
      <c r="AO725" s="112">
        <f t="shared" si="131"/>
        <v>0</v>
      </c>
    </row>
    <row r="726" spans="1:41" ht="20.100000000000001" customHeight="1">
      <c r="A726" s="70">
        <f t="shared" si="129"/>
        <v>1</v>
      </c>
      <c r="B726" s="81"/>
      <c r="C726" s="81"/>
      <c r="D726" s="81"/>
      <c r="E726" s="81"/>
      <c r="F726" s="34"/>
      <c r="G726" s="94"/>
      <c r="H726" s="81"/>
      <c r="I726" s="34"/>
      <c r="J726" s="34"/>
      <c r="K726" s="38"/>
      <c r="L726" s="38"/>
      <c r="M726" s="39">
        <f t="shared" si="122"/>
        <v>0</v>
      </c>
      <c r="N726" s="40">
        <f t="shared" si="123"/>
        <v>0</v>
      </c>
      <c r="O726" s="41"/>
      <c r="P726" s="113" t="str">
        <f t="shared" si="130"/>
        <v/>
      </c>
      <c r="Q726" s="42" t="str">
        <f t="shared" si="124"/>
        <v/>
      </c>
      <c r="R726" s="43"/>
      <c r="S726" s="44" t="str">
        <f t="shared" si="125"/>
        <v/>
      </c>
      <c r="T726" s="81"/>
      <c r="U726" s="81"/>
      <c r="V726" s="42">
        <f t="shared" si="126"/>
        <v>0</v>
      </c>
      <c r="W726" s="43"/>
      <c r="X726" s="47">
        <f>SUMIFS(W$12:W726,F$12:F726,F726,H$12:H726,H726,D$12:D726,D726)</f>
        <v>0</v>
      </c>
      <c r="Y726" s="48">
        <f t="shared" si="127"/>
        <v>0</v>
      </c>
      <c r="Z726" s="82"/>
      <c r="AA726" s="106"/>
      <c r="AB726" s="42">
        <f t="shared" si="128"/>
        <v>0</v>
      </c>
      <c r="AC726" s="50"/>
      <c r="AD726" s="81"/>
      <c r="AE726" s="81"/>
      <c r="AF726" s="81"/>
      <c r="AG726" s="81"/>
      <c r="AH726" s="81"/>
      <c r="AI726" s="81"/>
      <c r="AJ726" s="81"/>
      <c r="AK726" s="81"/>
      <c r="AL726" s="81"/>
      <c r="AM726" s="50"/>
      <c r="AN726" s="50"/>
      <c r="AO726" s="112">
        <f t="shared" si="131"/>
        <v>0</v>
      </c>
    </row>
    <row r="727" spans="1:41" ht="20.100000000000001" customHeight="1">
      <c r="A727" s="70">
        <f t="shared" si="129"/>
        <v>1</v>
      </c>
      <c r="B727" s="81"/>
      <c r="C727" s="81"/>
      <c r="D727" s="81"/>
      <c r="E727" s="81"/>
      <c r="F727" s="34"/>
      <c r="G727" s="94"/>
      <c r="H727" s="81"/>
      <c r="I727" s="34"/>
      <c r="J727" s="34"/>
      <c r="K727" s="38"/>
      <c r="L727" s="38"/>
      <c r="M727" s="39">
        <f t="shared" si="122"/>
        <v>0</v>
      </c>
      <c r="N727" s="40">
        <f t="shared" si="123"/>
        <v>0</v>
      </c>
      <c r="O727" s="41"/>
      <c r="P727" s="113" t="str">
        <f t="shared" si="130"/>
        <v/>
      </c>
      <c r="Q727" s="42" t="str">
        <f t="shared" si="124"/>
        <v/>
      </c>
      <c r="R727" s="43"/>
      <c r="S727" s="44" t="str">
        <f t="shared" si="125"/>
        <v/>
      </c>
      <c r="T727" s="81"/>
      <c r="U727" s="81"/>
      <c r="V727" s="42">
        <f t="shared" si="126"/>
        <v>0</v>
      </c>
      <c r="W727" s="43"/>
      <c r="X727" s="47">
        <f>SUMIFS(W$12:W727,F$12:F727,F727,H$12:H727,H727,D$12:D727,D727)</f>
        <v>0</v>
      </c>
      <c r="Y727" s="48">
        <f t="shared" si="127"/>
        <v>0</v>
      </c>
      <c r="Z727" s="82"/>
      <c r="AA727" s="106"/>
      <c r="AB727" s="42">
        <f t="shared" si="128"/>
        <v>0</v>
      </c>
      <c r="AC727" s="50"/>
      <c r="AD727" s="81"/>
      <c r="AE727" s="81"/>
      <c r="AF727" s="81"/>
      <c r="AG727" s="81"/>
      <c r="AH727" s="81"/>
      <c r="AI727" s="81"/>
      <c r="AJ727" s="81"/>
      <c r="AK727" s="81"/>
      <c r="AL727" s="81"/>
      <c r="AM727" s="50"/>
      <c r="AN727" s="50"/>
      <c r="AO727" s="112">
        <f t="shared" si="131"/>
        <v>0</v>
      </c>
    </row>
    <row r="728" spans="1:41" ht="20.100000000000001" customHeight="1">
      <c r="A728" s="70">
        <f t="shared" si="129"/>
        <v>1</v>
      </c>
      <c r="B728" s="81"/>
      <c r="C728" s="81"/>
      <c r="D728" s="81"/>
      <c r="E728" s="81"/>
      <c r="F728" s="34"/>
      <c r="G728" s="94"/>
      <c r="H728" s="81"/>
      <c r="I728" s="34"/>
      <c r="J728" s="34"/>
      <c r="K728" s="38"/>
      <c r="L728" s="38"/>
      <c r="M728" s="39">
        <f t="shared" si="122"/>
        <v>0</v>
      </c>
      <c r="N728" s="40">
        <f t="shared" si="123"/>
        <v>0</v>
      </c>
      <c r="O728" s="41"/>
      <c r="P728" s="113" t="str">
        <f t="shared" si="130"/>
        <v/>
      </c>
      <c r="Q728" s="42" t="str">
        <f t="shared" si="124"/>
        <v/>
      </c>
      <c r="R728" s="43"/>
      <c r="S728" s="44" t="str">
        <f t="shared" si="125"/>
        <v/>
      </c>
      <c r="T728" s="81"/>
      <c r="U728" s="81"/>
      <c r="V728" s="42">
        <f t="shared" si="126"/>
        <v>0</v>
      </c>
      <c r="W728" s="43"/>
      <c r="X728" s="47">
        <f>SUMIFS(W$12:W728,F$12:F728,F728,H$12:H728,H728,D$12:D728,D728)</f>
        <v>0</v>
      </c>
      <c r="Y728" s="48">
        <f t="shared" si="127"/>
        <v>0</v>
      </c>
      <c r="Z728" s="82"/>
      <c r="AA728" s="106"/>
      <c r="AB728" s="42">
        <f t="shared" si="128"/>
        <v>0</v>
      </c>
      <c r="AC728" s="50"/>
      <c r="AD728" s="81"/>
      <c r="AE728" s="81"/>
      <c r="AF728" s="81"/>
      <c r="AG728" s="81"/>
      <c r="AH728" s="81"/>
      <c r="AI728" s="81"/>
      <c r="AJ728" s="81"/>
      <c r="AK728" s="81"/>
      <c r="AL728" s="81"/>
      <c r="AM728" s="50"/>
      <c r="AN728" s="50"/>
      <c r="AO728" s="112">
        <f t="shared" si="131"/>
        <v>0</v>
      </c>
    </row>
    <row r="729" spans="1:41" ht="20.100000000000001" customHeight="1">
      <c r="A729" s="70">
        <f t="shared" si="129"/>
        <v>1</v>
      </c>
      <c r="B729" s="81"/>
      <c r="C729" s="81"/>
      <c r="D729" s="81"/>
      <c r="E729" s="81"/>
      <c r="F729" s="34"/>
      <c r="G729" s="94"/>
      <c r="H729" s="81"/>
      <c r="I729" s="34"/>
      <c r="J729" s="34"/>
      <c r="K729" s="38"/>
      <c r="L729" s="38"/>
      <c r="M729" s="39">
        <f t="shared" si="122"/>
        <v>0</v>
      </c>
      <c r="N729" s="40">
        <f t="shared" si="123"/>
        <v>0</v>
      </c>
      <c r="O729" s="41"/>
      <c r="P729" s="113" t="str">
        <f t="shared" si="130"/>
        <v/>
      </c>
      <c r="Q729" s="42" t="str">
        <f t="shared" si="124"/>
        <v/>
      </c>
      <c r="R729" s="43"/>
      <c r="S729" s="44" t="str">
        <f t="shared" si="125"/>
        <v/>
      </c>
      <c r="T729" s="81"/>
      <c r="U729" s="81"/>
      <c r="V729" s="42">
        <f t="shared" si="126"/>
        <v>0</v>
      </c>
      <c r="W729" s="43"/>
      <c r="X729" s="47">
        <f>SUMIFS(W$12:W729,F$12:F729,F729,H$12:H729,H729,D$12:D729,D729)</f>
        <v>0</v>
      </c>
      <c r="Y729" s="48">
        <f t="shared" si="127"/>
        <v>0</v>
      </c>
      <c r="Z729" s="82"/>
      <c r="AA729" s="106"/>
      <c r="AB729" s="42">
        <f t="shared" si="128"/>
        <v>0</v>
      </c>
      <c r="AC729" s="50"/>
      <c r="AD729" s="81"/>
      <c r="AE729" s="81"/>
      <c r="AF729" s="81"/>
      <c r="AG729" s="81"/>
      <c r="AH729" s="81"/>
      <c r="AI729" s="81"/>
      <c r="AJ729" s="81"/>
      <c r="AK729" s="81"/>
      <c r="AL729" s="81"/>
      <c r="AM729" s="50"/>
      <c r="AN729" s="50"/>
      <c r="AO729" s="112">
        <f t="shared" si="131"/>
        <v>0</v>
      </c>
    </row>
    <row r="730" spans="1:41" ht="20.100000000000001" customHeight="1">
      <c r="A730" s="70">
        <f t="shared" si="129"/>
        <v>1</v>
      </c>
      <c r="B730" s="81"/>
      <c r="C730" s="81"/>
      <c r="D730" s="81"/>
      <c r="E730" s="81"/>
      <c r="F730" s="34"/>
      <c r="G730" s="94"/>
      <c r="H730" s="81"/>
      <c r="I730" s="34"/>
      <c r="J730" s="34"/>
      <c r="K730" s="38"/>
      <c r="L730" s="38"/>
      <c r="M730" s="39">
        <f t="shared" si="122"/>
        <v>0</v>
      </c>
      <c r="N730" s="40">
        <f t="shared" si="123"/>
        <v>0</v>
      </c>
      <c r="O730" s="41"/>
      <c r="P730" s="113" t="str">
        <f t="shared" si="130"/>
        <v/>
      </c>
      <c r="Q730" s="42" t="str">
        <f t="shared" si="124"/>
        <v/>
      </c>
      <c r="R730" s="43"/>
      <c r="S730" s="44" t="str">
        <f t="shared" si="125"/>
        <v/>
      </c>
      <c r="T730" s="81"/>
      <c r="U730" s="81"/>
      <c r="V730" s="42">
        <f t="shared" si="126"/>
        <v>0</v>
      </c>
      <c r="W730" s="43"/>
      <c r="X730" s="47">
        <f>SUMIFS(W$12:W730,F$12:F730,F730,H$12:H730,H730,D$12:D730,D730)</f>
        <v>0</v>
      </c>
      <c r="Y730" s="48">
        <f t="shared" si="127"/>
        <v>0</v>
      </c>
      <c r="Z730" s="82"/>
      <c r="AA730" s="106"/>
      <c r="AB730" s="42">
        <f t="shared" si="128"/>
        <v>0</v>
      </c>
      <c r="AC730" s="50"/>
      <c r="AD730" s="81"/>
      <c r="AE730" s="81"/>
      <c r="AF730" s="81"/>
      <c r="AG730" s="81"/>
      <c r="AH730" s="81"/>
      <c r="AI730" s="81"/>
      <c r="AJ730" s="81"/>
      <c r="AK730" s="81"/>
      <c r="AL730" s="81"/>
      <c r="AM730" s="50"/>
      <c r="AN730" s="50"/>
      <c r="AO730" s="112">
        <f t="shared" si="131"/>
        <v>0</v>
      </c>
    </row>
    <row r="731" spans="1:41" ht="20.100000000000001" customHeight="1">
      <c r="A731" s="70">
        <f t="shared" si="129"/>
        <v>1</v>
      </c>
      <c r="B731" s="81"/>
      <c r="C731" s="81"/>
      <c r="D731" s="81"/>
      <c r="E731" s="81"/>
      <c r="F731" s="34"/>
      <c r="G731" s="94"/>
      <c r="H731" s="81"/>
      <c r="I731" s="34"/>
      <c r="J731" s="34"/>
      <c r="K731" s="38"/>
      <c r="L731" s="38"/>
      <c r="M731" s="39">
        <f t="shared" si="122"/>
        <v>0</v>
      </c>
      <c r="N731" s="40">
        <f t="shared" si="123"/>
        <v>0</v>
      </c>
      <c r="O731" s="41"/>
      <c r="P731" s="113" t="str">
        <f t="shared" si="130"/>
        <v/>
      </c>
      <c r="Q731" s="42" t="str">
        <f t="shared" si="124"/>
        <v/>
      </c>
      <c r="R731" s="43"/>
      <c r="S731" s="44" t="str">
        <f t="shared" si="125"/>
        <v/>
      </c>
      <c r="T731" s="81"/>
      <c r="U731" s="81"/>
      <c r="V731" s="42">
        <f t="shared" si="126"/>
        <v>0</v>
      </c>
      <c r="W731" s="43"/>
      <c r="X731" s="47">
        <f>SUMIFS(W$12:W731,F$12:F731,F731,H$12:H731,H731,D$12:D731,D731)</f>
        <v>0</v>
      </c>
      <c r="Y731" s="48">
        <f t="shared" si="127"/>
        <v>0</v>
      </c>
      <c r="Z731" s="82"/>
      <c r="AA731" s="106"/>
      <c r="AB731" s="42">
        <f t="shared" si="128"/>
        <v>0</v>
      </c>
      <c r="AC731" s="50"/>
      <c r="AD731" s="81"/>
      <c r="AE731" s="81"/>
      <c r="AF731" s="81"/>
      <c r="AG731" s="81"/>
      <c r="AH731" s="81"/>
      <c r="AI731" s="81"/>
      <c r="AJ731" s="81"/>
      <c r="AK731" s="81"/>
      <c r="AL731" s="81"/>
      <c r="AM731" s="50"/>
      <c r="AN731" s="50"/>
      <c r="AO731" s="112">
        <f t="shared" si="131"/>
        <v>0</v>
      </c>
    </row>
    <row r="732" spans="1:41" ht="20.100000000000001" customHeight="1">
      <c r="A732" s="70">
        <f t="shared" si="129"/>
        <v>1</v>
      </c>
      <c r="B732" s="81"/>
      <c r="C732" s="81"/>
      <c r="D732" s="81"/>
      <c r="E732" s="81"/>
      <c r="F732" s="34"/>
      <c r="G732" s="94"/>
      <c r="H732" s="81"/>
      <c r="I732" s="34"/>
      <c r="J732" s="34"/>
      <c r="K732" s="38"/>
      <c r="L732" s="38"/>
      <c r="M732" s="39">
        <f t="shared" si="122"/>
        <v>0</v>
      </c>
      <c r="N732" s="40">
        <f t="shared" si="123"/>
        <v>0</v>
      </c>
      <c r="O732" s="41"/>
      <c r="P732" s="113" t="str">
        <f t="shared" si="130"/>
        <v/>
      </c>
      <c r="Q732" s="42" t="str">
        <f t="shared" si="124"/>
        <v/>
      </c>
      <c r="R732" s="43"/>
      <c r="S732" s="44" t="str">
        <f t="shared" si="125"/>
        <v/>
      </c>
      <c r="T732" s="81"/>
      <c r="U732" s="81"/>
      <c r="V732" s="42">
        <f t="shared" si="126"/>
        <v>0</v>
      </c>
      <c r="W732" s="43"/>
      <c r="X732" s="47">
        <f>SUMIFS(W$12:W732,F$12:F732,F732,H$12:H732,H732,D$12:D732,D732)</f>
        <v>0</v>
      </c>
      <c r="Y732" s="48">
        <f t="shared" si="127"/>
        <v>0</v>
      </c>
      <c r="Z732" s="82"/>
      <c r="AA732" s="106"/>
      <c r="AB732" s="42">
        <f t="shared" si="128"/>
        <v>0</v>
      </c>
      <c r="AC732" s="50"/>
      <c r="AD732" s="81"/>
      <c r="AE732" s="81"/>
      <c r="AF732" s="81"/>
      <c r="AG732" s="81"/>
      <c r="AH732" s="81"/>
      <c r="AI732" s="81"/>
      <c r="AJ732" s="81"/>
      <c r="AK732" s="81"/>
      <c r="AL732" s="81"/>
      <c r="AM732" s="50"/>
      <c r="AN732" s="50"/>
      <c r="AO732" s="112">
        <f t="shared" si="131"/>
        <v>0</v>
      </c>
    </row>
    <row r="733" spans="1:41" ht="20.100000000000001" customHeight="1">
      <c r="A733" s="70">
        <f t="shared" si="129"/>
        <v>1</v>
      </c>
      <c r="B733" s="81"/>
      <c r="C733" s="81"/>
      <c r="D733" s="81"/>
      <c r="E733" s="81"/>
      <c r="F733" s="34"/>
      <c r="G733" s="94"/>
      <c r="H733" s="81"/>
      <c r="I733" s="34"/>
      <c r="J733" s="34"/>
      <c r="K733" s="38"/>
      <c r="L733" s="38"/>
      <c r="M733" s="39">
        <f t="shared" si="122"/>
        <v>0</v>
      </c>
      <c r="N733" s="40">
        <f t="shared" si="123"/>
        <v>0</v>
      </c>
      <c r="O733" s="41"/>
      <c r="P733" s="113" t="str">
        <f t="shared" si="130"/>
        <v/>
      </c>
      <c r="Q733" s="42" t="str">
        <f t="shared" si="124"/>
        <v/>
      </c>
      <c r="R733" s="43"/>
      <c r="S733" s="44" t="str">
        <f t="shared" si="125"/>
        <v/>
      </c>
      <c r="T733" s="81"/>
      <c r="U733" s="81"/>
      <c r="V733" s="42">
        <f t="shared" si="126"/>
        <v>0</v>
      </c>
      <c r="W733" s="43"/>
      <c r="X733" s="47">
        <f>SUMIFS(W$12:W733,F$12:F733,F733,H$12:H733,H733,D$12:D733,D733)</f>
        <v>0</v>
      </c>
      <c r="Y733" s="48">
        <f t="shared" si="127"/>
        <v>0</v>
      </c>
      <c r="Z733" s="82"/>
      <c r="AA733" s="106"/>
      <c r="AB733" s="42">
        <f t="shared" si="128"/>
        <v>0</v>
      </c>
      <c r="AC733" s="50"/>
      <c r="AD733" s="81"/>
      <c r="AE733" s="81"/>
      <c r="AF733" s="81"/>
      <c r="AG733" s="81"/>
      <c r="AH733" s="81"/>
      <c r="AI733" s="81"/>
      <c r="AJ733" s="81"/>
      <c r="AK733" s="81"/>
      <c r="AL733" s="81"/>
      <c r="AM733" s="50"/>
      <c r="AN733" s="50"/>
      <c r="AO733" s="112">
        <f t="shared" si="131"/>
        <v>0</v>
      </c>
    </row>
    <row r="734" spans="1:41" ht="20.100000000000001" customHeight="1">
      <c r="A734" s="70">
        <f t="shared" si="129"/>
        <v>1</v>
      </c>
      <c r="B734" s="81"/>
      <c r="C734" s="81"/>
      <c r="D734" s="81"/>
      <c r="E734" s="81"/>
      <c r="F734" s="34"/>
      <c r="G734" s="94"/>
      <c r="H734" s="81"/>
      <c r="I734" s="34"/>
      <c r="J734" s="34"/>
      <c r="K734" s="38"/>
      <c r="L734" s="38"/>
      <c r="M734" s="39">
        <f t="shared" si="122"/>
        <v>0</v>
      </c>
      <c r="N734" s="40">
        <f t="shared" si="123"/>
        <v>0</v>
      </c>
      <c r="O734" s="41"/>
      <c r="P734" s="113" t="str">
        <f t="shared" si="130"/>
        <v/>
      </c>
      <c r="Q734" s="42" t="str">
        <f t="shared" si="124"/>
        <v/>
      </c>
      <c r="R734" s="43"/>
      <c r="S734" s="44" t="str">
        <f t="shared" si="125"/>
        <v/>
      </c>
      <c r="T734" s="81"/>
      <c r="U734" s="81"/>
      <c r="V734" s="42">
        <f t="shared" si="126"/>
        <v>0</v>
      </c>
      <c r="W734" s="43"/>
      <c r="X734" s="47">
        <f>SUMIFS(W$12:W734,F$12:F734,F734,H$12:H734,H734,D$12:D734,D734)</f>
        <v>0</v>
      </c>
      <c r="Y734" s="48">
        <f t="shared" si="127"/>
        <v>0</v>
      </c>
      <c r="Z734" s="82"/>
      <c r="AA734" s="106"/>
      <c r="AB734" s="42">
        <f t="shared" si="128"/>
        <v>0</v>
      </c>
      <c r="AC734" s="50"/>
      <c r="AD734" s="81"/>
      <c r="AE734" s="81"/>
      <c r="AF734" s="81"/>
      <c r="AG734" s="81"/>
      <c r="AH734" s="81"/>
      <c r="AI734" s="81"/>
      <c r="AJ734" s="81"/>
      <c r="AK734" s="81"/>
      <c r="AL734" s="81"/>
      <c r="AM734" s="50"/>
      <c r="AN734" s="50"/>
      <c r="AO734" s="112">
        <f t="shared" si="131"/>
        <v>0</v>
      </c>
    </row>
    <row r="735" spans="1:41" ht="20.100000000000001" customHeight="1">
      <c r="A735" s="70">
        <f t="shared" si="129"/>
        <v>1</v>
      </c>
      <c r="B735" s="81"/>
      <c r="C735" s="81"/>
      <c r="D735" s="81"/>
      <c r="E735" s="81"/>
      <c r="F735" s="34"/>
      <c r="G735" s="94"/>
      <c r="H735" s="81"/>
      <c r="I735" s="34"/>
      <c r="J735" s="34"/>
      <c r="K735" s="38"/>
      <c r="L735" s="38"/>
      <c r="M735" s="39">
        <f t="shared" si="122"/>
        <v>0</v>
      </c>
      <c r="N735" s="40">
        <f t="shared" si="123"/>
        <v>0</v>
      </c>
      <c r="O735" s="41"/>
      <c r="P735" s="113" t="str">
        <f t="shared" si="130"/>
        <v/>
      </c>
      <c r="Q735" s="42" t="str">
        <f t="shared" si="124"/>
        <v/>
      </c>
      <c r="R735" s="43"/>
      <c r="S735" s="44" t="str">
        <f t="shared" si="125"/>
        <v/>
      </c>
      <c r="T735" s="81"/>
      <c r="U735" s="81"/>
      <c r="V735" s="42">
        <f t="shared" si="126"/>
        <v>0</v>
      </c>
      <c r="W735" s="43"/>
      <c r="X735" s="47">
        <f>SUMIFS(W$12:W735,F$12:F735,F735,H$12:H735,H735,D$12:D735,D735)</f>
        <v>0</v>
      </c>
      <c r="Y735" s="48">
        <f t="shared" si="127"/>
        <v>0</v>
      </c>
      <c r="Z735" s="82"/>
      <c r="AA735" s="106"/>
      <c r="AB735" s="42">
        <f t="shared" si="128"/>
        <v>0</v>
      </c>
      <c r="AC735" s="50"/>
      <c r="AD735" s="81"/>
      <c r="AE735" s="81"/>
      <c r="AF735" s="81"/>
      <c r="AG735" s="81"/>
      <c r="AH735" s="81"/>
      <c r="AI735" s="81"/>
      <c r="AJ735" s="81"/>
      <c r="AK735" s="81"/>
      <c r="AL735" s="81"/>
      <c r="AM735" s="50"/>
      <c r="AN735" s="50"/>
      <c r="AO735" s="112">
        <f t="shared" si="131"/>
        <v>0</v>
      </c>
    </row>
    <row r="736" spans="1:41" ht="20.100000000000001" customHeight="1">
      <c r="A736" s="70">
        <f t="shared" si="129"/>
        <v>1</v>
      </c>
      <c r="B736" s="81"/>
      <c r="C736" s="81"/>
      <c r="D736" s="81"/>
      <c r="E736" s="81"/>
      <c r="F736" s="34"/>
      <c r="G736" s="94"/>
      <c r="H736" s="81"/>
      <c r="I736" s="34"/>
      <c r="J736" s="34"/>
      <c r="K736" s="38"/>
      <c r="L736" s="38"/>
      <c r="M736" s="39">
        <f t="shared" si="122"/>
        <v>0</v>
      </c>
      <c r="N736" s="40">
        <f t="shared" si="123"/>
        <v>0</v>
      </c>
      <c r="O736" s="41"/>
      <c r="P736" s="113" t="str">
        <f t="shared" si="130"/>
        <v/>
      </c>
      <c r="Q736" s="42" t="str">
        <f t="shared" si="124"/>
        <v/>
      </c>
      <c r="R736" s="43"/>
      <c r="S736" s="44" t="str">
        <f t="shared" si="125"/>
        <v/>
      </c>
      <c r="T736" s="81"/>
      <c r="U736" s="81"/>
      <c r="V736" s="42">
        <f t="shared" si="126"/>
        <v>0</v>
      </c>
      <c r="W736" s="43"/>
      <c r="X736" s="47">
        <f>SUMIFS(W$12:W736,F$12:F736,F736,H$12:H736,H736,D$12:D736,D736)</f>
        <v>0</v>
      </c>
      <c r="Y736" s="48">
        <f t="shared" si="127"/>
        <v>0</v>
      </c>
      <c r="Z736" s="82"/>
      <c r="AA736" s="106"/>
      <c r="AB736" s="42">
        <f t="shared" si="128"/>
        <v>0</v>
      </c>
      <c r="AC736" s="50"/>
      <c r="AD736" s="81"/>
      <c r="AE736" s="81"/>
      <c r="AF736" s="81"/>
      <c r="AG736" s="81"/>
      <c r="AH736" s="81"/>
      <c r="AI736" s="81"/>
      <c r="AJ736" s="81"/>
      <c r="AK736" s="81"/>
      <c r="AL736" s="81"/>
      <c r="AM736" s="50"/>
      <c r="AN736" s="50"/>
      <c r="AO736" s="112">
        <f t="shared" si="131"/>
        <v>0</v>
      </c>
    </row>
    <row r="737" spans="1:41" ht="20.100000000000001" customHeight="1">
      <c r="A737" s="70">
        <f t="shared" si="129"/>
        <v>1</v>
      </c>
      <c r="B737" s="81"/>
      <c r="C737" s="81"/>
      <c r="D737" s="81"/>
      <c r="E737" s="81"/>
      <c r="F737" s="34"/>
      <c r="G737" s="94"/>
      <c r="H737" s="81"/>
      <c r="I737" s="34"/>
      <c r="J737" s="34"/>
      <c r="K737" s="38"/>
      <c r="L737" s="38"/>
      <c r="M737" s="39">
        <f t="shared" si="122"/>
        <v>0</v>
      </c>
      <c r="N737" s="40">
        <f t="shared" si="123"/>
        <v>0</v>
      </c>
      <c r="O737" s="41"/>
      <c r="P737" s="113" t="str">
        <f t="shared" si="130"/>
        <v/>
      </c>
      <c r="Q737" s="42" t="str">
        <f t="shared" si="124"/>
        <v/>
      </c>
      <c r="R737" s="43"/>
      <c r="S737" s="44" t="str">
        <f t="shared" si="125"/>
        <v/>
      </c>
      <c r="T737" s="81"/>
      <c r="U737" s="81"/>
      <c r="V737" s="42">
        <f t="shared" si="126"/>
        <v>0</v>
      </c>
      <c r="W737" s="43"/>
      <c r="X737" s="47">
        <f>SUMIFS(W$12:W737,F$12:F737,F737,H$12:H737,H737,D$12:D737,D737)</f>
        <v>0</v>
      </c>
      <c r="Y737" s="48">
        <f t="shared" si="127"/>
        <v>0</v>
      </c>
      <c r="Z737" s="82"/>
      <c r="AA737" s="106"/>
      <c r="AB737" s="42">
        <f t="shared" si="128"/>
        <v>0</v>
      </c>
      <c r="AC737" s="50"/>
      <c r="AD737" s="81"/>
      <c r="AE737" s="81"/>
      <c r="AF737" s="81"/>
      <c r="AG737" s="81"/>
      <c r="AH737" s="81"/>
      <c r="AI737" s="81"/>
      <c r="AJ737" s="81"/>
      <c r="AK737" s="81"/>
      <c r="AL737" s="81"/>
      <c r="AM737" s="50"/>
      <c r="AN737" s="50"/>
      <c r="AO737" s="112">
        <f t="shared" si="131"/>
        <v>0</v>
      </c>
    </row>
    <row r="738" spans="1:41" ht="20.100000000000001" customHeight="1">
      <c r="A738" s="70">
        <f t="shared" si="129"/>
        <v>1</v>
      </c>
      <c r="B738" s="81"/>
      <c r="C738" s="81"/>
      <c r="D738" s="81"/>
      <c r="E738" s="81"/>
      <c r="F738" s="34"/>
      <c r="G738" s="94"/>
      <c r="H738" s="81"/>
      <c r="I738" s="34"/>
      <c r="J738" s="34"/>
      <c r="K738" s="38"/>
      <c r="L738" s="38"/>
      <c r="M738" s="39">
        <f t="shared" si="122"/>
        <v>0</v>
      </c>
      <c r="N738" s="40">
        <f t="shared" si="123"/>
        <v>0</v>
      </c>
      <c r="O738" s="41"/>
      <c r="P738" s="113" t="str">
        <f t="shared" si="130"/>
        <v/>
      </c>
      <c r="Q738" s="42" t="str">
        <f t="shared" si="124"/>
        <v/>
      </c>
      <c r="R738" s="43"/>
      <c r="S738" s="44" t="str">
        <f t="shared" si="125"/>
        <v/>
      </c>
      <c r="T738" s="81"/>
      <c r="U738" s="81"/>
      <c r="V738" s="42">
        <f t="shared" si="126"/>
        <v>0</v>
      </c>
      <c r="W738" s="43"/>
      <c r="X738" s="47">
        <f>SUMIFS(W$12:W738,F$12:F738,F738,H$12:H738,H738,D$12:D738,D738)</f>
        <v>0</v>
      </c>
      <c r="Y738" s="48">
        <f t="shared" si="127"/>
        <v>0</v>
      </c>
      <c r="Z738" s="82"/>
      <c r="AA738" s="106"/>
      <c r="AB738" s="42">
        <f t="shared" si="128"/>
        <v>0</v>
      </c>
      <c r="AC738" s="50"/>
      <c r="AD738" s="81"/>
      <c r="AE738" s="81"/>
      <c r="AF738" s="81"/>
      <c r="AG738" s="81"/>
      <c r="AH738" s="81"/>
      <c r="AI738" s="81"/>
      <c r="AJ738" s="81"/>
      <c r="AK738" s="81"/>
      <c r="AL738" s="81"/>
      <c r="AM738" s="50"/>
      <c r="AN738" s="50"/>
      <c r="AO738" s="112">
        <f t="shared" si="131"/>
        <v>0</v>
      </c>
    </row>
    <row r="739" spans="1:41" ht="20.100000000000001" customHeight="1">
      <c r="A739" s="70">
        <f t="shared" si="129"/>
        <v>1</v>
      </c>
      <c r="B739" s="81"/>
      <c r="C739" s="81"/>
      <c r="D739" s="81"/>
      <c r="E739" s="81"/>
      <c r="F739" s="34"/>
      <c r="G739" s="94"/>
      <c r="H739" s="81"/>
      <c r="I739" s="34"/>
      <c r="J739" s="34"/>
      <c r="K739" s="38"/>
      <c r="L739" s="38"/>
      <c r="M739" s="39">
        <f t="shared" si="122"/>
        <v>0</v>
      </c>
      <c r="N739" s="40">
        <f t="shared" si="123"/>
        <v>0</v>
      </c>
      <c r="O739" s="41"/>
      <c r="P739" s="113" t="str">
        <f t="shared" si="130"/>
        <v/>
      </c>
      <c r="Q739" s="42" t="str">
        <f t="shared" si="124"/>
        <v/>
      </c>
      <c r="R739" s="43"/>
      <c r="S739" s="44" t="str">
        <f t="shared" si="125"/>
        <v/>
      </c>
      <c r="T739" s="81"/>
      <c r="U739" s="81"/>
      <c r="V739" s="42">
        <f t="shared" si="126"/>
        <v>0</v>
      </c>
      <c r="W739" s="43"/>
      <c r="X739" s="47">
        <f>SUMIFS(W$12:W739,F$12:F739,F739,H$12:H739,H739,D$12:D739,D739)</f>
        <v>0</v>
      </c>
      <c r="Y739" s="48">
        <f t="shared" si="127"/>
        <v>0</v>
      </c>
      <c r="Z739" s="82"/>
      <c r="AA739" s="106"/>
      <c r="AB739" s="42">
        <f t="shared" si="128"/>
        <v>0</v>
      </c>
      <c r="AC739" s="50"/>
      <c r="AD739" s="81"/>
      <c r="AE739" s="81"/>
      <c r="AF739" s="81"/>
      <c r="AG739" s="81"/>
      <c r="AH739" s="81"/>
      <c r="AI739" s="81"/>
      <c r="AJ739" s="81"/>
      <c r="AK739" s="81"/>
      <c r="AL739" s="81"/>
      <c r="AM739" s="50"/>
      <c r="AN739" s="50"/>
      <c r="AO739" s="112">
        <f t="shared" si="131"/>
        <v>0</v>
      </c>
    </row>
    <row r="740" spans="1:41" ht="20.100000000000001" customHeight="1">
      <c r="A740" s="70">
        <f t="shared" si="129"/>
        <v>1</v>
      </c>
      <c r="B740" s="81"/>
      <c r="C740" s="81"/>
      <c r="D740" s="81"/>
      <c r="E740" s="81"/>
      <c r="F740" s="34"/>
      <c r="G740" s="94"/>
      <c r="H740" s="81"/>
      <c r="I740" s="34"/>
      <c r="J740" s="34"/>
      <c r="K740" s="38"/>
      <c r="L740" s="38"/>
      <c r="M740" s="39">
        <f t="shared" si="122"/>
        <v>0</v>
      </c>
      <c r="N740" s="40">
        <f t="shared" si="123"/>
        <v>0</v>
      </c>
      <c r="O740" s="41"/>
      <c r="P740" s="113" t="str">
        <f t="shared" si="130"/>
        <v/>
      </c>
      <c r="Q740" s="42" t="str">
        <f t="shared" si="124"/>
        <v/>
      </c>
      <c r="R740" s="43"/>
      <c r="S740" s="44" t="str">
        <f t="shared" si="125"/>
        <v/>
      </c>
      <c r="T740" s="81"/>
      <c r="U740" s="81"/>
      <c r="V740" s="42">
        <f t="shared" si="126"/>
        <v>0</v>
      </c>
      <c r="W740" s="43"/>
      <c r="X740" s="47">
        <f>SUMIFS(W$12:W740,F$12:F740,F740,H$12:H740,H740,D$12:D740,D740)</f>
        <v>0</v>
      </c>
      <c r="Y740" s="48">
        <f t="shared" si="127"/>
        <v>0</v>
      </c>
      <c r="Z740" s="82"/>
      <c r="AA740" s="106"/>
      <c r="AB740" s="42">
        <f t="shared" si="128"/>
        <v>0</v>
      </c>
      <c r="AC740" s="50"/>
      <c r="AD740" s="81"/>
      <c r="AE740" s="81"/>
      <c r="AF740" s="81"/>
      <c r="AG740" s="81"/>
      <c r="AH740" s="81"/>
      <c r="AI740" s="81"/>
      <c r="AJ740" s="81"/>
      <c r="AK740" s="81"/>
      <c r="AL740" s="81"/>
      <c r="AM740" s="50"/>
      <c r="AN740" s="50"/>
      <c r="AO740" s="112">
        <f t="shared" si="131"/>
        <v>0</v>
      </c>
    </row>
    <row r="741" spans="1:41" ht="20.100000000000001" customHeight="1">
      <c r="A741" s="70">
        <f t="shared" si="129"/>
        <v>1</v>
      </c>
      <c r="B741" s="81"/>
      <c r="C741" s="81"/>
      <c r="D741" s="81"/>
      <c r="E741" s="81"/>
      <c r="F741" s="34"/>
      <c r="G741" s="94"/>
      <c r="H741" s="81"/>
      <c r="I741" s="34"/>
      <c r="J741" s="34"/>
      <c r="K741" s="38"/>
      <c r="L741" s="38"/>
      <c r="M741" s="39">
        <f t="shared" si="122"/>
        <v>0</v>
      </c>
      <c r="N741" s="40">
        <f t="shared" si="123"/>
        <v>0</v>
      </c>
      <c r="O741" s="41"/>
      <c r="P741" s="113" t="str">
        <f t="shared" si="130"/>
        <v/>
      </c>
      <c r="Q741" s="42" t="str">
        <f t="shared" si="124"/>
        <v/>
      </c>
      <c r="R741" s="43"/>
      <c r="S741" s="44" t="str">
        <f t="shared" si="125"/>
        <v/>
      </c>
      <c r="T741" s="81"/>
      <c r="U741" s="81"/>
      <c r="V741" s="42">
        <f t="shared" si="126"/>
        <v>0</v>
      </c>
      <c r="W741" s="43"/>
      <c r="X741" s="47">
        <f>SUMIFS(W$12:W741,F$12:F741,F741,H$12:H741,H741,D$12:D741,D741)</f>
        <v>0</v>
      </c>
      <c r="Y741" s="48">
        <f t="shared" si="127"/>
        <v>0</v>
      </c>
      <c r="Z741" s="82"/>
      <c r="AA741" s="106"/>
      <c r="AB741" s="42">
        <f t="shared" si="128"/>
        <v>0</v>
      </c>
      <c r="AC741" s="50"/>
      <c r="AD741" s="81"/>
      <c r="AE741" s="81"/>
      <c r="AF741" s="81"/>
      <c r="AG741" s="81"/>
      <c r="AH741" s="81"/>
      <c r="AI741" s="81"/>
      <c r="AJ741" s="81"/>
      <c r="AK741" s="81"/>
      <c r="AL741" s="81"/>
      <c r="AM741" s="50"/>
      <c r="AN741" s="50"/>
      <c r="AO741" s="112">
        <f t="shared" si="131"/>
        <v>0</v>
      </c>
    </row>
    <row r="742" spans="1:41" ht="20.100000000000001" customHeight="1">
      <c r="A742" s="70">
        <f t="shared" si="129"/>
        <v>1</v>
      </c>
      <c r="B742" s="81"/>
      <c r="C742" s="81"/>
      <c r="D742" s="81"/>
      <c r="E742" s="81"/>
      <c r="F742" s="34"/>
      <c r="G742" s="94"/>
      <c r="H742" s="81"/>
      <c r="I742" s="34"/>
      <c r="J742" s="34"/>
      <c r="K742" s="38"/>
      <c r="L742" s="38"/>
      <c r="M742" s="39">
        <f t="shared" si="122"/>
        <v>0</v>
      </c>
      <c r="N742" s="40">
        <f t="shared" si="123"/>
        <v>0</v>
      </c>
      <c r="O742" s="41"/>
      <c r="P742" s="113" t="str">
        <f t="shared" si="130"/>
        <v/>
      </c>
      <c r="Q742" s="42" t="str">
        <f t="shared" si="124"/>
        <v/>
      </c>
      <c r="R742" s="43"/>
      <c r="S742" s="44" t="str">
        <f t="shared" si="125"/>
        <v/>
      </c>
      <c r="T742" s="81"/>
      <c r="U742" s="81"/>
      <c r="V742" s="42">
        <f t="shared" si="126"/>
        <v>0</v>
      </c>
      <c r="W742" s="43"/>
      <c r="X742" s="47">
        <f>SUMIFS(W$12:W742,F$12:F742,F742,H$12:H742,H742,D$12:D742,D742)</f>
        <v>0</v>
      </c>
      <c r="Y742" s="48">
        <f t="shared" si="127"/>
        <v>0</v>
      </c>
      <c r="Z742" s="82"/>
      <c r="AA742" s="106"/>
      <c r="AB742" s="42">
        <f t="shared" si="128"/>
        <v>0</v>
      </c>
      <c r="AC742" s="50"/>
      <c r="AD742" s="81"/>
      <c r="AE742" s="81"/>
      <c r="AF742" s="81"/>
      <c r="AG742" s="81"/>
      <c r="AH742" s="81"/>
      <c r="AI742" s="81"/>
      <c r="AJ742" s="81"/>
      <c r="AK742" s="81"/>
      <c r="AL742" s="81"/>
      <c r="AM742" s="50"/>
      <c r="AN742" s="50"/>
      <c r="AO742" s="112">
        <f t="shared" si="131"/>
        <v>0</v>
      </c>
    </row>
    <row r="743" spans="1:41" ht="20.100000000000001" customHeight="1">
      <c r="A743" s="70">
        <f t="shared" si="129"/>
        <v>1</v>
      </c>
      <c r="B743" s="81"/>
      <c r="C743" s="81"/>
      <c r="D743" s="81"/>
      <c r="E743" s="81"/>
      <c r="F743" s="34"/>
      <c r="G743" s="94"/>
      <c r="H743" s="81"/>
      <c r="I743" s="34"/>
      <c r="J743" s="34"/>
      <c r="K743" s="38"/>
      <c r="L743" s="38"/>
      <c r="M743" s="39">
        <f t="shared" si="122"/>
        <v>0</v>
      </c>
      <c r="N743" s="40">
        <f t="shared" si="123"/>
        <v>0</v>
      </c>
      <c r="O743" s="41"/>
      <c r="P743" s="113" t="str">
        <f t="shared" si="130"/>
        <v/>
      </c>
      <c r="Q743" s="42" t="str">
        <f t="shared" si="124"/>
        <v/>
      </c>
      <c r="R743" s="43"/>
      <c r="S743" s="44" t="str">
        <f t="shared" si="125"/>
        <v/>
      </c>
      <c r="T743" s="81"/>
      <c r="U743" s="81"/>
      <c r="V743" s="42">
        <f t="shared" si="126"/>
        <v>0</v>
      </c>
      <c r="W743" s="43"/>
      <c r="X743" s="47">
        <f>SUMIFS(W$12:W743,F$12:F743,F743,H$12:H743,H743,D$12:D743,D743)</f>
        <v>0</v>
      </c>
      <c r="Y743" s="48">
        <f t="shared" si="127"/>
        <v>0</v>
      </c>
      <c r="Z743" s="82"/>
      <c r="AA743" s="106"/>
      <c r="AB743" s="42">
        <f t="shared" si="128"/>
        <v>0</v>
      </c>
      <c r="AC743" s="50"/>
      <c r="AD743" s="81"/>
      <c r="AE743" s="81"/>
      <c r="AF743" s="81"/>
      <c r="AG743" s="81"/>
      <c r="AH743" s="81"/>
      <c r="AI743" s="81"/>
      <c r="AJ743" s="81"/>
      <c r="AK743" s="81"/>
      <c r="AL743" s="81"/>
      <c r="AM743" s="50"/>
      <c r="AN743" s="50"/>
      <c r="AO743" s="112">
        <f t="shared" si="131"/>
        <v>0</v>
      </c>
    </row>
    <row r="744" spans="1:41" ht="20.100000000000001" customHeight="1">
      <c r="A744" s="70">
        <f t="shared" si="129"/>
        <v>1</v>
      </c>
      <c r="B744" s="81"/>
      <c r="C744" s="81"/>
      <c r="D744" s="81"/>
      <c r="E744" s="81"/>
      <c r="F744" s="34"/>
      <c r="G744" s="94"/>
      <c r="H744" s="81"/>
      <c r="I744" s="34"/>
      <c r="J744" s="34"/>
      <c r="K744" s="38"/>
      <c r="L744" s="38"/>
      <c r="M744" s="39">
        <f t="shared" si="122"/>
        <v>0</v>
      </c>
      <c r="N744" s="40">
        <f t="shared" si="123"/>
        <v>0</v>
      </c>
      <c r="O744" s="41"/>
      <c r="P744" s="113" t="str">
        <f t="shared" si="130"/>
        <v/>
      </c>
      <c r="Q744" s="42" t="str">
        <f t="shared" si="124"/>
        <v/>
      </c>
      <c r="R744" s="43"/>
      <c r="S744" s="44" t="str">
        <f t="shared" si="125"/>
        <v/>
      </c>
      <c r="T744" s="81"/>
      <c r="U744" s="81"/>
      <c r="V744" s="42">
        <f t="shared" si="126"/>
        <v>0</v>
      </c>
      <c r="W744" s="43"/>
      <c r="X744" s="47">
        <f>SUMIFS(W$12:W744,F$12:F744,F744,H$12:H744,H744,D$12:D744,D744)</f>
        <v>0</v>
      </c>
      <c r="Y744" s="48">
        <f t="shared" si="127"/>
        <v>0</v>
      </c>
      <c r="Z744" s="82"/>
      <c r="AA744" s="106"/>
      <c r="AB744" s="42">
        <f t="shared" si="128"/>
        <v>0</v>
      </c>
      <c r="AC744" s="50"/>
      <c r="AD744" s="81"/>
      <c r="AE744" s="81"/>
      <c r="AF744" s="81"/>
      <c r="AG744" s="81"/>
      <c r="AH744" s="81"/>
      <c r="AI744" s="81"/>
      <c r="AJ744" s="81"/>
      <c r="AK744" s="81"/>
      <c r="AL744" s="81"/>
      <c r="AM744" s="50"/>
      <c r="AN744" s="50"/>
      <c r="AO744" s="112">
        <f t="shared" si="131"/>
        <v>0</v>
      </c>
    </row>
    <row r="745" spans="1:41" ht="20.100000000000001" customHeight="1">
      <c r="A745" s="70">
        <f t="shared" si="129"/>
        <v>1</v>
      </c>
      <c r="B745" s="81"/>
      <c r="C745" s="81"/>
      <c r="D745" s="81"/>
      <c r="E745" s="81"/>
      <c r="F745" s="34"/>
      <c r="G745" s="94"/>
      <c r="H745" s="81"/>
      <c r="I745" s="34"/>
      <c r="J745" s="34"/>
      <c r="K745" s="38"/>
      <c r="L745" s="38"/>
      <c r="M745" s="39">
        <f t="shared" si="122"/>
        <v>0</v>
      </c>
      <c r="N745" s="40">
        <f t="shared" si="123"/>
        <v>0</v>
      </c>
      <c r="O745" s="41"/>
      <c r="P745" s="113" t="str">
        <f t="shared" si="130"/>
        <v/>
      </c>
      <c r="Q745" s="42" t="str">
        <f t="shared" si="124"/>
        <v/>
      </c>
      <c r="R745" s="43"/>
      <c r="S745" s="44" t="str">
        <f t="shared" si="125"/>
        <v/>
      </c>
      <c r="T745" s="81"/>
      <c r="U745" s="81"/>
      <c r="V745" s="42">
        <f t="shared" si="126"/>
        <v>0</v>
      </c>
      <c r="W745" s="43"/>
      <c r="X745" s="47">
        <f>SUMIFS(W$12:W745,F$12:F745,F745,H$12:H745,H745,D$12:D745,D745)</f>
        <v>0</v>
      </c>
      <c r="Y745" s="48">
        <f t="shared" si="127"/>
        <v>0</v>
      </c>
      <c r="Z745" s="82"/>
      <c r="AA745" s="106"/>
      <c r="AB745" s="42">
        <f t="shared" si="128"/>
        <v>0</v>
      </c>
      <c r="AC745" s="50"/>
      <c r="AD745" s="81"/>
      <c r="AE745" s="81"/>
      <c r="AF745" s="81"/>
      <c r="AG745" s="81"/>
      <c r="AH745" s="81"/>
      <c r="AI745" s="81"/>
      <c r="AJ745" s="81"/>
      <c r="AK745" s="81"/>
      <c r="AL745" s="81"/>
      <c r="AM745" s="50"/>
      <c r="AN745" s="50"/>
      <c r="AO745" s="112">
        <f t="shared" si="131"/>
        <v>0</v>
      </c>
    </row>
    <row r="746" spans="1:41" ht="20.100000000000001" customHeight="1">
      <c r="A746" s="70">
        <f t="shared" si="129"/>
        <v>1</v>
      </c>
      <c r="B746" s="81"/>
      <c r="C746" s="81"/>
      <c r="D746" s="81"/>
      <c r="E746" s="81"/>
      <c r="F746" s="34"/>
      <c r="G746" s="94"/>
      <c r="H746" s="81"/>
      <c r="I746" s="34"/>
      <c r="J746" s="34"/>
      <c r="K746" s="38"/>
      <c r="L746" s="38"/>
      <c r="M746" s="39">
        <f t="shared" si="122"/>
        <v>0</v>
      </c>
      <c r="N746" s="40">
        <f t="shared" si="123"/>
        <v>0</v>
      </c>
      <c r="O746" s="41"/>
      <c r="P746" s="113" t="str">
        <f t="shared" si="130"/>
        <v/>
      </c>
      <c r="Q746" s="42" t="str">
        <f t="shared" si="124"/>
        <v/>
      </c>
      <c r="R746" s="43"/>
      <c r="S746" s="44" t="str">
        <f t="shared" si="125"/>
        <v/>
      </c>
      <c r="T746" s="81"/>
      <c r="U746" s="81"/>
      <c r="V746" s="42">
        <f t="shared" si="126"/>
        <v>0</v>
      </c>
      <c r="W746" s="43"/>
      <c r="X746" s="47">
        <f>SUMIFS(W$12:W746,F$12:F746,F746,H$12:H746,H746,D$12:D746,D746)</f>
        <v>0</v>
      </c>
      <c r="Y746" s="48">
        <f t="shared" si="127"/>
        <v>0</v>
      </c>
      <c r="Z746" s="82"/>
      <c r="AA746" s="106"/>
      <c r="AB746" s="42">
        <f t="shared" si="128"/>
        <v>0</v>
      </c>
      <c r="AC746" s="50"/>
      <c r="AD746" s="81"/>
      <c r="AE746" s="81"/>
      <c r="AF746" s="81"/>
      <c r="AG746" s="81"/>
      <c r="AH746" s="81"/>
      <c r="AI746" s="81"/>
      <c r="AJ746" s="81"/>
      <c r="AK746" s="81"/>
      <c r="AL746" s="81"/>
      <c r="AM746" s="50"/>
      <c r="AN746" s="50"/>
      <c r="AO746" s="112">
        <f t="shared" si="131"/>
        <v>0</v>
      </c>
    </row>
    <row r="747" spans="1:41" ht="20.100000000000001" customHeight="1">
      <c r="A747" s="70">
        <f t="shared" si="129"/>
        <v>1</v>
      </c>
      <c r="B747" s="81"/>
      <c r="C747" s="81"/>
      <c r="D747" s="81"/>
      <c r="E747" s="81"/>
      <c r="F747" s="34"/>
      <c r="G747" s="94"/>
      <c r="H747" s="81"/>
      <c r="I747" s="34"/>
      <c r="J747" s="34"/>
      <c r="K747" s="38"/>
      <c r="L747" s="38"/>
      <c r="M747" s="39">
        <f t="shared" si="122"/>
        <v>0</v>
      </c>
      <c r="N747" s="40">
        <f t="shared" si="123"/>
        <v>0</v>
      </c>
      <c r="O747" s="41"/>
      <c r="P747" s="113" t="str">
        <f t="shared" si="130"/>
        <v/>
      </c>
      <c r="Q747" s="42" t="str">
        <f t="shared" si="124"/>
        <v/>
      </c>
      <c r="R747" s="43"/>
      <c r="S747" s="44" t="str">
        <f t="shared" si="125"/>
        <v/>
      </c>
      <c r="T747" s="81"/>
      <c r="U747" s="81"/>
      <c r="V747" s="42">
        <f t="shared" si="126"/>
        <v>0</v>
      </c>
      <c r="W747" s="43"/>
      <c r="X747" s="47">
        <f>SUMIFS(W$12:W747,F$12:F747,F747,H$12:H747,H747,D$12:D747,D747)</f>
        <v>0</v>
      </c>
      <c r="Y747" s="48">
        <f t="shared" si="127"/>
        <v>0</v>
      </c>
      <c r="Z747" s="82"/>
      <c r="AA747" s="106"/>
      <c r="AB747" s="42">
        <f t="shared" si="128"/>
        <v>0</v>
      </c>
      <c r="AC747" s="50"/>
      <c r="AD747" s="81"/>
      <c r="AE747" s="81"/>
      <c r="AF747" s="81"/>
      <c r="AG747" s="81"/>
      <c r="AH747" s="81"/>
      <c r="AI747" s="81"/>
      <c r="AJ747" s="81"/>
      <c r="AK747" s="81"/>
      <c r="AL747" s="81"/>
      <c r="AM747" s="50"/>
      <c r="AN747" s="50"/>
      <c r="AO747" s="112">
        <f t="shared" si="131"/>
        <v>0</v>
      </c>
    </row>
    <row r="748" spans="1:41" ht="20.100000000000001" customHeight="1">
      <c r="A748" s="70">
        <f t="shared" si="129"/>
        <v>1</v>
      </c>
      <c r="B748" s="81"/>
      <c r="C748" s="81"/>
      <c r="D748" s="81"/>
      <c r="E748" s="81"/>
      <c r="F748" s="34"/>
      <c r="G748" s="94"/>
      <c r="H748" s="81"/>
      <c r="I748" s="34"/>
      <c r="J748" s="34"/>
      <c r="K748" s="38"/>
      <c r="L748" s="38"/>
      <c r="M748" s="39">
        <f t="shared" si="122"/>
        <v>0</v>
      </c>
      <c r="N748" s="40">
        <f t="shared" si="123"/>
        <v>0</v>
      </c>
      <c r="O748" s="41"/>
      <c r="P748" s="113" t="str">
        <f t="shared" si="130"/>
        <v/>
      </c>
      <c r="Q748" s="42" t="str">
        <f t="shared" si="124"/>
        <v/>
      </c>
      <c r="R748" s="43"/>
      <c r="S748" s="44" t="str">
        <f t="shared" si="125"/>
        <v/>
      </c>
      <c r="T748" s="81"/>
      <c r="U748" s="81"/>
      <c r="V748" s="42">
        <f t="shared" si="126"/>
        <v>0</v>
      </c>
      <c r="W748" s="43"/>
      <c r="X748" s="47">
        <f>SUMIFS(W$12:W748,F$12:F748,F748,H$12:H748,H748,D$12:D748,D748)</f>
        <v>0</v>
      </c>
      <c r="Y748" s="48">
        <f t="shared" si="127"/>
        <v>0</v>
      </c>
      <c r="Z748" s="82"/>
      <c r="AA748" s="106"/>
      <c r="AB748" s="42">
        <f t="shared" si="128"/>
        <v>0</v>
      </c>
      <c r="AC748" s="50"/>
      <c r="AD748" s="81"/>
      <c r="AE748" s="81"/>
      <c r="AF748" s="81"/>
      <c r="AG748" s="81"/>
      <c r="AH748" s="81"/>
      <c r="AI748" s="81"/>
      <c r="AJ748" s="81"/>
      <c r="AK748" s="81"/>
      <c r="AL748" s="81"/>
      <c r="AM748" s="50"/>
      <c r="AN748" s="50"/>
      <c r="AO748" s="112">
        <f t="shared" si="131"/>
        <v>0</v>
      </c>
    </row>
    <row r="749" spans="1:41" ht="20.100000000000001" customHeight="1">
      <c r="A749" s="70">
        <f t="shared" si="129"/>
        <v>1</v>
      </c>
      <c r="B749" s="81"/>
      <c r="C749" s="81"/>
      <c r="D749" s="81"/>
      <c r="E749" s="81"/>
      <c r="F749" s="34"/>
      <c r="G749" s="94"/>
      <c r="H749" s="81"/>
      <c r="I749" s="34"/>
      <c r="J749" s="34"/>
      <c r="K749" s="38"/>
      <c r="L749" s="38"/>
      <c r="M749" s="39">
        <f t="shared" si="122"/>
        <v>0</v>
      </c>
      <c r="N749" s="40">
        <f t="shared" si="123"/>
        <v>0</v>
      </c>
      <c r="O749" s="41"/>
      <c r="P749" s="113" t="str">
        <f t="shared" si="130"/>
        <v/>
      </c>
      <c r="Q749" s="42" t="str">
        <f t="shared" si="124"/>
        <v/>
      </c>
      <c r="R749" s="43"/>
      <c r="S749" s="44" t="str">
        <f t="shared" si="125"/>
        <v/>
      </c>
      <c r="T749" s="81"/>
      <c r="U749" s="81"/>
      <c r="V749" s="42">
        <f t="shared" si="126"/>
        <v>0</v>
      </c>
      <c r="W749" s="43"/>
      <c r="X749" s="47">
        <f>SUMIFS(W$12:W749,F$12:F749,F749,H$12:H749,H749,D$12:D749,D749)</f>
        <v>0</v>
      </c>
      <c r="Y749" s="48">
        <f t="shared" si="127"/>
        <v>0</v>
      </c>
      <c r="Z749" s="82"/>
      <c r="AA749" s="106"/>
      <c r="AB749" s="42">
        <f t="shared" si="128"/>
        <v>0</v>
      </c>
      <c r="AC749" s="50"/>
      <c r="AD749" s="81"/>
      <c r="AE749" s="81"/>
      <c r="AF749" s="81"/>
      <c r="AG749" s="81"/>
      <c r="AH749" s="81"/>
      <c r="AI749" s="81"/>
      <c r="AJ749" s="81"/>
      <c r="AK749" s="81"/>
      <c r="AL749" s="81"/>
      <c r="AM749" s="50"/>
      <c r="AN749" s="50"/>
      <c r="AO749" s="112">
        <f t="shared" si="131"/>
        <v>0</v>
      </c>
    </row>
    <row r="750" spans="1:41" ht="20.100000000000001" customHeight="1">
      <c r="A750" s="70">
        <f t="shared" si="129"/>
        <v>1</v>
      </c>
      <c r="B750" s="81"/>
      <c r="C750" s="81"/>
      <c r="D750" s="81"/>
      <c r="E750" s="81"/>
      <c r="F750" s="34"/>
      <c r="G750" s="94"/>
      <c r="H750" s="81"/>
      <c r="I750" s="34"/>
      <c r="J750" s="34"/>
      <c r="K750" s="38"/>
      <c r="L750" s="38"/>
      <c r="M750" s="39">
        <f t="shared" si="122"/>
        <v>0</v>
      </c>
      <c r="N750" s="40">
        <f t="shared" si="123"/>
        <v>0</v>
      </c>
      <c r="O750" s="41"/>
      <c r="P750" s="113" t="str">
        <f t="shared" si="130"/>
        <v/>
      </c>
      <c r="Q750" s="42" t="str">
        <f t="shared" si="124"/>
        <v/>
      </c>
      <c r="R750" s="43"/>
      <c r="S750" s="44" t="str">
        <f t="shared" si="125"/>
        <v/>
      </c>
      <c r="T750" s="81"/>
      <c r="U750" s="81"/>
      <c r="V750" s="42">
        <f t="shared" si="126"/>
        <v>0</v>
      </c>
      <c r="W750" s="43"/>
      <c r="X750" s="47">
        <f>SUMIFS(W$12:W750,F$12:F750,F750,H$12:H750,H750,D$12:D750,D750)</f>
        <v>0</v>
      </c>
      <c r="Y750" s="48">
        <f t="shared" si="127"/>
        <v>0</v>
      </c>
      <c r="Z750" s="82"/>
      <c r="AA750" s="106"/>
      <c r="AB750" s="42">
        <f t="shared" si="128"/>
        <v>0</v>
      </c>
      <c r="AC750" s="50"/>
      <c r="AD750" s="81"/>
      <c r="AE750" s="81"/>
      <c r="AF750" s="81"/>
      <c r="AG750" s="81"/>
      <c r="AH750" s="81"/>
      <c r="AI750" s="81"/>
      <c r="AJ750" s="81"/>
      <c r="AK750" s="81"/>
      <c r="AL750" s="81"/>
      <c r="AM750" s="50"/>
      <c r="AN750" s="50"/>
      <c r="AO750" s="112">
        <f t="shared" si="131"/>
        <v>0</v>
      </c>
    </row>
    <row r="751" spans="1:41" ht="20.100000000000001" customHeight="1">
      <c r="A751" s="70">
        <f t="shared" si="129"/>
        <v>1</v>
      </c>
      <c r="B751" s="81"/>
      <c r="C751" s="81"/>
      <c r="D751" s="81"/>
      <c r="E751" s="81"/>
      <c r="F751" s="34"/>
      <c r="G751" s="94"/>
      <c r="H751" s="81"/>
      <c r="I751" s="34"/>
      <c r="J751" s="34"/>
      <c r="K751" s="38"/>
      <c r="L751" s="38"/>
      <c r="M751" s="39">
        <f t="shared" si="122"/>
        <v>0</v>
      </c>
      <c r="N751" s="40">
        <f t="shared" si="123"/>
        <v>0</v>
      </c>
      <c r="O751" s="41"/>
      <c r="P751" s="113" t="str">
        <f t="shared" si="130"/>
        <v/>
      </c>
      <c r="Q751" s="42" t="str">
        <f t="shared" si="124"/>
        <v/>
      </c>
      <c r="R751" s="43"/>
      <c r="S751" s="44" t="str">
        <f t="shared" si="125"/>
        <v/>
      </c>
      <c r="T751" s="81"/>
      <c r="U751" s="81"/>
      <c r="V751" s="42">
        <f t="shared" si="126"/>
        <v>0</v>
      </c>
      <c r="W751" s="43"/>
      <c r="X751" s="47">
        <f>SUMIFS(W$12:W751,F$12:F751,F751,H$12:H751,H751,D$12:D751,D751)</f>
        <v>0</v>
      </c>
      <c r="Y751" s="48">
        <f t="shared" si="127"/>
        <v>0</v>
      </c>
      <c r="Z751" s="82"/>
      <c r="AA751" s="106"/>
      <c r="AB751" s="42">
        <f t="shared" si="128"/>
        <v>0</v>
      </c>
      <c r="AC751" s="50"/>
      <c r="AD751" s="81"/>
      <c r="AE751" s="81"/>
      <c r="AF751" s="81"/>
      <c r="AG751" s="81"/>
      <c r="AH751" s="81"/>
      <c r="AI751" s="81"/>
      <c r="AJ751" s="81"/>
      <c r="AK751" s="81"/>
      <c r="AL751" s="81"/>
      <c r="AM751" s="50"/>
      <c r="AN751" s="50"/>
      <c r="AO751" s="112">
        <f t="shared" si="131"/>
        <v>0</v>
      </c>
    </row>
    <row r="752" spans="1:41" ht="20.100000000000001" customHeight="1">
      <c r="A752" s="70">
        <f t="shared" si="129"/>
        <v>1</v>
      </c>
      <c r="B752" s="81"/>
      <c r="C752" s="81"/>
      <c r="D752" s="81"/>
      <c r="E752" s="81"/>
      <c r="F752" s="34"/>
      <c r="G752" s="94"/>
      <c r="H752" s="81"/>
      <c r="I752" s="34"/>
      <c r="J752" s="34"/>
      <c r="K752" s="38"/>
      <c r="L752" s="38"/>
      <c r="M752" s="39">
        <f t="shared" si="122"/>
        <v>0</v>
      </c>
      <c r="N752" s="40">
        <f t="shared" si="123"/>
        <v>0</v>
      </c>
      <c r="O752" s="41"/>
      <c r="P752" s="113" t="str">
        <f t="shared" si="130"/>
        <v/>
      </c>
      <c r="Q752" s="42" t="str">
        <f t="shared" si="124"/>
        <v/>
      </c>
      <c r="R752" s="43"/>
      <c r="S752" s="44" t="str">
        <f t="shared" si="125"/>
        <v/>
      </c>
      <c r="T752" s="81"/>
      <c r="U752" s="81"/>
      <c r="V752" s="42">
        <f t="shared" si="126"/>
        <v>0</v>
      </c>
      <c r="W752" s="43"/>
      <c r="X752" s="47">
        <f>SUMIFS(W$12:W752,F$12:F752,F752,H$12:H752,H752,D$12:D752,D752)</f>
        <v>0</v>
      </c>
      <c r="Y752" s="48">
        <f t="shared" si="127"/>
        <v>0</v>
      </c>
      <c r="Z752" s="82"/>
      <c r="AA752" s="106"/>
      <c r="AB752" s="42">
        <f t="shared" si="128"/>
        <v>0</v>
      </c>
      <c r="AC752" s="50"/>
      <c r="AD752" s="81"/>
      <c r="AE752" s="81"/>
      <c r="AF752" s="81"/>
      <c r="AG752" s="81"/>
      <c r="AH752" s="81"/>
      <c r="AI752" s="81"/>
      <c r="AJ752" s="81"/>
      <c r="AK752" s="81"/>
      <c r="AL752" s="81"/>
      <c r="AM752" s="50"/>
      <c r="AN752" s="50"/>
      <c r="AO752" s="112">
        <f t="shared" si="131"/>
        <v>0</v>
      </c>
    </row>
    <row r="753" spans="1:41" ht="20.100000000000001" customHeight="1">
      <c r="A753" s="70">
        <f t="shared" si="129"/>
        <v>1</v>
      </c>
      <c r="B753" s="81"/>
      <c r="C753" s="81"/>
      <c r="D753" s="81"/>
      <c r="E753" s="81"/>
      <c r="F753" s="34"/>
      <c r="G753" s="94"/>
      <c r="H753" s="81"/>
      <c r="I753" s="34"/>
      <c r="J753" s="34"/>
      <c r="K753" s="38"/>
      <c r="L753" s="38"/>
      <c r="M753" s="39">
        <f t="shared" si="122"/>
        <v>0</v>
      </c>
      <c r="N753" s="40">
        <f t="shared" si="123"/>
        <v>0</v>
      </c>
      <c r="O753" s="41"/>
      <c r="P753" s="113" t="str">
        <f t="shared" si="130"/>
        <v/>
      </c>
      <c r="Q753" s="42" t="str">
        <f t="shared" si="124"/>
        <v/>
      </c>
      <c r="R753" s="43"/>
      <c r="S753" s="44" t="str">
        <f t="shared" si="125"/>
        <v/>
      </c>
      <c r="T753" s="81"/>
      <c r="U753" s="81"/>
      <c r="V753" s="42">
        <f t="shared" si="126"/>
        <v>0</v>
      </c>
      <c r="W753" s="43"/>
      <c r="X753" s="47">
        <f>SUMIFS(W$12:W753,F$12:F753,F753,H$12:H753,H753,D$12:D753,D753)</f>
        <v>0</v>
      </c>
      <c r="Y753" s="48">
        <f t="shared" si="127"/>
        <v>0</v>
      </c>
      <c r="Z753" s="82"/>
      <c r="AA753" s="106"/>
      <c r="AB753" s="42">
        <f t="shared" si="128"/>
        <v>0</v>
      </c>
      <c r="AC753" s="50"/>
      <c r="AD753" s="81"/>
      <c r="AE753" s="81"/>
      <c r="AF753" s="81"/>
      <c r="AG753" s="81"/>
      <c r="AH753" s="81"/>
      <c r="AI753" s="81"/>
      <c r="AJ753" s="81"/>
      <c r="AK753" s="81"/>
      <c r="AL753" s="81"/>
      <c r="AM753" s="50"/>
      <c r="AN753" s="50"/>
      <c r="AO753" s="112">
        <f t="shared" si="131"/>
        <v>0</v>
      </c>
    </row>
    <row r="754" spans="1:41" ht="20.100000000000001" customHeight="1">
      <c r="A754" s="70">
        <f t="shared" si="129"/>
        <v>1</v>
      </c>
      <c r="B754" s="81"/>
      <c r="C754" s="81"/>
      <c r="D754" s="81"/>
      <c r="E754" s="81"/>
      <c r="F754" s="34"/>
      <c r="G754" s="94"/>
      <c r="H754" s="81"/>
      <c r="I754" s="34"/>
      <c r="J754" s="34"/>
      <c r="K754" s="38"/>
      <c r="L754" s="38"/>
      <c r="M754" s="39">
        <f t="shared" si="122"/>
        <v>0</v>
      </c>
      <c r="N754" s="40">
        <f t="shared" si="123"/>
        <v>0</v>
      </c>
      <c r="O754" s="41"/>
      <c r="P754" s="113" t="str">
        <f t="shared" si="130"/>
        <v/>
      </c>
      <c r="Q754" s="42" t="str">
        <f t="shared" si="124"/>
        <v/>
      </c>
      <c r="R754" s="43"/>
      <c r="S754" s="44" t="str">
        <f t="shared" si="125"/>
        <v/>
      </c>
      <c r="T754" s="81"/>
      <c r="U754" s="81"/>
      <c r="V754" s="42">
        <f t="shared" si="126"/>
        <v>0</v>
      </c>
      <c r="W754" s="43"/>
      <c r="X754" s="47">
        <f>SUMIFS(W$12:W754,F$12:F754,F754,H$12:H754,H754,D$12:D754,D754)</f>
        <v>0</v>
      </c>
      <c r="Y754" s="48">
        <f t="shared" si="127"/>
        <v>0</v>
      </c>
      <c r="Z754" s="82"/>
      <c r="AA754" s="106"/>
      <c r="AB754" s="42">
        <f t="shared" si="128"/>
        <v>0</v>
      </c>
      <c r="AC754" s="50"/>
      <c r="AD754" s="81"/>
      <c r="AE754" s="81"/>
      <c r="AF754" s="81"/>
      <c r="AG754" s="81"/>
      <c r="AH754" s="81"/>
      <c r="AI754" s="81"/>
      <c r="AJ754" s="81"/>
      <c r="AK754" s="81"/>
      <c r="AL754" s="81"/>
      <c r="AM754" s="50"/>
      <c r="AN754" s="50"/>
      <c r="AO754" s="112">
        <f t="shared" si="131"/>
        <v>0</v>
      </c>
    </row>
    <row r="755" spans="1:41" ht="20.100000000000001" customHeight="1">
      <c r="A755" s="70">
        <f t="shared" si="129"/>
        <v>1</v>
      </c>
      <c r="B755" s="81"/>
      <c r="C755" s="81"/>
      <c r="D755" s="81"/>
      <c r="E755" s="81"/>
      <c r="F755" s="34"/>
      <c r="G755" s="94"/>
      <c r="H755" s="81"/>
      <c r="I755" s="34"/>
      <c r="J755" s="34"/>
      <c r="K755" s="38"/>
      <c r="L755" s="38"/>
      <c r="M755" s="39">
        <f t="shared" si="122"/>
        <v>0</v>
      </c>
      <c r="N755" s="40">
        <f t="shared" si="123"/>
        <v>0</v>
      </c>
      <c r="O755" s="41"/>
      <c r="P755" s="113" t="str">
        <f t="shared" si="130"/>
        <v/>
      </c>
      <c r="Q755" s="42" t="str">
        <f t="shared" si="124"/>
        <v/>
      </c>
      <c r="R755" s="43"/>
      <c r="S755" s="44" t="str">
        <f t="shared" si="125"/>
        <v/>
      </c>
      <c r="T755" s="81"/>
      <c r="U755" s="81"/>
      <c r="V755" s="42">
        <f t="shared" si="126"/>
        <v>0</v>
      </c>
      <c r="W755" s="43"/>
      <c r="X755" s="47">
        <f>SUMIFS(W$12:W755,F$12:F755,F755,H$12:H755,H755,D$12:D755,D755)</f>
        <v>0</v>
      </c>
      <c r="Y755" s="48">
        <f t="shared" si="127"/>
        <v>0</v>
      </c>
      <c r="Z755" s="82"/>
      <c r="AA755" s="106"/>
      <c r="AB755" s="42">
        <f t="shared" si="128"/>
        <v>0</v>
      </c>
      <c r="AC755" s="50"/>
      <c r="AD755" s="81"/>
      <c r="AE755" s="81"/>
      <c r="AF755" s="81"/>
      <c r="AG755" s="81"/>
      <c r="AH755" s="81"/>
      <c r="AI755" s="81"/>
      <c r="AJ755" s="81"/>
      <c r="AK755" s="81"/>
      <c r="AL755" s="81"/>
      <c r="AM755" s="50"/>
      <c r="AN755" s="50"/>
      <c r="AO755" s="112">
        <f t="shared" si="131"/>
        <v>0</v>
      </c>
    </row>
    <row r="756" spans="1:41" ht="20.100000000000001" customHeight="1">
      <c r="A756" s="70">
        <f t="shared" si="129"/>
        <v>1</v>
      </c>
      <c r="B756" s="81"/>
      <c r="C756" s="81"/>
      <c r="D756" s="81"/>
      <c r="E756" s="81"/>
      <c r="F756" s="34"/>
      <c r="G756" s="94"/>
      <c r="H756" s="81"/>
      <c r="I756" s="34"/>
      <c r="J756" s="34"/>
      <c r="K756" s="38"/>
      <c r="L756" s="38"/>
      <c r="M756" s="39">
        <f t="shared" si="122"/>
        <v>0</v>
      </c>
      <c r="N756" s="40">
        <f t="shared" si="123"/>
        <v>0</v>
      </c>
      <c r="O756" s="41"/>
      <c r="P756" s="113" t="str">
        <f t="shared" si="130"/>
        <v/>
      </c>
      <c r="Q756" s="42" t="str">
        <f t="shared" si="124"/>
        <v/>
      </c>
      <c r="R756" s="43"/>
      <c r="S756" s="44" t="str">
        <f t="shared" si="125"/>
        <v/>
      </c>
      <c r="T756" s="81"/>
      <c r="U756" s="81"/>
      <c r="V756" s="42">
        <f t="shared" si="126"/>
        <v>0</v>
      </c>
      <c r="W756" s="43"/>
      <c r="X756" s="47">
        <f>SUMIFS(W$12:W756,F$12:F756,F756,H$12:H756,H756,D$12:D756,D756)</f>
        <v>0</v>
      </c>
      <c r="Y756" s="48">
        <f t="shared" si="127"/>
        <v>0</v>
      </c>
      <c r="Z756" s="82"/>
      <c r="AA756" s="106"/>
      <c r="AB756" s="42">
        <f t="shared" si="128"/>
        <v>0</v>
      </c>
      <c r="AC756" s="50"/>
      <c r="AD756" s="81"/>
      <c r="AE756" s="81"/>
      <c r="AF756" s="81"/>
      <c r="AG756" s="81"/>
      <c r="AH756" s="81"/>
      <c r="AI756" s="81"/>
      <c r="AJ756" s="81"/>
      <c r="AK756" s="81"/>
      <c r="AL756" s="81"/>
      <c r="AM756" s="50"/>
      <c r="AN756" s="50"/>
      <c r="AO756" s="112">
        <f t="shared" si="131"/>
        <v>0</v>
      </c>
    </row>
    <row r="757" spans="1:41" ht="20.100000000000001" customHeight="1">
      <c r="A757" s="70">
        <f t="shared" si="129"/>
        <v>1</v>
      </c>
      <c r="B757" s="81"/>
      <c r="C757" s="81"/>
      <c r="D757" s="81"/>
      <c r="E757" s="81"/>
      <c r="F757" s="34"/>
      <c r="G757" s="94"/>
      <c r="H757" s="81"/>
      <c r="I757" s="34"/>
      <c r="J757" s="34"/>
      <c r="K757" s="38"/>
      <c r="L757" s="38"/>
      <c r="M757" s="39">
        <f t="shared" si="122"/>
        <v>0</v>
      </c>
      <c r="N757" s="40">
        <f t="shared" si="123"/>
        <v>0</v>
      </c>
      <c r="O757" s="41"/>
      <c r="P757" s="113" t="str">
        <f t="shared" si="130"/>
        <v/>
      </c>
      <c r="Q757" s="42" t="str">
        <f t="shared" si="124"/>
        <v/>
      </c>
      <c r="R757" s="43"/>
      <c r="S757" s="44" t="str">
        <f t="shared" si="125"/>
        <v/>
      </c>
      <c r="T757" s="81"/>
      <c r="U757" s="81"/>
      <c r="V757" s="42">
        <f t="shared" si="126"/>
        <v>0</v>
      </c>
      <c r="W757" s="43"/>
      <c r="X757" s="47">
        <f>SUMIFS(W$12:W757,F$12:F757,F757,H$12:H757,H757,D$12:D757,D757)</f>
        <v>0</v>
      </c>
      <c r="Y757" s="48">
        <f t="shared" si="127"/>
        <v>0</v>
      </c>
      <c r="Z757" s="82"/>
      <c r="AA757" s="106"/>
      <c r="AB757" s="42">
        <f t="shared" si="128"/>
        <v>0</v>
      </c>
      <c r="AC757" s="50"/>
      <c r="AD757" s="81"/>
      <c r="AE757" s="81"/>
      <c r="AF757" s="81"/>
      <c r="AG757" s="81"/>
      <c r="AH757" s="81"/>
      <c r="AI757" s="81"/>
      <c r="AJ757" s="81"/>
      <c r="AK757" s="81"/>
      <c r="AL757" s="81"/>
      <c r="AM757" s="50"/>
      <c r="AN757" s="50"/>
      <c r="AO757" s="112">
        <f t="shared" si="131"/>
        <v>0</v>
      </c>
    </row>
    <row r="758" spans="1:41" ht="20.100000000000001" customHeight="1">
      <c r="A758" s="70">
        <f t="shared" si="129"/>
        <v>1</v>
      </c>
      <c r="B758" s="81"/>
      <c r="C758" s="81"/>
      <c r="D758" s="81"/>
      <c r="E758" s="81"/>
      <c r="F758" s="34"/>
      <c r="G758" s="94"/>
      <c r="H758" s="81"/>
      <c r="I758" s="34"/>
      <c r="J758" s="34"/>
      <c r="K758" s="38"/>
      <c r="L758" s="38"/>
      <c r="M758" s="39">
        <f t="shared" si="122"/>
        <v>0</v>
      </c>
      <c r="N758" s="40">
        <f t="shared" si="123"/>
        <v>0</v>
      </c>
      <c r="O758" s="41"/>
      <c r="P758" s="113" t="str">
        <f t="shared" si="130"/>
        <v/>
      </c>
      <c r="Q758" s="42" t="str">
        <f t="shared" si="124"/>
        <v/>
      </c>
      <c r="R758" s="43"/>
      <c r="S758" s="44" t="str">
        <f t="shared" si="125"/>
        <v/>
      </c>
      <c r="T758" s="81"/>
      <c r="U758" s="81"/>
      <c r="V758" s="42">
        <f t="shared" si="126"/>
        <v>0</v>
      </c>
      <c r="W758" s="43"/>
      <c r="X758" s="47">
        <f>SUMIFS(W$12:W758,F$12:F758,F758,H$12:H758,H758,D$12:D758,D758)</f>
        <v>0</v>
      </c>
      <c r="Y758" s="48">
        <f t="shared" si="127"/>
        <v>0</v>
      </c>
      <c r="Z758" s="82"/>
      <c r="AA758" s="106"/>
      <c r="AB758" s="42">
        <f t="shared" si="128"/>
        <v>0</v>
      </c>
      <c r="AC758" s="50"/>
      <c r="AD758" s="81"/>
      <c r="AE758" s="81"/>
      <c r="AF758" s="81"/>
      <c r="AG758" s="81"/>
      <c r="AH758" s="81"/>
      <c r="AI758" s="81"/>
      <c r="AJ758" s="81"/>
      <c r="AK758" s="81"/>
      <c r="AL758" s="81"/>
      <c r="AM758" s="50"/>
      <c r="AN758" s="50"/>
      <c r="AO758" s="112">
        <f t="shared" si="131"/>
        <v>0</v>
      </c>
    </row>
    <row r="759" spans="1:41" ht="20.100000000000001" customHeight="1">
      <c r="A759" s="70">
        <f t="shared" si="129"/>
        <v>1</v>
      </c>
      <c r="B759" s="81"/>
      <c r="C759" s="81"/>
      <c r="D759" s="81"/>
      <c r="E759" s="81"/>
      <c r="F759" s="34"/>
      <c r="G759" s="94"/>
      <c r="H759" s="81"/>
      <c r="I759" s="34"/>
      <c r="J759" s="34"/>
      <c r="K759" s="38"/>
      <c r="L759" s="38"/>
      <c r="M759" s="39">
        <f t="shared" si="122"/>
        <v>0</v>
      </c>
      <c r="N759" s="40">
        <f t="shared" si="123"/>
        <v>0</v>
      </c>
      <c r="O759" s="41"/>
      <c r="P759" s="113" t="str">
        <f t="shared" si="130"/>
        <v/>
      </c>
      <c r="Q759" s="42" t="str">
        <f t="shared" si="124"/>
        <v/>
      </c>
      <c r="R759" s="43"/>
      <c r="S759" s="44" t="str">
        <f t="shared" si="125"/>
        <v/>
      </c>
      <c r="T759" s="81"/>
      <c r="U759" s="81"/>
      <c r="V759" s="42">
        <f t="shared" si="126"/>
        <v>0</v>
      </c>
      <c r="W759" s="43"/>
      <c r="X759" s="47">
        <f>SUMIFS(W$12:W759,F$12:F759,F759,H$12:H759,H759,D$12:D759,D759)</f>
        <v>0</v>
      </c>
      <c r="Y759" s="48">
        <f t="shared" si="127"/>
        <v>0</v>
      </c>
      <c r="Z759" s="82"/>
      <c r="AA759" s="106"/>
      <c r="AB759" s="42">
        <f t="shared" si="128"/>
        <v>0</v>
      </c>
      <c r="AC759" s="50"/>
      <c r="AD759" s="81"/>
      <c r="AE759" s="81"/>
      <c r="AF759" s="81"/>
      <c r="AG759" s="81"/>
      <c r="AH759" s="81"/>
      <c r="AI759" s="81"/>
      <c r="AJ759" s="81"/>
      <c r="AK759" s="81"/>
      <c r="AL759" s="81"/>
      <c r="AM759" s="50"/>
      <c r="AN759" s="50"/>
      <c r="AO759" s="112">
        <f t="shared" si="131"/>
        <v>0</v>
      </c>
    </row>
    <row r="760" spans="1:41" ht="20.100000000000001" customHeight="1">
      <c r="A760" s="70">
        <f t="shared" si="129"/>
        <v>1</v>
      </c>
      <c r="B760" s="81"/>
      <c r="C760" s="81"/>
      <c r="D760" s="81"/>
      <c r="E760" s="81"/>
      <c r="F760" s="34"/>
      <c r="G760" s="94"/>
      <c r="H760" s="81"/>
      <c r="I760" s="34"/>
      <c r="J760" s="34"/>
      <c r="K760" s="38"/>
      <c r="L760" s="38"/>
      <c r="M760" s="39">
        <f t="shared" si="122"/>
        <v>0</v>
      </c>
      <c r="N760" s="40">
        <f t="shared" si="123"/>
        <v>0</v>
      </c>
      <c r="O760" s="41"/>
      <c r="P760" s="113" t="str">
        <f t="shared" si="130"/>
        <v/>
      </c>
      <c r="Q760" s="42" t="str">
        <f t="shared" si="124"/>
        <v/>
      </c>
      <c r="R760" s="43"/>
      <c r="S760" s="44" t="str">
        <f t="shared" si="125"/>
        <v/>
      </c>
      <c r="T760" s="81"/>
      <c r="U760" s="81"/>
      <c r="V760" s="42">
        <f t="shared" si="126"/>
        <v>0</v>
      </c>
      <c r="W760" s="43"/>
      <c r="X760" s="47">
        <f>SUMIFS(W$12:W760,F$12:F760,F760,H$12:H760,H760,D$12:D760,D760)</f>
        <v>0</v>
      </c>
      <c r="Y760" s="48">
        <f t="shared" si="127"/>
        <v>0</v>
      </c>
      <c r="Z760" s="82"/>
      <c r="AA760" s="106"/>
      <c r="AB760" s="42">
        <f t="shared" si="128"/>
        <v>0</v>
      </c>
      <c r="AC760" s="50"/>
      <c r="AD760" s="81"/>
      <c r="AE760" s="81"/>
      <c r="AF760" s="81"/>
      <c r="AG760" s="81"/>
      <c r="AH760" s="81"/>
      <c r="AI760" s="81"/>
      <c r="AJ760" s="81"/>
      <c r="AK760" s="81"/>
      <c r="AL760" s="81"/>
      <c r="AM760" s="50"/>
      <c r="AN760" s="50"/>
      <c r="AO760" s="112">
        <f t="shared" si="131"/>
        <v>0</v>
      </c>
    </row>
    <row r="761" spans="1:41" ht="20.100000000000001" customHeight="1">
      <c r="A761" s="70">
        <f t="shared" si="129"/>
        <v>1</v>
      </c>
      <c r="B761" s="81"/>
      <c r="C761" s="81"/>
      <c r="D761" s="81"/>
      <c r="E761" s="81"/>
      <c r="F761" s="34"/>
      <c r="G761" s="94"/>
      <c r="H761" s="81"/>
      <c r="I761" s="34"/>
      <c r="J761" s="34"/>
      <c r="K761" s="38"/>
      <c r="L761" s="38"/>
      <c r="M761" s="39">
        <f t="shared" si="122"/>
        <v>0</v>
      </c>
      <c r="N761" s="40">
        <f t="shared" si="123"/>
        <v>0</v>
      </c>
      <c r="O761" s="41"/>
      <c r="P761" s="113" t="str">
        <f t="shared" si="130"/>
        <v/>
      </c>
      <c r="Q761" s="42" t="str">
        <f t="shared" si="124"/>
        <v/>
      </c>
      <c r="R761" s="43"/>
      <c r="S761" s="44" t="str">
        <f t="shared" si="125"/>
        <v/>
      </c>
      <c r="T761" s="81"/>
      <c r="U761" s="81"/>
      <c r="V761" s="42">
        <f t="shared" si="126"/>
        <v>0</v>
      </c>
      <c r="W761" s="43"/>
      <c r="X761" s="47">
        <f>SUMIFS(W$12:W761,F$12:F761,F761,H$12:H761,H761,D$12:D761,D761)</f>
        <v>0</v>
      </c>
      <c r="Y761" s="48">
        <f t="shared" si="127"/>
        <v>0</v>
      </c>
      <c r="Z761" s="82"/>
      <c r="AA761" s="106"/>
      <c r="AB761" s="42">
        <f t="shared" si="128"/>
        <v>0</v>
      </c>
      <c r="AC761" s="50"/>
      <c r="AD761" s="81"/>
      <c r="AE761" s="81"/>
      <c r="AF761" s="81"/>
      <c r="AG761" s="81"/>
      <c r="AH761" s="81"/>
      <c r="AI761" s="81"/>
      <c r="AJ761" s="81"/>
      <c r="AK761" s="81"/>
      <c r="AL761" s="81"/>
      <c r="AM761" s="50"/>
      <c r="AN761" s="50"/>
      <c r="AO761" s="112">
        <f t="shared" si="131"/>
        <v>0</v>
      </c>
    </row>
    <row r="762" spans="1:41" ht="20.100000000000001" customHeight="1">
      <c r="A762" s="70">
        <f t="shared" si="129"/>
        <v>1</v>
      </c>
      <c r="B762" s="81"/>
      <c r="C762" s="81"/>
      <c r="D762" s="81"/>
      <c r="E762" s="81"/>
      <c r="F762" s="34"/>
      <c r="G762" s="94"/>
      <c r="H762" s="81"/>
      <c r="I762" s="34"/>
      <c r="J762" s="34"/>
      <c r="K762" s="38"/>
      <c r="L762" s="38"/>
      <c r="M762" s="39">
        <f t="shared" si="122"/>
        <v>0</v>
      </c>
      <c r="N762" s="40">
        <f t="shared" si="123"/>
        <v>0</v>
      </c>
      <c r="O762" s="41"/>
      <c r="P762" s="113" t="str">
        <f t="shared" si="130"/>
        <v/>
      </c>
      <c r="Q762" s="42" t="str">
        <f t="shared" si="124"/>
        <v/>
      </c>
      <c r="R762" s="43"/>
      <c r="S762" s="44" t="str">
        <f t="shared" si="125"/>
        <v/>
      </c>
      <c r="T762" s="81"/>
      <c r="U762" s="81"/>
      <c r="V762" s="42">
        <f t="shared" si="126"/>
        <v>0</v>
      </c>
      <c r="W762" s="43"/>
      <c r="X762" s="47">
        <f>SUMIFS(W$12:W762,F$12:F762,F762,H$12:H762,H762,D$12:D762,D762)</f>
        <v>0</v>
      </c>
      <c r="Y762" s="48">
        <f t="shared" si="127"/>
        <v>0</v>
      </c>
      <c r="Z762" s="82"/>
      <c r="AA762" s="106"/>
      <c r="AB762" s="42">
        <f t="shared" si="128"/>
        <v>0</v>
      </c>
      <c r="AC762" s="50"/>
      <c r="AD762" s="81"/>
      <c r="AE762" s="81"/>
      <c r="AF762" s="81"/>
      <c r="AG762" s="81"/>
      <c r="AH762" s="81"/>
      <c r="AI762" s="81"/>
      <c r="AJ762" s="81"/>
      <c r="AK762" s="81"/>
      <c r="AL762" s="81"/>
      <c r="AM762" s="50"/>
      <c r="AN762" s="50"/>
      <c r="AO762" s="112">
        <f t="shared" si="131"/>
        <v>0</v>
      </c>
    </row>
    <row r="763" spans="1:41" ht="20.100000000000001" customHeight="1">
      <c r="A763" s="70">
        <f t="shared" si="129"/>
        <v>1</v>
      </c>
      <c r="B763" s="81"/>
      <c r="C763" s="81"/>
      <c r="D763" s="81"/>
      <c r="E763" s="81"/>
      <c r="F763" s="34"/>
      <c r="G763" s="94"/>
      <c r="H763" s="81"/>
      <c r="I763" s="34"/>
      <c r="J763" s="34"/>
      <c r="K763" s="38"/>
      <c r="L763" s="38"/>
      <c r="M763" s="39">
        <f t="shared" si="122"/>
        <v>0</v>
      </c>
      <c r="N763" s="40">
        <f t="shared" si="123"/>
        <v>0</v>
      </c>
      <c r="O763" s="41"/>
      <c r="P763" s="113" t="str">
        <f t="shared" si="130"/>
        <v/>
      </c>
      <c r="Q763" s="42" t="str">
        <f t="shared" si="124"/>
        <v/>
      </c>
      <c r="R763" s="43"/>
      <c r="S763" s="44" t="str">
        <f t="shared" si="125"/>
        <v/>
      </c>
      <c r="T763" s="81"/>
      <c r="U763" s="81"/>
      <c r="V763" s="42">
        <f t="shared" si="126"/>
        <v>0</v>
      </c>
      <c r="W763" s="43"/>
      <c r="X763" s="47">
        <f>SUMIFS(W$12:W763,F$12:F763,F763,H$12:H763,H763,D$12:D763,D763)</f>
        <v>0</v>
      </c>
      <c r="Y763" s="48">
        <f t="shared" si="127"/>
        <v>0</v>
      </c>
      <c r="Z763" s="82"/>
      <c r="AA763" s="106"/>
      <c r="AB763" s="42">
        <f t="shared" si="128"/>
        <v>0</v>
      </c>
      <c r="AC763" s="50"/>
      <c r="AD763" s="81"/>
      <c r="AE763" s="81"/>
      <c r="AF763" s="81"/>
      <c r="AG763" s="81"/>
      <c r="AH763" s="81"/>
      <c r="AI763" s="81"/>
      <c r="AJ763" s="81"/>
      <c r="AK763" s="81"/>
      <c r="AL763" s="81"/>
      <c r="AM763" s="50"/>
      <c r="AN763" s="50"/>
      <c r="AO763" s="112">
        <f t="shared" si="131"/>
        <v>0</v>
      </c>
    </row>
    <row r="764" spans="1:41" ht="20.100000000000001" customHeight="1">
      <c r="A764" s="70">
        <f t="shared" si="129"/>
        <v>1</v>
      </c>
      <c r="B764" s="81"/>
      <c r="C764" s="81"/>
      <c r="D764" s="81"/>
      <c r="E764" s="81"/>
      <c r="F764" s="34"/>
      <c r="G764" s="94"/>
      <c r="H764" s="81"/>
      <c r="I764" s="34"/>
      <c r="J764" s="34"/>
      <c r="K764" s="38"/>
      <c r="L764" s="38"/>
      <c r="M764" s="39">
        <f t="shared" si="122"/>
        <v>0</v>
      </c>
      <c r="N764" s="40">
        <f t="shared" si="123"/>
        <v>0</v>
      </c>
      <c r="O764" s="41"/>
      <c r="P764" s="113" t="str">
        <f t="shared" si="130"/>
        <v/>
      </c>
      <c r="Q764" s="42" t="str">
        <f t="shared" si="124"/>
        <v/>
      </c>
      <c r="R764" s="43"/>
      <c r="S764" s="44" t="str">
        <f t="shared" si="125"/>
        <v/>
      </c>
      <c r="T764" s="81"/>
      <c r="U764" s="81"/>
      <c r="V764" s="42">
        <f t="shared" si="126"/>
        <v>0</v>
      </c>
      <c r="W764" s="43"/>
      <c r="X764" s="47">
        <f>SUMIFS(W$12:W764,F$12:F764,F764,H$12:H764,H764,D$12:D764,D764)</f>
        <v>0</v>
      </c>
      <c r="Y764" s="48">
        <f t="shared" si="127"/>
        <v>0</v>
      </c>
      <c r="Z764" s="82"/>
      <c r="AA764" s="106"/>
      <c r="AB764" s="42">
        <f t="shared" si="128"/>
        <v>0</v>
      </c>
      <c r="AC764" s="50"/>
      <c r="AD764" s="81"/>
      <c r="AE764" s="81"/>
      <c r="AF764" s="81"/>
      <c r="AG764" s="81"/>
      <c r="AH764" s="81"/>
      <c r="AI764" s="81"/>
      <c r="AJ764" s="81"/>
      <c r="AK764" s="81"/>
      <c r="AL764" s="81"/>
      <c r="AM764" s="50"/>
      <c r="AN764" s="50"/>
      <c r="AO764" s="112">
        <f t="shared" si="131"/>
        <v>0</v>
      </c>
    </row>
    <row r="765" spans="1:41" ht="20.100000000000001" customHeight="1">
      <c r="A765" s="70">
        <f t="shared" si="129"/>
        <v>1</v>
      </c>
      <c r="B765" s="81"/>
      <c r="C765" s="81"/>
      <c r="D765" s="81"/>
      <c r="E765" s="81"/>
      <c r="F765" s="34"/>
      <c r="G765" s="94"/>
      <c r="H765" s="81"/>
      <c r="I765" s="34"/>
      <c r="J765" s="34"/>
      <c r="K765" s="38"/>
      <c r="L765" s="38"/>
      <c r="M765" s="39">
        <f t="shared" si="122"/>
        <v>0</v>
      </c>
      <c r="N765" s="40">
        <f t="shared" si="123"/>
        <v>0</v>
      </c>
      <c r="O765" s="41"/>
      <c r="P765" s="113" t="str">
        <f t="shared" si="130"/>
        <v/>
      </c>
      <c r="Q765" s="42" t="str">
        <f t="shared" si="124"/>
        <v/>
      </c>
      <c r="R765" s="43"/>
      <c r="S765" s="44" t="str">
        <f t="shared" si="125"/>
        <v/>
      </c>
      <c r="T765" s="81"/>
      <c r="U765" s="81"/>
      <c r="V765" s="42">
        <f t="shared" si="126"/>
        <v>0</v>
      </c>
      <c r="W765" s="43"/>
      <c r="X765" s="47">
        <f>SUMIFS(W$12:W765,F$12:F765,F765,H$12:H765,H765,D$12:D765,D765)</f>
        <v>0</v>
      </c>
      <c r="Y765" s="48">
        <f t="shared" si="127"/>
        <v>0</v>
      </c>
      <c r="Z765" s="82"/>
      <c r="AA765" s="106"/>
      <c r="AB765" s="42">
        <f t="shared" si="128"/>
        <v>0</v>
      </c>
      <c r="AC765" s="50"/>
      <c r="AD765" s="81"/>
      <c r="AE765" s="81"/>
      <c r="AF765" s="81"/>
      <c r="AG765" s="81"/>
      <c r="AH765" s="81"/>
      <c r="AI765" s="81"/>
      <c r="AJ765" s="81"/>
      <c r="AK765" s="81"/>
      <c r="AL765" s="81"/>
      <c r="AM765" s="50"/>
      <c r="AN765" s="50"/>
      <c r="AO765" s="112">
        <f t="shared" si="131"/>
        <v>0</v>
      </c>
    </row>
    <row r="766" spans="1:41" ht="20.100000000000001" customHeight="1">
      <c r="A766" s="70">
        <f t="shared" si="129"/>
        <v>1</v>
      </c>
      <c r="B766" s="81"/>
      <c r="C766" s="81"/>
      <c r="D766" s="81"/>
      <c r="E766" s="81"/>
      <c r="F766" s="34"/>
      <c r="G766" s="94"/>
      <c r="H766" s="81"/>
      <c r="I766" s="34"/>
      <c r="J766" s="34"/>
      <c r="K766" s="38"/>
      <c r="L766" s="38"/>
      <c r="M766" s="39">
        <f t="shared" si="122"/>
        <v>0</v>
      </c>
      <c r="N766" s="40">
        <f t="shared" si="123"/>
        <v>0</v>
      </c>
      <c r="O766" s="41"/>
      <c r="P766" s="113" t="str">
        <f t="shared" si="130"/>
        <v/>
      </c>
      <c r="Q766" s="42" t="str">
        <f t="shared" si="124"/>
        <v/>
      </c>
      <c r="R766" s="43"/>
      <c r="S766" s="44" t="str">
        <f t="shared" si="125"/>
        <v/>
      </c>
      <c r="T766" s="81"/>
      <c r="U766" s="81"/>
      <c r="V766" s="42">
        <f t="shared" si="126"/>
        <v>0</v>
      </c>
      <c r="W766" s="43"/>
      <c r="X766" s="47">
        <f>SUMIFS(W$12:W766,F$12:F766,F766,H$12:H766,H766,D$12:D766,D766)</f>
        <v>0</v>
      </c>
      <c r="Y766" s="48">
        <f t="shared" si="127"/>
        <v>0</v>
      </c>
      <c r="Z766" s="82"/>
      <c r="AA766" s="106"/>
      <c r="AB766" s="42">
        <f t="shared" si="128"/>
        <v>0</v>
      </c>
      <c r="AC766" s="50"/>
      <c r="AD766" s="81"/>
      <c r="AE766" s="81"/>
      <c r="AF766" s="81"/>
      <c r="AG766" s="81"/>
      <c r="AH766" s="81"/>
      <c r="AI766" s="81"/>
      <c r="AJ766" s="81"/>
      <c r="AK766" s="81"/>
      <c r="AL766" s="81"/>
      <c r="AM766" s="50"/>
      <c r="AN766" s="50"/>
      <c r="AO766" s="112">
        <f t="shared" si="131"/>
        <v>0</v>
      </c>
    </row>
    <row r="767" spans="1:41" ht="20.100000000000001" customHeight="1">
      <c r="A767" s="70">
        <f t="shared" si="129"/>
        <v>1</v>
      </c>
      <c r="B767" s="81"/>
      <c r="C767" s="81"/>
      <c r="D767" s="81"/>
      <c r="E767" s="81"/>
      <c r="F767" s="34"/>
      <c r="G767" s="94"/>
      <c r="H767" s="81"/>
      <c r="I767" s="34"/>
      <c r="J767" s="34"/>
      <c r="K767" s="38"/>
      <c r="L767" s="38"/>
      <c r="M767" s="39">
        <f t="shared" si="122"/>
        <v>0</v>
      </c>
      <c r="N767" s="40">
        <f t="shared" si="123"/>
        <v>0</v>
      </c>
      <c r="O767" s="41"/>
      <c r="P767" s="113" t="str">
        <f t="shared" si="130"/>
        <v/>
      </c>
      <c r="Q767" s="42" t="str">
        <f t="shared" si="124"/>
        <v/>
      </c>
      <c r="R767" s="43"/>
      <c r="S767" s="44" t="str">
        <f t="shared" si="125"/>
        <v/>
      </c>
      <c r="T767" s="81"/>
      <c r="U767" s="81"/>
      <c r="V767" s="42">
        <f t="shared" si="126"/>
        <v>0</v>
      </c>
      <c r="W767" s="43"/>
      <c r="X767" s="47">
        <f>SUMIFS(W$12:W767,F$12:F767,F767,H$12:H767,H767,D$12:D767,D767)</f>
        <v>0</v>
      </c>
      <c r="Y767" s="48">
        <f t="shared" si="127"/>
        <v>0</v>
      </c>
      <c r="Z767" s="82"/>
      <c r="AA767" s="106"/>
      <c r="AB767" s="42">
        <f t="shared" si="128"/>
        <v>0</v>
      </c>
      <c r="AC767" s="50"/>
      <c r="AD767" s="81"/>
      <c r="AE767" s="81"/>
      <c r="AF767" s="81"/>
      <c r="AG767" s="81"/>
      <c r="AH767" s="81"/>
      <c r="AI767" s="81"/>
      <c r="AJ767" s="81"/>
      <c r="AK767" s="81"/>
      <c r="AL767" s="81"/>
      <c r="AM767" s="50"/>
      <c r="AN767" s="50"/>
      <c r="AO767" s="112">
        <f t="shared" si="131"/>
        <v>0</v>
      </c>
    </row>
    <row r="768" spans="1:41" ht="20.100000000000001" customHeight="1">
      <c r="A768" s="70">
        <f t="shared" si="129"/>
        <v>1</v>
      </c>
      <c r="B768" s="81"/>
      <c r="C768" s="81"/>
      <c r="D768" s="81"/>
      <c r="E768" s="81"/>
      <c r="F768" s="34"/>
      <c r="G768" s="94"/>
      <c r="H768" s="81"/>
      <c r="I768" s="34"/>
      <c r="J768" s="34"/>
      <c r="K768" s="38"/>
      <c r="L768" s="38"/>
      <c r="M768" s="39">
        <f t="shared" si="122"/>
        <v>0</v>
      </c>
      <c r="N768" s="40">
        <f t="shared" si="123"/>
        <v>0</v>
      </c>
      <c r="O768" s="41"/>
      <c r="P768" s="113" t="str">
        <f t="shared" si="130"/>
        <v/>
      </c>
      <c r="Q768" s="42" t="str">
        <f t="shared" si="124"/>
        <v/>
      </c>
      <c r="R768" s="43"/>
      <c r="S768" s="44" t="str">
        <f t="shared" si="125"/>
        <v/>
      </c>
      <c r="T768" s="81"/>
      <c r="U768" s="81"/>
      <c r="V768" s="42">
        <f t="shared" si="126"/>
        <v>0</v>
      </c>
      <c r="W768" s="43"/>
      <c r="X768" s="47">
        <f>SUMIFS(W$12:W768,F$12:F768,F768,H$12:H768,H768,D$12:D768,D768)</f>
        <v>0</v>
      </c>
      <c r="Y768" s="48">
        <f t="shared" si="127"/>
        <v>0</v>
      </c>
      <c r="Z768" s="82"/>
      <c r="AA768" s="106"/>
      <c r="AB768" s="42">
        <f t="shared" si="128"/>
        <v>0</v>
      </c>
      <c r="AC768" s="50"/>
      <c r="AD768" s="81"/>
      <c r="AE768" s="81"/>
      <c r="AF768" s="81"/>
      <c r="AG768" s="81"/>
      <c r="AH768" s="81"/>
      <c r="AI768" s="81"/>
      <c r="AJ768" s="81"/>
      <c r="AK768" s="81"/>
      <c r="AL768" s="81"/>
      <c r="AM768" s="50"/>
      <c r="AN768" s="50"/>
      <c r="AO768" s="112">
        <f t="shared" si="131"/>
        <v>0</v>
      </c>
    </row>
    <row r="769" spans="1:41" ht="20.100000000000001" customHeight="1">
      <c r="A769" s="70">
        <f t="shared" si="129"/>
        <v>1</v>
      </c>
      <c r="B769" s="81"/>
      <c r="C769" s="81"/>
      <c r="D769" s="81"/>
      <c r="E769" s="81"/>
      <c r="F769" s="34"/>
      <c r="G769" s="94"/>
      <c r="H769" s="81"/>
      <c r="I769" s="34"/>
      <c r="J769" s="34"/>
      <c r="K769" s="38"/>
      <c r="L769" s="38"/>
      <c r="M769" s="39">
        <f t="shared" si="122"/>
        <v>0</v>
      </c>
      <c r="N769" s="40">
        <f t="shared" si="123"/>
        <v>0</v>
      </c>
      <c r="O769" s="41"/>
      <c r="P769" s="113" t="str">
        <f t="shared" si="130"/>
        <v/>
      </c>
      <c r="Q769" s="42" t="str">
        <f t="shared" si="124"/>
        <v/>
      </c>
      <c r="R769" s="43"/>
      <c r="S769" s="44" t="str">
        <f t="shared" si="125"/>
        <v/>
      </c>
      <c r="T769" s="81"/>
      <c r="U769" s="81"/>
      <c r="V769" s="42">
        <f t="shared" si="126"/>
        <v>0</v>
      </c>
      <c r="W769" s="43"/>
      <c r="X769" s="47">
        <f>SUMIFS(W$12:W769,F$12:F769,F769,H$12:H769,H769,D$12:D769,D769)</f>
        <v>0</v>
      </c>
      <c r="Y769" s="48">
        <f t="shared" si="127"/>
        <v>0</v>
      </c>
      <c r="Z769" s="82"/>
      <c r="AA769" s="106"/>
      <c r="AB769" s="42">
        <f t="shared" si="128"/>
        <v>0</v>
      </c>
      <c r="AC769" s="50"/>
      <c r="AD769" s="81"/>
      <c r="AE769" s="81"/>
      <c r="AF769" s="81"/>
      <c r="AG769" s="81"/>
      <c r="AH769" s="81"/>
      <c r="AI769" s="81"/>
      <c r="AJ769" s="81"/>
      <c r="AK769" s="81"/>
      <c r="AL769" s="81"/>
      <c r="AM769" s="50"/>
      <c r="AN769" s="50"/>
      <c r="AO769" s="112">
        <f t="shared" si="131"/>
        <v>0</v>
      </c>
    </row>
    <row r="770" spans="1:41" ht="20.100000000000001" customHeight="1">
      <c r="A770" s="70">
        <f t="shared" si="129"/>
        <v>1</v>
      </c>
      <c r="B770" s="81"/>
      <c r="C770" s="81"/>
      <c r="D770" s="81"/>
      <c r="E770" s="81"/>
      <c r="F770" s="34"/>
      <c r="G770" s="94"/>
      <c r="H770" s="81"/>
      <c r="I770" s="34"/>
      <c r="J770" s="34"/>
      <c r="K770" s="38"/>
      <c r="L770" s="38"/>
      <c r="M770" s="39">
        <f t="shared" si="122"/>
        <v>0</v>
      </c>
      <c r="N770" s="40">
        <f t="shared" si="123"/>
        <v>0</v>
      </c>
      <c r="O770" s="41"/>
      <c r="P770" s="113" t="str">
        <f t="shared" si="130"/>
        <v/>
      </c>
      <c r="Q770" s="42" t="str">
        <f t="shared" si="124"/>
        <v/>
      </c>
      <c r="R770" s="43"/>
      <c r="S770" s="44" t="str">
        <f t="shared" si="125"/>
        <v/>
      </c>
      <c r="T770" s="81"/>
      <c r="U770" s="81"/>
      <c r="V770" s="42">
        <f t="shared" si="126"/>
        <v>0</v>
      </c>
      <c r="W770" s="43"/>
      <c r="X770" s="47">
        <f>SUMIFS(W$12:W770,F$12:F770,F770,H$12:H770,H770,D$12:D770,D770)</f>
        <v>0</v>
      </c>
      <c r="Y770" s="48">
        <f t="shared" si="127"/>
        <v>0</v>
      </c>
      <c r="Z770" s="82"/>
      <c r="AA770" s="106"/>
      <c r="AB770" s="42">
        <f t="shared" si="128"/>
        <v>0</v>
      </c>
      <c r="AC770" s="50"/>
      <c r="AD770" s="81"/>
      <c r="AE770" s="81"/>
      <c r="AF770" s="81"/>
      <c r="AG770" s="81"/>
      <c r="AH770" s="81"/>
      <c r="AI770" s="81"/>
      <c r="AJ770" s="81"/>
      <c r="AK770" s="81"/>
      <c r="AL770" s="81"/>
      <c r="AM770" s="50"/>
      <c r="AN770" s="50"/>
      <c r="AO770" s="112">
        <f t="shared" si="131"/>
        <v>0</v>
      </c>
    </row>
    <row r="771" spans="1:41" ht="20.100000000000001" customHeight="1">
      <c r="A771" s="70">
        <f t="shared" si="129"/>
        <v>1</v>
      </c>
      <c r="B771" s="81"/>
      <c r="C771" s="81"/>
      <c r="D771" s="81"/>
      <c r="E771" s="81"/>
      <c r="F771" s="34"/>
      <c r="G771" s="94"/>
      <c r="H771" s="81"/>
      <c r="I771" s="34"/>
      <c r="J771" s="34"/>
      <c r="K771" s="38"/>
      <c r="L771" s="38"/>
      <c r="M771" s="39">
        <f t="shared" si="122"/>
        <v>0</v>
      </c>
      <c r="N771" s="40">
        <f t="shared" si="123"/>
        <v>0</v>
      </c>
      <c r="O771" s="41"/>
      <c r="P771" s="113" t="str">
        <f t="shared" si="130"/>
        <v/>
      </c>
      <c r="Q771" s="42" t="str">
        <f t="shared" si="124"/>
        <v/>
      </c>
      <c r="R771" s="43"/>
      <c r="S771" s="44" t="str">
        <f t="shared" si="125"/>
        <v/>
      </c>
      <c r="T771" s="81"/>
      <c r="U771" s="81"/>
      <c r="V771" s="42">
        <f t="shared" si="126"/>
        <v>0</v>
      </c>
      <c r="W771" s="43"/>
      <c r="X771" s="47">
        <f>SUMIFS(W$12:W771,F$12:F771,F771,H$12:H771,H771,D$12:D771,D771)</f>
        <v>0</v>
      </c>
      <c r="Y771" s="48">
        <f t="shared" si="127"/>
        <v>0</v>
      </c>
      <c r="Z771" s="82"/>
      <c r="AA771" s="106"/>
      <c r="AB771" s="42">
        <f t="shared" si="128"/>
        <v>0</v>
      </c>
      <c r="AC771" s="50"/>
      <c r="AD771" s="81"/>
      <c r="AE771" s="81"/>
      <c r="AF771" s="81"/>
      <c r="AG771" s="81"/>
      <c r="AH771" s="81"/>
      <c r="AI771" s="81"/>
      <c r="AJ771" s="81"/>
      <c r="AK771" s="81"/>
      <c r="AL771" s="81"/>
      <c r="AM771" s="50"/>
      <c r="AN771" s="50"/>
      <c r="AO771" s="112">
        <f t="shared" si="131"/>
        <v>0</v>
      </c>
    </row>
    <row r="772" spans="1:41" ht="20.100000000000001" customHeight="1">
      <c r="A772" s="70">
        <f t="shared" si="129"/>
        <v>1</v>
      </c>
      <c r="B772" s="81"/>
      <c r="C772" s="81"/>
      <c r="D772" s="81"/>
      <c r="E772" s="81"/>
      <c r="F772" s="34"/>
      <c r="G772" s="94"/>
      <c r="H772" s="81"/>
      <c r="I772" s="34"/>
      <c r="J772" s="34"/>
      <c r="K772" s="38"/>
      <c r="L772" s="38"/>
      <c r="M772" s="39">
        <f t="shared" si="122"/>
        <v>0</v>
      </c>
      <c r="N772" s="40">
        <f t="shared" si="123"/>
        <v>0</v>
      </c>
      <c r="O772" s="41"/>
      <c r="P772" s="113" t="str">
        <f t="shared" si="130"/>
        <v/>
      </c>
      <c r="Q772" s="42" t="str">
        <f t="shared" si="124"/>
        <v/>
      </c>
      <c r="R772" s="43"/>
      <c r="S772" s="44" t="str">
        <f t="shared" si="125"/>
        <v/>
      </c>
      <c r="T772" s="81"/>
      <c r="U772" s="81"/>
      <c r="V772" s="42">
        <f t="shared" si="126"/>
        <v>0</v>
      </c>
      <c r="W772" s="43"/>
      <c r="X772" s="47">
        <f>SUMIFS(W$12:W772,F$12:F772,F772,H$12:H772,H772,D$12:D772,D772)</f>
        <v>0</v>
      </c>
      <c r="Y772" s="48">
        <f t="shared" si="127"/>
        <v>0</v>
      </c>
      <c r="Z772" s="82"/>
      <c r="AA772" s="106"/>
      <c r="AB772" s="42">
        <f t="shared" si="128"/>
        <v>0</v>
      </c>
      <c r="AC772" s="50"/>
      <c r="AD772" s="81"/>
      <c r="AE772" s="81"/>
      <c r="AF772" s="81"/>
      <c r="AG772" s="81"/>
      <c r="AH772" s="81"/>
      <c r="AI772" s="81"/>
      <c r="AJ772" s="81"/>
      <c r="AK772" s="81"/>
      <c r="AL772" s="81"/>
      <c r="AM772" s="50"/>
      <c r="AN772" s="50"/>
      <c r="AO772" s="112">
        <f t="shared" si="131"/>
        <v>0</v>
      </c>
    </row>
    <row r="773" spans="1:41" ht="20.100000000000001" customHeight="1">
      <c r="A773" s="70">
        <f t="shared" si="129"/>
        <v>1</v>
      </c>
      <c r="B773" s="81"/>
      <c r="C773" s="81"/>
      <c r="D773" s="81"/>
      <c r="E773" s="81"/>
      <c r="F773" s="34"/>
      <c r="G773" s="94"/>
      <c r="H773" s="81"/>
      <c r="I773" s="34"/>
      <c r="J773" s="34"/>
      <c r="K773" s="38"/>
      <c r="L773" s="38"/>
      <c r="M773" s="39">
        <f t="shared" si="122"/>
        <v>0</v>
      </c>
      <c r="N773" s="40">
        <f t="shared" si="123"/>
        <v>0</v>
      </c>
      <c r="O773" s="41"/>
      <c r="P773" s="113" t="str">
        <f t="shared" si="130"/>
        <v/>
      </c>
      <c r="Q773" s="42" t="str">
        <f t="shared" si="124"/>
        <v/>
      </c>
      <c r="R773" s="43"/>
      <c r="S773" s="44" t="str">
        <f t="shared" si="125"/>
        <v/>
      </c>
      <c r="T773" s="81"/>
      <c r="U773" s="81"/>
      <c r="V773" s="42">
        <f t="shared" si="126"/>
        <v>0</v>
      </c>
      <c r="W773" s="43"/>
      <c r="X773" s="47">
        <f>SUMIFS(W$12:W773,F$12:F773,F773,H$12:H773,H773,D$12:D773,D773)</f>
        <v>0</v>
      </c>
      <c r="Y773" s="48">
        <f t="shared" si="127"/>
        <v>0</v>
      </c>
      <c r="Z773" s="82"/>
      <c r="AA773" s="106"/>
      <c r="AB773" s="42">
        <f t="shared" si="128"/>
        <v>0</v>
      </c>
      <c r="AC773" s="50"/>
      <c r="AD773" s="81"/>
      <c r="AE773" s="81"/>
      <c r="AF773" s="81"/>
      <c r="AG773" s="81"/>
      <c r="AH773" s="81"/>
      <c r="AI773" s="81"/>
      <c r="AJ773" s="81"/>
      <c r="AK773" s="81"/>
      <c r="AL773" s="81"/>
      <c r="AM773" s="50"/>
      <c r="AN773" s="50"/>
      <c r="AO773" s="112">
        <f t="shared" si="131"/>
        <v>0</v>
      </c>
    </row>
    <row r="774" spans="1:41" ht="20.100000000000001" customHeight="1">
      <c r="A774" s="70">
        <f t="shared" si="129"/>
        <v>1</v>
      </c>
      <c r="B774" s="81"/>
      <c r="C774" s="81"/>
      <c r="D774" s="81"/>
      <c r="E774" s="81"/>
      <c r="F774" s="34"/>
      <c r="G774" s="94"/>
      <c r="H774" s="81"/>
      <c r="I774" s="34"/>
      <c r="J774" s="34"/>
      <c r="K774" s="38"/>
      <c r="L774" s="38"/>
      <c r="M774" s="39">
        <f t="shared" si="122"/>
        <v>0</v>
      </c>
      <c r="N774" s="40">
        <f t="shared" si="123"/>
        <v>0</v>
      </c>
      <c r="O774" s="41"/>
      <c r="P774" s="113" t="str">
        <f t="shared" si="130"/>
        <v/>
      </c>
      <c r="Q774" s="42" t="str">
        <f t="shared" si="124"/>
        <v/>
      </c>
      <c r="R774" s="43"/>
      <c r="S774" s="44" t="str">
        <f t="shared" si="125"/>
        <v/>
      </c>
      <c r="T774" s="81"/>
      <c r="U774" s="81"/>
      <c r="V774" s="42">
        <f t="shared" si="126"/>
        <v>0</v>
      </c>
      <c r="W774" s="43"/>
      <c r="X774" s="47">
        <f>SUMIFS(W$12:W774,F$12:F774,F774,H$12:H774,H774,D$12:D774,D774)</f>
        <v>0</v>
      </c>
      <c r="Y774" s="48">
        <f t="shared" si="127"/>
        <v>0</v>
      </c>
      <c r="Z774" s="82"/>
      <c r="AA774" s="106"/>
      <c r="AB774" s="42">
        <f t="shared" si="128"/>
        <v>0</v>
      </c>
      <c r="AC774" s="50"/>
      <c r="AD774" s="81"/>
      <c r="AE774" s="81"/>
      <c r="AF774" s="81"/>
      <c r="AG774" s="81"/>
      <c r="AH774" s="81"/>
      <c r="AI774" s="81"/>
      <c r="AJ774" s="81"/>
      <c r="AK774" s="81"/>
      <c r="AL774" s="81"/>
      <c r="AM774" s="50"/>
      <c r="AN774" s="50"/>
      <c r="AO774" s="112">
        <f t="shared" si="131"/>
        <v>0</v>
      </c>
    </row>
    <row r="775" spans="1:41" ht="20.100000000000001" customHeight="1">
      <c r="A775" s="70">
        <f t="shared" si="129"/>
        <v>1</v>
      </c>
      <c r="B775" s="81"/>
      <c r="C775" s="81"/>
      <c r="D775" s="81"/>
      <c r="E775" s="81"/>
      <c r="F775" s="34"/>
      <c r="G775" s="94"/>
      <c r="H775" s="81"/>
      <c r="I775" s="34"/>
      <c r="J775" s="34"/>
      <c r="K775" s="38"/>
      <c r="L775" s="38"/>
      <c r="M775" s="39">
        <f t="shared" si="122"/>
        <v>0</v>
      </c>
      <c r="N775" s="40">
        <f t="shared" si="123"/>
        <v>0</v>
      </c>
      <c r="O775" s="41"/>
      <c r="P775" s="113" t="str">
        <f t="shared" si="130"/>
        <v/>
      </c>
      <c r="Q775" s="42" t="str">
        <f t="shared" si="124"/>
        <v/>
      </c>
      <c r="R775" s="43"/>
      <c r="S775" s="44" t="str">
        <f t="shared" si="125"/>
        <v/>
      </c>
      <c r="T775" s="81"/>
      <c r="U775" s="81"/>
      <c r="V775" s="42">
        <f t="shared" si="126"/>
        <v>0</v>
      </c>
      <c r="W775" s="43"/>
      <c r="X775" s="47">
        <f>SUMIFS(W$12:W775,F$12:F775,F775,H$12:H775,H775,D$12:D775,D775)</f>
        <v>0</v>
      </c>
      <c r="Y775" s="48">
        <f t="shared" si="127"/>
        <v>0</v>
      </c>
      <c r="Z775" s="82"/>
      <c r="AA775" s="106"/>
      <c r="AB775" s="42">
        <f t="shared" si="128"/>
        <v>0</v>
      </c>
      <c r="AC775" s="50"/>
      <c r="AD775" s="81"/>
      <c r="AE775" s="81"/>
      <c r="AF775" s="81"/>
      <c r="AG775" s="81"/>
      <c r="AH775" s="81"/>
      <c r="AI775" s="81"/>
      <c r="AJ775" s="81"/>
      <c r="AK775" s="81"/>
      <c r="AL775" s="81"/>
      <c r="AM775" s="50"/>
      <c r="AN775" s="50"/>
      <c r="AO775" s="112">
        <f t="shared" si="131"/>
        <v>0</v>
      </c>
    </row>
    <row r="776" spans="1:41" ht="20.100000000000001" customHeight="1">
      <c r="A776" s="70">
        <f t="shared" si="129"/>
        <v>1</v>
      </c>
      <c r="B776" s="81"/>
      <c r="C776" s="81"/>
      <c r="D776" s="81"/>
      <c r="E776" s="81"/>
      <c r="F776" s="34"/>
      <c r="G776" s="94"/>
      <c r="H776" s="81"/>
      <c r="I776" s="34"/>
      <c r="J776" s="34"/>
      <c r="K776" s="38"/>
      <c r="L776" s="38"/>
      <c r="M776" s="39">
        <f t="shared" ref="M776:M839" si="132">(IF(L776&lt;K776,1+L776,L776)-K776-IF(AND(K776&lt;$L$5,L776&gt;$M$5),$M$5-$L$5)-IF(AND(K776&lt;$L$6,L776&gt;$M$6),$M$6-$L$6)-IF(AND(K776&lt;$L$7,L776&gt;$M$7),$M$7-$L$7))-IF(AND(K776&lt;$L$8,L776&gt;$M$8),$M$8-$L$8)</f>
        <v>0</v>
      </c>
      <c r="N776" s="40">
        <f t="shared" ref="N776:N839" si="133">HOUR(M776)+MINUTE(M776)/60</f>
        <v>0</v>
      </c>
      <c r="O776" s="41"/>
      <c r="P776" s="113" t="str">
        <f t="shared" si="130"/>
        <v/>
      </c>
      <c r="Q776" s="42" t="str">
        <f t="shared" ref="Q776:Q839" si="134">IFERROR(V776/(N776*O776),"")</f>
        <v/>
      </c>
      <c r="R776" s="43"/>
      <c r="S776" s="44" t="str">
        <f t="shared" ref="S776:S839" si="135">IFERROR(W776/R776,"")</f>
        <v/>
      </c>
      <c r="T776" s="81"/>
      <c r="U776" s="81"/>
      <c r="V776" s="42">
        <f t="shared" ref="V776:V839" si="136">+W776+Y776</f>
        <v>0</v>
      </c>
      <c r="W776" s="43"/>
      <c r="X776" s="47">
        <f>SUMIFS(W$12:W776,F$12:F776,F776,H$12:H776,H776,D$12:D776,D776)</f>
        <v>0</v>
      </c>
      <c r="Y776" s="48">
        <f t="shared" ref="Y776:Y839" si="137">SUM(AC776:AK776)</f>
        <v>0</v>
      </c>
      <c r="Z776" s="82"/>
      <c r="AA776" s="106"/>
      <c r="AB776" s="42">
        <f t="shared" ref="AB776:AB839" si="138">+W776*AA776</f>
        <v>0</v>
      </c>
      <c r="AC776" s="50"/>
      <c r="AD776" s="81"/>
      <c r="AE776" s="81"/>
      <c r="AF776" s="81"/>
      <c r="AG776" s="81"/>
      <c r="AH776" s="81"/>
      <c r="AI776" s="81"/>
      <c r="AJ776" s="81"/>
      <c r="AK776" s="81"/>
      <c r="AL776" s="81"/>
      <c r="AM776" s="50"/>
      <c r="AN776" s="50"/>
      <c r="AO776" s="112">
        <f t="shared" si="131"/>
        <v>0</v>
      </c>
    </row>
    <row r="777" spans="1:41" ht="20.100000000000001" customHeight="1">
      <c r="A777" s="70">
        <f t="shared" si="129"/>
        <v>1</v>
      </c>
      <c r="B777" s="81"/>
      <c r="C777" s="81"/>
      <c r="D777" s="81"/>
      <c r="E777" s="81"/>
      <c r="F777" s="34"/>
      <c r="G777" s="94"/>
      <c r="H777" s="81"/>
      <c r="I777" s="34"/>
      <c r="J777" s="34"/>
      <c r="K777" s="38"/>
      <c r="L777" s="38"/>
      <c r="M777" s="39">
        <f t="shared" si="132"/>
        <v>0</v>
      </c>
      <c r="N777" s="40">
        <f t="shared" si="133"/>
        <v>0</v>
      </c>
      <c r="O777" s="41"/>
      <c r="P777" s="113" t="str">
        <f t="shared" si="130"/>
        <v/>
      </c>
      <c r="Q777" s="42" t="str">
        <f t="shared" si="134"/>
        <v/>
      </c>
      <c r="R777" s="43"/>
      <c r="S777" s="44" t="str">
        <f t="shared" si="135"/>
        <v/>
      </c>
      <c r="T777" s="81"/>
      <c r="U777" s="81"/>
      <c r="V777" s="42">
        <f t="shared" si="136"/>
        <v>0</v>
      </c>
      <c r="W777" s="43"/>
      <c r="X777" s="47">
        <f>SUMIFS(W$12:W777,F$12:F777,F777,H$12:H777,H777,D$12:D777,D777)</f>
        <v>0</v>
      </c>
      <c r="Y777" s="48">
        <f t="shared" si="137"/>
        <v>0</v>
      </c>
      <c r="Z777" s="82"/>
      <c r="AA777" s="106"/>
      <c r="AB777" s="42">
        <f t="shared" si="138"/>
        <v>0</v>
      </c>
      <c r="AC777" s="50"/>
      <c r="AD777" s="81"/>
      <c r="AE777" s="81"/>
      <c r="AF777" s="81"/>
      <c r="AG777" s="81"/>
      <c r="AH777" s="81"/>
      <c r="AI777" s="81"/>
      <c r="AJ777" s="81"/>
      <c r="AK777" s="81"/>
      <c r="AL777" s="81"/>
      <c r="AM777" s="50"/>
      <c r="AN777" s="50"/>
      <c r="AO777" s="112">
        <f t="shared" si="131"/>
        <v>0</v>
      </c>
    </row>
    <row r="778" spans="1:41" ht="20.100000000000001" customHeight="1">
      <c r="A778" s="70">
        <f t="shared" si="129"/>
        <v>1</v>
      </c>
      <c r="B778" s="81"/>
      <c r="C778" s="81"/>
      <c r="D778" s="81"/>
      <c r="E778" s="81"/>
      <c r="F778" s="34"/>
      <c r="G778" s="94"/>
      <c r="H778" s="81"/>
      <c r="I778" s="34"/>
      <c r="J778" s="34"/>
      <c r="K778" s="38"/>
      <c r="L778" s="38"/>
      <c r="M778" s="39">
        <f t="shared" si="132"/>
        <v>0</v>
      </c>
      <c r="N778" s="40">
        <f t="shared" si="133"/>
        <v>0</v>
      </c>
      <c r="O778" s="41"/>
      <c r="P778" s="113" t="str">
        <f t="shared" si="130"/>
        <v/>
      </c>
      <c r="Q778" s="42" t="str">
        <f t="shared" si="134"/>
        <v/>
      </c>
      <c r="R778" s="43"/>
      <c r="S778" s="44" t="str">
        <f t="shared" si="135"/>
        <v/>
      </c>
      <c r="T778" s="81"/>
      <c r="U778" s="81"/>
      <c r="V778" s="42">
        <f t="shared" si="136"/>
        <v>0</v>
      </c>
      <c r="W778" s="43"/>
      <c r="X778" s="47">
        <f>SUMIFS(W$12:W778,F$12:F778,F778,H$12:H778,H778,D$12:D778,D778)</f>
        <v>0</v>
      </c>
      <c r="Y778" s="48">
        <f t="shared" si="137"/>
        <v>0</v>
      </c>
      <c r="Z778" s="82"/>
      <c r="AA778" s="106"/>
      <c r="AB778" s="42">
        <f t="shared" si="138"/>
        <v>0</v>
      </c>
      <c r="AC778" s="50"/>
      <c r="AD778" s="81"/>
      <c r="AE778" s="81"/>
      <c r="AF778" s="81"/>
      <c r="AG778" s="81"/>
      <c r="AH778" s="81"/>
      <c r="AI778" s="81"/>
      <c r="AJ778" s="81"/>
      <c r="AK778" s="81"/>
      <c r="AL778" s="81"/>
      <c r="AM778" s="50"/>
      <c r="AN778" s="50"/>
      <c r="AO778" s="112">
        <f t="shared" si="131"/>
        <v>0</v>
      </c>
    </row>
    <row r="779" spans="1:41" ht="20.100000000000001" customHeight="1">
      <c r="A779" s="70">
        <f t="shared" si="129"/>
        <v>1</v>
      </c>
      <c r="B779" s="81"/>
      <c r="C779" s="81"/>
      <c r="D779" s="81"/>
      <c r="E779" s="81"/>
      <c r="F779" s="34"/>
      <c r="G779" s="94"/>
      <c r="H779" s="81"/>
      <c r="I779" s="34"/>
      <c r="J779" s="34"/>
      <c r="K779" s="38"/>
      <c r="L779" s="38"/>
      <c r="M779" s="39">
        <f t="shared" si="132"/>
        <v>0</v>
      </c>
      <c r="N779" s="40">
        <f t="shared" si="133"/>
        <v>0</v>
      </c>
      <c r="O779" s="41"/>
      <c r="P779" s="113" t="str">
        <f t="shared" si="130"/>
        <v/>
      </c>
      <c r="Q779" s="42" t="str">
        <f t="shared" si="134"/>
        <v/>
      </c>
      <c r="R779" s="43"/>
      <c r="S779" s="44" t="str">
        <f t="shared" si="135"/>
        <v/>
      </c>
      <c r="T779" s="81"/>
      <c r="U779" s="81"/>
      <c r="V779" s="42">
        <f t="shared" si="136"/>
        <v>0</v>
      </c>
      <c r="W779" s="43"/>
      <c r="X779" s="47">
        <f>SUMIFS(W$12:W779,F$12:F779,F779,H$12:H779,H779,D$12:D779,D779)</f>
        <v>0</v>
      </c>
      <c r="Y779" s="48">
        <f t="shared" si="137"/>
        <v>0</v>
      </c>
      <c r="Z779" s="82"/>
      <c r="AA779" s="106"/>
      <c r="AB779" s="42">
        <f t="shared" si="138"/>
        <v>0</v>
      </c>
      <c r="AC779" s="50"/>
      <c r="AD779" s="81"/>
      <c r="AE779" s="81"/>
      <c r="AF779" s="81"/>
      <c r="AG779" s="81"/>
      <c r="AH779" s="81"/>
      <c r="AI779" s="81"/>
      <c r="AJ779" s="81"/>
      <c r="AK779" s="81"/>
      <c r="AL779" s="81"/>
      <c r="AM779" s="50"/>
      <c r="AN779" s="50"/>
      <c r="AO779" s="112">
        <f t="shared" si="131"/>
        <v>0</v>
      </c>
    </row>
    <row r="780" spans="1:41" ht="20.100000000000001" customHeight="1">
      <c r="A780" s="70">
        <f t="shared" si="129"/>
        <v>1</v>
      </c>
      <c r="B780" s="81"/>
      <c r="C780" s="81"/>
      <c r="D780" s="81"/>
      <c r="E780" s="81"/>
      <c r="F780" s="34"/>
      <c r="G780" s="94"/>
      <c r="H780" s="81"/>
      <c r="I780" s="34"/>
      <c r="J780" s="34"/>
      <c r="K780" s="38"/>
      <c r="L780" s="38"/>
      <c r="M780" s="39">
        <f t="shared" si="132"/>
        <v>0</v>
      </c>
      <c r="N780" s="40">
        <f t="shared" si="133"/>
        <v>0</v>
      </c>
      <c r="O780" s="41"/>
      <c r="P780" s="113" t="str">
        <f t="shared" si="130"/>
        <v/>
      </c>
      <c r="Q780" s="42" t="str">
        <f t="shared" si="134"/>
        <v/>
      </c>
      <c r="R780" s="43"/>
      <c r="S780" s="44" t="str">
        <f t="shared" si="135"/>
        <v/>
      </c>
      <c r="T780" s="81"/>
      <c r="U780" s="81"/>
      <c r="V780" s="42">
        <f t="shared" si="136"/>
        <v>0</v>
      </c>
      <c r="W780" s="43"/>
      <c r="X780" s="47">
        <f>SUMIFS(W$12:W780,F$12:F780,F780,H$12:H780,H780,D$12:D780,D780)</f>
        <v>0</v>
      </c>
      <c r="Y780" s="48">
        <f t="shared" si="137"/>
        <v>0</v>
      </c>
      <c r="Z780" s="82"/>
      <c r="AA780" s="106"/>
      <c r="AB780" s="42">
        <f t="shared" si="138"/>
        <v>0</v>
      </c>
      <c r="AC780" s="50"/>
      <c r="AD780" s="81"/>
      <c r="AE780" s="81"/>
      <c r="AF780" s="81"/>
      <c r="AG780" s="81"/>
      <c r="AH780" s="81"/>
      <c r="AI780" s="81"/>
      <c r="AJ780" s="81"/>
      <c r="AK780" s="81"/>
      <c r="AL780" s="81"/>
      <c r="AM780" s="50"/>
      <c r="AN780" s="50"/>
      <c r="AO780" s="112">
        <f t="shared" si="131"/>
        <v>0</v>
      </c>
    </row>
    <row r="781" spans="1:41" ht="20.100000000000001" customHeight="1">
      <c r="A781" s="70">
        <f t="shared" ref="A781:A844" si="139">MONTH(B781)</f>
        <v>1</v>
      </c>
      <c r="B781" s="81"/>
      <c r="C781" s="81"/>
      <c r="D781" s="81"/>
      <c r="E781" s="81"/>
      <c r="F781" s="34"/>
      <c r="G781" s="94"/>
      <c r="H781" s="81"/>
      <c r="I781" s="34"/>
      <c r="J781" s="34"/>
      <c r="K781" s="38"/>
      <c r="L781" s="38"/>
      <c r="M781" s="39">
        <f t="shared" si="132"/>
        <v>0</v>
      </c>
      <c r="N781" s="40">
        <f t="shared" si="133"/>
        <v>0</v>
      </c>
      <c r="O781" s="41"/>
      <c r="P781" s="113" t="str">
        <f t="shared" ref="P781:P844" si="140">IFERROR(W781/V781,"")</f>
        <v/>
      </c>
      <c r="Q781" s="42" t="str">
        <f t="shared" si="134"/>
        <v/>
      </c>
      <c r="R781" s="43"/>
      <c r="S781" s="44" t="str">
        <f t="shared" si="135"/>
        <v/>
      </c>
      <c r="T781" s="81"/>
      <c r="U781" s="81"/>
      <c r="V781" s="42">
        <f t="shared" si="136"/>
        <v>0</v>
      </c>
      <c r="W781" s="43"/>
      <c r="X781" s="47">
        <f>SUMIFS(W$12:W781,F$12:F781,F781,H$12:H781,H781,D$12:D781,D781)</f>
        <v>0</v>
      </c>
      <c r="Y781" s="48">
        <f t="shared" si="137"/>
        <v>0</v>
      </c>
      <c r="Z781" s="82"/>
      <c r="AA781" s="106"/>
      <c r="AB781" s="42">
        <f t="shared" si="138"/>
        <v>0</v>
      </c>
      <c r="AC781" s="50"/>
      <c r="AD781" s="81"/>
      <c r="AE781" s="81"/>
      <c r="AF781" s="81"/>
      <c r="AG781" s="81"/>
      <c r="AH781" s="81"/>
      <c r="AI781" s="81"/>
      <c r="AJ781" s="81"/>
      <c r="AK781" s="81"/>
      <c r="AL781" s="81"/>
      <c r="AM781" s="50"/>
      <c r="AN781" s="50"/>
      <c r="AO781" s="112">
        <f t="shared" ref="AO781:AO844" si="141">+AM781+AN781</f>
        <v>0</v>
      </c>
    </row>
    <row r="782" spans="1:41" ht="20.100000000000001" customHeight="1">
      <c r="A782" s="70">
        <f t="shared" si="139"/>
        <v>1</v>
      </c>
      <c r="B782" s="81"/>
      <c r="C782" s="81"/>
      <c r="D782" s="81"/>
      <c r="E782" s="81"/>
      <c r="F782" s="34"/>
      <c r="G782" s="94"/>
      <c r="H782" s="81"/>
      <c r="I782" s="34"/>
      <c r="J782" s="34"/>
      <c r="K782" s="38"/>
      <c r="L782" s="38"/>
      <c r="M782" s="39">
        <f t="shared" si="132"/>
        <v>0</v>
      </c>
      <c r="N782" s="40">
        <f t="shared" si="133"/>
        <v>0</v>
      </c>
      <c r="O782" s="41"/>
      <c r="P782" s="113" t="str">
        <f t="shared" si="140"/>
        <v/>
      </c>
      <c r="Q782" s="42" t="str">
        <f t="shared" si="134"/>
        <v/>
      </c>
      <c r="R782" s="43"/>
      <c r="S782" s="44" t="str">
        <f t="shared" si="135"/>
        <v/>
      </c>
      <c r="T782" s="81"/>
      <c r="U782" s="81"/>
      <c r="V782" s="42">
        <f t="shared" si="136"/>
        <v>0</v>
      </c>
      <c r="W782" s="43"/>
      <c r="X782" s="47">
        <f>SUMIFS(W$12:W782,F$12:F782,F782,H$12:H782,H782,D$12:D782,D782)</f>
        <v>0</v>
      </c>
      <c r="Y782" s="48">
        <f t="shared" si="137"/>
        <v>0</v>
      </c>
      <c r="Z782" s="82"/>
      <c r="AA782" s="106"/>
      <c r="AB782" s="42">
        <f t="shared" si="138"/>
        <v>0</v>
      </c>
      <c r="AC782" s="50"/>
      <c r="AD782" s="81"/>
      <c r="AE782" s="81"/>
      <c r="AF782" s="81"/>
      <c r="AG782" s="81"/>
      <c r="AH782" s="81"/>
      <c r="AI782" s="81"/>
      <c r="AJ782" s="81"/>
      <c r="AK782" s="81"/>
      <c r="AL782" s="81"/>
      <c r="AM782" s="50"/>
      <c r="AN782" s="50"/>
      <c r="AO782" s="112">
        <f t="shared" si="141"/>
        <v>0</v>
      </c>
    </row>
    <row r="783" spans="1:41" ht="20.100000000000001" customHeight="1">
      <c r="A783" s="70">
        <f t="shared" si="139"/>
        <v>1</v>
      </c>
      <c r="B783" s="81"/>
      <c r="C783" s="81"/>
      <c r="D783" s="81"/>
      <c r="E783" s="81"/>
      <c r="F783" s="34"/>
      <c r="G783" s="94"/>
      <c r="H783" s="81"/>
      <c r="I783" s="34"/>
      <c r="J783" s="34"/>
      <c r="K783" s="38"/>
      <c r="L783" s="38"/>
      <c r="M783" s="39">
        <f t="shared" si="132"/>
        <v>0</v>
      </c>
      <c r="N783" s="40">
        <f t="shared" si="133"/>
        <v>0</v>
      </c>
      <c r="O783" s="41"/>
      <c r="P783" s="113" t="str">
        <f t="shared" si="140"/>
        <v/>
      </c>
      <c r="Q783" s="42" t="str">
        <f t="shared" si="134"/>
        <v/>
      </c>
      <c r="R783" s="43"/>
      <c r="S783" s="44" t="str">
        <f t="shared" si="135"/>
        <v/>
      </c>
      <c r="T783" s="81"/>
      <c r="U783" s="81"/>
      <c r="V783" s="42">
        <f t="shared" si="136"/>
        <v>0</v>
      </c>
      <c r="W783" s="43"/>
      <c r="X783" s="47">
        <f>SUMIFS(W$12:W783,F$12:F783,F783,H$12:H783,H783,D$12:D783,D783)</f>
        <v>0</v>
      </c>
      <c r="Y783" s="48">
        <f t="shared" si="137"/>
        <v>0</v>
      </c>
      <c r="Z783" s="82"/>
      <c r="AA783" s="106"/>
      <c r="AB783" s="42">
        <f t="shared" si="138"/>
        <v>0</v>
      </c>
      <c r="AC783" s="50"/>
      <c r="AD783" s="81"/>
      <c r="AE783" s="81"/>
      <c r="AF783" s="81"/>
      <c r="AG783" s="81"/>
      <c r="AH783" s="81"/>
      <c r="AI783" s="81"/>
      <c r="AJ783" s="81"/>
      <c r="AK783" s="81"/>
      <c r="AL783" s="81"/>
      <c r="AM783" s="50"/>
      <c r="AN783" s="50"/>
      <c r="AO783" s="112">
        <f t="shared" si="141"/>
        <v>0</v>
      </c>
    </row>
    <row r="784" spans="1:41" ht="20.100000000000001" customHeight="1">
      <c r="A784" s="70">
        <f t="shared" si="139"/>
        <v>1</v>
      </c>
      <c r="B784" s="81"/>
      <c r="C784" s="81"/>
      <c r="D784" s="81"/>
      <c r="E784" s="81"/>
      <c r="F784" s="34"/>
      <c r="G784" s="94"/>
      <c r="H784" s="81"/>
      <c r="I784" s="34"/>
      <c r="J784" s="34"/>
      <c r="K784" s="38"/>
      <c r="L784" s="38"/>
      <c r="M784" s="39">
        <f t="shared" si="132"/>
        <v>0</v>
      </c>
      <c r="N784" s="40">
        <f t="shared" si="133"/>
        <v>0</v>
      </c>
      <c r="O784" s="41"/>
      <c r="P784" s="113" t="str">
        <f t="shared" si="140"/>
        <v/>
      </c>
      <c r="Q784" s="42" t="str">
        <f t="shared" si="134"/>
        <v/>
      </c>
      <c r="R784" s="43"/>
      <c r="S784" s="44" t="str">
        <f t="shared" si="135"/>
        <v/>
      </c>
      <c r="T784" s="81"/>
      <c r="U784" s="81"/>
      <c r="V784" s="42">
        <f t="shared" si="136"/>
        <v>0</v>
      </c>
      <c r="W784" s="43"/>
      <c r="X784" s="47">
        <f>SUMIFS(W$12:W784,F$12:F784,F784,H$12:H784,H784,D$12:D784,D784)</f>
        <v>0</v>
      </c>
      <c r="Y784" s="48">
        <f t="shared" si="137"/>
        <v>0</v>
      </c>
      <c r="Z784" s="82"/>
      <c r="AA784" s="106"/>
      <c r="AB784" s="42">
        <f t="shared" si="138"/>
        <v>0</v>
      </c>
      <c r="AC784" s="50"/>
      <c r="AD784" s="81"/>
      <c r="AE784" s="81"/>
      <c r="AF784" s="81"/>
      <c r="AG784" s="81"/>
      <c r="AH784" s="81"/>
      <c r="AI784" s="81"/>
      <c r="AJ784" s="81"/>
      <c r="AK784" s="81"/>
      <c r="AL784" s="81"/>
      <c r="AM784" s="50"/>
      <c r="AN784" s="50"/>
      <c r="AO784" s="112">
        <f t="shared" si="141"/>
        <v>0</v>
      </c>
    </row>
    <row r="785" spans="1:41" ht="20.100000000000001" customHeight="1">
      <c r="A785" s="70">
        <f t="shared" si="139"/>
        <v>1</v>
      </c>
      <c r="B785" s="81"/>
      <c r="C785" s="81"/>
      <c r="D785" s="81"/>
      <c r="E785" s="81"/>
      <c r="F785" s="34"/>
      <c r="G785" s="94"/>
      <c r="H785" s="81"/>
      <c r="I785" s="34"/>
      <c r="J785" s="34"/>
      <c r="K785" s="38"/>
      <c r="L785" s="38"/>
      <c r="M785" s="39">
        <f t="shared" si="132"/>
        <v>0</v>
      </c>
      <c r="N785" s="40">
        <f t="shared" si="133"/>
        <v>0</v>
      </c>
      <c r="O785" s="41"/>
      <c r="P785" s="113" t="str">
        <f t="shared" si="140"/>
        <v/>
      </c>
      <c r="Q785" s="42" t="str">
        <f t="shared" si="134"/>
        <v/>
      </c>
      <c r="R785" s="43"/>
      <c r="S785" s="44" t="str">
        <f t="shared" si="135"/>
        <v/>
      </c>
      <c r="T785" s="81"/>
      <c r="U785" s="81"/>
      <c r="V785" s="42">
        <f t="shared" si="136"/>
        <v>0</v>
      </c>
      <c r="W785" s="43"/>
      <c r="X785" s="47">
        <f>SUMIFS(W$12:W785,F$12:F785,F785,H$12:H785,H785,D$12:D785,D785)</f>
        <v>0</v>
      </c>
      <c r="Y785" s="48">
        <f t="shared" si="137"/>
        <v>0</v>
      </c>
      <c r="Z785" s="82"/>
      <c r="AA785" s="106"/>
      <c r="AB785" s="42">
        <f t="shared" si="138"/>
        <v>0</v>
      </c>
      <c r="AC785" s="50"/>
      <c r="AD785" s="81"/>
      <c r="AE785" s="81"/>
      <c r="AF785" s="81"/>
      <c r="AG785" s="81"/>
      <c r="AH785" s="81"/>
      <c r="AI785" s="81"/>
      <c r="AJ785" s="81"/>
      <c r="AK785" s="81"/>
      <c r="AL785" s="81"/>
      <c r="AM785" s="50"/>
      <c r="AN785" s="50"/>
      <c r="AO785" s="112">
        <f t="shared" si="141"/>
        <v>0</v>
      </c>
    </row>
    <row r="786" spans="1:41" ht="20.100000000000001" customHeight="1">
      <c r="A786" s="70">
        <f t="shared" si="139"/>
        <v>1</v>
      </c>
      <c r="B786" s="81"/>
      <c r="C786" s="81"/>
      <c r="D786" s="81"/>
      <c r="E786" s="81"/>
      <c r="F786" s="34"/>
      <c r="G786" s="94"/>
      <c r="H786" s="81"/>
      <c r="I786" s="34"/>
      <c r="J786" s="34"/>
      <c r="K786" s="38"/>
      <c r="L786" s="38"/>
      <c r="M786" s="39">
        <f t="shared" si="132"/>
        <v>0</v>
      </c>
      <c r="N786" s="40">
        <f t="shared" si="133"/>
        <v>0</v>
      </c>
      <c r="O786" s="41"/>
      <c r="P786" s="113" t="str">
        <f t="shared" si="140"/>
        <v/>
      </c>
      <c r="Q786" s="42" t="str">
        <f t="shared" si="134"/>
        <v/>
      </c>
      <c r="R786" s="43"/>
      <c r="S786" s="44" t="str">
        <f t="shared" si="135"/>
        <v/>
      </c>
      <c r="T786" s="81"/>
      <c r="U786" s="81"/>
      <c r="V786" s="42">
        <f t="shared" si="136"/>
        <v>0</v>
      </c>
      <c r="W786" s="43"/>
      <c r="X786" s="47">
        <f>SUMIFS(W$12:W786,F$12:F786,F786,H$12:H786,H786,D$12:D786,D786)</f>
        <v>0</v>
      </c>
      <c r="Y786" s="48">
        <f t="shared" si="137"/>
        <v>0</v>
      </c>
      <c r="Z786" s="82"/>
      <c r="AA786" s="106"/>
      <c r="AB786" s="42">
        <f t="shared" si="138"/>
        <v>0</v>
      </c>
      <c r="AC786" s="50"/>
      <c r="AD786" s="81"/>
      <c r="AE786" s="81"/>
      <c r="AF786" s="81"/>
      <c r="AG786" s="81"/>
      <c r="AH786" s="81"/>
      <c r="AI786" s="81"/>
      <c r="AJ786" s="81"/>
      <c r="AK786" s="81"/>
      <c r="AL786" s="81"/>
      <c r="AM786" s="50"/>
      <c r="AN786" s="50"/>
      <c r="AO786" s="112">
        <f t="shared" si="141"/>
        <v>0</v>
      </c>
    </row>
    <row r="787" spans="1:41" ht="20.100000000000001" customHeight="1">
      <c r="A787" s="70">
        <f t="shared" si="139"/>
        <v>1</v>
      </c>
      <c r="B787" s="81"/>
      <c r="C787" s="81"/>
      <c r="D787" s="81"/>
      <c r="E787" s="81"/>
      <c r="F787" s="34"/>
      <c r="G787" s="94"/>
      <c r="H787" s="81"/>
      <c r="I787" s="34"/>
      <c r="J787" s="34"/>
      <c r="K787" s="38"/>
      <c r="L787" s="38"/>
      <c r="M787" s="39">
        <f t="shared" si="132"/>
        <v>0</v>
      </c>
      <c r="N787" s="40">
        <f t="shared" si="133"/>
        <v>0</v>
      </c>
      <c r="O787" s="41"/>
      <c r="P787" s="113" t="str">
        <f t="shared" si="140"/>
        <v/>
      </c>
      <c r="Q787" s="42" t="str">
        <f t="shared" si="134"/>
        <v/>
      </c>
      <c r="R787" s="43"/>
      <c r="S787" s="44" t="str">
        <f t="shared" si="135"/>
        <v/>
      </c>
      <c r="T787" s="81"/>
      <c r="U787" s="81"/>
      <c r="V787" s="42">
        <f t="shared" si="136"/>
        <v>0</v>
      </c>
      <c r="W787" s="43"/>
      <c r="X787" s="47">
        <f>SUMIFS(W$12:W787,F$12:F787,F787,H$12:H787,H787,D$12:D787,D787)</f>
        <v>0</v>
      </c>
      <c r="Y787" s="48">
        <f t="shared" si="137"/>
        <v>0</v>
      </c>
      <c r="Z787" s="82"/>
      <c r="AA787" s="106"/>
      <c r="AB787" s="42">
        <f t="shared" si="138"/>
        <v>0</v>
      </c>
      <c r="AC787" s="50"/>
      <c r="AD787" s="81"/>
      <c r="AE787" s="81"/>
      <c r="AF787" s="81"/>
      <c r="AG787" s="81"/>
      <c r="AH787" s="81"/>
      <c r="AI787" s="81"/>
      <c r="AJ787" s="81"/>
      <c r="AK787" s="81"/>
      <c r="AL787" s="81"/>
      <c r="AM787" s="50"/>
      <c r="AN787" s="50"/>
      <c r="AO787" s="112">
        <f t="shared" si="141"/>
        <v>0</v>
      </c>
    </row>
    <row r="788" spans="1:41" ht="20.100000000000001" customHeight="1">
      <c r="A788" s="70">
        <f t="shared" si="139"/>
        <v>1</v>
      </c>
      <c r="B788" s="81"/>
      <c r="C788" s="81"/>
      <c r="D788" s="81"/>
      <c r="E788" s="81"/>
      <c r="F788" s="34"/>
      <c r="G788" s="94"/>
      <c r="H788" s="81"/>
      <c r="I788" s="34"/>
      <c r="J788" s="34"/>
      <c r="K788" s="38"/>
      <c r="L788" s="38"/>
      <c r="M788" s="39">
        <f t="shared" si="132"/>
        <v>0</v>
      </c>
      <c r="N788" s="40">
        <f t="shared" si="133"/>
        <v>0</v>
      </c>
      <c r="O788" s="41"/>
      <c r="P788" s="113" t="str">
        <f t="shared" si="140"/>
        <v/>
      </c>
      <c r="Q788" s="42" t="str">
        <f t="shared" si="134"/>
        <v/>
      </c>
      <c r="R788" s="43"/>
      <c r="S788" s="44" t="str">
        <f t="shared" si="135"/>
        <v/>
      </c>
      <c r="T788" s="81"/>
      <c r="U788" s="81"/>
      <c r="V788" s="42">
        <f t="shared" si="136"/>
        <v>0</v>
      </c>
      <c r="W788" s="43"/>
      <c r="X788" s="47">
        <f>SUMIFS(W$12:W788,F$12:F788,F788,H$12:H788,H788,D$12:D788,D788)</f>
        <v>0</v>
      </c>
      <c r="Y788" s="48">
        <f t="shared" si="137"/>
        <v>0</v>
      </c>
      <c r="Z788" s="82"/>
      <c r="AA788" s="106"/>
      <c r="AB788" s="42">
        <f t="shared" si="138"/>
        <v>0</v>
      </c>
      <c r="AC788" s="50"/>
      <c r="AD788" s="81"/>
      <c r="AE788" s="81"/>
      <c r="AF788" s="81"/>
      <c r="AG788" s="81"/>
      <c r="AH788" s="81"/>
      <c r="AI788" s="81"/>
      <c r="AJ788" s="81"/>
      <c r="AK788" s="81"/>
      <c r="AL788" s="81"/>
      <c r="AM788" s="50"/>
      <c r="AN788" s="50"/>
      <c r="AO788" s="112">
        <f t="shared" si="141"/>
        <v>0</v>
      </c>
    </row>
    <row r="789" spans="1:41" ht="20.100000000000001" customHeight="1">
      <c r="A789" s="70">
        <f t="shared" si="139"/>
        <v>1</v>
      </c>
      <c r="B789" s="81"/>
      <c r="C789" s="81"/>
      <c r="D789" s="81"/>
      <c r="E789" s="81"/>
      <c r="F789" s="34"/>
      <c r="G789" s="94"/>
      <c r="H789" s="81"/>
      <c r="I789" s="34"/>
      <c r="J789" s="34"/>
      <c r="K789" s="38"/>
      <c r="L789" s="38"/>
      <c r="M789" s="39">
        <f t="shared" si="132"/>
        <v>0</v>
      </c>
      <c r="N789" s="40">
        <f t="shared" si="133"/>
        <v>0</v>
      </c>
      <c r="O789" s="41"/>
      <c r="P789" s="113" t="str">
        <f t="shared" si="140"/>
        <v/>
      </c>
      <c r="Q789" s="42" t="str">
        <f t="shared" si="134"/>
        <v/>
      </c>
      <c r="R789" s="43"/>
      <c r="S789" s="44" t="str">
        <f t="shared" si="135"/>
        <v/>
      </c>
      <c r="T789" s="81"/>
      <c r="U789" s="81"/>
      <c r="V789" s="42">
        <f t="shared" si="136"/>
        <v>0</v>
      </c>
      <c r="W789" s="43"/>
      <c r="X789" s="47">
        <f>SUMIFS(W$12:W789,F$12:F789,F789,H$12:H789,H789,D$12:D789,D789)</f>
        <v>0</v>
      </c>
      <c r="Y789" s="48">
        <f t="shared" si="137"/>
        <v>0</v>
      </c>
      <c r="Z789" s="82"/>
      <c r="AA789" s="106"/>
      <c r="AB789" s="42">
        <f t="shared" si="138"/>
        <v>0</v>
      </c>
      <c r="AC789" s="50"/>
      <c r="AD789" s="81"/>
      <c r="AE789" s="81"/>
      <c r="AF789" s="81"/>
      <c r="AG789" s="81"/>
      <c r="AH789" s="81"/>
      <c r="AI789" s="81"/>
      <c r="AJ789" s="81"/>
      <c r="AK789" s="81"/>
      <c r="AL789" s="81"/>
      <c r="AM789" s="50"/>
      <c r="AN789" s="50"/>
      <c r="AO789" s="112">
        <f t="shared" si="141"/>
        <v>0</v>
      </c>
    </row>
    <row r="790" spans="1:41" ht="20.100000000000001" customHeight="1">
      <c r="A790" s="70">
        <f t="shared" si="139"/>
        <v>1</v>
      </c>
      <c r="B790" s="81"/>
      <c r="C790" s="81"/>
      <c r="D790" s="81"/>
      <c r="E790" s="81"/>
      <c r="F790" s="34"/>
      <c r="G790" s="94"/>
      <c r="H790" s="81"/>
      <c r="I790" s="34"/>
      <c r="J790" s="34"/>
      <c r="K790" s="38"/>
      <c r="L790" s="38"/>
      <c r="M790" s="39">
        <f t="shared" si="132"/>
        <v>0</v>
      </c>
      <c r="N790" s="40">
        <f t="shared" si="133"/>
        <v>0</v>
      </c>
      <c r="O790" s="41"/>
      <c r="P790" s="113" t="str">
        <f t="shared" si="140"/>
        <v/>
      </c>
      <c r="Q790" s="42" t="str">
        <f t="shared" si="134"/>
        <v/>
      </c>
      <c r="R790" s="43"/>
      <c r="S790" s="44" t="str">
        <f t="shared" si="135"/>
        <v/>
      </c>
      <c r="T790" s="81"/>
      <c r="U790" s="81"/>
      <c r="V790" s="42">
        <f t="shared" si="136"/>
        <v>0</v>
      </c>
      <c r="W790" s="43"/>
      <c r="X790" s="47">
        <f>SUMIFS(W$12:W790,F$12:F790,F790,H$12:H790,H790,D$12:D790,D790)</f>
        <v>0</v>
      </c>
      <c r="Y790" s="48">
        <f t="shared" si="137"/>
        <v>0</v>
      </c>
      <c r="Z790" s="82"/>
      <c r="AA790" s="106"/>
      <c r="AB790" s="42">
        <f t="shared" si="138"/>
        <v>0</v>
      </c>
      <c r="AC790" s="50"/>
      <c r="AD790" s="81"/>
      <c r="AE790" s="81"/>
      <c r="AF790" s="81"/>
      <c r="AG790" s="81"/>
      <c r="AH790" s="81"/>
      <c r="AI790" s="81"/>
      <c r="AJ790" s="81"/>
      <c r="AK790" s="81"/>
      <c r="AL790" s="81"/>
      <c r="AM790" s="50"/>
      <c r="AN790" s="50"/>
      <c r="AO790" s="112">
        <f t="shared" si="141"/>
        <v>0</v>
      </c>
    </row>
    <row r="791" spans="1:41" ht="20.100000000000001" customHeight="1">
      <c r="A791" s="70">
        <f t="shared" si="139"/>
        <v>1</v>
      </c>
      <c r="B791" s="81"/>
      <c r="C791" s="81"/>
      <c r="D791" s="81"/>
      <c r="E791" s="81"/>
      <c r="F791" s="34"/>
      <c r="G791" s="94"/>
      <c r="H791" s="81"/>
      <c r="I791" s="34"/>
      <c r="J791" s="34"/>
      <c r="K791" s="38"/>
      <c r="L791" s="38"/>
      <c r="M791" s="39">
        <f t="shared" si="132"/>
        <v>0</v>
      </c>
      <c r="N791" s="40">
        <f t="shared" si="133"/>
        <v>0</v>
      </c>
      <c r="O791" s="41"/>
      <c r="P791" s="113" t="str">
        <f t="shared" si="140"/>
        <v/>
      </c>
      <c r="Q791" s="42" t="str">
        <f t="shared" si="134"/>
        <v/>
      </c>
      <c r="R791" s="43"/>
      <c r="S791" s="44" t="str">
        <f t="shared" si="135"/>
        <v/>
      </c>
      <c r="T791" s="81"/>
      <c r="U791" s="81"/>
      <c r="V791" s="42">
        <f t="shared" si="136"/>
        <v>0</v>
      </c>
      <c r="W791" s="43"/>
      <c r="X791" s="47">
        <f>SUMIFS(W$12:W791,F$12:F791,F791,H$12:H791,H791,D$12:D791,D791)</f>
        <v>0</v>
      </c>
      <c r="Y791" s="48">
        <f t="shared" si="137"/>
        <v>0</v>
      </c>
      <c r="Z791" s="82"/>
      <c r="AA791" s="106"/>
      <c r="AB791" s="42">
        <f t="shared" si="138"/>
        <v>0</v>
      </c>
      <c r="AC791" s="50"/>
      <c r="AD791" s="81"/>
      <c r="AE791" s="81"/>
      <c r="AF791" s="81"/>
      <c r="AG791" s="81"/>
      <c r="AH791" s="81"/>
      <c r="AI791" s="81"/>
      <c r="AJ791" s="81"/>
      <c r="AK791" s="81"/>
      <c r="AL791" s="81"/>
      <c r="AM791" s="50"/>
      <c r="AN791" s="50"/>
      <c r="AO791" s="112">
        <f t="shared" si="141"/>
        <v>0</v>
      </c>
    </row>
    <row r="792" spans="1:41" ht="20.100000000000001" customHeight="1">
      <c r="A792" s="70">
        <f t="shared" si="139"/>
        <v>1</v>
      </c>
      <c r="B792" s="81"/>
      <c r="C792" s="81"/>
      <c r="D792" s="81"/>
      <c r="E792" s="81"/>
      <c r="F792" s="34"/>
      <c r="G792" s="94"/>
      <c r="H792" s="81"/>
      <c r="I792" s="34"/>
      <c r="J792" s="34"/>
      <c r="K792" s="38"/>
      <c r="L792" s="38"/>
      <c r="M792" s="39">
        <f t="shared" si="132"/>
        <v>0</v>
      </c>
      <c r="N792" s="40">
        <f t="shared" si="133"/>
        <v>0</v>
      </c>
      <c r="O792" s="80"/>
      <c r="P792" s="113" t="str">
        <f t="shared" si="140"/>
        <v/>
      </c>
      <c r="Q792" s="42" t="str">
        <f t="shared" si="134"/>
        <v/>
      </c>
      <c r="R792" s="43"/>
      <c r="S792" s="44" t="str">
        <f t="shared" si="135"/>
        <v/>
      </c>
      <c r="T792" s="81"/>
      <c r="U792" s="81"/>
      <c r="V792" s="42">
        <f t="shared" si="136"/>
        <v>0</v>
      </c>
      <c r="W792" s="43"/>
      <c r="X792" s="47">
        <f>SUMIFS(W$12:W792,F$12:F792,F792,H$12:H792,H792,D$12:D792,D792)</f>
        <v>0</v>
      </c>
      <c r="Y792" s="48">
        <f t="shared" si="137"/>
        <v>0</v>
      </c>
      <c r="Z792" s="82"/>
      <c r="AA792" s="106"/>
      <c r="AB792" s="42">
        <f t="shared" si="138"/>
        <v>0</v>
      </c>
      <c r="AC792" s="50"/>
      <c r="AD792" s="81"/>
      <c r="AE792" s="81"/>
      <c r="AF792" s="81"/>
      <c r="AG792" s="81"/>
      <c r="AH792" s="81"/>
      <c r="AI792" s="81"/>
      <c r="AJ792" s="81"/>
      <c r="AK792" s="81"/>
      <c r="AL792" s="81"/>
      <c r="AM792" s="50"/>
      <c r="AN792" s="50"/>
      <c r="AO792" s="112">
        <f t="shared" si="141"/>
        <v>0</v>
      </c>
    </row>
    <row r="793" spans="1:41" ht="20.100000000000001" customHeight="1">
      <c r="A793" s="70">
        <f t="shared" si="139"/>
        <v>1</v>
      </c>
      <c r="B793" s="81"/>
      <c r="C793" s="81"/>
      <c r="D793" s="81"/>
      <c r="E793" s="81"/>
      <c r="F793" s="34"/>
      <c r="G793" s="94"/>
      <c r="H793" s="81"/>
      <c r="I793" s="34"/>
      <c r="J793" s="34"/>
      <c r="K793" s="38"/>
      <c r="L793" s="38"/>
      <c r="M793" s="39">
        <f t="shared" si="132"/>
        <v>0</v>
      </c>
      <c r="N793" s="40">
        <f t="shared" si="133"/>
        <v>0</v>
      </c>
      <c r="O793" s="80"/>
      <c r="P793" s="113" t="str">
        <f t="shared" si="140"/>
        <v/>
      </c>
      <c r="Q793" s="42" t="str">
        <f t="shared" si="134"/>
        <v/>
      </c>
      <c r="R793" s="43"/>
      <c r="S793" s="44" t="str">
        <f t="shared" si="135"/>
        <v/>
      </c>
      <c r="T793" s="81"/>
      <c r="U793" s="81"/>
      <c r="V793" s="42">
        <f t="shared" si="136"/>
        <v>0</v>
      </c>
      <c r="W793" s="43"/>
      <c r="X793" s="47">
        <f>SUMIFS(W$12:W793,F$12:F793,F793,H$12:H793,H793,D$12:D793,D793)</f>
        <v>0</v>
      </c>
      <c r="Y793" s="48">
        <f t="shared" si="137"/>
        <v>0</v>
      </c>
      <c r="Z793" s="82"/>
      <c r="AA793" s="106"/>
      <c r="AB793" s="42">
        <f t="shared" si="138"/>
        <v>0</v>
      </c>
      <c r="AC793" s="50"/>
      <c r="AD793" s="81"/>
      <c r="AE793" s="81"/>
      <c r="AF793" s="81"/>
      <c r="AG793" s="81"/>
      <c r="AH793" s="81"/>
      <c r="AI793" s="81"/>
      <c r="AJ793" s="81"/>
      <c r="AK793" s="81"/>
      <c r="AL793" s="81"/>
      <c r="AM793" s="50"/>
      <c r="AN793" s="50"/>
      <c r="AO793" s="112">
        <f t="shared" si="141"/>
        <v>0</v>
      </c>
    </row>
    <row r="794" spans="1:41" ht="20.100000000000001" customHeight="1">
      <c r="A794" s="70">
        <f t="shared" si="139"/>
        <v>1</v>
      </c>
      <c r="B794" s="81"/>
      <c r="C794" s="81"/>
      <c r="D794" s="81"/>
      <c r="E794" s="81"/>
      <c r="F794" s="34"/>
      <c r="G794" s="94"/>
      <c r="H794" s="81"/>
      <c r="I794" s="34"/>
      <c r="J794" s="34"/>
      <c r="K794" s="38"/>
      <c r="L794" s="38"/>
      <c r="M794" s="39">
        <f t="shared" si="132"/>
        <v>0</v>
      </c>
      <c r="N794" s="40">
        <f t="shared" si="133"/>
        <v>0</v>
      </c>
      <c r="O794" s="80"/>
      <c r="P794" s="113" t="str">
        <f t="shared" si="140"/>
        <v/>
      </c>
      <c r="Q794" s="42" t="str">
        <f t="shared" si="134"/>
        <v/>
      </c>
      <c r="R794" s="43"/>
      <c r="S794" s="44" t="str">
        <f t="shared" si="135"/>
        <v/>
      </c>
      <c r="T794" s="81"/>
      <c r="U794" s="81"/>
      <c r="V794" s="42">
        <f t="shared" si="136"/>
        <v>0</v>
      </c>
      <c r="W794" s="43"/>
      <c r="X794" s="47">
        <f>SUMIFS(W$12:W794,F$12:F794,F794,H$12:H794,H794,D$12:D794,D794)</f>
        <v>0</v>
      </c>
      <c r="Y794" s="48">
        <f t="shared" si="137"/>
        <v>0</v>
      </c>
      <c r="Z794" s="82"/>
      <c r="AA794" s="106"/>
      <c r="AB794" s="42">
        <f t="shared" si="138"/>
        <v>0</v>
      </c>
      <c r="AC794" s="50"/>
      <c r="AD794" s="81"/>
      <c r="AE794" s="81"/>
      <c r="AF794" s="81"/>
      <c r="AG794" s="81"/>
      <c r="AH794" s="81"/>
      <c r="AI794" s="81"/>
      <c r="AJ794" s="81"/>
      <c r="AK794" s="81"/>
      <c r="AL794" s="81"/>
      <c r="AM794" s="50"/>
      <c r="AN794" s="50"/>
      <c r="AO794" s="112">
        <f t="shared" si="141"/>
        <v>0</v>
      </c>
    </row>
    <row r="795" spans="1:41" ht="20.100000000000001" customHeight="1">
      <c r="A795" s="70">
        <f t="shared" si="139"/>
        <v>1</v>
      </c>
      <c r="B795" s="81"/>
      <c r="C795" s="81"/>
      <c r="D795" s="81"/>
      <c r="E795" s="81"/>
      <c r="F795" s="34"/>
      <c r="G795" s="94"/>
      <c r="H795" s="81"/>
      <c r="I795" s="34"/>
      <c r="J795" s="34"/>
      <c r="K795" s="38"/>
      <c r="L795" s="38"/>
      <c r="M795" s="39">
        <f t="shared" si="132"/>
        <v>0</v>
      </c>
      <c r="N795" s="40">
        <f t="shared" si="133"/>
        <v>0</v>
      </c>
      <c r="O795" s="80"/>
      <c r="P795" s="113" t="str">
        <f t="shared" si="140"/>
        <v/>
      </c>
      <c r="Q795" s="42" t="str">
        <f t="shared" si="134"/>
        <v/>
      </c>
      <c r="R795" s="43"/>
      <c r="S795" s="44" t="str">
        <f t="shared" si="135"/>
        <v/>
      </c>
      <c r="T795" s="81"/>
      <c r="U795" s="81"/>
      <c r="V795" s="42">
        <f t="shared" si="136"/>
        <v>0</v>
      </c>
      <c r="W795" s="43"/>
      <c r="X795" s="47">
        <f>SUMIFS(W$12:W795,F$12:F795,F795,H$12:H795,H795,D$12:D795,D795)</f>
        <v>0</v>
      </c>
      <c r="Y795" s="48">
        <f t="shared" si="137"/>
        <v>0</v>
      </c>
      <c r="Z795" s="82"/>
      <c r="AA795" s="106"/>
      <c r="AB795" s="42">
        <f t="shared" si="138"/>
        <v>0</v>
      </c>
      <c r="AC795" s="50"/>
      <c r="AD795" s="81"/>
      <c r="AE795" s="81"/>
      <c r="AF795" s="81"/>
      <c r="AG795" s="81"/>
      <c r="AH795" s="81"/>
      <c r="AI795" s="81"/>
      <c r="AJ795" s="81"/>
      <c r="AK795" s="81"/>
      <c r="AL795" s="81"/>
      <c r="AM795" s="50"/>
      <c r="AN795" s="50"/>
      <c r="AO795" s="112">
        <f t="shared" si="141"/>
        <v>0</v>
      </c>
    </row>
    <row r="796" spans="1:41" ht="20.100000000000001" customHeight="1">
      <c r="A796" s="70">
        <f t="shared" si="139"/>
        <v>1</v>
      </c>
      <c r="B796" s="81"/>
      <c r="C796" s="81"/>
      <c r="D796" s="81"/>
      <c r="E796" s="81"/>
      <c r="F796" s="34"/>
      <c r="G796" s="94"/>
      <c r="H796" s="81"/>
      <c r="I796" s="34"/>
      <c r="J796" s="34"/>
      <c r="K796" s="38"/>
      <c r="L796" s="38"/>
      <c r="M796" s="39">
        <f t="shared" si="132"/>
        <v>0</v>
      </c>
      <c r="N796" s="40">
        <f t="shared" si="133"/>
        <v>0</v>
      </c>
      <c r="O796" s="80"/>
      <c r="P796" s="113" t="str">
        <f t="shared" si="140"/>
        <v/>
      </c>
      <c r="Q796" s="42" t="str">
        <f t="shared" si="134"/>
        <v/>
      </c>
      <c r="R796" s="43"/>
      <c r="S796" s="44" t="str">
        <f t="shared" si="135"/>
        <v/>
      </c>
      <c r="T796" s="81"/>
      <c r="U796" s="81"/>
      <c r="V796" s="42">
        <f t="shared" si="136"/>
        <v>0</v>
      </c>
      <c r="W796" s="43"/>
      <c r="X796" s="47">
        <f>SUMIFS(W$12:W796,F$12:F796,F796,H$12:H796,H796,D$12:D796,D796)</f>
        <v>0</v>
      </c>
      <c r="Y796" s="48">
        <f t="shared" si="137"/>
        <v>0</v>
      </c>
      <c r="Z796" s="82"/>
      <c r="AA796" s="106"/>
      <c r="AB796" s="42">
        <f t="shared" si="138"/>
        <v>0</v>
      </c>
      <c r="AC796" s="50"/>
      <c r="AD796" s="81"/>
      <c r="AE796" s="81"/>
      <c r="AF796" s="81"/>
      <c r="AG796" s="81"/>
      <c r="AH796" s="81"/>
      <c r="AI796" s="81"/>
      <c r="AJ796" s="81"/>
      <c r="AK796" s="81"/>
      <c r="AL796" s="81"/>
      <c r="AM796" s="50"/>
      <c r="AN796" s="50"/>
      <c r="AO796" s="112">
        <f t="shared" si="141"/>
        <v>0</v>
      </c>
    </row>
    <row r="797" spans="1:41" ht="20.100000000000001" customHeight="1">
      <c r="A797" s="70">
        <f t="shared" si="139"/>
        <v>1</v>
      </c>
      <c r="B797" s="81"/>
      <c r="C797" s="81"/>
      <c r="D797" s="81"/>
      <c r="E797" s="81"/>
      <c r="F797" s="34"/>
      <c r="G797" s="94"/>
      <c r="H797" s="81"/>
      <c r="I797" s="34"/>
      <c r="J797" s="34"/>
      <c r="K797" s="38"/>
      <c r="L797" s="38"/>
      <c r="M797" s="39">
        <f t="shared" si="132"/>
        <v>0</v>
      </c>
      <c r="N797" s="40">
        <f t="shared" si="133"/>
        <v>0</v>
      </c>
      <c r="O797" s="80"/>
      <c r="P797" s="113" t="str">
        <f t="shared" si="140"/>
        <v/>
      </c>
      <c r="Q797" s="42" t="str">
        <f t="shared" si="134"/>
        <v/>
      </c>
      <c r="R797" s="43"/>
      <c r="S797" s="44" t="str">
        <f t="shared" si="135"/>
        <v/>
      </c>
      <c r="T797" s="81"/>
      <c r="U797" s="81"/>
      <c r="V797" s="42">
        <f t="shared" si="136"/>
        <v>0</v>
      </c>
      <c r="W797" s="43"/>
      <c r="X797" s="47">
        <f>SUMIFS(W$12:W797,F$12:F797,F797,H$12:H797,H797,D$12:D797,D797)</f>
        <v>0</v>
      </c>
      <c r="Y797" s="48">
        <f t="shared" si="137"/>
        <v>0</v>
      </c>
      <c r="Z797" s="82"/>
      <c r="AA797" s="106"/>
      <c r="AB797" s="42">
        <f t="shared" si="138"/>
        <v>0</v>
      </c>
      <c r="AC797" s="50"/>
      <c r="AD797" s="81"/>
      <c r="AE797" s="81"/>
      <c r="AF797" s="81"/>
      <c r="AG797" s="81"/>
      <c r="AH797" s="81"/>
      <c r="AI797" s="81"/>
      <c r="AJ797" s="81"/>
      <c r="AK797" s="81"/>
      <c r="AL797" s="81"/>
      <c r="AM797" s="50"/>
      <c r="AN797" s="50"/>
      <c r="AO797" s="112">
        <f t="shared" si="141"/>
        <v>0</v>
      </c>
    </row>
    <row r="798" spans="1:41" ht="20.100000000000001" customHeight="1">
      <c r="A798" s="70">
        <f t="shared" si="139"/>
        <v>1</v>
      </c>
      <c r="B798" s="81"/>
      <c r="C798" s="81"/>
      <c r="D798" s="81"/>
      <c r="E798" s="81"/>
      <c r="F798" s="34"/>
      <c r="G798" s="94"/>
      <c r="H798" s="81"/>
      <c r="I798" s="34"/>
      <c r="J798" s="34"/>
      <c r="K798" s="38"/>
      <c r="L798" s="38"/>
      <c r="M798" s="39">
        <f t="shared" si="132"/>
        <v>0</v>
      </c>
      <c r="N798" s="40">
        <f t="shared" si="133"/>
        <v>0</v>
      </c>
      <c r="O798" s="80"/>
      <c r="P798" s="113" t="str">
        <f t="shared" si="140"/>
        <v/>
      </c>
      <c r="Q798" s="42" t="str">
        <f t="shared" si="134"/>
        <v/>
      </c>
      <c r="R798" s="43"/>
      <c r="S798" s="44" t="str">
        <f t="shared" si="135"/>
        <v/>
      </c>
      <c r="T798" s="81"/>
      <c r="U798" s="81"/>
      <c r="V798" s="42">
        <f t="shared" si="136"/>
        <v>0</v>
      </c>
      <c r="W798" s="43"/>
      <c r="X798" s="47">
        <f>SUMIFS(W$12:W798,F$12:F798,F798,H$12:H798,H798,D$12:D798,D798)</f>
        <v>0</v>
      </c>
      <c r="Y798" s="48">
        <f t="shared" si="137"/>
        <v>0</v>
      </c>
      <c r="Z798" s="82"/>
      <c r="AA798" s="106"/>
      <c r="AB798" s="42">
        <f t="shared" si="138"/>
        <v>0</v>
      </c>
      <c r="AC798" s="50"/>
      <c r="AD798" s="81"/>
      <c r="AE798" s="81"/>
      <c r="AF798" s="81"/>
      <c r="AG798" s="81"/>
      <c r="AH798" s="81"/>
      <c r="AI798" s="81"/>
      <c r="AJ798" s="81"/>
      <c r="AK798" s="81"/>
      <c r="AL798" s="81"/>
      <c r="AM798" s="50"/>
      <c r="AN798" s="50"/>
      <c r="AO798" s="112">
        <f t="shared" si="141"/>
        <v>0</v>
      </c>
    </row>
    <row r="799" spans="1:41" ht="20.100000000000001" customHeight="1">
      <c r="A799" s="70">
        <f t="shared" si="139"/>
        <v>1</v>
      </c>
      <c r="B799" s="81"/>
      <c r="C799" s="81"/>
      <c r="D799" s="81"/>
      <c r="E799" s="81"/>
      <c r="F799" s="34"/>
      <c r="G799" s="94"/>
      <c r="H799" s="81"/>
      <c r="I799" s="34"/>
      <c r="J799" s="34"/>
      <c r="K799" s="38"/>
      <c r="L799" s="38"/>
      <c r="M799" s="39">
        <f t="shared" si="132"/>
        <v>0</v>
      </c>
      <c r="N799" s="40">
        <f t="shared" si="133"/>
        <v>0</v>
      </c>
      <c r="O799" s="80"/>
      <c r="P799" s="113" t="str">
        <f t="shared" si="140"/>
        <v/>
      </c>
      <c r="Q799" s="42" t="str">
        <f t="shared" si="134"/>
        <v/>
      </c>
      <c r="R799" s="43"/>
      <c r="S799" s="44" t="str">
        <f t="shared" si="135"/>
        <v/>
      </c>
      <c r="T799" s="81"/>
      <c r="U799" s="81"/>
      <c r="V799" s="42">
        <f t="shared" si="136"/>
        <v>0</v>
      </c>
      <c r="W799" s="43"/>
      <c r="X799" s="47">
        <f>SUMIFS(W$12:W799,F$12:F799,F799,H$12:H799,H799,D$12:D799,D799)</f>
        <v>0</v>
      </c>
      <c r="Y799" s="48">
        <f t="shared" si="137"/>
        <v>0</v>
      </c>
      <c r="Z799" s="82"/>
      <c r="AA799" s="106"/>
      <c r="AB799" s="42">
        <f t="shared" si="138"/>
        <v>0</v>
      </c>
      <c r="AC799" s="50"/>
      <c r="AD799" s="81"/>
      <c r="AE799" s="81"/>
      <c r="AF799" s="81"/>
      <c r="AG799" s="81"/>
      <c r="AH799" s="81"/>
      <c r="AI799" s="81"/>
      <c r="AJ799" s="81"/>
      <c r="AK799" s="81"/>
      <c r="AL799" s="81"/>
      <c r="AM799" s="50"/>
      <c r="AN799" s="50"/>
      <c r="AO799" s="112">
        <f t="shared" si="141"/>
        <v>0</v>
      </c>
    </row>
    <row r="800" spans="1:41" ht="20.100000000000001" customHeight="1">
      <c r="A800" s="70">
        <f t="shared" si="139"/>
        <v>1</v>
      </c>
      <c r="B800" s="81"/>
      <c r="C800" s="81"/>
      <c r="D800" s="81"/>
      <c r="E800" s="81"/>
      <c r="F800" s="34"/>
      <c r="G800" s="94"/>
      <c r="H800" s="81"/>
      <c r="I800" s="34"/>
      <c r="J800" s="34"/>
      <c r="K800" s="38"/>
      <c r="L800" s="38"/>
      <c r="M800" s="39">
        <f t="shared" si="132"/>
        <v>0</v>
      </c>
      <c r="N800" s="40">
        <f t="shared" si="133"/>
        <v>0</v>
      </c>
      <c r="O800" s="80"/>
      <c r="P800" s="113" t="str">
        <f t="shared" si="140"/>
        <v/>
      </c>
      <c r="Q800" s="42" t="str">
        <f t="shared" si="134"/>
        <v/>
      </c>
      <c r="R800" s="43"/>
      <c r="S800" s="44" t="str">
        <f t="shared" si="135"/>
        <v/>
      </c>
      <c r="T800" s="81"/>
      <c r="U800" s="81"/>
      <c r="V800" s="42">
        <f t="shared" si="136"/>
        <v>0</v>
      </c>
      <c r="W800" s="43"/>
      <c r="X800" s="47">
        <f>SUMIFS(W$12:W800,F$12:F800,F800,H$12:H800,H800,D$12:D800,D800)</f>
        <v>0</v>
      </c>
      <c r="Y800" s="48">
        <f t="shared" si="137"/>
        <v>0</v>
      </c>
      <c r="Z800" s="82"/>
      <c r="AA800" s="106"/>
      <c r="AB800" s="42">
        <f t="shared" si="138"/>
        <v>0</v>
      </c>
      <c r="AC800" s="50"/>
      <c r="AD800" s="81"/>
      <c r="AE800" s="81"/>
      <c r="AF800" s="81"/>
      <c r="AG800" s="81"/>
      <c r="AH800" s="81"/>
      <c r="AI800" s="81"/>
      <c r="AJ800" s="81"/>
      <c r="AK800" s="81"/>
      <c r="AL800" s="81"/>
      <c r="AM800" s="50"/>
      <c r="AN800" s="50"/>
      <c r="AO800" s="112">
        <f t="shared" si="141"/>
        <v>0</v>
      </c>
    </row>
    <row r="801" spans="1:41" ht="20.100000000000001" customHeight="1">
      <c r="A801" s="70">
        <f t="shared" si="139"/>
        <v>1</v>
      </c>
      <c r="B801" s="81"/>
      <c r="C801" s="81"/>
      <c r="D801" s="81"/>
      <c r="E801" s="81"/>
      <c r="F801" s="34"/>
      <c r="G801" s="94"/>
      <c r="H801" s="81"/>
      <c r="I801" s="34"/>
      <c r="J801" s="34"/>
      <c r="K801" s="38"/>
      <c r="L801" s="38"/>
      <c r="M801" s="39">
        <f t="shared" si="132"/>
        <v>0</v>
      </c>
      <c r="N801" s="40">
        <f t="shared" si="133"/>
        <v>0</v>
      </c>
      <c r="O801" s="80"/>
      <c r="P801" s="113" t="str">
        <f t="shared" si="140"/>
        <v/>
      </c>
      <c r="Q801" s="42" t="str">
        <f t="shared" si="134"/>
        <v/>
      </c>
      <c r="R801" s="43"/>
      <c r="S801" s="44" t="str">
        <f t="shared" si="135"/>
        <v/>
      </c>
      <c r="T801" s="81"/>
      <c r="U801" s="81"/>
      <c r="V801" s="42">
        <f t="shared" si="136"/>
        <v>0</v>
      </c>
      <c r="W801" s="43"/>
      <c r="X801" s="47">
        <f>SUMIFS(W$12:W801,F$12:F801,F801,H$12:H801,H801,D$12:D801,D801)</f>
        <v>0</v>
      </c>
      <c r="Y801" s="48">
        <f t="shared" si="137"/>
        <v>0</v>
      </c>
      <c r="Z801" s="82"/>
      <c r="AA801" s="106"/>
      <c r="AB801" s="42">
        <f t="shared" si="138"/>
        <v>0</v>
      </c>
      <c r="AC801" s="50"/>
      <c r="AD801" s="81"/>
      <c r="AE801" s="81"/>
      <c r="AF801" s="81"/>
      <c r="AG801" s="81"/>
      <c r="AH801" s="81"/>
      <c r="AI801" s="81"/>
      <c r="AJ801" s="81"/>
      <c r="AK801" s="81"/>
      <c r="AL801" s="81"/>
      <c r="AM801" s="50"/>
      <c r="AN801" s="50"/>
      <c r="AO801" s="112">
        <f t="shared" si="141"/>
        <v>0</v>
      </c>
    </row>
    <row r="802" spans="1:41" ht="20.100000000000001" customHeight="1">
      <c r="A802" s="70">
        <f t="shared" si="139"/>
        <v>1</v>
      </c>
      <c r="B802" s="81"/>
      <c r="C802" s="81"/>
      <c r="D802" s="81"/>
      <c r="E802" s="81"/>
      <c r="F802" s="34"/>
      <c r="G802" s="94"/>
      <c r="H802" s="81"/>
      <c r="I802" s="34"/>
      <c r="J802" s="34"/>
      <c r="K802" s="38"/>
      <c r="L802" s="38"/>
      <c r="M802" s="39">
        <f t="shared" si="132"/>
        <v>0</v>
      </c>
      <c r="N802" s="40">
        <f t="shared" si="133"/>
        <v>0</v>
      </c>
      <c r="O802" s="80"/>
      <c r="P802" s="113" t="str">
        <f t="shared" si="140"/>
        <v/>
      </c>
      <c r="Q802" s="42" t="str">
        <f t="shared" si="134"/>
        <v/>
      </c>
      <c r="R802" s="43"/>
      <c r="S802" s="44" t="str">
        <f t="shared" si="135"/>
        <v/>
      </c>
      <c r="T802" s="81"/>
      <c r="U802" s="81"/>
      <c r="V802" s="42">
        <f t="shared" si="136"/>
        <v>0</v>
      </c>
      <c r="W802" s="43"/>
      <c r="X802" s="47">
        <f>SUMIFS(W$12:W802,F$12:F802,F802,H$12:H802,H802,D$12:D802,D802)</f>
        <v>0</v>
      </c>
      <c r="Y802" s="48">
        <f t="shared" si="137"/>
        <v>0</v>
      </c>
      <c r="Z802" s="82"/>
      <c r="AA802" s="106"/>
      <c r="AB802" s="42">
        <f t="shared" si="138"/>
        <v>0</v>
      </c>
      <c r="AC802" s="50"/>
      <c r="AD802" s="81"/>
      <c r="AE802" s="81"/>
      <c r="AF802" s="81"/>
      <c r="AG802" s="81"/>
      <c r="AH802" s="81"/>
      <c r="AI802" s="81"/>
      <c r="AJ802" s="81"/>
      <c r="AK802" s="81"/>
      <c r="AL802" s="81"/>
      <c r="AM802" s="50"/>
      <c r="AN802" s="50"/>
      <c r="AO802" s="112">
        <f t="shared" si="141"/>
        <v>0</v>
      </c>
    </row>
    <row r="803" spans="1:41" ht="20.100000000000001" customHeight="1">
      <c r="A803" s="70">
        <f t="shared" si="139"/>
        <v>1</v>
      </c>
      <c r="B803" s="81"/>
      <c r="C803" s="81"/>
      <c r="D803" s="81"/>
      <c r="E803" s="81"/>
      <c r="F803" s="34"/>
      <c r="G803" s="94"/>
      <c r="H803" s="81"/>
      <c r="I803" s="34"/>
      <c r="J803" s="34"/>
      <c r="K803" s="38"/>
      <c r="L803" s="38"/>
      <c r="M803" s="39">
        <f t="shared" si="132"/>
        <v>0</v>
      </c>
      <c r="N803" s="40">
        <f t="shared" si="133"/>
        <v>0</v>
      </c>
      <c r="O803" s="80"/>
      <c r="P803" s="113" t="str">
        <f t="shared" si="140"/>
        <v/>
      </c>
      <c r="Q803" s="42" t="str">
        <f t="shared" si="134"/>
        <v/>
      </c>
      <c r="R803" s="43"/>
      <c r="S803" s="44" t="str">
        <f t="shared" si="135"/>
        <v/>
      </c>
      <c r="T803" s="81"/>
      <c r="U803" s="81"/>
      <c r="V803" s="42">
        <f t="shared" si="136"/>
        <v>0</v>
      </c>
      <c r="W803" s="43"/>
      <c r="X803" s="47">
        <f>SUMIFS(W$12:W803,F$12:F803,F803,H$12:H803,H803,D$12:D803,D803)</f>
        <v>0</v>
      </c>
      <c r="Y803" s="48">
        <f t="shared" si="137"/>
        <v>0</v>
      </c>
      <c r="Z803" s="82"/>
      <c r="AA803" s="106"/>
      <c r="AB803" s="42">
        <f t="shared" si="138"/>
        <v>0</v>
      </c>
      <c r="AC803" s="50"/>
      <c r="AD803" s="81"/>
      <c r="AE803" s="81"/>
      <c r="AF803" s="81"/>
      <c r="AG803" s="81"/>
      <c r="AH803" s="81"/>
      <c r="AI803" s="81"/>
      <c r="AJ803" s="81"/>
      <c r="AK803" s="81"/>
      <c r="AL803" s="81"/>
      <c r="AM803" s="50"/>
      <c r="AN803" s="50"/>
      <c r="AO803" s="112">
        <f t="shared" si="141"/>
        <v>0</v>
      </c>
    </row>
    <row r="804" spans="1:41" ht="20.100000000000001" customHeight="1">
      <c r="A804" s="70">
        <f t="shared" si="139"/>
        <v>1</v>
      </c>
      <c r="B804" s="81"/>
      <c r="C804" s="81"/>
      <c r="D804" s="81"/>
      <c r="E804" s="81"/>
      <c r="F804" s="34"/>
      <c r="G804" s="94"/>
      <c r="H804" s="81"/>
      <c r="I804" s="34"/>
      <c r="J804" s="34"/>
      <c r="K804" s="38"/>
      <c r="L804" s="38"/>
      <c r="M804" s="39">
        <f t="shared" si="132"/>
        <v>0</v>
      </c>
      <c r="N804" s="40">
        <f t="shared" si="133"/>
        <v>0</v>
      </c>
      <c r="O804" s="80"/>
      <c r="P804" s="113" t="str">
        <f t="shared" si="140"/>
        <v/>
      </c>
      <c r="Q804" s="42" t="str">
        <f t="shared" si="134"/>
        <v/>
      </c>
      <c r="R804" s="43"/>
      <c r="S804" s="44" t="str">
        <f t="shared" si="135"/>
        <v/>
      </c>
      <c r="T804" s="81"/>
      <c r="U804" s="81"/>
      <c r="V804" s="42">
        <f t="shared" si="136"/>
        <v>0</v>
      </c>
      <c r="W804" s="43"/>
      <c r="X804" s="47">
        <f>SUMIFS(W$12:W804,F$12:F804,F804,H$12:H804,H804,D$12:D804,D804)</f>
        <v>0</v>
      </c>
      <c r="Y804" s="48">
        <f t="shared" si="137"/>
        <v>0</v>
      </c>
      <c r="Z804" s="82"/>
      <c r="AA804" s="106"/>
      <c r="AB804" s="42">
        <f t="shared" si="138"/>
        <v>0</v>
      </c>
      <c r="AC804" s="50"/>
      <c r="AD804" s="81"/>
      <c r="AE804" s="81"/>
      <c r="AF804" s="81"/>
      <c r="AG804" s="81"/>
      <c r="AH804" s="81"/>
      <c r="AI804" s="81"/>
      <c r="AJ804" s="81"/>
      <c r="AK804" s="81"/>
      <c r="AL804" s="81"/>
      <c r="AM804" s="50"/>
      <c r="AN804" s="50"/>
      <c r="AO804" s="112">
        <f t="shared" si="141"/>
        <v>0</v>
      </c>
    </row>
    <row r="805" spans="1:41" ht="20.100000000000001" customHeight="1">
      <c r="A805" s="70">
        <f t="shared" si="139"/>
        <v>1</v>
      </c>
      <c r="B805" s="81"/>
      <c r="C805" s="81"/>
      <c r="D805" s="81"/>
      <c r="E805" s="81"/>
      <c r="F805" s="34"/>
      <c r="G805" s="94"/>
      <c r="H805" s="81"/>
      <c r="I805" s="34"/>
      <c r="J805" s="34"/>
      <c r="K805" s="38"/>
      <c r="L805" s="38"/>
      <c r="M805" s="39">
        <f t="shared" si="132"/>
        <v>0</v>
      </c>
      <c r="N805" s="40">
        <f t="shared" si="133"/>
        <v>0</v>
      </c>
      <c r="O805" s="80"/>
      <c r="P805" s="113" t="str">
        <f t="shared" si="140"/>
        <v/>
      </c>
      <c r="Q805" s="42" t="str">
        <f t="shared" si="134"/>
        <v/>
      </c>
      <c r="R805" s="43"/>
      <c r="S805" s="44" t="str">
        <f t="shared" si="135"/>
        <v/>
      </c>
      <c r="T805" s="81"/>
      <c r="U805" s="81"/>
      <c r="V805" s="42">
        <f t="shared" si="136"/>
        <v>0</v>
      </c>
      <c r="W805" s="43"/>
      <c r="X805" s="47">
        <f>SUMIFS(W$12:W805,F$12:F805,F805,H$12:H805,H805,D$12:D805,D805)</f>
        <v>0</v>
      </c>
      <c r="Y805" s="48">
        <f t="shared" si="137"/>
        <v>0</v>
      </c>
      <c r="Z805" s="82"/>
      <c r="AA805" s="106"/>
      <c r="AB805" s="42">
        <f t="shared" si="138"/>
        <v>0</v>
      </c>
      <c r="AC805" s="50"/>
      <c r="AD805" s="81"/>
      <c r="AE805" s="81"/>
      <c r="AF805" s="81"/>
      <c r="AG805" s="81"/>
      <c r="AH805" s="81"/>
      <c r="AI805" s="81"/>
      <c r="AJ805" s="81"/>
      <c r="AK805" s="81"/>
      <c r="AL805" s="81"/>
      <c r="AM805" s="50"/>
      <c r="AN805" s="50"/>
      <c r="AO805" s="112">
        <f t="shared" si="141"/>
        <v>0</v>
      </c>
    </row>
    <row r="806" spans="1:41" ht="20.100000000000001" customHeight="1">
      <c r="A806" s="70">
        <f t="shared" si="139"/>
        <v>1</v>
      </c>
      <c r="B806" s="81"/>
      <c r="C806" s="81"/>
      <c r="D806" s="81"/>
      <c r="E806" s="81"/>
      <c r="F806" s="34"/>
      <c r="G806" s="94"/>
      <c r="H806" s="81"/>
      <c r="I806" s="34"/>
      <c r="J806" s="34"/>
      <c r="K806" s="38"/>
      <c r="L806" s="38"/>
      <c r="M806" s="39">
        <f t="shared" si="132"/>
        <v>0</v>
      </c>
      <c r="N806" s="40">
        <f t="shared" si="133"/>
        <v>0</v>
      </c>
      <c r="O806" s="80"/>
      <c r="P806" s="113" t="str">
        <f t="shared" si="140"/>
        <v/>
      </c>
      <c r="Q806" s="42" t="str">
        <f t="shared" si="134"/>
        <v/>
      </c>
      <c r="R806" s="43"/>
      <c r="S806" s="44" t="str">
        <f t="shared" si="135"/>
        <v/>
      </c>
      <c r="T806" s="81"/>
      <c r="U806" s="81"/>
      <c r="V806" s="42">
        <f t="shared" si="136"/>
        <v>0</v>
      </c>
      <c r="W806" s="43"/>
      <c r="X806" s="47">
        <f>SUMIFS(W$12:W806,F$12:F806,F806,H$12:H806,H806,D$12:D806,D806)</f>
        <v>0</v>
      </c>
      <c r="Y806" s="48">
        <f t="shared" si="137"/>
        <v>0</v>
      </c>
      <c r="Z806" s="82"/>
      <c r="AA806" s="106"/>
      <c r="AB806" s="42">
        <f t="shared" si="138"/>
        <v>0</v>
      </c>
      <c r="AC806" s="50"/>
      <c r="AD806" s="81"/>
      <c r="AE806" s="81"/>
      <c r="AF806" s="81"/>
      <c r="AG806" s="81"/>
      <c r="AH806" s="81"/>
      <c r="AI806" s="81"/>
      <c r="AJ806" s="81"/>
      <c r="AK806" s="81"/>
      <c r="AL806" s="81"/>
      <c r="AM806" s="50"/>
      <c r="AN806" s="50"/>
      <c r="AO806" s="112">
        <f t="shared" si="141"/>
        <v>0</v>
      </c>
    </row>
    <row r="807" spans="1:41" ht="20.100000000000001" customHeight="1">
      <c r="A807" s="70">
        <f t="shared" si="139"/>
        <v>1</v>
      </c>
      <c r="B807" s="81"/>
      <c r="C807" s="81"/>
      <c r="D807" s="81"/>
      <c r="E807" s="81"/>
      <c r="F807" s="34"/>
      <c r="G807" s="94"/>
      <c r="H807" s="81"/>
      <c r="I807" s="34"/>
      <c r="J807" s="34"/>
      <c r="K807" s="38"/>
      <c r="L807" s="38"/>
      <c r="M807" s="39">
        <f t="shared" si="132"/>
        <v>0</v>
      </c>
      <c r="N807" s="40">
        <f t="shared" si="133"/>
        <v>0</v>
      </c>
      <c r="O807" s="80"/>
      <c r="P807" s="113" t="str">
        <f t="shared" si="140"/>
        <v/>
      </c>
      <c r="Q807" s="42" t="str">
        <f t="shared" si="134"/>
        <v/>
      </c>
      <c r="R807" s="43"/>
      <c r="S807" s="44" t="str">
        <f t="shared" si="135"/>
        <v/>
      </c>
      <c r="T807" s="81"/>
      <c r="U807" s="81"/>
      <c r="V807" s="42">
        <f t="shared" si="136"/>
        <v>0</v>
      </c>
      <c r="W807" s="43"/>
      <c r="X807" s="47">
        <f>SUMIFS(W$12:W807,F$12:F807,F807,H$12:H807,H807,D$12:D807,D807)</f>
        <v>0</v>
      </c>
      <c r="Y807" s="48">
        <f t="shared" si="137"/>
        <v>0</v>
      </c>
      <c r="Z807" s="82"/>
      <c r="AA807" s="106"/>
      <c r="AB807" s="42">
        <f t="shared" si="138"/>
        <v>0</v>
      </c>
      <c r="AC807" s="50"/>
      <c r="AD807" s="81"/>
      <c r="AE807" s="81"/>
      <c r="AF807" s="81"/>
      <c r="AG807" s="81"/>
      <c r="AH807" s="81"/>
      <c r="AI807" s="81"/>
      <c r="AJ807" s="81"/>
      <c r="AK807" s="81"/>
      <c r="AL807" s="81"/>
      <c r="AM807" s="50"/>
      <c r="AN807" s="50"/>
      <c r="AO807" s="112">
        <f t="shared" si="141"/>
        <v>0</v>
      </c>
    </row>
    <row r="808" spans="1:41" ht="20.100000000000001" customHeight="1">
      <c r="A808" s="70">
        <f t="shared" si="139"/>
        <v>1</v>
      </c>
      <c r="B808" s="81"/>
      <c r="C808" s="81"/>
      <c r="D808" s="81"/>
      <c r="E808" s="81"/>
      <c r="F808" s="34"/>
      <c r="G808" s="94"/>
      <c r="H808" s="81"/>
      <c r="I808" s="34"/>
      <c r="J808" s="34"/>
      <c r="K808" s="38"/>
      <c r="L808" s="38"/>
      <c r="M808" s="39">
        <f t="shared" si="132"/>
        <v>0</v>
      </c>
      <c r="N808" s="40">
        <f t="shared" si="133"/>
        <v>0</v>
      </c>
      <c r="O808" s="80"/>
      <c r="P808" s="113" t="str">
        <f t="shared" si="140"/>
        <v/>
      </c>
      <c r="Q808" s="42" t="str">
        <f t="shared" si="134"/>
        <v/>
      </c>
      <c r="R808" s="43"/>
      <c r="S808" s="44" t="str">
        <f t="shared" si="135"/>
        <v/>
      </c>
      <c r="T808" s="81"/>
      <c r="U808" s="81"/>
      <c r="V808" s="42">
        <f t="shared" si="136"/>
        <v>0</v>
      </c>
      <c r="W808" s="43"/>
      <c r="X808" s="47">
        <f>SUMIFS(W$12:W808,F$12:F808,F808,H$12:H808,H808,D$12:D808,D808)</f>
        <v>0</v>
      </c>
      <c r="Y808" s="48">
        <f t="shared" si="137"/>
        <v>0</v>
      </c>
      <c r="Z808" s="82"/>
      <c r="AA808" s="106"/>
      <c r="AB808" s="42">
        <f t="shared" si="138"/>
        <v>0</v>
      </c>
      <c r="AC808" s="50"/>
      <c r="AD808" s="81"/>
      <c r="AE808" s="81"/>
      <c r="AF808" s="81"/>
      <c r="AG808" s="81"/>
      <c r="AH808" s="81"/>
      <c r="AI808" s="81"/>
      <c r="AJ808" s="81"/>
      <c r="AK808" s="81"/>
      <c r="AL808" s="81"/>
      <c r="AM808" s="50"/>
      <c r="AN808" s="50"/>
      <c r="AO808" s="112">
        <f t="shared" si="141"/>
        <v>0</v>
      </c>
    </row>
    <row r="809" spans="1:41" ht="20.100000000000001" customHeight="1">
      <c r="A809" s="70">
        <f t="shared" si="139"/>
        <v>1</v>
      </c>
      <c r="B809" s="81"/>
      <c r="C809" s="81"/>
      <c r="D809" s="81"/>
      <c r="E809" s="81"/>
      <c r="F809" s="34"/>
      <c r="G809" s="94"/>
      <c r="H809" s="81"/>
      <c r="I809" s="34"/>
      <c r="J809" s="34"/>
      <c r="K809" s="38"/>
      <c r="L809" s="38"/>
      <c r="M809" s="39">
        <f t="shared" si="132"/>
        <v>0</v>
      </c>
      <c r="N809" s="40">
        <f t="shared" si="133"/>
        <v>0</v>
      </c>
      <c r="O809" s="80"/>
      <c r="P809" s="113" t="str">
        <f t="shared" si="140"/>
        <v/>
      </c>
      <c r="Q809" s="42" t="str">
        <f t="shared" si="134"/>
        <v/>
      </c>
      <c r="R809" s="43"/>
      <c r="S809" s="44" t="str">
        <f t="shared" si="135"/>
        <v/>
      </c>
      <c r="T809" s="81"/>
      <c r="U809" s="81"/>
      <c r="V809" s="42">
        <f t="shared" si="136"/>
        <v>0</v>
      </c>
      <c r="W809" s="43"/>
      <c r="X809" s="47">
        <f>SUMIFS(W$12:W809,F$12:F809,F809,H$12:H809,H809,D$12:D809,D809)</f>
        <v>0</v>
      </c>
      <c r="Y809" s="48">
        <f t="shared" si="137"/>
        <v>0</v>
      </c>
      <c r="Z809" s="82"/>
      <c r="AA809" s="106"/>
      <c r="AB809" s="42">
        <f t="shared" si="138"/>
        <v>0</v>
      </c>
      <c r="AC809" s="50"/>
      <c r="AD809" s="81"/>
      <c r="AE809" s="81"/>
      <c r="AF809" s="81"/>
      <c r="AG809" s="81"/>
      <c r="AH809" s="81"/>
      <c r="AI809" s="81"/>
      <c r="AJ809" s="81"/>
      <c r="AK809" s="81"/>
      <c r="AL809" s="81"/>
      <c r="AM809" s="50"/>
      <c r="AN809" s="50"/>
      <c r="AO809" s="112">
        <f t="shared" si="141"/>
        <v>0</v>
      </c>
    </row>
    <row r="810" spans="1:41" ht="20.100000000000001" customHeight="1">
      <c r="A810" s="70">
        <f t="shared" si="139"/>
        <v>1</v>
      </c>
      <c r="B810" s="81"/>
      <c r="C810" s="81"/>
      <c r="D810" s="81"/>
      <c r="E810" s="81"/>
      <c r="F810" s="34"/>
      <c r="G810" s="94"/>
      <c r="H810" s="81"/>
      <c r="I810" s="34"/>
      <c r="J810" s="34"/>
      <c r="K810" s="38"/>
      <c r="L810" s="38"/>
      <c r="M810" s="39">
        <f t="shared" si="132"/>
        <v>0</v>
      </c>
      <c r="N810" s="40">
        <f t="shared" si="133"/>
        <v>0</v>
      </c>
      <c r="O810" s="80"/>
      <c r="P810" s="113" t="str">
        <f t="shared" si="140"/>
        <v/>
      </c>
      <c r="Q810" s="42" t="str">
        <f t="shared" si="134"/>
        <v/>
      </c>
      <c r="R810" s="43"/>
      <c r="S810" s="44" t="str">
        <f t="shared" si="135"/>
        <v/>
      </c>
      <c r="T810" s="81"/>
      <c r="U810" s="81"/>
      <c r="V810" s="42">
        <f t="shared" si="136"/>
        <v>0</v>
      </c>
      <c r="W810" s="43"/>
      <c r="X810" s="47">
        <f>SUMIFS(W$12:W810,F$12:F810,F810,H$12:H810,H810,D$12:D810,D810)</f>
        <v>0</v>
      </c>
      <c r="Y810" s="48">
        <f t="shared" si="137"/>
        <v>0</v>
      </c>
      <c r="Z810" s="82"/>
      <c r="AA810" s="106"/>
      <c r="AB810" s="42">
        <f t="shared" si="138"/>
        <v>0</v>
      </c>
      <c r="AC810" s="50"/>
      <c r="AD810" s="81"/>
      <c r="AE810" s="81"/>
      <c r="AF810" s="81"/>
      <c r="AG810" s="81"/>
      <c r="AH810" s="81"/>
      <c r="AI810" s="81"/>
      <c r="AJ810" s="81"/>
      <c r="AK810" s="81"/>
      <c r="AL810" s="81"/>
      <c r="AM810" s="50"/>
      <c r="AN810" s="50"/>
      <c r="AO810" s="112">
        <f t="shared" si="141"/>
        <v>0</v>
      </c>
    </row>
    <row r="811" spans="1:41" ht="20.100000000000001" customHeight="1">
      <c r="A811" s="70">
        <f t="shared" si="139"/>
        <v>1</v>
      </c>
      <c r="B811" s="81"/>
      <c r="C811" s="81"/>
      <c r="D811" s="81"/>
      <c r="E811" s="81"/>
      <c r="F811" s="34"/>
      <c r="G811" s="94"/>
      <c r="H811" s="81"/>
      <c r="I811" s="34"/>
      <c r="J811" s="34"/>
      <c r="K811" s="38"/>
      <c r="L811" s="38"/>
      <c r="M811" s="39">
        <f t="shared" si="132"/>
        <v>0</v>
      </c>
      <c r="N811" s="40">
        <f t="shared" si="133"/>
        <v>0</v>
      </c>
      <c r="O811" s="80"/>
      <c r="P811" s="113" t="str">
        <f t="shared" si="140"/>
        <v/>
      </c>
      <c r="Q811" s="42" t="str">
        <f t="shared" si="134"/>
        <v/>
      </c>
      <c r="R811" s="43"/>
      <c r="S811" s="44" t="str">
        <f t="shared" si="135"/>
        <v/>
      </c>
      <c r="T811" s="81"/>
      <c r="U811" s="81"/>
      <c r="V811" s="42">
        <f t="shared" si="136"/>
        <v>0</v>
      </c>
      <c r="W811" s="43"/>
      <c r="X811" s="47">
        <f>SUMIFS(W$12:W811,F$12:F811,F811,H$12:H811,H811,D$12:D811,D811)</f>
        <v>0</v>
      </c>
      <c r="Y811" s="48">
        <f t="shared" si="137"/>
        <v>0</v>
      </c>
      <c r="Z811" s="82"/>
      <c r="AA811" s="106"/>
      <c r="AB811" s="42">
        <f t="shared" si="138"/>
        <v>0</v>
      </c>
      <c r="AC811" s="50"/>
      <c r="AD811" s="81"/>
      <c r="AE811" s="81"/>
      <c r="AF811" s="81"/>
      <c r="AG811" s="81"/>
      <c r="AH811" s="81"/>
      <c r="AI811" s="81"/>
      <c r="AJ811" s="81"/>
      <c r="AK811" s="81"/>
      <c r="AL811" s="81"/>
      <c r="AM811" s="50"/>
      <c r="AN811" s="50"/>
      <c r="AO811" s="112">
        <f t="shared" si="141"/>
        <v>0</v>
      </c>
    </row>
    <row r="812" spans="1:41" ht="20.100000000000001" customHeight="1">
      <c r="A812" s="70">
        <f t="shared" si="139"/>
        <v>1</v>
      </c>
      <c r="B812" s="81"/>
      <c r="C812" s="81"/>
      <c r="D812" s="81"/>
      <c r="E812" s="81"/>
      <c r="F812" s="34"/>
      <c r="G812" s="94"/>
      <c r="H812" s="81"/>
      <c r="I812" s="34"/>
      <c r="J812" s="34"/>
      <c r="K812" s="38"/>
      <c r="L812" s="38"/>
      <c r="M812" s="39">
        <f t="shared" si="132"/>
        <v>0</v>
      </c>
      <c r="N812" s="40">
        <f t="shared" si="133"/>
        <v>0</v>
      </c>
      <c r="O812" s="80"/>
      <c r="P812" s="113" t="str">
        <f t="shared" si="140"/>
        <v/>
      </c>
      <c r="Q812" s="42" t="str">
        <f t="shared" si="134"/>
        <v/>
      </c>
      <c r="R812" s="43"/>
      <c r="S812" s="44" t="str">
        <f t="shared" si="135"/>
        <v/>
      </c>
      <c r="T812" s="81"/>
      <c r="U812" s="81"/>
      <c r="V812" s="42">
        <f t="shared" si="136"/>
        <v>0</v>
      </c>
      <c r="W812" s="43"/>
      <c r="X812" s="47">
        <f>SUMIFS(W$12:W812,F$12:F812,F812,H$12:H812,H812,D$12:D812,D812)</f>
        <v>0</v>
      </c>
      <c r="Y812" s="48">
        <f t="shared" si="137"/>
        <v>0</v>
      </c>
      <c r="Z812" s="82"/>
      <c r="AA812" s="106"/>
      <c r="AB812" s="42">
        <f t="shared" si="138"/>
        <v>0</v>
      </c>
      <c r="AC812" s="50"/>
      <c r="AD812" s="81"/>
      <c r="AE812" s="81"/>
      <c r="AF812" s="81"/>
      <c r="AG812" s="81"/>
      <c r="AH812" s="81"/>
      <c r="AI812" s="81"/>
      <c r="AJ812" s="81"/>
      <c r="AK812" s="81"/>
      <c r="AL812" s="81"/>
      <c r="AM812" s="50"/>
      <c r="AN812" s="50"/>
      <c r="AO812" s="112">
        <f t="shared" si="141"/>
        <v>0</v>
      </c>
    </row>
    <row r="813" spans="1:41" ht="20.100000000000001" customHeight="1">
      <c r="A813" s="70">
        <f t="shared" si="139"/>
        <v>1</v>
      </c>
      <c r="B813" s="81"/>
      <c r="C813" s="81"/>
      <c r="D813" s="81"/>
      <c r="E813" s="81"/>
      <c r="F813" s="34"/>
      <c r="G813" s="94"/>
      <c r="H813" s="81"/>
      <c r="I813" s="34"/>
      <c r="J813" s="34"/>
      <c r="K813" s="38"/>
      <c r="L813" s="38"/>
      <c r="M813" s="39">
        <f t="shared" si="132"/>
        <v>0</v>
      </c>
      <c r="N813" s="40">
        <f t="shared" si="133"/>
        <v>0</v>
      </c>
      <c r="O813" s="80"/>
      <c r="P813" s="113" t="str">
        <f t="shared" si="140"/>
        <v/>
      </c>
      <c r="Q813" s="42" t="str">
        <f t="shared" si="134"/>
        <v/>
      </c>
      <c r="R813" s="43"/>
      <c r="S813" s="44" t="str">
        <f t="shared" si="135"/>
        <v/>
      </c>
      <c r="T813" s="81"/>
      <c r="U813" s="81"/>
      <c r="V813" s="42">
        <f t="shared" si="136"/>
        <v>0</v>
      </c>
      <c r="W813" s="43"/>
      <c r="X813" s="47">
        <f>SUMIFS(W$12:W813,F$12:F813,F813,H$12:H813,H813,D$12:D813,D813)</f>
        <v>0</v>
      </c>
      <c r="Y813" s="48">
        <f t="shared" si="137"/>
        <v>0</v>
      </c>
      <c r="Z813" s="82"/>
      <c r="AA813" s="106"/>
      <c r="AB813" s="42">
        <f t="shared" si="138"/>
        <v>0</v>
      </c>
      <c r="AC813" s="50"/>
      <c r="AD813" s="81"/>
      <c r="AE813" s="81"/>
      <c r="AF813" s="81"/>
      <c r="AG813" s="81"/>
      <c r="AH813" s="81"/>
      <c r="AI813" s="81"/>
      <c r="AJ813" s="81"/>
      <c r="AK813" s="81"/>
      <c r="AL813" s="81"/>
      <c r="AM813" s="50"/>
      <c r="AN813" s="50"/>
      <c r="AO813" s="112">
        <f t="shared" si="141"/>
        <v>0</v>
      </c>
    </row>
    <row r="814" spans="1:41" ht="20.100000000000001" customHeight="1">
      <c r="A814" s="70">
        <f t="shared" si="139"/>
        <v>1</v>
      </c>
      <c r="B814" s="81"/>
      <c r="C814" s="81"/>
      <c r="D814" s="81"/>
      <c r="E814" s="81"/>
      <c r="F814" s="34"/>
      <c r="G814" s="94"/>
      <c r="H814" s="81"/>
      <c r="I814" s="34"/>
      <c r="J814" s="34"/>
      <c r="K814" s="38"/>
      <c r="L814" s="38"/>
      <c r="M814" s="39">
        <f t="shared" si="132"/>
        <v>0</v>
      </c>
      <c r="N814" s="40">
        <f t="shared" si="133"/>
        <v>0</v>
      </c>
      <c r="O814" s="80"/>
      <c r="P814" s="113" t="str">
        <f t="shared" si="140"/>
        <v/>
      </c>
      <c r="Q814" s="42" t="str">
        <f t="shared" si="134"/>
        <v/>
      </c>
      <c r="R814" s="43"/>
      <c r="S814" s="44" t="str">
        <f t="shared" si="135"/>
        <v/>
      </c>
      <c r="T814" s="81"/>
      <c r="U814" s="81"/>
      <c r="V814" s="42">
        <f t="shared" si="136"/>
        <v>0</v>
      </c>
      <c r="W814" s="43"/>
      <c r="X814" s="47">
        <f>SUMIFS(W$12:W814,F$12:F814,F814,H$12:H814,H814,D$12:D814,D814)</f>
        <v>0</v>
      </c>
      <c r="Y814" s="48">
        <f t="shared" si="137"/>
        <v>0</v>
      </c>
      <c r="Z814" s="82"/>
      <c r="AA814" s="106"/>
      <c r="AB814" s="42">
        <f t="shared" si="138"/>
        <v>0</v>
      </c>
      <c r="AC814" s="50"/>
      <c r="AD814" s="81"/>
      <c r="AE814" s="81"/>
      <c r="AF814" s="81"/>
      <c r="AG814" s="81"/>
      <c r="AH814" s="81"/>
      <c r="AI814" s="81"/>
      <c r="AJ814" s="81"/>
      <c r="AK814" s="81"/>
      <c r="AL814" s="81"/>
      <c r="AM814" s="50"/>
      <c r="AN814" s="50"/>
      <c r="AO814" s="112">
        <f t="shared" si="141"/>
        <v>0</v>
      </c>
    </row>
    <row r="815" spans="1:41" ht="20.100000000000001" customHeight="1">
      <c r="A815" s="70">
        <f t="shared" si="139"/>
        <v>1</v>
      </c>
      <c r="B815" s="81"/>
      <c r="C815" s="81"/>
      <c r="D815" s="81"/>
      <c r="E815" s="81"/>
      <c r="F815" s="34"/>
      <c r="G815" s="94"/>
      <c r="H815" s="81"/>
      <c r="I815" s="34"/>
      <c r="J815" s="34"/>
      <c r="K815" s="38"/>
      <c r="L815" s="38"/>
      <c r="M815" s="39">
        <f t="shared" si="132"/>
        <v>0</v>
      </c>
      <c r="N815" s="40">
        <f t="shared" si="133"/>
        <v>0</v>
      </c>
      <c r="O815" s="80"/>
      <c r="P815" s="113" t="str">
        <f t="shared" si="140"/>
        <v/>
      </c>
      <c r="Q815" s="42" t="str">
        <f t="shared" si="134"/>
        <v/>
      </c>
      <c r="R815" s="43"/>
      <c r="S815" s="44" t="str">
        <f t="shared" si="135"/>
        <v/>
      </c>
      <c r="T815" s="81"/>
      <c r="U815" s="81"/>
      <c r="V815" s="42">
        <f t="shared" si="136"/>
        <v>0</v>
      </c>
      <c r="W815" s="43"/>
      <c r="X815" s="47">
        <f>SUMIFS(W$12:W815,F$12:F815,F815,H$12:H815,H815,D$12:D815,D815)</f>
        <v>0</v>
      </c>
      <c r="Y815" s="48">
        <f t="shared" si="137"/>
        <v>0</v>
      </c>
      <c r="Z815" s="82"/>
      <c r="AA815" s="106"/>
      <c r="AB815" s="42">
        <f t="shared" si="138"/>
        <v>0</v>
      </c>
      <c r="AC815" s="50"/>
      <c r="AD815" s="81"/>
      <c r="AE815" s="81"/>
      <c r="AF815" s="81"/>
      <c r="AG815" s="81"/>
      <c r="AH815" s="81"/>
      <c r="AI815" s="81"/>
      <c r="AJ815" s="81"/>
      <c r="AK815" s="81"/>
      <c r="AL815" s="81"/>
      <c r="AM815" s="50"/>
      <c r="AN815" s="50"/>
      <c r="AO815" s="112">
        <f t="shared" si="141"/>
        <v>0</v>
      </c>
    </row>
    <row r="816" spans="1:41" ht="20.100000000000001" customHeight="1">
      <c r="A816" s="70">
        <f t="shared" si="139"/>
        <v>1</v>
      </c>
      <c r="B816" s="81"/>
      <c r="C816" s="81"/>
      <c r="D816" s="81"/>
      <c r="E816" s="81"/>
      <c r="F816" s="34"/>
      <c r="G816" s="94"/>
      <c r="H816" s="81"/>
      <c r="I816" s="34"/>
      <c r="J816" s="34"/>
      <c r="K816" s="38"/>
      <c r="L816" s="38"/>
      <c r="M816" s="39">
        <f t="shared" si="132"/>
        <v>0</v>
      </c>
      <c r="N816" s="40">
        <f t="shared" si="133"/>
        <v>0</v>
      </c>
      <c r="O816" s="80"/>
      <c r="P816" s="113" t="str">
        <f t="shared" si="140"/>
        <v/>
      </c>
      <c r="Q816" s="42" t="str">
        <f t="shared" si="134"/>
        <v/>
      </c>
      <c r="R816" s="43"/>
      <c r="S816" s="44" t="str">
        <f t="shared" si="135"/>
        <v/>
      </c>
      <c r="T816" s="81"/>
      <c r="U816" s="81"/>
      <c r="V816" s="42">
        <f t="shared" si="136"/>
        <v>0</v>
      </c>
      <c r="W816" s="43"/>
      <c r="X816" s="47">
        <f>SUMIFS(W$12:W816,F$12:F816,F816,H$12:H816,H816,D$12:D816,D816)</f>
        <v>0</v>
      </c>
      <c r="Y816" s="48">
        <f t="shared" si="137"/>
        <v>0</v>
      </c>
      <c r="Z816" s="82"/>
      <c r="AA816" s="106"/>
      <c r="AB816" s="42">
        <f t="shared" si="138"/>
        <v>0</v>
      </c>
      <c r="AC816" s="50"/>
      <c r="AD816" s="81"/>
      <c r="AE816" s="81"/>
      <c r="AF816" s="81"/>
      <c r="AG816" s="81"/>
      <c r="AH816" s="81"/>
      <c r="AI816" s="81"/>
      <c r="AJ816" s="81"/>
      <c r="AK816" s="81"/>
      <c r="AL816" s="81"/>
      <c r="AM816" s="50"/>
      <c r="AN816" s="50"/>
      <c r="AO816" s="112">
        <f t="shared" si="141"/>
        <v>0</v>
      </c>
    </row>
    <row r="817" spans="1:41" ht="20.100000000000001" customHeight="1">
      <c r="A817" s="70">
        <f t="shared" si="139"/>
        <v>1</v>
      </c>
      <c r="B817" s="81"/>
      <c r="C817" s="81"/>
      <c r="D817" s="81"/>
      <c r="E817" s="81"/>
      <c r="F817" s="34"/>
      <c r="G817" s="94"/>
      <c r="H817" s="81"/>
      <c r="I817" s="34"/>
      <c r="J817" s="34"/>
      <c r="K817" s="38"/>
      <c r="L817" s="38"/>
      <c r="M817" s="39">
        <f t="shared" si="132"/>
        <v>0</v>
      </c>
      <c r="N817" s="40">
        <f t="shared" si="133"/>
        <v>0</v>
      </c>
      <c r="O817" s="80"/>
      <c r="P817" s="113" t="str">
        <f t="shared" si="140"/>
        <v/>
      </c>
      <c r="Q817" s="42" t="str">
        <f t="shared" si="134"/>
        <v/>
      </c>
      <c r="R817" s="43"/>
      <c r="S817" s="44" t="str">
        <f t="shared" si="135"/>
        <v/>
      </c>
      <c r="T817" s="81"/>
      <c r="U817" s="81"/>
      <c r="V817" s="42">
        <f t="shared" si="136"/>
        <v>0</v>
      </c>
      <c r="W817" s="43"/>
      <c r="X817" s="47">
        <f>SUMIFS(W$12:W817,F$12:F817,F817,H$12:H817,H817,D$12:D817,D817)</f>
        <v>0</v>
      </c>
      <c r="Y817" s="48">
        <f t="shared" si="137"/>
        <v>0</v>
      </c>
      <c r="Z817" s="82"/>
      <c r="AA817" s="106"/>
      <c r="AB817" s="42">
        <f t="shared" si="138"/>
        <v>0</v>
      </c>
      <c r="AC817" s="50"/>
      <c r="AD817" s="81"/>
      <c r="AE817" s="81"/>
      <c r="AF817" s="81"/>
      <c r="AG817" s="81"/>
      <c r="AH817" s="81"/>
      <c r="AI817" s="81"/>
      <c r="AJ817" s="81"/>
      <c r="AK817" s="81"/>
      <c r="AL817" s="81"/>
      <c r="AM817" s="50"/>
      <c r="AN817" s="50"/>
      <c r="AO817" s="112">
        <f t="shared" si="141"/>
        <v>0</v>
      </c>
    </row>
    <row r="818" spans="1:41" ht="20.100000000000001" customHeight="1">
      <c r="A818" s="70">
        <f t="shared" si="139"/>
        <v>1</v>
      </c>
      <c r="B818" s="81"/>
      <c r="C818" s="81"/>
      <c r="D818" s="81"/>
      <c r="E818" s="81"/>
      <c r="F818" s="34"/>
      <c r="G818" s="94"/>
      <c r="H818" s="81"/>
      <c r="I818" s="34"/>
      <c r="J818" s="34"/>
      <c r="K818" s="38"/>
      <c r="L818" s="38"/>
      <c r="M818" s="39">
        <f t="shared" si="132"/>
        <v>0</v>
      </c>
      <c r="N818" s="40">
        <f t="shared" si="133"/>
        <v>0</v>
      </c>
      <c r="O818" s="80"/>
      <c r="P818" s="113" t="str">
        <f t="shared" si="140"/>
        <v/>
      </c>
      <c r="Q818" s="42" t="str">
        <f t="shared" si="134"/>
        <v/>
      </c>
      <c r="R818" s="43"/>
      <c r="S818" s="44" t="str">
        <f t="shared" si="135"/>
        <v/>
      </c>
      <c r="T818" s="81"/>
      <c r="U818" s="81"/>
      <c r="V818" s="42">
        <f t="shared" si="136"/>
        <v>0</v>
      </c>
      <c r="W818" s="43"/>
      <c r="X818" s="47">
        <f>SUMIFS(W$12:W818,F$12:F818,F818,H$12:H818,H818,D$12:D818,D818)</f>
        <v>0</v>
      </c>
      <c r="Y818" s="48">
        <f t="shared" si="137"/>
        <v>0</v>
      </c>
      <c r="Z818" s="82"/>
      <c r="AA818" s="106"/>
      <c r="AB818" s="42">
        <f t="shared" si="138"/>
        <v>0</v>
      </c>
      <c r="AC818" s="50"/>
      <c r="AD818" s="81"/>
      <c r="AE818" s="81"/>
      <c r="AF818" s="81"/>
      <c r="AG818" s="81"/>
      <c r="AH818" s="81"/>
      <c r="AI818" s="81"/>
      <c r="AJ818" s="81"/>
      <c r="AK818" s="81"/>
      <c r="AL818" s="81"/>
      <c r="AM818" s="50"/>
      <c r="AN818" s="50"/>
      <c r="AO818" s="112">
        <f t="shared" si="141"/>
        <v>0</v>
      </c>
    </row>
    <row r="819" spans="1:41" ht="20.100000000000001" customHeight="1">
      <c r="A819" s="70">
        <f t="shared" si="139"/>
        <v>1</v>
      </c>
      <c r="B819" s="81"/>
      <c r="C819" s="81"/>
      <c r="D819" s="81"/>
      <c r="E819" s="81"/>
      <c r="F819" s="34"/>
      <c r="G819" s="94"/>
      <c r="H819" s="81"/>
      <c r="I819" s="34"/>
      <c r="J819" s="34"/>
      <c r="K819" s="38"/>
      <c r="L819" s="38"/>
      <c r="M819" s="39">
        <f t="shared" si="132"/>
        <v>0</v>
      </c>
      <c r="N819" s="40">
        <f t="shared" si="133"/>
        <v>0</v>
      </c>
      <c r="O819" s="80"/>
      <c r="P819" s="113" t="str">
        <f t="shared" si="140"/>
        <v/>
      </c>
      <c r="Q819" s="42" t="str">
        <f t="shared" si="134"/>
        <v/>
      </c>
      <c r="R819" s="43"/>
      <c r="S819" s="44" t="str">
        <f t="shared" si="135"/>
        <v/>
      </c>
      <c r="T819" s="81"/>
      <c r="U819" s="81"/>
      <c r="V819" s="42">
        <f t="shared" si="136"/>
        <v>0</v>
      </c>
      <c r="W819" s="43"/>
      <c r="X819" s="47">
        <f>SUMIFS(W$12:W819,F$12:F819,F819,H$12:H819,H819,D$12:D819,D819)</f>
        <v>0</v>
      </c>
      <c r="Y819" s="48">
        <f t="shared" si="137"/>
        <v>0</v>
      </c>
      <c r="Z819" s="82"/>
      <c r="AA819" s="106"/>
      <c r="AB819" s="42">
        <f t="shared" si="138"/>
        <v>0</v>
      </c>
      <c r="AC819" s="50"/>
      <c r="AD819" s="81"/>
      <c r="AE819" s="81"/>
      <c r="AF819" s="81"/>
      <c r="AG819" s="81"/>
      <c r="AH819" s="81"/>
      <c r="AI819" s="81"/>
      <c r="AJ819" s="81"/>
      <c r="AK819" s="81"/>
      <c r="AL819" s="81"/>
      <c r="AM819" s="50"/>
      <c r="AN819" s="50"/>
      <c r="AO819" s="112">
        <f t="shared" si="141"/>
        <v>0</v>
      </c>
    </row>
    <row r="820" spans="1:41" ht="20.100000000000001" customHeight="1">
      <c r="A820" s="70">
        <f t="shared" si="139"/>
        <v>1</v>
      </c>
      <c r="B820" s="81"/>
      <c r="C820" s="81"/>
      <c r="D820" s="81"/>
      <c r="E820" s="81"/>
      <c r="F820" s="34"/>
      <c r="G820" s="94"/>
      <c r="H820" s="81"/>
      <c r="I820" s="34"/>
      <c r="J820" s="34"/>
      <c r="K820" s="38"/>
      <c r="L820" s="38"/>
      <c r="M820" s="39">
        <f t="shared" si="132"/>
        <v>0</v>
      </c>
      <c r="N820" s="40">
        <f t="shared" si="133"/>
        <v>0</v>
      </c>
      <c r="O820" s="80"/>
      <c r="P820" s="113" t="str">
        <f t="shared" si="140"/>
        <v/>
      </c>
      <c r="Q820" s="42" t="str">
        <f t="shared" si="134"/>
        <v/>
      </c>
      <c r="R820" s="43"/>
      <c r="S820" s="44" t="str">
        <f t="shared" si="135"/>
        <v/>
      </c>
      <c r="T820" s="81"/>
      <c r="U820" s="81"/>
      <c r="V820" s="42">
        <f t="shared" si="136"/>
        <v>0</v>
      </c>
      <c r="W820" s="43"/>
      <c r="X820" s="47">
        <f>SUMIFS(W$12:W820,F$12:F820,F820,H$12:H820,H820,D$12:D820,D820)</f>
        <v>0</v>
      </c>
      <c r="Y820" s="48">
        <f t="shared" si="137"/>
        <v>0</v>
      </c>
      <c r="Z820" s="82"/>
      <c r="AA820" s="106"/>
      <c r="AB820" s="42">
        <f t="shared" si="138"/>
        <v>0</v>
      </c>
      <c r="AC820" s="50"/>
      <c r="AD820" s="81"/>
      <c r="AE820" s="81"/>
      <c r="AF820" s="81"/>
      <c r="AG820" s="81"/>
      <c r="AH820" s="81"/>
      <c r="AI820" s="81"/>
      <c r="AJ820" s="81"/>
      <c r="AK820" s="81"/>
      <c r="AL820" s="81"/>
      <c r="AM820" s="50"/>
      <c r="AN820" s="50"/>
      <c r="AO820" s="112">
        <f t="shared" si="141"/>
        <v>0</v>
      </c>
    </row>
    <row r="821" spans="1:41" ht="20.100000000000001" customHeight="1">
      <c r="A821" s="70">
        <f t="shared" si="139"/>
        <v>1</v>
      </c>
      <c r="B821" s="81"/>
      <c r="C821" s="81"/>
      <c r="D821" s="81"/>
      <c r="E821" s="81"/>
      <c r="F821" s="34"/>
      <c r="G821" s="94"/>
      <c r="H821" s="81"/>
      <c r="I821" s="34"/>
      <c r="J821" s="34"/>
      <c r="K821" s="38"/>
      <c r="L821" s="38"/>
      <c r="M821" s="39">
        <f t="shared" si="132"/>
        <v>0</v>
      </c>
      <c r="N821" s="40">
        <f t="shared" si="133"/>
        <v>0</v>
      </c>
      <c r="O821" s="80"/>
      <c r="P821" s="113" t="str">
        <f t="shared" si="140"/>
        <v/>
      </c>
      <c r="Q821" s="42" t="str">
        <f t="shared" si="134"/>
        <v/>
      </c>
      <c r="R821" s="43"/>
      <c r="S821" s="44" t="str">
        <f t="shared" si="135"/>
        <v/>
      </c>
      <c r="T821" s="81"/>
      <c r="U821" s="81"/>
      <c r="V821" s="42">
        <f t="shared" si="136"/>
        <v>0</v>
      </c>
      <c r="W821" s="43"/>
      <c r="X821" s="47">
        <f>SUMIFS(W$12:W821,F$12:F821,F821,H$12:H821,H821,D$12:D821,D821)</f>
        <v>0</v>
      </c>
      <c r="Y821" s="48">
        <f t="shared" si="137"/>
        <v>0</v>
      </c>
      <c r="Z821" s="82"/>
      <c r="AA821" s="106"/>
      <c r="AB821" s="42">
        <f t="shared" si="138"/>
        <v>0</v>
      </c>
      <c r="AC821" s="50"/>
      <c r="AD821" s="81"/>
      <c r="AE821" s="81"/>
      <c r="AF821" s="81"/>
      <c r="AG821" s="81"/>
      <c r="AH821" s="81"/>
      <c r="AI821" s="81"/>
      <c r="AJ821" s="81"/>
      <c r="AK821" s="81"/>
      <c r="AL821" s="81"/>
      <c r="AM821" s="50"/>
      <c r="AN821" s="50"/>
      <c r="AO821" s="112">
        <f t="shared" si="141"/>
        <v>0</v>
      </c>
    </row>
    <row r="822" spans="1:41" ht="20.100000000000001" customHeight="1">
      <c r="A822" s="70">
        <f t="shared" si="139"/>
        <v>1</v>
      </c>
      <c r="B822" s="81"/>
      <c r="C822" s="81"/>
      <c r="D822" s="81"/>
      <c r="E822" s="81"/>
      <c r="F822" s="34"/>
      <c r="G822" s="94"/>
      <c r="H822" s="81"/>
      <c r="I822" s="34"/>
      <c r="J822" s="34"/>
      <c r="K822" s="38"/>
      <c r="L822" s="38"/>
      <c r="M822" s="39">
        <f t="shared" si="132"/>
        <v>0</v>
      </c>
      <c r="N822" s="40">
        <f t="shared" si="133"/>
        <v>0</v>
      </c>
      <c r="O822" s="80"/>
      <c r="P822" s="113" t="str">
        <f t="shared" si="140"/>
        <v/>
      </c>
      <c r="Q822" s="42" t="str">
        <f t="shared" si="134"/>
        <v/>
      </c>
      <c r="R822" s="43"/>
      <c r="S822" s="44" t="str">
        <f t="shared" si="135"/>
        <v/>
      </c>
      <c r="T822" s="81"/>
      <c r="U822" s="81"/>
      <c r="V822" s="42">
        <f t="shared" si="136"/>
        <v>0</v>
      </c>
      <c r="W822" s="43"/>
      <c r="X822" s="47">
        <f>SUMIFS(W$12:W822,F$12:F822,F822,H$12:H822,H822,D$12:D822,D822)</f>
        <v>0</v>
      </c>
      <c r="Y822" s="48">
        <f t="shared" si="137"/>
        <v>0</v>
      </c>
      <c r="Z822" s="82"/>
      <c r="AA822" s="106"/>
      <c r="AB822" s="42">
        <f t="shared" si="138"/>
        <v>0</v>
      </c>
      <c r="AC822" s="50"/>
      <c r="AD822" s="81"/>
      <c r="AE822" s="81"/>
      <c r="AF822" s="81"/>
      <c r="AG822" s="81"/>
      <c r="AH822" s="81"/>
      <c r="AI822" s="81"/>
      <c r="AJ822" s="81"/>
      <c r="AK822" s="81"/>
      <c r="AL822" s="81"/>
      <c r="AM822" s="50"/>
      <c r="AN822" s="50"/>
      <c r="AO822" s="112">
        <f t="shared" si="141"/>
        <v>0</v>
      </c>
    </row>
    <row r="823" spans="1:41" ht="20.100000000000001" customHeight="1">
      <c r="A823" s="70">
        <f t="shared" si="139"/>
        <v>1</v>
      </c>
      <c r="B823" s="81"/>
      <c r="C823" s="81"/>
      <c r="D823" s="81"/>
      <c r="E823" s="81"/>
      <c r="F823" s="34"/>
      <c r="G823" s="94"/>
      <c r="H823" s="81"/>
      <c r="I823" s="34"/>
      <c r="J823" s="34"/>
      <c r="K823" s="38"/>
      <c r="L823" s="38"/>
      <c r="M823" s="39">
        <f t="shared" si="132"/>
        <v>0</v>
      </c>
      <c r="N823" s="40">
        <f t="shared" si="133"/>
        <v>0</v>
      </c>
      <c r="O823" s="80"/>
      <c r="P823" s="113" t="str">
        <f t="shared" si="140"/>
        <v/>
      </c>
      <c r="Q823" s="42" t="str">
        <f t="shared" si="134"/>
        <v/>
      </c>
      <c r="R823" s="43"/>
      <c r="S823" s="44" t="str">
        <f t="shared" si="135"/>
        <v/>
      </c>
      <c r="T823" s="81"/>
      <c r="U823" s="81"/>
      <c r="V823" s="42">
        <f t="shared" si="136"/>
        <v>0</v>
      </c>
      <c r="W823" s="43"/>
      <c r="X823" s="47">
        <f>SUMIFS(W$12:W823,F$12:F823,F823,H$12:H823,H823,D$12:D823,D823)</f>
        <v>0</v>
      </c>
      <c r="Y823" s="48">
        <f t="shared" si="137"/>
        <v>0</v>
      </c>
      <c r="Z823" s="82"/>
      <c r="AA823" s="106"/>
      <c r="AB823" s="42">
        <f t="shared" si="138"/>
        <v>0</v>
      </c>
      <c r="AC823" s="50"/>
      <c r="AD823" s="81"/>
      <c r="AE823" s="81"/>
      <c r="AF823" s="81"/>
      <c r="AG823" s="81"/>
      <c r="AH823" s="81"/>
      <c r="AI823" s="81"/>
      <c r="AJ823" s="81"/>
      <c r="AK823" s="81"/>
      <c r="AL823" s="81"/>
      <c r="AM823" s="50"/>
      <c r="AN823" s="50"/>
      <c r="AO823" s="112">
        <f t="shared" si="141"/>
        <v>0</v>
      </c>
    </row>
    <row r="824" spans="1:41" ht="20.100000000000001" customHeight="1">
      <c r="A824" s="70">
        <f t="shared" si="139"/>
        <v>1</v>
      </c>
      <c r="B824" s="81"/>
      <c r="C824" s="81"/>
      <c r="D824" s="81"/>
      <c r="E824" s="81"/>
      <c r="F824" s="34"/>
      <c r="G824" s="94"/>
      <c r="H824" s="81"/>
      <c r="I824" s="34"/>
      <c r="J824" s="34"/>
      <c r="K824" s="38"/>
      <c r="L824" s="38"/>
      <c r="M824" s="39">
        <f t="shared" si="132"/>
        <v>0</v>
      </c>
      <c r="N824" s="40">
        <f t="shared" si="133"/>
        <v>0</v>
      </c>
      <c r="O824" s="80"/>
      <c r="P824" s="113" t="str">
        <f t="shared" si="140"/>
        <v/>
      </c>
      <c r="Q824" s="42" t="str">
        <f t="shared" si="134"/>
        <v/>
      </c>
      <c r="R824" s="43"/>
      <c r="S824" s="44" t="str">
        <f t="shared" si="135"/>
        <v/>
      </c>
      <c r="T824" s="81"/>
      <c r="U824" s="81"/>
      <c r="V824" s="42">
        <f t="shared" si="136"/>
        <v>0</v>
      </c>
      <c r="W824" s="43"/>
      <c r="X824" s="47">
        <f>SUMIFS(W$12:W824,F$12:F824,F824,H$12:H824,H824,D$12:D824,D824)</f>
        <v>0</v>
      </c>
      <c r="Y824" s="48">
        <f t="shared" si="137"/>
        <v>0</v>
      </c>
      <c r="Z824" s="82"/>
      <c r="AA824" s="106"/>
      <c r="AB824" s="42">
        <f t="shared" si="138"/>
        <v>0</v>
      </c>
      <c r="AC824" s="50"/>
      <c r="AD824" s="81"/>
      <c r="AE824" s="81"/>
      <c r="AF824" s="81"/>
      <c r="AG824" s="81"/>
      <c r="AH824" s="81"/>
      <c r="AI824" s="81"/>
      <c r="AJ824" s="81"/>
      <c r="AK824" s="81"/>
      <c r="AL824" s="81"/>
      <c r="AM824" s="50"/>
      <c r="AN824" s="50"/>
      <c r="AO824" s="112">
        <f t="shared" si="141"/>
        <v>0</v>
      </c>
    </row>
    <row r="825" spans="1:41" ht="20.100000000000001" customHeight="1">
      <c r="A825" s="70">
        <f t="shared" si="139"/>
        <v>1</v>
      </c>
      <c r="B825" s="81"/>
      <c r="C825" s="81"/>
      <c r="D825" s="81"/>
      <c r="E825" s="81"/>
      <c r="F825" s="34"/>
      <c r="G825" s="94"/>
      <c r="H825" s="81"/>
      <c r="I825" s="34"/>
      <c r="J825" s="34"/>
      <c r="K825" s="38"/>
      <c r="L825" s="38"/>
      <c r="M825" s="39">
        <f t="shared" si="132"/>
        <v>0</v>
      </c>
      <c r="N825" s="40">
        <f t="shared" si="133"/>
        <v>0</v>
      </c>
      <c r="O825" s="80"/>
      <c r="P825" s="113" t="str">
        <f t="shared" si="140"/>
        <v/>
      </c>
      <c r="Q825" s="42" t="str">
        <f t="shared" si="134"/>
        <v/>
      </c>
      <c r="R825" s="43"/>
      <c r="S825" s="44" t="str">
        <f t="shared" si="135"/>
        <v/>
      </c>
      <c r="T825" s="81"/>
      <c r="U825" s="81"/>
      <c r="V825" s="42">
        <f t="shared" si="136"/>
        <v>0</v>
      </c>
      <c r="W825" s="43"/>
      <c r="X825" s="47">
        <f>SUMIFS(W$12:W825,F$12:F825,F825,H$12:H825,H825,D$12:D825,D825)</f>
        <v>0</v>
      </c>
      <c r="Y825" s="48">
        <f t="shared" si="137"/>
        <v>0</v>
      </c>
      <c r="Z825" s="82"/>
      <c r="AA825" s="106"/>
      <c r="AB825" s="42">
        <f t="shared" si="138"/>
        <v>0</v>
      </c>
      <c r="AC825" s="50"/>
      <c r="AD825" s="81"/>
      <c r="AE825" s="81"/>
      <c r="AF825" s="81"/>
      <c r="AG825" s="81"/>
      <c r="AH825" s="81"/>
      <c r="AI825" s="81"/>
      <c r="AJ825" s="81"/>
      <c r="AK825" s="81"/>
      <c r="AL825" s="81"/>
      <c r="AM825" s="50"/>
      <c r="AN825" s="50"/>
      <c r="AO825" s="112">
        <f t="shared" si="141"/>
        <v>0</v>
      </c>
    </row>
    <row r="826" spans="1:41" ht="20.100000000000001" customHeight="1">
      <c r="A826" s="70">
        <f t="shared" si="139"/>
        <v>1</v>
      </c>
      <c r="B826" s="81"/>
      <c r="C826" s="81"/>
      <c r="D826" s="81"/>
      <c r="E826" s="81"/>
      <c r="F826" s="34"/>
      <c r="G826" s="94"/>
      <c r="H826" s="81"/>
      <c r="I826" s="34"/>
      <c r="J826" s="34"/>
      <c r="K826" s="38"/>
      <c r="L826" s="38"/>
      <c r="M826" s="39">
        <f t="shared" si="132"/>
        <v>0</v>
      </c>
      <c r="N826" s="40">
        <f t="shared" si="133"/>
        <v>0</v>
      </c>
      <c r="O826" s="80"/>
      <c r="P826" s="113" t="str">
        <f t="shared" si="140"/>
        <v/>
      </c>
      <c r="Q826" s="42" t="str">
        <f t="shared" si="134"/>
        <v/>
      </c>
      <c r="R826" s="43"/>
      <c r="S826" s="44" t="str">
        <f t="shared" si="135"/>
        <v/>
      </c>
      <c r="T826" s="81"/>
      <c r="U826" s="81"/>
      <c r="V826" s="42">
        <f t="shared" si="136"/>
        <v>0</v>
      </c>
      <c r="W826" s="43"/>
      <c r="X826" s="47">
        <f>SUMIFS(W$12:W826,F$12:F826,F826,H$12:H826,H826,D$12:D826,D826)</f>
        <v>0</v>
      </c>
      <c r="Y826" s="48">
        <f t="shared" si="137"/>
        <v>0</v>
      </c>
      <c r="Z826" s="82"/>
      <c r="AA826" s="106"/>
      <c r="AB826" s="42">
        <f t="shared" si="138"/>
        <v>0</v>
      </c>
      <c r="AC826" s="50"/>
      <c r="AD826" s="81"/>
      <c r="AE826" s="81"/>
      <c r="AF826" s="81"/>
      <c r="AG826" s="81"/>
      <c r="AH826" s="81"/>
      <c r="AI826" s="81"/>
      <c r="AJ826" s="81"/>
      <c r="AK826" s="81"/>
      <c r="AL826" s="81"/>
      <c r="AM826" s="50"/>
      <c r="AN826" s="50"/>
      <c r="AO826" s="112">
        <f t="shared" si="141"/>
        <v>0</v>
      </c>
    </row>
    <row r="827" spans="1:41" ht="20.100000000000001" customHeight="1">
      <c r="A827" s="70">
        <f t="shared" si="139"/>
        <v>1</v>
      </c>
      <c r="B827" s="81"/>
      <c r="C827" s="81"/>
      <c r="D827" s="81"/>
      <c r="E827" s="81"/>
      <c r="F827" s="34"/>
      <c r="G827" s="94"/>
      <c r="H827" s="81"/>
      <c r="I827" s="34"/>
      <c r="J827" s="34"/>
      <c r="K827" s="38"/>
      <c r="L827" s="38"/>
      <c r="M827" s="39">
        <f t="shared" si="132"/>
        <v>0</v>
      </c>
      <c r="N827" s="40">
        <f t="shared" si="133"/>
        <v>0</v>
      </c>
      <c r="O827" s="80"/>
      <c r="P827" s="113" t="str">
        <f t="shared" si="140"/>
        <v/>
      </c>
      <c r="Q827" s="42" t="str">
        <f t="shared" si="134"/>
        <v/>
      </c>
      <c r="R827" s="43"/>
      <c r="S827" s="44" t="str">
        <f t="shared" si="135"/>
        <v/>
      </c>
      <c r="T827" s="81"/>
      <c r="U827" s="81"/>
      <c r="V827" s="42">
        <f t="shared" si="136"/>
        <v>0</v>
      </c>
      <c r="W827" s="43"/>
      <c r="X827" s="47">
        <f>SUMIFS(W$12:W827,F$12:F827,F827,H$12:H827,H827,D$12:D827,D827)</f>
        <v>0</v>
      </c>
      <c r="Y827" s="48">
        <f t="shared" si="137"/>
        <v>0</v>
      </c>
      <c r="Z827" s="82"/>
      <c r="AA827" s="106"/>
      <c r="AB827" s="42">
        <f t="shared" si="138"/>
        <v>0</v>
      </c>
      <c r="AC827" s="50"/>
      <c r="AD827" s="81"/>
      <c r="AE827" s="81"/>
      <c r="AF827" s="81"/>
      <c r="AG827" s="81"/>
      <c r="AH827" s="81"/>
      <c r="AI827" s="81"/>
      <c r="AJ827" s="81"/>
      <c r="AK827" s="81"/>
      <c r="AL827" s="81"/>
      <c r="AM827" s="50"/>
      <c r="AN827" s="50"/>
      <c r="AO827" s="112">
        <f t="shared" si="141"/>
        <v>0</v>
      </c>
    </row>
    <row r="828" spans="1:41" ht="20.100000000000001" customHeight="1">
      <c r="A828" s="70">
        <f t="shared" si="139"/>
        <v>1</v>
      </c>
      <c r="B828" s="81"/>
      <c r="C828" s="81"/>
      <c r="D828" s="81"/>
      <c r="E828" s="81"/>
      <c r="F828" s="34"/>
      <c r="G828" s="94"/>
      <c r="H828" s="81"/>
      <c r="I828" s="34"/>
      <c r="J828" s="34"/>
      <c r="K828" s="38"/>
      <c r="L828" s="38"/>
      <c r="M828" s="39">
        <f t="shared" si="132"/>
        <v>0</v>
      </c>
      <c r="N828" s="40">
        <f t="shared" si="133"/>
        <v>0</v>
      </c>
      <c r="O828" s="80"/>
      <c r="P828" s="113" t="str">
        <f t="shared" si="140"/>
        <v/>
      </c>
      <c r="Q828" s="42" t="str">
        <f t="shared" si="134"/>
        <v/>
      </c>
      <c r="R828" s="43"/>
      <c r="S828" s="44" t="str">
        <f t="shared" si="135"/>
        <v/>
      </c>
      <c r="T828" s="81"/>
      <c r="U828" s="81"/>
      <c r="V828" s="42">
        <f t="shared" si="136"/>
        <v>0</v>
      </c>
      <c r="W828" s="43"/>
      <c r="X828" s="47">
        <f>SUMIFS(W$12:W828,F$12:F828,F828,H$12:H828,H828,D$12:D828,D828)</f>
        <v>0</v>
      </c>
      <c r="Y828" s="48">
        <f t="shared" si="137"/>
        <v>0</v>
      </c>
      <c r="Z828" s="82"/>
      <c r="AA828" s="106"/>
      <c r="AB828" s="42">
        <f t="shared" si="138"/>
        <v>0</v>
      </c>
      <c r="AC828" s="50"/>
      <c r="AD828" s="81"/>
      <c r="AE828" s="81"/>
      <c r="AF828" s="81"/>
      <c r="AG828" s="81"/>
      <c r="AH828" s="81"/>
      <c r="AI828" s="81"/>
      <c r="AJ828" s="81"/>
      <c r="AK828" s="81"/>
      <c r="AL828" s="81"/>
      <c r="AM828" s="50"/>
      <c r="AN828" s="50"/>
      <c r="AO828" s="112">
        <f t="shared" si="141"/>
        <v>0</v>
      </c>
    </row>
    <row r="829" spans="1:41" ht="20.100000000000001" customHeight="1">
      <c r="A829" s="70">
        <f t="shared" si="139"/>
        <v>1</v>
      </c>
      <c r="B829" s="81"/>
      <c r="C829" s="81"/>
      <c r="D829" s="81"/>
      <c r="E829" s="81"/>
      <c r="F829" s="34"/>
      <c r="G829" s="94"/>
      <c r="H829" s="81"/>
      <c r="I829" s="34"/>
      <c r="J829" s="34"/>
      <c r="K829" s="38"/>
      <c r="L829" s="38"/>
      <c r="M829" s="39">
        <f t="shared" si="132"/>
        <v>0</v>
      </c>
      <c r="N829" s="40">
        <f t="shared" si="133"/>
        <v>0</v>
      </c>
      <c r="O829" s="80"/>
      <c r="P829" s="113" t="str">
        <f t="shared" si="140"/>
        <v/>
      </c>
      <c r="Q829" s="42" t="str">
        <f t="shared" si="134"/>
        <v/>
      </c>
      <c r="R829" s="43"/>
      <c r="S829" s="44" t="str">
        <f t="shared" si="135"/>
        <v/>
      </c>
      <c r="T829" s="81"/>
      <c r="U829" s="81"/>
      <c r="V829" s="42">
        <f t="shared" si="136"/>
        <v>0</v>
      </c>
      <c r="W829" s="43"/>
      <c r="X829" s="47">
        <f>SUMIFS(W$12:W829,F$12:F829,F829,H$12:H829,H829,D$12:D829,D829)</f>
        <v>0</v>
      </c>
      <c r="Y829" s="48">
        <f t="shared" si="137"/>
        <v>0</v>
      </c>
      <c r="Z829" s="82"/>
      <c r="AA829" s="106"/>
      <c r="AB829" s="42">
        <f t="shared" si="138"/>
        <v>0</v>
      </c>
      <c r="AC829" s="50"/>
      <c r="AD829" s="81"/>
      <c r="AE829" s="81"/>
      <c r="AF829" s="81"/>
      <c r="AG829" s="81"/>
      <c r="AH829" s="81"/>
      <c r="AI829" s="81"/>
      <c r="AJ829" s="81"/>
      <c r="AK829" s="81"/>
      <c r="AL829" s="81"/>
      <c r="AM829" s="50"/>
      <c r="AN829" s="50"/>
      <c r="AO829" s="112">
        <f t="shared" si="141"/>
        <v>0</v>
      </c>
    </row>
    <row r="830" spans="1:41" ht="20.100000000000001" customHeight="1">
      <c r="A830" s="70">
        <f t="shared" si="139"/>
        <v>1</v>
      </c>
      <c r="B830" s="81"/>
      <c r="C830" s="81"/>
      <c r="D830" s="81"/>
      <c r="E830" s="81"/>
      <c r="F830" s="34"/>
      <c r="G830" s="94"/>
      <c r="H830" s="81"/>
      <c r="I830" s="34"/>
      <c r="J830" s="34"/>
      <c r="K830" s="38"/>
      <c r="L830" s="38"/>
      <c r="M830" s="39">
        <f t="shared" si="132"/>
        <v>0</v>
      </c>
      <c r="N830" s="40">
        <f t="shared" si="133"/>
        <v>0</v>
      </c>
      <c r="O830" s="80"/>
      <c r="P830" s="113" t="str">
        <f t="shared" si="140"/>
        <v/>
      </c>
      <c r="Q830" s="42" t="str">
        <f t="shared" si="134"/>
        <v/>
      </c>
      <c r="R830" s="43"/>
      <c r="S830" s="44" t="str">
        <f t="shared" si="135"/>
        <v/>
      </c>
      <c r="T830" s="81"/>
      <c r="U830" s="81"/>
      <c r="V830" s="42">
        <f t="shared" si="136"/>
        <v>0</v>
      </c>
      <c r="W830" s="43"/>
      <c r="X830" s="47">
        <f>SUMIFS(W$12:W830,F$12:F830,F830,H$12:H830,H830,D$12:D830,D830)</f>
        <v>0</v>
      </c>
      <c r="Y830" s="48">
        <f t="shared" si="137"/>
        <v>0</v>
      </c>
      <c r="Z830" s="82"/>
      <c r="AA830" s="106"/>
      <c r="AB830" s="42">
        <f t="shared" si="138"/>
        <v>0</v>
      </c>
      <c r="AC830" s="50"/>
      <c r="AD830" s="81"/>
      <c r="AE830" s="81"/>
      <c r="AF830" s="81"/>
      <c r="AG830" s="81"/>
      <c r="AH830" s="81"/>
      <c r="AI830" s="81"/>
      <c r="AJ830" s="81"/>
      <c r="AK830" s="81"/>
      <c r="AL830" s="81"/>
      <c r="AM830" s="50"/>
      <c r="AN830" s="50"/>
      <c r="AO830" s="112">
        <f t="shared" si="141"/>
        <v>0</v>
      </c>
    </row>
    <row r="831" spans="1:41" ht="20.100000000000001" customHeight="1">
      <c r="A831" s="70">
        <f t="shared" si="139"/>
        <v>1</v>
      </c>
      <c r="B831" s="81"/>
      <c r="C831" s="81"/>
      <c r="D831" s="81"/>
      <c r="E831" s="81"/>
      <c r="F831" s="34"/>
      <c r="G831" s="94"/>
      <c r="H831" s="81"/>
      <c r="I831" s="34"/>
      <c r="J831" s="34"/>
      <c r="K831" s="38"/>
      <c r="L831" s="38"/>
      <c r="M831" s="39">
        <f t="shared" si="132"/>
        <v>0</v>
      </c>
      <c r="N831" s="40">
        <f t="shared" si="133"/>
        <v>0</v>
      </c>
      <c r="O831" s="80"/>
      <c r="P831" s="113" t="str">
        <f t="shared" si="140"/>
        <v/>
      </c>
      <c r="Q831" s="42" t="str">
        <f t="shared" si="134"/>
        <v/>
      </c>
      <c r="R831" s="43"/>
      <c r="S831" s="44" t="str">
        <f t="shared" si="135"/>
        <v/>
      </c>
      <c r="T831" s="81"/>
      <c r="U831" s="81"/>
      <c r="V831" s="42">
        <f t="shared" si="136"/>
        <v>0</v>
      </c>
      <c r="W831" s="43"/>
      <c r="X831" s="47">
        <f>SUMIFS(W$12:W831,F$12:F831,F831,H$12:H831,H831,D$12:D831,D831)</f>
        <v>0</v>
      </c>
      <c r="Y831" s="48">
        <f t="shared" si="137"/>
        <v>0</v>
      </c>
      <c r="Z831" s="82"/>
      <c r="AA831" s="106"/>
      <c r="AB831" s="42">
        <f t="shared" si="138"/>
        <v>0</v>
      </c>
      <c r="AC831" s="50"/>
      <c r="AD831" s="81"/>
      <c r="AE831" s="81"/>
      <c r="AF831" s="81"/>
      <c r="AG831" s="81"/>
      <c r="AH831" s="81"/>
      <c r="AI831" s="81"/>
      <c r="AJ831" s="81"/>
      <c r="AK831" s="81"/>
      <c r="AL831" s="81"/>
      <c r="AM831" s="50"/>
      <c r="AN831" s="50"/>
      <c r="AO831" s="112">
        <f t="shared" si="141"/>
        <v>0</v>
      </c>
    </row>
    <row r="832" spans="1:41" ht="20.100000000000001" customHeight="1">
      <c r="A832" s="70">
        <f t="shared" si="139"/>
        <v>1</v>
      </c>
      <c r="B832" s="81"/>
      <c r="C832" s="81"/>
      <c r="D832" s="81"/>
      <c r="E832" s="81"/>
      <c r="F832" s="34"/>
      <c r="G832" s="94"/>
      <c r="H832" s="81"/>
      <c r="I832" s="34"/>
      <c r="J832" s="34"/>
      <c r="K832" s="38"/>
      <c r="L832" s="38"/>
      <c r="M832" s="39">
        <f t="shared" si="132"/>
        <v>0</v>
      </c>
      <c r="N832" s="40">
        <f t="shared" si="133"/>
        <v>0</v>
      </c>
      <c r="O832" s="80"/>
      <c r="P832" s="113" t="str">
        <f t="shared" si="140"/>
        <v/>
      </c>
      <c r="Q832" s="42" t="str">
        <f t="shared" si="134"/>
        <v/>
      </c>
      <c r="R832" s="43"/>
      <c r="S832" s="44" t="str">
        <f t="shared" si="135"/>
        <v/>
      </c>
      <c r="T832" s="81"/>
      <c r="U832" s="81"/>
      <c r="V832" s="42">
        <f t="shared" si="136"/>
        <v>0</v>
      </c>
      <c r="W832" s="43"/>
      <c r="X832" s="47">
        <f>SUMIFS(W$12:W832,F$12:F832,F832,H$12:H832,H832,D$12:D832,D832)</f>
        <v>0</v>
      </c>
      <c r="Y832" s="48">
        <f t="shared" si="137"/>
        <v>0</v>
      </c>
      <c r="Z832" s="82"/>
      <c r="AA832" s="106"/>
      <c r="AB832" s="42">
        <f t="shared" si="138"/>
        <v>0</v>
      </c>
      <c r="AC832" s="50"/>
      <c r="AD832" s="81"/>
      <c r="AE832" s="81"/>
      <c r="AF832" s="81"/>
      <c r="AG832" s="81"/>
      <c r="AH832" s="81"/>
      <c r="AI832" s="81"/>
      <c r="AJ832" s="81"/>
      <c r="AK832" s="81"/>
      <c r="AL832" s="81"/>
      <c r="AM832" s="50"/>
      <c r="AN832" s="50"/>
      <c r="AO832" s="112">
        <f t="shared" si="141"/>
        <v>0</v>
      </c>
    </row>
    <row r="833" spans="1:41" ht="20.100000000000001" customHeight="1">
      <c r="A833" s="70">
        <f t="shared" si="139"/>
        <v>1</v>
      </c>
      <c r="B833" s="81"/>
      <c r="C833" s="81"/>
      <c r="D833" s="81"/>
      <c r="E833" s="81"/>
      <c r="F833" s="34"/>
      <c r="G833" s="94"/>
      <c r="H833" s="81"/>
      <c r="I833" s="34"/>
      <c r="J833" s="34"/>
      <c r="K833" s="38"/>
      <c r="L833" s="38"/>
      <c r="M833" s="39">
        <f t="shared" si="132"/>
        <v>0</v>
      </c>
      <c r="N833" s="40">
        <f t="shared" si="133"/>
        <v>0</v>
      </c>
      <c r="O833" s="80"/>
      <c r="P833" s="113" t="str">
        <f t="shared" si="140"/>
        <v/>
      </c>
      <c r="Q833" s="42" t="str">
        <f t="shared" si="134"/>
        <v/>
      </c>
      <c r="R833" s="43"/>
      <c r="S833" s="44" t="str">
        <f t="shared" si="135"/>
        <v/>
      </c>
      <c r="T833" s="81"/>
      <c r="U833" s="81"/>
      <c r="V833" s="42">
        <f t="shared" si="136"/>
        <v>0</v>
      </c>
      <c r="W833" s="43"/>
      <c r="X833" s="47">
        <f>SUMIFS(W$12:W833,F$12:F833,F833,H$12:H833,H833,D$12:D833,D833)</f>
        <v>0</v>
      </c>
      <c r="Y833" s="48">
        <f t="shared" si="137"/>
        <v>0</v>
      </c>
      <c r="Z833" s="82"/>
      <c r="AA833" s="106"/>
      <c r="AB833" s="42">
        <f t="shared" si="138"/>
        <v>0</v>
      </c>
      <c r="AC833" s="50"/>
      <c r="AD833" s="81"/>
      <c r="AE833" s="81"/>
      <c r="AF833" s="81"/>
      <c r="AG833" s="81"/>
      <c r="AH833" s="81"/>
      <c r="AI833" s="81"/>
      <c r="AJ833" s="81"/>
      <c r="AK833" s="81"/>
      <c r="AL833" s="81"/>
      <c r="AM833" s="50"/>
      <c r="AN833" s="50"/>
      <c r="AO833" s="112">
        <f t="shared" si="141"/>
        <v>0</v>
      </c>
    </row>
    <row r="834" spans="1:41" ht="20.100000000000001" customHeight="1">
      <c r="A834" s="70">
        <f t="shared" si="139"/>
        <v>1</v>
      </c>
      <c r="B834" s="81"/>
      <c r="C834" s="81"/>
      <c r="D834" s="81"/>
      <c r="E834" s="81"/>
      <c r="F834" s="34"/>
      <c r="G834" s="94"/>
      <c r="H834" s="81"/>
      <c r="I834" s="34"/>
      <c r="J834" s="34"/>
      <c r="K834" s="38"/>
      <c r="L834" s="38"/>
      <c r="M834" s="39">
        <f t="shared" si="132"/>
        <v>0</v>
      </c>
      <c r="N834" s="40">
        <f t="shared" si="133"/>
        <v>0</v>
      </c>
      <c r="O834" s="80"/>
      <c r="P834" s="113" t="str">
        <f t="shared" si="140"/>
        <v/>
      </c>
      <c r="Q834" s="42" t="str">
        <f t="shared" si="134"/>
        <v/>
      </c>
      <c r="R834" s="43"/>
      <c r="S834" s="44" t="str">
        <f t="shared" si="135"/>
        <v/>
      </c>
      <c r="T834" s="81"/>
      <c r="U834" s="81"/>
      <c r="V834" s="42">
        <f t="shared" si="136"/>
        <v>0</v>
      </c>
      <c r="W834" s="43"/>
      <c r="X834" s="47">
        <f>SUMIFS(W$12:W834,F$12:F834,F834,H$12:H834,H834,D$12:D834,D834)</f>
        <v>0</v>
      </c>
      <c r="Y834" s="48">
        <f t="shared" si="137"/>
        <v>0</v>
      </c>
      <c r="Z834" s="82"/>
      <c r="AA834" s="106"/>
      <c r="AB834" s="42">
        <f t="shared" si="138"/>
        <v>0</v>
      </c>
      <c r="AC834" s="50"/>
      <c r="AD834" s="81"/>
      <c r="AE834" s="81"/>
      <c r="AF834" s="81"/>
      <c r="AG834" s="81"/>
      <c r="AH834" s="81"/>
      <c r="AI834" s="81"/>
      <c r="AJ834" s="81"/>
      <c r="AK834" s="81"/>
      <c r="AL834" s="81"/>
      <c r="AM834" s="50"/>
      <c r="AN834" s="50"/>
      <c r="AO834" s="112">
        <f t="shared" si="141"/>
        <v>0</v>
      </c>
    </row>
    <row r="835" spans="1:41" ht="20.100000000000001" customHeight="1">
      <c r="A835" s="70">
        <f t="shared" si="139"/>
        <v>1</v>
      </c>
      <c r="B835" s="81"/>
      <c r="C835" s="81"/>
      <c r="D835" s="81"/>
      <c r="E835" s="81"/>
      <c r="F835" s="34"/>
      <c r="G835" s="94"/>
      <c r="H835" s="81"/>
      <c r="I835" s="34"/>
      <c r="J835" s="34"/>
      <c r="K835" s="38"/>
      <c r="L835" s="38"/>
      <c r="M835" s="39">
        <f t="shared" si="132"/>
        <v>0</v>
      </c>
      <c r="N835" s="40">
        <f t="shared" si="133"/>
        <v>0</v>
      </c>
      <c r="O835" s="80"/>
      <c r="P835" s="113" t="str">
        <f t="shared" si="140"/>
        <v/>
      </c>
      <c r="Q835" s="42" t="str">
        <f t="shared" si="134"/>
        <v/>
      </c>
      <c r="R835" s="43"/>
      <c r="S835" s="44" t="str">
        <f t="shared" si="135"/>
        <v/>
      </c>
      <c r="T835" s="81"/>
      <c r="U835" s="81"/>
      <c r="V835" s="42">
        <f t="shared" si="136"/>
        <v>0</v>
      </c>
      <c r="W835" s="43"/>
      <c r="X835" s="47">
        <f>SUMIFS(W$12:W835,F$12:F835,F835,H$12:H835,H835,D$12:D835,D835)</f>
        <v>0</v>
      </c>
      <c r="Y835" s="48">
        <f t="shared" si="137"/>
        <v>0</v>
      </c>
      <c r="Z835" s="82"/>
      <c r="AA835" s="106"/>
      <c r="AB835" s="42">
        <f t="shared" si="138"/>
        <v>0</v>
      </c>
      <c r="AC835" s="50"/>
      <c r="AD835" s="81"/>
      <c r="AE835" s="81"/>
      <c r="AF835" s="81"/>
      <c r="AG835" s="81"/>
      <c r="AH835" s="81"/>
      <c r="AI835" s="81"/>
      <c r="AJ835" s="81"/>
      <c r="AK835" s="81"/>
      <c r="AL835" s="81"/>
      <c r="AM835" s="50"/>
      <c r="AN835" s="50"/>
      <c r="AO835" s="112">
        <f t="shared" si="141"/>
        <v>0</v>
      </c>
    </row>
    <row r="836" spans="1:41" ht="20.100000000000001" customHeight="1">
      <c r="A836" s="70">
        <f t="shared" si="139"/>
        <v>1</v>
      </c>
      <c r="B836" s="81"/>
      <c r="C836" s="81"/>
      <c r="D836" s="81"/>
      <c r="E836" s="81"/>
      <c r="F836" s="34"/>
      <c r="G836" s="94"/>
      <c r="H836" s="81"/>
      <c r="I836" s="34"/>
      <c r="J836" s="34"/>
      <c r="K836" s="38"/>
      <c r="L836" s="38"/>
      <c r="M836" s="39">
        <f t="shared" si="132"/>
        <v>0</v>
      </c>
      <c r="N836" s="40">
        <f t="shared" si="133"/>
        <v>0</v>
      </c>
      <c r="O836" s="80"/>
      <c r="P836" s="113" t="str">
        <f t="shared" si="140"/>
        <v/>
      </c>
      <c r="Q836" s="42" t="str">
        <f t="shared" si="134"/>
        <v/>
      </c>
      <c r="R836" s="43"/>
      <c r="S836" s="44" t="str">
        <f t="shared" si="135"/>
        <v/>
      </c>
      <c r="T836" s="81"/>
      <c r="U836" s="81"/>
      <c r="V836" s="42">
        <f t="shared" si="136"/>
        <v>0</v>
      </c>
      <c r="W836" s="43"/>
      <c r="X836" s="47">
        <f>SUMIFS(W$12:W836,F$12:F836,F836,H$12:H836,H836,D$12:D836,D836)</f>
        <v>0</v>
      </c>
      <c r="Y836" s="48">
        <f t="shared" si="137"/>
        <v>0</v>
      </c>
      <c r="Z836" s="82"/>
      <c r="AA836" s="106"/>
      <c r="AB836" s="42">
        <f t="shared" si="138"/>
        <v>0</v>
      </c>
      <c r="AC836" s="50"/>
      <c r="AD836" s="81"/>
      <c r="AE836" s="81"/>
      <c r="AF836" s="81"/>
      <c r="AG836" s="81"/>
      <c r="AH836" s="81"/>
      <c r="AI836" s="81"/>
      <c r="AJ836" s="81"/>
      <c r="AK836" s="81"/>
      <c r="AL836" s="81"/>
      <c r="AM836" s="50"/>
      <c r="AN836" s="50"/>
      <c r="AO836" s="112">
        <f t="shared" si="141"/>
        <v>0</v>
      </c>
    </row>
    <row r="837" spans="1:41" ht="20.100000000000001" customHeight="1">
      <c r="A837" s="70">
        <f t="shared" si="139"/>
        <v>1</v>
      </c>
      <c r="B837" s="81"/>
      <c r="C837" s="81"/>
      <c r="D837" s="81"/>
      <c r="E837" s="81"/>
      <c r="F837" s="34"/>
      <c r="G837" s="94"/>
      <c r="H837" s="81"/>
      <c r="I837" s="34"/>
      <c r="J837" s="34"/>
      <c r="K837" s="38"/>
      <c r="L837" s="38"/>
      <c r="M837" s="39">
        <f t="shared" si="132"/>
        <v>0</v>
      </c>
      <c r="N837" s="40">
        <f t="shared" si="133"/>
        <v>0</v>
      </c>
      <c r="O837" s="80"/>
      <c r="P837" s="113" t="str">
        <f t="shared" si="140"/>
        <v/>
      </c>
      <c r="Q837" s="42" t="str">
        <f t="shared" si="134"/>
        <v/>
      </c>
      <c r="R837" s="43"/>
      <c r="S837" s="44" t="str">
        <f t="shared" si="135"/>
        <v/>
      </c>
      <c r="T837" s="81"/>
      <c r="U837" s="81"/>
      <c r="V837" s="42">
        <f t="shared" si="136"/>
        <v>0</v>
      </c>
      <c r="W837" s="43"/>
      <c r="X837" s="47">
        <f>SUMIFS(W$12:W837,F$12:F837,F837,H$12:H837,H837,D$12:D837,D837)</f>
        <v>0</v>
      </c>
      <c r="Y837" s="48">
        <f t="shared" si="137"/>
        <v>0</v>
      </c>
      <c r="Z837" s="82"/>
      <c r="AA837" s="106"/>
      <c r="AB837" s="42">
        <f t="shared" si="138"/>
        <v>0</v>
      </c>
      <c r="AC837" s="50"/>
      <c r="AD837" s="81"/>
      <c r="AE837" s="81"/>
      <c r="AF837" s="81"/>
      <c r="AG837" s="81"/>
      <c r="AH837" s="81"/>
      <c r="AI837" s="81"/>
      <c r="AJ837" s="81"/>
      <c r="AK837" s="81"/>
      <c r="AL837" s="81"/>
      <c r="AM837" s="50"/>
      <c r="AN837" s="50"/>
      <c r="AO837" s="112">
        <f t="shared" si="141"/>
        <v>0</v>
      </c>
    </row>
    <row r="838" spans="1:41" ht="20.100000000000001" customHeight="1">
      <c r="A838" s="70">
        <f t="shared" si="139"/>
        <v>1</v>
      </c>
      <c r="B838" s="81"/>
      <c r="C838" s="81"/>
      <c r="D838" s="81"/>
      <c r="E838" s="81"/>
      <c r="F838" s="34"/>
      <c r="G838" s="94"/>
      <c r="H838" s="81"/>
      <c r="I838" s="34"/>
      <c r="J838" s="34"/>
      <c r="K838" s="38"/>
      <c r="L838" s="38"/>
      <c r="M838" s="39">
        <f t="shared" si="132"/>
        <v>0</v>
      </c>
      <c r="N838" s="40">
        <f t="shared" si="133"/>
        <v>0</v>
      </c>
      <c r="O838" s="80"/>
      <c r="P838" s="113" t="str">
        <f t="shared" si="140"/>
        <v/>
      </c>
      <c r="Q838" s="42" t="str">
        <f t="shared" si="134"/>
        <v/>
      </c>
      <c r="R838" s="43"/>
      <c r="S838" s="44" t="str">
        <f t="shared" si="135"/>
        <v/>
      </c>
      <c r="T838" s="81"/>
      <c r="U838" s="81"/>
      <c r="V838" s="42">
        <f t="shared" si="136"/>
        <v>0</v>
      </c>
      <c r="W838" s="43"/>
      <c r="X838" s="47">
        <f>SUMIFS(W$12:W838,F$12:F838,F838,H$12:H838,H838,D$12:D838,D838)</f>
        <v>0</v>
      </c>
      <c r="Y838" s="48">
        <f t="shared" si="137"/>
        <v>0</v>
      </c>
      <c r="Z838" s="82"/>
      <c r="AA838" s="106"/>
      <c r="AB838" s="42">
        <f t="shared" si="138"/>
        <v>0</v>
      </c>
      <c r="AC838" s="50"/>
      <c r="AD838" s="81"/>
      <c r="AE838" s="81"/>
      <c r="AF838" s="81"/>
      <c r="AG838" s="81"/>
      <c r="AH838" s="81"/>
      <c r="AI838" s="81"/>
      <c r="AJ838" s="81"/>
      <c r="AK838" s="81"/>
      <c r="AL838" s="81"/>
      <c r="AM838" s="50"/>
      <c r="AN838" s="50"/>
      <c r="AO838" s="112">
        <f t="shared" si="141"/>
        <v>0</v>
      </c>
    </row>
    <row r="839" spans="1:41" ht="20.100000000000001" customHeight="1">
      <c r="A839" s="70">
        <f t="shared" si="139"/>
        <v>1</v>
      </c>
      <c r="B839" s="81"/>
      <c r="C839" s="81"/>
      <c r="D839" s="81"/>
      <c r="E839" s="81"/>
      <c r="F839" s="34"/>
      <c r="G839" s="94"/>
      <c r="H839" s="81"/>
      <c r="I839" s="34"/>
      <c r="J839" s="34"/>
      <c r="K839" s="38"/>
      <c r="L839" s="38"/>
      <c r="M839" s="39">
        <f t="shared" si="132"/>
        <v>0</v>
      </c>
      <c r="N839" s="40">
        <f t="shared" si="133"/>
        <v>0</v>
      </c>
      <c r="O839" s="80"/>
      <c r="P839" s="113" t="str">
        <f t="shared" si="140"/>
        <v/>
      </c>
      <c r="Q839" s="42" t="str">
        <f t="shared" si="134"/>
        <v/>
      </c>
      <c r="R839" s="43"/>
      <c r="S839" s="44" t="str">
        <f t="shared" si="135"/>
        <v/>
      </c>
      <c r="T839" s="81"/>
      <c r="U839" s="81"/>
      <c r="V839" s="42">
        <f t="shared" si="136"/>
        <v>0</v>
      </c>
      <c r="W839" s="43"/>
      <c r="X839" s="47">
        <f>SUMIFS(W$12:W839,F$12:F839,F839,H$12:H839,H839,D$12:D839,D839)</f>
        <v>0</v>
      </c>
      <c r="Y839" s="48">
        <f t="shared" si="137"/>
        <v>0</v>
      </c>
      <c r="Z839" s="82"/>
      <c r="AA839" s="106"/>
      <c r="AB839" s="42">
        <f t="shared" si="138"/>
        <v>0</v>
      </c>
      <c r="AC839" s="50"/>
      <c r="AD839" s="81"/>
      <c r="AE839" s="81"/>
      <c r="AF839" s="81"/>
      <c r="AG839" s="81"/>
      <c r="AH839" s="81"/>
      <c r="AI839" s="81"/>
      <c r="AJ839" s="81"/>
      <c r="AK839" s="81"/>
      <c r="AL839" s="81"/>
      <c r="AM839" s="50"/>
      <c r="AN839" s="50"/>
      <c r="AO839" s="112">
        <f t="shared" si="141"/>
        <v>0</v>
      </c>
    </row>
    <row r="840" spans="1:41" ht="20.100000000000001" customHeight="1">
      <c r="A840" s="70">
        <f t="shared" si="139"/>
        <v>1</v>
      </c>
      <c r="B840" s="81"/>
      <c r="C840" s="81"/>
      <c r="D840" s="81"/>
      <c r="E840" s="81"/>
      <c r="F840" s="34"/>
      <c r="G840" s="94"/>
      <c r="H840" s="81"/>
      <c r="I840" s="34"/>
      <c r="J840" s="34"/>
      <c r="K840" s="38"/>
      <c r="L840" s="38"/>
      <c r="M840" s="39">
        <f t="shared" ref="M840:M903" si="142">(IF(L840&lt;K840,1+L840,L840)-K840-IF(AND(K840&lt;$L$5,L840&gt;$M$5),$M$5-$L$5)-IF(AND(K840&lt;$L$6,L840&gt;$M$6),$M$6-$L$6)-IF(AND(K840&lt;$L$7,L840&gt;$M$7),$M$7-$L$7))-IF(AND(K840&lt;$L$8,L840&gt;$M$8),$M$8-$L$8)</f>
        <v>0</v>
      </c>
      <c r="N840" s="40">
        <f t="shared" ref="N840:N903" si="143">HOUR(M840)+MINUTE(M840)/60</f>
        <v>0</v>
      </c>
      <c r="O840" s="80"/>
      <c r="P840" s="113" t="str">
        <f t="shared" si="140"/>
        <v/>
      </c>
      <c r="Q840" s="42" t="str">
        <f t="shared" ref="Q840:Q903" si="144">IFERROR(V840/(N840*O840),"")</f>
        <v/>
      </c>
      <c r="R840" s="43"/>
      <c r="S840" s="44" t="str">
        <f t="shared" ref="S840:S903" si="145">IFERROR(W840/R840,"")</f>
        <v/>
      </c>
      <c r="T840" s="81"/>
      <c r="U840" s="81"/>
      <c r="V840" s="42">
        <f t="shared" ref="V840:V903" si="146">+W840+Y840</f>
        <v>0</v>
      </c>
      <c r="W840" s="43"/>
      <c r="X840" s="47">
        <f>SUMIFS(W$12:W840,F$12:F840,F840,H$12:H840,H840,D$12:D840,D840)</f>
        <v>0</v>
      </c>
      <c r="Y840" s="48">
        <f t="shared" ref="Y840:Y903" si="147">SUM(AC840:AK840)</f>
        <v>0</v>
      </c>
      <c r="Z840" s="82"/>
      <c r="AA840" s="106"/>
      <c r="AB840" s="42">
        <f t="shared" ref="AB840:AB903" si="148">+W840*AA840</f>
        <v>0</v>
      </c>
      <c r="AC840" s="50"/>
      <c r="AD840" s="81"/>
      <c r="AE840" s="81"/>
      <c r="AF840" s="81"/>
      <c r="AG840" s="81"/>
      <c r="AH840" s="81"/>
      <c r="AI840" s="81"/>
      <c r="AJ840" s="81"/>
      <c r="AK840" s="81"/>
      <c r="AL840" s="81"/>
      <c r="AM840" s="50"/>
      <c r="AN840" s="50"/>
      <c r="AO840" s="112">
        <f t="shared" si="141"/>
        <v>0</v>
      </c>
    </row>
    <row r="841" spans="1:41" ht="20.100000000000001" customHeight="1">
      <c r="A841" s="70">
        <f t="shared" si="139"/>
        <v>1</v>
      </c>
      <c r="B841" s="81"/>
      <c r="C841" s="81"/>
      <c r="D841" s="81"/>
      <c r="E841" s="81"/>
      <c r="F841" s="34"/>
      <c r="G841" s="94"/>
      <c r="H841" s="81"/>
      <c r="I841" s="34"/>
      <c r="J841" s="34"/>
      <c r="K841" s="38"/>
      <c r="L841" s="38"/>
      <c r="M841" s="39">
        <f t="shared" si="142"/>
        <v>0</v>
      </c>
      <c r="N841" s="40">
        <f t="shared" si="143"/>
        <v>0</v>
      </c>
      <c r="O841" s="80"/>
      <c r="P841" s="113" t="str">
        <f t="shared" si="140"/>
        <v/>
      </c>
      <c r="Q841" s="42" t="str">
        <f t="shared" si="144"/>
        <v/>
      </c>
      <c r="R841" s="43"/>
      <c r="S841" s="44" t="str">
        <f t="shared" si="145"/>
        <v/>
      </c>
      <c r="T841" s="81"/>
      <c r="U841" s="81"/>
      <c r="V841" s="42">
        <f t="shared" si="146"/>
        <v>0</v>
      </c>
      <c r="W841" s="43"/>
      <c r="X841" s="47">
        <f>SUMIFS(W$12:W841,F$12:F841,F841,H$12:H841,H841,D$12:D841,D841)</f>
        <v>0</v>
      </c>
      <c r="Y841" s="48">
        <f t="shared" si="147"/>
        <v>0</v>
      </c>
      <c r="Z841" s="82"/>
      <c r="AA841" s="106"/>
      <c r="AB841" s="42">
        <f t="shared" si="148"/>
        <v>0</v>
      </c>
      <c r="AC841" s="50"/>
      <c r="AD841" s="81"/>
      <c r="AE841" s="81"/>
      <c r="AF841" s="81"/>
      <c r="AG841" s="81"/>
      <c r="AH841" s="81"/>
      <c r="AI841" s="81"/>
      <c r="AJ841" s="81"/>
      <c r="AK841" s="81"/>
      <c r="AL841" s="81"/>
      <c r="AM841" s="50"/>
      <c r="AN841" s="50"/>
      <c r="AO841" s="112">
        <f t="shared" si="141"/>
        <v>0</v>
      </c>
    </row>
    <row r="842" spans="1:41" ht="20.100000000000001" customHeight="1">
      <c r="A842" s="70">
        <f t="shared" si="139"/>
        <v>1</v>
      </c>
      <c r="B842" s="81"/>
      <c r="C842" s="81"/>
      <c r="D842" s="81"/>
      <c r="E842" s="81"/>
      <c r="F842" s="34"/>
      <c r="G842" s="94"/>
      <c r="H842" s="81"/>
      <c r="I842" s="34"/>
      <c r="J842" s="34"/>
      <c r="K842" s="38"/>
      <c r="L842" s="38"/>
      <c r="M842" s="39">
        <f t="shared" si="142"/>
        <v>0</v>
      </c>
      <c r="N842" s="40">
        <f t="shared" si="143"/>
        <v>0</v>
      </c>
      <c r="O842" s="80"/>
      <c r="P842" s="113" t="str">
        <f t="shared" si="140"/>
        <v/>
      </c>
      <c r="Q842" s="42" t="str">
        <f t="shared" si="144"/>
        <v/>
      </c>
      <c r="R842" s="43"/>
      <c r="S842" s="44" t="str">
        <f t="shared" si="145"/>
        <v/>
      </c>
      <c r="T842" s="81"/>
      <c r="U842" s="81"/>
      <c r="V842" s="42">
        <f t="shared" si="146"/>
        <v>0</v>
      </c>
      <c r="W842" s="43"/>
      <c r="X842" s="47">
        <f>SUMIFS(W$12:W842,F$12:F842,F842,H$12:H842,H842,D$12:D842,D842)</f>
        <v>0</v>
      </c>
      <c r="Y842" s="48">
        <f t="shared" si="147"/>
        <v>0</v>
      </c>
      <c r="Z842" s="82"/>
      <c r="AA842" s="106"/>
      <c r="AB842" s="42">
        <f t="shared" si="148"/>
        <v>0</v>
      </c>
      <c r="AC842" s="50"/>
      <c r="AD842" s="81"/>
      <c r="AE842" s="81"/>
      <c r="AF842" s="81"/>
      <c r="AG842" s="81"/>
      <c r="AH842" s="81"/>
      <c r="AI842" s="81"/>
      <c r="AJ842" s="81"/>
      <c r="AK842" s="81"/>
      <c r="AL842" s="81"/>
      <c r="AM842" s="50"/>
      <c r="AN842" s="50"/>
      <c r="AO842" s="112">
        <f t="shared" si="141"/>
        <v>0</v>
      </c>
    </row>
    <row r="843" spans="1:41" ht="20.100000000000001" customHeight="1">
      <c r="A843" s="70">
        <f t="shared" si="139"/>
        <v>1</v>
      </c>
      <c r="B843" s="81"/>
      <c r="C843" s="81"/>
      <c r="D843" s="81"/>
      <c r="E843" s="81"/>
      <c r="F843" s="34"/>
      <c r="G843" s="94"/>
      <c r="H843" s="81"/>
      <c r="I843" s="34"/>
      <c r="J843" s="34"/>
      <c r="K843" s="38"/>
      <c r="L843" s="38"/>
      <c r="M843" s="39">
        <f t="shared" si="142"/>
        <v>0</v>
      </c>
      <c r="N843" s="40">
        <f t="shared" si="143"/>
        <v>0</v>
      </c>
      <c r="O843" s="80"/>
      <c r="P843" s="113" t="str">
        <f t="shared" si="140"/>
        <v/>
      </c>
      <c r="Q843" s="42" t="str">
        <f t="shared" si="144"/>
        <v/>
      </c>
      <c r="R843" s="43"/>
      <c r="S843" s="44" t="str">
        <f t="shared" si="145"/>
        <v/>
      </c>
      <c r="T843" s="81"/>
      <c r="U843" s="81"/>
      <c r="V843" s="42">
        <f t="shared" si="146"/>
        <v>0</v>
      </c>
      <c r="W843" s="43"/>
      <c r="X843" s="47">
        <f>SUMIFS(W$12:W843,F$12:F843,F843,H$12:H843,H843,D$12:D843,D843)</f>
        <v>0</v>
      </c>
      <c r="Y843" s="48">
        <f t="shared" si="147"/>
        <v>0</v>
      </c>
      <c r="Z843" s="82"/>
      <c r="AA843" s="106"/>
      <c r="AB843" s="42">
        <f t="shared" si="148"/>
        <v>0</v>
      </c>
      <c r="AC843" s="50"/>
      <c r="AD843" s="81"/>
      <c r="AE843" s="81"/>
      <c r="AF843" s="81"/>
      <c r="AG843" s="81"/>
      <c r="AH843" s="81"/>
      <c r="AI843" s="81"/>
      <c r="AJ843" s="81"/>
      <c r="AK843" s="81"/>
      <c r="AL843" s="81"/>
      <c r="AM843" s="50"/>
      <c r="AN843" s="50"/>
      <c r="AO843" s="112">
        <f t="shared" si="141"/>
        <v>0</v>
      </c>
    </row>
    <row r="844" spans="1:41" ht="20.100000000000001" customHeight="1">
      <c r="A844" s="70">
        <f t="shared" si="139"/>
        <v>1</v>
      </c>
      <c r="B844" s="81"/>
      <c r="C844" s="81"/>
      <c r="D844" s="81"/>
      <c r="E844" s="81"/>
      <c r="F844" s="34"/>
      <c r="G844" s="94"/>
      <c r="H844" s="81"/>
      <c r="I844" s="34"/>
      <c r="J844" s="34"/>
      <c r="K844" s="38"/>
      <c r="L844" s="38"/>
      <c r="M844" s="39">
        <f t="shared" si="142"/>
        <v>0</v>
      </c>
      <c r="N844" s="40">
        <f t="shared" si="143"/>
        <v>0</v>
      </c>
      <c r="O844" s="80"/>
      <c r="P844" s="113" t="str">
        <f t="shared" si="140"/>
        <v/>
      </c>
      <c r="Q844" s="42" t="str">
        <f t="shared" si="144"/>
        <v/>
      </c>
      <c r="R844" s="43"/>
      <c r="S844" s="44" t="str">
        <f t="shared" si="145"/>
        <v/>
      </c>
      <c r="T844" s="81"/>
      <c r="U844" s="81"/>
      <c r="V844" s="42">
        <f t="shared" si="146"/>
        <v>0</v>
      </c>
      <c r="W844" s="43"/>
      <c r="X844" s="47">
        <f>SUMIFS(W$12:W844,F$12:F844,F844,H$12:H844,H844,D$12:D844,D844)</f>
        <v>0</v>
      </c>
      <c r="Y844" s="48">
        <f t="shared" si="147"/>
        <v>0</v>
      </c>
      <c r="Z844" s="82"/>
      <c r="AA844" s="106"/>
      <c r="AB844" s="42">
        <f t="shared" si="148"/>
        <v>0</v>
      </c>
      <c r="AC844" s="50"/>
      <c r="AD844" s="81"/>
      <c r="AE844" s="81"/>
      <c r="AF844" s="81"/>
      <c r="AG844" s="81"/>
      <c r="AH844" s="81"/>
      <c r="AI844" s="81"/>
      <c r="AJ844" s="81"/>
      <c r="AK844" s="81"/>
      <c r="AL844" s="81"/>
      <c r="AM844" s="50"/>
      <c r="AN844" s="50"/>
      <c r="AO844" s="112">
        <f t="shared" si="141"/>
        <v>0</v>
      </c>
    </row>
    <row r="845" spans="1:41" ht="20.100000000000001" customHeight="1">
      <c r="A845" s="70">
        <f t="shared" ref="A845:A908" si="149">MONTH(B845)</f>
        <v>1</v>
      </c>
      <c r="B845" s="81"/>
      <c r="C845" s="81"/>
      <c r="D845" s="81"/>
      <c r="E845" s="81"/>
      <c r="F845" s="34"/>
      <c r="G845" s="94"/>
      <c r="H845" s="81"/>
      <c r="I845" s="34"/>
      <c r="J845" s="34"/>
      <c r="K845" s="38"/>
      <c r="L845" s="38"/>
      <c r="M845" s="39">
        <f t="shared" si="142"/>
        <v>0</v>
      </c>
      <c r="N845" s="40">
        <f t="shared" si="143"/>
        <v>0</v>
      </c>
      <c r="O845" s="80"/>
      <c r="P845" s="113" t="str">
        <f t="shared" ref="P845:P908" si="150">IFERROR(W845/V845,"")</f>
        <v/>
      </c>
      <c r="Q845" s="42" t="str">
        <f t="shared" si="144"/>
        <v/>
      </c>
      <c r="R845" s="43"/>
      <c r="S845" s="44" t="str">
        <f t="shared" si="145"/>
        <v/>
      </c>
      <c r="T845" s="81"/>
      <c r="U845" s="81"/>
      <c r="V845" s="42">
        <f t="shared" si="146"/>
        <v>0</v>
      </c>
      <c r="W845" s="43"/>
      <c r="X845" s="47">
        <f>SUMIFS(W$12:W845,F$12:F845,F845,H$12:H845,H845,D$12:D845,D845)</f>
        <v>0</v>
      </c>
      <c r="Y845" s="48">
        <f t="shared" si="147"/>
        <v>0</v>
      </c>
      <c r="Z845" s="82"/>
      <c r="AA845" s="106"/>
      <c r="AB845" s="42">
        <f t="shared" si="148"/>
        <v>0</v>
      </c>
      <c r="AC845" s="50"/>
      <c r="AD845" s="81"/>
      <c r="AE845" s="81"/>
      <c r="AF845" s="81"/>
      <c r="AG845" s="81"/>
      <c r="AH845" s="81"/>
      <c r="AI845" s="81"/>
      <c r="AJ845" s="81"/>
      <c r="AK845" s="81"/>
      <c r="AL845" s="81"/>
      <c r="AM845" s="50"/>
      <c r="AN845" s="50"/>
      <c r="AO845" s="112">
        <f t="shared" ref="AO845:AO908" si="151">+AM845+AN845</f>
        <v>0</v>
      </c>
    </row>
    <row r="846" spans="1:41" ht="20.100000000000001" customHeight="1">
      <c r="A846" s="70">
        <f t="shared" si="149"/>
        <v>1</v>
      </c>
      <c r="B846" s="81"/>
      <c r="C846" s="81"/>
      <c r="D846" s="81"/>
      <c r="E846" s="81"/>
      <c r="F846" s="34"/>
      <c r="G846" s="94"/>
      <c r="H846" s="81"/>
      <c r="I846" s="34"/>
      <c r="J846" s="34"/>
      <c r="K846" s="38"/>
      <c r="L846" s="38"/>
      <c r="M846" s="39">
        <f t="shared" si="142"/>
        <v>0</v>
      </c>
      <c r="N846" s="40">
        <f t="shared" si="143"/>
        <v>0</v>
      </c>
      <c r="O846" s="80"/>
      <c r="P846" s="113" t="str">
        <f t="shared" si="150"/>
        <v/>
      </c>
      <c r="Q846" s="42" t="str">
        <f t="shared" si="144"/>
        <v/>
      </c>
      <c r="R846" s="43"/>
      <c r="S846" s="44" t="str">
        <f t="shared" si="145"/>
        <v/>
      </c>
      <c r="T846" s="81"/>
      <c r="U846" s="81"/>
      <c r="V846" s="42">
        <f t="shared" si="146"/>
        <v>0</v>
      </c>
      <c r="W846" s="43"/>
      <c r="X846" s="47">
        <f>SUMIFS(W$12:W846,F$12:F846,F846,H$12:H846,H846,D$12:D846,D846)</f>
        <v>0</v>
      </c>
      <c r="Y846" s="48">
        <f t="shared" si="147"/>
        <v>0</v>
      </c>
      <c r="Z846" s="82"/>
      <c r="AA846" s="106"/>
      <c r="AB846" s="42">
        <f t="shared" si="148"/>
        <v>0</v>
      </c>
      <c r="AC846" s="50"/>
      <c r="AD846" s="81"/>
      <c r="AE846" s="81"/>
      <c r="AF846" s="81"/>
      <c r="AG846" s="81"/>
      <c r="AH846" s="81"/>
      <c r="AI846" s="81"/>
      <c r="AJ846" s="81"/>
      <c r="AK846" s="81"/>
      <c r="AL846" s="81"/>
      <c r="AM846" s="50"/>
      <c r="AN846" s="50"/>
      <c r="AO846" s="112">
        <f t="shared" si="151"/>
        <v>0</v>
      </c>
    </row>
    <row r="847" spans="1:41" ht="20.100000000000001" customHeight="1">
      <c r="A847" s="70">
        <f t="shared" si="149"/>
        <v>1</v>
      </c>
      <c r="B847" s="81"/>
      <c r="C847" s="81"/>
      <c r="D847" s="81"/>
      <c r="E847" s="81"/>
      <c r="F847" s="34"/>
      <c r="G847" s="94"/>
      <c r="H847" s="81"/>
      <c r="I847" s="34"/>
      <c r="J847" s="34"/>
      <c r="K847" s="38"/>
      <c r="L847" s="38"/>
      <c r="M847" s="39">
        <f t="shared" si="142"/>
        <v>0</v>
      </c>
      <c r="N847" s="40">
        <f t="shared" si="143"/>
        <v>0</v>
      </c>
      <c r="O847" s="80"/>
      <c r="P847" s="113" t="str">
        <f t="shared" si="150"/>
        <v/>
      </c>
      <c r="Q847" s="42" t="str">
        <f t="shared" si="144"/>
        <v/>
      </c>
      <c r="R847" s="43"/>
      <c r="S847" s="44" t="str">
        <f t="shared" si="145"/>
        <v/>
      </c>
      <c r="T847" s="81"/>
      <c r="U847" s="81"/>
      <c r="V847" s="42">
        <f t="shared" si="146"/>
        <v>0</v>
      </c>
      <c r="W847" s="43"/>
      <c r="X847" s="47">
        <f>SUMIFS(W$12:W847,F$12:F847,F847,H$12:H847,H847,D$12:D847,D847)</f>
        <v>0</v>
      </c>
      <c r="Y847" s="48">
        <f t="shared" si="147"/>
        <v>0</v>
      </c>
      <c r="Z847" s="82"/>
      <c r="AA847" s="106"/>
      <c r="AB847" s="42">
        <f t="shared" si="148"/>
        <v>0</v>
      </c>
      <c r="AC847" s="50"/>
      <c r="AD847" s="81"/>
      <c r="AE847" s="81"/>
      <c r="AF847" s="81"/>
      <c r="AG847" s="81"/>
      <c r="AH847" s="81"/>
      <c r="AI847" s="81"/>
      <c r="AJ847" s="81"/>
      <c r="AK847" s="81"/>
      <c r="AL847" s="81"/>
      <c r="AM847" s="50"/>
      <c r="AN847" s="50"/>
      <c r="AO847" s="112">
        <f t="shared" si="151"/>
        <v>0</v>
      </c>
    </row>
    <row r="848" spans="1:41" ht="20.100000000000001" customHeight="1">
      <c r="A848" s="70">
        <f t="shared" si="149"/>
        <v>1</v>
      </c>
      <c r="B848" s="81"/>
      <c r="C848" s="81"/>
      <c r="D848" s="81"/>
      <c r="E848" s="81"/>
      <c r="F848" s="34"/>
      <c r="G848" s="94"/>
      <c r="H848" s="81"/>
      <c r="I848" s="34"/>
      <c r="J848" s="34"/>
      <c r="K848" s="38"/>
      <c r="L848" s="38"/>
      <c r="M848" s="39">
        <f t="shared" si="142"/>
        <v>0</v>
      </c>
      <c r="N848" s="40">
        <f t="shared" si="143"/>
        <v>0</v>
      </c>
      <c r="O848" s="80"/>
      <c r="P848" s="113" t="str">
        <f t="shared" si="150"/>
        <v/>
      </c>
      <c r="Q848" s="42" t="str">
        <f t="shared" si="144"/>
        <v/>
      </c>
      <c r="R848" s="43"/>
      <c r="S848" s="44" t="str">
        <f t="shared" si="145"/>
        <v/>
      </c>
      <c r="T848" s="81"/>
      <c r="U848" s="81"/>
      <c r="V848" s="42">
        <f t="shared" si="146"/>
        <v>0</v>
      </c>
      <c r="W848" s="43"/>
      <c r="X848" s="47">
        <f>SUMIFS(W$12:W848,F$12:F848,F848,H$12:H848,H848,D$12:D848,D848)</f>
        <v>0</v>
      </c>
      <c r="Y848" s="48">
        <f t="shared" si="147"/>
        <v>0</v>
      </c>
      <c r="Z848" s="82"/>
      <c r="AA848" s="106"/>
      <c r="AB848" s="42">
        <f t="shared" si="148"/>
        <v>0</v>
      </c>
      <c r="AC848" s="50"/>
      <c r="AD848" s="81"/>
      <c r="AE848" s="81"/>
      <c r="AF848" s="81"/>
      <c r="AG848" s="81"/>
      <c r="AH848" s="81"/>
      <c r="AI848" s="81"/>
      <c r="AJ848" s="81"/>
      <c r="AK848" s="81"/>
      <c r="AL848" s="81"/>
      <c r="AM848" s="50"/>
      <c r="AN848" s="50"/>
      <c r="AO848" s="112">
        <f t="shared" si="151"/>
        <v>0</v>
      </c>
    </row>
    <row r="849" spans="1:41" ht="20.100000000000001" customHeight="1">
      <c r="A849" s="70">
        <f t="shared" si="149"/>
        <v>1</v>
      </c>
      <c r="B849" s="81"/>
      <c r="C849" s="81"/>
      <c r="D849" s="81"/>
      <c r="E849" s="81"/>
      <c r="F849" s="34"/>
      <c r="G849" s="94"/>
      <c r="H849" s="81"/>
      <c r="I849" s="34"/>
      <c r="J849" s="34"/>
      <c r="K849" s="38"/>
      <c r="L849" s="38"/>
      <c r="M849" s="39">
        <f t="shared" si="142"/>
        <v>0</v>
      </c>
      <c r="N849" s="40">
        <f t="shared" si="143"/>
        <v>0</v>
      </c>
      <c r="O849" s="80"/>
      <c r="P849" s="113" t="str">
        <f t="shared" si="150"/>
        <v/>
      </c>
      <c r="Q849" s="42" t="str">
        <f t="shared" si="144"/>
        <v/>
      </c>
      <c r="R849" s="43"/>
      <c r="S849" s="44" t="str">
        <f t="shared" si="145"/>
        <v/>
      </c>
      <c r="T849" s="81"/>
      <c r="U849" s="81"/>
      <c r="V849" s="42">
        <f t="shared" si="146"/>
        <v>0</v>
      </c>
      <c r="W849" s="43"/>
      <c r="X849" s="47">
        <f>SUMIFS(W$12:W849,F$12:F849,F849,H$12:H849,H849,D$12:D849,D849)</f>
        <v>0</v>
      </c>
      <c r="Y849" s="48">
        <f t="shared" si="147"/>
        <v>0</v>
      </c>
      <c r="Z849" s="82"/>
      <c r="AA849" s="106"/>
      <c r="AB849" s="42">
        <f t="shared" si="148"/>
        <v>0</v>
      </c>
      <c r="AC849" s="50"/>
      <c r="AD849" s="81"/>
      <c r="AE849" s="81"/>
      <c r="AF849" s="81"/>
      <c r="AG849" s="81"/>
      <c r="AH849" s="81"/>
      <c r="AI849" s="81"/>
      <c r="AJ849" s="81"/>
      <c r="AK849" s="81"/>
      <c r="AL849" s="81"/>
      <c r="AM849" s="50"/>
      <c r="AN849" s="50"/>
      <c r="AO849" s="112">
        <f t="shared" si="151"/>
        <v>0</v>
      </c>
    </row>
    <row r="850" spans="1:41" ht="20.100000000000001" customHeight="1">
      <c r="A850" s="70">
        <f t="shared" si="149"/>
        <v>1</v>
      </c>
      <c r="B850" s="81"/>
      <c r="C850" s="81"/>
      <c r="D850" s="81"/>
      <c r="E850" s="81"/>
      <c r="F850" s="34"/>
      <c r="G850" s="94"/>
      <c r="H850" s="81"/>
      <c r="I850" s="34"/>
      <c r="J850" s="34"/>
      <c r="K850" s="38"/>
      <c r="L850" s="38"/>
      <c r="M850" s="39">
        <f t="shared" si="142"/>
        <v>0</v>
      </c>
      <c r="N850" s="40">
        <f t="shared" si="143"/>
        <v>0</v>
      </c>
      <c r="O850" s="80"/>
      <c r="P850" s="113" t="str">
        <f t="shared" si="150"/>
        <v/>
      </c>
      <c r="Q850" s="42" t="str">
        <f t="shared" si="144"/>
        <v/>
      </c>
      <c r="R850" s="43"/>
      <c r="S850" s="44" t="str">
        <f t="shared" si="145"/>
        <v/>
      </c>
      <c r="T850" s="81"/>
      <c r="U850" s="81"/>
      <c r="V850" s="42">
        <f t="shared" si="146"/>
        <v>0</v>
      </c>
      <c r="W850" s="43"/>
      <c r="X850" s="47">
        <f>SUMIFS(W$12:W850,F$12:F850,F850,H$12:H850,H850,D$12:D850,D850)</f>
        <v>0</v>
      </c>
      <c r="Y850" s="48">
        <f t="shared" si="147"/>
        <v>0</v>
      </c>
      <c r="Z850" s="82"/>
      <c r="AA850" s="106"/>
      <c r="AB850" s="42">
        <f t="shared" si="148"/>
        <v>0</v>
      </c>
      <c r="AC850" s="50"/>
      <c r="AD850" s="81"/>
      <c r="AE850" s="81"/>
      <c r="AF850" s="81"/>
      <c r="AG850" s="81"/>
      <c r="AH850" s="81"/>
      <c r="AI850" s="81"/>
      <c r="AJ850" s="81"/>
      <c r="AK850" s="81"/>
      <c r="AL850" s="81"/>
      <c r="AM850" s="50"/>
      <c r="AN850" s="50"/>
      <c r="AO850" s="112">
        <f t="shared" si="151"/>
        <v>0</v>
      </c>
    </row>
    <row r="851" spans="1:41" ht="20.100000000000001" customHeight="1">
      <c r="A851" s="70">
        <f t="shared" si="149"/>
        <v>1</v>
      </c>
      <c r="B851" s="81"/>
      <c r="C851" s="81"/>
      <c r="D851" s="81"/>
      <c r="E851" s="81"/>
      <c r="F851" s="34"/>
      <c r="G851" s="94"/>
      <c r="H851" s="81"/>
      <c r="I851" s="34"/>
      <c r="J851" s="34"/>
      <c r="K851" s="38"/>
      <c r="L851" s="38"/>
      <c r="M851" s="39">
        <f t="shared" si="142"/>
        <v>0</v>
      </c>
      <c r="N851" s="40">
        <f t="shared" si="143"/>
        <v>0</v>
      </c>
      <c r="O851" s="80"/>
      <c r="P851" s="113" t="str">
        <f t="shared" si="150"/>
        <v/>
      </c>
      <c r="Q851" s="42" t="str">
        <f t="shared" si="144"/>
        <v/>
      </c>
      <c r="R851" s="43"/>
      <c r="S851" s="44" t="str">
        <f t="shared" si="145"/>
        <v/>
      </c>
      <c r="T851" s="81"/>
      <c r="U851" s="81"/>
      <c r="V851" s="42">
        <f t="shared" si="146"/>
        <v>0</v>
      </c>
      <c r="W851" s="43"/>
      <c r="X851" s="47">
        <f>SUMIFS(W$12:W851,F$12:F851,F851,H$12:H851,H851,D$12:D851,D851)</f>
        <v>0</v>
      </c>
      <c r="Y851" s="48">
        <f t="shared" si="147"/>
        <v>0</v>
      </c>
      <c r="Z851" s="82"/>
      <c r="AA851" s="106"/>
      <c r="AB851" s="42">
        <f t="shared" si="148"/>
        <v>0</v>
      </c>
      <c r="AC851" s="50"/>
      <c r="AD851" s="81"/>
      <c r="AE851" s="81"/>
      <c r="AF851" s="81"/>
      <c r="AG851" s="81"/>
      <c r="AH851" s="81"/>
      <c r="AI851" s="81"/>
      <c r="AJ851" s="81"/>
      <c r="AK851" s="81"/>
      <c r="AL851" s="81"/>
      <c r="AM851" s="50"/>
      <c r="AN851" s="50"/>
      <c r="AO851" s="112">
        <f t="shared" si="151"/>
        <v>0</v>
      </c>
    </row>
    <row r="852" spans="1:41" ht="20.100000000000001" customHeight="1">
      <c r="A852" s="70">
        <f t="shared" si="149"/>
        <v>1</v>
      </c>
      <c r="B852" s="81"/>
      <c r="C852" s="81"/>
      <c r="D852" s="81"/>
      <c r="E852" s="81"/>
      <c r="F852" s="34"/>
      <c r="G852" s="94"/>
      <c r="H852" s="81"/>
      <c r="I852" s="34"/>
      <c r="J852" s="34"/>
      <c r="K852" s="38"/>
      <c r="L852" s="38"/>
      <c r="M852" s="39">
        <f t="shared" si="142"/>
        <v>0</v>
      </c>
      <c r="N852" s="40">
        <f t="shared" si="143"/>
        <v>0</v>
      </c>
      <c r="O852" s="80"/>
      <c r="P852" s="113" t="str">
        <f t="shared" si="150"/>
        <v/>
      </c>
      <c r="Q852" s="42" t="str">
        <f t="shared" si="144"/>
        <v/>
      </c>
      <c r="R852" s="43"/>
      <c r="S852" s="44" t="str">
        <f t="shared" si="145"/>
        <v/>
      </c>
      <c r="T852" s="81"/>
      <c r="U852" s="81"/>
      <c r="V852" s="42">
        <f t="shared" si="146"/>
        <v>0</v>
      </c>
      <c r="W852" s="43"/>
      <c r="X852" s="47">
        <f>SUMIFS(W$12:W852,F$12:F852,F852,H$12:H852,H852,D$12:D852,D852)</f>
        <v>0</v>
      </c>
      <c r="Y852" s="48">
        <f t="shared" si="147"/>
        <v>0</v>
      </c>
      <c r="Z852" s="82"/>
      <c r="AA852" s="106"/>
      <c r="AB852" s="42">
        <f t="shared" si="148"/>
        <v>0</v>
      </c>
      <c r="AC852" s="50"/>
      <c r="AD852" s="81"/>
      <c r="AE852" s="81"/>
      <c r="AF852" s="81"/>
      <c r="AG852" s="81"/>
      <c r="AH852" s="81"/>
      <c r="AI852" s="81"/>
      <c r="AJ852" s="81"/>
      <c r="AK852" s="81"/>
      <c r="AL852" s="81"/>
      <c r="AM852" s="50"/>
      <c r="AN852" s="50"/>
      <c r="AO852" s="112">
        <f t="shared" si="151"/>
        <v>0</v>
      </c>
    </row>
    <row r="853" spans="1:41" ht="20.100000000000001" customHeight="1">
      <c r="A853" s="70">
        <f t="shared" si="149"/>
        <v>1</v>
      </c>
      <c r="B853" s="81"/>
      <c r="C853" s="81"/>
      <c r="D853" s="81"/>
      <c r="E853" s="81"/>
      <c r="F853" s="34"/>
      <c r="G853" s="94"/>
      <c r="H853" s="81"/>
      <c r="I853" s="34"/>
      <c r="J853" s="34"/>
      <c r="K853" s="38"/>
      <c r="L853" s="38"/>
      <c r="M853" s="39">
        <f t="shared" si="142"/>
        <v>0</v>
      </c>
      <c r="N853" s="40">
        <f t="shared" si="143"/>
        <v>0</v>
      </c>
      <c r="O853" s="80"/>
      <c r="P853" s="113" t="str">
        <f t="shared" si="150"/>
        <v/>
      </c>
      <c r="Q853" s="42" t="str">
        <f t="shared" si="144"/>
        <v/>
      </c>
      <c r="R853" s="43"/>
      <c r="S853" s="44" t="str">
        <f t="shared" si="145"/>
        <v/>
      </c>
      <c r="T853" s="81"/>
      <c r="U853" s="81"/>
      <c r="V853" s="42">
        <f t="shared" si="146"/>
        <v>0</v>
      </c>
      <c r="W853" s="43"/>
      <c r="X853" s="47">
        <f>SUMIFS(W$12:W853,F$12:F853,F853,H$12:H853,H853,D$12:D853,D853)</f>
        <v>0</v>
      </c>
      <c r="Y853" s="48">
        <f t="shared" si="147"/>
        <v>0</v>
      </c>
      <c r="Z853" s="82"/>
      <c r="AA853" s="106"/>
      <c r="AB853" s="42">
        <f t="shared" si="148"/>
        <v>0</v>
      </c>
      <c r="AC853" s="50"/>
      <c r="AD853" s="81"/>
      <c r="AE853" s="81"/>
      <c r="AF853" s="81"/>
      <c r="AG853" s="81"/>
      <c r="AH853" s="81"/>
      <c r="AI853" s="81"/>
      <c r="AJ853" s="81"/>
      <c r="AK853" s="81"/>
      <c r="AL853" s="81"/>
      <c r="AM853" s="50"/>
      <c r="AN853" s="50"/>
      <c r="AO853" s="112">
        <f t="shared" si="151"/>
        <v>0</v>
      </c>
    </row>
    <row r="854" spans="1:41" ht="20.100000000000001" customHeight="1">
      <c r="A854" s="70">
        <f t="shared" si="149"/>
        <v>1</v>
      </c>
      <c r="B854" s="81"/>
      <c r="C854" s="81"/>
      <c r="D854" s="81"/>
      <c r="E854" s="81"/>
      <c r="F854" s="34"/>
      <c r="G854" s="94"/>
      <c r="H854" s="81"/>
      <c r="I854" s="34"/>
      <c r="J854" s="34"/>
      <c r="K854" s="38"/>
      <c r="L854" s="38"/>
      <c r="M854" s="39">
        <f t="shared" si="142"/>
        <v>0</v>
      </c>
      <c r="N854" s="40">
        <f t="shared" si="143"/>
        <v>0</v>
      </c>
      <c r="O854" s="80"/>
      <c r="P854" s="113" t="str">
        <f t="shared" si="150"/>
        <v/>
      </c>
      <c r="Q854" s="42" t="str">
        <f t="shared" si="144"/>
        <v/>
      </c>
      <c r="R854" s="43"/>
      <c r="S854" s="44" t="str">
        <f t="shared" si="145"/>
        <v/>
      </c>
      <c r="T854" s="81"/>
      <c r="U854" s="81"/>
      <c r="V854" s="42">
        <f t="shared" si="146"/>
        <v>0</v>
      </c>
      <c r="W854" s="43"/>
      <c r="X854" s="47">
        <f>SUMIFS(W$12:W854,F$12:F854,F854,H$12:H854,H854,D$12:D854,D854)</f>
        <v>0</v>
      </c>
      <c r="Y854" s="48">
        <f t="shared" si="147"/>
        <v>0</v>
      </c>
      <c r="Z854" s="82"/>
      <c r="AA854" s="106"/>
      <c r="AB854" s="42">
        <f t="shared" si="148"/>
        <v>0</v>
      </c>
      <c r="AC854" s="50"/>
      <c r="AD854" s="81"/>
      <c r="AE854" s="81"/>
      <c r="AF854" s="81"/>
      <c r="AG854" s="81"/>
      <c r="AH854" s="81"/>
      <c r="AI854" s="81"/>
      <c r="AJ854" s="81"/>
      <c r="AK854" s="81"/>
      <c r="AL854" s="81"/>
      <c r="AM854" s="50"/>
      <c r="AN854" s="50"/>
      <c r="AO854" s="112">
        <f t="shared" si="151"/>
        <v>0</v>
      </c>
    </row>
    <row r="855" spans="1:41" ht="20.100000000000001" customHeight="1">
      <c r="A855" s="70">
        <f t="shared" si="149"/>
        <v>1</v>
      </c>
      <c r="B855" s="81"/>
      <c r="C855" s="81"/>
      <c r="D855" s="81"/>
      <c r="E855" s="81"/>
      <c r="F855" s="34"/>
      <c r="G855" s="94"/>
      <c r="H855" s="81"/>
      <c r="I855" s="34"/>
      <c r="J855" s="34"/>
      <c r="K855" s="38"/>
      <c r="L855" s="38"/>
      <c r="M855" s="39">
        <f t="shared" si="142"/>
        <v>0</v>
      </c>
      <c r="N855" s="40">
        <f t="shared" si="143"/>
        <v>0</v>
      </c>
      <c r="O855" s="80"/>
      <c r="P855" s="113" t="str">
        <f t="shared" si="150"/>
        <v/>
      </c>
      <c r="Q855" s="42" t="str">
        <f t="shared" si="144"/>
        <v/>
      </c>
      <c r="R855" s="43"/>
      <c r="S855" s="44" t="str">
        <f t="shared" si="145"/>
        <v/>
      </c>
      <c r="T855" s="81"/>
      <c r="U855" s="81"/>
      <c r="V855" s="42">
        <f t="shared" si="146"/>
        <v>0</v>
      </c>
      <c r="W855" s="43"/>
      <c r="X855" s="47">
        <f>SUMIFS(W$12:W855,F$12:F855,F855,H$12:H855,H855,D$12:D855,D855)</f>
        <v>0</v>
      </c>
      <c r="Y855" s="48">
        <f t="shared" si="147"/>
        <v>0</v>
      </c>
      <c r="Z855" s="82"/>
      <c r="AA855" s="106"/>
      <c r="AB855" s="42">
        <f t="shared" si="148"/>
        <v>0</v>
      </c>
      <c r="AC855" s="50"/>
      <c r="AD855" s="81"/>
      <c r="AE855" s="81"/>
      <c r="AF855" s="81"/>
      <c r="AG855" s="81"/>
      <c r="AH855" s="81"/>
      <c r="AI855" s="81"/>
      <c r="AJ855" s="81"/>
      <c r="AK855" s="81"/>
      <c r="AL855" s="81"/>
      <c r="AM855" s="50"/>
      <c r="AN855" s="50"/>
      <c r="AO855" s="112">
        <f t="shared" si="151"/>
        <v>0</v>
      </c>
    </row>
    <row r="856" spans="1:41" ht="20.100000000000001" customHeight="1">
      <c r="A856" s="70">
        <f t="shared" si="149"/>
        <v>1</v>
      </c>
      <c r="B856" s="81"/>
      <c r="C856" s="81"/>
      <c r="D856" s="81"/>
      <c r="E856" s="81"/>
      <c r="F856" s="34"/>
      <c r="G856" s="94"/>
      <c r="H856" s="81"/>
      <c r="I856" s="34"/>
      <c r="J856" s="34"/>
      <c r="K856" s="38"/>
      <c r="L856" s="38"/>
      <c r="M856" s="39">
        <f t="shared" si="142"/>
        <v>0</v>
      </c>
      <c r="N856" s="40">
        <f t="shared" si="143"/>
        <v>0</v>
      </c>
      <c r="O856" s="80"/>
      <c r="P856" s="113" t="str">
        <f t="shared" si="150"/>
        <v/>
      </c>
      <c r="Q856" s="42" t="str">
        <f t="shared" si="144"/>
        <v/>
      </c>
      <c r="R856" s="43"/>
      <c r="S856" s="44" t="str">
        <f t="shared" si="145"/>
        <v/>
      </c>
      <c r="T856" s="81"/>
      <c r="U856" s="81"/>
      <c r="V856" s="42">
        <f t="shared" si="146"/>
        <v>0</v>
      </c>
      <c r="W856" s="43"/>
      <c r="X856" s="47">
        <f>SUMIFS(W$12:W856,F$12:F856,F856,H$12:H856,H856,D$12:D856,D856)</f>
        <v>0</v>
      </c>
      <c r="Y856" s="48">
        <f t="shared" si="147"/>
        <v>0</v>
      </c>
      <c r="Z856" s="82"/>
      <c r="AA856" s="106"/>
      <c r="AB856" s="42">
        <f t="shared" si="148"/>
        <v>0</v>
      </c>
      <c r="AC856" s="50"/>
      <c r="AD856" s="81"/>
      <c r="AE856" s="81"/>
      <c r="AF856" s="81"/>
      <c r="AG856" s="81"/>
      <c r="AH856" s="81"/>
      <c r="AI856" s="81"/>
      <c r="AJ856" s="81"/>
      <c r="AK856" s="81"/>
      <c r="AL856" s="81"/>
      <c r="AM856" s="50"/>
      <c r="AN856" s="50"/>
      <c r="AO856" s="112">
        <f t="shared" si="151"/>
        <v>0</v>
      </c>
    </row>
    <row r="857" spans="1:41" ht="20.100000000000001" customHeight="1">
      <c r="A857" s="70">
        <f t="shared" si="149"/>
        <v>1</v>
      </c>
      <c r="B857" s="81"/>
      <c r="C857" s="81"/>
      <c r="D857" s="81"/>
      <c r="E857" s="81"/>
      <c r="F857" s="34"/>
      <c r="G857" s="94"/>
      <c r="H857" s="81"/>
      <c r="I857" s="34"/>
      <c r="J857" s="34"/>
      <c r="K857" s="38"/>
      <c r="L857" s="38"/>
      <c r="M857" s="39">
        <f t="shared" si="142"/>
        <v>0</v>
      </c>
      <c r="N857" s="40">
        <f t="shared" si="143"/>
        <v>0</v>
      </c>
      <c r="O857" s="80"/>
      <c r="P857" s="113" t="str">
        <f t="shared" si="150"/>
        <v/>
      </c>
      <c r="Q857" s="42" t="str">
        <f t="shared" si="144"/>
        <v/>
      </c>
      <c r="R857" s="43"/>
      <c r="S857" s="44" t="str">
        <f t="shared" si="145"/>
        <v/>
      </c>
      <c r="T857" s="81"/>
      <c r="U857" s="81"/>
      <c r="V857" s="42">
        <f t="shared" si="146"/>
        <v>0</v>
      </c>
      <c r="W857" s="43"/>
      <c r="X857" s="47">
        <f>SUMIFS(W$12:W857,F$12:F857,F857,H$12:H857,H857,D$12:D857,D857)</f>
        <v>0</v>
      </c>
      <c r="Y857" s="48">
        <f t="shared" si="147"/>
        <v>0</v>
      </c>
      <c r="Z857" s="82"/>
      <c r="AA857" s="106"/>
      <c r="AB857" s="42">
        <f t="shared" si="148"/>
        <v>0</v>
      </c>
      <c r="AC857" s="50"/>
      <c r="AD857" s="81"/>
      <c r="AE857" s="81"/>
      <c r="AF857" s="81"/>
      <c r="AG857" s="81"/>
      <c r="AH857" s="81"/>
      <c r="AI857" s="81"/>
      <c r="AJ857" s="81"/>
      <c r="AK857" s="81"/>
      <c r="AL857" s="81"/>
      <c r="AM857" s="50"/>
      <c r="AN857" s="50"/>
      <c r="AO857" s="112">
        <f t="shared" si="151"/>
        <v>0</v>
      </c>
    </row>
    <row r="858" spans="1:41" ht="20.100000000000001" customHeight="1">
      <c r="A858" s="70">
        <f t="shared" si="149"/>
        <v>1</v>
      </c>
      <c r="B858" s="81"/>
      <c r="C858" s="81"/>
      <c r="D858" s="81"/>
      <c r="E858" s="81"/>
      <c r="F858" s="34"/>
      <c r="G858" s="94"/>
      <c r="H858" s="81"/>
      <c r="I858" s="34"/>
      <c r="J858" s="34"/>
      <c r="K858" s="38"/>
      <c r="L858" s="38"/>
      <c r="M858" s="39">
        <f t="shared" si="142"/>
        <v>0</v>
      </c>
      <c r="N858" s="40">
        <f t="shared" si="143"/>
        <v>0</v>
      </c>
      <c r="O858" s="80"/>
      <c r="P858" s="113" t="str">
        <f t="shared" si="150"/>
        <v/>
      </c>
      <c r="Q858" s="42" t="str">
        <f t="shared" si="144"/>
        <v/>
      </c>
      <c r="R858" s="43"/>
      <c r="S858" s="44" t="str">
        <f t="shared" si="145"/>
        <v/>
      </c>
      <c r="T858" s="81"/>
      <c r="U858" s="81"/>
      <c r="V858" s="42">
        <f t="shared" si="146"/>
        <v>0</v>
      </c>
      <c r="W858" s="43"/>
      <c r="X858" s="47">
        <f>SUMIFS(W$12:W858,F$12:F858,F858,H$12:H858,H858,D$12:D858,D858)</f>
        <v>0</v>
      </c>
      <c r="Y858" s="48">
        <f t="shared" si="147"/>
        <v>0</v>
      </c>
      <c r="Z858" s="82"/>
      <c r="AA858" s="106"/>
      <c r="AB858" s="42">
        <f t="shared" si="148"/>
        <v>0</v>
      </c>
      <c r="AC858" s="50"/>
      <c r="AD858" s="81"/>
      <c r="AE858" s="81"/>
      <c r="AF858" s="81"/>
      <c r="AG858" s="81"/>
      <c r="AH858" s="81"/>
      <c r="AI858" s="81"/>
      <c r="AJ858" s="81"/>
      <c r="AK858" s="81"/>
      <c r="AL858" s="81"/>
      <c r="AM858" s="50"/>
      <c r="AN858" s="50"/>
      <c r="AO858" s="112">
        <f t="shared" si="151"/>
        <v>0</v>
      </c>
    </row>
    <row r="859" spans="1:41" ht="20.100000000000001" customHeight="1">
      <c r="A859" s="70">
        <f t="shared" si="149"/>
        <v>1</v>
      </c>
      <c r="B859" s="81"/>
      <c r="C859" s="81"/>
      <c r="D859" s="81"/>
      <c r="E859" s="81"/>
      <c r="F859" s="34"/>
      <c r="G859" s="94"/>
      <c r="H859" s="81"/>
      <c r="I859" s="34"/>
      <c r="J859" s="34"/>
      <c r="K859" s="38"/>
      <c r="L859" s="38"/>
      <c r="M859" s="39">
        <f t="shared" si="142"/>
        <v>0</v>
      </c>
      <c r="N859" s="40">
        <f t="shared" si="143"/>
        <v>0</v>
      </c>
      <c r="O859" s="80"/>
      <c r="P859" s="113" t="str">
        <f t="shared" si="150"/>
        <v/>
      </c>
      <c r="Q859" s="42" t="str">
        <f t="shared" si="144"/>
        <v/>
      </c>
      <c r="R859" s="43"/>
      <c r="S859" s="44" t="str">
        <f t="shared" si="145"/>
        <v/>
      </c>
      <c r="T859" s="81"/>
      <c r="U859" s="81"/>
      <c r="V859" s="42">
        <f t="shared" si="146"/>
        <v>0</v>
      </c>
      <c r="W859" s="43"/>
      <c r="X859" s="47">
        <f>SUMIFS(W$12:W859,F$12:F859,F859,H$12:H859,H859,D$12:D859,D859)</f>
        <v>0</v>
      </c>
      <c r="Y859" s="48">
        <f t="shared" si="147"/>
        <v>0</v>
      </c>
      <c r="Z859" s="82"/>
      <c r="AA859" s="106"/>
      <c r="AB859" s="42">
        <f t="shared" si="148"/>
        <v>0</v>
      </c>
      <c r="AC859" s="50"/>
      <c r="AD859" s="81"/>
      <c r="AE859" s="81"/>
      <c r="AF859" s="81"/>
      <c r="AG859" s="81"/>
      <c r="AH859" s="81"/>
      <c r="AI859" s="81"/>
      <c r="AJ859" s="81"/>
      <c r="AK859" s="81"/>
      <c r="AL859" s="81"/>
      <c r="AM859" s="50"/>
      <c r="AN859" s="50"/>
      <c r="AO859" s="112">
        <f t="shared" si="151"/>
        <v>0</v>
      </c>
    </row>
    <row r="860" spans="1:41" ht="20.100000000000001" customHeight="1">
      <c r="A860" s="70">
        <f t="shared" si="149"/>
        <v>1</v>
      </c>
      <c r="B860" s="81"/>
      <c r="C860" s="81"/>
      <c r="D860" s="81"/>
      <c r="E860" s="81"/>
      <c r="F860" s="34"/>
      <c r="G860" s="94"/>
      <c r="H860" s="81"/>
      <c r="I860" s="34"/>
      <c r="J860" s="34"/>
      <c r="K860" s="38"/>
      <c r="L860" s="38"/>
      <c r="M860" s="39">
        <f t="shared" si="142"/>
        <v>0</v>
      </c>
      <c r="N860" s="40">
        <f t="shared" si="143"/>
        <v>0</v>
      </c>
      <c r="O860" s="80"/>
      <c r="P860" s="113" t="str">
        <f t="shared" si="150"/>
        <v/>
      </c>
      <c r="Q860" s="42" t="str">
        <f t="shared" si="144"/>
        <v/>
      </c>
      <c r="R860" s="43"/>
      <c r="S860" s="44" t="str">
        <f t="shared" si="145"/>
        <v/>
      </c>
      <c r="T860" s="81"/>
      <c r="U860" s="81"/>
      <c r="V860" s="42">
        <f t="shared" si="146"/>
        <v>0</v>
      </c>
      <c r="W860" s="43"/>
      <c r="X860" s="47">
        <f>SUMIFS(W$12:W860,F$12:F860,F860,H$12:H860,H860,D$12:D860,D860)</f>
        <v>0</v>
      </c>
      <c r="Y860" s="48">
        <f t="shared" si="147"/>
        <v>0</v>
      </c>
      <c r="Z860" s="82"/>
      <c r="AA860" s="106"/>
      <c r="AB860" s="42">
        <f t="shared" si="148"/>
        <v>0</v>
      </c>
      <c r="AC860" s="50"/>
      <c r="AD860" s="81"/>
      <c r="AE860" s="81"/>
      <c r="AF860" s="81"/>
      <c r="AG860" s="81"/>
      <c r="AH860" s="81"/>
      <c r="AI860" s="81"/>
      <c r="AJ860" s="81"/>
      <c r="AK860" s="81"/>
      <c r="AL860" s="81"/>
      <c r="AM860" s="50"/>
      <c r="AN860" s="50"/>
      <c r="AO860" s="112">
        <f t="shared" si="151"/>
        <v>0</v>
      </c>
    </row>
    <row r="861" spans="1:41" ht="20.100000000000001" customHeight="1">
      <c r="A861" s="70">
        <f t="shared" si="149"/>
        <v>1</v>
      </c>
      <c r="B861" s="81"/>
      <c r="C861" s="81"/>
      <c r="D861" s="81"/>
      <c r="E861" s="81"/>
      <c r="F861" s="34"/>
      <c r="G861" s="94"/>
      <c r="H861" s="81"/>
      <c r="I861" s="34"/>
      <c r="J861" s="34"/>
      <c r="K861" s="38"/>
      <c r="L861" s="38"/>
      <c r="M861" s="39">
        <f t="shared" si="142"/>
        <v>0</v>
      </c>
      <c r="N861" s="40">
        <f t="shared" si="143"/>
        <v>0</v>
      </c>
      <c r="O861" s="80"/>
      <c r="P861" s="113" t="str">
        <f t="shared" si="150"/>
        <v/>
      </c>
      <c r="Q861" s="42" t="str">
        <f t="shared" si="144"/>
        <v/>
      </c>
      <c r="R861" s="43"/>
      <c r="S861" s="44" t="str">
        <f t="shared" si="145"/>
        <v/>
      </c>
      <c r="T861" s="81"/>
      <c r="U861" s="81"/>
      <c r="V861" s="42">
        <f t="shared" si="146"/>
        <v>0</v>
      </c>
      <c r="W861" s="43"/>
      <c r="X861" s="47">
        <f>SUMIFS(W$12:W861,F$12:F861,F861,H$12:H861,H861,D$12:D861,D861)</f>
        <v>0</v>
      </c>
      <c r="Y861" s="48">
        <f t="shared" si="147"/>
        <v>0</v>
      </c>
      <c r="Z861" s="82"/>
      <c r="AA861" s="106"/>
      <c r="AB861" s="42">
        <f t="shared" si="148"/>
        <v>0</v>
      </c>
      <c r="AC861" s="50"/>
      <c r="AD861" s="81"/>
      <c r="AE861" s="81"/>
      <c r="AF861" s="81"/>
      <c r="AG861" s="81"/>
      <c r="AH861" s="81"/>
      <c r="AI861" s="81"/>
      <c r="AJ861" s="81"/>
      <c r="AK861" s="81"/>
      <c r="AL861" s="81"/>
      <c r="AM861" s="50"/>
      <c r="AN861" s="50"/>
      <c r="AO861" s="112">
        <f t="shared" si="151"/>
        <v>0</v>
      </c>
    </row>
    <row r="862" spans="1:41" ht="20.100000000000001" customHeight="1">
      <c r="A862" s="70">
        <f t="shared" si="149"/>
        <v>1</v>
      </c>
      <c r="B862" s="81"/>
      <c r="C862" s="81"/>
      <c r="D862" s="81"/>
      <c r="E862" s="81"/>
      <c r="F862" s="34"/>
      <c r="G862" s="94"/>
      <c r="H862" s="81"/>
      <c r="I862" s="34"/>
      <c r="J862" s="34"/>
      <c r="K862" s="38"/>
      <c r="L862" s="38"/>
      <c r="M862" s="39">
        <f t="shared" si="142"/>
        <v>0</v>
      </c>
      <c r="N862" s="40">
        <f t="shared" si="143"/>
        <v>0</v>
      </c>
      <c r="O862" s="80"/>
      <c r="P862" s="113" t="str">
        <f t="shared" si="150"/>
        <v/>
      </c>
      <c r="Q862" s="42" t="str">
        <f t="shared" si="144"/>
        <v/>
      </c>
      <c r="R862" s="43"/>
      <c r="S862" s="44" t="str">
        <f t="shared" si="145"/>
        <v/>
      </c>
      <c r="T862" s="81"/>
      <c r="U862" s="81"/>
      <c r="V862" s="42">
        <f t="shared" si="146"/>
        <v>0</v>
      </c>
      <c r="W862" s="43"/>
      <c r="X862" s="47">
        <f>SUMIFS(W$12:W862,F$12:F862,F862,H$12:H862,H862,D$12:D862,D862)</f>
        <v>0</v>
      </c>
      <c r="Y862" s="48">
        <f t="shared" si="147"/>
        <v>0</v>
      </c>
      <c r="Z862" s="82"/>
      <c r="AA862" s="106"/>
      <c r="AB862" s="42">
        <f t="shared" si="148"/>
        <v>0</v>
      </c>
      <c r="AC862" s="50"/>
      <c r="AD862" s="81"/>
      <c r="AE862" s="81"/>
      <c r="AF862" s="81"/>
      <c r="AG862" s="81"/>
      <c r="AH862" s="81"/>
      <c r="AI862" s="81"/>
      <c r="AJ862" s="81"/>
      <c r="AK862" s="81"/>
      <c r="AL862" s="81"/>
      <c r="AM862" s="50"/>
      <c r="AN862" s="50"/>
      <c r="AO862" s="112">
        <f t="shared" si="151"/>
        <v>0</v>
      </c>
    </row>
    <row r="863" spans="1:41" ht="20.100000000000001" customHeight="1">
      <c r="A863" s="70">
        <f t="shared" si="149"/>
        <v>1</v>
      </c>
      <c r="B863" s="81"/>
      <c r="C863" s="81"/>
      <c r="D863" s="81"/>
      <c r="E863" s="81"/>
      <c r="F863" s="34"/>
      <c r="G863" s="94"/>
      <c r="H863" s="81"/>
      <c r="I863" s="34"/>
      <c r="J863" s="34"/>
      <c r="K863" s="38"/>
      <c r="L863" s="38"/>
      <c r="M863" s="39">
        <f t="shared" si="142"/>
        <v>0</v>
      </c>
      <c r="N863" s="40">
        <f t="shared" si="143"/>
        <v>0</v>
      </c>
      <c r="O863" s="80"/>
      <c r="P863" s="113" t="str">
        <f t="shared" si="150"/>
        <v/>
      </c>
      <c r="Q863" s="42" t="str">
        <f t="shared" si="144"/>
        <v/>
      </c>
      <c r="R863" s="43"/>
      <c r="S863" s="44" t="str">
        <f t="shared" si="145"/>
        <v/>
      </c>
      <c r="T863" s="81"/>
      <c r="U863" s="81"/>
      <c r="V863" s="42">
        <f t="shared" si="146"/>
        <v>0</v>
      </c>
      <c r="W863" s="43"/>
      <c r="X863" s="47">
        <f>SUMIFS(W$12:W863,F$12:F863,F863,H$12:H863,H863,D$12:D863,D863)</f>
        <v>0</v>
      </c>
      <c r="Y863" s="48">
        <f t="shared" si="147"/>
        <v>0</v>
      </c>
      <c r="Z863" s="82"/>
      <c r="AA863" s="106"/>
      <c r="AB863" s="42">
        <f t="shared" si="148"/>
        <v>0</v>
      </c>
      <c r="AC863" s="50"/>
      <c r="AD863" s="81"/>
      <c r="AE863" s="81"/>
      <c r="AF863" s="81"/>
      <c r="AG863" s="81"/>
      <c r="AH863" s="81"/>
      <c r="AI863" s="81"/>
      <c r="AJ863" s="81"/>
      <c r="AK863" s="81"/>
      <c r="AL863" s="81"/>
      <c r="AM863" s="50"/>
      <c r="AN863" s="50"/>
      <c r="AO863" s="112">
        <f t="shared" si="151"/>
        <v>0</v>
      </c>
    </row>
    <row r="864" spans="1:41" ht="20.100000000000001" customHeight="1">
      <c r="A864" s="70">
        <f t="shared" si="149"/>
        <v>1</v>
      </c>
      <c r="B864" s="81"/>
      <c r="C864" s="81"/>
      <c r="D864" s="81"/>
      <c r="E864" s="81"/>
      <c r="F864" s="34"/>
      <c r="G864" s="94"/>
      <c r="H864" s="81"/>
      <c r="I864" s="34"/>
      <c r="J864" s="34"/>
      <c r="K864" s="38"/>
      <c r="L864" s="38"/>
      <c r="M864" s="39">
        <f t="shared" si="142"/>
        <v>0</v>
      </c>
      <c r="N864" s="40">
        <f t="shared" si="143"/>
        <v>0</v>
      </c>
      <c r="O864" s="80"/>
      <c r="P864" s="113" t="str">
        <f t="shared" si="150"/>
        <v/>
      </c>
      <c r="Q864" s="42" t="str">
        <f t="shared" si="144"/>
        <v/>
      </c>
      <c r="R864" s="43"/>
      <c r="S864" s="44" t="str">
        <f t="shared" si="145"/>
        <v/>
      </c>
      <c r="T864" s="81"/>
      <c r="U864" s="81"/>
      <c r="V864" s="42">
        <f t="shared" si="146"/>
        <v>0</v>
      </c>
      <c r="W864" s="43"/>
      <c r="X864" s="47">
        <f>SUMIFS(W$12:W864,F$12:F864,F864,H$12:H864,H864,D$12:D864,D864)</f>
        <v>0</v>
      </c>
      <c r="Y864" s="48">
        <f t="shared" si="147"/>
        <v>0</v>
      </c>
      <c r="Z864" s="82"/>
      <c r="AA864" s="106"/>
      <c r="AB864" s="42">
        <f t="shared" si="148"/>
        <v>0</v>
      </c>
      <c r="AC864" s="50"/>
      <c r="AD864" s="81"/>
      <c r="AE864" s="81"/>
      <c r="AF864" s="81"/>
      <c r="AG864" s="81"/>
      <c r="AH864" s="81"/>
      <c r="AI864" s="81"/>
      <c r="AJ864" s="81"/>
      <c r="AK864" s="81"/>
      <c r="AL864" s="81"/>
      <c r="AM864" s="50"/>
      <c r="AN864" s="50"/>
      <c r="AO864" s="112">
        <f t="shared" si="151"/>
        <v>0</v>
      </c>
    </row>
    <row r="865" spans="1:41" ht="20.100000000000001" customHeight="1">
      <c r="A865" s="70">
        <f t="shared" si="149"/>
        <v>1</v>
      </c>
      <c r="B865" s="81"/>
      <c r="C865" s="81"/>
      <c r="D865" s="81"/>
      <c r="E865" s="81"/>
      <c r="F865" s="34"/>
      <c r="G865" s="94"/>
      <c r="H865" s="81"/>
      <c r="I865" s="34"/>
      <c r="J865" s="34"/>
      <c r="K865" s="38"/>
      <c r="L865" s="38"/>
      <c r="M865" s="39">
        <f t="shared" si="142"/>
        <v>0</v>
      </c>
      <c r="N865" s="40">
        <f t="shared" si="143"/>
        <v>0</v>
      </c>
      <c r="O865" s="80"/>
      <c r="P865" s="113" t="str">
        <f t="shared" si="150"/>
        <v/>
      </c>
      <c r="Q865" s="42" t="str">
        <f t="shared" si="144"/>
        <v/>
      </c>
      <c r="R865" s="43"/>
      <c r="S865" s="44" t="str">
        <f t="shared" si="145"/>
        <v/>
      </c>
      <c r="T865" s="81"/>
      <c r="U865" s="81"/>
      <c r="V865" s="42">
        <f t="shared" si="146"/>
        <v>0</v>
      </c>
      <c r="W865" s="43"/>
      <c r="X865" s="47">
        <f>SUMIFS(W$12:W865,F$12:F865,F865,H$12:H865,H865,D$12:D865,D865)</f>
        <v>0</v>
      </c>
      <c r="Y865" s="48">
        <f t="shared" si="147"/>
        <v>0</v>
      </c>
      <c r="Z865" s="82"/>
      <c r="AA865" s="106"/>
      <c r="AB865" s="42">
        <f t="shared" si="148"/>
        <v>0</v>
      </c>
      <c r="AC865" s="50"/>
      <c r="AD865" s="81"/>
      <c r="AE865" s="81"/>
      <c r="AF865" s="81"/>
      <c r="AG865" s="81"/>
      <c r="AH865" s="81"/>
      <c r="AI865" s="81"/>
      <c r="AJ865" s="81"/>
      <c r="AK865" s="81"/>
      <c r="AL865" s="81"/>
      <c r="AM865" s="50"/>
      <c r="AN865" s="50"/>
      <c r="AO865" s="112">
        <f t="shared" si="151"/>
        <v>0</v>
      </c>
    </row>
    <row r="866" spans="1:41" ht="20.100000000000001" customHeight="1">
      <c r="A866" s="70">
        <f t="shared" si="149"/>
        <v>1</v>
      </c>
      <c r="B866" s="81"/>
      <c r="C866" s="81"/>
      <c r="D866" s="81"/>
      <c r="E866" s="81"/>
      <c r="F866" s="34"/>
      <c r="G866" s="94"/>
      <c r="H866" s="81"/>
      <c r="I866" s="34"/>
      <c r="J866" s="34"/>
      <c r="K866" s="38"/>
      <c r="L866" s="38"/>
      <c r="M866" s="39">
        <f t="shared" si="142"/>
        <v>0</v>
      </c>
      <c r="N866" s="40">
        <f t="shared" si="143"/>
        <v>0</v>
      </c>
      <c r="O866" s="80"/>
      <c r="P866" s="113" t="str">
        <f t="shared" si="150"/>
        <v/>
      </c>
      <c r="Q866" s="42" t="str">
        <f t="shared" si="144"/>
        <v/>
      </c>
      <c r="R866" s="43"/>
      <c r="S866" s="44" t="str">
        <f t="shared" si="145"/>
        <v/>
      </c>
      <c r="T866" s="81"/>
      <c r="U866" s="81"/>
      <c r="V866" s="42">
        <f t="shared" si="146"/>
        <v>0</v>
      </c>
      <c r="W866" s="43"/>
      <c r="X866" s="47">
        <f>SUMIFS(W$12:W866,F$12:F866,F866,H$12:H866,H866,D$12:D866,D866)</f>
        <v>0</v>
      </c>
      <c r="Y866" s="48">
        <f t="shared" si="147"/>
        <v>0</v>
      </c>
      <c r="Z866" s="82"/>
      <c r="AA866" s="106"/>
      <c r="AB866" s="42">
        <f t="shared" si="148"/>
        <v>0</v>
      </c>
      <c r="AC866" s="50"/>
      <c r="AD866" s="81"/>
      <c r="AE866" s="81"/>
      <c r="AF866" s="81"/>
      <c r="AG866" s="81"/>
      <c r="AH866" s="81"/>
      <c r="AI866" s="81"/>
      <c r="AJ866" s="81"/>
      <c r="AK866" s="81"/>
      <c r="AL866" s="81"/>
      <c r="AM866" s="50"/>
      <c r="AN866" s="50"/>
      <c r="AO866" s="112">
        <f t="shared" si="151"/>
        <v>0</v>
      </c>
    </row>
    <row r="867" spans="1:41" ht="20.100000000000001" customHeight="1">
      <c r="A867" s="70">
        <f t="shared" si="149"/>
        <v>1</v>
      </c>
      <c r="B867" s="81"/>
      <c r="C867" s="81"/>
      <c r="D867" s="81"/>
      <c r="E867" s="81"/>
      <c r="F867" s="34"/>
      <c r="G867" s="94"/>
      <c r="H867" s="81"/>
      <c r="I867" s="34"/>
      <c r="J867" s="34"/>
      <c r="K867" s="38"/>
      <c r="L867" s="38"/>
      <c r="M867" s="39">
        <f t="shared" si="142"/>
        <v>0</v>
      </c>
      <c r="N867" s="40">
        <f t="shared" si="143"/>
        <v>0</v>
      </c>
      <c r="O867" s="80"/>
      <c r="P867" s="113" t="str">
        <f t="shared" si="150"/>
        <v/>
      </c>
      <c r="Q867" s="42" t="str">
        <f t="shared" si="144"/>
        <v/>
      </c>
      <c r="R867" s="43"/>
      <c r="S867" s="44" t="str">
        <f t="shared" si="145"/>
        <v/>
      </c>
      <c r="T867" s="81"/>
      <c r="U867" s="81"/>
      <c r="V867" s="42">
        <f t="shared" si="146"/>
        <v>0</v>
      </c>
      <c r="W867" s="43"/>
      <c r="X867" s="47">
        <f>SUMIFS(W$12:W867,F$12:F867,F867,H$12:H867,H867,D$12:D867,D867)</f>
        <v>0</v>
      </c>
      <c r="Y867" s="48">
        <f t="shared" si="147"/>
        <v>0</v>
      </c>
      <c r="Z867" s="82"/>
      <c r="AA867" s="106"/>
      <c r="AB867" s="42">
        <f t="shared" si="148"/>
        <v>0</v>
      </c>
      <c r="AC867" s="50"/>
      <c r="AD867" s="81"/>
      <c r="AE867" s="81"/>
      <c r="AF867" s="81"/>
      <c r="AG867" s="81"/>
      <c r="AH867" s="81"/>
      <c r="AI867" s="81"/>
      <c r="AJ867" s="81"/>
      <c r="AK867" s="81"/>
      <c r="AL867" s="81"/>
      <c r="AM867" s="50"/>
      <c r="AN867" s="50"/>
      <c r="AO867" s="112">
        <f t="shared" si="151"/>
        <v>0</v>
      </c>
    </row>
    <row r="868" spans="1:41" ht="20.100000000000001" customHeight="1">
      <c r="A868" s="70">
        <f t="shared" si="149"/>
        <v>1</v>
      </c>
      <c r="B868" s="81"/>
      <c r="C868" s="81"/>
      <c r="D868" s="81"/>
      <c r="E868" s="81"/>
      <c r="F868" s="34"/>
      <c r="G868" s="94"/>
      <c r="H868" s="81"/>
      <c r="I868" s="34"/>
      <c r="J868" s="34"/>
      <c r="K868" s="38"/>
      <c r="L868" s="38"/>
      <c r="M868" s="39">
        <f t="shared" si="142"/>
        <v>0</v>
      </c>
      <c r="N868" s="40">
        <f t="shared" si="143"/>
        <v>0</v>
      </c>
      <c r="O868" s="80"/>
      <c r="P868" s="113" t="str">
        <f t="shared" si="150"/>
        <v/>
      </c>
      <c r="Q868" s="42" t="str">
        <f t="shared" si="144"/>
        <v/>
      </c>
      <c r="R868" s="43"/>
      <c r="S868" s="44" t="str">
        <f t="shared" si="145"/>
        <v/>
      </c>
      <c r="T868" s="81"/>
      <c r="U868" s="81"/>
      <c r="V868" s="42">
        <f t="shared" si="146"/>
        <v>0</v>
      </c>
      <c r="W868" s="43"/>
      <c r="X868" s="47">
        <f>SUMIFS(W$12:W868,F$12:F868,F868,H$12:H868,H868,D$12:D868,D868)</f>
        <v>0</v>
      </c>
      <c r="Y868" s="48">
        <f t="shared" si="147"/>
        <v>0</v>
      </c>
      <c r="Z868" s="82"/>
      <c r="AA868" s="106"/>
      <c r="AB868" s="42">
        <f t="shared" si="148"/>
        <v>0</v>
      </c>
      <c r="AC868" s="50"/>
      <c r="AD868" s="81"/>
      <c r="AE868" s="81"/>
      <c r="AF868" s="81"/>
      <c r="AG868" s="81"/>
      <c r="AH868" s="81"/>
      <c r="AI868" s="81"/>
      <c r="AJ868" s="81"/>
      <c r="AK868" s="81"/>
      <c r="AL868" s="81"/>
      <c r="AM868" s="50"/>
      <c r="AN868" s="50"/>
      <c r="AO868" s="112">
        <f t="shared" si="151"/>
        <v>0</v>
      </c>
    </row>
    <row r="869" spans="1:41" ht="20.100000000000001" customHeight="1">
      <c r="A869" s="70">
        <f t="shared" si="149"/>
        <v>1</v>
      </c>
      <c r="B869" s="81"/>
      <c r="C869" s="81"/>
      <c r="D869" s="81"/>
      <c r="E869" s="81"/>
      <c r="F869" s="34"/>
      <c r="G869" s="94"/>
      <c r="H869" s="81"/>
      <c r="I869" s="34"/>
      <c r="J869" s="34"/>
      <c r="K869" s="38"/>
      <c r="L869" s="38"/>
      <c r="M869" s="39">
        <f t="shared" si="142"/>
        <v>0</v>
      </c>
      <c r="N869" s="40">
        <f t="shared" si="143"/>
        <v>0</v>
      </c>
      <c r="O869" s="80"/>
      <c r="P869" s="113" t="str">
        <f t="shared" si="150"/>
        <v/>
      </c>
      <c r="Q869" s="42" t="str">
        <f t="shared" si="144"/>
        <v/>
      </c>
      <c r="R869" s="43"/>
      <c r="S869" s="44" t="str">
        <f t="shared" si="145"/>
        <v/>
      </c>
      <c r="T869" s="81"/>
      <c r="U869" s="81"/>
      <c r="V869" s="42">
        <f t="shared" si="146"/>
        <v>0</v>
      </c>
      <c r="W869" s="43"/>
      <c r="X869" s="47">
        <f>SUMIFS(W$12:W869,F$12:F869,F869,H$12:H869,H869,D$12:D869,D869)</f>
        <v>0</v>
      </c>
      <c r="Y869" s="48">
        <f t="shared" si="147"/>
        <v>0</v>
      </c>
      <c r="Z869" s="82"/>
      <c r="AA869" s="106"/>
      <c r="AB869" s="42">
        <f t="shared" si="148"/>
        <v>0</v>
      </c>
      <c r="AC869" s="50"/>
      <c r="AD869" s="81"/>
      <c r="AE869" s="81"/>
      <c r="AF869" s="81"/>
      <c r="AG869" s="81"/>
      <c r="AH869" s="81"/>
      <c r="AI869" s="81"/>
      <c r="AJ869" s="81"/>
      <c r="AK869" s="81"/>
      <c r="AL869" s="81"/>
      <c r="AM869" s="50"/>
      <c r="AN869" s="50"/>
      <c r="AO869" s="112">
        <f t="shared" si="151"/>
        <v>0</v>
      </c>
    </row>
    <row r="870" spans="1:41" ht="20.100000000000001" customHeight="1">
      <c r="A870" s="70">
        <f t="shared" si="149"/>
        <v>1</v>
      </c>
      <c r="B870" s="81"/>
      <c r="C870" s="81"/>
      <c r="D870" s="81"/>
      <c r="E870" s="81"/>
      <c r="F870" s="34"/>
      <c r="G870" s="94"/>
      <c r="H870" s="81"/>
      <c r="I870" s="34"/>
      <c r="J870" s="34"/>
      <c r="K870" s="38"/>
      <c r="L870" s="38"/>
      <c r="M870" s="39">
        <f t="shared" si="142"/>
        <v>0</v>
      </c>
      <c r="N870" s="40">
        <f t="shared" si="143"/>
        <v>0</v>
      </c>
      <c r="O870" s="80"/>
      <c r="P870" s="113" t="str">
        <f t="shared" si="150"/>
        <v/>
      </c>
      <c r="Q870" s="42" t="str">
        <f t="shared" si="144"/>
        <v/>
      </c>
      <c r="R870" s="43"/>
      <c r="S870" s="44" t="str">
        <f t="shared" si="145"/>
        <v/>
      </c>
      <c r="T870" s="81"/>
      <c r="U870" s="81"/>
      <c r="V870" s="42">
        <f t="shared" si="146"/>
        <v>0</v>
      </c>
      <c r="W870" s="43"/>
      <c r="X870" s="47">
        <f>SUMIFS(W$12:W870,F$12:F870,F870,H$12:H870,H870,D$12:D870,D870)</f>
        <v>0</v>
      </c>
      <c r="Y870" s="48">
        <f t="shared" si="147"/>
        <v>0</v>
      </c>
      <c r="Z870" s="82"/>
      <c r="AA870" s="106"/>
      <c r="AB870" s="42">
        <f t="shared" si="148"/>
        <v>0</v>
      </c>
      <c r="AC870" s="50"/>
      <c r="AD870" s="81"/>
      <c r="AE870" s="81"/>
      <c r="AF870" s="81"/>
      <c r="AG870" s="81"/>
      <c r="AH870" s="81"/>
      <c r="AI870" s="81"/>
      <c r="AJ870" s="81"/>
      <c r="AK870" s="81"/>
      <c r="AL870" s="81"/>
      <c r="AM870" s="50"/>
      <c r="AN870" s="50"/>
      <c r="AO870" s="112">
        <f t="shared" si="151"/>
        <v>0</v>
      </c>
    </row>
    <row r="871" spans="1:41" ht="20.100000000000001" customHeight="1">
      <c r="A871" s="70">
        <f t="shared" si="149"/>
        <v>1</v>
      </c>
      <c r="B871" s="81"/>
      <c r="C871" s="81"/>
      <c r="D871" s="81"/>
      <c r="E871" s="81"/>
      <c r="F871" s="34"/>
      <c r="G871" s="94"/>
      <c r="H871" s="81"/>
      <c r="I871" s="34"/>
      <c r="J871" s="34"/>
      <c r="K871" s="38"/>
      <c r="L871" s="38"/>
      <c r="M871" s="39">
        <f t="shared" si="142"/>
        <v>0</v>
      </c>
      <c r="N871" s="40">
        <f t="shared" si="143"/>
        <v>0</v>
      </c>
      <c r="O871" s="80"/>
      <c r="P871" s="113" t="str">
        <f t="shared" si="150"/>
        <v/>
      </c>
      <c r="Q871" s="42" t="str">
        <f t="shared" si="144"/>
        <v/>
      </c>
      <c r="R871" s="43"/>
      <c r="S871" s="44" t="str">
        <f t="shared" si="145"/>
        <v/>
      </c>
      <c r="T871" s="81"/>
      <c r="U871" s="81"/>
      <c r="V871" s="42">
        <f t="shared" si="146"/>
        <v>0</v>
      </c>
      <c r="W871" s="43"/>
      <c r="X871" s="47">
        <f>SUMIFS(W$12:W871,F$12:F871,F871,H$12:H871,H871,D$12:D871,D871)</f>
        <v>0</v>
      </c>
      <c r="Y871" s="48">
        <f t="shared" si="147"/>
        <v>0</v>
      </c>
      <c r="Z871" s="82"/>
      <c r="AA871" s="106"/>
      <c r="AB871" s="42">
        <f t="shared" si="148"/>
        <v>0</v>
      </c>
      <c r="AC871" s="50"/>
      <c r="AD871" s="81"/>
      <c r="AE871" s="81"/>
      <c r="AF871" s="81"/>
      <c r="AG871" s="81"/>
      <c r="AH871" s="81"/>
      <c r="AI871" s="81"/>
      <c r="AJ871" s="81"/>
      <c r="AK871" s="81"/>
      <c r="AL871" s="81"/>
      <c r="AM871" s="50"/>
      <c r="AN871" s="50"/>
      <c r="AO871" s="112">
        <f t="shared" si="151"/>
        <v>0</v>
      </c>
    </row>
    <row r="872" spans="1:41" ht="20.100000000000001" customHeight="1">
      <c r="A872" s="70">
        <f t="shared" si="149"/>
        <v>1</v>
      </c>
      <c r="B872" s="81"/>
      <c r="C872" s="81"/>
      <c r="D872" s="81"/>
      <c r="E872" s="81"/>
      <c r="F872" s="34"/>
      <c r="G872" s="94"/>
      <c r="H872" s="81"/>
      <c r="I872" s="34"/>
      <c r="J872" s="34"/>
      <c r="K872" s="38"/>
      <c r="L872" s="38"/>
      <c r="M872" s="39">
        <f t="shared" si="142"/>
        <v>0</v>
      </c>
      <c r="N872" s="40">
        <f t="shared" si="143"/>
        <v>0</v>
      </c>
      <c r="O872" s="80"/>
      <c r="P872" s="113" t="str">
        <f t="shared" si="150"/>
        <v/>
      </c>
      <c r="Q872" s="42" t="str">
        <f t="shared" si="144"/>
        <v/>
      </c>
      <c r="R872" s="43"/>
      <c r="S872" s="44" t="str">
        <f t="shared" si="145"/>
        <v/>
      </c>
      <c r="T872" s="81"/>
      <c r="U872" s="81"/>
      <c r="V872" s="42">
        <f t="shared" si="146"/>
        <v>0</v>
      </c>
      <c r="W872" s="43"/>
      <c r="X872" s="47">
        <f>SUMIFS(W$12:W872,F$12:F872,F872,H$12:H872,H872,D$12:D872,D872)</f>
        <v>0</v>
      </c>
      <c r="Y872" s="48">
        <f t="shared" si="147"/>
        <v>0</v>
      </c>
      <c r="Z872" s="82"/>
      <c r="AA872" s="106"/>
      <c r="AB872" s="42">
        <f t="shared" si="148"/>
        <v>0</v>
      </c>
      <c r="AC872" s="50"/>
      <c r="AD872" s="81"/>
      <c r="AE872" s="81"/>
      <c r="AF872" s="81"/>
      <c r="AG872" s="81"/>
      <c r="AH872" s="81"/>
      <c r="AI872" s="81"/>
      <c r="AJ872" s="81"/>
      <c r="AK872" s="81"/>
      <c r="AL872" s="81"/>
      <c r="AM872" s="50"/>
      <c r="AN872" s="50"/>
      <c r="AO872" s="112">
        <f t="shared" si="151"/>
        <v>0</v>
      </c>
    </row>
    <row r="873" spans="1:41" ht="20.100000000000001" customHeight="1">
      <c r="A873" s="70">
        <f t="shared" si="149"/>
        <v>1</v>
      </c>
      <c r="B873" s="81"/>
      <c r="C873" s="81"/>
      <c r="D873" s="81"/>
      <c r="E873" s="81"/>
      <c r="F873" s="34"/>
      <c r="G873" s="94"/>
      <c r="H873" s="81"/>
      <c r="I873" s="34"/>
      <c r="J873" s="34"/>
      <c r="K873" s="38"/>
      <c r="L873" s="38"/>
      <c r="M873" s="39">
        <f t="shared" si="142"/>
        <v>0</v>
      </c>
      <c r="N873" s="40">
        <f t="shared" si="143"/>
        <v>0</v>
      </c>
      <c r="O873" s="80"/>
      <c r="P873" s="113" t="str">
        <f t="shared" si="150"/>
        <v/>
      </c>
      <c r="Q873" s="42" t="str">
        <f t="shared" si="144"/>
        <v/>
      </c>
      <c r="R873" s="43"/>
      <c r="S873" s="44" t="str">
        <f t="shared" si="145"/>
        <v/>
      </c>
      <c r="T873" s="81"/>
      <c r="U873" s="81"/>
      <c r="V873" s="42">
        <f t="shared" si="146"/>
        <v>0</v>
      </c>
      <c r="W873" s="43"/>
      <c r="X873" s="47">
        <f>SUMIFS(W$12:W873,F$12:F873,F873,H$12:H873,H873,D$12:D873,D873)</f>
        <v>0</v>
      </c>
      <c r="Y873" s="48">
        <f t="shared" si="147"/>
        <v>0</v>
      </c>
      <c r="Z873" s="82"/>
      <c r="AA873" s="106"/>
      <c r="AB873" s="42">
        <f t="shared" si="148"/>
        <v>0</v>
      </c>
      <c r="AC873" s="50"/>
      <c r="AD873" s="81"/>
      <c r="AE873" s="81"/>
      <c r="AF873" s="81"/>
      <c r="AG873" s="81"/>
      <c r="AH873" s="81"/>
      <c r="AI873" s="81"/>
      <c r="AJ873" s="81"/>
      <c r="AK873" s="81"/>
      <c r="AL873" s="81"/>
      <c r="AM873" s="50"/>
      <c r="AN873" s="50"/>
      <c r="AO873" s="112">
        <f t="shared" si="151"/>
        <v>0</v>
      </c>
    </row>
    <row r="874" spans="1:41" ht="20.100000000000001" customHeight="1">
      <c r="A874" s="70">
        <f t="shared" si="149"/>
        <v>1</v>
      </c>
      <c r="B874" s="81"/>
      <c r="C874" s="81"/>
      <c r="D874" s="81"/>
      <c r="E874" s="81"/>
      <c r="F874" s="34"/>
      <c r="G874" s="94"/>
      <c r="H874" s="81"/>
      <c r="I874" s="34"/>
      <c r="J874" s="34"/>
      <c r="K874" s="38"/>
      <c r="L874" s="38"/>
      <c r="M874" s="39">
        <f t="shared" si="142"/>
        <v>0</v>
      </c>
      <c r="N874" s="40">
        <f t="shared" si="143"/>
        <v>0</v>
      </c>
      <c r="O874" s="80"/>
      <c r="P874" s="113" t="str">
        <f t="shared" si="150"/>
        <v/>
      </c>
      <c r="Q874" s="42" t="str">
        <f t="shared" si="144"/>
        <v/>
      </c>
      <c r="R874" s="43"/>
      <c r="S874" s="44" t="str">
        <f t="shared" si="145"/>
        <v/>
      </c>
      <c r="T874" s="81"/>
      <c r="U874" s="81"/>
      <c r="V874" s="42">
        <f t="shared" si="146"/>
        <v>0</v>
      </c>
      <c r="W874" s="43"/>
      <c r="X874" s="47">
        <f>SUMIFS(W$12:W874,F$12:F874,F874,H$12:H874,H874,D$12:D874,D874)</f>
        <v>0</v>
      </c>
      <c r="Y874" s="48">
        <f t="shared" si="147"/>
        <v>0</v>
      </c>
      <c r="Z874" s="82"/>
      <c r="AA874" s="106"/>
      <c r="AB874" s="42">
        <f t="shared" si="148"/>
        <v>0</v>
      </c>
      <c r="AC874" s="50"/>
      <c r="AD874" s="81"/>
      <c r="AE874" s="81"/>
      <c r="AF874" s="81"/>
      <c r="AG874" s="81"/>
      <c r="AH874" s="81"/>
      <c r="AI874" s="81"/>
      <c r="AJ874" s="81"/>
      <c r="AK874" s="81"/>
      <c r="AL874" s="81"/>
      <c r="AM874" s="50"/>
      <c r="AN874" s="50"/>
      <c r="AO874" s="112">
        <f t="shared" si="151"/>
        <v>0</v>
      </c>
    </row>
    <row r="875" spans="1:41" ht="20.100000000000001" customHeight="1">
      <c r="A875" s="70">
        <f t="shared" si="149"/>
        <v>1</v>
      </c>
      <c r="B875" s="81"/>
      <c r="C875" s="81"/>
      <c r="D875" s="81"/>
      <c r="E875" s="81"/>
      <c r="F875" s="34"/>
      <c r="G875" s="94"/>
      <c r="H875" s="81"/>
      <c r="I875" s="34"/>
      <c r="J875" s="34"/>
      <c r="K875" s="38"/>
      <c r="L875" s="38"/>
      <c r="M875" s="39">
        <f t="shared" si="142"/>
        <v>0</v>
      </c>
      <c r="N875" s="40">
        <f t="shared" si="143"/>
        <v>0</v>
      </c>
      <c r="O875" s="80"/>
      <c r="P875" s="113" t="str">
        <f t="shared" si="150"/>
        <v/>
      </c>
      <c r="Q875" s="42" t="str">
        <f t="shared" si="144"/>
        <v/>
      </c>
      <c r="R875" s="43"/>
      <c r="S875" s="44" t="str">
        <f t="shared" si="145"/>
        <v/>
      </c>
      <c r="T875" s="81"/>
      <c r="U875" s="81"/>
      <c r="V875" s="42">
        <f t="shared" si="146"/>
        <v>0</v>
      </c>
      <c r="W875" s="43"/>
      <c r="X875" s="47">
        <f>SUMIFS(W$12:W875,F$12:F875,F875,H$12:H875,H875,D$12:D875,D875)</f>
        <v>0</v>
      </c>
      <c r="Y875" s="48">
        <f t="shared" si="147"/>
        <v>0</v>
      </c>
      <c r="Z875" s="82"/>
      <c r="AA875" s="106"/>
      <c r="AB875" s="42">
        <f t="shared" si="148"/>
        <v>0</v>
      </c>
      <c r="AC875" s="50"/>
      <c r="AD875" s="81"/>
      <c r="AE875" s="81"/>
      <c r="AF875" s="81"/>
      <c r="AG875" s="81"/>
      <c r="AH875" s="81"/>
      <c r="AI875" s="81"/>
      <c r="AJ875" s="81"/>
      <c r="AK875" s="81"/>
      <c r="AL875" s="81"/>
      <c r="AM875" s="50"/>
      <c r="AN875" s="50"/>
      <c r="AO875" s="112">
        <f t="shared" si="151"/>
        <v>0</v>
      </c>
    </row>
    <row r="876" spans="1:41" ht="20.100000000000001" customHeight="1">
      <c r="A876" s="70">
        <f t="shared" si="149"/>
        <v>1</v>
      </c>
      <c r="B876" s="81"/>
      <c r="C876" s="81"/>
      <c r="D876" s="81"/>
      <c r="E876" s="81"/>
      <c r="F876" s="34"/>
      <c r="G876" s="94"/>
      <c r="H876" s="81"/>
      <c r="I876" s="34"/>
      <c r="J876" s="34"/>
      <c r="K876" s="38"/>
      <c r="L876" s="38"/>
      <c r="M876" s="39">
        <f t="shared" si="142"/>
        <v>0</v>
      </c>
      <c r="N876" s="40">
        <f t="shared" si="143"/>
        <v>0</v>
      </c>
      <c r="O876" s="80"/>
      <c r="P876" s="113" t="str">
        <f t="shared" si="150"/>
        <v/>
      </c>
      <c r="Q876" s="42" t="str">
        <f t="shared" si="144"/>
        <v/>
      </c>
      <c r="R876" s="43"/>
      <c r="S876" s="44" t="str">
        <f t="shared" si="145"/>
        <v/>
      </c>
      <c r="T876" s="81"/>
      <c r="U876" s="81"/>
      <c r="V876" s="42">
        <f t="shared" si="146"/>
        <v>0</v>
      </c>
      <c r="W876" s="43"/>
      <c r="X876" s="47">
        <f>SUMIFS(W$12:W876,F$12:F876,F876,H$12:H876,H876,D$12:D876,D876)</f>
        <v>0</v>
      </c>
      <c r="Y876" s="48">
        <f t="shared" si="147"/>
        <v>0</v>
      </c>
      <c r="Z876" s="82"/>
      <c r="AA876" s="106"/>
      <c r="AB876" s="42">
        <f t="shared" si="148"/>
        <v>0</v>
      </c>
      <c r="AC876" s="50"/>
      <c r="AD876" s="81"/>
      <c r="AE876" s="81"/>
      <c r="AF876" s="81"/>
      <c r="AG876" s="81"/>
      <c r="AH876" s="81"/>
      <c r="AI876" s="81"/>
      <c r="AJ876" s="81"/>
      <c r="AK876" s="81"/>
      <c r="AL876" s="81"/>
      <c r="AM876" s="50"/>
      <c r="AN876" s="50"/>
      <c r="AO876" s="112">
        <f t="shared" si="151"/>
        <v>0</v>
      </c>
    </row>
    <row r="877" spans="1:41" ht="20.100000000000001" customHeight="1">
      <c r="A877" s="70">
        <f t="shared" si="149"/>
        <v>1</v>
      </c>
      <c r="B877" s="81"/>
      <c r="C877" s="81"/>
      <c r="D877" s="81"/>
      <c r="E877" s="81"/>
      <c r="F877" s="34"/>
      <c r="G877" s="94"/>
      <c r="H877" s="81"/>
      <c r="I877" s="34"/>
      <c r="J877" s="34"/>
      <c r="K877" s="38"/>
      <c r="L877" s="38"/>
      <c r="M877" s="39">
        <f t="shared" si="142"/>
        <v>0</v>
      </c>
      <c r="N877" s="40">
        <f t="shared" si="143"/>
        <v>0</v>
      </c>
      <c r="O877" s="80"/>
      <c r="P877" s="113" t="str">
        <f t="shared" si="150"/>
        <v/>
      </c>
      <c r="Q877" s="42" t="str">
        <f t="shared" si="144"/>
        <v/>
      </c>
      <c r="R877" s="43"/>
      <c r="S877" s="44" t="str">
        <f t="shared" si="145"/>
        <v/>
      </c>
      <c r="T877" s="81"/>
      <c r="U877" s="81"/>
      <c r="V877" s="42">
        <f t="shared" si="146"/>
        <v>0</v>
      </c>
      <c r="W877" s="43"/>
      <c r="X877" s="47">
        <f>SUMIFS(W$12:W877,F$12:F877,F877,H$12:H877,H877,D$12:D877,D877)</f>
        <v>0</v>
      </c>
      <c r="Y877" s="48">
        <f t="shared" si="147"/>
        <v>0</v>
      </c>
      <c r="Z877" s="82"/>
      <c r="AA877" s="106"/>
      <c r="AB877" s="42">
        <f t="shared" si="148"/>
        <v>0</v>
      </c>
      <c r="AC877" s="50"/>
      <c r="AD877" s="81"/>
      <c r="AE877" s="81"/>
      <c r="AF877" s="81"/>
      <c r="AG877" s="81"/>
      <c r="AH877" s="81"/>
      <c r="AI877" s="81"/>
      <c r="AJ877" s="81"/>
      <c r="AK877" s="81"/>
      <c r="AL877" s="81"/>
      <c r="AM877" s="50"/>
      <c r="AN877" s="50"/>
      <c r="AO877" s="112">
        <f t="shared" si="151"/>
        <v>0</v>
      </c>
    </row>
    <row r="878" spans="1:41" ht="20.100000000000001" customHeight="1">
      <c r="A878" s="70">
        <f t="shared" si="149"/>
        <v>1</v>
      </c>
      <c r="B878" s="81"/>
      <c r="C878" s="81"/>
      <c r="D878" s="81"/>
      <c r="E878" s="81"/>
      <c r="F878" s="34"/>
      <c r="G878" s="94"/>
      <c r="H878" s="81"/>
      <c r="I878" s="34"/>
      <c r="J878" s="34"/>
      <c r="K878" s="38"/>
      <c r="L878" s="38"/>
      <c r="M878" s="39">
        <f t="shared" si="142"/>
        <v>0</v>
      </c>
      <c r="N878" s="40">
        <f t="shared" si="143"/>
        <v>0</v>
      </c>
      <c r="O878" s="80"/>
      <c r="P878" s="113" t="str">
        <f t="shared" si="150"/>
        <v/>
      </c>
      <c r="Q878" s="42" t="str">
        <f t="shared" si="144"/>
        <v/>
      </c>
      <c r="R878" s="43"/>
      <c r="S878" s="44" t="str">
        <f t="shared" si="145"/>
        <v/>
      </c>
      <c r="T878" s="81"/>
      <c r="U878" s="81"/>
      <c r="V878" s="42">
        <f t="shared" si="146"/>
        <v>0</v>
      </c>
      <c r="W878" s="43"/>
      <c r="X878" s="47">
        <f>SUMIFS(W$12:W878,F$12:F878,F878,H$12:H878,H878,D$12:D878,D878)</f>
        <v>0</v>
      </c>
      <c r="Y878" s="48">
        <f t="shared" si="147"/>
        <v>0</v>
      </c>
      <c r="Z878" s="82"/>
      <c r="AA878" s="106"/>
      <c r="AB878" s="42">
        <f t="shared" si="148"/>
        <v>0</v>
      </c>
      <c r="AC878" s="50"/>
      <c r="AD878" s="81"/>
      <c r="AE878" s="81"/>
      <c r="AF878" s="81"/>
      <c r="AG878" s="81"/>
      <c r="AH878" s="81"/>
      <c r="AI878" s="81"/>
      <c r="AJ878" s="81"/>
      <c r="AK878" s="81"/>
      <c r="AL878" s="81"/>
      <c r="AM878" s="50"/>
      <c r="AN878" s="50"/>
      <c r="AO878" s="112">
        <f t="shared" si="151"/>
        <v>0</v>
      </c>
    </row>
    <row r="879" spans="1:41" ht="20.100000000000001" customHeight="1">
      <c r="A879" s="70">
        <f t="shared" si="149"/>
        <v>1</v>
      </c>
      <c r="B879" s="81"/>
      <c r="C879" s="81"/>
      <c r="D879" s="81"/>
      <c r="E879" s="81"/>
      <c r="F879" s="34"/>
      <c r="G879" s="94"/>
      <c r="H879" s="81"/>
      <c r="I879" s="34"/>
      <c r="J879" s="34"/>
      <c r="K879" s="38"/>
      <c r="L879" s="38"/>
      <c r="M879" s="39">
        <f t="shared" si="142"/>
        <v>0</v>
      </c>
      <c r="N879" s="40">
        <f t="shared" si="143"/>
        <v>0</v>
      </c>
      <c r="O879" s="80"/>
      <c r="P879" s="113" t="str">
        <f t="shared" si="150"/>
        <v/>
      </c>
      <c r="Q879" s="42" t="str">
        <f t="shared" si="144"/>
        <v/>
      </c>
      <c r="R879" s="43"/>
      <c r="S879" s="44" t="str">
        <f t="shared" si="145"/>
        <v/>
      </c>
      <c r="T879" s="81"/>
      <c r="U879" s="81"/>
      <c r="V879" s="42">
        <f t="shared" si="146"/>
        <v>0</v>
      </c>
      <c r="W879" s="43"/>
      <c r="X879" s="47">
        <f>SUMIFS(W$12:W879,F$12:F879,F879,H$12:H879,H879,D$12:D879,D879)</f>
        <v>0</v>
      </c>
      <c r="Y879" s="48">
        <f t="shared" si="147"/>
        <v>0</v>
      </c>
      <c r="Z879" s="82"/>
      <c r="AA879" s="106"/>
      <c r="AB879" s="42">
        <f t="shared" si="148"/>
        <v>0</v>
      </c>
      <c r="AC879" s="50"/>
      <c r="AD879" s="81"/>
      <c r="AE879" s="81"/>
      <c r="AF879" s="81"/>
      <c r="AG879" s="81"/>
      <c r="AH879" s="81"/>
      <c r="AI879" s="81"/>
      <c r="AJ879" s="81"/>
      <c r="AK879" s="81"/>
      <c r="AL879" s="81"/>
      <c r="AM879" s="50"/>
      <c r="AN879" s="50"/>
      <c r="AO879" s="112">
        <f t="shared" si="151"/>
        <v>0</v>
      </c>
    </row>
    <row r="880" spans="1:41" ht="20.100000000000001" customHeight="1">
      <c r="A880" s="70">
        <f t="shared" si="149"/>
        <v>1</v>
      </c>
      <c r="B880" s="81"/>
      <c r="C880" s="81"/>
      <c r="D880" s="81"/>
      <c r="E880" s="81"/>
      <c r="F880" s="34"/>
      <c r="G880" s="94"/>
      <c r="H880" s="81"/>
      <c r="I880" s="34"/>
      <c r="J880" s="34"/>
      <c r="K880" s="38"/>
      <c r="L880" s="38"/>
      <c r="M880" s="39">
        <f t="shared" si="142"/>
        <v>0</v>
      </c>
      <c r="N880" s="40">
        <f t="shared" si="143"/>
        <v>0</v>
      </c>
      <c r="O880" s="80"/>
      <c r="P880" s="113" t="str">
        <f t="shared" si="150"/>
        <v/>
      </c>
      <c r="Q880" s="42" t="str">
        <f t="shared" si="144"/>
        <v/>
      </c>
      <c r="R880" s="43"/>
      <c r="S880" s="44" t="str">
        <f t="shared" si="145"/>
        <v/>
      </c>
      <c r="T880" s="81"/>
      <c r="U880" s="81"/>
      <c r="V880" s="42">
        <f t="shared" si="146"/>
        <v>0</v>
      </c>
      <c r="W880" s="43"/>
      <c r="X880" s="47">
        <f>SUMIFS(W$12:W880,F$12:F880,F880,H$12:H880,H880,D$12:D880,D880)</f>
        <v>0</v>
      </c>
      <c r="Y880" s="48">
        <f t="shared" si="147"/>
        <v>0</v>
      </c>
      <c r="Z880" s="82"/>
      <c r="AA880" s="106"/>
      <c r="AB880" s="42">
        <f t="shared" si="148"/>
        <v>0</v>
      </c>
      <c r="AC880" s="50"/>
      <c r="AD880" s="81"/>
      <c r="AE880" s="81"/>
      <c r="AF880" s="81"/>
      <c r="AG880" s="81"/>
      <c r="AH880" s="81"/>
      <c r="AI880" s="81"/>
      <c r="AJ880" s="81"/>
      <c r="AK880" s="81"/>
      <c r="AL880" s="81"/>
      <c r="AM880" s="50"/>
      <c r="AN880" s="50"/>
      <c r="AO880" s="112">
        <f t="shared" si="151"/>
        <v>0</v>
      </c>
    </row>
    <row r="881" spans="1:41" ht="20.100000000000001" customHeight="1">
      <c r="A881" s="70">
        <f t="shared" si="149"/>
        <v>1</v>
      </c>
      <c r="B881" s="81"/>
      <c r="C881" s="81"/>
      <c r="D881" s="81"/>
      <c r="E881" s="81"/>
      <c r="F881" s="34"/>
      <c r="G881" s="94"/>
      <c r="H881" s="81"/>
      <c r="I881" s="34"/>
      <c r="J881" s="34"/>
      <c r="K881" s="38"/>
      <c r="L881" s="38"/>
      <c r="M881" s="39">
        <f t="shared" si="142"/>
        <v>0</v>
      </c>
      <c r="N881" s="40">
        <f t="shared" si="143"/>
        <v>0</v>
      </c>
      <c r="O881" s="80"/>
      <c r="P881" s="113" t="str">
        <f t="shared" si="150"/>
        <v/>
      </c>
      <c r="Q881" s="42" t="str">
        <f t="shared" si="144"/>
        <v/>
      </c>
      <c r="R881" s="43"/>
      <c r="S881" s="44" t="str">
        <f t="shared" si="145"/>
        <v/>
      </c>
      <c r="T881" s="81"/>
      <c r="U881" s="81"/>
      <c r="V881" s="42">
        <f t="shared" si="146"/>
        <v>0</v>
      </c>
      <c r="W881" s="43"/>
      <c r="X881" s="47">
        <f>SUMIFS(W$12:W881,F$12:F881,F881,H$12:H881,H881,D$12:D881,D881)</f>
        <v>0</v>
      </c>
      <c r="Y881" s="48">
        <f t="shared" si="147"/>
        <v>0</v>
      </c>
      <c r="Z881" s="82"/>
      <c r="AA881" s="106"/>
      <c r="AB881" s="42">
        <f t="shared" si="148"/>
        <v>0</v>
      </c>
      <c r="AC881" s="50"/>
      <c r="AD881" s="81"/>
      <c r="AE881" s="81"/>
      <c r="AF881" s="81"/>
      <c r="AG881" s="81"/>
      <c r="AH881" s="81"/>
      <c r="AI881" s="81"/>
      <c r="AJ881" s="81"/>
      <c r="AK881" s="81"/>
      <c r="AL881" s="81"/>
      <c r="AM881" s="50"/>
      <c r="AN881" s="50"/>
      <c r="AO881" s="112">
        <f t="shared" si="151"/>
        <v>0</v>
      </c>
    </row>
    <row r="882" spans="1:41" ht="20.100000000000001" customHeight="1">
      <c r="A882" s="70">
        <f t="shared" si="149"/>
        <v>1</v>
      </c>
      <c r="B882" s="81"/>
      <c r="C882" s="81"/>
      <c r="D882" s="81"/>
      <c r="E882" s="81"/>
      <c r="F882" s="34"/>
      <c r="G882" s="94"/>
      <c r="H882" s="81"/>
      <c r="I882" s="34"/>
      <c r="J882" s="34"/>
      <c r="K882" s="38"/>
      <c r="L882" s="38"/>
      <c r="M882" s="39">
        <f t="shared" si="142"/>
        <v>0</v>
      </c>
      <c r="N882" s="40">
        <f t="shared" si="143"/>
        <v>0</v>
      </c>
      <c r="O882" s="80"/>
      <c r="P882" s="113" t="str">
        <f t="shared" si="150"/>
        <v/>
      </c>
      <c r="Q882" s="42" t="str">
        <f t="shared" si="144"/>
        <v/>
      </c>
      <c r="R882" s="43"/>
      <c r="S882" s="44" t="str">
        <f t="shared" si="145"/>
        <v/>
      </c>
      <c r="T882" s="81"/>
      <c r="U882" s="81"/>
      <c r="V882" s="42">
        <f t="shared" si="146"/>
        <v>0</v>
      </c>
      <c r="W882" s="43"/>
      <c r="X882" s="47">
        <f>SUMIFS(W$12:W882,F$12:F882,F882,H$12:H882,H882,D$12:D882,D882)</f>
        <v>0</v>
      </c>
      <c r="Y882" s="48">
        <f t="shared" si="147"/>
        <v>0</v>
      </c>
      <c r="Z882" s="82"/>
      <c r="AA882" s="106"/>
      <c r="AB882" s="42">
        <f t="shared" si="148"/>
        <v>0</v>
      </c>
      <c r="AC882" s="50"/>
      <c r="AD882" s="81"/>
      <c r="AE882" s="81"/>
      <c r="AF882" s="81"/>
      <c r="AG882" s="81"/>
      <c r="AH882" s="81"/>
      <c r="AI882" s="81"/>
      <c r="AJ882" s="81"/>
      <c r="AK882" s="81"/>
      <c r="AL882" s="81"/>
      <c r="AM882" s="50"/>
      <c r="AN882" s="50"/>
      <c r="AO882" s="112">
        <f t="shared" si="151"/>
        <v>0</v>
      </c>
    </row>
    <row r="883" spans="1:41" ht="20.100000000000001" customHeight="1">
      <c r="A883" s="70">
        <f t="shared" si="149"/>
        <v>1</v>
      </c>
      <c r="B883" s="81"/>
      <c r="C883" s="81"/>
      <c r="D883" s="81"/>
      <c r="E883" s="81"/>
      <c r="F883" s="34"/>
      <c r="G883" s="94"/>
      <c r="H883" s="81"/>
      <c r="I883" s="34"/>
      <c r="J883" s="34"/>
      <c r="K883" s="38"/>
      <c r="L883" s="38"/>
      <c r="M883" s="39">
        <f t="shared" si="142"/>
        <v>0</v>
      </c>
      <c r="N883" s="40">
        <f t="shared" si="143"/>
        <v>0</v>
      </c>
      <c r="O883" s="80"/>
      <c r="P883" s="113" t="str">
        <f t="shared" si="150"/>
        <v/>
      </c>
      <c r="Q883" s="42" t="str">
        <f t="shared" si="144"/>
        <v/>
      </c>
      <c r="R883" s="43"/>
      <c r="S883" s="44" t="str">
        <f t="shared" si="145"/>
        <v/>
      </c>
      <c r="T883" s="81"/>
      <c r="U883" s="81"/>
      <c r="V883" s="42">
        <f t="shared" si="146"/>
        <v>0</v>
      </c>
      <c r="W883" s="43"/>
      <c r="X883" s="47">
        <f>SUMIFS(W$12:W883,F$12:F883,F883,H$12:H883,H883,D$12:D883,D883)</f>
        <v>0</v>
      </c>
      <c r="Y883" s="48">
        <f t="shared" si="147"/>
        <v>0</v>
      </c>
      <c r="Z883" s="82"/>
      <c r="AA883" s="106"/>
      <c r="AB883" s="42">
        <f t="shared" si="148"/>
        <v>0</v>
      </c>
      <c r="AC883" s="50"/>
      <c r="AD883" s="81"/>
      <c r="AE883" s="81"/>
      <c r="AF883" s="81"/>
      <c r="AG883" s="81"/>
      <c r="AH883" s="81"/>
      <c r="AI883" s="81"/>
      <c r="AJ883" s="81"/>
      <c r="AK883" s="81"/>
      <c r="AL883" s="81"/>
      <c r="AM883" s="50"/>
      <c r="AN883" s="50"/>
      <c r="AO883" s="112">
        <f t="shared" si="151"/>
        <v>0</v>
      </c>
    </row>
    <row r="884" spans="1:41" ht="20.100000000000001" customHeight="1">
      <c r="A884" s="70">
        <f t="shared" si="149"/>
        <v>1</v>
      </c>
      <c r="B884" s="81"/>
      <c r="C884" s="81"/>
      <c r="D884" s="81"/>
      <c r="E884" s="81"/>
      <c r="F884" s="34"/>
      <c r="G884" s="94"/>
      <c r="H884" s="81"/>
      <c r="I884" s="34"/>
      <c r="J884" s="34"/>
      <c r="K884" s="38"/>
      <c r="L884" s="38"/>
      <c r="M884" s="39">
        <f t="shared" si="142"/>
        <v>0</v>
      </c>
      <c r="N884" s="40">
        <f t="shared" si="143"/>
        <v>0</v>
      </c>
      <c r="O884" s="80"/>
      <c r="P884" s="113" t="str">
        <f t="shared" si="150"/>
        <v/>
      </c>
      <c r="Q884" s="42" t="str">
        <f t="shared" si="144"/>
        <v/>
      </c>
      <c r="R884" s="43"/>
      <c r="S884" s="44" t="str">
        <f t="shared" si="145"/>
        <v/>
      </c>
      <c r="T884" s="81"/>
      <c r="U884" s="81"/>
      <c r="V884" s="42">
        <f t="shared" si="146"/>
        <v>0</v>
      </c>
      <c r="W884" s="43"/>
      <c r="X884" s="47">
        <f>SUMIFS(W$12:W884,F$12:F884,F884,H$12:H884,H884,D$12:D884,D884)</f>
        <v>0</v>
      </c>
      <c r="Y884" s="48">
        <f t="shared" si="147"/>
        <v>0</v>
      </c>
      <c r="Z884" s="82"/>
      <c r="AA884" s="106"/>
      <c r="AB884" s="42">
        <f t="shared" si="148"/>
        <v>0</v>
      </c>
      <c r="AC884" s="50"/>
      <c r="AD884" s="81"/>
      <c r="AE884" s="81"/>
      <c r="AF884" s="81"/>
      <c r="AG884" s="81"/>
      <c r="AH884" s="81"/>
      <c r="AI884" s="81"/>
      <c r="AJ884" s="81"/>
      <c r="AK884" s="81"/>
      <c r="AL884" s="81"/>
      <c r="AM884" s="50"/>
      <c r="AN884" s="50"/>
      <c r="AO884" s="112">
        <f t="shared" si="151"/>
        <v>0</v>
      </c>
    </row>
    <row r="885" spans="1:41" ht="20.100000000000001" customHeight="1">
      <c r="A885" s="70">
        <f t="shared" si="149"/>
        <v>1</v>
      </c>
      <c r="B885" s="81"/>
      <c r="C885" s="81"/>
      <c r="D885" s="81"/>
      <c r="E885" s="81"/>
      <c r="F885" s="34"/>
      <c r="G885" s="94"/>
      <c r="H885" s="81"/>
      <c r="I885" s="34"/>
      <c r="J885" s="34"/>
      <c r="K885" s="38"/>
      <c r="L885" s="38"/>
      <c r="M885" s="39">
        <f t="shared" si="142"/>
        <v>0</v>
      </c>
      <c r="N885" s="40">
        <f t="shared" si="143"/>
        <v>0</v>
      </c>
      <c r="O885" s="80"/>
      <c r="P885" s="113" t="str">
        <f t="shared" si="150"/>
        <v/>
      </c>
      <c r="Q885" s="42" t="str">
        <f t="shared" si="144"/>
        <v/>
      </c>
      <c r="R885" s="43"/>
      <c r="S885" s="44" t="str">
        <f t="shared" si="145"/>
        <v/>
      </c>
      <c r="T885" s="81"/>
      <c r="U885" s="81"/>
      <c r="V885" s="42">
        <f t="shared" si="146"/>
        <v>0</v>
      </c>
      <c r="W885" s="43"/>
      <c r="X885" s="47">
        <f>SUMIFS(W$12:W885,F$12:F885,F885,H$12:H885,H885,D$12:D885,D885)</f>
        <v>0</v>
      </c>
      <c r="Y885" s="48">
        <f t="shared" si="147"/>
        <v>0</v>
      </c>
      <c r="Z885" s="82"/>
      <c r="AA885" s="106"/>
      <c r="AB885" s="42">
        <f t="shared" si="148"/>
        <v>0</v>
      </c>
      <c r="AC885" s="50"/>
      <c r="AD885" s="81"/>
      <c r="AE885" s="81"/>
      <c r="AF885" s="81"/>
      <c r="AG885" s="81"/>
      <c r="AH885" s="81"/>
      <c r="AI885" s="81"/>
      <c r="AJ885" s="81"/>
      <c r="AK885" s="81"/>
      <c r="AL885" s="81"/>
      <c r="AM885" s="50"/>
      <c r="AN885" s="50"/>
      <c r="AO885" s="112">
        <f t="shared" si="151"/>
        <v>0</v>
      </c>
    </row>
    <row r="886" spans="1:41" ht="20.100000000000001" customHeight="1">
      <c r="A886" s="70">
        <f t="shared" si="149"/>
        <v>1</v>
      </c>
      <c r="B886" s="81"/>
      <c r="C886" s="81"/>
      <c r="D886" s="81"/>
      <c r="E886" s="81"/>
      <c r="F886" s="34"/>
      <c r="G886" s="94"/>
      <c r="H886" s="81"/>
      <c r="I886" s="34"/>
      <c r="J886" s="34"/>
      <c r="K886" s="38"/>
      <c r="L886" s="38"/>
      <c r="M886" s="39">
        <f t="shared" si="142"/>
        <v>0</v>
      </c>
      <c r="N886" s="40">
        <f t="shared" si="143"/>
        <v>0</v>
      </c>
      <c r="O886" s="80"/>
      <c r="P886" s="113" t="str">
        <f t="shared" si="150"/>
        <v/>
      </c>
      <c r="Q886" s="42" t="str">
        <f t="shared" si="144"/>
        <v/>
      </c>
      <c r="R886" s="43"/>
      <c r="S886" s="44" t="str">
        <f t="shared" si="145"/>
        <v/>
      </c>
      <c r="T886" s="81"/>
      <c r="U886" s="81"/>
      <c r="V886" s="42">
        <f t="shared" si="146"/>
        <v>0</v>
      </c>
      <c r="W886" s="43"/>
      <c r="X886" s="47">
        <f>SUMIFS(W$12:W886,F$12:F886,F886,H$12:H886,H886,D$12:D886,D886)</f>
        <v>0</v>
      </c>
      <c r="Y886" s="48">
        <f t="shared" si="147"/>
        <v>0</v>
      </c>
      <c r="Z886" s="82"/>
      <c r="AA886" s="106"/>
      <c r="AB886" s="42">
        <f t="shared" si="148"/>
        <v>0</v>
      </c>
      <c r="AC886" s="50"/>
      <c r="AD886" s="81"/>
      <c r="AE886" s="81"/>
      <c r="AF886" s="81"/>
      <c r="AG886" s="81"/>
      <c r="AH886" s="81"/>
      <c r="AI886" s="81"/>
      <c r="AJ886" s="81"/>
      <c r="AK886" s="81"/>
      <c r="AL886" s="81"/>
      <c r="AM886" s="50"/>
      <c r="AN886" s="50"/>
      <c r="AO886" s="112">
        <f t="shared" si="151"/>
        <v>0</v>
      </c>
    </row>
    <row r="887" spans="1:41" ht="20.100000000000001" customHeight="1">
      <c r="A887" s="70">
        <f t="shared" si="149"/>
        <v>1</v>
      </c>
      <c r="B887" s="81"/>
      <c r="C887" s="81"/>
      <c r="D887" s="81"/>
      <c r="E887" s="81"/>
      <c r="F887" s="34"/>
      <c r="G887" s="94"/>
      <c r="H887" s="81"/>
      <c r="I887" s="34"/>
      <c r="J887" s="34"/>
      <c r="K887" s="38"/>
      <c r="L887" s="38"/>
      <c r="M887" s="39">
        <f t="shared" si="142"/>
        <v>0</v>
      </c>
      <c r="N887" s="40">
        <f t="shared" si="143"/>
        <v>0</v>
      </c>
      <c r="O887" s="80"/>
      <c r="P887" s="113" t="str">
        <f t="shared" si="150"/>
        <v/>
      </c>
      <c r="Q887" s="42" t="str">
        <f t="shared" si="144"/>
        <v/>
      </c>
      <c r="R887" s="43"/>
      <c r="S887" s="44" t="str">
        <f t="shared" si="145"/>
        <v/>
      </c>
      <c r="T887" s="81"/>
      <c r="U887" s="81"/>
      <c r="V887" s="42">
        <f t="shared" si="146"/>
        <v>0</v>
      </c>
      <c r="W887" s="43"/>
      <c r="X887" s="47">
        <f>SUMIFS(W$12:W887,F$12:F887,F887,H$12:H887,H887,D$12:D887,D887)</f>
        <v>0</v>
      </c>
      <c r="Y887" s="48">
        <f t="shared" si="147"/>
        <v>0</v>
      </c>
      <c r="Z887" s="82"/>
      <c r="AA887" s="106"/>
      <c r="AB887" s="42">
        <f t="shared" si="148"/>
        <v>0</v>
      </c>
      <c r="AC887" s="50"/>
      <c r="AD887" s="81"/>
      <c r="AE887" s="81"/>
      <c r="AF887" s="81"/>
      <c r="AG887" s="81"/>
      <c r="AH887" s="81"/>
      <c r="AI887" s="81"/>
      <c r="AJ887" s="81"/>
      <c r="AK887" s="81"/>
      <c r="AL887" s="81"/>
      <c r="AM887" s="50"/>
      <c r="AN887" s="50"/>
      <c r="AO887" s="112">
        <f t="shared" si="151"/>
        <v>0</v>
      </c>
    </row>
    <row r="888" spans="1:41" ht="20.100000000000001" customHeight="1">
      <c r="A888" s="70">
        <f t="shared" si="149"/>
        <v>1</v>
      </c>
      <c r="B888" s="81"/>
      <c r="C888" s="81"/>
      <c r="D888" s="81"/>
      <c r="E888" s="81"/>
      <c r="F888" s="34"/>
      <c r="G888" s="94"/>
      <c r="H888" s="81"/>
      <c r="I888" s="34"/>
      <c r="J888" s="34"/>
      <c r="K888" s="38"/>
      <c r="L888" s="38"/>
      <c r="M888" s="39">
        <f t="shared" si="142"/>
        <v>0</v>
      </c>
      <c r="N888" s="40">
        <f t="shared" si="143"/>
        <v>0</v>
      </c>
      <c r="O888" s="80"/>
      <c r="P888" s="113" t="str">
        <f t="shared" si="150"/>
        <v/>
      </c>
      <c r="Q888" s="42" t="str">
        <f t="shared" si="144"/>
        <v/>
      </c>
      <c r="R888" s="43"/>
      <c r="S888" s="44" t="str">
        <f t="shared" si="145"/>
        <v/>
      </c>
      <c r="T888" s="81"/>
      <c r="U888" s="81"/>
      <c r="V888" s="42">
        <f t="shared" si="146"/>
        <v>0</v>
      </c>
      <c r="W888" s="43"/>
      <c r="X888" s="47">
        <f>SUMIFS(W$12:W888,F$12:F888,F888,H$12:H888,H888,D$12:D888,D888)</f>
        <v>0</v>
      </c>
      <c r="Y888" s="48">
        <f t="shared" si="147"/>
        <v>0</v>
      </c>
      <c r="Z888" s="82"/>
      <c r="AA888" s="106"/>
      <c r="AB888" s="42">
        <f t="shared" si="148"/>
        <v>0</v>
      </c>
      <c r="AC888" s="50"/>
      <c r="AD888" s="81"/>
      <c r="AE888" s="81"/>
      <c r="AF888" s="81"/>
      <c r="AG888" s="81"/>
      <c r="AH888" s="81"/>
      <c r="AI888" s="81"/>
      <c r="AJ888" s="81"/>
      <c r="AK888" s="81"/>
      <c r="AL888" s="81"/>
      <c r="AM888" s="50"/>
      <c r="AN888" s="50"/>
      <c r="AO888" s="112">
        <f t="shared" si="151"/>
        <v>0</v>
      </c>
    </row>
    <row r="889" spans="1:41" ht="20.100000000000001" customHeight="1">
      <c r="A889" s="70">
        <f t="shared" si="149"/>
        <v>1</v>
      </c>
      <c r="B889" s="81"/>
      <c r="C889" s="81"/>
      <c r="D889" s="81"/>
      <c r="E889" s="81"/>
      <c r="F889" s="34"/>
      <c r="G889" s="94"/>
      <c r="H889" s="81"/>
      <c r="I889" s="34"/>
      <c r="J889" s="34"/>
      <c r="K889" s="38"/>
      <c r="L889" s="38"/>
      <c r="M889" s="39">
        <f t="shared" si="142"/>
        <v>0</v>
      </c>
      <c r="N889" s="40">
        <f t="shared" si="143"/>
        <v>0</v>
      </c>
      <c r="O889" s="80"/>
      <c r="P889" s="113" t="str">
        <f t="shared" si="150"/>
        <v/>
      </c>
      <c r="Q889" s="42" t="str">
        <f t="shared" si="144"/>
        <v/>
      </c>
      <c r="R889" s="43"/>
      <c r="S889" s="44" t="str">
        <f t="shared" si="145"/>
        <v/>
      </c>
      <c r="T889" s="81"/>
      <c r="U889" s="81"/>
      <c r="V889" s="42">
        <f t="shared" si="146"/>
        <v>0</v>
      </c>
      <c r="W889" s="43"/>
      <c r="X889" s="47">
        <f>SUMIFS(W$12:W889,F$12:F889,F889,H$12:H889,H889,D$12:D889,D889)</f>
        <v>0</v>
      </c>
      <c r="Y889" s="48">
        <f t="shared" si="147"/>
        <v>0</v>
      </c>
      <c r="Z889" s="82"/>
      <c r="AA889" s="106"/>
      <c r="AB889" s="42">
        <f t="shared" si="148"/>
        <v>0</v>
      </c>
      <c r="AC889" s="50"/>
      <c r="AD889" s="81"/>
      <c r="AE889" s="81"/>
      <c r="AF889" s="81"/>
      <c r="AG889" s="81"/>
      <c r="AH889" s="81"/>
      <c r="AI889" s="81"/>
      <c r="AJ889" s="81"/>
      <c r="AK889" s="81"/>
      <c r="AL889" s="81"/>
      <c r="AM889" s="50"/>
      <c r="AN889" s="50"/>
      <c r="AO889" s="112">
        <f t="shared" si="151"/>
        <v>0</v>
      </c>
    </row>
    <row r="890" spans="1:41" ht="20.100000000000001" customHeight="1">
      <c r="A890" s="70">
        <f t="shared" si="149"/>
        <v>1</v>
      </c>
      <c r="B890" s="81"/>
      <c r="C890" s="81"/>
      <c r="D890" s="81"/>
      <c r="E890" s="81"/>
      <c r="F890" s="34"/>
      <c r="G890" s="94"/>
      <c r="H890" s="81"/>
      <c r="I890" s="34"/>
      <c r="J890" s="34"/>
      <c r="K890" s="38"/>
      <c r="L890" s="38"/>
      <c r="M890" s="39">
        <f t="shared" si="142"/>
        <v>0</v>
      </c>
      <c r="N890" s="40">
        <f t="shared" si="143"/>
        <v>0</v>
      </c>
      <c r="O890" s="80"/>
      <c r="P890" s="113" t="str">
        <f t="shared" si="150"/>
        <v/>
      </c>
      <c r="Q890" s="42" t="str">
        <f t="shared" si="144"/>
        <v/>
      </c>
      <c r="R890" s="43"/>
      <c r="S890" s="44" t="str">
        <f t="shared" si="145"/>
        <v/>
      </c>
      <c r="T890" s="81"/>
      <c r="U890" s="81"/>
      <c r="V890" s="42">
        <f t="shared" si="146"/>
        <v>0</v>
      </c>
      <c r="W890" s="43"/>
      <c r="X890" s="47">
        <f>SUMIFS(W$12:W890,F$12:F890,F890,H$12:H890,H890,D$12:D890,D890)</f>
        <v>0</v>
      </c>
      <c r="Y890" s="48">
        <f t="shared" si="147"/>
        <v>0</v>
      </c>
      <c r="Z890" s="82"/>
      <c r="AA890" s="106"/>
      <c r="AB890" s="42">
        <f t="shared" si="148"/>
        <v>0</v>
      </c>
      <c r="AC890" s="50"/>
      <c r="AD890" s="81"/>
      <c r="AE890" s="81"/>
      <c r="AF890" s="81"/>
      <c r="AG890" s="81"/>
      <c r="AH890" s="81"/>
      <c r="AI890" s="81"/>
      <c r="AJ890" s="81"/>
      <c r="AK890" s="81"/>
      <c r="AL890" s="81"/>
      <c r="AM890" s="50"/>
      <c r="AN890" s="50"/>
      <c r="AO890" s="112">
        <f t="shared" si="151"/>
        <v>0</v>
      </c>
    </row>
    <row r="891" spans="1:41" ht="20.100000000000001" customHeight="1">
      <c r="A891" s="70">
        <f t="shared" si="149"/>
        <v>1</v>
      </c>
      <c r="B891" s="81"/>
      <c r="C891" s="81"/>
      <c r="D891" s="81"/>
      <c r="E891" s="81"/>
      <c r="F891" s="34"/>
      <c r="G891" s="94"/>
      <c r="H891" s="81"/>
      <c r="I891" s="34"/>
      <c r="J891" s="34"/>
      <c r="K891" s="38"/>
      <c r="L891" s="38"/>
      <c r="M891" s="39">
        <f t="shared" si="142"/>
        <v>0</v>
      </c>
      <c r="N891" s="40">
        <f t="shared" si="143"/>
        <v>0</v>
      </c>
      <c r="O891" s="80"/>
      <c r="P891" s="113" t="str">
        <f t="shared" si="150"/>
        <v/>
      </c>
      <c r="Q891" s="42" t="str">
        <f t="shared" si="144"/>
        <v/>
      </c>
      <c r="R891" s="43"/>
      <c r="S891" s="44" t="str">
        <f t="shared" si="145"/>
        <v/>
      </c>
      <c r="T891" s="81"/>
      <c r="U891" s="81"/>
      <c r="V891" s="42">
        <f t="shared" si="146"/>
        <v>0</v>
      </c>
      <c r="W891" s="43"/>
      <c r="X891" s="47">
        <f>SUMIFS(W$12:W891,F$12:F891,F891,H$12:H891,H891,D$12:D891,D891)</f>
        <v>0</v>
      </c>
      <c r="Y891" s="48">
        <f t="shared" si="147"/>
        <v>0</v>
      </c>
      <c r="Z891" s="82"/>
      <c r="AA891" s="106"/>
      <c r="AB891" s="42">
        <f t="shared" si="148"/>
        <v>0</v>
      </c>
      <c r="AC891" s="50"/>
      <c r="AD891" s="81"/>
      <c r="AE891" s="81"/>
      <c r="AF891" s="81"/>
      <c r="AG891" s="81"/>
      <c r="AH891" s="81"/>
      <c r="AI891" s="81"/>
      <c r="AJ891" s="81"/>
      <c r="AK891" s="81"/>
      <c r="AL891" s="81"/>
      <c r="AM891" s="50"/>
      <c r="AN891" s="50"/>
      <c r="AO891" s="112">
        <f t="shared" si="151"/>
        <v>0</v>
      </c>
    </row>
    <row r="892" spans="1:41" ht="20.100000000000001" customHeight="1">
      <c r="A892" s="70">
        <f t="shared" si="149"/>
        <v>1</v>
      </c>
      <c r="B892" s="81"/>
      <c r="C892" s="81"/>
      <c r="D892" s="81"/>
      <c r="E892" s="81"/>
      <c r="F892" s="34"/>
      <c r="G892" s="94"/>
      <c r="H892" s="81"/>
      <c r="I892" s="34"/>
      <c r="J892" s="34"/>
      <c r="K892" s="38"/>
      <c r="L892" s="38"/>
      <c r="M892" s="39">
        <f t="shared" si="142"/>
        <v>0</v>
      </c>
      <c r="N892" s="40">
        <f t="shared" si="143"/>
        <v>0</v>
      </c>
      <c r="O892" s="80"/>
      <c r="P892" s="113" t="str">
        <f t="shared" si="150"/>
        <v/>
      </c>
      <c r="Q892" s="42" t="str">
        <f t="shared" si="144"/>
        <v/>
      </c>
      <c r="R892" s="43"/>
      <c r="S892" s="44" t="str">
        <f t="shared" si="145"/>
        <v/>
      </c>
      <c r="T892" s="81"/>
      <c r="U892" s="81"/>
      <c r="V892" s="42">
        <f t="shared" si="146"/>
        <v>0</v>
      </c>
      <c r="W892" s="43"/>
      <c r="X892" s="47">
        <f>SUMIFS(W$12:W892,F$12:F892,F892,H$12:H892,H892,D$12:D892,D892)</f>
        <v>0</v>
      </c>
      <c r="Y892" s="48">
        <f t="shared" si="147"/>
        <v>0</v>
      </c>
      <c r="Z892" s="82"/>
      <c r="AA892" s="106"/>
      <c r="AB892" s="42">
        <f t="shared" si="148"/>
        <v>0</v>
      </c>
      <c r="AC892" s="50"/>
      <c r="AD892" s="81"/>
      <c r="AE892" s="81"/>
      <c r="AF892" s="81"/>
      <c r="AG892" s="81"/>
      <c r="AH892" s="81"/>
      <c r="AI892" s="81"/>
      <c r="AJ892" s="81"/>
      <c r="AK892" s="81"/>
      <c r="AL892" s="81"/>
      <c r="AM892" s="50"/>
      <c r="AN892" s="50"/>
      <c r="AO892" s="112">
        <f t="shared" si="151"/>
        <v>0</v>
      </c>
    </row>
    <row r="893" spans="1:41" ht="20.100000000000001" customHeight="1">
      <c r="A893" s="70">
        <f t="shared" si="149"/>
        <v>1</v>
      </c>
      <c r="B893" s="81"/>
      <c r="C893" s="81"/>
      <c r="D893" s="81"/>
      <c r="E893" s="81"/>
      <c r="F893" s="34"/>
      <c r="G893" s="94"/>
      <c r="H893" s="81"/>
      <c r="I893" s="34"/>
      <c r="J893" s="34"/>
      <c r="K893" s="38"/>
      <c r="L893" s="38"/>
      <c r="M893" s="39">
        <f t="shared" si="142"/>
        <v>0</v>
      </c>
      <c r="N893" s="40">
        <f t="shared" si="143"/>
        <v>0</v>
      </c>
      <c r="O893" s="80"/>
      <c r="P893" s="113" t="str">
        <f t="shared" si="150"/>
        <v/>
      </c>
      <c r="Q893" s="42" t="str">
        <f t="shared" si="144"/>
        <v/>
      </c>
      <c r="R893" s="43"/>
      <c r="S893" s="44" t="str">
        <f t="shared" si="145"/>
        <v/>
      </c>
      <c r="T893" s="81"/>
      <c r="U893" s="81"/>
      <c r="V893" s="42">
        <f t="shared" si="146"/>
        <v>0</v>
      </c>
      <c r="W893" s="43"/>
      <c r="X893" s="47">
        <f>SUMIFS(W$12:W893,F$12:F893,F893,H$12:H893,H893,D$12:D893,D893)</f>
        <v>0</v>
      </c>
      <c r="Y893" s="48">
        <f t="shared" si="147"/>
        <v>0</v>
      </c>
      <c r="Z893" s="82"/>
      <c r="AA893" s="106"/>
      <c r="AB893" s="42">
        <f t="shared" si="148"/>
        <v>0</v>
      </c>
      <c r="AC893" s="50"/>
      <c r="AD893" s="81"/>
      <c r="AE893" s="81"/>
      <c r="AF893" s="81"/>
      <c r="AG893" s="81"/>
      <c r="AH893" s="81"/>
      <c r="AI893" s="81"/>
      <c r="AJ893" s="81"/>
      <c r="AK893" s="81"/>
      <c r="AL893" s="81"/>
      <c r="AM893" s="50"/>
      <c r="AN893" s="50"/>
      <c r="AO893" s="112">
        <f t="shared" si="151"/>
        <v>0</v>
      </c>
    </row>
    <row r="894" spans="1:41" ht="20.100000000000001" customHeight="1">
      <c r="A894" s="70">
        <f t="shared" si="149"/>
        <v>1</v>
      </c>
      <c r="B894" s="81"/>
      <c r="C894" s="81"/>
      <c r="D894" s="81"/>
      <c r="E894" s="81"/>
      <c r="F894" s="34"/>
      <c r="G894" s="94"/>
      <c r="H894" s="81"/>
      <c r="I894" s="34"/>
      <c r="J894" s="34"/>
      <c r="K894" s="38"/>
      <c r="L894" s="38"/>
      <c r="M894" s="39">
        <f t="shared" si="142"/>
        <v>0</v>
      </c>
      <c r="N894" s="40">
        <f t="shared" si="143"/>
        <v>0</v>
      </c>
      <c r="O894" s="80"/>
      <c r="P894" s="113" t="str">
        <f t="shared" si="150"/>
        <v/>
      </c>
      <c r="Q894" s="42" t="str">
        <f t="shared" si="144"/>
        <v/>
      </c>
      <c r="R894" s="43"/>
      <c r="S894" s="44" t="str">
        <f t="shared" si="145"/>
        <v/>
      </c>
      <c r="T894" s="81"/>
      <c r="U894" s="81"/>
      <c r="V894" s="42">
        <f t="shared" si="146"/>
        <v>0</v>
      </c>
      <c r="W894" s="43"/>
      <c r="X894" s="47">
        <f>SUMIFS(W$12:W894,F$12:F894,F894,H$12:H894,H894,D$12:D894,D894)</f>
        <v>0</v>
      </c>
      <c r="Y894" s="48">
        <f t="shared" si="147"/>
        <v>0</v>
      </c>
      <c r="Z894" s="82"/>
      <c r="AA894" s="106"/>
      <c r="AB894" s="42">
        <f t="shared" si="148"/>
        <v>0</v>
      </c>
      <c r="AC894" s="50"/>
      <c r="AD894" s="81"/>
      <c r="AE894" s="81"/>
      <c r="AF894" s="81"/>
      <c r="AG894" s="81"/>
      <c r="AH894" s="81"/>
      <c r="AI894" s="81"/>
      <c r="AJ894" s="81"/>
      <c r="AK894" s="81"/>
      <c r="AL894" s="81"/>
      <c r="AM894" s="50"/>
      <c r="AN894" s="50"/>
      <c r="AO894" s="112">
        <f t="shared" si="151"/>
        <v>0</v>
      </c>
    </row>
    <row r="895" spans="1:41" ht="20.100000000000001" customHeight="1">
      <c r="A895" s="70">
        <f t="shared" si="149"/>
        <v>1</v>
      </c>
      <c r="B895" s="81"/>
      <c r="C895" s="81"/>
      <c r="D895" s="81"/>
      <c r="E895" s="81"/>
      <c r="F895" s="34"/>
      <c r="G895" s="94"/>
      <c r="H895" s="81"/>
      <c r="I895" s="34"/>
      <c r="J895" s="34"/>
      <c r="K895" s="38"/>
      <c r="L895" s="38"/>
      <c r="M895" s="39">
        <f t="shared" si="142"/>
        <v>0</v>
      </c>
      <c r="N895" s="40">
        <f t="shared" si="143"/>
        <v>0</v>
      </c>
      <c r="O895" s="80"/>
      <c r="P895" s="113" t="str">
        <f t="shared" si="150"/>
        <v/>
      </c>
      <c r="Q895" s="42" t="str">
        <f t="shared" si="144"/>
        <v/>
      </c>
      <c r="R895" s="43"/>
      <c r="S895" s="44" t="str">
        <f t="shared" si="145"/>
        <v/>
      </c>
      <c r="T895" s="81"/>
      <c r="U895" s="81"/>
      <c r="V895" s="42">
        <f t="shared" si="146"/>
        <v>0</v>
      </c>
      <c r="W895" s="43"/>
      <c r="X895" s="47">
        <f>SUMIFS(W$12:W895,F$12:F895,F895,H$12:H895,H895,D$12:D895,D895)</f>
        <v>0</v>
      </c>
      <c r="Y895" s="48">
        <f t="shared" si="147"/>
        <v>0</v>
      </c>
      <c r="Z895" s="82"/>
      <c r="AA895" s="106"/>
      <c r="AB895" s="42">
        <f t="shared" si="148"/>
        <v>0</v>
      </c>
      <c r="AC895" s="50"/>
      <c r="AD895" s="81"/>
      <c r="AE895" s="81"/>
      <c r="AF895" s="81"/>
      <c r="AG895" s="81"/>
      <c r="AH895" s="81"/>
      <c r="AI895" s="81"/>
      <c r="AJ895" s="81"/>
      <c r="AK895" s="81"/>
      <c r="AL895" s="81"/>
      <c r="AM895" s="50"/>
      <c r="AN895" s="50"/>
      <c r="AO895" s="112">
        <f t="shared" si="151"/>
        <v>0</v>
      </c>
    </row>
    <row r="896" spans="1:41" ht="20.100000000000001" customHeight="1">
      <c r="A896" s="70">
        <f t="shared" si="149"/>
        <v>1</v>
      </c>
      <c r="B896" s="81"/>
      <c r="C896" s="81"/>
      <c r="D896" s="81"/>
      <c r="E896" s="81"/>
      <c r="F896" s="34"/>
      <c r="G896" s="94"/>
      <c r="H896" s="81"/>
      <c r="I896" s="34"/>
      <c r="J896" s="34"/>
      <c r="K896" s="38"/>
      <c r="L896" s="38"/>
      <c r="M896" s="39">
        <f t="shared" si="142"/>
        <v>0</v>
      </c>
      <c r="N896" s="40">
        <f t="shared" si="143"/>
        <v>0</v>
      </c>
      <c r="O896" s="80"/>
      <c r="P896" s="113" t="str">
        <f t="shared" si="150"/>
        <v/>
      </c>
      <c r="Q896" s="42" t="str">
        <f t="shared" si="144"/>
        <v/>
      </c>
      <c r="R896" s="43"/>
      <c r="S896" s="44" t="str">
        <f t="shared" si="145"/>
        <v/>
      </c>
      <c r="T896" s="81"/>
      <c r="U896" s="81"/>
      <c r="V896" s="42">
        <f t="shared" si="146"/>
        <v>0</v>
      </c>
      <c r="W896" s="43"/>
      <c r="X896" s="47">
        <f>SUMIFS(W$12:W896,F$12:F896,F896,H$12:H896,H896,D$12:D896,D896)</f>
        <v>0</v>
      </c>
      <c r="Y896" s="48">
        <f t="shared" si="147"/>
        <v>0</v>
      </c>
      <c r="Z896" s="82"/>
      <c r="AA896" s="106"/>
      <c r="AB896" s="42">
        <f t="shared" si="148"/>
        <v>0</v>
      </c>
      <c r="AC896" s="50"/>
      <c r="AD896" s="81"/>
      <c r="AE896" s="81"/>
      <c r="AF896" s="81"/>
      <c r="AG896" s="81"/>
      <c r="AH896" s="81"/>
      <c r="AI896" s="81"/>
      <c r="AJ896" s="81"/>
      <c r="AK896" s="81"/>
      <c r="AL896" s="81"/>
      <c r="AM896" s="50"/>
      <c r="AN896" s="50"/>
      <c r="AO896" s="112">
        <f t="shared" si="151"/>
        <v>0</v>
      </c>
    </row>
    <row r="897" spans="1:41" ht="20.100000000000001" customHeight="1">
      <c r="A897" s="70">
        <f t="shared" si="149"/>
        <v>1</v>
      </c>
      <c r="B897" s="81"/>
      <c r="C897" s="81"/>
      <c r="D897" s="81"/>
      <c r="E897" s="81"/>
      <c r="F897" s="34"/>
      <c r="G897" s="94"/>
      <c r="H897" s="81"/>
      <c r="I897" s="34"/>
      <c r="J897" s="34"/>
      <c r="K897" s="38"/>
      <c r="L897" s="38"/>
      <c r="M897" s="39">
        <f t="shared" si="142"/>
        <v>0</v>
      </c>
      <c r="N897" s="40">
        <f t="shared" si="143"/>
        <v>0</v>
      </c>
      <c r="O897" s="80"/>
      <c r="P897" s="113" t="str">
        <f t="shared" si="150"/>
        <v/>
      </c>
      <c r="Q897" s="42" t="str">
        <f t="shared" si="144"/>
        <v/>
      </c>
      <c r="R897" s="43"/>
      <c r="S897" s="44" t="str">
        <f t="shared" si="145"/>
        <v/>
      </c>
      <c r="T897" s="81"/>
      <c r="U897" s="81"/>
      <c r="V897" s="42">
        <f t="shared" si="146"/>
        <v>0</v>
      </c>
      <c r="W897" s="43"/>
      <c r="X897" s="47">
        <f>SUMIFS(W$12:W897,F$12:F897,F897,H$12:H897,H897,D$12:D897,D897)</f>
        <v>0</v>
      </c>
      <c r="Y897" s="48">
        <f t="shared" si="147"/>
        <v>0</v>
      </c>
      <c r="Z897" s="82"/>
      <c r="AA897" s="106"/>
      <c r="AB897" s="42">
        <f t="shared" si="148"/>
        <v>0</v>
      </c>
      <c r="AC897" s="50"/>
      <c r="AD897" s="81"/>
      <c r="AE897" s="81"/>
      <c r="AF897" s="81"/>
      <c r="AG897" s="81"/>
      <c r="AH897" s="81"/>
      <c r="AI897" s="81"/>
      <c r="AJ897" s="81"/>
      <c r="AK897" s="81"/>
      <c r="AL897" s="81"/>
      <c r="AM897" s="50"/>
      <c r="AN897" s="50"/>
      <c r="AO897" s="112">
        <f t="shared" si="151"/>
        <v>0</v>
      </c>
    </row>
    <row r="898" spans="1:41" ht="20.100000000000001" customHeight="1">
      <c r="A898" s="70">
        <f t="shared" si="149"/>
        <v>1</v>
      </c>
      <c r="B898" s="81"/>
      <c r="C898" s="81"/>
      <c r="D898" s="81"/>
      <c r="E898" s="81"/>
      <c r="F898" s="34"/>
      <c r="G898" s="94"/>
      <c r="H898" s="81"/>
      <c r="I898" s="34"/>
      <c r="J898" s="34"/>
      <c r="K898" s="38"/>
      <c r="L898" s="38"/>
      <c r="M898" s="39">
        <f t="shared" si="142"/>
        <v>0</v>
      </c>
      <c r="N898" s="40">
        <f t="shared" si="143"/>
        <v>0</v>
      </c>
      <c r="O898" s="80"/>
      <c r="P898" s="113" t="str">
        <f t="shared" si="150"/>
        <v/>
      </c>
      <c r="Q898" s="42" t="str">
        <f t="shared" si="144"/>
        <v/>
      </c>
      <c r="R898" s="43"/>
      <c r="S898" s="44" t="str">
        <f t="shared" si="145"/>
        <v/>
      </c>
      <c r="T898" s="81"/>
      <c r="U898" s="81"/>
      <c r="V898" s="42">
        <f t="shared" si="146"/>
        <v>0</v>
      </c>
      <c r="W898" s="43"/>
      <c r="X898" s="47">
        <f>SUMIFS(W$12:W898,F$12:F898,F898,H$12:H898,H898,D$12:D898,D898)</f>
        <v>0</v>
      </c>
      <c r="Y898" s="48">
        <f t="shared" si="147"/>
        <v>0</v>
      </c>
      <c r="Z898" s="82"/>
      <c r="AA898" s="106"/>
      <c r="AB898" s="42">
        <f t="shared" si="148"/>
        <v>0</v>
      </c>
      <c r="AC898" s="50"/>
      <c r="AD898" s="81"/>
      <c r="AE898" s="81"/>
      <c r="AF898" s="81"/>
      <c r="AG898" s="81"/>
      <c r="AH898" s="81"/>
      <c r="AI898" s="81"/>
      <c r="AJ898" s="81"/>
      <c r="AK898" s="81"/>
      <c r="AL898" s="81"/>
      <c r="AM898" s="50"/>
      <c r="AN898" s="50"/>
      <c r="AO898" s="112">
        <f t="shared" si="151"/>
        <v>0</v>
      </c>
    </row>
    <row r="899" spans="1:41" ht="20.100000000000001" customHeight="1">
      <c r="A899" s="70">
        <f t="shared" si="149"/>
        <v>1</v>
      </c>
      <c r="B899" s="81"/>
      <c r="C899" s="81"/>
      <c r="D899" s="81"/>
      <c r="E899" s="81"/>
      <c r="F899" s="34"/>
      <c r="G899" s="94"/>
      <c r="H899" s="81"/>
      <c r="I899" s="34"/>
      <c r="J899" s="34"/>
      <c r="K899" s="38"/>
      <c r="L899" s="38"/>
      <c r="M899" s="39">
        <f t="shared" si="142"/>
        <v>0</v>
      </c>
      <c r="N899" s="40">
        <f t="shared" si="143"/>
        <v>0</v>
      </c>
      <c r="O899" s="80"/>
      <c r="P899" s="113" t="str">
        <f t="shared" si="150"/>
        <v/>
      </c>
      <c r="Q899" s="42" t="str">
        <f t="shared" si="144"/>
        <v/>
      </c>
      <c r="R899" s="43"/>
      <c r="S899" s="44" t="str">
        <f t="shared" si="145"/>
        <v/>
      </c>
      <c r="T899" s="81"/>
      <c r="U899" s="81"/>
      <c r="V899" s="42">
        <f t="shared" si="146"/>
        <v>0</v>
      </c>
      <c r="W899" s="43"/>
      <c r="X899" s="47">
        <f>SUMIFS(W$12:W899,F$12:F899,F899,H$12:H899,H899,D$12:D899,D899)</f>
        <v>0</v>
      </c>
      <c r="Y899" s="48">
        <f t="shared" si="147"/>
        <v>0</v>
      </c>
      <c r="Z899" s="82"/>
      <c r="AA899" s="106"/>
      <c r="AB899" s="42">
        <f t="shared" si="148"/>
        <v>0</v>
      </c>
      <c r="AC899" s="50"/>
      <c r="AD899" s="81"/>
      <c r="AE899" s="81"/>
      <c r="AF899" s="81"/>
      <c r="AG899" s="81"/>
      <c r="AH899" s="81"/>
      <c r="AI899" s="81"/>
      <c r="AJ899" s="81"/>
      <c r="AK899" s="81"/>
      <c r="AL899" s="81"/>
      <c r="AM899" s="50"/>
      <c r="AN899" s="50"/>
      <c r="AO899" s="112">
        <f t="shared" si="151"/>
        <v>0</v>
      </c>
    </row>
    <row r="900" spans="1:41" ht="20.100000000000001" customHeight="1">
      <c r="A900" s="70">
        <f t="shared" si="149"/>
        <v>1</v>
      </c>
      <c r="B900" s="81"/>
      <c r="C900" s="81"/>
      <c r="D900" s="81"/>
      <c r="E900" s="81"/>
      <c r="F900" s="34"/>
      <c r="G900" s="94"/>
      <c r="H900" s="81"/>
      <c r="I900" s="34"/>
      <c r="J900" s="34"/>
      <c r="K900" s="38"/>
      <c r="L900" s="38"/>
      <c r="M900" s="39">
        <f t="shared" si="142"/>
        <v>0</v>
      </c>
      <c r="N900" s="40">
        <f t="shared" si="143"/>
        <v>0</v>
      </c>
      <c r="O900" s="80"/>
      <c r="P900" s="113" t="str">
        <f t="shared" si="150"/>
        <v/>
      </c>
      <c r="Q900" s="42" t="str">
        <f t="shared" si="144"/>
        <v/>
      </c>
      <c r="R900" s="43"/>
      <c r="S900" s="44" t="str">
        <f t="shared" si="145"/>
        <v/>
      </c>
      <c r="T900" s="81"/>
      <c r="U900" s="81"/>
      <c r="V900" s="42">
        <f t="shared" si="146"/>
        <v>0</v>
      </c>
      <c r="W900" s="43"/>
      <c r="X900" s="47">
        <f>SUMIFS(W$12:W900,F$12:F900,F900,H$12:H900,H900,D$12:D900,D900)</f>
        <v>0</v>
      </c>
      <c r="Y900" s="48">
        <f t="shared" si="147"/>
        <v>0</v>
      </c>
      <c r="Z900" s="82"/>
      <c r="AA900" s="106"/>
      <c r="AB900" s="42">
        <f t="shared" si="148"/>
        <v>0</v>
      </c>
      <c r="AC900" s="50"/>
      <c r="AD900" s="81"/>
      <c r="AE900" s="81"/>
      <c r="AF900" s="81"/>
      <c r="AG900" s="81"/>
      <c r="AH900" s="81"/>
      <c r="AI900" s="81"/>
      <c r="AJ900" s="81"/>
      <c r="AK900" s="81"/>
      <c r="AL900" s="81"/>
      <c r="AM900" s="50"/>
      <c r="AN900" s="50"/>
      <c r="AO900" s="112">
        <f t="shared" si="151"/>
        <v>0</v>
      </c>
    </row>
    <row r="901" spans="1:41" ht="20.100000000000001" customHeight="1">
      <c r="A901" s="70">
        <f t="shared" si="149"/>
        <v>1</v>
      </c>
      <c r="B901" s="81"/>
      <c r="C901" s="81"/>
      <c r="D901" s="81"/>
      <c r="E901" s="81"/>
      <c r="F901" s="34"/>
      <c r="G901" s="94"/>
      <c r="H901" s="81"/>
      <c r="I901" s="34"/>
      <c r="J901" s="34"/>
      <c r="K901" s="38"/>
      <c r="L901" s="38"/>
      <c r="M901" s="39">
        <f t="shared" si="142"/>
        <v>0</v>
      </c>
      <c r="N901" s="40">
        <f t="shared" si="143"/>
        <v>0</v>
      </c>
      <c r="O901" s="80"/>
      <c r="P901" s="113" t="str">
        <f t="shared" si="150"/>
        <v/>
      </c>
      <c r="Q901" s="42" t="str">
        <f t="shared" si="144"/>
        <v/>
      </c>
      <c r="R901" s="43"/>
      <c r="S901" s="44" t="str">
        <f t="shared" si="145"/>
        <v/>
      </c>
      <c r="T901" s="81"/>
      <c r="U901" s="81"/>
      <c r="V901" s="42">
        <f t="shared" si="146"/>
        <v>0</v>
      </c>
      <c r="W901" s="43"/>
      <c r="X901" s="47">
        <f>SUMIFS(W$12:W901,F$12:F901,F901,H$12:H901,H901,D$12:D901,D901)</f>
        <v>0</v>
      </c>
      <c r="Y901" s="48">
        <f t="shared" si="147"/>
        <v>0</v>
      </c>
      <c r="Z901" s="82"/>
      <c r="AA901" s="106"/>
      <c r="AB901" s="42">
        <f t="shared" si="148"/>
        <v>0</v>
      </c>
      <c r="AC901" s="50"/>
      <c r="AD901" s="81"/>
      <c r="AE901" s="81"/>
      <c r="AF901" s="81"/>
      <c r="AG901" s="81"/>
      <c r="AH901" s="81"/>
      <c r="AI901" s="81"/>
      <c r="AJ901" s="81"/>
      <c r="AK901" s="81"/>
      <c r="AL901" s="81"/>
      <c r="AM901" s="50"/>
      <c r="AN901" s="50"/>
      <c r="AO901" s="112">
        <f t="shared" si="151"/>
        <v>0</v>
      </c>
    </row>
    <row r="902" spans="1:41" ht="20.100000000000001" customHeight="1">
      <c r="A902" s="70">
        <f t="shared" si="149"/>
        <v>1</v>
      </c>
      <c r="B902" s="81"/>
      <c r="C902" s="81"/>
      <c r="D902" s="81"/>
      <c r="E902" s="81"/>
      <c r="F902" s="34"/>
      <c r="G902" s="94"/>
      <c r="H902" s="81"/>
      <c r="I902" s="34"/>
      <c r="J902" s="34"/>
      <c r="K902" s="38"/>
      <c r="L902" s="38"/>
      <c r="M902" s="39">
        <f t="shared" si="142"/>
        <v>0</v>
      </c>
      <c r="N902" s="40">
        <f t="shared" si="143"/>
        <v>0</v>
      </c>
      <c r="O902" s="80"/>
      <c r="P902" s="113" t="str">
        <f t="shared" si="150"/>
        <v/>
      </c>
      <c r="Q902" s="42" t="str">
        <f t="shared" si="144"/>
        <v/>
      </c>
      <c r="R902" s="43"/>
      <c r="S902" s="44" t="str">
        <f t="shared" si="145"/>
        <v/>
      </c>
      <c r="T902" s="81"/>
      <c r="U902" s="81"/>
      <c r="V902" s="42">
        <f t="shared" si="146"/>
        <v>0</v>
      </c>
      <c r="W902" s="43"/>
      <c r="X902" s="47">
        <f>SUMIFS(W$12:W902,F$12:F902,F902,H$12:H902,H902,D$12:D902,D902)</f>
        <v>0</v>
      </c>
      <c r="Y902" s="48">
        <f t="shared" si="147"/>
        <v>0</v>
      </c>
      <c r="Z902" s="82"/>
      <c r="AA902" s="106"/>
      <c r="AB902" s="42">
        <f t="shared" si="148"/>
        <v>0</v>
      </c>
      <c r="AC902" s="50"/>
      <c r="AD902" s="81"/>
      <c r="AE902" s="81"/>
      <c r="AF902" s="81"/>
      <c r="AG902" s="81"/>
      <c r="AH902" s="81"/>
      <c r="AI902" s="81"/>
      <c r="AJ902" s="81"/>
      <c r="AK902" s="81"/>
      <c r="AL902" s="81"/>
      <c r="AM902" s="50"/>
      <c r="AN902" s="50"/>
      <c r="AO902" s="112">
        <f t="shared" si="151"/>
        <v>0</v>
      </c>
    </row>
    <row r="903" spans="1:41" ht="20.100000000000001" customHeight="1">
      <c r="A903" s="70">
        <f t="shared" si="149"/>
        <v>1</v>
      </c>
      <c r="B903" s="81"/>
      <c r="C903" s="81"/>
      <c r="D903" s="81"/>
      <c r="E903" s="81"/>
      <c r="F903" s="34"/>
      <c r="G903" s="94"/>
      <c r="H903" s="81"/>
      <c r="I903" s="34"/>
      <c r="J903" s="34"/>
      <c r="K903" s="38"/>
      <c r="L903" s="38"/>
      <c r="M903" s="39">
        <f t="shared" si="142"/>
        <v>0</v>
      </c>
      <c r="N903" s="40">
        <f t="shared" si="143"/>
        <v>0</v>
      </c>
      <c r="O903" s="80"/>
      <c r="P903" s="113" t="str">
        <f t="shared" si="150"/>
        <v/>
      </c>
      <c r="Q903" s="42" t="str">
        <f t="shared" si="144"/>
        <v/>
      </c>
      <c r="R903" s="43"/>
      <c r="S903" s="44" t="str">
        <f t="shared" si="145"/>
        <v/>
      </c>
      <c r="T903" s="81"/>
      <c r="U903" s="81"/>
      <c r="V903" s="42">
        <f t="shared" si="146"/>
        <v>0</v>
      </c>
      <c r="W903" s="43"/>
      <c r="X903" s="47">
        <f>SUMIFS(W$12:W903,F$12:F903,F903,H$12:H903,H903,D$12:D903,D903)</f>
        <v>0</v>
      </c>
      <c r="Y903" s="48">
        <f t="shared" si="147"/>
        <v>0</v>
      </c>
      <c r="Z903" s="82"/>
      <c r="AA903" s="106"/>
      <c r="AB903" s="42">
        <f t="shared" si="148"/>
        <v>0</v>
      </c>
      <c r="AC903" s="50"/>
      <c r="AD903" s="81"/>
      <c r="AE903" s="81"/>
      <c r="AF903" s="81"/>
      <c r="AG903" s="81"/>
      <c r="AH903" s="81"/>
      <c r="AI903" s="81"/>
      <c r="AJ903" s="81"/>
      <c r="AK903" s="81"/>
      <c r="AL903" s="81"/>
      <c r="AM903" s="50"/>
      <c r="AN903" s="50"/>
      <c r="AO903" s="112">
        <f t="shared" si="151"/>
        <v>0</v>
      </c>
    </row>
    <row r="904" spans="1:41" ht="20.100000000000001" customHeight="1">
      <c r="A904" s="70">
        <f t="shared" si="149"/>
        <v>1</v>
      </c>
      <c r="B904" s="81"/>
      <c r="C904" s="81"/>
      <c r="D904" s="81"/>
      <c r="E904" s="81"/>
      <c r="F904" s="34"/>
      <c r="G904" s="94"/>
      <c r="H904" s="81"/>
      <c r="I904" s="34"/>
      <c r="J904" s="34"/>
      <c r="K904" s="38"/>
      <c r="L904" s="38"/>
      <c r="M904" s="39">
        <f t="shared" ref="M904:M967" si="152">(IF(L904&lt;K904,1+L904,L904)-K904-IF(AND(K904&lt;$L$5,L904&gt;$M$5),$M$5-$L$5)-IF(AND(K904&lt;$L$6,L904&gt;$M$6),$M$6-$L$6)-IF(AND(K904&lt;$L$7,L904&gt;$M$7),$M$7-$L$7))-IF(AND(K904&lt;$L$8,L904&gt;$M$8),$M$8-$L$8)</f>
        <v>0</v>
      </c>
      <c r="N904" s="40">
        <f t="shared" ref="N904:N967" si="153">HOUR(M904)+MINUTE(M904)/60</f>
        <v>0</v>
      </c>
      <c r="O904" s="80"/>
      <c r="P904" s="113" t="str">
        <f t="shared" si="150"/>
        <v/>
      </c>
      <c r="Q904" s="42" t="str">
        <f t="shared" ref="Q904:Q967" si="154">IFERROR(V904/(N904*O904),"")</f>
        <v/>
      </c>
      <c r="R904" s="43"/>
      <c r="S904" s="44" t="str">
        <f t="shared" ref="S904:S967" si="155">IFERROR(W904/R904,"")</f>
        <v/>
      </c>
      <c r="T904" s="81"/>
      <c r="U904" s="81"/>
      <c r="V904" s="42">
        <f t="shared" ref="V904:V967" si="156">+W904+Y904</f>
        <v>0</v>
      </c>
      <c r="W904" s="43"/>
      <c r="X904" s="47">
        <f>SUMIFS(W$12:W904,F$12:F904,F904,H$12:H904,H904,D$12:D904,D904)</f>
        <v>0</v>
      </c>
      <c r="Y904" s="48">
        <f t="shared" ref="Y904:Y967" si="157">SUM(AC904:AK904)</f>
        <v>0</v>
      </c>
      <c r="Z904" s="82"/>
      <c r="AA904" s="106"/>
      <c r="AB904" s="42">
        <f t="shared" ref="AB904:AB967" si="158">+W904*AA904</f>
        <v>0</v>
      </c>
      <c r="AC904" s="50"/>
      <c r="AD904" s="81"/>
      <c r="AE904" s="81"/>
      <c r="AF904" s="81"/>
      <c r="AG904" s="81"/>
      <c r="AH904" s="81"/>
      <c r="AI904" s="81"/>
      <c r="AJ904" s="81"/>
      <c r="AK904" s="81"/>
      <c r="AL904" s="81"/>
      <c r="AM904" s="50"/>
      <c r="AN904" s="50"/>
      <c r="AO904" s="112">
        <f t="shared" si="151"/>
        <v>0</v>
      </c>
    </row>
    <row r="905" spans="1:41" ht="20.100000000000001" customHeight="1">
      <c r="A905" s="70">
        <f t="shared" si="149"/>
        <v>1</v>
      </c>
      <c r="B905" s="81"/>
      <c r="C905" s="81"/>
      <c r="D905" s="81"/>
      <c r="E905" s="81"/>
      <c r="F905" s="34"/>
      <c r="G905" s="94"/>
      <c r="H905" s="81"/>
      <c r="I905" s="34"/>
      <c r="J905" s="34"/>
      <c r="K905" s="38"/>
      <c r="L905" s="38"/>
      <c r="M905" s="39">
        <f t="shared" si="152"/>
        <v>0</v>
      </c>
      <c r="N905" s="40">
        <f t="shared" si="153"/>
        <v>0</v>
      </c>
      <c r="O905" s="80"/>
      <c r="P905" s="113" t="str">
        <f t="shared" si="150"/>
        <v/>
      </c>
      <c r="Q905" s="42" t="str">
        <f t="shared" si="154"/>
        <v/>
      </c>
      <c r="R905" s="43"/>
      <c r="S905" s="44" t="str">
        <f t="shared" si="155"/>
        <v/>
      </c>
      <c r="T905" s="81"/>
      <c r="U905" s="81"/>
      <c r="V905" s="42">
        <f t="shared" si="156"/>
        <v>0</v>
      </c>
      <c r="W905" s="43"/>
      <c r="X905" s="47">
        <f>SUMIFS(W$12:W905,F$12:F905,F905,H$12:H905,H905,D$12:D905,D905)</f>
        <v>0</v>
      </c>
      <c r="Y905" s="48">
        <f t="shared" si="157"/>
        <v>0</v>
      </c>
      <c r="Z905" s="82"/>
      <c r="AA905" s="106"/>
      <c r="AB905" s="42">
        <f t="shared" si="158"/>
        <v>0</v>
      </c>
      <c r="AC905" s="50"/>
      <c r="AD905" s="81"/>
      <c r="AE905" s="81"/>
      <c r="AF905" s="81"/>
      <c r="AG905" s="81"/>
      <c r="AH905" s="81"/>
      <c r="AI905" s="81"/>
      <c r="AJ905" s="81"/>
      <c r="AK905" s="81"/>
      <c r="AL905" s="81"/>
      <c r="AM905" s="50"/>
      <c r="AN905" s="50"/>
      <c r="AO905" s="112">
        <f t="shared" si="151"/>
        <v>0</v>
      </c>
    </row>
    <row r="906" spans="1:41" ht="20.100000000000001" customHeight="1">
      <c r="A906" s="70">
        <f t="shared" si="149"/>
        <v>1</v>
      </c>
      <c r="B906" s="81"/>
      <c r="C906" s="81"/>
      <c r="D906" s="81"/>
      <c r="E906" s="81"/>
      <c r="F906" s="34"/>
      <c r="G906" s="94"/>
      <c r="H906" s="81"/>
      <c r="I906" s="34"/>
      <c r="J906" s="34"/>
      <c r="K906" s="38"/>
      <c r="L906" s="38"/>
      <c r="M906" s="39">
        <f t="shared" si="152"/>
        <v>0</v>
      </c>
      <c r="N906" s="40">
        <f t="shared" si="153"/>
        <v>0</v>
      </c>
      <c r="O906" s="80"/>
      <c r="P906" s="113" t="str">
        <f t="shared" si="150"/>
        <v/>
      </c>
      <c r="Q906" s="42" t="str">
        <f t="shared" si="154"/>
        <v/>
      </c>
      <c r="R906" s="43"/>
      <c r="S906" s="44" t="str">
        <f t="shared" si="155"/>
        <v/>
      </c>
      <c r="T906" s="81"/>
      <c r="U906" s="81"/>
      <c r="V906" s="42">
        <f t="shared" si="156"/>
        <v>0</v>
      </c>
      <c r="W906" s="43"/>
      <c r="X906" s="47">
        <f>SUMIFS(W$12:W906,F$12:F906,F906,H$12:H906,H906,D$12:D906,D906)</f>
        <v>0</v>
      </c>
      <c r="Y906" s="48">
        <f t="shared" si="157"/>
        <v>0</v>
      </c>
      <c r="Z906" s="82"/>
      <c r="AA906" s="106"/>
      <c r="AB906" s="42">
        <f t="shared" si="158"/>
        <v>0</v>
      </c>
      <c r="AC906" s="50"/>
      <c r="AD906" s="81"/>
      <c r="AE906" s="81"/>
      <c r="AF906" s="81"/>
      <c r="AG906" s="81"/>
      <c r="AH906" s="81"/>
      <c r="AI906" s="81"/>
      <c r="AJ906" s="81"/>
      <c r="AK906" s="81"/>
      <c r="AL906" s="81"/>
      <c r="AM906" s="50"/>
      <c r="AN906" s="50"/>
      <c r="AO906" s="112">
        <f t="shared" si="151"/>
        <v>0</v>
      </c>
    </row>
    <row r="907" spans="1:41" ht="20.100000000000001" customHeight="1">
      <c r="A907" s="70">
        <f t="shared" si="149"/>
        <v>1</v>
      </c>
      <c r="B907" s="81"/>
      <c r="C907" s="81"/>
      <c r="D907" s="81"/>
      <c r="E907" s="81"/>
      <c r="F907" s="34"/>
      <c r="G907" s="94"/>
      <c r="H907" s="81"/>
      <c r="I907" s="34"/>
      <c r="J907" s="34"/>
      <c r="K907" s="38"/>
      <c r="L907" s="38"/>
      <c r="M907" s="39">
        <f t="shared" si="152"/>
        <v>0</v>
      </c>
      <c r="N907" s="40">
        <f t="shared" si="153"/>
        <v>0</v>
      </c>
      <c r="O907" s="80"/>
      <c r="P907" s="113" t="str">
        <f t="shared" si="150"/>
        <v/>
      </c>
      <c r="Q907" s="42" t="str">
        <f t="shared" si="154"/>
        <v/>
      </c>
      <c r="R907" s="43"/>
      <c r="S907" s="44" t="str">
        <f t="shared" si="155"/>
        <v/>
      </c>
      <c r="T907" s="81"/>
      <c r="U907" s="81"/>
      <c r="V907" s="42">
        <f t="shared" si="156"/>
        <v>0</v>
      </c>
      <c r="W907" s="43"/>
      <c r="X907" s="47">
        <f>SUMIFS(W$12:W907,F$12:F907,F907,H$12:H907,H907,D$12:D907,D907)</f>
        <v>0</v>
      </c>
      <c r="Y907" s="48">
        <f t="shared" si="157"/>
        <v>0</v>
      </c>
      <c r="Z907" s="82"/>
      <c r="AA907" s="106"/>
      <c r="AB907" s="42">
        <f t="shared" si="158"/>
        <v>0</v>
      </c>
      <c r="AC907" s="50"/>
      <c r="AD907" s="81"/>
      <c r="AE907" s="81"/>
      <c r="AF907" s="81"/>
      <c r="AG907" s="81"/>
      <c r="AH907" s="81"/>
      <c r="AI907" s="81"/>
      <c r="AJ907" s="81"/>
      <c r="AK907" s="81"/>
      <c r="AL907" s="81"/>
      <c r="AM907" s="50"/>
      <c r="AN907" s="50"/>
      <c r="AO907" s="112">
        <f t="shared" si="151"/>
        <v>0</v>
      </c>
    </row>
    <row r="908" spans="1:41" ht="20.100000000000001" customHeight="1">
      <c r="A908" s="70">
        <f t="shared" si="149"/>
        <v>1</v>
      </c>
      <c r="B908" s="81"/>
      <c r="C908" s="81"/>
      <c r="D908" s="81"/>
      <c r="E908" s="81"/>
      <c r="F908" s="34"/>
      <c r="G908" s="94"/>
      <c r="H908" s="81"/>
      <c r="I908" s="34"/>
      <c r="J908" s="34"/>
      <c r="K908" s="38"/>
      <c r="L908" s="38"/>
      <c r="M908" s="39">
        <f t="shared" si="152"/>
        <v>0</v>
      </c>
      <c r="N908" s="40">
        <f t="shared" si="153"/>
        <v>0</v>
      </c>
      <c r="O908" s="80"/>
      <c r="P908" s="113" t="str">
        <f t="shared" si="150"/>
        <v/>
      </c>
      <c r="Q908" s="42" t="str">
        <f t="shared" si="154"/>
        <v/>
      </c>
      <c r="R908" s="43"/>
      <c r="S908" s="44" t="str">
        <f t="shared" si="155"/>
        <v/>
      </c>
      <c r="T908" s="81"/>
      <c r="U908" s="81"/>
      <c r="V908" s="42">
        <f t="shared" si="156"/>
        <v>0</v>
      </c>
      <c r="W908" s="43"/>
      <c r="X908" s="47">
        <f>SUMIFS(W$12:W908,F$12:F908,F908,H$12:H908,H908,D$12:D908,D908)</f>
        <v>0</v>
      </c>
      <c r="Y908" s="48">
        <f t="shared" si="157"/>
        <v>0</v>
      </c>
      <c r="Z908" s="82"/>
      <c r="AA908" s="106"/>
      <c r="AB908" s="42">
        <f t="shared" si="158"/>
        <v>0</v>
      </c>
      <c r="AC908" s="50"/>
      <c r="AD908" s="81"/>
      <c r="AE908" s="81"/>
      <c r="AF908" s="81"/>
      <c r="AG908" s="81"/>
      <c r="AH908" s="81"/>
      <c r="AI908" s="81"/>
      <c r="AJ908" s="81"/>
      <c r="AK908" s="81"/>
      <c r="AL908" s="81"/>
      <c r="AM908" s="50"/>
      <c r="AN908" s="50"/>
      <c r="AO908" s="112">
        <f t="shared" si="151"/>
        <v>0</v>
      </c>
    </row>
    <row r="909" spans="1:41" ht="20.100000000000001" customHeight="1">
      <c r="A909" s="70">
        <f t="shared" ref="A909:A972" si="159">MONTH(B909)</f>
        <v>1</v>
      </c>
      <c r="B909" s="81"/>
      <c r="C909" s="81"/>
      <c r="D909" s="81"/>
      <c r="E909" s="81"/>
      <c r="F909" s="34"/>
      <c r="G909" s="94"/>
      <c r="H909" s="81"/>
      <c r="I909" s="34"/>
      <c r="J909" s="34"/>
      <c r="K909" s="38"/>
      <c r="L909" s="38"/>
      <c r="M909" s="39">
        <f t="shared" si="152"/>
        <v>0</v>
      </c>
      <c r="N909" s="40">
        <f t="shared" si="153"/>
        <v>0</v>
      </c>
      <c r="O909" s="80"/>
      <c r="P909" s="113" t="str">
        <f t="shared" ref="P909:P972" si="160">IFERROR(W909/V909,"")</f>
        <v/>
      </c>
      <c r="Q909" s="42" t="str">
        <f t="shared" si="154"/>
        <v/>
      </c>
      <c r="R909" s="43"/>
      <c r="S909" s="44" t="str">
        <f t="shared" si="155"/>
        <v/>
      </c>
      <c r="T909" s="81"/>
      <c r="U909" s="81"/>
      <c r="V909" s="42">
        <f t="shared" si="156"/>
        <v>0</v>
      </c>
      <c r="W909" s="43"/>
      <c r="X909" s="47">
        <f>SUMIFS(W$12:W909,F$12:F909,F909,H$12:H909,H909,D$12:D909,D909)</f>
        <v>0</v>
      </c>
      <c r="Y909" s="48">
        <f t="shared" si="157"/>
        <v>0</v>
      </c>
      <c r="Z909" s="82"/>
      <c r="AA909" s="106"/>
      <c r="AB909" s="42">
        <f t="shared" si="158"/>
        <v>0</v>
      </c>
      <c r="AC909" s="50"/>
      <c r="AD909" s="81"/>
      <c r="AE909" s="81"/>
      <c r="AF909" s="81"/>
      <c r="AG909" s="81"/>
      <c r="AH909" s="81"/>
      <c r="AI909" s="81"/>
      <c r="AJ909" s="81"/>
      <c r="AK909" s="81"/>
      <c r="AL909" s="81"/>
      <c r="AM909" s="50"/>
      <c r="AN909" s="50"/>
      <c r="AO909" s="112">
        <f t="shared" ref="AO909:AO972" si="161">+AM909+AN909</f>
        <v>0</v>
      </c>
    </row>
    <row r="910" spans="1:41" ht="20.100000000000001" customHeight="1">
      <c r="A910" s="70">
        <f t="shared" si="159"/>
        <v>1</v>
      </c>
      <c r="B910" s="81"/>
      <c r="C910" s="81"/>
      <c r="D910" s="81"/>
      <c r="E910" s="81"/>
      <c r="F910" s="34"/>
      <c r="G910" s="94"/>
      <c r="H910" s="81"/>
      <c r="I910" s="34"/>
      <c r="J910" s="34"/>
      <c r="K910" s="38"/>
      <c r="L910" s="38"/>
      <c r="M910" s="39">
        <f t="shared" si="152"/>
        <v>0</v>
      </c>
      <c r="N910" s="40">
        <f t="shared" si="153"/>
        <v>0</v>
      </c>
      <c r="O910" s="80"/>
      <c r="P910" s="113" t="str">
        <f t="shared" si="160"/>
        <v/>
      </c>
      <c r="Q910" s="42" t="str">
        <f t="shared" si="154"/>
        <v/>
      </c>
      <c r="R910" s="43"/>
      <c r="S910" s="44" t="str">
        <f t="shared" si="155"/>
        <v/>
      </c>
      <c r="T910" s="81"/>
      <c r="U910" s="81"/>
      <c r="V910" s="42">
        <f t="shared" si="156"/>
        <v>0</v>
      </c>
      <c r="W910" s="43"/>
      <c r="X910" s="47">
        <f>SUMIFS(W$12:W910,F$12:F910,F910,H$12:H910,H910,D$12:D910,D910)</f>
        <v>0</v>
      </c>
      <c r="Y910" s="48">
        <f t="shared" si="157"/>
        <v>0</v>
      </c>
      <c r="Z910" s="82"/>
      <c r="AA910" s="106"/>
      <c r="AB910" s="42">
        <f t="shared" si="158"/>
        <v>0</v>
      </c>
      <c r="AC910" s="50"/>
      <c r="AD910" s="81"/>
      <c r="AE910" s="81"/>
      <c r="AF910" s="81"/>
      <c r="AG910" s="81"/>
      <c r="AH910" s="81"/>
      <c r="AI910" s="81"/>
      <c r="AJ910" s="81"/>
      <c r="AK910" s="81"/>
      <c r="AL910" s="81"/>
      <c r="AM910" s="50"/>
      <c r="AN910" s="50"/>
      <c r="AO910" s="112">
        <f t="shared" si="161"/>
        <v>0</v>
      </c>
    </row>
    <row r="911" spans="1:41" ht="20.100000000000001" customHeight="1">
      <c r="A911" s="70">
        <f t="shared" si="159"/>
        <v>1</v>
      </c>
      <c r="B911" s="81"/>
      <c r="C911" s="81"/>
      <c r="D911" s="81"/>
      <c r="E911" s="81"/>
      <c r="F911" s="34"/>
      <c r="G911" s="94"/>
      <c r="H911" s="81"/>
      <c r="I911" s="34"/>
      <c r="J911" s="34"/>
      <c r="K911" s="38"/>
      <c r="L911" s="38"/>
      <c r="M911" s="39">
        <f t="shared" si="152"/>
        <v>0</v>
      </c>
      <c r="N911" s="40">
        <f t="shared" si="153"/>
        <v>0</v>
      </c>
      <c r="O911" s="80"/>
      <c r="P911" s="113" t="str">
        <f t="shared" si="160"/>
        <v/>
      </c>
      <c r="Q911" s="42" t="str">
        <f t="shared" si="154"/>
        <v/>
      </c>
      <c r="R911" s="43"/>
      <c r="S911" s="44" t="str">
        <f t="shared" si="155"/>
        <v/>
      </c>
      <c r="T911" s="81"/>
      <c r="U911" s="81"/>
      <c r="V911" s="42">
        <f t="shared" si="156"/>
        <v>0</v>
      </c>
      <c r="W911" s="43"/>
      <c r="X911" s="47">
        <f>SUMIFS(W$12:W911,F$12:F911,F911,H$12:H911,H911,D$12:D911,D911)</f>
        <v>0</v>
      </c>
      <c r="Y911" s="48">
        <f t="shared" si="157"/>
        <v>0</v>
      </c>
      <c r="Z911" s="82"/>
      <c r="AA911" s="106"/>
      <c r="AB911" s="42">
        <f t="shared" si="158"/>
        <v>0</v>
      </c>
      <c r="AC911" s="50"/>
      <c r="AD911" s="81"/>
      <c r="AE911" s="81"/>
      <c r="AF911" s="81"/>
      <c r="AG911" s="81"/>
      <c r="AH911" s="81"/>
      <c r="AI911" s="81"/>
      <c r="AJ911" s="81"/>
      <c r="AK911" s="81"/>
      <c r="AL911" s="81"/>
      <c r="AM911" s="50"/>
      <c r="AN911" s="50"/>
      <c r="AO911" s="112">
        <f t="shared" si="161"/>
        <v>0</v>
      </c>
    </row>
    <row r="912" spans="1:41" ht="20.100000000000001" customHeight="1">
      <c r="A912" s="70">
        <f t="shared" si="159"/>
        <v>1</v>
      </c>
      <c r="B912" s="81"/>
      <c r="C912" s="81"/>
      <c r="D912" s="81"/>
      <c r="E912" s="81"/>
      <c r="F912" s="34"/>
      <c r="G912" s="94"/>
      <c r="H912" s="81"/>
      <c r="I912" s="34"/>
      <c r="J912" s="34"/>
      <c r="K912" s="38"/>
      <c r="L912" s="38"/>
      <c r="M912" s="39">
        <f t="shared" si="152"/>
        <v>0</v>
      </c>
      <c r="N912" s="40">
        <f t="shared" si="153"/>
        <v>0</v>
      </c>
      <c r="O912" s="80"/>
      <c r="P912" s="113" t="str">
        <f t="shared" si="160"/>
        <v/>
      </c>
      <c r="Q912" s="42" t="str">
        <f t="shared" si="154"/>
        <v/>
      </c>
      <c r="R912" s="43"/>
      <c r="S912" s="44" t="str">
        <f t="shared" si="155"/>
        <v/>
      </c>
      <c r="T912" s="81"/>
      <c r="U912" s="81"/>
      <c r="V912" s="42">
        <f t="shared" si="156"/>
        <v>0</v>
      </c>
      <c r="W912" s="43"/>
      <c r="X912" s="47">
        <f>SUMIFS(W$12:W912,F$12:F912,F912,H$12:H912,H912,D$12:D912,D912)</f>
        <v>0</v>
      </c>
      <c r="Y912" s="48">
        <f t="shared" si="157"/>
        <v>0</v>
      </c>
      <c r="Z912" s="82"/>
      <c r="AA912" s="106"/>
      <c r="AB912" s="42">
        <f t="shared" si="158"/>
        <v>0</v>
      </c>
      <c r="AC912" s="50"/>
      <c r="AD912" s="81"/>
      <c r="AE912" s="81"/>
      <c r="AF912" s="81"/>
      <c r="AG912" s="81"/>
      <c r="AH912" s="81"/>
      <c r="AI912" s="81"/>
      <c r="AJ912" s="81"/>
      <c r="AK912" s="81"/>
      <c r="AL912" s="81"/>
      <c r="AM912" s="50"/>
      <c r="AN912" s="50"/>
      <c r="AO912" s="112">
        <f t="shared" si="161"/>
        <v>0</v>
      </c>
    </row>
    <row r="913" spans="1:41" ht="20.100000000000001" customHeight="1">
      <c r="A913" s="70">
        <f t="shared" si="159"/>
        <v>1</v>
      </c>
      <c r="B913" s="81"/>
      <c r="C913" s="81"/>
      <c r="D913" s="81"/>
      <c r="E913" s="81"/>
      <c r="F913" s="34"/>
      <c r="G913" s="94"/>
      <c r="H913" s="81"/>
      <c r="I913" s="34"/>
      <c r="J913" s="34"/>
      <c r="K913" s="38"/>
      <c r="L913" s="38"/>
      <c r="M913" s="39">
        <f t="shared" si="152"/>
        <v>0</v>
      </c>
      <c r="N913" s="40">
        <f t="shared" si="153"/>
        <v>0</v>
      </c>
      <c r="O913" s="80"/>
      <c r="P913" s="113" t="str">
        <f t="shared" si="160"/>
        <v/>
      </c>
      <c r="Q913" s="42" t="str">
        <f t="shared" si="154"/>
        <v/>
      </c>
      <c r="R913" s="43"/>
      <c r="S913" s="44" t="str">
        <f t="shared" si="155"/>
        <v/>
      </c>
      <c r="T913" s="81"/>
      <c r="U913" s="81"/>
      <c r="V913" s="42">
        <f t="shared" si="156"/>
        <v>0</v>
      </c>
      <c r="W913" s="43"/>
      <c r="X913" s="47">
        <f>SUMIFS(W$12:W913,F$12:F913,F913,H$12:H913,H913,D$12:D913,D913)</f>
        <v>0</v>
      </c>
      <c r="Y913" s="48">
        <f t="shared" si="157"/>
        <v>0</v>
      </c>
      <c r="Z913" s="82"/>
      <c r="AA913" s="106"/>
      <c r="AB913" s="42">
        <f t="shared" si="158"/>
        <v>0</v>
      </c>
      <c r="AC913" s="50"/>
      <c r="AD913" s="81"/>
      <c r="AE913" s="81"/>
      <c r="AF913" s="81"/>
      <c r="AG913" s="81"/>
      <c r="AH913" s="81"/>
      <c r="AI913" s="81"/>
      <c r="AJ913" s="81"/>
      <c r="AK913" s="81"/>
      <c r="AL913" s="81"/>
      <c r="AM913" s="50"/>
      <c r="AN913" s="50"/>
      <c r="AO913" s="112">
        <f t="shared" si="161"/>
        <v>0</v>
      </c>
    </row>
    <row r="914" spans="1:41" ht="20.100000000000001" customHeight="1">
      <c r="A914" s="70">
        <f t="shared" si="159"/>
        <v>1</v>
      </c>
      <c r="B914" s="81"/>
      <c r="C914" s="81"/>
      <c r="D914" s="81"/>
      <c r="E914" s="81"/>
      <c r="F914" s="34"/>
      <c r="G914" s="94"/>
      <c r="H914" s="81"/>
      <c r="I914" s="34"/>
      <c r="J914" s="34"/>
      <c r="K914" s="38"/>
      <c r="L914" s="38"/>
      <c r="M914" s="39">
        <f t="shared" si="152"/>
        <v>0</v>
      </c>
      <c r="N914" s="40">
        <f t="shared" si="153"/>
        <v>0</v>
      </c>
      <c r="O914" s="80"/>
      <c r="P914" s="113" t="str">
        <f t="shared" si="160"/>
        <v/>
      </c>
      <c r="Q914" s="42" t="str">
        <f t="shared" si="154"/>
        <v/>
      </c>
      <c r="R914" s="43"/>
      <c r="S914" s="44" t="str">
        <f t="shared" si="155"/>
        <v/>
      </c>
      <c r="T914" s="81"/>
      <c r="U914" s="81"/>
      <c r="V914" s="42">
        <f t="shared" si="156"/>
        <v>0</v>
      </c>
      <c r="W914" s="43"/>
      <c r="X914" s="47">
        <f>SUMIFS(W$12:W914,F$12:F914,F914,H$12:H914,H914,D$12:D914,D914)</f>
        <v>0</v>
      </c>
      <c r="Y914" s="48">
        <f t="shared" si="157"/>
        <v>0</v>
      </c>
      <c r="Z914" s="82"/>
      <c r="AA914" s="106"/>
      <c r="AB914" s="42">
        <f t="shared" si="158"/>
        <v>0</v>
      </c>
      <c r="AC914" s="50"/>
      <c r="AD914" s="81"/>
      <c r="AE914" s="81"/>
      <c r="AF914" s="81"/>
      <c r="AG914" s="81"/>
      <c r="AH914" s="81"/>
      <c r="AI914" s="81"/>
      <c r="AJ914" s="81"/>
      <c r="AK914" s="81"/>
      <c r="AL914" s="81"/>
      <c r="AM914" s="50"/>
      <c r="AN914" s="50"/>
      <c r="AO914" s="112">
        <f t="shared" si="161"/>
        <v>0</v>
      </c>
    </row>
    <row r="915" spans="1:41" ht="20.100000000000001" customHeight="1">
      <c r="A915" s="70">
        <f t="shared" si="159"/>
        <v>1</v>
      </c>
      <c r="B915" s="81"/>
      <c r="C915" s="81"/>
      <c r="D915" s="81"/>
      <c r="E915" s="81"/>
      <c r="F915" s="34"/>
      <c r="G915" s="94"/>
      <c r="H915" s="81"/>
      <c r="I915" s="34"/>
      <c r="J915" s="34"/>
      <c r="K915" s="38"/>
      <c r="L915" s="38"/>
      <c r="M915" s="39">
        <f t="shared" si="152"/>
        <v>0</v>
      </c>
      <c r="N915" s="40">
        <f t="shared" si="153"/>
        <v>0</v>
      </c>
      <c r="O915" s="80"/>
      <c r="P915" s="113" t="str">
        <f t="shared" si="160"/>
        <v/>
      </c>
      <c r="Q915" s="42" t="str">
        <f t="shared" si="154"/>
        <v/>
      </c>
      <c r="R915" s="43"/>
      <c r="S915" s="44" t="str">
        <f t="shared" si="155"/>
        <v/>
      </c>
      <c r="T915" s="81"/>
      <c r="U915" s="81"/>
      <c r="V915" s="42">
        <f t="shared" si="156"/>
        <v>0</v>
      </c>
      <c r="W915" s="43"/>
      <c r="X915" s="47">
        <f>SUMIFS(W$12:W915,F$12:F915,F915,H$12:H915,H915,D$12:D915,D915)</f>
        <v>0</v>
      </c>
      <c r="Y915" s="48">
        <f t="shared" si="157"/>
        <v>0</v>
      </c>
      <c r="Z915" s="82"/>
      <c r="AA915" s="106"/>
      <c r="AB915" s="42">
        <f t="shared" si="158"/>
        <v>0</v>
      </c>
      <c r="AC915" s="50"/>
      <c r="AD915" s="81"/>
      <c r="AE915" s="81"/>
      <c r="AF915" s="81"/>
      <c r="AG915" s="81"/>
      <c r="AH915" s="81"/>
      <c r="AI915" s="81"/>
      <c r="AJ915" s="81"/>
      <c r="AK915" s="81"/>
      <c r="AL915" s="81"/>
      <c r="AM915" s="50"/>
      <c r="AN915" s="50"/>
      <c r="AO915" s="112">
        <f t="shared" si="161"/>
        <v>0</v>
      </c>
    </row>
    <row r="916" spans="1:41" ht="20.100000000000001" customHeight="1">
      <c r="A916" s="70">
        <f t="shared" si="159"/>
        <v>1</v>
      </c>
      <c r="B916" s="81"/>
      <c r="C916" s="81"/>
      <c r="D916" s="81"/>
      <c r="E916" s="81"/>
      <c r="F916" s="34"/>
      <c r="G916" s="94"/>
      <c r="H916" s="81"/>
      <c r="I916" s="34"/>
      <c r="J916" s="34"/>
      <c r="K916" s="38"/>
      <c r="L916" s="38"/>
      <c r="M916" s="39">
        <f t="shared" si="152"/>
        <v>0</v>
      </c>
      <c r="N916" s="40">
        <f t="shared" si="153"/>
        <v>0</v>
      </c>
      <c r="O916" s="80"/>
      <c r="P916" s="113" t="str">
        <f t="shared" si="160"/>
        <v/>
      </c>
      <c r="Q916" s="42" t="str">
        <f t="shared" si="154"/>
        <v/>
      </c>
      <c r="R916" s="43"/>
      <c r="S916" s="44" t="str">
        <f t="shared" si="155"/>
        <v/>
      </c>
      <c r="T916" s="81"/>
      <c r="U916" s="81"/>
      <c r="V916" s="42">
        <f t="shared" si="156"/>
        <v>0</v>
      </c>
      <c r="W916" s="43"/>
      <c r="X916" s="47">
        <f>SUMIFS(W$12:W916,F$12:F916,F916,H$12:H916,H916,D$12:D916,D916)</f>
        <v>0</v>
      </c>
      <c r="Y916" s="48">
        <f t="shared" si="157"/>
        <v>0</v>
      </c>
      <c r="Z916" s="82"/>
      <c r="AA916" s="106"/>
      <c r="AB916" s="42">
        <f t="shared" si="158"/>
        <v>0</v>
      </c>
      <c r="AC916" s="50"/>
      <c r="AD916" s="81"/>
      <c r="AE916" s="81"/>
      <c r="AF916" s="81"/>
      <c r="AG916" s="81"/>
      <c r="AH916" s="81"/>
      <c r="AI916" s="81"/>
      <c r="AJ916" s="81"/>
      <c r="AK916" s="81"/>
      <c r="AL916" s="81"/>
      <c r="AM916" s="50"/>
      <c r="AN916" s="50"/>
      <c r="AO916" s="112">
        <f t="shared" si="161"/>
        <v>0</v>
      </c>
    </row>
    <row r="917" spans="1:41" ht="20.100000000000001" customHeight="1">
      <c r="A917" s="70">
        <f t="shared" si="159"/>
        <v>1</v>
      </c>
      <c r="B917" s="81"/>
      <c r="C917" s="81"/>
      <c r="D917" s="81"/>
      <c r="E917" s="81"/>
      <c r="F917" s="34"/>
      <c r="G917" s="94"/>
      <c r="H917" s="81"/>
      <c r="I917" s="34"/>
      <c r="J917" s="34"/>
      <c r="K917" s="38"/>
      <c r="L917" s="38"/>
      <c r="M917" s="39">
        <f t="shared" si="152"/>
        <v>0</v>
      </c>
      <c r="N917" s="40">
        <f t="shared" si="153"/>
        <v>0</v>
      </c>
      <c r="O917" s="80"/>
      <c r="P917" s="113" t="str">
        <f t="shared" si="160"/>
        <v/>
      </c>
      <c r="Q917" s="42" t="str">
        <f t="shared" si="154"/>
        <v/>
      </c>
      <c r="R917" s="43"/>
      <c r="S917" s="44" t="str">
        <f t="shared" si="155"/>
        <v/>
      </c>
      <c r="T917" s="81"/>
      <c r="U917" s="81"/>
      <c r="V917" s="42">
        <f t="shared" si="156"/>
        <v>0</v>
      </c>
      <c r="W917" s="43"/>
      <c r="X917" s="47">
        <f>SUMIFS(W$12:W917,F$12:F917,F917,H$12:H917,H917,D$12:D917,D917)</f>
        <v>0</v>
      </c>
      <c r="Y917" s="48">
        <f t="shared" si="157"/>
        <v>0</v>
      </c>
      <c r="Z917" s="82"/>
      <c r="AA917" s="106"/>
      <c r="AB917" s="42">
        <f t="shared" si="158"/>
        <v>0</v>
      </c>
      <c r="AC917" s="50"/>
      <c r="AD917" s="81"/>
      <c r="AE917" s="81"/>
      <c r="AF917" s="81"/>
      <c r="AG917" s="81"/>
      <c r="AH917" s="81"/>
      <c r="AI917" s="81"/>
      <c r="AJ917" s="81"/>
      <c r="AK917" s="81"/>
      <c r="AL917" s="81"/>
      <c r="AM917" s="50"/>
      <c r="AN917" s="50"/>
      <c r="AO917" s="112">
        <f t="shared" si="161"/>
        <v>0</v>
      </c>
    </row>
    <row r="918" spans="1:41" ht="20.100000000000001" customHeight="1">
      <c r="A918" s="70">
        <f t="shared" si="159"/>
        <v>1</v>
      </c>
      <c r="B918" s="81"/>
      <c r="C918" s="81"/>
      <c r="D918" s="81"/>
      <c r="E918" s="81"/>
      <c r="F918" s="34"/>
      <c r="G918" s="94"/>
      <c r="H918" s="81"/>
      <c r="I918" s="34"/>
      <c r="J918" s="34"/>
      <c r="K918" s="38"/>
      <c r="L918" s="38"/>
      <c r="M918" s="39">
        <f t="shared" si="152"/>
        <v>0</v>
      </c>
      <c r="N918" s="40">
        <f t="shared" si="153"/>
        <v>0</v>
      </c>
      <c r="O918" s="80"/>
      <c r="P918" s="113" t="str">
        <f t="shared" si="160"/>
        <v/>
      </c>
      <c r="Q918" s="42" t="str">
        <f t="shared" si="154"/>
        <v/>
      </c>
      <c r="R918" s="43"/>
      <c r="S918" s="44" t="str">
        <f t="shared" si="155"/>
        <v/>
      </c>
      <c r="T918" s="81"/>
      <c r="U918" s="81"/>
      <c r="V918" s="42">
        <f t="shared" si="156"/>
        <v>0</v>
      </c>
      <c r="W918" s="43"/>
      <c r="X918" s="47">
        <f>SUMIFS(W$12:W918,F$12:F918,F918,H$12:H918,H918,D$12:D918,D918)</f>
        <v>0</v>
      </c>
      <c r="Y918" s="48">
        <f t="shared" si="157"/>
        <v>0</v>
      </c>
      <c r="Z918" s="82"/>
      <c r="AA918" s="106"/>
      <c r="AB918" s="42">
        <f t="shared" si="158"/>
        <v>0</v>
      </c>
      <c r="AC918" s="50"/>
      <c r="AD918" s="81"/>
      <c r="AE918" s="81"/>
      <c r="AF918" s="81"/>
      <c r="AG918" s="81"/>
      <c r="AH918" s="81"/>
      <c r="AI918" s="81"/>
      <c r="AJ918" s="81"/>
      <c r="AK918" s="81"/>
      <c r="AL918" s="81"/>
      <c r="AM918" s="50"/>
      <c r="AN918" s="50"/>
      <c r="AO918" s="112">
        <f t="shared" si="161"/>
        <v>0</v>
      </c>
    </row>
    <row r="919" spans="1:41" ht="20.100000000000001" customHeight="1">
      <c r="A919" s="70">
        <f t="shared" si="159"/>
        <v>1</v>
      </c>
      <c r="B919" s="81"/>
      <c r="C919" s="81"/>
      <c r="D919" s="81"/>
      <c r="E919" s="81"/>
      <c r="F919" s="34"/>
      <c r="G919" s="94"/>
      <c r="H919" s="81"/>
      <c r="I919" s="34"/>
      <c r="J919" s="34"/>
      <c r="K919" s="38"/>
      <c r="L919" s="38"/>
      <c r="M919" s="39">
        <f t="shared" si="152"/>
        <v>0</v>
      </c>
      <c r="N919" s="40">
        <f t="shared" si="153"/>
        <v>0</v>
      </c>
      <c r="O919" s="80"/>
      <c r="P919" s="113" t="str">
        <f t="shared" si="160"/>
        <v/>
      </c>
      <c r="Q919" s="42" t="str">
        <f t="shared" si="154"/>
        <v/>
      </c>
      <c r="R919" s="43"/>
      <c r="S919" s="44" t="str">
        <f t="shared" si="155"/>
        <v/>
      </c>
      <c r="T919" s="81"/>
      <c r="U919" s="81"/>
      <c r="V919" s="42">
        <f t="shared" si="156"/>
        <v>0</v>
      </c>
      <c r="W919" s="43"/>
      <c r="X919" s="47">
        <f>SUMIFS(W$12:W919,F$12:F919,F919,H$12:H919,H919,D$12:D919,D919)</f>
        <v>0</v>
      </c>
      <c r="Y919" s="48">
        <f t="shared" si="157"/>
        <v>0</v>
      </c>
      <c r="Z919" s="82"/>
      <c r="AA919" s="106"/>
      <c r="AB919" s="42">
        <f t="shared" si="158"/>
        <v>0</v>
      </c>
      <c r="AC919" s="50"/>
      <c r="AD919" s="81"/>
      <c r="AE919" s="81"/>
      <c r="AF919" s="81"/>
      <c r="AG919" s="81"/>
      <c r="AH919" s="81"/>
      <c r="AI919" s="81"/>
      <c r="AJ919" s="81"/>
      <c r="AK919" s="81"/>
      <c r="AL919" s="81"/>
      <c r="AM919" s="50"/>
      <c r="AN919" s="50"/>
      <c r="AO919" s="112">
        <f t="shared" si="161"/>
        <v>0</v>
      </c>
    </row>
    <row r="920" spans="1:41" ht="20.100000000000001" customHeight="1">
      <c r="A920" s="70">
        <f t="shared" si="159"/>
        <v>1</v>
      </c>
      <c r="B920" s="81"/>
      <c r="C920" s="81"/>
      <c r="D920" s="81"/>
      <c r="E920" s="81"/>
      <c r="F920" s="34"/>
      <c r="G920" s="94"/>
      <c r="H920" s="81"/>
      <c r="I920" s="34"/>
      <c r="J920" s="34"/>
      <c r="K920" s="38"/>
      <c r="L920" s="38"/>
      <c r="M920" s="39">
        <f t="shared" si="152"/>
        <v>0</v>
      </c>
      <c r="N920" s="40">
        <f t="shared" si="153"/>
        <v>0</v>
      </c>
      <c r="O920" s="80"/>
      <c r="P920" s="113" t="str">
        <f t="shared" si="160"/>
        <v/>
      </c>
      <c r="Q920" s="42" t="str">
        <f t="shared" si="154"/>
        <v/>
      </c>
      <c r="R920" s="43"/>
      <c r="S920" s="44" t="str">
        <f t="shared" si="155"/>
        <v/>
      </c>
      <c r="T920" s="81"/>
      <c r="U920" s="81"/>
      <c r="V920" s="42">
        <f t="shared" si="156"/>
        <v>0</v>
      </c>
      <c r="W920" s="43"/>
      <c r="X920" s="47">
        <f>SUMIFS(W$12:W920,F$12:F920,F920,H$12:H920,H920,D$12:D920,D920)</f>
        <v>0</v>
      </c>
      <c r="Y920" s="48">
        <f t="shared" si="157"/>
        <v>0</v>
      </c>
      <c r="Z920" s="82"/>
      <c r="AA920" s="106"/>
      <c r="AB920" s="42">
        <f t="shared" si="158"/>
        <v>0</v>
      </c>
      <c r="AC920" s="50"/>
      <c r="AD920" s="81"/>
      <c r="AE920" s="81"/>
      <c r="AF920" s="81"/>
      <c r="AG920" s="81"/>
      <c r="AH920" s="81"/>
      <c r="AI920" s="81"/>
      <c r="AJ920" s="81"/>
      <c r="AK920" s="81"/>
      <c r="AL920" s="81"/>
      <c r="AM920" s="50"/>
      <c r="AN920" s="50"/>
      <c r="AO920" s="112">
        <f t="shared" si="161"/>
        <v>0</v>
      </c>
    </row>
    <row r="921" spans="1:41" ht="20.100000000000001" customHeight="1">
      <c r="A921" s="70">
        <f t="shared" si="159"/>
        <v>1</v>
      </c>
      <c r="B921" s="81"/>
      <c r="C921" s="81"/>
      <c r="D921" s="81"/>
      <c r="E921" s="81"/>
      <c r="F921" s="34"/>
      <c r="G921" s="94"/>
      <c r="H921" s="81"/>
      <c r="I921" s="34"/>
      <c r="J921" s="34"/>
      <c r="K921" s="38"/>
      <c r="L921" s="38"/>
      <c r="M921" s="39">
        <f t="shared" si="152"/>
        <v>0</v>
      </c>
      <c r="N921" s="40">
        <f t="shared" si="153"/>
        <v>0</v>
      </c>
      <c r="O921" s="80"/>
      <c r="P921" s="113" t="str">
        <f t="shared" si="160"/>
        <v/>
      </c>
      <c r="Q921" s="42" t="str">
        <f t="shared" si="154"/>
        <v/>
      </c>
      <c r="R921" s="43"/>
      <c r="S921" s="44" t="str">
        <f t="shared" si="155"/>
        <v/>
      </c>
      <c r="T921" s="81"/>
      <c r="U921" s="81"/>
      <c r="V921" s="42">
        <f t="shared" si="156"/>
        <v>0</v>
      </c>
      <c r="W921" s="43"/>
      <c r="X921" s="47">
        <f>SUMIFS(W$12:W921,F$12:F921,F921,H$12:H921,H921,D$12:D921,D921)</f>
        <v>0</v>
      </c>
      <c r="Y921" s="48">
        <f t="shared" si="157"/>
        <v>0</v>
      </c>
      <c r="Z921" s="82"/>
      <c r="AA921" s="106"/>
      <c r="AB921" s="42">
        <f t="shared" si="158"/>
        <v>0</v>
      </c>
      <c r="AC921" s="50"/>
      <c r="AD921" s="81"/>
      <c r="AE921" s="81"/>
      <c r="AF921" s="81"/>
      <c r="AG921" s="81"/>
      <c r="AH921" s="81"/>
      <c r="AI921" s="81"/>
      <c r="AJ921" s="81"/>
      <c r="AK921" s="81"/>
      <c r="AL921" s="81"/>
      <c r="AM921" s="50"/>
      <c r="AN921" s="50"/>
      <c r="AO921" s="112">
        <f t="shared" si="161"/>
        <v>0</v>
      </c>
    </row>
    <row r="922" spans="1:41" ht="20.100000000000001" customHeight="1">
      <c r="A922" s="70">
        <f t="shared" si="159"/>
        <v>1</v>
      </c>
      <c r="B922" s="81"/>
      <c r="C922" s="81"/>
      <c r="D922" s="81"/>
      <c r="E922" s="81"/>
      <c r="F922" s="34"/>
      <c r="G922" s="94"/>
      <c r="H922" s="81"/>
      <c r="I922" s="34"/>
      <c r="J922" s="34"/>
      <c r="K922" s="38"/>
      <c r="L922" s="38"/>
      <c r="M922" s="39">
        <f t="shared" si="152"/>
        <v>0</v>
      </c>
      <c r="N922" s="40">
        <f t="shared" si="153"/>
        <v>0</v>
      </c>
      <c r="O922" s="80"/>
      <c r="P922" s="113" t="str">
        <f t="shared" si="160"/>
        <v/>
      </c>
      <c r="Q922" s="42" t="str">
        <f t="shared" si="154"/>
        <v/>
      </c>
      <c r="R922" s="43"/>
      <c r="S922" s="44" t="str">
        <f t="shared" si="155"/>
        <v/>
      </c>
      <c r="T922" s="81"/>
      <c r="U922" s="81"/>
      <c r="V922" s="42">
        <f t="shared" si="156"/>
        <v>0</v>
      </c>
      <c r="W922" s="43"/>
      <c r="X922" s="47">
        <f>SUMIFS(W$12:W922,F$12:F922,F922,H$12:H922,H922,D$12:D922,D922)</f>
        <v>0</v>
      </c>
      <c r="Y922" s="48">
        <f t="shared" si="157"/>
        <v>0</v>
      </c>
      <c r="Z922" s="82"/>
      <c r="AA922" s="106"/>
      <c r="AB922" s="42">
        <f t="shared" si="158"/>
        <v>0</v>
      </c>
      <c r="AC922" s="50"/>
      <c r="AD922" s="81"/>
      <c r="AE922" s="81"/>
      <c r="AF922" s="81"/>
      <c r="AG922" s="81"/>
      <c r="AH922" s="81"/>
      <c r="AI922" s="81"/>
      <c r="AJ922" s="81"/>
      <c r="AK922" s="81"/>
      <c r="AL922" s="81"/>
      <c r="AM922" s="50"/>
      <c r="AN922" s="50"/>
      <c r="AO922" s="112">
        <f t="shared" si="161"/>
        <v>0</v>
      </c>
    </row>
    <row r="923" spans="1:41" ht="20.100000000000001" customHeight="1">
      <c r="A923" s="70">
        <f t="shared" si="159"/>
        <v>1</v>
      </c>
      <c r="B923" s="81"/>
      <c r="C923" s="81"/>
      <c r="D923" s="81"/>
      <c r="E923" s="81"/>
      <c r="F923" s="34"/>
      <c r="G923" s="94"/>
      <c r="H923" s="81"/>
      <c r="I923" s="34"/>
      <c r="J923" s="34"/>
      <c r="K923" s="38"/>
      <c r="L923" s="38"/>
      <c r="M923" s="39">
        <f t="shared" si="152"/>
        <v>0</v>
      </c>
      <c r="N923" s="40">
        <f t="shared" si="153"/>
        <v>0</v>
      </c>
      <c r="O923" s="80"/>
      <c r="P923" s="113" t="str">
        <f t="shared" si="160"/>
        <v/>
      </c>
      <c r="Q923" s="42" t="str">
        <f t="shared" si="154"/>
        <v/>
      </c>
      <c r="R923" s="43"/>
      <c r="S923" s="44" t="str">
        <f t="shared" si="155"/>
        <v/>
      </c>
      <c r="T923" s="81"/>
      <c r="U923" s="81"/>
      <c r="V923" s="42">
        <f t="shared" si="156"/>
        <v>0</v>
      </c>
      <c r="W923" s="43"/>
      <c r="X923" s="47">
        <f>SUMIFS(W$12:W923,F$12:F923,F923,H$12:H923,H923,D$12:D923,D923)</f>
        <v>0</v>
      </c>
      <c r="Y923" s="48">
        <f t="shared" si="157"/>
        <v>0</v>
      </c>
      <c r="Z923" s="82"/>
      <c r="AA923" s="106"/>
      <c r="AB923" s="42">
        <f t="shared" si="158"/>
        <v>0</v>
      </c>
      <c r="AC923" s="50"/>
      <c r="AD923" s="81"/>
      <c r="AE923" s="81"/>
      <c r="AF923" s="81"/>
      <c r="AG923" s="81"/>
      <c r="AH923" s="81"/>
      <c r="AI923" s="81"/>
      <c r="AJ923" s="81"/>
      <c r="AK923" s="81"/>
      <c r="AL923" s="81"/>
      <c r="AM923" s="50"/>
      <c r="AN923" s="50"/>
      <c r="AO923" s="112">
        <f t="shared" si="161"/>
        <v>0</v>
      </c>
    </row>
    <row r="924" spans="1:41" ht="20.100000000000001" customHeight="1">
      <c r="A924" s="70">
        <f t="shared" si="159"/>
        <v>1</v>
      </c>
      <c r="B924" s="81"/>
      <c r="C924" s="81"/>
      <c r="D924" s="81"/>
      <c r="E924" s="81"/>
      <c r="F924" s="34"/>
      <c r="G924" s="94"/>
      <c r="H924" s="81"/>
      <c r="I924" s="34"/>
      <c r="J924" s="34"/>
      <c r="K924" s="38"/>
      <c r="L924" s="38"/>
      <c r="M924" s="39">
        <f t="shared" si="152"/>
        <v>0</v>
      </c>
      <c r="N924" s="40">
        <f t="shared" si="153"/>
        <v>0</v>
      </c>
      <c r="O924" s="80"/>
      <c r="P924" s="113" t="str">
        <f t="shared" si="160"/>
        <v/>
      </c>
      <c r="Q924" s="42" t="str">
        <f t="shared" si="154"/>
        <v/>
      </c>
      <c r="R924" s="43"/>
      <c r="S924" s="44" t="str">
        <f t="shared" si="155"/>
        <v/>
      </c>
      <c r="T924" s="81"/>
      <c r="U924" s="81"/>
      <c r="V924" s="42">
        <f t="shared" si="156"/>
        <v>0</v>
      </c>
      <c r="W924" s="43"/>
      <c r="X924" s="47">
        <f>SUMIFS(W$12:W924,F$12:F924,F924,H$12:H924,H924,D$12:D924,D924)</f>
        <v>0</v>
      </c>
      <c r="Y924" s="48">
        <f t="shared" si="157"/>
        <v>0</v>
      </c>
      <c r="Z924" s="82"/>
      <c r="AA924" s="106"/>
      <c r="AB924" s="42">
        <f t="shared" si="158"/>
        <v>0</v>
      </c>
      <c r="AC924" s="50"/>
      <c r="AD924" s="81"/>
      <c r="AE924" s="81"/>
      <c r="AF924" s="81"/>
      <c r="AG924" s="81"/>
      <c r="AH924" s="81"/>
      <c r="AI924" s="81"/>
      <c r="AJ924" s="81"/>
      <c r="AK924" s="81"/>
      <c r="AL924" s="81"/>
      <c r="AM924" s="50"/>
      <c r="AN924" s="50"/>
      <c r="AO924" s="112">
        <f t="shared" si="161"/>
        <v>0</v>
      </c>
    </row>
    <row r="925" spans="1:41" ht="20.100000000000001" customHeight="1">
      <c r="A925" s="70">
        <f t="shared" si="159"/>
        <v>1</v>
      </c>
      <c r="B925" s="81"/>
      <c r="C925" s="81"/>
      <c r="D925" s="81"/>
      <c r="E925" s="81"/>
      <c r="F925" s="34"/>
      <c r="G925" s="94"/>
      <c r="H925" s="81"/>
      <c r="I925" s="34"/>
      <c r="J925" s="34"/>
      <c r="K925" s="38"/>
      <c r="L925" s="38"/>
      <c r="M925" s="39">
        <f t="shared" si="152"/>
        <v>0</v>
      </c>
      <c r="N925" s="40">
        <f t="shared" si="153"/>
        <v>0</v>
      </c>
      <c r="O925" s="80"/>
      <c r="P925" s="113" t="str">
        <f t="shared" si="160"/>
        <v/>
      </c>
      <c r="Q925" s="42" t="str">
        <f t="shared" si="154"/>
        <v/>
      </c>
      <c r="R925" s="43"/>
      <c r="S925" s="44" t="str">
        <f t="shared" si="155"/>
        <v/>
      </c>
      <c r="T925" s="81"/>
      <c r="U925" s="81"/>
      <c r="V925" s="42">
        <f t="shared" si="156"/>
        <v>0</v>
      </c>
      <c r="W925" s="43"/>
      <c r="X925" s="47">
        <f>SUMIFS(W$12:W925,F$12:F925,F925,H$12:H925,H925,D$12:D925,D925)</f>
        <v>0</v>
      </c>
      <c r="Y925" s="48">
        <f t="shared" si="157"/>
        <v>0</v>
      </c>
      <c r="Z925" s="82"/>
      <c r="AA925" s="106"/>
      <c r="AB925" s="42">
        <f t="shared" si="158"/>
        <v>0</v>
      </c>
      <c r="AC925" s="50"/>
      <c r="AD925" s="81"/>
      <c r="AE925" s="81"/>
      <c r="AF925" s="81"/>
      <c r="AG925" s="81"/>
      <c r="AH925" s="81"/>
      <c r="AI925" s="81"/>
      <c r="AJ925" s="81"/>
      <c r="AK925" s="81"/>
      <c r="AL925" s="81"/>
      <c r="AM925" s="50"/>
      <c r="AN925" s="50"/>
      <c r="AO925" s="112">
        <f t="shared" si="161"/>
        <v>0</v>
      </c>
    </row>
    <row r="926" spans="1:41" ht="20.100000000000001" customHeight="1">
      <c r="A926" s="70">
        <f t="shared" si="159"/>
        <v>1</v>
      </c>
      <c r="B926" s="81"/>
      <c r="C926" s="81"/>
      <c r="D926" s="81"/>
      <c r="E926" s="81"/>
      <c r="F926" s="34"/>
      <c r="G926" s="94"/>
      <c r="H926" s="81"/>
      <c r="I926" s="34"/>
      <c r="J926" s="34"/>
      <c r="K926" s="38"/>
      <c r="L926" s="38"/>
      <c r="M926" s="39">
        <f t="shared" si="152"/>
        <v>0</v>
      </c>
      <c r="N926" s="40">
        <f t="shared" si="153"/>
        <v>0</v>
      </c>
      <c r="O926" s="80"/>
      <c r="P926" s="113" t="str">
        <f t="shared" si="160"/>
        <v/>
      </c>
      <c r="Q926" s="42" t="str">
        <f t="shared" si="154"/>
        <v/>
      </c>
      <c r="R926" s="43"/>
      <c r="S926" s="44" t="str">
        <f t="shared" si="155"/>
        <v/>
      </c>
      <c r="T926" s="81"/>
      <c r="U926" s="81"/>
      <c r="V926" s="42">
        <f t="shared" si="156"/>
        <v>0</v>
      </c>
      <c r="W926" s="43"/>
      <c r="X926" s="47">
        <f>SUMIFS(W$12:W926,F$12:F926,F926,H$12:H926,H926,D$12:D926,D926)</f>
        <v>0</v>
      </c>
      <c r="Y926" s="48">
        <f t="shared" si="157"/>
        <v>0</v>
      </c>
      <c r="Z926" s="82"/>
      <c r="AA926" s="106"/>
      <c r="AB926" s="42">
        <f t="shared" si="158"/>
        <v>0</v>
      </c>
      <c r="AC926" s="50"/>
      <c r="AD926" s="81"/>
      <c r="AE926" s="81"/>
      <c r="AF926" s="81"/>
      <c r="AG926" s="81"/>
      <c r="AH926" s="81"/>
      <c r="AI926" s="81"/>
      <c r="AJ926" s="81"/>
      <c r="AK926" s="81"/>
      <c r="AL926" s="81"/>
      <c r="AM926" s="50"/>
      <c r="AN926" s="50"/>
      <c r="AO926" s="112">
        <f t="shared" si="161"/>
        <v>0</v>
      </c>
    </row>
    <row r="927" spans="1:41" ht="20.100000000000001" customHeight="1">
      <c r="A927" s="70">
        <f t="shared" si="159"/>
        <v>1</v>
      </c>
      <c r="B927" s="81"/>
      <c r="C927" s="81"/>
      <c r="D927" s="81"/>
      <c r="E927" s="81"/>
      <c r="F927" s="34"/>
      <c r="G927" s="94"/>
      <c r="H927" s="81"/>
      <c r="I927" s="34"/>
      <c r="J927" s="34"/>
      <c r="K927" s="38"/>
      <c r="L927" s="38"/>
      <c r="M927" s="39">
        <f t="shared" si="152"/>
        <v>0</v>
      </c>
      <c r="N927" s="40">
        <f t="shared" si="153"/>
        <v>0</v>
      </c>
      <c r="O927" s="80"/>
      <c r="P927" s="113" t="str">
        <f t="shared" si="160"/>
        <v/>
      </c>
      <c r="Q927" s="42" t="str">
        <f t="shared" si="154"/>
        <v/>
      </c>
      <c r="R927" s="43"/>
      <c r="S927" s="44" t="str">
        <f t="shared" si="155"/>
        <v/>
      </c>
      <c r="T927" s="81"/>
      <c r="U927" s="81"/>
      <c r="V927" s="42">
        <f t="shared" si="156"/>
        <v>0</v>
      </c>
      <c r="W927" s="43"/>
      <c r="X927" s="47">
        <f>SUMIFS(W$12:W927,F$12:F927,F927,H$12:H927,H927,D$12:D927,D927)</f>
        <v>0</v>
      </c>
      <c r="Y927" s="48">
        <f t="shared" si="157"/>
        <v>0</v>
      </c>
      <c r="Z927" s="82"/>
      <c r="AA927" s="106"/>
      <c r="AB927" s="42">
        <f t="shared" si="158"/>
        <v>0</v>
      </c>
      <c r="AC927" s="50"/>
      <c r="AD927" s="81"/>
      <c r="AE927" s="81"/>
      <c r="AF927" s="81"/>
      <c r="AG927" s="81"/>
      <c r="AH927" s="81"/>
      <c r="AI927" s="81"/>
      <c r="AJ927" s="81"/>
      <c r="AK927" s="81"/>
      <c r="AL927" s="81"/>
      <c r="AM927" s="50"/>
      <c r="AN927" s="50"/>
      <c r="AO927" s="112">
        <f t="shared" si="161"/>
        <v>0</v>
      </c>
    </row>
    <row r="928" spans="1:41" ht="20.100000000000001" customHeight="1">
      <c r="A928" s="70">
        <f t="shared" si="159"/>
        <v>1</v>
      </c>
      <c r="B928" s="81"/>
      <c r="C928" s="81"/>
      <c r="D928" s="81"/>
      <c r="E928" s="81"/>
      <c r="F928" s="34"/>
      <c r="G928" s="94"/>
      <c r="H928" s="81"/>
      <c r="I928" s="34"/>
      <c r="J928" s="34"/>
      <c r="K928" s="38"/>
      <c r="L928" s="38"/>
      <c r="M928" s="39">
        <f t="shared" si="152"/>
        <v>0</v>
      </c>
      <c r="N928" s="40">
        <f t="shared" si="153"/>
        <v>0</v>
      </c>
      <c r="O928" s="80"/>
      <c r="P928" s="113" t="str">
        <f t="shared" si="160"/>
        <v/>
      </c>
      <c r="Q928" s="42" t="str">
        <f t="shared" si="154"/>
        <v/>
      </c>
      <c r="R928" s="43"/>
      <c r="S928" s="44" t="str">
        <f t="shared" si="155"/>
        <v/>
      </c>
      <c r="T928" s="81"/>
      <c r="U928" s="81"/>
      <c r="V928" s="42">
        <f t="shared" si="156"/>
        <v>0</v>
      </c>
      <c r="W928" s="43"/>
      <c r="X928" s="47">
        <f>SUMIFS(W$12:W928,F$12:F928,F928,H$12:H928,H928,D$12:D928,D928)</f>
        <v>0</v>
      </c>
      <c r="Y928" s="48">
        <f t="shared" si="157"/>
        <v>0</v>
      </c>
      <c r="Z928" s="82"/>
      <c r="AA928" s="106"/>
      <c r="AB928" s="42">
        <f t="shared" si="158"/>
        <v>0</v>
      </c>
      <c r="AC928" s="50"/>
      <c r="AD928" s="81"/>
      <c r="AE928" s="81"/>
      <c r="AF928" s="81"/>
      <c r="AG928" s="81"/>
      <c r="AH928" s="81"/>
      <c r="AI928" s="81"/>
      <c r="AJ928" s="81"/>
      <c r="AK928" s="81"/>
      <c r="AL928" s="81"/>
      <c r="AM928" s="50"/>
      <c r="AN928" s="50"/>
      <c r="AO928" s="112">
        <f t="shared" si="161"/>
        <v>0</v>
      </c>
    </row>
    <row r="929" spans="1:41" ht="20.100000000000001" customHeight="1">
      <c r="A929" s="70">
        <f t="shared" si="159"/>
        <v>1</v>
      </c>
      <c r="B929" s="81"/>
      <c r="C929" s="81"/>
      <c r="D929" s="81"/>
      <c r="E929" s="81"/>
      <c r="F929" s="34"/>
      <c r="G929" s="94"/>
      <c r="H929" s="81"/>
      <c r="I929" s="34"/>
      <c r="J929" s="34"/>
      <c r="K929" s="38"/>
      <c r="L929" s="38"/>
      <c r="M929" s="39">
        <f t="shared" si="152"/>
        <v>0</v>
      </c>
      <c r="N929" s="40">
        <f t="shared" si="153"/>
        <v>0</v>
      </c>
      <c r="O929" s="80"/>
      <c r="P929" s="113" t="str">
        <f t="shared" si="160"/>
        <v/>
      </c>
      <c r="Q929" s="42" t="str">
        <f t="shared" si="154"/>
        <v/>
      </c>
      <c r="R929" s="43"/>
      <c r="S929" s="44" t="str">
        <f t="shared" si="155"/>
        <v/>
      </c>
      <c r="T929" s="81"/>
      <c r="U929" s="81"/>
      <c r="V929" s="42">
        <f t="shared" si="156"/>
        <v>0</v>
      </c>
      <c r="W929" s="43"/>
      <c r="X929" s="47">
        <f>SUMIFS(W$12:W929,F$12:F929,F929,H$12:H929,H929,D$12:D929,D929)</f>
        <v>0</v>
      </c>
      <c r="Y929" s="48">
        <f t="shared" si="157"/>
        <v>0</v>
      </c>
      <c r="Z929" s="82"/>
      <c r="AA929" s="106"/>
      <c r="AB929" s="42">
        <f t="shared" si="158"/>
        <v>0</v>
      </c>
      <c r="AC929" s="50"/>
      <c r="AD929" s="81"/>
      <c r="AE929" s="81"/>
      <c r="AF929" s="81"/>
      <c r="AG929" s="81"/>
      <c r="AH929" s="81"/>
      <c r="AI929" s="81"/>
      <c r="AJ929" s="81"/>
      <c r="AK929" s="81"/>
      <c r="AL929" s="81"/>
      <c r="AM929" s="50"/>
      <c r="AN929" s="50"/>
      <c r="AO929" s="112">
        <f t="shared" si="161"/>
        <v>0</v>
      </c>
    </row>
    <row r="930" spans="1:41" ht="20.100000000000001" customHeight="1">
      <c r="A930" s="70">
        <f t="shared" si="159"/>
        <v>1</v>
      </c>
      <c r="B930" s="81"/>
      <c r="C930" s="81"/>
      <c r="D930" s="81"/>
      <c r="E930" s="81"/>
      <c r="F930" s="34"/>
      <c r="G930" s="94"/>
      <c r="H930" s="81"/>
      <c r="I930" s="34"/>
      <c r="J930" s="34"/>
      <c r="K930" s="38"/>
      <c r="L930" s="38"/>
      <c r="M930" s="39">
        <f t="shared" si="152"/>
        <v>0</v>
      </c>
      <c r="N930" s="40">
        <f t="shared" si="153"/>
        <v>0</v>
      </c>
      <c r="O930" s="80"/>
      <c r="P930" s="113" t="str">
        <f t="shared" si="160"/>
        <v/>
      </c>
      <c r="Q930" s="42" t="str">
        <f t="shared" si="154"/>
        <v/>
      </c>
      <c r="R930" s="43"/>
      <c r="S930" s="44" t="str">
        <f t="shared" si="155"/>
        <v/>
      </c>
      <c r="T930" s="81"/>
      <c r="U930" s="81"/>
      <c r="V930" s="42">
        <f t="shared" si="156"/>
        <v>0</v>
      </c>
      <c r="W930" s="43"/>
      <c r="X930" s="47">
        <f>SUMIFS(W$12:W930,F$12:F930,F930,H$12:H930,H930,D$12:D930,D930)</f>
        <v>0</v>
      </c>
      <c r="Y930" s="48">
        <f t="shared" si="157"/>
        <v>0</v>
      </c>
      <c r="Z930" s="82"/>
      <c r="AA930" s="106"/>
      <c r="AB930" s="42">
        <f t="shared" si="158"/>
        <v>0</v>
      </c>
      <c r="AC930" s="50"/>
      <c r="AD930" s="81"/>
      <c r="AE930" s="81"/>
      <c r="AF930" s="81"/>
      <c r="AG930" s="81"/>
      <c r="AH930" s="81"/>
      <c r="AI930" s="81"/>
      <c r="AJ930" s="81"/>
      <c r="AK930" s="81"/>
      <c r="AL930" s="81"/>
      <c r="AM930" s="50"/>
      <c r="AN930" s="50"/>
      <c r="AO930" s="112">
        <f t="shared" si="161"/>
        <v>0</v>
      </c>
    </row>
    <row r="931" spans="1:41" ht="20.100000000000001" customHeight="1">
      <c r="A931" s="70">
        <f t="shared" si="159"/>
        <v>1</v>
      </c>
      <c r="B931" s="81"/>
      <c r="C931" s="81"/>
      <c r="D931" s="81"/>
      <c r="E931" s="81"/>
      <c r="F931" s="34"/>
      <c r="G931" s="94"/>
      <c r="H931" s="81"/>
      <c r="I931" s="34"/>
      <c r="J931" s="34"/>
      <c r="K931" s="38"/>
      <c r="L931" s="38"/>
      <c r="M931" s="39">
        <f t="shared" si="152"/>
        <v>0</v>
      </c>
      <c r="N931" s="40">
        <f t="shared" si="153"/>
        <v>0</v>
      </c>
      <c r="O931" s="80"/>
      <c r="P931" s="113" t="str">
        <f t="shared" si="160"/>
        <v/>
      </c>
      <c r="Q931" s="42" t="str">
        <f t="shared" si="154"/>
        <v/>
      </c>
      <c r="R931" s="43"/>
      <c r="S931" s="44" t="str">
        <f t="shared" si="155"/>
        <v/>
      </c>
      <c r="T931" s="81"/>
      <c r="U931" s="81"/>
      <c r="V931" s="42">
        <f t="shared" si="156"/>
        <v>0</v>
      </c>
      <c r="W931" s="43"/>
      <c r="X931" s="47">
        <f>SUMIFS(W$12:W931,F$12:F931,F931,H$12:H931,H931,D$12:D931,D931)</f>
        <v>0</v>
      </c>
      <c r="Y931" s="48">
        <f t="shared" si="157"/>
        <v>0</v>
      </c>
      <c r="Z931" s="82"/>
      <c r="AA931" s="106"/>
      <c r="AB931" s="42">
        <f t="shared" si="158"/>
        <v>0</v>
      </c>
      <c r="AC931" s="50"/>
      <c r="AD931" s="81"/>
      <c r="AE931" s="81"/>
      <c r="AF931" s="81"/>
      <c r="AG931" s="81"/>
      <c r="AH931" s="81"/>
      <c r="AI931" s="81"/>
      <c r="AJ931" s="81"/>
      <c r="AK931" s="81"/>
      <c r="AL931" s="81"/>
      <c r="AM931" s="50"/>
      <c r="AN931" s="50"/>
      <c r="AO931" s="112">
        <f t="shared" si="161"/>
        <v>0</v>
      </c>
    </row>
    <row r="932" spans="1:41" ht="20.100000000000001" customHeight="1">
      <c r="A932" s="70">
        <f t="shared" si="159"/>
        <v>1</v>
      </c>
      <c r="B932" s="81"/>
      <c r="C932" s="81"/>
      <c r="D932" s="81"/>
      <c r="E932" s="81"/>
      <c r="F932" s="34"/>
      <c r="G932" s="94"/>
      <c r="H932" s="81"/>
      <c r="I932" s="34"/>
      <c r="J932" s="34"/>
      <c r="K932" s="38"/>
      <c r="L932" s="38"/>
      <c r="M932" s="39">
        <f t="shared" si="152"/>
        <v>0</v>
      </c>
      <c r="N932" s="40">
        <f t="shared" si="153"/>
        <v>0</v>
      </c>
      <c r="O932" s="80"/>
      <c r="P932" s="113" t="str">
        <f t="shared" si="160"/>
        <v/>
      </c>
      <c r="Q932" s="42" t="str">
        <f t="shared" si="154"/>
        <v/>
      </c>
      <c r="R932" s="43"/>
      <c r="S932" s="44" t="str">
        <f t="shared" si="155"/>
        <v/>
      </c>
      <c r="T932" s="81"/>
      <c r="U932" s="81"/>
      <c r="V932" s="42">
        <f t="shared" si="156"/>
        <v>0</v>
      </c>
      <c r="W932" s="43"/>
      <c r="X932" s="47">
        <f>SUMIFS(W$12:W932,F$12:F932,F932,H$12:H932,H932,D$12:D932,D932)</f>
        <v>0</v>
      </c>
      <c r="Y932" s="48">
        <f t="shared" si="157"/>
        <v>0</v>
      </c>
      <c r="Z932" s="82"/>
      <c r="AA932" s="106"/>
      <c r="AB932" s="42">
        <f t="shared" si="158"/>
        <v>0</v>
      </c>
      <c r="AC932" s="50"/>
      <c r="AD932" s="81"/>
      <c r="AE932" s="81"/>
      <c r="AF932" s="81"/>
      <c r="AG932" s="81"/>
      <c r="AH932" s="81"/>
      <c r="AI932" s="81"/>
      <c r="AJ932" s="81"/>
      <c r="AK932" s="81"/>
      <c r="AL932" s="81"/>
      <c r="AM932" s="50"/>
      <c r="AN932" s="50"/>
      <c r="AO932" s="112">
        <f t="shared" si="161"/>
        <v>0</v>
      </c>
    </row>
    <row r="933" spans="1:41" ht="20.100000000000001" customHeight="1">
      <c r="A933" s="70">
        <f t="shared" si="159"/>
        <v>1</v>
      </c>
      <c r="B933" s="81"/>
      <c r="C933" s="81"/>
      <c r="D933" s="81"/>
      <c r="E933" s="81"/>
      <c r="F933" s="34"/>
      <c r="G933" s="94"/>
      <c r="H933" s="81"/>
      <c r="I933" s="34"/>
      <c r="J933" s="34"/>
      <c r="K933" s="38"/>
      <c r="L933" s="38"/>
      <c r="M933" s="39">
        <f t="shared" si="152"/>
        <v>0</v>
      </c>
      <c r="N933" s="40">
        <f t="shared" si="153"/>
        <v>0</v>
      </c>
      <c r="O933" s="80"/>
      <c r="P933" s="113" t="str">
        <f t="shared" si="160"/>
        <v/>
      </c>
      <c r="Q933" s="42" t="str">
        <f t="shared" si="154"/>
        <v/>
      </c>
      <c r="R933" s="43"/>
      <c r="S933" s="44" t="str">
        <f t="shared" si="155"/>
        <v/>
      </c>
      <c r="T933" s="81"/>
      <c r="U933" s="81"/>
      <c r="V933" s="42">
        <f t="shared" si="156"/>
        <v>0</v>
      </c>
      <c r="W933" s="43"/>
      <c r="X933" s="47">
        <f>SUMIFS(W$12:W933,F$12:F933,F933,H$12:H933,H933,D$12:D933,D933)</f>
        <v>0</v>
      </c>
      <c r="Y933" s="48">
        <f t="shared" si="157"/>
        <v>0</v>
      </c>
      <c r="Z933" s="82"/>
      <c r="AA933" s="106"/>
      <c r="AB933" s="42">
        <f t="shared" si="158"/>
        <v>0</v>
      </c>
      <c r="AC933" s="50"/>
      <c r="AD933" s="81"/>
      <c r="AE933" s="81"/>
      <c r="AF933" s="81"/>
      <c r="AG933" s="81"/>
      <c r="AH933" s="81"/>
      <c r="AI933" s="81"/>
      <c r="AJ933" s="81"/>
      <c r="AK933" s="81"/>
      <c r="AL933" s="81"/>
      <c r="AM933" s="50"/>
      <c r="AN933" s="50"/>
      <c r="AO933" s="112">
        <f t="shared" si="161"/>
        <v>0</v>
      </c>
    </row>
    <row r="934" spans="1:41" ht="20.100000000000001" customHeight="1">
      <c r="A934" s="70">
        <f t="shared" si="159"/>
        <v>1</v>
      </c>
      <c r="B934" s="81"/>
      <c r="C934" s="81"/>
      <c r="D934" s="81"/>
      <c r="E934" s="81"/>
      <c r="F934" s="34"/>
      <c r="G934" s="94"/>
      <c r="H934" s="81"/>
      <c r="I934" s="34"/>
      <c r="J934" s="34"/>
      <c r="K934" s="38"/>
      <c r="L934" s="38"/>
      <c r="M934" s="39">
        <f t="shared" si="152"/>
        <v>0</v>
      </c>
      <c r="N934" s="40">
        <f t="shared" si="153"/>
        <v>0</v>
      </c>
      <c r="O934" s="80"/>
      <c r="P934" s="113" t="str">
        <f t="shared" si="160"/>
        <v/>
      </c>
      <c r="Q934" s="42" t="str">
        <f t="shared" si="154"/>
        <v/>
      </c>
      <c r="R934" s="43"/>
      <c r="S934" s="44" t="str">
        <f t="shared" si="155"/>
        <v/>
      </c>
      <c r="T934" s="81"/>
      <c r="U934" s="81"/>
      <c r="V934" s="42">
        <f t="shared" si="156"/>
        <v>0</v>
      </c>
      <c r="W934" s="43"/>
      <c r="X934" s="47">
        <f>SUMIFS(W$12:W934,F$12:F934,F934,H$12:H934,H934,D$12:D934,D934)</f>
        <v>0</v>
      </c>
      <c r="Y934" s="48">
        <f t="shared" si="157"/>
        <v>0</v>
      </c>
      <c r="Z934" s="82"/>
      <c r="AA934" s="106"/>
      <c r="AB934" s="42">
        <f t="shared" si="158"/>
        <v>0</v>
      </c>
      <c r="AC934" s="50"/>
      <c r="AD934" s="81"/>
      <c r="AE934" s="81"/>
      <c r="AF934" s="81"/>
      <c r="AG934" s="81"/>
      <c r="AH934" s="81"/>
      <c r="AI934" s="81"/>
      <c r="AJ934" s="81"/>
      <c r="AK934" s="81"/>
      <c r="AL934" s="81"/>
      <c r="AM934" s="50"/>
      <c r="AN934" s="50"/>
      <c r="AO934" s="112">
        <f t="shared" si="161"/>
        <v>0</v>
      </c>
    </row>
    <row r="935" spans="1:41" ht="20.100000000000001" customHeight="1">
      <c r="A935" s="70">
        <f t="shared" si="159"/>
        <v>1</v>
      </c>
      <c r="B935" s="81"/>
      <c r="C935" s="81"/>
      <c r="D935" s="81"/>
      <c r="E935" s="81"/>
      <c r="F935" s="34"/>
      <c r="G935" s="94"/>
      <c r="H935" s="81"/>
      <c r="I935" s="34"/>
      <c r="J935" s="34"/>
      <c r="K935" s="38"/>
      <c r="L935" s="38"/>
      <c r="M935" s="39">
        <f t="shared" si="152"/>
        <v>0</v>
      </c>
      <c r="N935" s="40">
        <f t="shared" si="153"/>
        <v>0</v>
      </c>
      <c r="O935" s="80"/>
      <c r="P935" s="113" t="str">
        <f t="shared" si="160"/>
        <v/>
      </c>
      <c r="Q935" s="42" t="str">
        <f t="shared" si="154"/>
        <v/>
      </c>
      <c r="R935" s="43"/>
      <c r="S935" s="44" t="str">
        <f t="shared" si="155"/>
        <v/>
      </c>
      <c r="T935" s="81"/>
      <c r="U935" s="81"/>
      <c r="V935" s="42">
        <f t="shared" si="156"/>
        <v>0</v>
      </c>
      <c r="W935" s="43"/>
      <c r="X935" s="47">
        <f>SUMIFS(W$12:W935,F$12:F935,F935,H$12:H935,H935,D$12:D935,D935)</f>
        <v>0</v>
      </c>
      <c r="Y935" s="48">
        <f t="shared" si="157"/>
        <v>0</v>
      </c>
      <c r="Z935" s="82"/>
      <c r="AA935" s="106"/>
      <c r="AB935" s="42">
        <f t="shared" si="158"/>
        <v>0</v>
      </c>
      <c r="AC935" s="50"/>
      <c r="AD935" s="81"/>
      <c r="AE935" s="81"/>
      <c r="AF935" s="81"/>
      <c r="AG935" s="81"/>
      <c r="AH935" s="81"/>
      <c r="AI935" s="81"/>
      <c r="AJ935" s="81"/>
      <c r="AK935" s="81"/>
      <c r="AL935" s="81"/>
      <c r="AM935" s="50"/>
      <c r="AN935" s="50"/>
      <c r="AO935" s="112">
        <f t="shared" si="161"/>
        <v>0</v>
      </c>
    </row>
    <row r="936" spans="1:41" ht="20.100000000000001" customHeight="1">
      <c r="A936" s="70">
        <f t="shared" si="159"/>
        <v>1</v>
      </c>
      <c r="B936" s="81"/>
      <c r="C936" s="81"/>
      <c r="D936" s="81"/>
      <c r="E936" s="81"/>
      <c r="F936" s="34"/>
      <c r="G936" s="94"/>
      <c r="H936" s="81"/>
      <c r="I936" s="34"/>
      <c r="J936" s="34"/>
      <c r="K936" s="38"/>
      <c r="L936" s="38"/>
      <c r="M936" s="39">
        <f t="shared" si="152"/>
        <v>0</v>
      </c>
      <c r="N936" s="40">
        <f t="shared" si="153"/>
        <v>0</v>
      </c>
      <c r="O936" s="80"/>
      <c r="P936" s="113" t="str">
        <f t="shared" si="160"/>
        <v/>
      </c>
      <c r="Q936" s="42" t="str">
        <f t="shared" si="154"/>
        <v/>
      </c>
      <c r="R936" s="43"/>
      <c r="S936" s="44" t="str">
        <f t="shared" si="155"/>
        <v/>
      </c>
      <c r="T936" s="81"/>
      <c r="U936" s="81"/>
      <c r="V936" s="42">
        <f t="shared" si="156"/>
        <v>0</v>
      </c>
      <c r="W936" s="43"/>
      <c r="X936" s="47">
        <f>SUMIFS(W$12:W936,F$12:F936,F936,H$12:H936,H936,D$12:D936,D936)</f>
        <v>0</v>
      </c>
      <c r="Y936" s="48">
        <f t="shared" si="157"/>
        <v>0</v>
      </c>
      <c r="Z936" s="82"/>
      <c r="AA936" s="106"/>
      <c r="AB936" s="42">
        <f t="shared" si="158"/>
        <v>0</v>
      </c>
      <c r="AC936" s="50"/>
      <c r="AD936" s="81"/>
      <c r="AE936" s="81"/>
      <c r="AF936" s="81"/>
      <c r="AG936" s="81"/>
      <c r="AH936" s="81"/>
      <c r="AI936" s="81"/>
      <c r="AJ936" s="81"/>
      <c r="AK936" s="81"/>
      <c r="AL936" s="81"/>
      <c r="AM936" s="50"/>
      <c r="AN936" s="50"/>
      <c r="AO936" s="112">
        <f t="shared" si="161"/>
        <v>0</v>
      </c>
    </row>
    <row r="937" spans="1:41" ht="20.100000000000001" customHeight="1">
      <c r="A937" s="70">
        <f t="shared" si="159"/>
        <v>1</v>
      </c>
      <c r="B937" s="81"/>
      <c r="C937" s="81"/>
      <c r="D937" s="81"/>
      <c r="E937" s="81"/>
      <c r="F937" s="34"/>
      <c r="G937" s="94"/>
      <c r="H937" s="81"/>
      <c r="I937" s="34"/>
      <c r="J937" s="34"/>
      <c r="K937" s="38"/>
      <c r="L937" s="38"/>
      <c r="M937" s="39">
        <f t="shared" si="152"/>
        <v>0</v>
      </c>
      <c r="N937" s="40">
        <f t="shared" si="153"/>
        <v>0</v>
      </c>
      <c r="O937" s="80"/>
      <c r="P937" s="113" t="str">
        <f t="shared" si="160"/>
        <v/>
      </c>
      <c r="Q937" s="42" t="str">
        <f t="shared" si="154"/>
        <v/>
      </c>
      <c r="R937" s="43"/>
      <c r="S937" s="44" t="str">
        <f t="shared" si="155"/>
        <v/>
      </c>
      <c r="T937" s="81"/>
      <c r="U937" s="81"/>
      <c r="V937" s="42">
        <f t="shared" si="156"/>
        <v>0</v>
      </c>
      <c r="W937" s="43"/>
      <c r="X937" s="47">
        <f>SUMIFS(W$12:W937,F$12:F937,F937,H$12:H937,H937,D$12:D937,D937)</f>
        <v>0</v>
      </c>
      <c r="Y937" s="48">
        <f t="shared" si="157"/>
        <v>0</v>
      </c>
      <c r="Z937" s="82"/>
      <c r="AA937" s="106"/>
      <c r="AB937" s="42">
        <f t="shared" si="158"/>
        <v>0</v>
      </c>
      <c r="AC937" s="50"/>
      <c r="AD937" s="81"/>
      <c r="AE937" s="81"/>
      <c r="AF937" s="81"/>
      <c r="AG937" s="81"/>
      <c r="AH937" s="81"/>
      <c r="AI937" s="81"/>
      <c r="AJ937" s="81"/>
      <c r="AK937" s="81"/>
      <c r="AL937" s="81"/>
      <c r="AM937" s="50"/>
      <c r="AN937" s="50"/>
      <c r="AO937" s="112">
        <f t="shared" si="161"/>
        <v>0</v>
      </c>
    </row>
    <row r="938" spans="1:41" ht="20.100000000000001" customHeight="1">
      <c r="A938" s="70">
        <f t="shared" si="159"/>
        <v>1</v>
      </c>
      <c r="B938" s="81"/>
      <c r="C938" s="81"/>
      <c r="D938" s="81"/>
      <c r="E938" s="81"/>
      <c r="F938" s="34"/>
      <c r="G938" s="94"/>
      <c r="H938" s="81"/>
      <c r="I938" s="34"/>
      <c r="J938" s="34"/>
      <c r="K938" s="38"/>
      <c r="L938" s="38"/>
      <c r="M938" s="39">
        <f t="shared" si="152"/>
        <v>0</v>
      </c>
      <c r="N938" s="40">
        <f t="shared" si="153"/>
        <v>0</v>
      </c>
      <c r="O938" s="80"/>
      <c r="P938" s="113" t="str">
        <f t="shared" si="160"/>
        <v/>
      </c>
      <c r="Q938" s="42" t="str">
        <f t="shared" si="154"/>
        <v/>
      </c>
      <c r="R938" s="43"/>
      <c r="S938" s="44" t="str">
        <f t="shared" si="155"/>
        <v/>
      </c>
      <c r="T938" s="81"/>
      <c r="U938" s="81"/>
      <c r="V938" s="42">
        <f t="shared" si="156"/>
        <v>0</v>
      </c>
      <c r="W938" s="43"/>
      <c r="X938" s="47">
        <f>SUMIFS(W$12:W938,F$12:F938,F938,H$12:H938,H938,D$12:D938,D938)</f>
        <v>0</v>
      </c>
      <c r="Y938" s="48">
        <f t="shared" si="157"/>
        <v>0</v>
      </c>
      <c r="Z938" s="82"/>
      <c r="AA938" s="106"/>
      <c r="AB938" s="42">
        <f t="shared" si="158"/>
        <v>0</v>
      </c>
      <c r="AC938" s="50"/>
      <c r="AD938" s="81"/>
      <c r="AE938" s="81"/>
      <c r="AF938" s="81"/>
      <c r="AG938" s="81"/>
      <c r="AH938" s="81"/>
      <c r="AI938" s="81"/>
      <c r="AJ938" s="81"/>
      <c r="AK938" s="81"/>
      <c r="AL938" s="81"/>
      <c r="AM938" s="50"/>
      <c r="AN938" s="50"/>
      <c r="AO938" s="112">
        <f t="shared" si="161"/>
        <v>0</v>
      </c>
    </row>
    <row r="939" spans="1:41" ht="20.100000000000001" customHeight="1">
      <c r="A939" s="70">
        <f t="shared" si="159"/>
        <v>1</v>
      </c>
      <c r="B939" s="81"/>
      <c r="C939" s="81"/>
      <c r="D939" s="81"/>
      <c r="E939" s="81"/>
      <c r="F939" s="34"/>
      <c r="G939" s="94"/>
      <c r="H939" s="81"/>
      <c r="I939" s="34"/>
      <c r="J939" s="34"/>
      <c r="K939" s="38"/>
      <c r="L939" s="38"/>
      <c r="M939" s="39">
        <f t="shared" si="152"/>
        <v>0</v>
      </c>
      <c r="N939" s="40">
        <f t="shared" si="153"/>
        <v>0</v>
      </c>
      <c r="O939" s="80"/>
      <c r="P939" s="113" t="str">
        <f t="shared" si="160"/>
        <v/>
      </c>
      <c r="Q939" s="42" t="str">
        <f t="shared" si="154"/>
        <v/>
      </c>
      <c r="R939" s="43"/>
      <c r="S939" s="44" t="str">
        <f t="shared" si="155"/>
        <v/>
      </c>
      <c r="T939" s="81"/>
      <c r="U939" s="81"/>
      <c r="V939" s="42">
        <f t="shared" si="156"/>
        <v>0</v>
      </c>
      <c r="W939" s="43"/>
      <c r="X939" s="47">
        <f>SUMIFS(W$12:W939,F$12:F939,F939,H$12:H939,H939,D$12:D939,D939)</f>
        <v>0</v>
      </c>
      <c r="Y939" s="48">
        <f t="shared" si="157"/>
        <v>0</v>
      </c>
      <c r="Z939" s="82"/>
      <c r="AA939" s="106"/>
      <c r="AB939" s="42">
        <f t="shared" si="158"/>
        <v>0</v>
      </c>
      <c r="AC939" s="50"/>
      <c r="AD939" s="81"/>
      <c r="AE939" s="81"/>
      <c r="AF939" s="81"/>
      <c r="AG939" s="81"/>
      <c r="AH939" s="81"/>
      <c r="AI939" s="81"/>
      <c r="AJ939" s="81"/>
      <c r="AK939" s="81"/>
      <c r="AL939" s="81"/>
      <c r="AM939" s="50"/>
      <c r="AN939" s="50"/>
      <c r="AO939" s="112">
        <f t="shared" si="161"/>
        <v>0</v>
      </c>
    </row>
    <row r="940" spans="1:41" ht="20.100000000000001" customHeight="1">
      <c r="A940" s="70">
        <f t="shared" si="159"/>
        <v>1</v>
      </c>
      <c r="B940" s="81"/>
      <c r="C940" s="81"/>
      <c r="D940" s="81"/>
      <c r="E940" s="81"/>
      <c r="F940" s="34"/>
      <c r="G940" s="94"/>
      <c r="H940" s="81"/>
      <c r="I940" s="34"/>
      <c r="J940" s="34"/>
      <c r="K940" s="38"/>
      <c r="L940" s="38"/>
      <c r="M940" s="39">
        <f t="shared" si="152"/>
        <v>0</v>
      </c>
      <c r="N940" s="40">
        <f t="shared" si="153"/>
        <v>0</v>
      </c>
      <c r="O940" s="80"/>
      <c r="P940" s="113" t="str">
        <f t="shared" si="160"/>
        <v/>
      </c>
      <c r="Q940" s="42" t="str">
        <f t="shared" si="154"/>
        <v/>
      </c>
      <c r="R940" s="43"/>
      <c r="S940" s="44" t="str">
        <f t="shared" si="155"/>
        <v/>
      </c>
      <c r="T940" s="81"/>
      <c r="U940" s="81"/>
      <c r="V940" s="42">
        <f t="shared" si="156"/>
        <v>0</v>
      </c>
      <c r="W940" s="43"/>
      <c r="X940" s="47">
        <f>SUMIFS(W$12:W940,F$12:F940,F940,H$12:H940,H940,D$12:D940,D940)</f>
        <v>0</v>
      </c>
      <c r="Y940" s="48">
        <f t="shared" si="157"/>
        <v>0</v>
      </c>
      <c r="Z940" s="82"/>
      <c r="AA940" s="106"/>
      <c r="AB940" s="42">
        <f t="shared" si="158"/>
        <v>0</v>
      </c>
      <c r="AC940" s="50"/>
      <c r="AD940" s="81"/>
      <c r="AE940" s="81"/>
      <c r="AF940" s="81"/>
      <c r="AG940" s="81"/>
      <c r="AH940" s="81"/>
      <c r="AI940" s="81"/>
      <c r="AJ940" s="81"/>
      <c r="AK940" s="81"/>
      <c r="AL940" s="81"/>
      <c r="AM940" s="50"/>
      <c r="AN940" s="50"/>
      <c r="AO940" s="112">
        <f t="shared" si="161"/>
        <v>0</v>
      </c>
    </row>
    <row r="941" spans="1:41" ht="20.100000000000001" customHeight="1">
      <c r="A941" s="70">
        <f t="shared" si="159"/>
        <v>1</v>
      </c>
      <c r="B941" s="81"/>
      <c r="C941" s="81"/>
      <c r="D941" s="81"/>
      <c r="E941" s="81"/>
      <c r="F941" s="34"/>
      <c r="G941" s="94"/>
      <c r="H941" s="81"/>
      <c r="I941" s="34"/>
      <c r="J941" s="34"/>
      <c r="K941" s="38"/>
      <c r="L941" s="38"/>
      <c r="M941" s="39">
        <f t="shared" si="152"/>
        <v>0</v>
      </c>
      <c r="N941" s="40">
        <f t="shared" si="153"/>
        <v>0</v>
      </c>
      <c r="O941" s="80"/>
      <c r="P941" s="113" t="str">
        <f t="shared" si="160"/>
        <v/>
      </c>
      <c r="Q941" s="42" t="str">
        <f t="shared" si="154"/>
        <v/>
      </c>
      <c r="R941" s="43"/>
      <c r="S941" s="44" t="str">
        <f t="shared" si="155"/>
        <v/>
      </c>
      <c r="T941" s="81"/>
      <c r="U941" s="81"/>
      <c r="V941" s="42">
        <f t="shared" si="156"/>
        <v>0</v>
      </c>
      <c r="W941" s="43"/>
      <c r="X941" s="47">
        <f>SUMIFS(W$12:W941,F$12:F941,F941,H$12:H941,H941,D$12:D941,D941)</f>
        <v>0</v>
      </c>
      <c r="Y941" s="48">
        <f t="shared" si="157"/>
        <v>0</v>
      </c>
      <c r="Z941" s="82"/>
      <c r="AA941" s="106"/>
      <c r="AB941" s="42">
        <f t="shared" si="158"/>
        <v>0</v>
      </c>
      <c r="AC941" s="50"/>
      <c r="AD941" s="81"/>
      <c r="AE941" s="81"/>
      <c r="AF941" s="81"/>
      <c r="AG941" s="81"/>
      <c r="AH941" s="81"/>
      <c r="AI941" s="81"/>
      <c r="AJ941" s="81"/>
      <c r="AK941" s="81"/>
      <c r="AL941" s="81"/>
      <c r="AM941" s="50"/>
      <c r="AN941" s="50"/>
      <c r="AO941" s="112">
        <f t="shared" si="161"/>
        <v>0</v>
      </c>
    </row>
    <row r="942" spans="1:41" ht="20.100000000000001" customHeight="1">
      <c r="A942" s="70">
        <f t="shared" si="159"/>
        <v>1</v>
      </c>
      <c r="B942" s="81"/>
      <c r="C942" s="81"/>
      <c r="D942" s="81"/>
      <c r="E942" s="81"/>
      <c r="F942" s="34"/>
      <c r="G942" s="94"/>
      <c r="H942" s="81"/>
      <c r="I942" s="34"/>
      <c r="J942" s="34"/>
      <c r="K942" s="38"/>
      <c r="L942" s="38"/>
      <c r="M942" s="39">
        <f t="shared" si="152"/>
        <v>0</v>
      </c>
      <c r="N942" s="40">
        <f t="shared" si="153"/>
        <v>0</v>
      </c>
      <c r="O942" s="80"/>
      <c r="P942" s="113" t="str">
        <f t="shared" si="160"/>
        <v/>
      </c>
      <c r="Q942" s="42" t="str">
        <f t="shared" si="154"/>
        <v/>
      </c>
      <c r="R942" s="43"/>
      <c r="S942" s="44" t="str">
        <f t="shared" si="155"/>
        <v/>
      </c>
      <c r="T942" s="81"/>
      <c r="U942" s="81"/>
      <c r="V942" s="42">
        <f t="shared" si="156"/>
        <v>0</v>
      </c>
      <c r="W942" s="43"/>
      <c r="X942" s="47">
        <f>SUMIFS(W$12:W942,F$12:F942,F942,H$12:H942,H942,D$12:D942,D942)</f>
        <v>0</v>
      </c>
      <c r="Y942" s="48">
        <f t="shared" si="157"/>
        <v>0</v>
      </c>
      <c r="Z942" s="82"/>
      <c r="AA942" s="106"/>
      <c r="AB942" s="42">
        <f t="shared" si="158"/>
        <v>0</v>
      </c>
      <c r="AC942" s="50"/>
      <c r="AD942" s="81"/>
      <c r="AE942" s="81"/>
      <c r="AF942" s="81"/>
      <c r="AG942" s="81"/>
      <c r="AH942" s="81"/>
      <c r="AI942" s="81"/>
      <c r="AJ942" s="81"/>
      <c r="AK942" s="81"/>
      <c r="AL942" s="81"/>
      <c r="AM942" s="50"/>
      <c r="AN942" s="50"/>
      <c r="AO942" s="112">
        <f t="shared" si="161"/>
        <v>0</v>
      </c>
    </row>
    <row r="943" spans="1:41" ht="20.100000000000001" customHeight="1">
      <c r="A943" s="70">
        <f t="shared" si="159"/>
        <v>1</v>
      </c>
      <c r="B943" s="81"/>
      <c r="C943" s="81"/>
      <c r="D943" s="81"/>
      <c r="E943" s="81"/>
      <c r="F943" s="34"/>
      <c r="G943" s="94"/>
      <c r="H943" s="81"/>
      <c r="I943" s="34"/>
      <c r="J943" s="34"/>
      <c r="K943" s="38"/>
      <c r="L943" s="38"/>
      <c r="M943" s="39">
        <f t="shared" si="152"/>
        <v>0</v>
      </c>
      <c r="N943" s="40">
        <f t="shared" si="153"/>
        <v>0</v>
      </c>
      <c r="O943" s="80"/>
      <c r="P943" s="113" t="str">
        <f t="shared" si="160"/>
        <v/>
      </c>
      <c r="Q943" s="42" t="str">
        <f t="shared" si="154"/>
        <v/>
      </c>
      <c r="R943" s="43"/>
      <c r="S943" s="44" t="str">
        <f t="shared" si="155"/>
        <v/>
      </c>
      <c r="T943" s="81"/>
      <c r="U943" s="81"/>
      <c r="V943" s="42">
        <f t="shared" si="156"/>
        <v>0</v>
      </c>
      <c r="W943" s="43"/>
      <c r="X943" s="47">
        <f>SUMIFS(W$12:W943,F$12:F943,F943,H$12:H943,H943,D$12:D943,D943)</f>
        <v>0</v>
      </c>
      <c r="Y943" s="48">
        <f t="shared" si="157"/>
        <v>0</v>
      </c>
      <c r="Z943" s="82"/>
      <c r="AA943" s="106"/>
      <c r="AB943" s="42">
        <f t="shared" si="158"/>
        <v>0</v>
      </c>
      <c r="AC943" s="50"/>
      <c r="AD943" s="81"/>
      <c r="AE943" s="81"/>
      <c r="AF943" s="81"/>
      <c r="AG943" s="81"/>
      <c r="AH943" s="81"/>
      <c r="AI943" s="81"/>
      <c r="AJ943" s="81"/>
      <c r="AK943" s="81"/>
      <c r="AL943" s="81"/>
      <c r="AM943" s="50"/>
      <c r="AN943" s="50"/>
      <c r="AO943" s="112">
        <f t="shared" si="161"/>
        <v>0</v>
      </c>
    </row>
    <row r="944" spans="1:41" ht="20.100000000000001" customHeight="1">
      <c r="A944" s="70">
        <f t="shared" si="159"/>
        <v>1</v>
      </c>
      <c r="B944" s="81"/>
      <c r="C944" s="81"/>
      <c r="D944" s="81"/>
      <c r="E944" s="81"/>
      <c r="F944" s="34"/>
      <c r="G944" s="94"/>
      <c r="H944" s="81"/>
      <c r="I944" s="34"/>
      <c r="J944" s="34"/>
      <c r="K944" s="38"/>
      <c r="L944" s="38"/>
      <c r="M944" s="39">
        <f t="shared" si="152"/>
        <v>0</v>
      </c>
      <c r="N944" s="40">
        <f t="shared" si="153"/>
        <v>0</v>
      </c>
      <c r="O944" s="80"/>
      <c r="P944" s="113" t="str">
        <f t="shared" si="160"/>
        <v/>
      </c>
      <c r="Q944" s="42" t="str">
        <f t="shared" si="154"/>
        <v/>
      </c>
      <c r="R944" s="43"/>
      <c r="S944" s="44" t="str">
        <f t="shared" si="155"/>
        <v/>
      </c>
      <c r="T944" s="81"/>
      <c r="U944" s="81"/>
      <c r="V944" s="42">
        <f t="shared" si="156"/>
        <v>0</v>
      </c>
      <c r="W944" s="43"/>
      <c r="X944" s="47">
        <f>SUMIFS(W$12:W944,F$12:F944,F944,H$12:H944,H944,D$12:D944,D944)</f>
        <v>0</v>
      </c>
      <c r="Y944" s="48">
        <f t="shared" si="157"/>
        <v>0</v>
      </c>
      <c r="Z944" s="82"/>
      <c r="AA944" s="106"/>
      <c r="AB944" s="42">
        <f t="shared" si="158"/>
        <v>0</v>
      </c>
      <c r="AC944" s="50"/>
      <c r="AD944" s="81"/>
      <c r="AE944" s="81"/>
      <c r="AF944" s="81"/>
      <c r="AG944" s="81"/>
      <c r="AH944" s="81"/>
      <c r="AI944" s="81"/>
      <c r="AJ944" s="81"/>
      <c r="AK944" s="81"/>
      <c r="AL944" s="81"/>
      <c r="AM944" s="50"/>
      <c r="AN944" s="50"/>
      <c r="AO944" s="112">
        <f t="shared" si="161"/>
        <v>0</v>
      </c>
    </row>
    <row r="945" spans="1:41" ht="20.100000000000001" customHeight="1">
      <c r="A945" s="70">
        <f t="shared" si="159"/>
        <v>1</v>
      </c>
      <c r="B945" s="81"/>
      <c r="C945" s="81"/>
      <c r="D945" s="81"/>
      <c r="E945" s="81"/>
      <c r="F945" s="34"/>
      <c r="G945" s="94"/>
      <c r="H945" s="81"/>
      <c r="I945" s="34"/>
      <c r="J945" s="34"/>
      <c r="K945" s="38"/>
      <c r="L945" s="38"/>
      <c r="M945" s="39">
        <f t="shared" si="152"/>
        <v>0</v>
      </c>
      <c r="N945" s="40">
        <f t="shared" si="153"/>
        <v>0</v>
      </c>
      <c r="O945" s="80"/>
      <c r="P945" s="113" t="str">
        <f t="shared" si="160"/>
        <v/>
      </c>
      <c r="Q945" s="42" t="str">
        <f t="shared" si="154"/>
        <v/>
      </c>
      <c r="R945" s="43"/>
      <c r="S945" s="44" t="str">
        <f t="shared" si="155"/>
        <v/>
      </c>
      <c r="T945" s="81"/>
      <c r="U945" s="81"/>
      <c r="V945" s="42">
        <f t="shared" si="156"/>
        <v>0</v>
      </c>
      <c r="W945" s="43"/>
      <c r="X945" s="47">
        <f>SUMIFS(W$12:W945,F$12:F945,F945,H$12:H945,H945,D$12:D945,D945)</f>
        <v>0</v>
      </c>
      <c r="Y945" s="48">
        <f t="shared" si="157"/>
        <v>0</v>
      </c>
      <c r="Z945" s="82"/>
      <c r="AA945" s="106"/>
      <c r="AB945" s="42">
        <f t="shared" si="158"/>
        <v>0</v>
      </c>
      <c r="AC945" s="50"/>
      <c r="AD945" s="81"/>
      <c r="AE945" s="81"/>
      <c r="AF945" s="81"/>
      <c r="AG945" s="81"/>
      <c r="AH945" s="81"/>
      <c r="AI945" s="81"/>
      <c r="AJ945" s="81"/>
      <c r="AK945" s="81"/>
      <c r="AL945" s="81"/>
      <c r="AM945" s="50"/>
      <c r="AN945" s="50"/>
      <c r="AO945" s="112">
        <f t="shared" si="161"/>
        <v>0</v>
      </c>
    </row>
    <row r="946" spans="1:41" ht="20.100000000000001" customHeight="1">
      <c r="A946" s="70">
        <f t="shared" si="159"/>
        <v>1</v>
      </c>
      <c r="B946" s="81"/>
      <c r="C946" s="81"/>
      <c r="D946" s="81"/>
      <c r="E946" s="81"/>
      <c r="F946" s="34"/>
      <c r="G946" s="94"/>
      <c r="H946" s="81"/>
      <c r="I946" s="34"/>
      <c r="J946" s="34"/>
      <c r="K946" s="38"/>
      <c r="L946" s="38"/>
      <c r="M946" s="39">
        <f t="shared" si="152"/>
        <v>0</v>
      </c>
      <c r="N946" s="40">
        <f t="shared" si="153"/>
        <v>0</v>
      </c>
      <c r="O946" s="80"/>
      <c r="P946" s="113" t="str">
        <f t="shared" si="160"/>
        <v/>
      </c>
      <c r="Q946" s="42" t="str">
        <f t="shared" si="154"/>
        <v/>
      </c>
      <c r="R946" s="43"/>
      <c r="S946" s="44" t="str">
        <f t="shared" si="155"/>
        <v/>
      </c>
      <c r="T946" s="81"/>
      <c r="U946" s="81"/>
      <c r="V946" s="42">
        <f t="shared" si="156"/>
        <v>0</v>
      </c>
      <c r="W946" s="43"/>
      <c r="X946" s="47">
        <f>SUMIFS(W$12:W946,F$12:F946,F946,H$12:H946,H946,D$12:D946,D946)</f>
        <v>0</v>
      </c>
      <c r="Y946" s="48">
        <f t="shared" si="157"/>
        <v>0</v>
      </c>
      <c r="Z946" s="82"/>
      <c r="AA946" s="106"/>
      <c r="AB946" s="42">
        <f t="shared" si="158"/>
        <v>0</v>
      </c>
      <c r="AC946" s="50"/>
      <c r="AD946" s="81"/>
      <c r="AE946" s="81"/>
      <c r="AF946" s="81"/>
      <c r="AG946" s="81"/>
      <c r="AH946" s="81"/>
      <c r="AI946" s="81"/>
      <c r="AJ946" s="81"/>
      <c r="AK946" s="81"/>
      <c r="AL946" s="81"/>
      <c r="AM946" s="50"/>
      <c r="AN946" s="50"/>
      <c r="AO946" s="112">
        <f t="shared" si="161"/>
        <v>0</v>
      </c>
    </row>
    <row r="947" spans="1:41" ht="20.100000000000001" customHeight="1">
      <c r="A947" s="70">
        <f t="shared" si="159"/>
        <v>1</v>
      </c>
      <c r="B947" s="81"/>
      <c r="C947" s="81"/>
      <c r="D947" s="81"/>
      <c r="E947" s="81"/>
      <c r="F947" s="34"/>
      <c r="G947" s="94"/>
      <c r="H947" s="81"/>
      <c r="I947" s="34"/>
      <c r="J947" s="34"/>
      <c r="K947" s="38"/>
      <c r="L947" s="38"/>
      <c r="M947" s="39">
        <f t="shared" si="152"/>
        <v>0</v>
      </c>
      <c r="N947" s="40">
        <f t="shared" si="153"/>
        <v>0</v>
      </c>
      <c r="O947" s="80"/>
      <c r="P947" s="113" t="str">
        <f t="shared" si="160"/>
        <v/>
      </c>
      <c r="Q947" s="42" t="str">
        <f t="shared" si="154"/>
        <v/>
      </c>
      <c r="R947" s="43"/>
      <c r="S947" s="44" t="str">
        <f t="shared" si="155"/>
        <v/>
      </c>
      <c r="T947" s="81"/>
      <c r="U947" s="81"/>
      <c r="V947" s="42">
        <f t="shared" si="156"/>
        <v>0</v>
      </c>
      <c r="W947" s="43"/>
      <c r="X947" s="47">
        <f>SUMIFS(W$12:W947,F$12:F947,F947,H$12:H947,H947,D$12:D947,D947)</f>
        <v>0</v>
      </c>
      <c r="Y947" s="48">
        <f t="shared" si="157"/>
        <v>0</v>
      </c>
      <c r="Z947" s="82"/>
      <c r="AA947" s="106"/>
      <c r="AB947" s="42">
        <f t="shared" si="158"/>
        <v>0</v>
      </c>
      <c r="AC947" s="50"/>
      <c r="AD947" s="81"/>
      <c r="AE947" s="81"/>
      <c r="AF947" s="81"/>
      <c r="AG947" s="81"/>
      <c r="AH947" s="81"/>
      <c r="AI947" s="81"/>
      <c r="AJ947" s="81"/>
      <c r="AK947" s="81"/>
      <c r="AL947" s="81"/>
      <c r="AM947" s="50"/>
      <c r="AN947" s="50"/>
      <c r="AO947" s="112">
        <f t="shared" si="161"/>
        <v>0</v>
      </c>
    </row>
    <row r="948" spans="1:41" ht="20.100000000000001" customHeight="1">
      <c r="A948" s="70">
        <f t="shared" si="159"/>
        <v>1</v>
      </c>
      <c r="B948" s="81"/>
      <c r="C948" s="81"/>
      <c r="D948" s="81"/>
      <c r="E948" s="81"/>
      <c r="F948" s="34"/>
      <c r="G948" s="94"/>
      <c r="H948" s="81"/>
      <c r="I948" s="34"/>
      <c r="J948" s="34"/>
      <c r="K948" s="38"/>
      <c r="L948" s="38"/>
      <c r="M948" s="39">
        <f t="shared" si="152"/>
        <v>0</v>
      </c>
      <c r="N948" s="40">
        <f t="shared" si="153"/>
        <v>0</v>
      </c>
      <c r="O948" s="80"/>
      <c r="P948" s="113" t="str">
        <f t="shared" si="160"/>
        <v/>
      </c>
      <c r="Q948" s="42" t="str">
        <f t="shared" si="154"/>
        <v/>
      </c>
      <c r="R948" s="43"/>
      <c r="S948" s="44" t="str">
        <f t="shared" si="155"/>
        <v/>
      </c>
      <c r="T948" s="81"/>
      <c r="U948" s="81"/>
      <c r="V948" s="42">
        <f t="shared" si="156"/>
        <v>0</v>
      </c>
      <c r="W948" s="43"/>
      <c r="X948" s="47">
        <f>SUMIFS(W$12:W948,F$12:F948,F948,H$12:H948,H948,D$12:D948,D948)</f>
        <v>0</v>
      </c>
      <c r="Y948" s="48">
        <f t="shared" si="157"/>
        <v>0</v>
      </c>
      <c r="Z948" s="82"/>
      <c r="AA948" s="106"/>
      <c r="AB948" s="42">
        <f t="shared" si="158"/>
        <v>0</v>
      </c>
      <c r="AC948" s="50"/>
      <c r="AD948" s="81"/>
      <c r="AE948" s="81"/>
      <c r="AF948" s="81"/>
      <c r="AG948" s="81"/>
      <c r="AH948" s="81"/>
      <c r="AI948" s="81"/>
      <c r="AJ948" s="81"/>
      <c r="AK948" s="81"/>
      <c r="AL948" s="81"/>
      <c r="AM948" s="50"/>
      <c r="AN948" s="50"/>
      <c r="AO948" s="112">
        <f t="shared" si="161"/>
        <v>0</v>
      </c>
    </row>
    <row r="949" spans="1:41" ht="20.100000000000001" customHeight="1">
      <c r="A949" s="70">
        <f t="shared" si="159"/>
        <v>1</v>
      </c>
      <c r="B949" s="81"/>
      <c r="C949" s="81"/>
      <c r="D949" s="81"/>
      <c r="E949" s="81"/>
      <c r="F949" s="34"/>
      <c r="G949" s="94"/>
      <c r="H949" s="81"/>
      <c r="I949" s="34"/>
      <c r="J949" s="34"/>
      <c r="K949" s="38"/>
      <c r="L949" s="38"/>
      <c r="M949" s="39">
        <f t="shared" si="152"/>
        <v>0</v>
      </c>
      <c r="N949" s="40">
        <f t="shared" si="153"/>
        <v>0</v>
      </c>
      <c r="O949" s="80"/>
      <c r="P949" s="113" t="str">
        <f t="shared" si="160"/>
        <v/>
      </c>
      <c r="Q949" s="42" t="str">
        <f t="shared" si="154"/>
        <v/>
      </c>
      <c r="R949" s="43"/>
      <c r="S949" s="44" t="str">
        <f t="shared" si="155"/>
        <v/>
      </c>
      <c r="T949" s="81"/>
      <c r="U949" s="81"/>
      <c r="V949" s="42">
        <f t="shared" si="156"/>
        <v>0</v>
      </c>
      <c r="W949" s="43"/>
      <c r="X949" s="47">
        <f>SUMIFS(W$12:W949,F$12:F949,F949,H$12:H949,H949,D$12:D949,D949)</f>
        <v>0</v>
      </c>
      <c r="Y949" s="48">
        <f t="shared" si="157"/>
        <v>0</v>
      </c>
      <c r="Z949" s="82"/>
      <c r="AA949" s="106"/>
      <c r="AB949" s="42">
        <f t="shared" si="158"/>
        <v>0</v>
      </c>
      <c r="AC949" s="50"/>
      <c r="AD949" s="81"/>
      <c r="AE949" s="81"/>
      <c r="AF949" s="81"/>
      <c r="AG949" s="81"/>
      <c r="AH949" s="81"/>
      <c r="AI949" s="81"/>
      <c r="AJ949" s="81"/>
      <c r="AK949" s="81"/>
      <c r="AL949" s="81"/>
      <c r="AM949" s="50"/>
      <c r="AN949" s="50"/>
      <c r="AO949" s="112">
        <f t="shared" si="161"/>
        <v>0</v>
      </c>
    </row>
    <row r="950" spans="1:41" ht="20.100000000000001" customHeight="1">
      <c r="A950" s="70">
        <f t="shared" si="159"/>
        <v>1</v>
      </c>
      <c r="B950" s="81"/>
      <c r="C950" s="81"/>
      <c r="D950" s="81"/>
      <c r="E950" s="81"/>
      <c r="F950" s="34"/>
      <c r="G950" s="94"/>
      <c r="H950" s="81"/>
      <c r="I950" s="34"/>
      <c r="J950" s="34"/>
      <c r="K950" s="38"/>
      <c r="L950" s="38"/>
      <c r="M950" s="39">
        <f t="shared" si="152"/>
        <v>0</v>
      </c>
      <c r="N950" s="40">
        <f t="shared" si="153"/>
        <v>0</v>
      </c>
      <c r="O950" s="80"/>
      <c r="P950" s="113" t="str">
        <f t="shared" si="160"/>
        <v/>
      </c>
      <c r="Q950" s="42" t="str">
        <f t="shared" si="154"/>
        <v/>
      </c>
      <c r="R950" s="43"/>
      <c r="S950" s="44" t="str">
        <f t="shared" si="155"/>
        <v/>
      </c>
      <c r="T950" s="81"/>
      <c r="U950" s="81"/>
      <c r="V950" s="42">
        <f t="shared" si="156"/>
        <v>0</v>
      </c>
      <c r="W950" s="43"/>
      <c r="X950" s="47">
        <f>SUMIFS(W$12:W950,F$12:F950,F950,H$12:H950,H950,D$12:D950,D950)</f>
        <v>0</v>
      </c>
      <c r="Y950" s="48">
        <f t="shared" si="157"/>
        <v>0</v>
      </c>
      <c r="Z950" s="82"/>
      <c r="AA950" s="106"/>
      <c r="AB950" s="42">
        <f t="shared" si="158"/>
        <v>0</v>
      </c>
      <c r="AC950" s="50"/>
      <c r="AD950" s="81"/>
      <c r="AE950" s="81"/>
      <c r="AF950" s="81"/>
      <c r="AG950" s="81"/>
      <c r="AH950" s="81"/>
      <c r="AI950" s="81"/>
      <c r="AJ950" s="81"/>
      <c r="AK950" s="81"/>
      <c r="AL950" s="81"/>
      <c r="AM950" s="50"/>
      <c r="AN950" s="50"/>
      <c r="AO950" s="112">
        <f t="shared" si="161"/>
        <v>0</v>
      </c>
    </row>
    <row r="951" spans="1:41" ht="20.100000000000001" customHeight="1">
      <c r="A951" s="70">
        <f t="shared" si="159"/>
        <v>1</v>
      </c>
      <c r="B951" s="81"/>
      <c r="C951" s="81"/>
      <c r="D951" s="81"/>
      <c r="E951" s="81"/>
      <c r="F951" s="34"/>
      <c r="G951" s="94"/>
      <c r="H951" s="81"/>
      <c r="I951" s="34"/>
      <c r="J951" s="34"/>
      <c r="K951" s="38"/>
      <c r="L951" s="38"/>
      <c r="M951" s="39">
        <f t="shared" si="152"/>
        <v>0</v>
      </c>
      <c r="N951" s="40">
        <f t="shared" si="153"/>
        <v>0</v>
      </c>
      <c r="O951" s="80"/>
      <c r="P951" s="113" t="str">
        <f t="shared" si="160"/>
        <v/>
      </c>
      <c r="Q951" s="42" t="str">
        <f t="shared" si="154"/>
        <v/>
      </c>
      <c r="R951" s="43"/>
      <c r="S951" s="44" t="str">
        <f t="shared" si="155"/>
        <v/>
      </c>
      <c r="T951" s="81"/>
      <c r="U951" s="81"/>
      <c r="V951" s="42">
        <f t="shared" si="156"/>
        <v>0</v>
      </c>
      <c r="W951" s="43"/>
      <c r="X951" s="47">
        <f>SUMIFS(W$12:W951,F$12:F951,F951,H$12:H951,H951,D$12:D951,D951)</f>
        <v>0</v>
      </c>
      <c r="Y951" s="48">
        <f t="shared" si="157"/>
        <v>0</v>
      </c>
      <c r="Z951" s="82"/>
      <c r="AA951" s="106"/>
      <c r="AB951" s="42">
        <f t="shared" si="158"/>
        <v>0</v>
      </c>
      <c r="AC951" s="50"/>
      <c r="AD951" s="81"/>
      <c r="AE951" s="81"/>
      <c r="AF951" s="81"/>
      <c r="AG951" s="81"/>
      <c r="AH951" s="81"/>
      <c r="AI951" s="81"/>
      <c r="AJ951" s="81"/>
      <c r="AK951" s="81"/>
      <c r="AL951" s="81"/>
      <c r="AM951" s="50"/>
      <c r="AN951" s="50"/>
      <c r="AO951" s="112">
        <f t="shared" si="161"/>
        <v>0</v>
      </c>
    </row>
    <row r="952" spans="1:41" ht="20.100000000000001" customHeight="1">
      <c r="A952" s="70">
        <f t="shared" si="159"/>
        <v>1</v>
      </c>
      <c r="B952" s="81"/>
      <c r="C952" s="81"/>
      <c r="D952" s="81"/>
      <c r="E952" s="81"/>
      <c r="F952" s="34"/>
      <c r="G952" s="94"/>
      <c r="H952" s="81"/>
      <c r="I952" s="34"/>
      <c r="J952" s="34"/>
      <c r="K952" s="38"/>
      <c r="L952" s="38"/>
      <c r="M952" s="39">
        <f t="shared" si="152"/>
        <v>0</v>
      </c>
      <c r="N952" s="40">
        <f t="shared" si="153"/>
        <v>0</v>
      </c>
      <c r="O952" s="80"/>
      <c r="P952" s="113" t="str">
        <f t="shared" si="160"/>
        <v/>
      </c>
      <c r="Q952" s="42" t="str">
        <f t="shared" si="154"/>
        <v/>
      </c>
      <c r="R952" s="43"/>
      <c r="S952" s="44" t="str">
        <f t="shared" si="155"/>
        <v/>
      </c>
      <c r="T952" s="81"/>
      <c r="U952" s="81"/>
      <c r="V952" s="42">
        <f t="shared" si="156"/>
        <v>0</v>
      </c>
      <c r="W952" s="43"/>
      <c r="X952" s="47">
        <f>SUMIFS(W$12:W952,F$12:F952,F952,H$12:H952,H952,D$12:D952,D952)</f>
        <v>0</v>
      </c>
      <c r="Y952" s="48">
        <f t="shared" si="157"/>
        <v>0</v>
      </c>
      <c r="Z952" s="82"/>
      <c r="AA952" s="106"/>
      <c r="AB952" s="42">
        <f t="shared" si="158"/>
        <v>0</v>
      </c>
      <c r="AC952" s="50"/>
      <c r="AD952" s="81"/>
      <c r="AE952" s="81"/>
      <c r="AF952" s="81"/>
      <c r="AG952" s="81"/>
      <c r="AH952" s="81"/>
      <c r="AI952" s="81"/>
      <c r="AJ952" s="81"/>
      <c r="AK952" s="81"/>
      <c r="AL952" s="81"/>
      <c r="AM952" s="50"/>
      <c r="AN952" s="50"/>
      <c r="AO952" s="112">
        <f t="shared" si="161"/>
        <v>0</v>
      </c>
    </row>
    <row r="953" spans="1:41" ht="20.100000000000001" customHeight="1">
      <c r="A953" s="70">
        <f t="shared" si="159"/>
        <v>1</v>
      </c>
      <c r="B953" s="81"/>
      <c r="C953" s="81"/>
      <c r="D953" s="81"/>
      <c r="E953" s="81"/>
      <c r="F953" s="34"/>
      <c r="G953" s="94"/>
      <c r="H953" s="81"/>
      <c r="I953" s="34"/>
      <c r="J953" s="34"/>
      <c r="K953" s="38"/>
      <c r="L953" s="38"/>
      <c r="M953" s="39">
        <f t="shared" si="152"/>
        <v>0</v>
      </c>
      <c r="N953" s="40">
        <f t="shared" si="153"/>
        <v>0</v>
      </c>
      <c r="O953" s="80"/>
      <c r="P953" s="113" t="str">
        <f t="shared" si="160"/>
        <v/>
      </c>
      <c r="Q953" s="42" t="str">
        <f t="shared" si="154"/>
        <v/>
      </c>
      <c r="R953" s="43"/>
      <c r="S953" s="44" t="str">
        <f t="shared" si="155"/>
        <v/>
      </c>
      <c r="T953" s="81"/>
      <c r="U953" s="81"/>
      <c r="V953" s="42">
        <f t="shared" si="156"/>
        <v>0</v>
      </c>
      <c r="W953" s="43"/>
      <c r="X953" s="47">
        <f>SUMIFS(W$12:W953,F$12:F953,F953,H$12:H953,H953,D$12:D953,D953)</f>
        <v>0</v>
      </c>
      <c r="Y953" s="48">
        <f t="shared" si="157"/>
        <v>0</v>
      </c>
      <c r="Z953" s="82"/>
      <c r="AA953" s="106"/>
      <c r="AB953" s="42">
        <f t="shared" si="158"/>
        <v>0</v>
      </c>
      <c r="AC953" s="50"/>
      <c r="AD953" s="81"/>
      <c r="AE953" s="81"/>
      <c r="AF953" s="81"/>
      <c r="AG953" s="81"/>
      <c r="AH953" s="81"/>
      <c r="AI953" s="81"/>
      <c r="AJ953" s="81"/>
      <c r="AK953" s="81"/>
      <c r="AL953" s="81"/>
      <c r="AM953" s="50"/>
      <c r="AN953" s="50"/>
      <c r="AO953" s="112">
        <f t="shared" si="161"/>
        <v>0</v>
      </c>
    </row>
    <row r="954" spans="1:41" ht="20.100000000000001" customHeight="1">
      <c r="A954" s="70">
        <f t="shared" si="159"/>
        <v>1</v>
      </c>
      <c r="B954" s="81"/>
      <c r="C954" s="81"/>
      <c r="D954" s="81"/>
      <c r="E954" s="81"/>
      <c r="F954" s="34"/>
      <c r="G954" s="94"/>
      <c r="H954" s="81"/>
      <c r="I954" s="34"/>
      <c r="J954" s="34"/>
      <c r="K954" s="38"/>
      <c r="L954" s="38"/>
      <c r="M954" s="39">
        <f t="shared" si="152"/>
        <v>0</v>
      </c>
      <c r="N954" s="40">
        <f t="shared" si="153"/>
        <v>0</v>
      </c>
      <c r="O954" s="80"/>
      <c r="P954" s="113" t="str">
        <f t="shared" si="160"/>
        <v/>
      </c>
      <c r="Q954" s="42" t="str">
        <f t="shared" si="154"/>
        <v/>
      </c>
      <c r="R954" s="43"/>
      <c r="S954" s="44" t="str">
        <f t="shared" si="155"/>
        <v/>
      </c>
      <c r="T954" s="81"/>
      <c r="U954" s="81"/>
      <c r="V954" s="42">
        <f t="shared" si="156"/>
        <v>0</v>
      </c>
      <c r="W954" s="43"/>
      <c r="X954" s="47">
        <f>SUMIFS(W$12:W954,F$12:F954,F954,H$12:H954,H954,D$12:D954,D954)</f>
        <v>0</v>
      </c>
      <c r="Y954" s="48">
        <f t="shared" si="157"/>
        <v>0</v>
      </c>
      <c r="Z954" s="82"/>
      <c r="AA954" s="106"/>
      <c r="AB954" s="42">
        <f t="shared" si="158"/>
        <v>0</v>
      </c>
      <c r="AC954" s="50"/>
      <c r="AD954" s="81"/>
      <c r="AE954" s="81"/>
      <c r="AF954" s="81"/>
      <c r="AG954" s="81"/>
      <c r="AH954" s="81"/>
      <c r="AI954" s="81"/>
      <c r="AJ954" s="81"/>
      <c r="AK954" s="81"/>
      <c r="AL954" s="81"/>
      <c r="AM954" s="50"/>
      <c r="AN954" s="50"/>
      <c r="AO954" s="112">
        <f t="shared" si="161"/>
        <v>0</v>
      </c>
    </row>
    <row r="955" spans="1:41" ht="20.100000000000001" customHeight="1">
      <c r="A955" s="70">
        <f t="shared" si="159"/>
        <v>1</v>
      </c>
      <c r="B955" s="81"/>
      <c r="C955" s="81"/>
      <c r="D955" s="81"/>
      <c r="E955" s="81"/>
      <c r="F955" s="34"/>
      <c r="G955" s="94"/>
      <c r="H955" s="81"/>
      <c r="I955" s="34"/>
      <c r="J955" s="34"/>
      <c r="K955" s="38"/>
      <c r="L955" s="38"/>
      <c r="M955" s="39">
        <f t="shared" si="152"/>
        <v>0</v>
      </c>
      <c r="N955" s="40">
        <f t="shared" si="153"/>
        <v>0</v>
      </c>
      <c r="O955" s="80"/>
      <c r="P955" s="113" t="str">
        <f t="shared" si="160"/>
        <v/>
      </c>
      <c r="Q955" s="42" t="str">
        <f t="shared" si="154"/>
        <v/>
      </c>
      <c r="R955" s="43"/>
      <c r="S955" s="44" t="str">
        <f t="shared" si="155"/>
        <v/>
      </c>
      <c r="T955" s="81"/>
      <c r="U955" s="81"/>
      <c r="V955" s="42">
        <f t="shared" si="156"/>
        <v>0</v>
      </c>
      <c r="W955" s="43"/>
      <c r="X955" s="47">
        <f>SUMIFS(W$12:W955,F$12:F955,F955,H$12:H955,H955,D$12:D955,D955)</f>
        <v>0</v>
      </c>
      <c r="Y955" s="48">
        <f t="shared" si="157"/>
        <v>0</v>
      </c>
      <c r="Z955" s="82"/>
      <c r="AA955" s="106"/>
      <c r="AB955" s="42">
        <f t="shared" si="158"/>
        <v>0</v>
      </c>
      <c r="AC955" s="50"/>
      <c r="AD955" s="81"/>
      <c r="AE955" s="81"/>
      <c r="AF955" s="81"/>
      <c r="AG955" s="81"/>
      <c r="AH955" s="81"/>
      <c r="AI955" s="81"/>
      <c r="AJ955" s="81"/>
      <c r="AK955" s="81"/>
      <c r="AL955" s="81"/>
      <c r="AM955" s="50"/>
      <c r="AN955" s="50"/>
      <c r="AO955" s="112">
        <f t="shared" si="161"/>
        <v>0</v>
      </c>
    </row>
    <row r="956" spans="1:41" ht="20.100000000000001" customHeight="1">
      <c r="A956" s="70">
        <f t="shared" si="159"/>
        <v>1</v>
      </c>
      <c r="B956" s="81"/>
      <c r="C956" s="81"/>
      <c r="D956" s="81"/>
      <c r="E956" s="81"/>
      <c r="F956" s="34"/>
      <c r="G956" s="94"/>
      <c r="H956" s="81"/>
      <c r="I956" s="34"/>
      <c r="J956" s="34"/>
      <c r="K956" s="38"/>
      <c r="L956" s="38"/>
      <c r="M956" s="39">
        <f t="shared" si="152"/>
        <v>0</v>
      </c>
      <c r="N956" s="40">
        <f t="shared" si="153"/>
        <v>0</v>
      </c>
      <c r="O956" s="80"/>
      <c r="P956" s="113" t="str">
        <f t="shared" si="160"/>
        <v/>
      </c>
      <c r="Q956" s="42" t="str">
        <f t="shared" si="154"/>
        <v/>
      </c>
      <c r="R956" s="43"/>
      <c r="S956" s="44" t="str">
        <f t="shared" si="155"/>
        <v/>
      </c>
      <c r="T956" s="81"/>
      <c r="U956" s="81"/>
      <c r="V956" s="42">
        <f t="shared" si="156"/>
        <v>0</v>
      </c>
      <c r="W956" s="43"/>
      <c r="X956" s="47">
        <f>SUMIFS(W$12:W956,F$12:F956,F956,H$12:H956,H956,D$12:D956,D956)</f>
        <v>0</v>
      </c>
      <c r="Y956" s="48">
        <f t="shared" si="157"/>
        <v>0</v>
      </c>
      <c r="Z956" s="82"/>
      <c r="AA956" s="106"/>
      <c r="AB956" s="42">
        <f t="shared" si="158"/>
        <v>0</v>
      </c>
      <c r="AC956" s="50"/>
      <c r="AD956" s="81"/>
      <c r="AE956" s="81"/>
      <c r="AF956" s="81"/>
      <c r="AG956" s="81"/>
      <c r="AH956" s="81"/>
      <c r="AI956" s="81"/>
      <c r="AJ956" s="81"/>
      <c r="AK956" s="81"/>
      <c r="AL956" s="81"/>
      <c r="AM956" s="50"/>
      <c r="AN956" s="50"/>
      <c r="AO956" s="112">
        <f t="shared" si="161"/>
        <v>0</v>
      </c>
    </row>
    <row r="957" spans="1:41" ht="20.100000000000001" customHeight="1">
      <c r="A957" s="70">
        <f t="shared" si="159"/>
        <v>1</v>
      </c>
      <c r="B957" s="81"/>
      <c r="C957" s="81"/>
      <c r="D957" s="81"/>
      <c r="E957" s="81"/>
      <c r="F957" s="34"/>
      <c r="G957" s="94"/>
      <c r="H957" s="81"/>
      <c r="I957" s="34"/>
      <c r="J957" s="34"/>
      <c r="K957" s="38"/>
      <c r="L957" s="38"/>
      <c r="M957" s="39">
        <f t="shared" si="152"/>
        <v>0</v>
      </c>
      <c r="N957" s="40">
        <f t="shared" si="153"/>
        <v>0</v>
      </c>
      <c r="O957" s="80"/>
      <c r="P957" s="113" t="str">
        <f t="shared" si="160"/>
        <v/>
      </c>
      <c r="Q957" s="42" t="str">
        <f t="shared" si="154"/>
        <v/>
      </c>
      <c r="R957" s="43"/>
      <c r="S957" s="44" t="str">
        <f t="shared" si="155"/>
        <v/>
      </c>
      <c r="T957" s="81"/>
      <c r="U957" s="81"/>
      <c r="V957" s="42">
        <f t="shared" si="156"/>
        <v>0</v>
      </c>
      <c r="W957" s="43"/>
      <c r="X957" s="47">
        <f>SUMIFS(W$12:W957,F$12:F957,F957,H$12:H957,H957,D$12:D957,D957)</f>
        <v>0</v>
      </c>
      <c r="Y957" s="48">
        <f t="shared" si="157"/>
        <v>0</v>
      </c>
      <c r="Z957" s="82"/>
      <c r="AA957" s="106"/>
      <c r="AB957" s="42">
        <f t="shared" si="158"/>
        <v>0</v>
      </c>
      <c r="AC957" s="50"/>
      <c r="AD957" s="81"/>
      <c r="AE957" s="81"/>
      <c r="AF957" s="81"/>
      <c r="AG957" s="81"/>
      <c r="AH957" s="81"/>
      <c r="AI957" s="81"/>
      <c r="AJ957" s="81"/>
      <c r="AK957" s="81"/>
      <c r="AL957" s="81"/>
      <c r="AM957" s="50"/>
      <c r="AN957" s="50"/>
      <c r="AO957" s="112">
        <f t="shared" si="161"/>
        <v>0</v>
      </c>
    </row>
    <row r="958" spans="1:41" ht="20.100000000000001" customHeight="1">
      <c r="A958" s="70">
        <f t="shared" si="159"/>
        <v>1</v>
      </c>
      <c r="B958" s="81"/>
      <c r="C958" s="81"/>
      <c r="D958" s="81"/>
      <c r="E958" s="81"/>
      <c r="F958" s="34"/>
      <c r="G958" s="94"/>
      <c r="H958" s="81"/>
      <c r="I958" s="34"/>
      <c r="J958" s="34"/>
      <c r="K958" s="38"/>
      <c r="L958" s="38"/>
      <c r="M958" s="39">
        <f t="shared" si="152"/>
        <v>0</v>
      </c>
      <c r="N958" s="40">
        <f t="shared" si="153"/>
        <v>0</v>
      </c>
      <c r="O958" s="80"/>
      <c r="P958" s="113" t="str">
        <f t="shared" si="160"/>
        <v/>
      </c>
      <c r="Q958" s="42" t="str">
        <f t="shared" si="154"/>
        <v/>
      </c>
      <c r="R958" s="43"/>
      <c r="S958" s="44" t="str">
        <f t="shared" si="155"/>
        <v/>
      </c>
      <c r="T958" s="81"/>
      <c r="U958" s="81"/>
      <c r="V958" s="42">
        <f t="shared" si="156"/>
        <v>0</v>
      </c>
      <c r="W958" s="43"/>
      <c r="X958" s="47">
        <f>SUMIFS(W$12:W958,F$12:F958,F958,H$12:H958,H958,D$12:D958,D958)</f>
        <v>0</v>
      </c>
      <c r="Y958" s="48">
        <f t="shared" si="157"/>
        <v>0</v>
      </c>
      <c r="Z958" s="82"/>
      <c r="AA958" s="106"/>
      <c r="AB958" s="42">
        <f t="shared" si="158"/>
        <v>0</v>
      </c>
      <c r="AC958" s="50"/>
      <c r="AD958" s="81"/>
      <c r="AE958" s="81"/>
      <c r="AF958" s="81"/>
      <c r="AG958" s="81"/>
      <c r="AH958" s="81"/>
      <c r="AI958" s="81"/>
      <c r="AJ958" s="81"/>
      <c r="AK958" s="81"/>
      <c r="AL958" s="81"/>
      <c r="AM958" s="50"/>
      <c r="AN958" s="50"/>
      <c r="AO958" s="112">
        <f t="shared" si="161"/>
        <v>0</v>
      </c>
    </row>
    <row r="959" spans="1:41" ht="20.100000000000001" customHeight="1">
      <c r="A959" s="70">
        <f t="shared" si="159"/>
        <v>1</v>
      </c>
      <c r="B959" s="81"/>
      <c r="C959" s="81"/>
      <c r="D959" s="81"/>
      <c r="E959" s="81"/>
      <c r="F959" s="34"/>
      <c r="G959" s="94"/>
      <c r="H959" s="81"/>
      <c r="I959" s="34"/>
      <c r="J959" s="34"/>
      <c r="K959" s="38"/>
      <c r="L959" s="38"/>
      <c r="M959" s="39">
        <f t="shared" si="152"/>
        <v>0</v>
      </c>
      <c r="N959" s="40">
        <f t="shared" si="153"/>
        <v>0</v>
      </c>
      <c r="O959" s="80"/>
      <c r="P959" s="113" t="str">
        <f t="shared" si="160"/>
        <v/>
      </c>
      <c r="Q959" s="42" t="str">
        <f t="shared" si="154"/>
        <v/>
      </c>
      <c r="R959" s="43"/>
      <c r="S959" s="44" t="str">
        <f t="shared" si="155"/>
        <v/>
      </c>
      <c r="T959" s="81"/>
      <c r="U959" s="81"/>
      <c r="V959" s="42">
        <f t="shared" si="156"/>
        <v>0</v>
      </c>
      <c r="W959" s="43"/>
      <c r="X959" s="47">
        <f>SUMIFS(W$12:W959,F$12:F959,F959,H$12:H959,H959,D$12:D959,D959)</f>
        <v>0</v>
      </c>
      <c r="Y959" s="48">
        <f t="shared" si="157"/>
        <v>0</v>
      </c>
      <c r="Z959" s="82"/>
      <c r="AA959" s="106"/>
      <c r="AB959" s="42">
        <f t="shared" si="158"/>
        <v>0</v>
      </c>
      <c r="AC959" s="50"/>
      <c r="AD959" s="81"/>
      <c r="AE959" s="81"/>
      <c r="AF959" s="81"/>
      <c r="AG959" s="81"/>
      <c r="AH959" s="81"/>
      <c r="AI959" s="81"/>
      <c r="AJ959" s="81"/>
      <c r="AK959" s="81"/>
      <c r="AL959" s="81"/>
      <c r="AM959" s="50"/>
      <c r="AN959" s="50"/>
      <c r="AO959" s="112">
        <f t="shared" si="161"/>
        <v>0</v>
      </c>
    </row>
    <row r="960" spans="1:41" ht="20.100000000000001" customHeight="1">
      <c r="A960" s="70">
        <f t="shared" si="159"/>
        <v>1</v>
      </c>
      <c r="B960" s="81"/>
      <c r="C960" s="81"/>
      <c r="D960" s="81"/>
      <c r="E960" s="81"/>
      <c r="F960" s="34"/>
      <c r="G960" s="94"/>
      <c r="H960" s="81"/>
      <c r="I960" s="34"/>
      <c r="J960" s="34"/>
      <c r="K960" s="38"/>
      <c r="L960" s="38"/>
      <c r="M960" s="39">
        <f t="shared" si="152"/>
        <v>0</v>
      </c>
      <c r="N960" s="40">
        <f t="shared" si="153"/>
        <v>0</v>
      </c>
      <c r="O960" s="80"/>
      <c r="P960" s="113" t="str">
        <f t="shared" si="160"/>
        <v/>
      </c>
      <c r="Q960" s="42" t="str">
        <f t="shared" si="154"/>
        <v/>
      </c>
      <c r="R960" s="43"/>
      <c r="S960" s="44" t="str">
        <f t="shared" si="155"/>
        <v/>
      </c>
      <c r="T960" s="81"/>
      <c r="U960" s="81"/>
      <c r="V960" s="42">
        <f t="shared" si="156"/>
        <v>0</v>
      </c>
      <c r="W960" s="43"/>
      <c r="X960" s="47">
        <f>SUMIFS(W$12:W960,F$12:F960,F960,H$12:H960,H960,D$12:D960,D960)</f>
        <v>0</v>
      </c>
      <c r="Y960" s="48">
        <f t="shared" si="157"/>
        <v>0</v>
      </c>
      <c r="Z960" s="82"/>
      <c r="AA960" s="106"/>
      <c r="AB960" s="42">
        <f t="shared" si="158"/>
        <v>0</v>
      </c>
      <c r="AC960" s="50"/>
      <c r="AD960" s="81"/>
      <c r="AE960" s="81"/>
      <c r="AF960" s="81"/>
      <c r="AG960" s="81"/>
      <c r="AH960" s="81"/>
      <c r="AI960" s="81"/>
      <c r="AJ960" s="81"/>
      <c r="AK960" s="81"/>
      <c r="AL960" s="81"/>
      <c r="AM960" s="50"/>
      <c r="AN960" s="50"/>
      <c r="AO960" s="112">
        <f t="shared" si="161"/>
        <v>0</v>
      </c>
    </row>
    <row r="961" spans="1:41" ht="20.100000000000001" customHeight="1">
      <c r="A961" s="70">
        <f t="shared" si="159"/>
        <v>1</v>
      </c>
      <c r="B961" s="81"/>
      <c r="C961" s="81"/>
      <c r="D961" s="81"/>
      <c r="E961" s="81"/>
      <c r="F961" s="34"/>
      <c r="G961" s="94"/>
      <c r="H961" s="81"/>
      <c r="I961" s="34"/>
      <c r="J961" s="34"/>
      <c r="K961" s="38"/>
      <c r="L961" s="38"/>
      <c r="M961" s="39">
        <f t="shared" si="152"/>
        <v>0</v>
      </c>
      <c r="N961" s="40">
        <f t="shared" si="153"/>
        <v>0</v>
      </c>
      <c r="O961" s="80"/>
      <c r="P961" s="113" t="str">
        <f t="shared" si="160"/>
        <v/>
      </c>
      <c r="Q961" s="42" t="str">
        <f t="shared" si="154"/>
        <v/>
      </c>
      <c r="R961" s="43"/>
      <c r="S961" s="44" t="str">
        <f t="shared" si="155"/>
        <v/>
      </c>
      <c r="T961" s="81"/>
      <c r="U961" s="81"/>
      <c r="V961" s="42">
        <f t="shared" si="156"/>
        <v>0</v>
      </c>
      <c r="W961" s="43"/>
      <c r="X961" s="47">
        <f>SUMIFS(W$12:W961,F$12:F961,F961,H$12:H961,H961,D$12:D961,D961)</f>
        <v>0</v>
      </c>
      <c r="Y961" s="48">
        <f t="shared" si="157"/>
        <v>0</v>
      </c>
      <c r="Z961" s="82"/>
      <c r="AA961" s="106"/>
      <c r="AB961" s="42">
        <f t="shared" si="158"/>
        <v>0</v>
      </c>
      <c r="AC961" s="50"/>
      <c r="AD961" s="81"/>
      <c r="AE961" s="81"/>
      <c r="AF961" s="81"/>
      <c r="AG961" s="81"/>
      <c r="AH961" s="81"/>
      <c r="AI961" s="81"/>
      <c r="AJ961" s="81"/>
      <c r="AK961" s="81"/>
      <c r="AL961" s="81"/>
      <c r="AM961" s="50"/>
      <c r="AN961" s="50"/>
      <c r="AO961" s="112">
        <f t="shared" si="161"/>
        <v>0</v>
      </c>
    </row>
    <row r="962" spans="1:41" ht="20.100000000000001" customHeight="1">
      <c r="A962" s="70">
        <f t="shared" si="159"/>
        <v>1</v>
      </c>
      <c r="B962" s="81"/>
      <c r="C962" s="81"/>
      <c r="D962" s="81"/>
      <c r="E962" s="81"/>
      <c r="F962" s="34"/>
      <c r="G962" s="94"/>
      <c r="H962" s="81"/>
      <c r="I962" s="34"/>
      <c r="J962" s="34"/>
      <c r="K962" s="38"/>
      <c r="L962" s="38"/>
      <c r="M962" s="39">
        <f t="shared" si="152"/>
        <v>0</v>
      </c>
      <c r="N962" s="40">
        <f t="shared" si="153"/>
        <v>0</v>
      </c>
      <c r="O962" s="80"/>
      <c r="P962" s="113" t="str">
        <f t="shared" si="160"/>
        <v/>
      </c>
      <c r="Q962" s="42" t="str">
        <f t="shared" si="154"/>
        <v/>
      </c>
      <c r="R962" s="43"/>
      <c r="S962" s="44" t="str">
        <f t="shared" si="155"/>
        <v/>
      </c>
      <c r="T962" s="81"/>
      <c r="U962" s="81"/>
      <c r="V962" s="42">
        <f t="shared" si="156"/>
        <v>0</v>
      </c>
      <c r="W962" s="43"/>
      <c r="X962" s="47">
        <f>SUMIFS(W$12:W962,F$12:F962,F962,H$12:H962,H962,D$12:D962,D962)</f>
        <v>0</v>
      </c>
      <c r="Y962" s="48">
        <f t="shared" si="157"/>
        <v>0</v>
      </c>
      <c r="Z962" s="82"/>
      <c r="AA962" s="106"/>
      <c r="AB962" s="42">
        <f t="shared" si="158"/>
        <v>0</v>
      </c>
      <c r="AC962" s="50"/>
      <c r="AD962" s="81"/>
      <c r="AE962" s="81"/>
      <c r="AF962" s="81"/>
      <c r="AG962" s="81"/>
      <c r="AH962" s="81"/>
      <c r="AI962" s="81"/>
      <c r="AJ962" s="81"/>
      <c r="AK962" s="81"/>
      <c r="AL962" s="81"/>
      <c r="AM962" s="50"/>
      <c r="AN962" s="50"/>
      <c r="AO962" s="112">
        <f t="shared" si="161"/>
        <v>0</v>
      </c>
    </row>
    <row r="963" spans="1:41" ht="20.100000000000001" customHeight="1">
      <c r="A963" s="70">
        <f t="shared" si="159"/>
        <v>1</v>
      </c>
      <c r="B963" s="81"/>
      <c r="C963" s="81"/>
      <c r="D963" s="81"/>
      <c r="E963" s="81"/>
      <c r="F963" s="34"/>
      <c r="G963" s="94"/>
      <c r="H963" s="81"/>
      <c r="I963" s="34"/>
      <c r="J963" s="34"/>
      <c r="K963" s="38"/>
      <c r="L963" s="38"/>
      <c r="M963" s="39">
        <f t="shared" si="152"/>
        <v>0</v>
      </c>
      <c r="N963" s="40">
        <f t="shared" si="153"/>
        <v>0</v>
      </c>
      <c r="O963" s="80"/>
      <c r="P963" s="113" t="str">
        <f t="shared" si="160"/>
        <v/>
      </c>
      <c r="Q963" s="42" t="str">
        <f t="shared" si="154"/>
        <v/>
      </c>
      <c r="R963" s="43"/>
      <c r="S963" s="44" t="str">
        <f t="shared" si="155"/>
        <v/>
      </c>
      <c r="T963" s="81"/>
      <c r="U963" s="81"/>
      <c r="V963" s="42">
        <f t="shared" si="156"/>
        <v>0</v>
      </c>
      <c r="W963" s="43"/>
      <c r="X963" s="47">
        <f>SUMIFS(W$12:W963,F$12:F963,F963,H$12:H963,H963,D$12:D963,D963)</f>
        <v>0</v>
      </c>
      <c r="Y963" s="48">
        <f t="shared" si="157"/>
        <v>0</v>
      </c>
      <c r="Z963" s="82"/>
      <c r="AA963" s="106"/>
      <c r="AB963" s="42">
        <f t="shared" si="158"/>
        <v>0</v>
      </c>
      <c r="AC963" s="50"/>
      <c r="AD963" s="81"/>
      <c r="AE963" s="81"/>
      <c r="AF963" s="81"/>
      <c r="AG963" s="81"/>
      <c r="AH963" s="81"/>
      <c r="AI963" s="81"/>
      <c r="AJ963" s="81"/>
      <c r="AK963" s="81"/>
      <c r="AL963" s="81"/>
      <c r="AM963" s="50"/>
      <c r="AN963" s="50"/>
      <c r="AO963" s="112">
        <f t="shared" si="161"/>
        <v>0</v>
      </c>
    </row>
    <row r="964" spans="1:41" ht="20.100000000000001" customHeight="1">
      <c r="A964" s="70">
        <f t="shared" si="159"/>
        <v>1</v>
      </c>
      <c r="B964" s="81"/>
      <c r="C964" s="81"/>
      <c r="D964" s="81"/>
      <c r="E964" s="81"/>
      <c r="F964" s="34"/>
      <c r="G964" s="94"/>
      <c r="H964" s="81"/>
      <c r="I964" s="34"/>
      <c r="J964" s="34"/>
      <c r="K964" s="38"/>
      <c r="L964" s="38"/>
      <c r="M964" s="39">
        <f t="shared" si="152"/>
        <v>0</v>
      </c>
      <c r="N964" s="40">
        <f t="shared" si="153"/>
        <v>0</v>
      </c>
      <c r="O964" s="80"/>
      <c r="P964" s="113" t="str">
        <f t="shared" si="160"/>
        <v/>
      </c>
      <c r="Q964" s="42" t="str">
        <f t="shared" si="154"/>
        <v/>
      </c>
      <c r="R964" s="43"/>
      <c r="S964" s="44" t="str">
        <f t="shared" si="155"/>
        <v/>
      </c>
      <c r="T964" s="81"/>
      <c r="U964" s="81"/>
      <c r="V964" s="42">
        <f t="shared" si="156"/>
        <v>0</v>
      </c>
      <c r="W964" s="43"/>
      <c r="X964" s="47">
        <f>SUMIFS(W$12:W964,F$12:F964,F964,H$12:H964,H964,D$12:D964,D964)</f>
        <v>0</v>
      </c>
      <c r="Y964" s="48">
        <f t="shared" si="157"/>
        <v>0</v>
      </c>
      <c r="Z964" s="82"/>
      <c r="AA964" s="106"/>
      <c r="AB964" s="42">
        <f t="shared" si="158"/>
        <v>0</v>
      </c>
      <c r="AC964" s="50"/>
      <c r="AD964" s="81"/>
      <c r="AE964" s="81"/>
      <c r="AF964" s="81"/>
      <c r="AG964" s="81"/>
      <c r="AH964" s="81"/>
      <c r="AI964" s="81"/>
      <c r="AJ964" s="81"/>
      <c r="AK964" s="81"/>
      <c r="AL964" s="81"/>
      <c r="AM964" s="50"/>
      <c r="AN964" s="50"/>
      <c r="AO964" s="112">
        <f t="shared" si="161"/>
        <v>0</v>
      </c>
    </row>
    <row r="965" spans="1:41" ht="20.100000000000001" customHeight="1">
      <c r="A965" s="70">
        <f t="shared" si="159"/>
        <v>1</v>
      </c>
      <c r="B965" s="81"/>
      <c r="C965" s="81"/>
      <c r="D965" s="81"/>
      <c r="E965" s="81"/>
      <c r="F965" s="34"/>
      <c r="G965" s="94"/>
      <c r="H965" s="81"/>
      <c r="I965" s="34"/>
      <c r="J965" s="34"/>
      <c r="K965" s="38"/>
      <c r="L965" s="38"/>
      <c r="M965" s="39">
        <f t="shared" si="152"/>
        <v>0</v>
      </c>
      <c r="N965" s="40">
        <f t="shared" si="153"/>
        <v>0</v>
      </c>
      <c r="O965" s="80"/>
      <c r="P965" s="113" t="str">
        <f t="shared" si="160"/>
        <v/>
      </c>
      <c r="Q965" s="42" t="str">
        <f t="shared" si="154"/>
        <v/>
      </c>
      <c r="R965" s="43"/>
      <c r="S965" s="44" t="str">
        <f t="shared" si="155"/>
        <v/>
      </c>
      <c r="T965" s="81"/>
      <c r="U965" s="81"/>
      <c r="V965" s="42">
        <f t="shared" si="156"/>
        <v>0</v>
      </c>
      <c r="W965" s="43"/>
      <c r="X965" s="47">
        <f>SUMIFS(W$12:W965,F$12:F965,F965,H$12:H965,H965,D$12:D965,D965)</f>
        <v>0</v>
      </c>
      <c r="Y965" s="48">
        <f t="shared" si="157"/>
        <v>0</v>
      </c>
      <c r="Z965" s="82"/>
      <c r="AA965" s="106"/>
      <c r="AB965" s="42">
        <f t="shared" si="158"/>
        <v>0</v>
      </c>
      <c r="AC965" s="50"/>
      <c r="AD965" s="81"/>
      <c r="AE965" s="81"/>
      <c r="AF965" s="81"/>
      <c r="AG965" s="81"/>
      <c r="AH965" s="81"/>
      <c r="AI965" s="81"/>
      <c r="AJ965" s="81"/>
      <c r="AK965" s="81"/>
      <c r="AL965" s="81"/>
      <c r="AM965" s="50"/>
      <c r="AN965" s="50"/>
      <c r="AO965" s="112">
        <f t="shared" si="161"/>
        <v>0</v>
      </c>
    </row>
    <row r="966" spans="1:41" ht="20.100000000000001" customHeight="1">
      <c r="A966" s="70">
        <f t="shared" si="159"/>
        <v>1</v>
      </c>
      <c r="B966" s="81"/>
      <c r="C966" s="81"/>
      <c r="D966" s="81"/>
      <c r="E966" s="81"/>
      <c r="F966" s="34"/>
      <c r="G966" s="94"/>
      <c r="H966" s="81"/>
      <c r="I966" s="34"/>
      <c r="J966" s="34"/>
      <c r="K966" s="38"/>
      <c r="L966" s="38"/>
      <c r="M966" s="39">
        <f t="shared" si="152"/>
        <v>0</v>
      </c>
      <c r="N966" s="40">
        <f t="shared" si="153"/>
        <v>0</v>
      </c>
      <c r="O966" s="80"/>
      <c r="P966" s="113" t="str">
        <f t="shared" si="160"/>
        <v/>
      </c>
      <c r="Q966" s="42" t="str">
        <f t="shared" si="154"/>
        <v/>
      </c>
      <c r="R966" s="43"/>
      <c r="S966" s="44" t="str">
        <f t="shared" si="155"/>
        <v/>
      </c>
      <c r="T966" s="81"/>
      <c r="U966" s="81"/>
      <c r="V966" s="42">
        <f t="shared" si="156"/>
        <v>0</v>
      </c>
      <c r="W966" s="43"/>
      <c r="X966" s="47">
        <f>SUMIFS(W$12:W966,F$12:F966,F966,H$12:H966,H966,D$12:D966,D966)</f>
        <v>0</v>
      </c>
      <c r="Y966" s="48">
        <f t="shared" si="157"/>
        <v>0</v>
      </c>
      <c r="Z966" s="82"/>
      <c r="AA966" s="106"/>
      <c r="AB966" s="42">
        <f t="shared" si="158"/>
        <v>0</v>
      </c>
      <c r="AC966" s="50"/>
      <c r="AD966" s="81"/>
      <c r="AE966" s="81"/>
      <c r="AF966" s="81"/>
      <c r="AG966" s="81"/>
      <c r="AH966" s="81"/>
      <c r="AI966" s="81"/>
      <c r="AJ966" s="81"/>
      <c r="AK966" s="81"/>
      <c r="AL966" s="81"/>
      <c r="AM966" s="50"/>
      <c r="AN966" s="50"/>
      <c r="AO966" s="112">
        <f t="shared" si="161"/>
        <v>0</v>
      </c>
    </row>
    <row r="967" spans="1:41" ht="20.100000000000001" customHeight="1">
      <c r="A967" s="70">
        <f t="shared" si="159"/>
        <v>1</v>
      </c>
      <c r="B967" s="81"/>
      <c r="C967" s="81"/>
      <c r="D967" s="81"/>
      <c r="E967" s="81"/>
      <c r="F967" s="34"/>
      <c r="G967" s="94"/>
      <c r="H967" s="81"/>
      <c r="I967" s="34"/>
      <c r="J967" s="34"/>
      <c r="K967" s="38"/>
      <c r="L967" s="38"/>
      <c r="M967" s="39">
        <f t="shared" si="152"/>
        <v>0</v>
      </c>
      <c r="N967" s="40">
        <f t="shared" si="153"/>
        <v>0</v>
      </c>
      <c r="O967" s="80"/>
      <c r="P967" s="113" t="str">
        <f t="shared" si="160"/>
        <v/>
      </c>
      <c r="Q967" s="42" t="str">
        <f t="shared" si="154"/>
        <v/>
      </c>
      <c r="R967" s="43"/>
      <c r="S967" s="44" t="str">
        <f t="shared" si="155"/>
        <v/>
      </c>
      <c r="T967" s="81"/>
      <c r="U967" s="81"/>
      <c r="V967" s="42">
        <f t="shared" si="156"/>
        <v>0</v>
      </c>
      <c r="W967" s="43"/>
      <c r="X967" s="47">
        <f>SUMIFS(W$12:W967,F$12:F967,F967,H$12:H967,H967,D$12:D967,D967)</f>
        <v>0</v>
      </c>
      <c r="Y967" s="48">
        <f t="shared" si="157"/>
        <v>0</v>
      </c>
      <c r="Z967" s="82"/>
      <c r="AA967" s="106"/>
      <c r="AB967" s="42">
        <f t="shared" si="158"/>
        <v>0</v>
      </c>
      <c r="AC967" s="50"/>
      <c r="AD967" s="81"/>
      <c r="AE967" s="81"/>
      <c r="AF967" s="81"/>
      <c r="AG967" s="81"/>
      <c r="AH967" s="81"/>
      <c r="AI967" s="81"/>
      <c r="AJ967" s="81"/>
      <c r="AK967" s="81"/>
      <c r="AL967" s="81"/>
      <c r="AM967" s="50"/>
      <c r="AN967" s="50"/>
      <c r="AO967" s="112">
        <f t="shared" si="161"/>
        <v>0</v>
      </c>
    </row>
    <row r="968" spans="1:41" ht="20.100000000000001" customHeight="1">
      <c r="A968" s="70">
        <f t="shared" si="159"/>
        <v>1</v>
      </c>
      <c r="B968" s="81"/>
      <c r="C968" s="81"/>
      <c r="D968" s="81"/>
      <c r="E968" s="81"/>
      <c r="F968" s="34"/>
      <c r="G968" s="94"/>
      <c r="H968" s="81"/>
      <c r="I968" s="34"/>
      <c r="J968" s="34"/>
      <c r="K968" s="38"/>
      <c r="L968" s="38"/>
      <c r="M968" s="39">
        <f t="shared" ref="M968:M1031" si="162">(IF(L968&lt;K968,1+L968,L968)-K968-IF(AND(K968&lt;$L$5,L968&gt;$M$5),$M$5-$L$5)-IF(AND(K968&lt;$L$6,L968&gt;$M$6),$M$6-$L$6)-IF(AND(K968&lt;$L$7,L968&gt;$M$7),$M$7-$L$7))-IF(AND(K968&lt;$L$8,L968&gt;$M$8),$M$8-$L$8)</f>
        <v>0</v>
      </c>
      <c r="N968" s="40">
        <f t="shared" ref="N968:N1031" si="163">HOUR(M968)+MINUTE(M968)/60</f>
        <v>0</v>
      </c>
      <c r="O968" s="80"/>
      <c r="P968" s="113" t="str">
        <f t="shared" si="160"/>
        <v/>
      </c>
      <c r="Q968" s="42" t="str">
        <f t="shared" ref="Q968:Q1031" si="164">IFERROR(V968/(N968*O968),"")</f>
        <v/>
      </c>
      <c r="R968" s="43"/>
      <c r="S968" s="44" t="str">
        <f t="shared" ref="S968:S1031" si="165">IFERROR(W968/R968,"")</f>
        <v/>
      </c>
      <c r="T968" s="81"/>
      <c r="U968" s="81"/>
      <c r="V968" s="42">
        <f t="shared" ref="V968:V1031" si="166">+W968+Y968</f>
        <v>0</v>
      </c>
      <c r="W968" s="43"/>
      <c r="X968" s="47">
        <f>SUMIFS(W$12:W968,F$12:F968,F968,H$12:H968,H968,D$12:D968,D968)</f>
        <v>0</v>
      </c>
      <c r="Y968" s="48">
        <f t="shared" ref="Y968:Y1031" si="167">SUM(AC968:AK968)</f>
        <v>0</v>
      </c>
      <c r="Z968" s="82"/>
      <c r="AA968" s="106"/>
      <c r="AB968" s="42">
        <f t="shared" ref="AB968:AB1031" si="168">+W968*AA968</f>
        <v>0</v>
      </c>
      <c r="AC968" s="50"/>
      <c r="AD968" s="81"/>
      <c r="AE968" s="81"/>
      <c r="AF968" s="81"/>
      <c r="AG968" s="81"/>
      <c r="AH968" s="81"/>
      <c r="AI968" s="81"/>
      <c r="AJ968" s="81"/>
      <c r="AK968" s="81"/>
      <c r="AL968" s="81"/>
      <c r="AM968" s="50"/>
      <c r="AN968" s="50"/>
      <c r="AO968" s="112">
        <f t="shared" si="161"/>
        <v>0</v>
      </c>
    </row>
    <row r="969" spans="1:41" ht="20.100000000000001" customHeight="1">
      <c r="A969" s="70">
        <f t="shared" si="159"/>
        <v>1</v>
      </c>
      <c r="B969" s="81"/>
      <c r="C969" s="81"/>
      <c r="D969" s="81"/>
      <c r="E969" s="81"/>
      <c r="F969" s="34"/>
      <c r="G969" s="94"/>
      <c r="H969" s="81"/>
      <c r="I969" s="34"/>
      <c r="J969" s="34"/>
      <c r="K969" s="38"/>
      <c r="L969" s="38"/>
      <c r="M969" s="39">
        <f t="shared" si="162"/>
        <v>0</v>
      </c>
      <c r="N969" s="40">
        <f t="shared" si="163"/>
        <v>0</v>
      </c>
      <c r="O969" s="80"/>
      <c r="P969" s="113" t="str">
        <f t="shared" si="160"/>
        <v/>
      </c>
      <c r="Q969" s="42" t="str">
        <f t="shared" si="164"/>
        <v/>
      </c>
      <c r="R969" s="43"/>
      <c r="S969" s="44" t="str">
        <f t="shared" si="165"/>
        <v/>
      </c>
      <c r="T969" s="81"/>
      <c r="U969" s="81"/>
      <c r="V969" s="42">
        <f t="shared" si="166"/>
        <v>0</v>
      </c>
      <c r="W969" s="43"/>
      <c r="X969" s="47">
        <f>SUMIFS(W$12:W969,F$12:F969,F969,H$12:H969,H969,D$12:D969,D969)</f>
        <v>0</v>
      </c>
      <c r="Y969" s="48">
        <f t="shared" si="167"/>
        <v>0</v>
      </c>
      <c r="Z969" s="82"/>
      <c r="AA969" s="106"/>
      <c r="AB969" s="42">
        <f t="shared" si="168"/>
        <v>0</v>
      </c>
      <c r="AC969" s="50"/>
      <c r="AD969" s="81"/>
      <c r="AE969" s="81"/>
      <c r="AF969" s="81"/>
      <c r="AG969" s="81"/>
      <c r="AH969" s="81"/>
      <c r="AI969" s="81"/>
      <c r="AJ969" s="81"/>
      <c r="AK969" s="81"/>
      <c r="AL969" s="81"/>
      <c r="AM969" s="50"/>
      <c r="AN969" s="50"/>
      <c r="AO969" s="112">
        <f t="shared" si="161"/>
        <v>0</v>
      </c>
    </row>
    <row r="970" spans="1:41" ht="20.100000000000001" customHeight="1">
      <c r="A970" s="70">
        <f t="shared" si="159"/>
        <v>1</v>
      </c>
      <c r="B970" s="81"/>
      <c r="C970" s="81"/>
      <c r="D970" s="81"/>
      <c r="E970" s="81"/>
      <c r="F970" s="34"/>
      <c r="G970" s="94"/>
      <c r="H970" s="81"/>
      <c r="I970" s="34"/>
      <c r="J970" s="34"/>
      <c r="K970" s="38"/>
      <c r="L970" s="38"/>
      <c r="M970" s="39">
        <f t="shared" si="162"/>
        <v>0</v>
      </c>
      <c r="N970" s="40">
        <f t="shared" si="163"/>
        <v>0</v>
      </c>
      <c r="O970" s="80"/>
      <c r="P970" s="113" t="str">
        <f t="shared" si="160"/>
        <v/>
      </c>
      <c r="Q970" s="42" t="str">
        <f t="shared" si="164"/>
        <v/>
      </c>
      <c r="R970" s="43"/>
      <c r="S970" s="44" t="str">
        <f t="shared" si="165"/>
        <v/>
      </c>
      <c r="T970" s="81"/>
      <c r="U970" s="81"/>
      <c r="V970" s="42">
        <f t="shared" si="166"/>
        <v>0</v>
      </c>
      <c r="W970" s="43"/>
      <c r="X970" s="47">
        <f>SUMIFS(W$12:W970,F$12:F970,F970,H$12:H970,H970,D$12:D970,D970)</f>
        <v>0</v>
      </c>
      <c r="Y970" s="48">
        <f t="shared" si="167"/>
        <v>0</v>
      </c>
      <c r="Z970" s="82"/>
      <c r="AA970" s="106"/>
      <c r="AB970" s="42">
        <f t="shared" si="168"/>
        <v>0</v>
      </c>
      <c r="AC970" s="50"/>
      <c r="AD970" s="81"/>
      <c r="AE970" s="81"/>
      <c r="AF970" s="81"/>
      <c r="AG970" s="81"/>
      <c r="AH970" s="81"/>
      <c r="AI970" s="81"/>
      <c r="AJ970" s="81"/>
      <c r="AK970" s="81"/>
      <c r="AL970" s="81"/>
      <c r="AM970" s="50"/>
      <c r="AN970" s="50"/>
      <c r="AO970" s="112">
        <f t="shared" si="161"/>
        <v>0</v>
      </c>
    </row>
    <row r="971" spans="1:41" ht="20.100000000000001" customHeight="1">
      <c r="A971" s="70">
        <f t="shared" si="159"/>
        <v>1</v>
      </c>
      <c r="B971" s="81"/>
      <c r="C971" s="81"/>
      <c r="D971" s="81"/>
      <c r="E971" s="81"/>
      <c r="F971" s="34"/>
      <c r="G971" s="94"/>
      <c r="H971" s="81"/>
      <c r="I971" s="34"/>
      <c r="J971" s="34"/>
      <c r="K971" s="38"/>
      <c r="L971" s="38"/>
      <c r="M971" s="39">
        <f t="shared" si="162"/>
        <v>0</v>
      </c>
      <c r="N971" s="40">
        <f t="shared" si="163"/>
        <v>0</v>
      </c>
      <c r="O971" s="80"/>
      <c r="P971" s="113" t="str">
        <f t="shared" si="160"/>
        <v/>
      </c>
      <c r="Q971" s="42" t="str">
        <f t="shared" si="164"/>
        <v/>
      </c>
      <c r="R971" s="43"/>
      <c r="S971" s="44" t="str">
        <f t="shared" si="165"/>
        <v/>
      </c>
      <c r="T971" s="81"/>
      <c r="U971" s="81"/>
      <c r="V971" s="42">
        <f t="shared" si="166"/>
        <v>0</v>
      </c>
      <c r="W971" s="43"/>
      <c r="X971" s="47">
        <f>SUMIFS(W$12:W971,F$12:F971,F971,H$12:H971,H971,D$12:D971,D971)</f>
        <v>0</v>
      </c>
      <c r="Y971" s="48">
        <f t="shared" si="167"/>
        <v>0</v>
      </c>
      <c r="Z971" s="82"/>
      <c r="AA971" s="106"/>
      <c r="AB971" s="42">
        <f t="shared" si="168"/>
        <v>0</v>
      </c>
      <c r="AC971" s="50"/>
      <c r="AD971" s="81"/>
      <c r="AE971" s="81"/>
      <c r="AF971" s="81"/>
      <c r="AG971" s="81"/>
      <c r="AH971" s="81"/>
      <c r="AI971" s="81"/>
      <c r="AJ971" s="81"/>
      <c r="AK971" s="81"/>
      <c r="AL971" s="81"/>
      <c r="AM971" s="50"/>
      <c r="AN971" s="50"/>
      <c r="AO971" s="112">
        <f t="shared" si="161"/>
        <v>0</v>
      </c>
    </row>
    <row r="972" spans="1:41" ht="20.100000000000001" customHeight="1">
      <c r="A972" s="70">
        <f t="shared" si="159"/>
        <v>1</v>
      </c>
      <c r="B972" s="81"/>
      <c r="C972" s="81"/>
      <c r="D972" s="81"/>
      <c r="E972" s="81"/>
      <c r="F972" s="34"/>
      <c r="G972" s="94"/>
      <c r="H972" s="81"/>
      <c r="I972" s="34"/>
      <c r="J972" s="34"/>
      <c r="K972" s="38"/>
      <c r="L972" s="38"/>
      <c r="M972" s="39">
        <f t="shared" si="162"/>
        <v>0</v>
      </c>
      <c r="N972" s="40">
        <f t="shared" si="163"/>
        <v>0</v>
      </c>
      <c r="O972" s="80"/>
      <c r="P972" s="113" t="str">
        <f t="shared" si="160"/>
        <v/>
      </c>
      <c r="Q972" s="42" t="str">
        <f t="shared" si="164"/>
        <v/>
      </c>
      <c r="R972" s="43"/>
      <c r="S972" s="44" t="str">
        <f t="shared" si="165"/>
        <v/>
      </c>
      <c r="T972" s="81"/>
      <c r="U972" s="81"/>
      <c r="V972" s="42">
        <f t="shared" si="166"/>
        <v>0</v>
      </c>
      <c r="W972" s="43"/>
      <c r="X972" s="47">
        <f>SUMIFS(W$12:W972,F$12:F972,F972,H$12:H972,H972,D$12:D972,D972)</f>
        <v>0</v>
      </c>
      <c r="Y972" s="48">
        <f t="shared" si="167"/>
        <v>0</v>
      </c>
      <c r="Z972" s="82"/>
      <c r="AA972" s="106"/>
      <c r="AB972" s="42">
        <f t="shared" si="168"/>
        <v>0</v>
      </c>
      <c r="AC972" s="50"/>
      <c r="AD972" s="81"/>
      <c r="AE972" s="81"/>
      <c r="AF972" s="81"/>
      <c r="AG972" s="81"/>
      <c r="AH972" s="81"/>
      <c r="AI972" s="81"/>
      <c r="AJ972" s="81"/>
      <c r="AK972" s="81"/>
      <c r="AL972" s="81"/>
      <c r="AM972" s="50"/>
      <c r="AN972" s="50"/>
      <c r="AO972" s="112">
        <f t="shared" si="161"/>
        <v>0</v>
      </c>
    </row>
    <row r="973" spans="1:41" ht="20.100000000000001" customHeight="1">
      <c r="A973" s="70">
        <f t="shared" ref="A973:A1036" si="169">MONTH(B973)</f>
        <v>1</v>
      </c>
      <c r="B973" s="81"/>
      <c r="C973" s="81"/>
      <c r="D973" s="81"/>
      <c r="E973" s="81"/>
      <c r="F973" s="34"/>
      <c r="G973" s="94"/>
      <c r="H973" s="81"/>
      <c r="I973" s="34"/>
      <c r="J973" s="34"/>
      <c r="K973" s="38"/>
      <c r="L973" s="38"/>
      <c r="M973" s="39">
        <f t="shared" si="162"/>
        <v>0</v>
      </c>
      <c r="N973" s="40">
        <f t="shared" si="163"/>
        <v>0</v>
      </c>
      <c r="O973" s="80"/>
      <c r="P973" s="113" t="str">
        <f t="shared" ref="P973:P1036" si="170">IFERROR(W973/V973,"")</f>
        <v/>
      </c>
      <c r="Q973" s="42" t="str">
        <f t="shared" si="164"/>
        <v/>
      </c>
      <c r="R973" s="43"/>
      <c r="S973" s="44" t="str">
        <f t="shared" si="165"/>
        <v/>
      </c>
      <c r="T973" s="81"/>
      <c r="U973" s="81"/>
      <c r="V973" s="42">
        <f t="shared" si="166"/>
        <v>0</v>
      </c>
      <c r="W973" s="43"/>
      <c r="X973" s="47">
        <f>SUMIFS(W$12:W973,F$12:F973,F973,H$12:H973,H973,D$12:D973,D973)</f>
        <v>0</v>
      </c>
      <c r="Y973" s="48">
        <f t="shared" si="167"/>
        <v>0</v>
      </c>
      <c r="Z973" s="82"/>
      <c r="AA973" s="106"/>
      <c r="AB973" s="42">
        <f t="shared" si="168"/>
        <v>0</v>
      </c>
      <c r="AC973" s="50"/>
      <c r="AD973" s="81"/>
      <c r="AE973" s="81"/>
      <c r="AF973" s="81"/>
      <c r="AG973" s="81"/>
      <c r="AH973" s="81"/>
      <c r="AI973" s="81"/>
      <c r="AJ973" s="81"/>
      <c r="AK973" s="81"/>
      <c r="AL973" s="81"/>
      <c r="AM973" s="50"/>
      <c r="AN973" s="50"/>
      <c r="AO973" s="112">
        <f t="shared" ref="AO973:AO1036" si="171">+AM973+AN973</f>
        <v>0</v>
      </c>
    </row>
    <row r="974" spans="1:41" ht="20.100000000000001" customHeight="1">
      <c r="A974" s="70">
        <f t="shared" si="169"/>
        <v>1</v>
      </c>
      <c r="B974" s="81"/>
      <c r="C974" s="81"/>
      <c r="D974" s="81"/>
      <c r="E974" s="81"/>
      <c r="F974" s="34"/>
      <c r="G974" s="94"/>
      <c r="H974" s="81"/>
      <c r="I974" s="34"/>
      <c r="J974" s="34"/>
      <c r="K974" s="38"/>
      <c r="L974" s="38"/>
      <c r="M974" s="39">
        <f t="shared" si="162"/>
        <v>0</v>
      </c>
      <c r="N974" s="40">
        <f t="shared" si="163"/>
        <v>0</v>
      </c>
      <c r="O974" s="80"/>
      <c r="P974" s="113" t="str">
        <f t="shared" si="170"/>
        <v/>
      </c>
      <c r="Q974" s="42" t="str">
        <f t="shared" si="164"/>
        <v/>
      </c>
      <c r="R974" s="43"/>
      <c r="S974" s="44" t="str">
        <f t="shared" si="165"/>
        <v/>
      </c>
      <c r="T974" s="81"/>
      <c r="U974" s="81"/>
      <c r="V974" s="42">
        <f t="shared" si="166"/>
        <v>0</v>
      </c>
      <c r="W974" s="43"/>
      <c r="X974" s="47">
        <f>SUMIFS(W$12:W974,F$12:F974,F974,H$12:H974,H974,D$12:D974,D974)</f>
        <v>0</v>
      </c>
      <c r="Y974" s="48">
        <f t="shared" si="167"/>
        <v>0</v>
      </c>
      <c r="Z974" s="82"/>
      <c r="AA974" s="106"/>
      <c r="AB974" s="42">
        <f t="shared" si="168"/>
        <v>0</v>
      </c>
      <c r="AC974" s="50"/>
      <c r="AD974" s="81"/>
      <c r="AE974" s="81"/>
      <c r="AF974" s="81"/>
      <c r="AG974" s="81"/>
      <c r="AH974" s="81"/>
      <c r="AI974" s="81"/>
      <c r="AJ974" s="81"/>
      <c r="AK974" s="81"/>
      <c r="AL974" s="81"/>
      <c r="AM974" s="50"/>
      <c r="AN974" s="50"/>
      <c r="AO974" s="112">
        <f t="shared" si="171"/>
        <v>0</v>
      </c>
    </row>
    <row r="975" spans="1:41" ht="20.100000000000001" customHeight="1">
      <c r="A975" s="70">
        <f t="shared" si="169"/>
        <v>1</v>
      </c>
      <c r="B975" s="81"/>
      <c r="C975" s="81"/>
      <c r="D975" s="81"/>
      <c r="E975" s="81"/>
      <c r="F975" s="34"/>
      <c r="G975" s="94"/>
      <c r="H975" s="81"/>
      <c r="I975" s="34"/>
      <c r="J975" s="34"/>
      <c r="K975" s="38"/>
      <c r="L975" s="38"/>
      <c r="M975" s="39">
        <f t="shared" si="162"/>
        <v>0</v>
      </c>
      <c r="N975" s="40">
        <f t="shared" si="163"/>
        <v>0</v>
      </c>
      <c r="O975" s="80"/>
      <c r="P975" s="113" t="str">
        <f t="shared" si="170"/>
        <v/>
      </c>
      <c r="Q975" s="42" t="str">
        <f t="shared" si="164"/>
        <v/>
      </c>
      <c r="R975" s="43"/>
      <c r="S975" s="44" t="str">
        <f t="shared" si="165"/>
        <v/>
      </c>
      <c r="T975" s="81"/>
      <c r="U975" s="81"/>
      <c r="V975" s="42">
        <f t="shared" si="166"/>
        <v>0</v>
      </c>
      <c r="W975" s="43"/>
      <c r="X975" s="47">
        <f>SUMIFS(W$12:W975,F$12:F975,F975,H$12:H975,H975,D$12:D975,D975)</f>
        <v>0</v>
      </c>
      <c r="Y975" s="48">
        <f t="shared" si="167"/>
        <v>0</v>
      </c>
      <c r="Z975" s="82"/>
      <c r="AA975" s="106"/>
      <c r="AB975" s="42">
        <f t="shared" si="168"/>
        <v>0</v>
      </c>
      <c r="AC975" s="50"/>
      <c r="AD975" s="81"/>
      <c r="AE975" s="81"/>
      <c r="AF975" s="81"/>
      <c r="AG975" s="81"/>
      <c r="AH975" s="81"/>
      <c r="AI975" s="81"/>
      <c r="AJ975" s="81"/>
      <c r="AK975" s="81"/>
      <c r="AL975" s="81"/>
      <c r="AM975" s="50"/>
      <c r="AN975" s="50"/>
      <c r="AO975" s="112">
        <f t="shared" si="171"/>
        <v>0</v>
      </c>
    </row>
    <row r="976" spans="1:41" ht="20.100000000000001" customHeight="1">
      <c r="A976" s="70">
        <f t="shared" si="169"/>
        <v>1</v>
      </c>
      <c r="B976" s="81"/>
      <c r="C976" s="81"/>
      <c r="D976" s="81"/>
      <c r="E976" s="81"/>
      <c r="F976" s="34"/>
      <c r="G976" s="94"/>
      <c r="H976" s="81"/>
      <c r="I976" s="34"/>
      <c r="J976" s="34"/>
      <c r="K976" s="38"/>
      <c r="L976" s="38"/>
      <c r="M976" s="39">
        <f t="shared" si="162"/>
        <v>0</v>
      </c>
      <c r="N976" s="40">
        <f t="shared" si="163"/>
        <v>0</v>
      </c>
      <c r="O976" s="80"/>
      <c r="P976" s="113" t="str">
        <f t="shared" si="170"/>
        <v/>
      </c>
      <c r="Q976" s="42" t="str">
        <f t="shared" si="164"/>
        <v/>
      </c>
      <c r="R976" s="43"/>
      <c r="S976" s="44" t="str">
        <f t="shared" si="165"/>
        <v/>
      </c>
      <c r="T976" s="81"/>
      <c r="U976" s="81"/>
      <c r="V976" s="42">
        <f t="shared" si="166"/>
        <v>0</v>
      </c>
      <c r="W976" s="43"/>
      <c r="X976" s="47">
        <f>SUMIFS(W$12:W976,F$12:F976,F976,H$12:H976,H976,D$12:D976,D976)</f>
        <v>0</v>
      </c>
      <c r="Y976" s="48">
        <f t="shared" si="167"/>
        <v>0</v>
      </c>
      <c r="Z976" s="82"/>
      <c r="AA976" s="106"/>
      <c r="AB976" s="42">
        <f t="shared" si="168"/>
        <v>0</v>
      </c>
      <c r="AC976" s="50"/>
      <c r="AD976" s="81"/>
      <c r="AE976" s="81"/>
      <c r="AF976" s="81"/>
      <c r="AG976" s="81"/>
      <c r="AH976" s="81"/>
      <c r="AI976" s="81"/>
      <c r="AJ976" s="81"/>
      <c r="AK976" s="81"/>
      <c r="AL976" s="81"/>
      <c r="AM976" s="50"/>
      <c r="AN976" s="50"/>
      <c r="AO976" s="112">
        <f t="shared" si="171"/>
        <v>0</v>
      </c>
    </row>
    <row r="977" spans="1:41" ht="20.100000000000001" customHeight="1">
      <c r="A977" s="70">
        <f t="shared" si="169"/>
        <v>1</v>
      </c>
      <c r="B977" s="81"/>
      <c r="C977" s="81"/>
      <c r="D977" s="81"/>
      <c r="E977" s="81"/>
      <c r="F977" s="34"/>
      <c r="G977" s="94"/>
      <c r="H977" s="81"/>
      <c r="I977" s="34"/>
      <c r="J977" s="34"/>
      <c r="K977" s="38"/>
      <c r="L977" s="38"/>
      <c r="M977" s="39">
        <f t="shared" si="162"/>
        <v>0</v>
      </c>
      <c r="N977" s="40">
        <f t="shared" si="163"/>
        <v>0</v>
      </c>
      <c r="O977" s="80"/>
      <c r="P977" s="113" t="str">
        <f t="shared" si="170"/>
        <v/>
      </c>
      <c r="Q977" s="42" t="str">
        <f t="shared" si="164"/>
        <v/>
      </c>
      <c r="R977" s="43"/>
      <c r="S977" s="44" t="str">
        <f t="shared" si="165"/>
        <v/>
      </c>
      <c r="T977" s="81"/>
      <c r="U977" s="81"/>
      <c r="V977" s="42">
        <f t="shared" si="166"/>
        <v>0</v>
      </c>
      <c r="W977" s="43"/>
      <c r="X977" s="47">
        <f>SUMIFS(W$12:W977,F$12:F977,F977,H$12:H977,H977,D$12:D977,D977)</f>
        <v>0</v>
      </c>
      <c r="Y977" s="48">
        <f t="shared" si="167"/>
        <v>0</v>
      </c>
      <c r="Z977" s="82"/>
      <c r="AA977" s="106"/>
      <c r="AB977" s="42">
        <f t="shared" si="168"/>
        <v>0</v>
      </c>
      <c r="AC977" s="50"/>
      <c r="AD977" s="81"/>
      <c r="AE977" s="81"/>
      <c r="AF977" s="81"/>
      <c r="AG977" s="81"/>
      <c r="AH977" s="81"/>
      <c r="AI977" s="81"/>
      <c r="AJ977" s="81"/>
      <c r="AK977" s="81"/>
      <c r="AL977" s="81"/>
      <c r="AM977" s="50"/>
      <c r="AN977" s="50"/>
      <c r="AO977" s="112">
        <f t="shared" si="171"/>
        <v>0</v>
      </c>
    </row>
    <row r="978" spans="1:41" ht="20.100000000000001" customHeight="1">
      <c r="A978" s="70">
        <f t="shared" si="169"/>
        <v>1</v>
      </c>
      <c r="B978" s="81"/>
      <c r="C978" s="81"/>
      <c r="D978" s="81"/>
      <c r="E978" s="81"/>
      <c r="F978" s="34"/>
      <c r="G978" s="94"/>
      <c r="H978" s="81"/>
      <c r="I978" s="34"/>
      <c r="J978" s="34"/>
      <c r="K978" s="38"/>
      <c r="L978" s="38"/>
      <c r="M978" s="39">
        <f t="shared" si="162"/>
        <v>0</v>
      </c>
      <c r="N978" s="40">
        <f t="shared" si="163"/>
        <v>0</v>
      </c>
      <c r="O978" s="80"/>
      <c r="P978" s="113" t="str">
        <f t="shared" si="170"/>
        <v/>
      </c>
      <c r="Q978" s="42" t="str">
        <f t="shared" si="164"/>
        <v/>
      </c>
      <c r="R978" s="43"/>
      <c r="S978" s="44" t="str">
        <f t="shared" si="165"/>
        <v/>
      </c>
      <c r="T978" s="81"/>
      <c r="U978" s="81"/>
      <c r="V978" s="42">
        <f t="shared" si="166"/>
        <v>0</v>
      </c>
      <c r="W978" s="43"/>
      <c r="X978" s="47">
        <f>SUMIFS(W$12:W978,F$12:F978,F978,H$12:H978,H978,D$12:D978,D978)</f>
        <v>0</v>
      </c>
      <c r="Y978" s="48">
        <f t="shared" si="167"/>
        <v>0</v>
      </c>
      <c r="Z978" s="82"/>
      <c r="AA978" s="106"/>
      <c r="AB978" s="42">
        <f t="shared" si="168"/>
        <v>0</v>
      </c>
      <c r="AC978" s="50"/>
      <c r="AD978" s="81"/>
      <c r="AE978" s="81"/>
      <c r="AF978" s="81"/>
      <c r="AG978" s="81"/>
      <c r="AH978" s="81"/>
      <c r="AI978" s="81"/>
      <c r="AJ978" s="81"/>
      <c r="AK978" s="81"/>
      <c r="AL978" s="81"/>
      <c r="AM978" s="50"/>
      <c r="AN978" s="50"/>
      <c r="AO978" s="112">
        <f t="shared" si="171"/>
        <v>0</v>
      </c>
    </row>
    <row r="979" spans="1:41" ht="20.100000000000001" customHeight="1">
      <c r="A979" s="70">
        <f t="shared" si="169"/>
        <v>1</v>
      </c>
      <c r="B979" s="81"/>
      <c r="C979" s="81"/>
      <c r="D979" s="81"/>
      <c r="E979" s="81"/>
      <c r="F979" s="34"/>
      <c r="G979" s="94"/>
      <c r="H979" s="81"/>
      <c r="I979" s="34"/>
      <c r="J979" s="34"/>
      <c r="K979" s="38"/>
      <c r="L979" s="38"/>
      <c r="M979" s="39">
        <f t="shared" si="162"/>
        <v>0</v>
      </c>
      <c r="N979" s="40">
        <f t="shared" si="163"/>
        <v>0</v>
      </c>
      <c r="O979" s="80"/>
      <c r="P979" s="113" t="str">
        <f t="shared" si="170"/>
        <v/>
      </c>
      <c r="Q979" s="42" t="str">
        <f t="shared" si="164"/>
        <v/>
      </c>
      <c r="R979" s="43"/>
      <c r="S979" s="44" t="str">
        <f t="shared" si="165"/>
        <v/>
      </c>
      <c r="T979" s="81"/>
      <c r="U979" s="81"/>
      <c r="V979" s="42">
        <f t="shared" si="166"/>
        <v>0</v>
      </c>
      <c r="W979" s="43"/>
      <c r="X979" s="47">
        <f>SUMIFS(W$12:W979,F$12:F979,F979,H$12:H979,H979,D$12:D979,D979)</f>
        <v>0</v>
      </c>
      <c r="Y979" s="48">
        <f t="shared" si="167"/>
        <v>0</v>
      </c>
      <c r="Z979" s="82"/>
      <c r="AA979" s="106"/>
      <c r="AB979" s="42">
        <f t="shared" si="168"/>
        <v>0</v>
      </c>
      <c r="AC979" s="50"/>
      <c r="AD979" s="81"/>
      <c r="AE979" s="81"/>
      <c r="AF979" s="81"/>
      <c r="AG979" s="81"/>
      <c r="AH979" s="81"/>
      <c r="AI979" s="81"/>
      <c r="AJ979" s="81"/>
      <c r="AK979" s="81"/>
      <c r="AL979" s="81"/>
      <c r="AM979" s="50"/>
      <c r="AN979" s="50"/>
      <c r="AO979" s="112">
        <f t="shared" si="171"/>
        <v>0</v>
      </c>
    </row>
    <row r="980" spans="1:41" ht="20.100000000000001" customHeight="1">
      <c r="A980" s="70">
        <f t="shared" si="169"/>
        <v>1</v>
      </c>
      <c r="B980" s="81"/>
      <c r="C980" s="81"/>
      <c r="D980" s="81"/>
      <c r="E980" s="81"/>
      <c r="F980" s="34"/>
      <c r="G980" s="94"/>
      <c r="H980" s="81"/>
      <c r="I980" s="34"/>
      <c r="J980" s="34"/>
      <c r="K980" s="38"/>
      <c r="L980" s="38"/>
      <c r="M980" s="39">
        <f t="shared" si="162"/>
        <v>0</v>
      </c>
      <c r="N980" s="40">
        <f t="shared" si="163"/>
        <v>0</v>
      </c>
      <c r="O980" s="80"/>
      <c r="P980" s="113" t="str">
        <f t="shared" si="170"/>
        <v/>
      </c>
      <c r="Q980" s="42" t="str">
        <f t="shared" si="164"/>
        <v/>
      </c>
      <c r="R980" s="43"/>
      <c r="S980" s="44" t="str">
        <f t="shared" si="165"/>
        <v/>
      </c>
      <c r="T980" s="81"/>
      <c r="U980" s="81"/>
      <c r="V980" s="42">
        <f t="shared" si="166"/>
        <v>0</v>
      </c>
      <c r="W980" s="43"/>
      <c r="X980" s="47">
        <f>SUMIFS(W$12:W980,F$12:F980,F980,H$12:H980,H980,D$12:D980,D980)</f>
        <v>0</v>
      </c>
      <c r="Y980" s="48">
        <f t="shared" si="167"/>
        <v>0</v>
      </c>
      <c r="Z980" s="82"/>
      <c r="AA980" s="106"/>
      <c r="AB980" s="42">
        <f t="shared" si="168"/>
        <v>0</v>
      </c>
      <c r="AC980" s="50"/>
      <c r="AD980" s="81"/>
      <c r="AE980" s="81"/>
      <c r="AF980" s="81"/>
      <c r="AG980" s="81"/>
      <c r="AH980" s="81"/>
      <c r="AI980" s="81"/>
      <c r="AJ980" s="81"/>
      <c r="AK980" s="81"/>
      <c r="AL980" s="81"/>
      <c r="AM980" s="50"/>
      <c r="AN980" s="50"/>
      <c r="AO980" s="112">
        <f t="shared" si="171"/>
        <v>0</v>
      </c>
    </row>
    <row r="981" spans="1:41" ht="20.100000000000001" customHeight="1">
      <c r="A981" s="70">
        <f t="shared" si="169"/>
        <v>1</v>
      </c>
      <c r="B981" s="81"/>
      <c r="C981" s="81"/>
      <c r="D981" s="81"/>
      <c r="E981" s="81"/>
      <c r="F981" s="34"/>
      <c r="G981" s="94"/>
      <c r="H981" s="81"/>
      <c r="I981" s="34"/>
      <c r="J981" s="34"/>
      <c r="K981" s="38"/>
      <c r="L981" s="38"/>
      <c r="M981" s="39">
        <f t="shared" si="162"/>
        <v>0</v>
      </c>
      <c r="N981" s="40">
        <f t="shared" si="163"/>
        <v>0</v>
      </c>
      <c r="O981" s="80"/>
      <c r="P981" s="113" t="str">
        <f t="shared" si="170"/>
        <v/>
      </c>
      <c r="Q981" s="42" t="str">
        <f t="shared" si="164"/>
        <v/>
      </c>
      <c r="R981" s="43"/>
      <c r="S981" s="44" t="str">
        <f t="shared" si="165"/>
        <v/>
      </c>
      <c r="T981" s="81"/>
      <c r="U981" s="81"/>
      <c r="V981" s="42">
        <f t="shared" si="166"/>
        <v>0</v>
      </c>
      <c r="W981" s="43"/>
      <c r="X981" s="47">
        <f>SUMIFS(W$12:W981,F$12:F981,F981,H$12:H981,H981,D$12:D981,D981)</f>
        <v>0</v>
      </c>
      <c r="Y981" s="48">
        <f t="shared" si="167"/>
        <v>0</v>
      </c>
      <c r="Z981" s="82"/>
      <c r="AA981" s="106"/>
      <c r="AB981" s="42">
        <f t="shared" si="168"/>
        <v>0</v>
      </c>
      <c r="AC981" s="50"/>
      <c r="AD981" s="81"/>
      <c r="AE981" s="81"/>
      <c r="AF981" s="81"/>
      <c r="AG981" s="81"/>
      <c r="AH981" s="81"/>
      <c r="AI981" s="81"/>
      <c r="AJ981" s="81"/>
      <c r="AK981" s="81"/>
      <c r="AL981" s="81"/>
      <c r="AM981" s="50"/>
      <c r="AN981" s="50"/>
      <c r="AO981" s="112">
        <f t="shared" si="171"/>
        <v>0</v>
      </c>
    </row>
    <row r="982" spans="1:41" ht="20.100000000000001" customHeight="1">
      <c r="A982" s="70">
        <f t="shared" si="169"/>
        <v>1</v>
      </c>
      <c r="B982" s="81"/>
      <c r="C982" s="81"/>
      <c r="D982" s="81"/>
      <c r="E982" s="81"/>
      <c r="F982" s="34"/>
      <c r="G982" s="94"/>
      <c r="H982" s="81"/>
      <c r="I982" s="34"/>
      <c r="J982" s="34"/>
      <c r="K982" s="38"/>
      <c r="L982" s="38"/>
      <c r="M982" s="39">
        <f t="shared" si="162"/>
        <v>0</v>
      </c>
      <c r="N982" s="40">
        <f t="shared" si="163"/>
        <v>0</v>
      </c>
      <c r="O982" s="80"/>
      <c r="P982" s="113" t="str">
        <f t="shared" si="170"/>
        <v/>
      </c>
      <c r="Q982" s="42" t="str">
        <f t="shared" si="164"/>
        <v/>
      </c>
      <c r="R982" s="43"/>
      <c r="S982" s="44" t="str">
        <f t="shared" si="165"/>
        <v/>
      </c>
      <c r="T982" s="81"/>
      <c r="U982" s="81"/>
      <c r="V982" s="42">
        <f t="shared" si="166"/>
        <v>0</v>
      </c>
      <c r="W982" s="43"/>
      <c r="X982" s="47">
        <f>SUMIFS(W$12:W982,F$12:F982,F982,H$12:H982,H982,D$12:D982,D982)</f>
        <v>0</v>
      </c>
      <c r="Y982" s="48">
        <f t="shared" si="167"/>
        <v>0</v>
      </c>
      <c r="Z982" s="82"/>
      <c r="AA982" s="106"/>
      <c r="AB982" s="42">
        <f t="shared" si="168"/>
        <v>0</v>
      </c>
      <c r="AC982" s="50"/>
      <c r="AD982" s="81"/>
      <c r="AE982" s="81"/>
      <c r="AF982" s="81"/>
      <c r="AG982" s="81"/>
      <c r="AH982" s="81"/>
      <c r="AI982" s="81"/>
      <c r="AJ982" s="81"/>
      <c r="AK982" s="81"/>
      <c r="AL982" s="81"/>
      <c r="AM982" s="50"/>
      <c r="AN982" s="50"/>
      <c r="AO982" s="112">
        <f t="shared" si="171"/>
        <v>0</v>
      </c>
    </row>
    <row r="983" spans="1:41" ht="20.100000000000001" customHeight="1">
      <c r="A983" s="70">
        <f t="shared" si="169"/>
        <v>1</v>
      </c>
      <c r="B983" s="81"/>
      <c r="C983" s="81"/>
      <c r="D983" s="81"/>
      <c r="E983" s="81"/>
      <c r="F983" s="34"/>
      <c r="G983" s="94"/>
      <c r="H983" s="81"/>
      <c r="I983" s="34"/>
      <c r="J983" s="34"/>
      <c r="K983" s="38"/>
      <c r="L983" s="38"/>
      <c r="M983" s="39">
        <f t="shared" si="162"/>
        <v>0</v>
      </c>
      <c r="N983" s="40">
        <f t="shared" si="163"/>
        <v>0</v>
      </c>
      <c r="O983" s="80"/>
      <c r="P983" s="113" t="str">
        <f t="shared" si="170"/>
        <v/>
      </c>
      <c r="Q983" s="42" t="str">
        <f t="shared" si="164"/>
        <v/>
      </c>
      <c r="R983" s="43"/>
      <c r="S983" s="44" t="str">
        <f t="shared" si="165"/>
        <v/>
      </c>
      <c r="T983" s="81"/>
      <c r="U983" s="81"/>
      <c r="V983" s="42">
        <f t="shared" si="166"/>
        <v>0</v>
      </c>
      <c r="W983" s="43"/>
      <c r="X983" s="47">
        <f>SUMIFS(W$12:W983,F$12:F983,F983,H$12:H983,H983,D$12:D983,D983)</f>
        <v>0</v>
      </c>
      <c r="Y983" s="48">
        <f t="shared" si="167"/>
        <v>0</v>
      </c>
      <c r="Z983" s="82"/>
      <c r="AA983" s="106"/>
      <c r="AB983" s="42">
        <f t="shared" si="168"/>
        <v>0</v>
      </c>
      <c r="AC983" s="50"/>
      <c r="AD983" s="81"/>
      <c r="AE983" s="81"/>
      <c r="AF983" s="81"/>
      <c r="AG983" s="81"/>
      <c r="AH983" s="81"/>
      <c r="AI983" s="81"/>
      <c r="AJ983" s="81"/>
      <c r="AK983" s="81"/>
      <c r="AL983" s="81"/>
      <c r="AM983" s="50"/>
      <c r="AN983" s="50"/>
      <c r="AO983" s="112">
        <f t="shared" si="171"/>
        <v>0</v>
      </c>
    </row>
    <row r="984" spans="1:41" ht="20.100000000000001" customHeight="1">
      <c r="A984" s="70">
        <f t="shared" si="169"/>
        <v>1</v>
      </c>
      <c r="B984" s="81"/>
      <c r="C984" s="81"/>
      <c r="D984" s="81"/>
      <c r="E984" s="81"/>
      <c r="F984" s="34"/>
      <c r="G984" s="94"/>
      <c r="H984" s="81"/>
      <c r="I984" s="34"/>
      <c r="J984" s="34"/>
      <c r="K984" s="38"/>
      <c r="L984" s="38"/>
      <c r="M984" s="39">
        <f t="shared" si="162"/>
        <v>0</v>
      </c>
      <c r="N984" s="40">
        <f t="shared" si="163"/>
        <v>0</v>
      </c>
      <c r="O984" s="80"/>
      <c r="P984" s="113" t="str">
        <f t="shared" si="170"/>
        <v/>
      </c>
      <c r="Q984" s="42" t="str">
        <f t="shared" si="164"/>
        <v/>
      </c>
      <c r="R984" s="43"/>
      <c r="S984" s="44" t="str">
        <f t="shared" si="165"/>
        <v/>
      </c>
      <c r="T984" s="81"/>
      <c r="U984" s="81"/>
      <c r="V984" s="42">
        <f t="shared" si="166"/>
        <v>0</v>
      </c>
      <c r="W984" s="43"/>
      <c r="X984" s="47">
        <f>SUMIFS(W$12:W984,F$12:F984,F984,H$12:H984,H984,D$12:D984,D984)</f>
        <v>0</v>
      </c>
      <c r="Y984" s="48">
        <f t="shared" si="167"/>
        <v>0</v>
      </c>
      <c r="Z984" s="82"/>
      <c r="AA984" s="106"/>
      <c r="AB984" s="42">
        <f t="shared" si="168"/>
        <v>0</v>
      </c>
      <c r="AC984" s="50"/>
      <c r="AD984" s="81"/>
      <c r="AE984" s="81"/>
      <c r="AF984" s="81"/>
      <c r="AG984" s="81"/>
      <c r="AH984" s="81"/>
      <c r="AI984" s="81"/>
      <c r="AJ984" s="81"/>
      <c r="AK984" s="81"/>
      <c r="AL984" s="81"/>
      <c r="AM984" s="50"/>
      <c r="AN984" s="50"/>
      <c r="AO984" s="112">
        <f t="shared" si="171"/>
        <v>0</v>
      </c>
    </row>
    <row r="985" spans="1:41" ht="20.100000000000001" customHeight="1">
      <c r="A985" s="70">
        <f t="shared" si="169"/>
        <v>1</v>
      </c>
      <c r="B985" s="81"/>
      <c r="C985" s="81"/>
      <c r="D985" s="81"/>
      <c r="E985" s="81"/>
      <c r="F985" s="34"/>
      <c r="G985" s="94"/>
      <c r="H985" s="81"/>
      <c r="I985" s="34"/>
      <c r="J985" s="34"/>
      <c r="K985" s="38"/>
      <c r="L985" s="38"/>
      <c r="M985" s="39">
        <f t="shared" si="162"/>
        <v>0</v>
      </c>
      <c r="N985" s="40">
        <f t="shared" si="163"/>
        <v>0</v>
      </c>
      <c r="O985" s="80"/>
      <c r="P985" s="113" t="str">
        <f t="shared" si="170"/>
        <v/>
      </c>
      <c r="Q985" s="42" t="str">
        <f t="shared" si="164"/>
        <v/>
      </c>
      <c r="R985" s="43"/>
      <c r="S985" s="44" t="str">
        <f t="shared" si="165"/>
        <v/>
      </c>
      <c r="T985" s="81"/>
      <c r="U985" s="81"/>
      <c r="V985" s="42">
        <f t="shared" si="166"/>
        <v>0</v>
      </c>
      <c r="W985" s="43"/>
      <c r="X985" s="47">
        <f>SUMIFS(W$12:W985,F$12:F985,F985,H$12:H985,H985,D$12:D985,D985)</f>
        <v>0</v>
      </c>
      <c r="Y985" s="48">
        <f t="shared" si="167"/>
        <v>0</v>
      </c>
      <c r="Z985" s="82"/>
      <c r="AA985" s="106"/>
      <c r="AB985" s="42">
        <f t="shared" si="168"/>
        <v>0</v>
      </c>
      <c r="AC985" s="50"/>
      <c r="AD985" s="81"/>
      <c r="AE985" s="81"/>
      <c r="AF985" s="81"/>
      <c r="AG985" s="81"/>
      <c r="AH985" s="81"/>
      <c r="AI985" s="81"/>
      <c r="AJ985" s="81"/>
      <c r="AK985" s="81"/>
      <c r="AL985" s="81"/>
      <c r="AM985" s="50"/>
      <c r="AN985" s="50"/>
      <c r="AO985" s="112">
        <f t="shared" si="171"/>
        <v>0</v>
      </c>
    </row>
    <row r="986" spans="1:41" ht="20.100000000000001" customHeight="1">
      <c r="A986" s="70">
        <f t="shared" si="169"/>
        <v>1</v>
      </c>
      <c r="B986" s="81"/>
      <c r="C986" s="81"/>
      <c r="D986" s="81"/>
      <c r="E986" s="81"/>
      <c r="F986" s="34"/>
      <c r="G986" s="94"/>
      <c r="H986" s="81"/>
      <c r="I986" s="34"/>
      <c r="J986" s="34"/>
      <c r="K986" s="38"/>
      <c r="L986" s="38"/>
      <c r="M986" s="39">
        <f t="shared" si="162"/>
        <v>0</v>
      </c>
      <c r="N986" s="40">
        <f t="shared" si="163"/>
        <v>0</v>
      </c>
      <c r="O986" s="80"/>
      <c r="P986" s="113" t="str">
        <f t="shared" si="170"/>
        <v/>
      </c>
      <c r="Q986" s="42" t="str">
        <f t="shared" si="164"/>
        <v/>
      </c>
      <c r="R986" s="43"/>
      <c r="S986" s="44" t="str">
        <f t="shared" si="165"/>
        <v/>
      </c>
      <c r="T986" s="81"/>
      <c r="U986" s="81"/>
      <c r="V986" s="42">
        <f t="shared" si="166"/>
        <v>0</v>
      </c>
      <c r="W986" s="43"/>
      <c r="X986" s="47">
        <f>SUMIFS(W$12:W986,F$12:F986,F986,H$12:H986,H986,D$12:D986,D986)</f>
        <v>0</v>
      </c>
      <c r="Y986" s="48">
        <f t="shared" si="167"/>
        <v>0</v>
      </c>
      <c r="Z986" s="82"/>
      <c r="AA986" s="106"/>
      <c r="AB986" s="42">
        <f t="shared" si="168"/>
        <v>0</v>
      </c>
      <c r="AC986" s="50"/>
      <c r="AD986" s="81"/>
      <c r="AE986" s="81"/>
      <c r="AF986" s="81"/>
      <c r="AG986" s="81"/>
      <c r="AH986" s="81"/>
      <c r="AI986" s="81"/>
      <c r="AJ986" s="81"/>
      <c r="AK986" s="81"/>
      <c r="AL986" s="81"/>
      <c r="AM986" s="50"/>
      <c r="AN986" s="50"/>
      <c r="AO986" s="112">
        <f t="shared" si="171"/>
        <v>0</v>
      </c>
    </row>
    <row r="987" spans="1:41" ht="20.100000000000001" customHeight="1">
      <c r="A987" s="70">
        <f t="shared" si="169"/>
        <v>1</v>
      </c>
      <c r="B987" s="81"/>
      <c r="C987" s="81"/>
      <c r="D987" s="81"/>
      <c r="E987" s="81"/>
      <c r="F987" s="34"/>
      <c r="G987" s="94"/>
      <c r="H987" s="81"/>
      <c r="I987" s="34"/>
      <c r="J987" s="34"/>
      <c r="K987" s="38"/>
      <c r="L987" s="38"/>
      <c r="M987" s="39">
        <f t="shared" si="162"/>
        <v>0</v>
      </c>
      <c r="N987" s="40">
        <f t="shared" si="163"/>
        <v>0</v>
      </c>
      <c r="O987" s="80"/>
      <c r="P987" s="113" t="str">
        <f t="shared" si="170"/>
        <v/>
      </c>
      <c r="Q987" s="42" t="str">
        <f t="shared" si="164"/>
        <v/>
      </c>
      <c r="R987" s="43"/>
      <c r="S987" s="44" t="str">
        <f t="shared" si="165"/>
        <v/>
      </c>
      <c r="T987" s="81"/>
      <c r="U987" s="81"/>
      <c r="V987" s="42">
        <f t="shared" si="166"/>
        <v>0</v>
      </c>
      <c r="W987" s="43"/>
      <c r="X987" s="47">
        <f>SUMIFS(W$12:W987,F$12:F987,F987,H$12:H987,H987,D$12:D987,D987)</f>
        <v>0</v>
      </c>
      <c r="Y987" s="48">
        <f t="shared" si="167"/>
        <v>0</v>
      </c>
      <c r="Z987" s="82"/>
      <c r="AA987" s="106"/>
      <c r="AB987" s="42">
        <f t="shared" si="168"/>
        <v>0</v>
      </c>
      <c r="AC987" s="50"/>
      <c r="AD987" s="81"/>
      <c r="AE987" s="81"/>
      <c r="AF987" s="81"/>
      <c r="AG987" s="81"/>
      <c r="AH987" s="81"/>
      <c r="AI987" s="81"/>
      <c r="AJ987" s="81"/>
      <c r="AK987" s="81"/>
      <c r="AL987" s="81"/>
      <c r="AM987" s="50"/>
      <c r="AN987" s="50"/>
      <c r="AO987" s="112">
        <f t="shared" si="171"/>
        <v>0</v>
      </c>
    </row>
    <row r="988" spans="1:41" ht="20.100000000000001" customHeight="1">
      <c r="A988" s="70">
        <f t="shared" si="169"/>
        <v>1</v>
      </c>
      <c r="B988" s="81"/>
      <c r="C988" s="81"/>
      <c r="D988" s="81"/>
      <c r="E988" s="81"/>
      <c r="F988" s="34"/>
      <c r="G988" s="94"/>
      <c r="H988" s="81"/>
      <c r="I988" s="34"/>
      <c r="J988" s="34"/>
      <c r="K988" s="38"/>
      <c r="L988" s="38"/>
      <c r="M988" s="39">
        <f t="shared" si="162"/>
        <v>0</v>
      </c>
      <c r="N988" s="40">
        <f t="shared" si="163"/>
        <v>0</v>
      </c>
      <c r="O988" s="80"/>
      <c r="P988" s="113" t="str">
        <f t="shared" si="170"/>
        <v/>
      </c>
      <c r="Q988" s="42" t="str">
        <f t="shared" si="164"/>
        <v/>
      </c>
      <c r="R988" s="43"/>
      <c r="S988" s="44" t="str">
        <f t="shared" si="165"/>
        <v/>
      </c>
      <c r="T988" s="81"/>
      <c r="U988" s="81"/>
      <c r="V988" s="42">
        <f t="shared" si="166"/>
        <v>0</v>
      </c>
      <c r="W988" s="43"/>
      <c r="X988" s="47">
        <f>SUMIFS(W$12:W988,F$12:F988,F988,H$12:H988,H988,D$12:D988,D988)</f>
        <v>0</v>
      </c>
      <c r="Y988" s="48">
        <f t="shared" si="167"/>
        <v>0</v>
      </c>
      <c r="Z988" s="82"/>
      <c r="AA988" s="106"/>
      <c r="AB988" s="42">
        <f t="shared" si="168"/>
        <v>0</v>
      </c>
      <c r="AC988" s="50"/>
      <c r="AD988" s="81"/>
      <c r="AE988" s="81"/>
      <c r="AF988" s="81"/>
      <c r="AG988" s="81"/>
      <c r="AH988" s="81"/>
      <c r="AI988" s="81"/>
      <c r="AJ988" s="81"/>
      <c r="AK988" s="81"/>
      <c r="AL988" s="81"/>
      <c r="AM988" s="50"/>
      <c r="AN988" s="50"/>
      <c r="AO988" s="112">
        <f t="shared" si="171"/>
        <v>0</v>
      </c>
    </row>
    <row r="989" spans="1:41" ht="20.100000000000001" customHeight="1">
      <c r="A989" s="70">
        <f t="shared" si="169"/>
        <v>1</v>
      </c>
      <c r="B989" s="81"/>
      <c r="C989" s="81"/>
      <c r="D989" s="81"/>
      <c r="E989" s="81"/>
      <c r="F989" s="34"/>
      <c r="G989" s="94"/>
      <c r="H989" s="81"/>
      <c r="I989" s="34"/>
      <c r="J989" s="34"/>
      <c r="K989" s="38"/>
      <c r="L989" s="38"/>
      <c r="M989" s="39">
        <f t="shared" si="162"/>
        <v>0</v>
      </c>
      <c r="N989" s="40">
        <f t="shared" si="163"/>
        <v>0</v>
      </c>
      <c r="O989" s="80"/>
      <c r="P989" s="113" t="str">
        <f t="shared" si="170"/>
        <v/>
      </c>
      <c r="Q989" s="42" t="str">
        <f t="shared" si="164"/>
        <v/>
      </c>
      <c r="R989" s="43"/>
      <c r="S989" s="44" t="str">
        <f t="shared" si="165"/>
        <v/>
      </c>
      <c r="T989" s="81"/>
      <c r="U989" s="81"/>
      <c r="V989" s="42">
        <f t="shared" si="166"/>
        <v>0</v>
      </c>
      <c r="W989" s="43"/>
      <c r="X989" s="47">
        <f>SUMIFS(W$12:W989,F$12:F989,F989,H$12:H989,H989,D$12:D989,D989)</f>
        <v>0</v>
      </c>
      <c r="Y989" s="48">
        <f t="shared" si="167"/>
        <v>0</v>
      </c>
      <c r="Z989" s="82"/>
      <c r="AA989" s="106"/>
      <c r="AB989" s="42">
        <f t="shared" si="168"/>
        <v>0</v>
      </c>
      <c r="AC989" s="50"/>
      <c r="AD989" s="81"/>
      <c r="AE989" s="81"/>
      <c r="AF989" s="81"/>
      <c r="AG989" s="81"/>
      <c r="AH989" s="81"/>
      <c r="AI989" s="81"/>
      <c r="AJ989" s="81"/>
      <c r="AK989" s="81"/>
      <c r="AL989" s="81"/>
      <c r="AM989" s="50"/>
      <c r="AN989" s="50"/>
      <c r="AO989" s="112">
        <f t="shared" si="171"/>
        <v>0</v>
      </c>
    </row>
    <row r="990" spans="1:41" ht="20.100000000000001" customHeight="1">
      <c r="A990" s="70">
        <f t="shared" si="169"/>
        <v>1</v>
      </c>
      <c r="B990" s="81"/>
      <c r="C990" s="81"/>
      <c r="D990" s="81"/>
      <c r="E990" s="81"/>
      <c r="F990" s="34"/>
      <c r="G990" s="94"/>
      <c r="H990" s="81"/>
      <c r="I990" s="34"/>
      <c r="J990" s="34"/>
      <c r="K990" s="38"/>
      <c r="L990" s="38"/>
      <c r="M990" s="39">
        <f t="shared" si="162"/>
        <v>0</v>
      </c>
      <c r="N990" s="40">
        <f t="shared" si="163"/>
        <v>0</v>
      </c>
      <c r="O990" s="80"/>
      <c r="P990" s="113" t="str">
        <f t="shared" si="170"/>
        <v/>
      </c>
      <c r="Q990" s="42" t="str">
        <f t="shared" si="164"/>
        <v/>
      </c>
      <c r="R990" s="43"/>
      <c r="S990" s="44" t="str">
        <f t="shared" si="165"/>
        <v/>
      </c>
      <c r="T990" s="81"/>
      <c r="U990" s="81"/>
      <c r="V990" s="42">
        <f t="shared" si="166"/>
        <v>0</v>
      </c>
      <c r="W990" s="43"/>
      <c r="X990" s="47">
        <f>SUMIFS(W$12:W990,F$12:F990,F990,H$12:H990,H990,D$12:D990,D990)</f>
        <v>0</v>
      </c>
      <c r="Y990" s="48">
        <f t="shared" si="167"/>
        <v>0</v>
      </c>
      <c r="Z990" s="82"/>
      <c r="AA990" s="106"/>
      <c r="AB990" s="42">
        <f t="shared" si="168"/>
        <v>0</v>
      </c>
      <c r="AC990" s="50"/>
      <c r="AD990" s="81"/>
      <c r="AE990" s="81"/>
      <c r="AF990" s="81"/>
      <c r="AG990" s="81"/>
      <c r="AH990" s="81"/>
      <c r="AI990" s="81"/>
      <c r="AJ990" s="81"/>
      <c r="AK990" s="81"/>
      <c r="AL990" s="81"/>
      <c r="AM990" s="50"/>
      <c r="AN990" s="50"/>
      <c r="AO990" s="112">
        <f t="shared" si="171"/>
        <v>0</v>
      </c>
    </row>
    <row r="991" spans="1:41" ht="20.100000000000001" customHeight="1">
      <c r="A991" s="70">
        <f t="shared" si="169"/>
        <v>1</v>
      </c>
      <c r="B991" s="81"/>
      <c r="C991" s="81"/>
      <c r="D991" s="81"/>
      <c r="E991" s="81"/>
      <c r="F991" s="34"/>
      <c r="G991" s="94"/>
      <c r="H991" s="81"/>
      <c r="I991" s="34"/>
      <c r="J991" s="34"/>
      <c r="K991" s="38"/>
      <c r="L991" s="38"/>
      <c r="M991" s="39">
        <f t="shared" si="162"/>
        <v>0</v>
      </c>
      <c r="N991" s="40">
        <f t="shared" si="163"/>
        <v>0</v>
      </c>
      <c r="O991" s="80"/>
      <c r="P991" s="113" t="str">
        <f t="shared" si="170"/>
        <v/>
      </c>
      <c r="Q991" s="42" t="str">
        <f t="shared" si="164"/>
        <v/>
      </c>
      <c r="R991" s="43"/>
      <c r="S991" s="44" t="str">
        <f t="shared" si="165"/>
        <v/>
      </c>
      <c r="T991" s="81"/>
      <c r="U991" s="81"/>
      <c r="V991" s="42">
        <f t="shared" si="166"/>
        <v>0</v>
      </c>
      <c r="W991" s="43"/>
      <c r="X991" s="47">
        <f>SUMIFS(W$12:W991,F$12:F991,F991,H$12:H991,H991,D$12:D991,D991)</f>
        <v>0</v>
      </c>
      <c r="Y991" s="48">
        <f t="shared" si="167"/>
        <v>0</v>
      </c>
      <c r="Z991" s="82"/>
      <c r="AA991" s="106"/>
      <c r="AB991" s="42">
        <f t="shared" si="168"/>
        <v>0</v>
      </c>
      <c r="AC991" s="50"/>
      <c r="AD991" s="81"/>
      <c r="AE991" s="81"/>
      <c r="AF991" s="81"/>
      <c r="AG991" s="81"/>
      <c r="AH991" s="81"/>
      <c r="AI991" s="81"/>
      <c r="AJ991" s="81"/>
      <c r="AK991" s="81"/>
      <c r="AL991" s="81"/>
      <c r="AM991" s="50"/>
      <c r="AN991" s="50"/>
      <c r="AO991" s="112">
        <f t="shared" si="171"/>
        <v>0</v>
      </c>
    </row>
    <row r="992" spans="1:41" ht="20.100000000000001" customHeight="1">
      <c r="A992" s="70">
        <f t="shared" si="169"/>
        <v>1</v>
      </c>
      <c r="B992" s="81"/>
      <c r="C992" s="81"/>
      <c r="D992" s="81"/>
      <c r="E992" s="81"/>
      <c r="F992" s="34"/>
      <c r="G992" s="94"/>
      <c r="H992" s="81"/>
      <c r="I992" s="34"/>
      <c r="J992" s="34"/>
      <c r="K992" s="38"/>
      <c r="L992" s="38"/>
      <c r="M992" s="39">
        <f t="shared" si="162"/>
        <v>0</v>
      </c>
      <c r="N992" s="40">
        <f t="shared" si="163"/>
        <v>0</v>
      </c>
      <c r="O992" s="80"/>
      <c r="P992" s="113" t="str">
        <f t="shared" si="170"/>
        <v/>
      </c>
      <c r="Q992" s="42" t="str">
        <f t="shared" si="164"/>
        <v/>
      </c>
      <c r="R992" s="43"/>
      <c r="S992" s="44" t="str">
        <f t="shared" si="165"/>
        <v/>
      </c>
      <c r="T992" s="81"/>
      <c r="U992" s="81"/>
      <c r="V992" s="42">
        <f t="shared" si="166"/>
        <v>0</v>
      </c>
      <c r="W992" s="43"/>
      <c r="X992" s="47">
        <f>SUMIFS(W$12:W992,F$12:F992,F992,H$12:H992,H992,D$12:D992,D992)</f>
        <v>0</v>
      </c>
      <c r="Y992" s="48">
        <f t="shared" si="167"/>
        <v>0</v>
      </c>
      <c r="Z992" s="82"/>
      <c r="AA992" s="106"/>
      <c r="AB992" s="42">
        <f t="shared" si="168"/>
        <v>0</v>
      </c>
      <c r="AC992" s="50"/>
      <c r="AD992" s="81"/>
      <c r="AE992" s="81"/>
      <c r="AF992" s="81"/>
      <c r="AG992" s="81"/>
      <c r="AH992" s="81"/>
      <c r="AI992" s="81"/>
      <c r="AJ992" s="81"/>
      <c r="AK992" s="81"/>
      <c r="AL992" s="81"/>
      <c r="AM992" s="50"/>
      <c r="AN992" s="50"/>
      <c r="AO992" s="112">
        <f t="shared" si="171"/>
        <v>0</v>
      </c>
    </row>
    <row r="993" spans="1:41" ht="20.100000000000001" customHeight="1">
      <c r="A993" s="70">
        <f t="shared" si="169"/>
        <v>1</v>
      </c>
      <c r="B993" s="81"/>
      <c r="C993" s="81"/>
      <c r="D993" s="81"/>
      <c r="E993" s="81"/>
      <c r="F993" s="34"/>
      <c r="G993" s="94"/>
      <c r="H993" s="81"/>
      <c r="I993" s="34"/>
      <c r="J993" s="34"/>
      <c r="K993" s="38"/>
      <c r="L993" s="38"/>
      <c r="M993" s="39">
        <f t="shared" si="162"/>
        <v>0</v>
      </c>
      <c r="N993" s="40">
        <f t="shared" si="163"/>
        <v>0</v>
      </c>
      <c r="O993" s="80"/>
      <c r="P993" s="113" t="str">
        <f t="shared" si="170"/>
        <v/>
      </c>
      <c r="Q993" s="42" t="str">
        <f t="shared" si="164"/>
        <v/>
      </c>
      <c r="R993" s="43"/>
      <c r="S993" s="44" t="str">
        <f t="shared" si="165"/>
        <v/>
      </c>
      <c r="T993" s="81"/>
      <c r="U993" s="81"/>
      <c r="V993" s="42">
        <f t="shared" si="166"/>
        <v>0</v>
      </c>
      <c r="W993" s="43"/>
      <c r="X993" s="47">
        <f>SUMIFS(W$12:W993,F$12:F993,F993,H$12:H993,H993,D$12:D993,D993)</f>
        <v>0</v>
      </c>
      <c r="Y993" s="48">
        <f t="shared" si="167"/>
        <v>0</v>
      </c>
      <c r="Z993" s="82"/>
      <c r="AA993" s="106"/>
      <c r="AB993" s="42">
        <f t="shared" si="168"/>
        <v>0</v>
      </c>
      <c r="AC993" s="50"/>
      <c r="AD993" s="81"/>
      <c r="AE993" s="81"/>
      <c r="AF993" s="81"/>
      <c r="AG993" s="81"/>
      <c r="AH993" s="81"/>
      <c r="AI993" s="81"/>
      <c r="AJ993" s="81"/>
      <c r="AK993" s="81"/>
      <c r="AL993" s="81"/>
      <c r="AM993" s="50"/>
      <c r="AN993" s="50"/>
      <c r="AO993" s="112">
        <f t="shared" si="171"/>
        <v>0</v>
      </c>
    </row>
    <row r="994" spans="1:41" ht="20.100000000000001" customHeight="1">
      <c r="A994" s="70">
        <f t="shared" si="169"/>
        <v>1</v>
      </c>
      <c r="B994" s="81"/>
      <c r="C994" s="81"/>
      <c r="D994" s="81"/>
      <c r="E994" s="81"/>
      <c r="F994" s="34"/>
      <c r="G994" s="94"/>
      <c r="H994" s="81"/>
      <c r="I994" s="34"/>
      <c r="J994" s="34"/>
      <c r="K994" s="38"/>
      <c r="L994" s="38"/>
      <c r="M994" s="39">
        <f t="shared" si="162"/>
        <v>0</v>
      </c>
      <c r="N994" s="40">
        <f t="shared" si="163"/>
        <v>0</v>
      </c>
      <c r="O994" s="80"/>
      <c r="P994" s="113" t="str">
        <f t="shared" si="170"/>
        <v/>
      </c>
      <c r="Q994" s="42" t="str">
        <f t="shared" si="164"/>
        <v/>
      </c>
      <c r="R994" s="43"/>
      <c r="S994" s="44" t="str">
        <f t="shared" si="165"/>
        <v/>
      </c>
      <c r="T994" s="81"/>
      <c r="U994" s="81"/>
      <c r="V994" s="42">
        <f t="shared" si="166"/>
        <v>0</v>
      </c>
      <c r="W994" s="43"/>
      <c r="X994" s="47">
        <f>SUMIFS(W$12:W994,F$12:F994,F994,H$12:H994,H994,D$12:D994,D994)</f>
        <v>0</v>
      </c>
      <c r="Y994" s="48">
        <f t="shared" si="167"/>
        <v>0</v>
      </c>
      <c r="Z994" s="82"/>
      <c r="AA994" s="106"/>
      <c r="AB994" s="42">
        <f t="shared" si="168"/>
        <v>0</v>
      </c>
      <c r="AC994" s="50"/>
      <c r="AD994" s="81"/>
      <c r="AE994" s="81"/>
      <c r="AF994" s="81"/>
      <c r="AG994" s="81"/>
      <c r="AH994" s="81"/>
      <c r="AI994" s="81"/>
      <c r="AJ994" s="81"/>
      <c r="AK994" s="81"/>
      <c r="AL994" s="81"/>
      <c r="AM994" s="50"/>
      <c r="AN994" s="50"/>
      <c r="AO994" s="112">
        <f t="shared" si="171"/>
        <v>0</v>
      </c>
    </row>
    <row r="995" spans="1:41" ht="20.100000000000001" customHeight="1">
      <c r="A995" s="70">
        <f t="shared" si="169"/>
        <v>1</v>
      </c>
      <c r="B995" s="81"/>
      <c r="C995" s="81"/>
      <c r="D995" s="81"/>
      <c r="E995" s="81"/>
      <c r="F995" s="34"/>
      <c r="G995" s="94"/>
      <c r="H995" s="81"/>
      <c r="I995" s="34"/>
      <c r="J995" s="34"/>
      <c r="K995" s="38"/>
      <c r="L995" s="38"/>
      <c r="M995" s="39">
        <f t="shared" si="162"/>
        <v>0</v>
      </c>
      <c r="N995" s="40">
        <f t="shared" si="163"/>
        <v>0</v>
      </c>
      <c r="O995" s="80"/>
      <c r="P995" s="113" t="str">
        <f t="shared" si="170"/>
        <v/>
      </c>
      <c r="Q995" s="42" t="str">
        <f t="shared" si="164"/>
        <v/>
      </c>
      <c r="R995" s="43"/>
      <c r="S995" s="44" t="str">
        <f t="shared" si="165"/>
        <v/>
      </c>
      <c r="T995" s="81"/>
      <c r="U995" s="81"/>
      <c r="V995" s="42">
        <f t="shared" si="166"/>
        <v>0</v>
      </c>
      <c r="W995" s="43"/>
      <c r="X995" s="47">
        <f>SUMIFS(W$12:W995,F$12:F995,F995,H$12:H995,H995,D$12:D995,D995)</f>
        <v>0</v>
      </c>
      <c r="Y995" s="48">
        <f t="shared" si="167"/>
        <v>0</v>
      </c>
      <c r="Z995" s="82"/>
      <c r="AA995" s="106"/>
      <c r="AB995" s="42">
        <f t="shared" si="168"/>
        <v>0</v>
      </c>
      <c r="AC995" s="50"/>
      <c r="AD995" s="81"/>
      <c r="AE995" s="81"/>
      <c r="AF995" s="81"/>
      <c r="AG995" s="81"/>
      <c r="AH995" s="81"/>
      <c r="AI995" s="81"/>
      <c r="AJ995" s="81"/>
      <c r="AK995" s="81"/>
      <c r="AL995" s="81"/>
      <c r="AM995" s="50"/>
      <c r="AN995" s="50"/>
      <c r="AO995" s="112">
        <f t="shared" si="171"/>
        <v>0</v>
      </c>
    </row>
    <row r="996" spans="1:41" ht="20.100000000000001" customHeight="1">
      <c r="A996" s="70">
        <f t="shared" si="169"/>
        <v>1</v>
      </c>
      <c r="B996" s="81"/>
      <c r="C996" s="81"/>
      <c r="D996" s="81"/>
      <c r="E996" s="81"/>
      <c r="F996" s="34"/>
      <c r="G996" s="94"/>
      <c r="H996" s="81"/>
      <c r="I996" s="34"/>
      <c r="J996" s="34"/>
      <c r="K996" s="38"/>
      <c r="L996" s="38"/>
      <c r="M996" s="39">
        <f t="shared" si="162"/>
        <v>0</v>
      </c>
      <c r="N996" s="40">
        <f t="shared" si="163"/>
        <v>0</v>
      </c>
      <c r="O996" s="80"/>
      <c r="P996" s="113" t="str">
        <f t="shared" si="170"/>
        <v/>
      </c>
      <c r="Q996" s="42" t="str">
        <f t="shared" si="164"/>
        <v/>
      </c>
      <c r="R996" s="43"/>
      <c r="S996" s="44" t="str">
        <f t="shared" si="165"/>
        <v/>
      </c>
      <c r="T996" s="81"/>
      <c r="U996" s="81"/>
      <c r="V996" s="42">
        <f t="shared" si="166"/>
        <v>0</v>
      </c>
      <c r="W996" s="43"/>
      <c r="X996" s="47">
        <f>SUMIFS(W$12:W996,F$12:F996,F996,H$12:H996,H996,D$12:D996,D996)</f>
        <v>0</v>
      </c>
      <c r="Y996" s="48">
        <f t="shared" si="167"/>
        <v>0</v>
      </c>
      <c r="Z996" s="82"/>
      <c r="AA996" s="106"/>
      <c r="AB996" s="42">
        <f t="shared" si="168"/>
        <v>0</v>
      </c>
      <c r="AC996" s="50"/>
      <c r="AD996" s="81"/>
      <c r="AE996" s="81"/>
      <c r="AF996" s="81"/>
      <c r="AG996" s="81"/>
      <c r="AH996" s="81"/>
      <c r="AI996" s="81"/>
      <c r="AJ996" s="81"/>
      <c r="AK996" s="81"/>
      <c r="AL996" s="81"/>
      <c r="AM996" s="50"/>
      <c r="AN996" s="50"/>
      <c r="AO996" s="112">
        <f t="shared" si="171"/>
        <v>0</v>
      </c>
    </row>
    <row r="997" spans="1:41" ht="20.100000000000001" customHeight="1">
      <c r="A997" s="70">
        <f t="shared" si="169"/>
        <v>1</v>
      </c>
      <c r="B997" s="81"/>
      <c r="C997" s="81"/>
      <c r="D997" s="81"/>
      <c r="E997" s="81"/>
      <c r="F997" s="34"/>
      <c r="G997" s="94"/>
      <c r="H997" s="81"/>
      <c r="I997" s="34"/>
      <c r="J997" s="34"/>
      <c r="K997" s="38"/>
      <c r="L997" s="38"/>
      <c r="M997" s="39">
        <f t="shared" si="162"/>
        <v>0</v>
      </c>
      <c r="N997" s="40">
        <f t="shared" si="163"/>
        <v>0</v>
      </c>
      <c r="O997" s="80"/>
      <c r="P997" s="113" t="str">
        <f t="shared" si="170"/>
        <v/>
      </c>
      <c r="Q997" s="42" t="str">
        <f t="shared" si="164"/>
        <v/>
      </c>
      <c r="R997" s="43"/>
      <c r="S997" s="44" t="str">
        <f t="shared" si="165"/>
        <v/>
      </c>
      <c r="T997" s="81"/>
      <c r="U997" s="81"/>
      <c r="V997" s="42">
        <f t="shared" si="166"/>
        <v>0</v>
      </c>
      <c r="W997" s="43"/>
      <c r="X997" s="47">
        <f>SUMIFS(W$12:W997,F$12:F997,F997,H$12:H997,H997,D$12:D997,D997)</f>
        <v>0</v>
      </c>
      <c r="Y997" s="48">
        <f t="shared" si="167"/>
        <v>0</v>
      </c>
      <c r="Z997" s="82"/>
      <c r="AA997" s="106"/>
      <c r="AB997" s="42">
        <f t="shared" si="168"/>
        <v>0</v>
      </c>
      <c r="AC997" s="50"/>
      <c r="AD997" s="81"/>
      <c r="AE997" s="81"/>
      <c r="AF997" s="81"/>
      <c r="AG997" s="81"/>
      <c r="AH997" s="81"/>
      <c r="AI997" s="81"/>
      <c r="AJ997" s="81"/>
      <c r="AK997" s="81"/>
      <c r="AL997" s="81"/>
      <c r="AM997" s="50"/>
      <c r="AN997" s="50"/>
      <c r="AO997" s="112">
        <f t="shared" si="171"/>
        <v>0</v>
      </c>
    </row>
    <row r="998" spans="1:41" ht="20.100000000000001" customHeight="1">
      <c r="A998" s="70">
        <f t="shared" si="169"/>
        <v>1</v>
      </c>
      <c r="B998" s="81"/>
      <c r="C998" s="81"/>
      <c r="D998" s="81"/>
      <c r="E998" s="81"/>
      <c r="F998" s="34"/>
      <c r="G998" s="94"/>
      <c r="H998" s="81"/>
      <c r="I998" s="34"/>
      <c r="J998" s="34"/>
      <c r="K998" s="38"/>
      <c r="L998" s="38"/>
      <c r="M998" s="39">
        <f t="shared" si="162"/>
        <v>0</v>
      </c>
      <c r="N998" s="40">
        <f t="shared" si="163"/>
        <v>0</v>
      </c>
      <c r="O998" s="80"/>
      <c r="P998" s="113" t="str">
        <f t="shared" si="170"/>
        <v/>
      </c>
      <c r="Q998" s="42" t="str">
        <f t="shared" si="164"/>
        <v/>
      </c>
      <c r="R998" s="43"/>
      <c r="S998" s="44" t="str">
        <f t="shared" si="165"/>
        <v/>
      </c>
      <c r="T998" s="81"/>
      <c r="U998" s="81"/>
      <c r="V998" s="42">
        <f t="shared" si="166"/>
        <v>0</v>
      </c>
      <c r="W998" s="43"/>
      <c r="X998" s="47">
        <f>SUMIFS(W$12:W998,F$12:F998,F998,H$12:H998,H998,D$12:D998,D998)</f>
        <v>0</v>
      </c>
      <c r="Y998" s="48">
        <f t="shared" si="167"/>
        <v>0</v>
      </c>
      <c r="Z998" s="82"/>
      <c r="AA998" s="106"/>
      <c r="AB998" s="42">
        <f t="shared" si="168"/>
        <v>0</v>
      </c>
      <c r="AC998" s="50"/>
      <c r="AD998" s="81"/>
      <c r="AE998" s="81"/>
      <c r="AF998" s="81"/>
      <c r="AG998" s="81"/>
      <c r="AH998" s="81"/>
      <c r="AI998" s="81"/>
      <c r="AJ998" s="81"/>
      <c r="AK998" s="81"/>
      <c r="AL998" s="81"/>
      <c r="AM998" s="50"/>
      <c r="AN998" s="50"/>
      <c r="AO998" s="112">
        <f t="shared" si="171"/>
        <v>0</v>
      </c>
    </row>
    <row r="999" spans="1:41" ht="20.100000000000001" customHeight="1">
      <c r="A999" s="70">
        <f t="shared" si="169"/>
        <v>1</v>
      </c>
      <c r="B999" s="81"/>
      <c r="C999" s="81"/>
      <c r="D999" s="81"/>
      <c r="E999" s="81"/>
      <c r="F999" s="34"/>
      <c r="G999" s="94"/>
      <c r="H999" s="81"/>
      <c r="I999" s="34"/>
      <c r="J999" s="34"/>
      <c r="K999" s="38"/>
      <c r="L999" s="38"/>
      <c r="M999" s="39">
        <f t="shared" si="162"/>
        <v>0</v>
      </c>
      <c r="N999" s="40">
        <f t="shared" si="163"/>
        <v>0</v>
      </c>
      <c r="O999" s="80"/>
      <c r="P999" s="113" t="str">
        <f t="shared" si="170"/>
        <v/>
      </c>
      <c r="Q999" s="42" t="str">
        <f t="shared" si="164"/>
        <v/>
      </c>
      <c r="R999" s="43"/>
      <c r="S999" s="44" t="str">
        <f t="shared" si="165"/>
        <v/>
      </c>
      <c r="T999" s="81"/>
      <c r="U999" s="81"/>
      <c r="V999" s="42">
        <f t="shared" si="166"/>
        <v>0</v>
      </c>
      <c r="W999" s="43"/>
      <c r="X999" s="47">
        <f>SUMIFS(W$12:W999,F$12:F999,F999,H$12:H999,H999,D$12:D999,D999)</f>
        <v>0</v>
      </c>
      <c r="Y999" s="48">
        <f t="shared" si="167"/>
        <v>0</v>
      </c>
      <c r="Z999" s="82"/>
      <c r="AA999" s="106"/>
      <c r="AB999" s="42">
        <f t="shared" si="168"/>
        <v>0</v>
      </c>
      <c r="AC999" s="50"/>
      <c r="AD999" s="81"/>
      <c r="AE999" s="81"/>
      <c r="AF999" s="81"/>
      <c r="AG999" s="81"/>
      <c r="AH999" s="81"/>
      <c r="AI999" s="81"/>
      <c r="AJ999" s="81"/>
      <c r="AK999" s="81"/>
      <c r="AL999" s="81"/>
      <c r="AM999" s="50"/>
      <c r="AN999" s="50"/>
      <c r="AO999" s="112">
        <f t="shared" si="171"/>
        <v>0</v>
      </c>
    </row>
    <row r="1000" spans="1:41" ht="20.100000000000001" customHeight="1">
      <c r="A1000" s="70">
        <f t="shared" si="169"/>
        <v>1</v>
      </c>
      <c r="B1000" s="81"/>
      <c r="C1000" s="81"/>
      <c r="D1000" s="81"/>
      <c r="E1000" s="81"/>
      <c r="F1000" s="34"/>
      <c r="G1000" s="94"/>
      <c r="H1000" s="81"/>
      <c r="I1000" s="34"/>
      <c r="J1000" s="34"/>
      <c r="K1000" s="38"/>
      <c r="L1000" s="38"/>
      <c r="M1000" s="39">
        <f t="shared" si="162"/>
        <v>0</v>
      </c>
      <c r="N1000" s="40">
        <f t="shared" si="163"/>
        <v>0</v>
      </c>
      <c r="O1000" s="80"/>
      <c r="P1000" s="113" t="str">
        <f t="shared" si="170"/>
        <v/>
      </c>
      <c r="Q1000" s="42" t="str">
        <f t="shared" si="164"/>
        <v/>
      </c>
      <c r="R1000" s="43"/>
      <c r="S1000" s="44" t="str">
        <f t="shared" si="165"/>
        <v/>
      </c>
      <c r="T1000" s="81"/>
      <c r="U1000" s="81"/>
      <c r="V1000" s="42">
        <f t="shared" si="166"/>
        <v>0</v>
      </c>
      <c r="W1000" s="43"/>
      <c r="X1000" s="47">
        <f>SUMIFS(W$12:W1000,F$12:F1000,F1000,H$12:H1000,H1000,D$12:D1000,D1000)</f>
        <v>0</v>
      </c>
      <c r="Y1000" s="48">
        <f t="shared" si="167"/>
        <v>0</v>
      </c>
      <c r="Z1000" s="82"/>
      <c r="AA1000" s="106"/>
      <c r="AB1000" s="42">
        <f t="shared" si="168"/>
        <v>0</v>
      </c>
      <c r="AC1000" s="50"/>
      <c r="AD1000" s="81"/>
      <c r="AE1000" s="81"/>
      <c r="AF1000" s="81"/>
      <c r="AG1000" s="81"/>
      <c r="AH1000" s="81"/>
      <c r="AI1000" s="81"/>
      <c r="AJ1000" s="81"/>
      <c r="AK1000" s="81"/>
      <c r="AL1000" s="81"/>
      <c r="AM1000" s="50"/>
      <c r="AN1000" s="50"/>
      <c r="AO1000" s="112">
        <f t="shared" si="171"/>
        <v>0</v>
      </c>
    </row>
    <row r="1001" spans="1:41" ht="20.100000000000001" customHeight="1">
      <c r="A1001" s="70">
        <f t="shared" si="169"/>
        <v>1</v>
      </c>
      <c r="B1001" s="81"/>
      <c r="C1001" s="81"/>
      <c r="D1001" s="81"/>
      <c r="E1001" s="81"/>
      <c r="F1001" s="34"/>
      <c r="G1001" s="94"/>
      <c r="H1001" s="81"/>
      <c r="I1001" s="34"/>
      <c r="J1001" s="34"/>
      <c r="K1001" s="38"/>
      <c r="L1001" s="38"/>
      <c r="M1001" s="39">
        <f t="shared" si="162"/>
        <v>0</v>
      </c>
      <c r="N1001" s="40">
        <f t="shared" si="163"/>
        <v>0</v>
      </c>
      <c r="O1001" s="80"/>
      <c r="P1001" s="113" t="str">
        <f t="shared" si="170"/>
        <v/>
      </c>
      <c r="Q1001" s="42" t="str">
        <f t="shared" si="164"/>
        <v/>
      </c>
      <c r="R1001" s="43"/>
      <c r="S1001" s="44" t="str">
        <f t="shared" si="165"/>
        <v/>
      </c>
      <c r="T1001" s="81"/>
      <c r="U1001" s="81"/>
      <c r="V1001" s="42">
        <f t="shared" si="166"/>
        <v>0</v>
      </c>
      <c r="W1001" s="43"/>
      <c r="X1001" s="47">
        <f>SUMIFS(W$12:W1001,F$12:F1001,F1001,H$12:H1001,H1001,D$12:D1001,D1001)</f>
        <v>0</v>
      </c>
      <c r="Y1001" s="48">
        <f t="shared" si="167"/>
        <v>0</v>
      </c>
      <c r="Z1001" s="82"/>
      <c r="AA1001" s="106"/>
      <c r="AB1001" s="42">
        <f t="shared" si="168"/>
        <v>0</v>
      </c>
      <c r="AC1001" s="50"/>
      <c r="AD1001" s="81"/>
      <c r="AE1001" s="81"/>
      <c r="AF1001" s="81"/>
      <c r="AG1001" s="81"/>
      <c r="AH1001" s="81"/>
      <c r="AI1001" s="81"/>
      <c r="AJ1001" s="81"/>
      <c r="AK1001" s="81"/>
      <c r="AL1001" s="81"/>
      <c r="AM1001" s="50"/>
      <c r="AN1001" s="50"/>
      <c r="AO1001" s="112">
        <f t="shared" si="171"/>
        <v>0</v>
      </c>
    </row>
    <row r="1002" spans="1:41" ht="20.100000000000001" customHeight="1">
      <c r="A1002" s="70">
        <f t="shared" si="169"/>
        <v>1</v>
      </c>
      <c r="B1002" s="81"/>
      <c r="C1002" s="81"/>
      <c r="D1002" s="81"/>
      <c r="E1002" s="81"/>
      <c r="F1002" s="34"/>
      <c r="G1002" s="94"/>
      <c r="H1002" s="81"/>
      <c r="I1002" s="34"/>
      <c r="J1002" s="34"/>
      <c r="K1002" s="38"/>
      <c r="L1002" s="38"/>
      <c r="M1002" s="39">
        <f t="shared" si="162"/>
        <v>0</v>
      </c>
      <c r="N1002" s="40">
        <f t="shared" si="163"/>
        <v>0</v>
      </c>
      <c r="O1002" s="80"/>
      <c r="P1002" s="113" t="str">
        <f t="shared" si="170"/>
        <v/>
      </c>
      <c r="Q1002" s="42" t="str">
        <f t="shared" si="164"/>
        <v/>
      </c>
      <c r="R1002" s="43"/>
      <c r="S1002" s="44" t="str">
        <f t="shared" si="165"/>
        <v/>
      </c>
      <c r="T1002" s="81"/>
      <c r="U1002" s="81"/>
      <c r="V1002" s="42">
        <f t="shared" si="166"/>
        <v>0</v>
      </c>
      <c r="W1002" s="43"/>
      <c r="X1002" s="47">
        <f>SUMIFS(W$12:W1002,F$12:F1002,F1002,H$12:H1002,H1002,D$12:D1002,D1002)</f>
        <v>0</v>
      </c>
      <c r="Y1002" s="48">
        <f t="shared" si="167"/>
        <v>0</v>
      </c>
      <c r="Z1002" s="82"/>
      <c r="AA1002" s="106"/>
      <c r="AB1002" s="42">
        <f t="shared" si="168"/>
        <v>0</v>
      </c>
      <c r="AC1002" s="50"/>
      <c r="AD1002" s="81"/>
      <c r="AE1002" s="81"/>
      <c r="AF1002" s="81"/>
      <c r="AG1002" s="81"/>
      <c r="AH1002" s="81"/>
      <c r="AI1002" s="81"/>
      <c r="AJ1002" s="81"/>
      <c r="AK1002" s="81"/>
      <c r="AL1002" s="81"/>
      <c r="AM1002" s="50"/>
      <c r="AN1002" s="50"/>
      <c r="AO1002" s="112">
        <f t="shared" si="171"/>
        <v>0</v>
      </c>
    </row>
    <row r="1003" spans="1:41" ht="20.100000000000001" customHeight="1">
      <c r="A1003" s="70">
        <f t="shared" si="169"/>
        <v>1</v>
      </c>
      <c r="B1003" s="81"/>
      <c r="C1003" s="81"/>
      <c r="D1003" s="81"/>
      <c r="E1003" s="81"/>
      <c r="F1003" s="34"/>
      <c r="G1003" s="94"/>
      <c r="H1003" s="81"/>
      <c r="I1003" s="34"/>
      <c r="J1003" s="34"/>
      <c r="K1003" s="38"/>
      <c r="L1003" s="38"/>
      <c r="M1003" s="39">
        <f t="shared" si="162"/>
        <v>0</v>
      </c>
      <c r="N1003" s="40">
        <f t="shared" si="163"/>
        <v>0</v>
      </c>
      <c r="O1003" s="80"/>
      <c r="P1003" s="113" t="str">
        <f t="shared" si="170"/>
        <v/>
      </c>
      <c r="Q1003" s="42" t="str">
        <f t="shared" si="164"/>
        <v/>
      </c>
      <c r="R1003" s="43"/>
      <c r="S1003" s="44" t="str">
        <f t="shared" si="165"/>
        <v/>
      </c>
      <c r="T1003" s="81"/>
      <c r="U1003" s="81"/>
      <c r="V1003" s="42">
        <f t="shared" si="166"/>
        <v>0</v>
      </c>
      <c r="W1003" s="43"/>
      <c r="X1003" s="47">
        <f>SUMIFS(W$12:W1003,F$12:F1003,F1003,H$12:H1003,H1003,D$12:D1003,D1003)</f>
        <v>0</v>
      </c>
      <c r="Y1003" s="48">
        <f t="shared" si="167"/>
        <v>0</v>
      </c>
      <c r="Z1003" s="82"/>
      <c r="AA1003" s="106"/>
      <c r="AB1003" s="42">
        <f t="shared" si="168"/>
        <v>0</v>
      </c>
      <c r="AC1003" s="50"/>
      <c r="AD1003" s="81"/>
      <c r="AE1003" s="81"/>
      <c r="AF1003" s="81"/>
      <c r="AG1003" s="81"/>
      <c r="AH1003" s="81"/>
      <c r="AI1003" s="81"/>
      <c r="AJ1003" s="81"/>
      <c r="AK1003" s="81"/>
      <c r="AL1003" s="81"/>
      <c r="AM1003" s="50"/>
      <c r="AN1003" s="50"/>
      <c r="AO1003" s="112">
        <f t="shared" si="171"/>
        <v>0</v>
      </c>
    </row>
    <row r="1004" spans="1:41" ht="20.100000000000001" customHeight="1">
      <c r="A1004" s="70">
        <f t="shared" si="169"/>
        <v>1</v>
      </c>
      <c r="B1004" s="81"/>
      <c r="C1004" s="81"/>
      <c r="D1004" s="81"/>
      <c r="E1004" s="81"/>
      <c r="F1004" s="34"/>
      <c r="G1004" s="94"/>
      <c r="H1004" s="81"/>
      <c r="I1004" s="34"/>
      <c r="J1004" s="34"/>
      <c r="K1004" s="38"/>
      <c r="L1004" s="38"/>
      <c r="M1004" s="39">
        <f t="shared" si="162"/>
        <v>0</v>
      </c>
      <c r="N1004" s="40">
        <f t="shared" si="163"/>
        <v>0</v>
      </c>
      <c r="O1004" s="80"/>
      <c r="P1004" s="113" t="str">
        <f t="shared" si="170"/>
        <v/>
      </c>
      <c r="Q1004" s="42" t="str">
        <f t="shared" si="164"/>
        <v/>
      </c>
      <c r="R1004" s="43"/>
      <c r="S1004" s="44" t="str">
        <f t="shared" si="165"/>
        <v/>
      </c>
      <c r="T1004" s="81"/>
      <c r="U1004" s="81"/>
      <c r="V1004" s="42">
        <f t="shared" si="166"/>
        <v>0</v>
      </c>
      <c r="W1004" s="43"/>
      <c r="X1004" s="47">
        <f>SUMIFS(W$12:W1004,F$12:F1004,F1004,H$12:H1004,H1004,D$12:D1004,D1004)</f>
        <v>0</v>
      </c>
      <c r="Y1004" s="48">
        <f t="shared" si="167"/>
        <v>0</v>
      </c>
      <c r="Z1004" s="82"/>
      <c r="AA1004" s="106"/>
      <c r="AB1004" s="42">
        <f t="shared" si="168"/>
        <v>0</v>
      </c>
      <c r="AC1004" s="50"/>
      <c r="AD1004" s="81"/>
      <c r="AE1004" s="81"/>
      <c r="AF1004" s="81"/>
      <c r="AG1004" s="81"/>
      <c r="AH1004" s="81"/>
      <c r="AI1004" s="81"/>
      <c r="AJ1004" s="81"/>
      <c r="AK1004" s="81"/>
      <c r="AL1004" s="81"/>
      <c r="AM1004" s="50"/>
      <c r="AN1004" s="50"/>
      <c r="AO1004" s="112">
        <f t="shared" si="171"/>
        <v>0</v>
      </c>
    </row>
    <row r="1005" spans="1:41" ht="20.100000000000001" customHeight="1">
      <c r="A1005" s="70">
        <f t="shared" si="169"/>
        <v>1</v>
      </c>
      <c r="B1005" s="81"/>
      <c r="C1005" s="81"/>
      <c r="D1005" s="81"/>
      <c r="E1005" s="81"/>
      <c r="F1005" s="34"/>
      <c r="G1005" s="94"/>
      <c r="H1005" s="81"/>
      <c r="I1005" s="34"/>
      <c r="J1005" s="34"/>
      <c r="K1005" s="38"/>
      <c r="L1005" s="38"/>
      <c r="M1005" s="39">
        <f t="shared" si="162"/>
        <v>0</v>
      </c>
      <c r="N1005" s="40">
        <f t="shared" si="163"/>
        <v>0</v>
      </c>
      <c r="O1005" s="80"/>
      <c r="P1005" s="113" t="str">
        <f t="shared" si="170"/>
        <v/>
      </c>
      <c r="Q1005" s="42" t="str">
        <f t="shared" si="164"/>
        <v/>
      </c>
      <c r="R1005" s="43"/>
      <c r="S1005" s="44" t="str">
        <f t="shared" si="165"/>
        <v/>
      </c>
      <c r="T1005" s="81"/>
      <c r="U1005" s="81"/>
      <c r="V1005" s="42">
        <f t="shared" si="166"/>
        <v>0</v>
      </c>
      <c r="W1005" s="43"/>
      <c r="X1005" s="47">
        <f>SUMIFS(W$12:W1005,F$12:F1005,F1005,H$12:H1005,H1005,D$12:D1005,D1005)</f>
        <v>0</v>
      </c>
      <c r="Y1005" s="48">
        <f t="shared" si="167"/>
        <v>0</v>
      </c>
      <c r="Z1005" s="82"/>
      <c r="AA1005" s="106"/>
      <c r="AB1005" s="42">
        <f t="shared" si="168"/>
        <v>0</v>
      </c>
      <c r="AC1005" s="50"/>
      <c r="AD1005" s="81"/>
      <c r="AE1005" s="81"/>
      <c r="AF1005" s="81"/>
      <c r="AG1005" s="81"/>
      <c r="AH1005" s="81"/>
      <c r="AI1005" s="81"/>
      <c r="AJ1005" s="81"/>
      <c r="AK1005" s="81"/>
      <c r="AL1005" s="81"/>
      <c r="AM1005" s="50"/>
      <c r="AN1005" s="50"/>
      <c r="AO1005" s="112">
        <f t="shared" si="171"/>
        <v>0</v>
      </c>
    </row>
    <row r="1006" spans="1:41" ht="20.100000000000001" customHeight="1">
      <c r="A1006" s="70">
        <f t="shared" si="169"/>
        <v>1</v>
      </c>
      <c r="B1006" s="81"/>
      <c r="C1006" s="81"/>
      <c r="D1006" s="81"/>
      <c r="E1006" s="81"/>
      <c r="F1006" s="34"/>
      <c r="G1006" s="94"/>
      <c r="H1006" s="81"/>
      <c r="I1006" s="34"/>
      <c r="J1006" s="34"/>
      <c r="K1006" s="38"/>
      <c r="L1006" s="38"/>
      <c r="M1006" s="39">
        <f t="shared" si="162"/>
        <v>0</v>
      </c>
      <c r="N1006" s="40">
        <f t="shared" si="163"/>
        <v>0</v>
      </c>
      <c r="O1006" s="80"/>
      <c r="P1006" s="113" t="str">
        <f t="shared" si="170"/>
        <v/>
      </c>
      <c r="Q1006" s="42" t="str">
        <f t="shared" si="164"/>
        <v/>
      </c>
      <c r="R1006" s="43"/>
      <c r="S1006" s="44" t="str">
        <f t="shared" si="165"/>
        <v/>
      </c>
      <c r="T1006" s="81"/>
      <c r="U1006" s="81"/>
      <c r="V1006" s="42">
        <f t="shared" si="166"/>
        <v>0</v>
      </c>
      <c r="W1006" s="43"/>
      <c r="X1006" s="47">
        <f>SUMIFS(W$12:W1006,F$12:F1006,F1006,H$12:H1006,H1006,D$12:D1006,D1006)</f>
        <v>0</v>
      </c>
      <c r="Y1006" s="48">
        <f t="shared" si="167"/>
        <v>0</v>
      </c>
      <c r="Z1006" s="82"/>
      <c r="AA1006" s="106"/>
      <c r="AB1006" s="42">
        <f t="shared" si="168"/>
        <v>0</v>
      </c>
      <c r="AC1006" s="50"/>
      <c r="AD1006" s="81"/>
      <c r="AE1006" s="81"/>
      <c r="AF1006" s="81"/>
      <c r="AG1006" s="81"/>
      <c r="AH1006" s="81"/>
      <c r="AI1006" s="81"/>
      <c r="AJ1006" s="81"/>
      <c r="AK1006" s="81"/>
      <c r="AL1006" s="81"/>
      <c r="AM1006" s="50"/>
      <c r="AN1006" s="50"/>
      <c r="AO1006" s="112">
        <f t="shared" si="171"/>
        <v>0</v>
      </c>
    </row>
    <row r="1007" spans="1:41" ht="20.100000000000001" customHeight="1">
      <c r="A1007" s="70">
        <f t="shared" si="169"/>
        <v>1</v>
      </c>
      <c r="B1007" s="81"/>
      <c r="C1007" s="81"/>
      <c r="D1007" s="81"/>
      <c r="E1007" s="81"/>
      <c r="F1007" s="34"/>
      <c r="G1007" s="94"/>
      <c r="H1007" s="81"/>
      <c r="I1007" s="34"/>
      <c r="J1007" s="34"/>
      <c r="K1007" s="38"/>
      <c r="L1007" s="38"/>
      <c r="M1007" s="39">
        <f t="shared" si="162"/>
        <v>0</v>
      </c>
      <c r="N1007" s="40">
        <f t="shared" si="163"/>
        <v>0</v>
      </c>
      <c r="O1007" s="80"/>
      <c r="P1007" s="113" t="str">
        <f t="shared" si="170"/>
        <v/>
      </c>
      <c r="Q1007" s="42" t="str">
        <f t="shared" si="164"/>
        <v/>
      </c>
      <c r="R1007" s="43"/>
      <c r="S1007" s="44" t="str">
        <f t="shared" si="165"/>
        <v/>
      </c>
      <c r="T1007" s="81"/>
      <c r="U1007" s="81"/>
      <c r="V1007" s="42">
        <f t="shared" si="166"/>
        <v>0</v>
      </c>
      <c r="W1007" s="43"/>
      <c r="X1007" s="47">
        <f>SUMIFS(W$12:W1007,F$12:F1007,F1007,H$12:H1007,H1007,D$12:D1007,D1007)</f>
        <v>0</v>
      </c>
      <c r="Y1007" s="48">
        <f t="shared" si="167"/>
        <v>0</v>
      </c>
      <c r="Z1007" s="82"/>
      <c r="AA1007" s="106"/>
      <c r="AB1007" s="42">
        <f t="shared" si="168"/>
        <v>0</v>
      </c>
      <c r="AC1007" s="50"/>
      <c r="AD1007" s="81"/>
      <c r="AE1007" s="81"/>
      <c r="AF1007" s="81"/>
      <c r="AG1007" s="81"/>
      <c r="AH1007" s="81"/>
      <c r="AI1007" s="81"/>
      <c r="AJ1007" s="81"/>
      <c r="AK1007" s="81"/>
      <c r="AL1007" s="81"/>
      <c r="AM1007" s="50"/>
      <c r="AN1007" s="50"/>
      <c r="AO1007" s="112">
        <f t="shared" si="171"/>
        <v>0</v>
      </c>
    </row>
    <row r="1008" spans="1:41" ht="20.100000000000001" customHeight="1">
      <c r="A1008" s="70">
        <f t="shared" si="169"/>
        <v>1</v>
      </c>
      <c r="B1008" s="81"/>
      <c r="C1008" s="81"/>
      <c r="D1008" s="81"/>
      <c r="E1008" s="81"/>
      <c r="F1008" s="34"/>
      <c r="G1008" s="94"/>
      <c r="H1008" s="81"/>
      <c r="I1008" s="34"/>
      <c r="J1008" s="34"/>
      <c r="K1008" s="38"/>
      <c r="L1008" s="38"/>
      <c r="M1008" s="39">
        <f t="shared" si="162"/>
        <v>0</v>
      </c>
      <c r="N1008" s="40">
        <f t="shared" si="163"/>
        <v>0</v>
      </c>
      <c r="O1008" s="80"/>
      <c r="P1008" s="113" t="str">
        <f t="shared" si="170"/>
        <v/>
      </c>
      <c r="Q1008" s="42" t="str">
        <f t="shared" si="164"/>
        <v/>
      </c>
      <c r="R1008" s="43"/>
      <c r="S1008" s="44" t="str">
        <f t="shared" si="165"/>
        <v/>
      </c>
      <c r="T1008" s="81"/>
      <c r="U1008" s="81"/>
      <c r="V1008" s="42">
        <f t="shared" si="166"/>
        <v>0</v>
      </c>
      <c r="W1008" s="43"/>
      <c r="X1008" s="47">
        <f>SUMIFS(W$12:W1008,F$12:F1008,F1008,H$12:H1008,H1008,D$12:D1008,D1008)</f>
        <v>0</v>
      </c>
      <c r="Y1008" s="48">
        <f t="shared" si="167"/>
        <v>0</v>
      </c>
      <c r="Z1008" s="82"/>
      <c r="AA1008" s="106"/>
      <c r="AB1008" s="42">
        <f t="shared" si="168"/>
        <v>0</v>
      </c>
      <c r="AC1008" s="50"/>
      <c r="AD1008" s="81"/>
      <c r="AE1008" s="81"/>
      <c r="AF1008" s="81"/>
      <c r="AG1008" s="81"/>
      <c r="AH1008" s="81"/>
      <c r="AI1008" s="81"/>
      <c r="AJ1008" s="81"/>
      <c r="AK1008" s="81"/>
      <c r="AL1008" s="81"/>
      <c r="AM1008" s="50"/>
      <c r="AN1008" s="50"/>
      <c r="AO1008" s="112">
        <f t="shared" si="171"/>
        <v>0</v>
      </c>
    </row>
    <row r="1009" spans="1:41" ht="20.100000000000001" customHeight="1">
      <c r="A1009" s="70">
        <f t="shared" si="169"/>
        <v>1</v>
      </c>
      <c r="B1009" s="81"/>
      <c r="C1009" s="81"/>
      <c r="D1009" s="81"/>
      <c r="E1009" s="81"/>
      <c r="F1009" s="34"/>
      <c r="G1009" s="94"/>
      <c r="H1009" s="81"/>
      <c r="I1009" s="34"/>
      <c r="J1009" s="34"/>
      <c r="K1009" s="38"/>
      <c r="L1009" s="38"/>
      <c r="M1009" s="39">
        <f t="shared" si="162"/>
        <v>0</v>
      </c>
      <c r="N1009" s="40">
        <f t="shared" si="163"/>
        <v>0</v>
      </c>
      <c r="O1009" s="80"/>
      <c r="P1009" s="113" t="str">
        <f t="shared" si="170"/>
        <v/>
      </c>
      <c r="Q1009" s="42" t="str">
        <f t="shared" si="164"/>
        <v/>
      </c>
      <c r="R1009" s="43"/>
      <c r="S1009" s="44" t="str">
        <f t="shared" si="165"/>
        <v/>
      </c>
      <c r="T1009" s="81"/>
      <c r="U1009" s="81"/>
      <c r="V1009" s="42">
        <f t="shared" si="166"/>
        <v>0</v>
      </c>
      <c r="W1009" s="43"/>
      <c r="X1009" s="47">
        <f>SUMIFS(W$12:W1009,F$12:F1009,F1009,H$12:H1009,H1009,D$12:D1009,D1009)</f>
        <v>0</v>
      </c>
      <c r="Y1009" s="48">
        <f t="shared" si="167"/>
        <v>0</v>
      </c>
      <c r="Z1009" s="82"/>
      <c r="AA1009" s="106"/>
      <c r="AB1009" s="42">
        <f t="shared" si="168"/>
        <v>0</v>
      </c>
      <c r="AC1009" s="50"/>
      <c r="AD1009" s="81"/>
      <c r="AE1009" s="81"/>
      <c r="AF1009" s="81"/>
      <c r="AG1009" s="81"/>
      <c r="AH1009" s="81"/>
      <c r="AI1009" s="81"/>
      <c r="AJ1009" s="81"/>
      <c r="AK1009" s="81"/>
      <c r="AL1009" s="81"/>
      <c r="AM1009" s="50"/>
      <c r="AN1009" s="50"/>
      <c r="AO1009" s="112">
        <f t="shared" si="171"/>
        <v>0</v>
      </c>
    </row>
    <row r="1010" spans="1:41" ht="20.100000000000001" customHeight="1">
      <c r="A1010" s="70">
        <f t="shared" si="169"/>
        <v>1</v>
      </c>
      <c r="B1010" s="81"/>
      <c r="C1010" s="81"/>
      <c r="D1010" s="81"/>
      <c r="E1010" s="81"/>
      <c r="F1010" s="34"/>
      <c r="G1010" s="94"/>
      <c r="H1010" s="81"/>
      <c r="I1010" s="34"/>
      <c r="J1010" s="34"/>
      <c r="K1010" s="38"/>
      <c r="L1010" s="38"/>
      <c r="M1010" s="39">
        <f t="shared" si="162"/>
        <v>0</v>
      </c>
      <c r="N1010" s="40">
        <f t="shared" si="163"/>
        <v>0</v>
      </c>
      <c r="O1010" s="80"/>
      <c r="P1010" s="113" t="str">
        <f t="shared" si="170"/>
        <v/>
      </c>
      <c r="Q1010" s="42" t="str">
        <f t="shared" si="164"/>
        <v/>
      </c>
      <c r="R1010" s="43"/>
      <c r="S1010" s="44" t="str">
        <f t="shared" si="165"/>
        <v/>
      </c>
      <c r="T1010" s="81"/>
      <c r="U1010" s="81"/>
      <c r="V1010" s="42">
        <f t="shared" si="166"/>
        <v>0</v>
      </c>
      <c r="W1010" s="43"/>
      <c r="X1010" s="47">
        <f>SUMIFS(W$12:W1010,F$12:F1010,F1010,H$12:H1010,H1010,D$12:D1010,D1010)</f>
        <v>0</v>
      </c>
      <c r="Y1010" s="48">
        <f t="shared" si="167"/>
        <v>0</v>
      </c>
      <c r="Z1010" s="82"/>
      <c r="AA1010" s="106"/>
      <c r="AB1010" s="42">
        <f t="shared" si="168"/>
        <v>0</v>
      </c>
      <c r="AC1010" s="50"/>
      <c r="AD1010" s="81"/>
      <c r="AE1010" s="81"/>
      <c r="AF1010" s="81"/>
      <c r="AG1010" s="81"/>
      <c r="AH1010" s="81"/>
      <c r="AI1010" s="81"/>
      <c r="AJ1010" s="81"/>
      <c r="AK1010" s="81"/>
      <c r="AL1010" s="81"/>
      <c r="AM1010" s="50"/>
      <c r="AN1010" s="50"/>
      <c r="AO1010" s="112">
        <f t="shared" si="171"/>
        <v>0</v>
      </c>
    </row>
    <row r="1011" spans="1:41" ht="20.100000000000001" customHeight="1">
      <c r="A1011" s="70">
        <f t="shared" si="169"/>
        <v>1</v>
      </c>
      <c r="B1011" s="81"/>
      <c r="C1011" s="81"/>
      <c r="D1011" s="81"/>
      <c r="E1011" s="81"/>
      <c r="F1011" s="34"/>
      <c r="G1011" s="94"/>
      <c r="H1011" s="81"/>
      <c r="I1011" s="34"/>
      <c r="J1011" s="34"/>
      <c r="K1011" s="38"/>
      <c r="L1011" s="38"/>
      <c r="M1011" s="39">
        <f t="shared" si="162"/>
        <v>0</v>
      </c>
      <c r="N1011" s="40">
        <f t="shared" si="163"/>
        <v>0</v>
      </c>
      <c r="O1011" s="80"/>
      <c r="P1011" s="113" t="str">
        <f t="shared" si="170"/>
        <v/>
      </c>
      <c r="Q1011" s="42" t="str">
        <f t="shared" si="164"/>
        <v/>
      </c>
      <c r="R1011" s="43"/>
      <c r="S1011" s="44" t="str">
        <f t="shared" si="165"/>
        <v/>
      </c>
      <c r="T1011" s="81"/>
      <c r="U1011" s="81"/>
      <c r="V1011" s="42">
        <f t="shared" si="166"/>
        <v>0</v>
      </c>
      <c r="W1011" s="43"/>
      <c r="X1011" s="47">
        <f>SUMIFS(W$12:W1011,F$12:F1011,F1011,H$12:H1011,H1011,D$12:D1011,D1011)</f>
        <v>0</v>
      </c>
      <c r="Y1011" s="48">
        <f t="shared" si="167"/>
        <v>0</v>
      </c>
      <c r="Z1011" s="82"/>
      <c r="AA1011" s="106"/>
      <c r="AB1011" s="42">
        <f t="shared" si="168"/>
        <v>0</v>
      </c>
      <c r="AC1011" s="50"/>
      <c r="AD1011" s="81"/>
      <c r="AE1011" s="81"/>
      <c r="AF1011" s="81"/>
      <c r="AG1011" s="81"/>
      <c r="AH1011" s="81"/>
      <c r="AI1011" s="81"/>
      <c r="AJ1011" s="81"/>
      <c r="AK1011" s="81"/>
      <c r="AL1011" s="81"/>
      <c r="AM1011" s="50"/>
      <c r="AN1011" s="50"/>
      <c r="AO1011" s="112">
        <f t="shared" si="171"/>
        <v>0</v>
      </c>
    </row>
    <row r="1012" spans="1:41" ht="20.100000000000001" customHeight="1">
      <c r="A1012" s="70">
        <f t="shared" si="169"/>
        <v>1</v>
      </c>
      <c r="B1012" s="81"/>
      <c r="C1012" s="81"/>
      <c r="D1012" s="81"/>
      <c r="E1012" s="81"/>
      <c r="F1012" s="34"/>
      <c r="G1012" s="94"/>
      <c r="H1012" s="81"/>
      <c r="I1012" s="34"/>
      <c r="J1012" s="34"/>
      <c r="K1012" s="38"/>
      <c r="L1012" s="38"/>
      <c r="M1012" s="39">
        <f t="shared" si="162"/>
        <v>0</v>
      </c>
      <c r="N1012" s="40">
        <f t="shared" si="163"/>
        <v>0</v>
      </c>
      <c r="O1012" s="80"/>
      <c r="P1012" s="113" t="str">
        <f t="shared" si="170"/>
        <v/>
      </c>
      <c r="Q1012" s="42" t="str">
        <f t="shared" si="164"/>
        <v/>
      </c>
      <c r="R1012" s="43"/>
      <c r="S1012" s="44" t="str">
        <f t="shared" si="165"/>
        <v/>
      </c>
      <c r="T1012" s="81"/>
      <c r="U1012" s="81"/>
      <c r="V1012" s="42">
        <f t="shared" si="166"/>
        <v>0</v>
      </c>
      <c r="W1012" s="43"/>
      <c r="X1012" s="47">
        <f>SUMIFS(W$12:W1012,F$12:F1012,F1012,H$12:H1012,H1012,D$12:D1012,D1012)</f>
        <v>0</v>
      </c>
      <c r="Y1012" s="48">
        <f t="shared" si="167"/>
        <v>0</v>
      </c>
      <c r="Z1012" s="82"/>
      <c r="AA1012" s="106"/>
      <c r="AB1012" s="42">
        <f t="shared" si="168"/>
        <v>0</v>
      </c>
      <c r="AC1012" s="50"/>
      <c r="AD1012" s="81"/>
      <c r="AE1012" s="81"/>
      <c r="AF1012" s="81"/>
      <c r="AG1012" s="81"/>
      <c r="AH1012" s="81"/>
      <c r="AI1012" s="81"/>
      <c r="AJ1012" s="81"/>
      <c r="AK1012" s="81"/>
      <c r="AL1012" s="81"/>
      <c r="AM1012" s="50"/>
      <c r="AN1012" s="50"/>
      <c r="AO1012" s="112">
        <f t="shared" si="171"/>
        <v>0</v>
      </c>
    </row>
    <row r="1013" spans="1:41" ht="20.100000000000001" customHeight="1">
      <c r="A1013" s="70">
        <f t="shared" si="169"/>
        <v>1</v>
      </c>
      <c r="B1013" s="81"/>
      <c r="C1013" s="81"/>
      <c r="D1013" s="81"/>
      <c r="E1013" s="81"/>
      <c r="F1013" s="34"/>
      <c r="G1013" s="94"/>
      <c r="H1013" s="81"/>
      <c r="I1013" s="34"/>
      <c r="J1013" s="34"/>
      <c r="K1013" s="38"/>
      <c r="L1013" s="38"/>
      <c r="M1013" s="39">
        <f t="shared" si="162"/>
        <v>0</v>
      </c>
      <c r="N1013" s="40">
        <f t="shared" si="163"/>
        <v>0</v>
      </c>
      <c r="O1013" s="80"/>
      <c r="P1013" s="113" t="str">
        <f t="shared" si="170"/>
        <v/>
      </c>
      <c r="Q1013" s="42" t="str">
        <f t="shared" si="164"/>
        <v/>
      </c>
      <c r="R1013" s="43"/>
      <c r="S1013" s="44" t="str">
        <f t="shared" si="165"/>
        <v/>
      </c>
      <c r="T1013" s="81"/>
      <c r="U1013" s="81"/>
      <c r="V1013" s="42">
        <f t="shared" si="166"/>
        <v>0</v>
      </c>
      <c r="W1013" s="43"/>
      <c r="X1013" s="47">
        <f>SUMIFS(W$12:W1013,F$12:F1013,F1013,H$12:H1013,H1013,D$12:D1013,D1013)</f>
        <v>0</v>
      </c>
      <c r="Y1013" s="48">
        <f t="shared" si="167"/>
        <v>0</v>
      </c>
      <c r="Z1013" s="82"/>
      <c r="AA1013" s="106"/>
      <c r="AB1013" s="42">
        <f t="shared" si="168"/>
        <v>0</v>
      </c>
      <c r="AC1013" s="50"/>
      <c r="AD1013" s="81"/>
      <c r="AE1013" s="81"/>
      <c r="AF1013" s="81"/>
      <c r="AG1013" s="81"/>
      <c r="AH1013" s="81"/>
      <c r="AI1013" s="81"/>
      <c r="AJ1013" s="81"/>
      <c r="AK1013" s="81"/>
      <c r="AL1013" s="81"/>
      <c r="AM1013" s="50"/>
      <c r="AN1013" s="50"/>
      <c r="AO1013" s="112">
        <f t="shared" si="171"/>
        <v>0</v>
      </c>
    </row>
    <row r="1014" spans="1:41" ht="20.100000000000001" customHeight="1">
      <c r="A1014" s="70">
        <f t="shared" si="169"/>
        <v>1</v>
      </c>
      <c r="B1014" s="81"/>
      <c r="C1014" s="81"/>
      <c r="D1014" s="81"/>
      <c r="E1014" s="81"/>
      <c r="F1014" s="34"/>
      <c r="G1014" s="94"/>
      <c r="H1014" s="81"/>
      <c r="I1014" s="34"/>
      <c r="J1014" s="34"/>
      <c r="K1014" s="38"/>
      <c r="L1014" s="38"/>
      <c r="M1014" s="39">
        <f t="shared" si="162"/>
        <v>0</v>
      </c>
      <c r="N1014" s="40">
        <f t="shared" si="163"/>
        <v>0</v>
      </c>
      <c r="O1014" s="80"/>
      <c r="P1014" s="113" t="str">
        <f t="shared" si="170"/>
        <v/>
      </c>
      <c r="Q1014" s="42" t="str">
        <f t="shared" si="164"/>
        <v/>
      </c>
      <c r="R1014" s="43"/>
      <c r="S1014" s="44" t="str">
        <f t="shared" si="165"/>
        <v/>
      </c>
      <c r="T1014" s="81"/>
      <c r="U1014" s="81"/>
      <c r="V1014" s="42">
        <f t="shared" si="166"/>
        <v>0</v>
      </c>
      <c r="W1014" s="43"/>
      <c r="X1014" s="47">
        <f>SUMIFS(W$12:W1014,F$12:F1014,F1014,H$12:H1014,H1014,D$12:D1014,D1014)</f>
        <v>0</v>
      </c>
      <c r="Y1014" s="48">
        <f t="shared" si="167"/>
        <v>0</v>
      </c>
      <c r="Z1014" s="82"/>
      <c r="AA1014" s="106"/>
      <c r="AB1014" s="42">
        <f t="shared" si="168"/>
        <v>0</v>
      </c>
      <c r="AC1014" s="50"/>
      <c r="AD1014" s="81"/>
      <c r="AE1014" s="81"/>
      <c r="AF1014" s="81"/>
      <c r="AG1014" s="81"/>
      <c r="AH1014" s="81"/>
      <c r="AI1014" s="81"/>
      <c r="AJ1014" s="81"/>
      <c r="AK1014" s="81"/>
      <c r="AL1014" s="81"/>
      <c r="AM1014" s="50"/>
      <c r="AN1014" s="50"/>
      <c r="AO1014" s="112">
        <f t="shared" si="171"/>
        <v>0</v>
      </c>
    </row>
    <row r="1015" spans="1:41" ht="20.100000000000001" customHeight="1">
      <c r="A1015" s="70">
        <f t="shared" si="169"/>
        <v>1</v>
      </c>
      <c r="B1015" s="81"/>
      <c r="C1015" s="81"/>
      <c r="D1015" s="81"/>
      <c r="E1015" s="81"/>
      <c r="F1015" s="34"/>
      <c r="G1015" s="94"/>
      <c r="H1015" s="81"/>
      <c r="I1015" s="34"/>
      <c r="J1015" s="34"/>
      <c r="K1015" s="38"/>
      <c r="L1015" s="38"/>
      <c r="M1015" s="39">
        <f t="shared" si="162"/>
        <v>0</v>
      </c>
      <c r="N1015" s="40">
        <f t="shared" si="163"/>
        <v>0</v>
      </c>
      <c r="O1015" s="80"/>
      <c r="P1015" s="113" t="str">
        <f t="shared" si="170"/>
        <v/>
      </c>
      <c r="Q1015" s="42" t="str">
        <f t="shared" si="164"/>
        <v/>
      </c>
      <c r="R1015" s="43"/>
      <c r="S1015" s="44" t="str">
        <f t="shared" si="165"/>
        <v/>
      </c>
      <c r="T1015" s="81"/>
      <c r="U1015" s="81"/>
      <c r="V1015" s="42">
        <f t="shared" si="166"/>
        <v>0</v>
      </c>
      <c r="W1015" s="43"/>
      <c r="X1015" s="47">
        <f>SUMIFS(W$12:W1015,F$12:F1015,F1015,H$12:H1015,H1015,D$12:D1015,D1015)</f>
        <v>0</v>
      </c>
      <c r="Y1015" s="48">
        <f t="shared" si="167"/>
        <v>0</v>
      </c>
      <c r="Z1015" s="82"/>
      <c r="AA1015" s="106"/>
      <c r="AB1015" s="42">
        <f t="shared" si="168"/>
        <v>0</v>
      </c>
      <c r="AC1015" s="50"/>
      <c r="AD1015" s="81"/>
      <c r="AE1015" s="81"/>
      <c r="AF1015" s="81"/>
      <c r="AG1015" s="81"/>
      <c r="AH1015" s="81"/>
      <c r="AI1015" s="81"/>
      <c r="AJ1015" s="81"/>
      <c r="AK1015" s="81"/>
      <c r="AL1015" s="81"/>
      <c r="AM1015" s="50"/>
      <c r="AN1015" s="50"/>
      <c r="AO1015" s="112">
        <f t="shared" si="171"/>
        <v>0</v>
      </c>
    </row>
    <row r="1016" spans="1:41" ht="20.100000000000001" customHeight="1">
      <c r="A1016" s="70">
        <f t="shared" si="169"/>
        <v>1</v>
      </c>
      <c r="B1016" s="81"/>
      <c r="C1016" s="81"/>
      <c r="D1016" s="81"/>
      <c r="E1016" s="81"/>
      <c r="F1016" s="34"/>
      <c r="G1016" s="94"/>
      <c r="H1016" s="81"/>
      <c r="I1016" s="34"/>
      <c r="J1016" s="34"/>
      <c r="K1016" s="38"/>
      <c r="L1016" s="38"/>
      <c r="M1016" s="39">
        <f t="shared" si="162"/>
        <v>0</v>
      </c>
      <c r="N1016" s="40">
        <f t="shared" si="163"/>
        <v>0</v>
      </c>
      <c r="O1016" s="80"/>
      <c r="P1016" s="113" t="str">
        <f t="shared" si="170"/>
        <v/>
      </c>
      <c r="Q1016" s="42" t="str">
        <f t="shared" si="164"/>
        <v/>
      </c>
      <c r="R1016" s="43"/>
      <c r="S1016" s="44" t="str">
        <f t="shared" si="165"/>
        <v/>
      </c>
      <c r="T1016" s="81"/>
      <c r="U1016" s="81"/>
      <c r="V1016" s="42">
        <f t="shared" si="166"/>
        <v>0</v>
      </c>
      <c r="W1016" s="43"/>
      <c r="X1016" s="47">
        <f>SUMIFS(W$12:W1016,F$12:F1016,F1016,H$12:H1016,H1016,D$12:D1016,D1016)</f>
        <v>0</v>
      </c>
      <c r="Y1016" s="48">
        <f t="shared" si="167"/>
        <v>0</v>
      </c>
      <c r="Z1016" s="82"/>
      <c r="AA1016" s="106"/>
      <c r="AB1016" s="42">
        <f t="shared" si="168"/>
        <v>0</v>
      </c>
      <c r="AC1016" s="50"/>
      <c r="AD1016" s="81"/>
      <c r="AE1016" s="81"/>
      <c r="AF1016" s="81"/>
      <c r="AG1016" s="81"/>
      <c r="AH1016" s="81"/>
      <c r="AI1016" s="81"/>
      <c r="AJ1016" s="81"/>
      <c r="AK1016" s="81"/>
      <c r="AL1016" s="81"/>
      <c r="AM1016" s="50"/>
      <c r="AN1016" s="50"/>
      <c r="AO1016" s="112">
        <f t="shared" si="171"/>
        <v>0</v>
      </c>
    </row>
    <row r="1017" spans="1:41" ht="20.100000000000001" customHeight="1">
      <c r="A1017" s="70">
        <f t="shared" si="169"/>
        <v>1</v>
      </c>
      <c r="B1017" s="81"/>
      <c r="C1017" s="81"/>
      <c r="D1017" s="81"/>
      <c r="E1017" s="81"/>
      <c r="F1017" s="34"/>
      <c r="G1017" s="94"/>
      <c r="H1017" s="81"/>
      <c r="I1017" s="34"/>
      <c r="J1017" s="34"/>
      <c r="K1017" s="38"/>
      <c r="L1017" s="38"/>
      <c r="M1017" s="39">
        <f t="shared" si="162"/>
        <v>0</v>
      </c>
      <c r="N1017" s="40">
        <f t="shared" si="163"/>
        <v>0</v>
      </c>
      <c r="O1017" s="80"/>
      <c r="P1017" s="113" t="str">
        <f t="shared" si="170"/>
        <v/>
      </c>
      <c r="Q1017" s="42" t="str">
        <f t="shared" si="164"/>
        <v/>
      </c>
      <c r="R1017" s="43"/>
      <c r="S1017" s="44" t="str">
        <f t="shared" si="165"/>
        <v/>
      </c>
      <c r="T1017" s="81"/>
      <c r="U1017" s="81"/>
      <c r="V1017" s="42">
        <f t="shared" si="166"/>
        <v>0</v>
      </c>
      <c r="W1017" s="43"/>
      <c r="X1017" s="47">
        <f>SUMIFS(W$12:W1017,F$12:F1017,F1017,H$12:H1017,H1017,D$12:D1017,D1017)</f>
        <v>0</v>
      </c>
      <c r="Y1017" s="48">
        <f t="shared" si="167"/>
        <v>0</v>
      </c>
      <c r="Z1017" s="82"/>
      <c r="AA1017" s="106"/>
      <c r="AB1017" s="42">
        <f t="shared" si="168"/>
        <v>0</v>
      </c>
      <c r="AC1017" s="50"/>
      <c r="AD1017" s="81"/>
      <c r="AE1017" s="81"/>
      <c r="AF1017" s="81"/>
      <c r="AG1017" s="81"/>
      <c r="AH1017" s="81"/>
      <c r="AI1017" s="81"/>
      <c r="AJ1017" s="81"/>
      <c r="AK1017" s="81"/>
      <c r="AL1017" s="81"/>
      <c r="AM1017" s="50"/>
      <c r="AN1017" s="50"/>
      <c r="AO1017" s="112">
        <f t="shared" si="171"/>
        <v>0</v>
      </c>
    </row>
    <row r="1018" spans="1:41" ht="20.100000000000001" customHeight="1">
      <c r="A1018" s="70">
        <f t="shared" si="169"/>
        <v>1</v>
      </c>
      <c r="B1018" s="81"/>
      <c r="C1018" s="81"/>
      <c r="D1018" s="81"/>
      <c r="E1018" s="81"/>
      <c r="F1018" s="34"/>
      <c r="G1018" s="94"/>
      <c r="H1018" s="81"/>
      <c r="I1018" s="34"/>
      <c r="J1018" s="34"/>
      <c r="K1018" s="38"/>
      <c r="L1018" s="38"/>
      <c r="M1018" s="39">
        <f t="shared" si="162"/>
        <v>0</v>
      </c>
      <c r="N1018" s="40">
        <f t="shared" si="163"/>
        <v>0</v>
      </c>
      <c r="O1018" s="80"/>
      <c r="P1018" s="113" t="str">
        <f t="shared" si="170"/>
        <v/>
      </c>
      <c r="Q1018" s="42" t="str">
        <f t="shared" si="164"/>
        <v/>
      </c>
      <c r="R1018" s="43"/>
      <c r="S1018" s="44" t="str">
        <f t="shared" si="165"/>
        <v/>
      </c>
      <c r="T1018" s="81"/>
      <c r="U1018" s="81"/>
      <c r="V1018" s="42">
        <f t="shared" si="166"/>
        <v>0</v>
      </c>
      <c r="W1018" s="43"/>
      <c r="X1018" s="47">
        <f>SUMIFS(W$12:W1018,F$12:F1018,F1018,H$12:H1018,H1018,D$12:D1018,D1018)</f>
        <v>0</v>
      </c>
      <c r="Y1018" s="48">
        <f t="shared" si="167"/>
        <v>0</v>
      </c>
      <c r="Z1018" s="82"/>
      <c r="AA1018" s="106"/>
      <c r="AB1018" s="42">
        <f t="shared" si="168"/>
        <v>0</v>
      </c>
      <c r="AC1018" s="50"/>
      <c r="AD1018" s="81"/>
      <c r="AE1018" s="81"/>
      <c r="AF1018" s="81"/>
      <c r="AG1018" s="81"/>
      <c r="AH1018" s="81"/>
      <c r="AI1018" s="81"/>
      <c r="AJ1018" s="81"/>
      <c r="AK1018" s="81"/>
      <c r="AL1018" s="81"/>
      <c r="AM1018" s="50"/>
      <c r="AN1018" s="50"/>
      <c r="AO1018" s="112">
        <f t="shared" si="171"/>
        <v>0</v>
      </c>
    </row>
    <row r="1019" spans="1:41" ht="20.100000000000001" customHeight="1">
      <c r="A1019" s="70">
        <f t="shared" si="169"/>
        <v>1</v>
      </c>
      <c r="B1019" s="81"/>
      <c r="C1019" s="81"/>
      <c r="D1019" s="81"/>
      <c r="E1019" s="81"/>
      <c r="F1019" s="34"/>
      <c r="G1019" s="94"/>
      <c r="H1019" s="81"/>
      <c r="I1019" s="34"/>
      <c r="J1019" s="34"/>
      <c r="K1019" s="38"/>
      <c r="L1019" s="38"/>
      <c r="M1019" s="39">
        <f t="shared" si="162"/>
        <v>0</v>
      </c>
      <c r="N1019" s="40">
        <f t="shared" si="163"/>
        <v>0</v>
      </c>
      <c r="O1019" s="80"/>
      <c r="P1019" s="113" t="str">
        <f t="shared" si="170"/>
        <v/>
      </c>
      <c r="Q1019" s="42" t="str">
        <f t="shared" si="164"/>
        <v/>
      </c>
      <c r="R1019" s="43"/>
      <c r="S1019" s="44" t="str">
        <f t="shared" si="165"/>
        <v/>
      </c>
      <c r="T1019" s="81"/>
      <c r="U1019" s="81"/>
      <c r="V1019" s="42">
        <f t="shared" si="166"/>
        <v>0</v>
      </c>
      <c r="W1019" s="43"/>
      <c r="X1019" s="47">
        <f>SUMIFS(W$12:W1019,F$12:F1019,F1019,H$12:H1019,H1019,D$12:D1019,D1019)</f>
        <v>0</v>
      </c>
      <c r="Y1019" s="48">
        <f t="shared" si="167"/>
        <v>0</v>
      </c>
      <c r="Z1019" s="82"/>
      <c r="AA1019" s="106"/>
      <c r="AB1019" s="42">
        <f t="shared" si="168"/>
        <v>0</v>
      </c>
      <c r="AC1019" s="50"/>
      <c r="AD1019" s="81"/>
      <c r="AE1019" s="81"/>
      <c r="AF1019" s="81"/>
      <c r="AG1019" s="81"/>
      <c r="AH1019" s="81"/>
      <c r="AI1019" s="81"/>
      <c r="AJ1019" s="81"/>
      <c r="AK1019" s="81"/>
      <c r="AL1019" s="81"/>
      <c r="AM1019" s="50"/>
      <c r="AN1019" s="50"/>
      <c r="AO1019" s="112">
        <f t="shared" si="171"/>
        <v>0</v>
      </c>
    </row>
    <row r="1020" spans="1:41" ht="20.100000000000001" customHeight="1">
      <c r="A1020" s="70">
        <f t="shared" si="169"/>
        <v>1</v>
      </c>
      <c r="B1020" s="81"/>
      <c r="C1020" s="81"/>
      <c r="D1020" s="81"/>
      <c r="E1020" s="81"/>
      <c r="F1020" s="34"/>
      <c r="G1020" s="94"/>
      <c r="H1020" s="81"/>
      <c r="I1020" s="34"/>
      <c r="J1020" s="34"/>
      <c r="K1020" s="38"/>
      <c r="L1020" s="38"/>
      <c r="M1020" s="39">
        <f t="shared" si="162"/>
        <v>0</v>
      </c>
      <c r="N1020" s="40">
        <f t="shared" si="163"/>
        <v>0</v>
      </c>
      <c r="O1020" s="80"/>
      <c r="P1020" s="113" t="str">
        <f t="shared" si="170"/>
        <v/>
      </c>
      <c r="Q1020" s="42" t="str">
        <f t="shared" si="164"/>
        <v/>
      </c>
      <c r="R1020" s="43"/>
      <c r="S1020" s="44" t="str">
        <f t="shared" si="165"/>
        <v/>
      </c>
      <c r="T1020" s="81"/>
      <c r="U1020" s="81"/>
      <c r="V1020" s="42">
        <f t="shared" si="166"/>
        <v>0</v>
      </c>
      <c r="W1020" s="43"/>
      <c r="X1020" s="47">
        <f>SUMIFS(W$12:W1020,F$12:F1020,F1020,H$12:H1020,H1020,D$12:D1020,D1020)</f>
        <v>0</v>
      </c>
      <c r="Y1020" s="48">
        <f t="shared" si="167"/>
        <v>0</v>
      </c>
      <c r="Z1020" s="82"/>
      <c r="AA1020" s="106"/>
      <c r="AB1020" s="42">
        <f t="shared" si="168"/>
        <v>0</v>
      </c>
      <c r="AC1020" s="50"/>
      <c r="AD1020" s="81"/>
      <c r="AE1020" s="81"/>
      <c r="AF1020" s="81"/>
      <c r="AG1020" s="81"/>
      <c r="AH1020" s="81"/>
      <c r="AI1020" s="81"/>
      <c r="AJ1020" s="81"/>
      <c r="AK1020" s="81"/>
      <c r="AL1020" s="81"/>
      <c r="AM1020" s="50"/>
      <c r="AN1020" s="50"/>
      <c r="AO1020" s="112">
        <f t="shared" si="171"/>
        <v>0</v>
      </c>
    </row>
    <row r="1021" spans="1:41" ht="20.100000000000001" customHeight="1">
      <c r="A1021" s="70">
        <f t="shared" si="169"/>
        <v>1</v>
      </c>
      <c r="B1021" s="81"/>
      <c r="C1021" s="81"/>
      <c r="D1021" s="81"/>
      <c r="E1021" s="81"/>
      <c r="F1021" s="34"/>
      <c r="G1021" s="94"/>
      <c r="H1021" s="81"/>
      <c r="I1021" s="34"/>
      <c r="J1021" s="34"/>
      <c r="K1021" s="38"/>
      <c r="L1021" s="38"/>
      <c r="M1021" s="39">
        <f t="shared" si="162"/>
        <v>0</v>
      </c>
      <c r="N1021" s="40">
        <f t="shared" si="163"/>
        <v>0</v>
      </c>
      <c r="O1021" s="80"/>
      <c r="P1021" s="113" t="str">
        <f t="shared" si="170"/>
        <v/>
      </c>
      <c r="Q1021" s="42" t="str">
        <f t="shared" si="164"/>
        <v/>
      </c>
      <c r="R1021" s="43"/>
      <c r="S1021" s="44" t="str">
        <f t="shared" si="165"/>
        <v/>
      </c>
      <c r="T1021" s="81"/>
      <c r="U1021" s="81"/>
      <c r="V1021" s="42">
        <f t="shared" si="166"/>
        <v>0</v>
      </c>
      <c r="W1021" s="43"/>
      <c r="X1021" s="47">
        <f>SUMIFS(W$12:W1021,F$12:F1021,F1021,H$12:H1021,H1021,D$12:D1021,D1021)</f>
        <v>0</v>
      </c>
      <c r="Y1021" s="48">
        <f t="shared" si="167"/>
        <v>0</v>
      </c>
      <c r="Z1021" s="82"/>
      <c r="AA1021" s="106"/>
      <c r="AB1021" s="42">
        <f t="shared" si="168"/>
        <v>0</v>
      </c>
      <c r="AC1021" s="50"/>
      <c r="AD1021" s="81"/>
      <c r="AE1021" s="81"/>
      <c r="AF1021" s="81"/>
      <c r="AG1021" s="81"/>
      <c r="AH1021" s="81"/>
      <c r="AI1021" s="81"/>
      <c r="AJ1021" s="81"/>
      <c r="AK1021" s="81"/>
      <c r="AL1021" s="81"/>
      <c r="AM1021" s="50"/>
      <c r="AN1021" s="50"/>
      <c r="AO1021" s="112">
        <f t="shared" si="171"/>
        <v>0</v>
      </c>
    </row>
    <row r="1022" spans="1:41" ht="20.100000000000001" customHeight="1">
      <c r="A1022" s="70">
        <f t="shared" si="169"/>
        <v>1</v>
      </c>
      <c r="B1022" s="81"/>
      <c r="C1022" s="81"/>
      <c r="D1022" s="81"/>
      <c r="E1022" s="81"/>
      <c r="F1022" s="34"/>
      <c r="G1022" s="94"/>
      <c r="H1022" s="81"/>
      <c r="I1022" s="34"/>
      <c r="J1022" s="34"/>
      <c r="K1022" s="38"/>
      <c r="L1022" s="38"/>
      <c r="M1022" s="39">
        <f t="shared" si="162"/>
        <v>0</v>
      </c>
      <c r="N1022" s="40">
        <f t="shared" si="163"/>
        <v>0</v>
      </c>
      <c r="O1022" s="80"/>
      <c r="P1022" s="113" t="str">
        <f t="shared" si="170"/>
        <v/>
      </c>
      <c r="Q1022" s="42" t="str">
        <f t="shared" si="164"/>
        <v/>
      </c>
      <c r="R1022" s="43"/>
      <c r="S1022" s="44" t="str">
        <f t="shared" si="165"/>
        <v/>
      </c>
      <c r="T1022" s="81"/>
      <c r="U1022" s="81"/>
      <c r="V1022" s="42">
        <f t="shared" si="166"/>
        <v>0</v>
      </c>
      <c r="W1022" s="43"/>
      <c r="X1022" s="47">
        <f>SUMIFS(W$12:W1022,F$12:F1022,F1022,H$12:H1022,H1022,D$12:D1022,D1022)</f>
        <v>0</v>
      </c>
      <c r="Y1022" s="48">
        <f t="shared" si="167"/>
        <v>0</v>
      </c>
      <c r="Z1022" s="82"/>
      <c r="AA1022" s="106"/>
      <c r="AB1022" s="42">
        <f t="shared" si="168"/>
        <v>0</v>
      </c>
      <c r="AC1022" s="50"/>
      <c r="AD1022" s="81"/>
      <c r="AE1022" s="81"/>
      <c r="AF1022" s="81"/>
      <c r="AG1022" s="81"/>
      <c r="AH1022" s="81"/>
      <c r="AI1022" s="81"/>
      <c r="AJ1022" s="81"/>
      <c r="AK1022" s="81"/>
      <c r="AL1022" s="81"/>
      <c r="AM1022" s="50"/>
      <c r="AN1022" s="50"/>
      <c r="AO1022" s="112">
        <f t="shared" si="171"/>
        <v>0</v>
      </c>
    </row>
    <row r="1023" spans="1:41" ht="20.100000000000001" customHeight="1">
      <c r="A1023" s="70">
        <f t="shared" si="169"/>
        <v>1</v>
      </c>
      <c r="B1023" s="81"/>
      <c r="C1023" s="81"/>
      <c r="D1023" s="81"/>
      <c r="E1023" s="81"/>
      <c r="F1023" s="34"/>
      <c r="G1023" s="94"/>
      <c r="H1023" s="81"/>
      <c r="I1023" s="34"/>
      <c r="J1023" s="34"/>
      <c r="K1023" s="38"/>
      <c r="L1023" s="38"/>
      <c r="M1023" s="39">
        <f t="shared" si="162"/>
        <v>0</v>
      </c>
      <c r="N1023" s="40">
        <f t="shared" si="163"/>
        <v>0</v>
      </c>
      <c r="O1023" s="80"/>
      <c r="P1023" s="113" t="str">
        <f t="shared" si="170"/>
        <v/>
      </c>
      <c r="Q1023" s="42" t="str">
        <f t="shared" si="164"/>
        <v/>
      </c>
      <c r="R1023" s="43"/>
      <c r="S1023" s="44" t="str">
        <f t="shared" si="165"/>
        <v/>
      </c>
      <c r="T1023" s="81"/>
      <c r="U1023" s="81"/>
      <c r="V1023" s="42">
        <f t="shared" si="166"/>
        <v>0</v>
      </c>
      <c r="W1023" s="43"/>
      <c r="X1023" s="47">
        <f>SUMIFS(W$12:W1023,F$12:F1023,F1023,H$12:H1023,H1023,D$12:D1023,D1023)</f>
        <v>0</v>
      </c>
      <c r="Y1023" s="48">
        <f t="shared" si="167"/>
        <v>0</v>
      </c>
      <c r="Z1023" s="82"/>
      <c r="AA1023" s="106"/>
      <c r="AB1023" s="42">
        <f t="shared" si="168"/>
        <v>0</v>
      </c>
      <c r="AC1023" s="50"/>
      <c r="AD1023" s="81"/>
      <c r="AE1023" s="81"/>
      <c r="AF1023" s="81"/>
      <c r="AG1023" s="81"/>
      <c r="AH1023" s="81"/>
      <c r="AI1023" s="81"/>
      <c r="AJ1023" s="81"/>
      <c r="AK1023" s="81"/>
      <c r="AL1023" s="81"/>
      <c r="AM1023" s="50"/>
      <c r="AN1023" s="50"/>
      <c r="AO1023" s="112">
        <f t="shared" si="171"/>
        <v>0</v>
      </c>
    </row>
    <row r="1024" spans="1:41" ht="20.100000000000001" customHeight="1">
      <c r="A1024" s="70">
        <f t="shared" si="169"/>
        <v>1</v>
      </c>
      <c r="B1024" s="81"/>
      <c r="C1024" s="81"/>
      <c r="D1024" s="81"/>
      <c r="E1024" s="81"/>
      <c r="F1024" s="34"/>
      <c r="G1024" s="94"/>
      <c r="H1024" s="81"/>
      <c r="I1024" s="34"/>
      <c r="J1024" s="34"/>
      <c r="K1024" s="38"/>
      <c r="L1024" s="38"/>
      <c r="M1024" s="39">
        <f t="shared" si="162"/>
        <v>0</v>
      </c>
      <c r="N1024" s="40">
        <f t="shared" si="163"/>
        <v>0</v>
      </c>
      <c r="O1024" s="80"/>
      <c r="P1024" s="113" t="str">
        <f t="shared" si="170"/>
        <v/>
      </c>
      <c r="Q1024" s="42" t="str">
        <f t="shared" si="164"/>
        <v/>
      </c>
      <c r="R1024" s="43"/>
      <c r="S1024" s="44" t="str">
        <f t="shared" si="165"/>
        <v/>
      </c>
      <c r="T1024" s="81"/>
      <c r="U1024" s="81"/>
      <c r="V1024" s="42">
        <f t="shared" si="166"/>
        <v>0</v>
      </c>
      <c r="W1024" s="43"/>
      <c r="X1024" s="47">
        <f>SUMIFS(W$12:W1024,F$12:F1024,F1024,H$12:H1024,H1024,D$12:D1024,D1024)</f>
        <v>0</v>
      </c>
      <c r="Y1024" s="48">
        <f t="shared" si="167"/>
        <v>0</v>
      </c>
      <c r="Z1024" s="82"/>
      <c r="AA1024" s="106"/>
      <c r="AB1024" s="42">
        <f t="shared" si="168"/>
        <v>0</v>
      </c>
      <c r="AC1024" s="50"/>
      <c r="AD1024" s="81"/>
      <c r="AE1024" s="81"/>
      <c r="AF1024" s="81"/>
      <c r="AG1024" s="81"/>
      <c r="AH1024" s="81"/>
      <c r="AI1024" s="81"/>
      <c r="AJ1024" s="81"/>
      <c r="AK1024" s="81"/>
      <c r="AL1024" s="81"/>
      <c r="AM1024" s="50"/>
      <c r="AN1024" s="50"/>
      <c r="AO1024" s="112">
        <f t="shared" si="171"/>
        <v>0</v>
      </c>
    </row>
    <row r="1025" spans="1:41" ht="20.100000000000001" customHeight="1">
      <c r="A1025" s="70">
        <f t="shared" si="169"/>
        <v>1</v>
      </c>
      <c r="B1025" s="81"/>
      <c r="C1025" s="81"/>
      <c r="D1025" s="81"/>
      <c r="E1025" s="81"/>
      <c r="F1025" s="34"/>
      <c r="G1025" s="94"/>
      <c r="H1025" s="81"/>
      <c r="I1025" s="34"/>
      <c r="J1025" s="34"/>
      <c r="K1025" s="38"/>
      <c r="L1025" s="38"/>
      <c r="M1025" s="39">
        <f t="shared" si="162"/>
        <v>0</v>
      </c>
      <c r="N1025" s="40">
        <f t="shared" si="163"/>
        <v>0</v>
      </c>
      <c r="O1025" s="80"/>
      <c r="P1025" s="113" t="str">
        <f t="shared" si="170"/>
        <v/>
      </c>
      <c r="Q1025" s="42" t="str">
        <f t="shared" si="164"/>
        <v/>
      </c>
      <c r="R1025" s="43"/>
      <c r="S1025" s="44" t="str">
        <f t="shared" si="165"/>
        <v/>
      </c>
      <c r="T1025" s="81"/>
      <c r="U1025" s="81"/>
      <c r="V1025" s="42">
        <f t="shared" si="166"/>
        <v>0</v>
      </c>
      <c r="W1025" s="43"/>
      <c r="X1025" s="47">
        <f>SUMIFS(W$12:W1025,F$12:F1025,F1025,H$12:H1025,H1025,D$12:D1025,D1025)</f>
        <v>0</v>
      </c>
      <c r="Y1025" s="48">
        <f t="shared" si="167"/>
        <v>0</v>
      </c>
      <c r="Z1025" s="82"/>
      <c r="AA1025" s="106"/>
      <c r="AB1025" s="42">
        <f t="shared" si="168"/>
        <v>0</v>
      </c>
      <c r="AC1025" s="50"/>
      <c r="AD1025" s="81"/>
      <c r="AE1025" s="81"/>
      <c r="AF1025" s="81"/>
      <c r="AG1025" s="81"/>
      <c r="AH1025" s="81"/>
      <c r="AI1025" s="81"/>
      <c r="AJ1025" s="81"/>
      <c r="AK1025" s="81"/>
      <c r="AL1025" s="81"/>
      <c r="AM1025" s="50"/>
      <c r="AN1025" s="50"/>
      <c r="AO1025" s="112">
        <f t="shared" si="171"/>
        <v>0</v>
      </c>
    </row>
    <row r="1026" spans="1:41" ht="20.100000000000001" customHeight="1">
      <c r="A1026" s="70">
        <f t="shared" si="169"/>
        <v>1</v>
      </c>
      <c r="B1026" s="81"/>
      <c r="C1026" s="81"/>
      <c r="D1026" s="81"/>
      <c r="E1026" s="81"/>
      <c r="F1026" s="34"/>
      <c r="G1026" s="94"/>
      <c r="H1026" s="81"/>
      <c r="I1026" s="34"/>
      <c r="J1026" s="34"/>
      <c r="K1026" s="38"/>
      <c r="L1026" s="38"/>
      <c r="M1026" s="39">
        <f t="shared" si="162"/>
        <v>0</v>
      </c>
      <c r="N1026" s="40">
        <f t="shared" si="163"/>
        <v>0</v>
      </c>
      <c r="O1026" s="80"/>
      <c r="P1026" s="113" t="str">
        <f t="shared" si="170"/>
        <v/>
      </c>
      <c r="Q1026" s="42" t="str">
        <f t="shared" si="164"/>
        <v/>
      </c>
      <c r="R1026" s="43"/>
      <c r="S1026" s="44" t="str">
        <f t="shared" si="165"/>
        <v/>
      </c>
      <c r="T1026" s="81"/>
      <c r="U1026" s="81"/>
      <c r="V1026" s="42">
        <f t="shared" si="166"/>
        <v>0</v>
      </c>
      <c r="W1026" s="43"/>
      <c r="X1026" s="47">
        <f>SUMIFS(W$12:W1026,F$12:F1026,F1026,H$12:H1026,H1026,D$12:D1026,D1026)</f>
        <v>0</v>
      </c>
      <c r="Y1026" s="48">
        <f t="shared" si="167"/>
        <v>0</v>
      </c>
      <c r="Z1026" s="82"/>
      <c r="AA1026" s="106"/>
      <c r="AB1026" s="42">
        <f t="shared" si="168"/>
        <v>0</v>
      </c>
      <c r="AC1026" s="50"/>
      <c r="AD1026" s="81"/>
      <c r="AE1026" s="81"/>
      <c r="AF1026" s="81"/>
      <c r="AG1026" s="81"/>
      <c r="AH1026" s="81"/>
      <c r="AI1026" s="81"/>
      <c r="AJ1026" s="81"/>
      <c r="AK1026" s="81"/>
      <c r="AL1026" s="81"/>
      <c r="AM1026" s="50"/>
      <c r="AN1026" s="50"/>
      <c r="AO1026" s="112">
        <f t="shared" si="171"/>
        <v>0</v>
      </c>
    </row>
    <row r="1027" spans="1:41" ht="20.100000000000001" customHeight="1">
      <c r="A1027" s="70">
        <f t="shared" si="169"/>
        <v>1</v>
      </c>
      <c r="B1027" s="81"/>
      <c r="C1027" s="81"/>
      <c r="D1027" s="81"/>
      <c r="E1027" s="81"/>
      <c r="F1027" s="34"/>
      <c r="G1027" s="94"/>
      <c r="H1027" s="81"/>
      <c r="I1027" s="34"/>
      <c r="J1027" s="34"/>
      <c r="K1027" s="38"/>
      <c r="L1027" s="38"/>
      <c r="M1027" s="39">
        <f t="shared" si="162"/>
        <v>0</v>
      </c>
      <c r="N1027" s="40">
        <f t="shared" si="163"/>
        <v>0</v>
      </c>
      <c r="O1027" s="80"/>
      <c r="P1027" s="113" t="str">
        <f t="shared" si="170"/>
        <v/>
      </c>
      <c r="Q1027" s="42" t="str">
        <f t="shared" si="164"/>
        <v/>
      </c>
      <c r="R1027" s="43"/>
      <c r="S1027" s="44" t="str">
        <f t="shared" si="165"/>
        <v/>
      </c>
      <c r="T1027" s="81"/>
      <c r="U1027" s="81"/>
      <c r="V1027" s="42">
        <f t="shared" si="166"/>
        <v>0</v>
      </c>
      <c r="W1027" s="43"/>
      <c r="X1027" s="47">
        <f>SUMIFS(W$12:W1027,F$12:F1027,F1027,H$12:H1027,H1027,D$12:D1027,D1027)</f>
        <v>0</v>
      </c>
      <c r="Y1027" s="48">
        <f t="shared" si="167"/>
        <v>0</v>
      </c>
      <c r="Z1027" s="82"/>
      <c r="AA1027" s="106"/>
      <c r="AB1027" s="42">
        <f t="shared" si="168"/>
        <v>0</v>
      </c>
      <c r="AC1027" s="50"/>
      <c r="AD1027" s="81"/>
      <c r="AE1027" s="81"/>
      <c r="AF1027" s="81"/>
      <c r="AG1027" s="81"/>
      <c r="AH1027" s="81"/>
      <c r="AI1027" s="81"/>
      <c r="AJ1027" s="81"/>
      <c r="AK1027" s="81"/>
      <c r="AL1027" s="81"/>
      <c r="AM1027" s="50"/>
      <c r="AN1027" s="50"/>
      <c r="AO1027" s="112">
        <f t="shared" si="171"/>
        <v>0</v>
      </c>
    </row>
    <row r="1028" spans="1:41" ht="20.100000000000001" customHeight="1">
      <c r="A1028" s="70">
        <f t="shared" si="169"/>
        <v>1</v>
      </c>
      <c r="B1028" s="81"/>
      <c r="C1028" s="81"/>
      <c r="D1028" s="81"/>
      <c r="E1028" s="81"/>
      <c r="F1028" s="34"/>
      <c r="G1028" s="94"/>
      <c r="H1028" s="81"/>
      <c r="I1028" s="34"/>
      <c r="J1028" s="34"/>
      <c r="K1028" s="38"/>
      <c r="L1028" s="38"/>
      <c r="M1028" s="39">
        <f t="shared" si="162"/>
        <v>0</v>
      </c>
      <c r="N1028" s="40">
        <f t="shared" si="163"/>
        <v>0</v>
      </c>
      <c r="O1028" s="80"/>
      <c r="P1028" s="113" t="str">
        <f t="shared" si="170"/>
        <v/>
      </c>
      <c r="Q1028" s="42" t="str">
        <f t="shared" si="164"/>
        <v/>
      </c>
      <c r="R1028" s="43"/>
      <c r="S1028" s="44" t="str">
        <f t="shared" si="165"/>
        <v/>
      </c>
      <c r="T1028" s="81"/>
      <c r="U1028" s="81"/>
      <c r="V1028" s="42">
        <f t="shared" si="166"/>
        <v>0</v>
      </c>
      <c r="W1028" s="43"/>
      <c r="X1028" s="47">
        <f>SUMIFS(W$12:W1028,F$12:F1028,F1028,H$12:H1028,H1028,D$12:D1028,D1028)</f>
        <v>0</v>
      </c>
      <c r="Y1028" s="48">
        <f t="shared" si="167"/>
        <v>0</v>
      </c>
      <c r="Z1028" s="82"/>
      <c r="AA1028" s="106"/>
      <c r="AB1028" s="42">
        <f t="shared" si="168"/>
        <v>0</v>
      </c>
      <c r="AC1028" s="50"/>
      <c r="AD1028" s="81"/>
      <c r="AE1028" s="81"/>
      <c r="AF1028" s="81"/>
      <c r="AG1028" s="81"/>
      <c r="AH1028" s="81"/>
      <c r="AI1028" s="81"/>
      <c r="AJ1028" s="81"/>
      <c r="AK1028" s="81"/>
      <c r="AL1028" s="81"/>
      <c r="AM1028" s="50"/>
      <c r="AN1028" s="50"/>
      <c r="AO1028" s="112">
        <f t="shared" si="171"/>
        <v>0</v>
      </c>
    </row>
    <row r="1029" spans="1:41" ht="20.100000000000001" customHeight="1">
      <c r="A1029" s="70">
        <f t="shared" si="169"/>
        <v>1</v>
      </c>
      <c r="B1029" s="81"/>
      <c r="C1029" s="81"/>
      <c r="D1029" s="81"/>
      <c r="E1029" s="81"/>
      <c r="F1029" s="34"/>
      <c r="G1029" s="94"/>
      <c r="H1029" s="81"/>
      <c r="I1029" s="34"/>
      <c r="J1029" s="34"/>
      <c r="K1029" s="38"/>
      <c r="L1029" s="38"/>
      <c r="M1029" s="39">
        <f t="shared" si="162"/>
        <v>0</v>
      </c>
      <c r="N1029" s="40">
        <f t="shared" si="163"/>
        <v>0</v>
      </c>
      <c r="O1029" s="80"/>
      <c r="P1029" s="113" t="str">
        <f t="shared" si="170"/>
        <v/>
      </c>
      <c r="Q1029" s="42" t="str">
        <f t="shared" si="164"/>
        <v/>
      </c>
      <c r="R1029" s="43"/>
      <c r="S1029" s="44" t="str">
        <f t="shared" si="165"/>
        <v/>
      </c>
      <c r="T1029" s="81"/>
      <c r="U1029" s="81"/>
      <c r="V1029" s="42">
        <f t="shared" si="166"/>
        <v>0</v>
      </c>
      <c r="W1029" s="43"/>
      <c r="X1029" s="47">
        <f>SUMIFS(W$12:W1029,F$12:F1029,F1029,H$12:H1029,H1029,D$12:D1029,D1029)</f>
        <v>0</v>
      </c>
      <c r="Y1029" s="48">
        <f t="shared" si="167"/>
        <v>0</v>
      </c>
      <c r="Z1029" s="82"/>
      <c r="AA1029" s="106"/>
      <c r="AB1029" s="42">
        <f t="shared" si="168"/>
        <v>0</v>
      </c>
      <c r="AC1029" s="50"/>
      <c r="AD1029" s="81"/>
      <c r="AE1029" s="81"/>
      <c r="AF1029" s="81"/>
      <c r="AG1029" s="81"/>
      <c r="AH1029" s="81"/>
      <c r="AI1029" s="81"/>
      <c r="AJ1029" s="81"/>
      <c r="AK1029" s="81"/>
      <c r="AL1029" s="81"/>
      <c r="AM1029" s="50"/>
      <c r="AN1029" s="50"/>
      <c r="AO1029" s="112">
        <f t="shared" si="171"/>
        <v>0</v>
      </c>
    </row>
    <row r="1030" spans="1:41" ht="20.100000000000001" customHeight="1">
      <c r="A1030" s="70">
        <f t="shared" si="169"/>
        <v>1</v>
      </c>
      <c r="B1030" s="81"/>
      <c r="C1030" s="81"/>
      <c r="D1030" s="81"/>
      <c r="E1030" s="81"/>
      <c r="F1030" s="34"/>
      <c r="G1030" s="94"/>
      <c r="H1030" s="81"/>
      <c r="I1030" s="34"/>
      <c r="J1030" s="34"/>
      <c r="K1030" s="38"/>
      <c r="L1030" s="38"/>
      <c r="M1030" s="39">
        <f t="shared" si="162"/>
        <v>0</v>
      </c>
      <c r="N1030" s="40">
        <f t="shared" si="163"/>
        <v>0</v>
      </c>
      <c r="O1030" s="80"/>
      <c r="P1030" s="113" t="str">
        <f t="shared" si="170"/>
        <v/>
      </c>
      <c r="Q1030" s="42" t="str">
        <f t="shared" si="164"/>
        <v/>
      </c>
      <c r="R1030" s="43"/>
      <c r="S1030" s="44" t="str">
        <f t="shared" si="165"/>
        <v/>
      </c>
      <c r="T1030" s="81"/>
      <c r="U1030" s="81"/>
      <c r="V1030" s="42">
        <f t="shared" si="166"/>
        <v>0</v>
      </c>
      <c r="W1030" s="43"/>
      <c r="X1030" s="47">
        <f>SUMIFS(W$12:W1030,F$12:F1030,F1030,H$12:H1030,H1030,D$12:D1030,D1030)</f>
        <v>0</v>
      </c>
      <c r="Y1030" s="48">
        <f t="shared" si="167"/>
        <v>0</v>
      </c>
      <c r="Z1030" s="82"/>
      <c r="AA1030" s="106"/>
      <c r="AB1030" s="42">
        <f t="shared" si="168"/>
        <v>0</v>
      </c>
      <c r="AC1030" s="50"/>
      <c r="AD1030" s="81"/>
      <c r="AE1030" s="81"/>
      <c r="AF1030" s="81"/>
      <c r="AG1030" s="81"/>
      <c r="AH1030" s="81"/>
      <c r="AI1030" s="81"/>
      <c r="AJ1030" s="81"/>
      <c r="AK1030" s="81"/>
      <c r="AL1030" s="81"/>
      <c r="AM1030" s="50"/>
      <c r="AN1030" s="50"/>
      <c r="AO1030" s="112">
        <f t="shared" si="171"/>
        <v>0</v>
      </c>
    </row>
    <row r="1031" spans="1:41" ht="20.100000000000001" customHeight="1">
      <c r="A1031" s="70">
        <f t="shared" si="169"/>
        <v>1</v>
      </c>
      <c r="B1031" s="81"/>
      <c r="C1031" s="81"/>
      <c r="D1031" s="81"/>
      <c r="E1031" s="81"/>
      <c r="F1031" s="34"/>
      <c r="G1031" s="94"/>
      <c r="H1031" s="81"/>
      <c r="I1031" s="34"/>
      <c r="J1031" s="34"/>
      <c r="K1031" s="38"/>
      <c r="L1031" s="38"/>
      <c r="M1031" s="39">
        <f t="shared" si="162"/>
        <v>0</v>
      </c>
      <c r="N1031" s="40">
        <f t="shared" si="163"/>
        <v>0</v>
      </c>
      <c r="O1031" s="80"/>
      <c r="P1031" s="113" t="str">
        <f t="shared" si="170"/>
        <v/>
      </c>
      <c r="Q1031" s="42" t="str">
        <f t="shared" si="164"/>
        <v/>
      </c>
      <c r="R1031" s="43"/>
      <c r="S1031" s="44" t="str">
        <f t="shared" si="165"/>
        <v/>
      </c>
      <c r="T1031" s="81"/>
      <c r="U1031" s="81"/>
      <c r="V1031" s="42">
        <f t="shared" si="166"/>
        <v>0</v>
      </c>
      <c r="W1031" s="43"/>
      <c r="X1031" s="47">
        <f>SUMIFS(W$12:W1031,F$12:F1031,F1031,H$12:H1031,H1031,D$12:D1031,D1031)</f>
        <v>0</v>
      </c>
      <c r="Y1031" s="48">
        <f t="shared" si="167"/>
        <v>0</v>
      </c>
      <c r="Z1031" s="82"/>
      <c r="AA1031" s="106"/>
      <c r="AB1031" s="42">
        <f t="shared" si="168"/>
        <v>0</v>
      </c>
      <c r="AC1031" s="50"/>
      <c r="AD1031" s="81"/>
      <c r="AE1031" s="81"/>
      <c r="AF1031" s="81"/>
      <c r="AG1031" s="81"/>
      <c r="AH1031" s="81"/>
      <c r="AI1031" s="81"/>
      <c r="AJ1031" s="81"/>
      <c r="AK1031" s="81"/>
      <c r="AL1031" s="81"/>
      <c r="AM1031" s="50"/>
      <c r="AN1031" s="50"/>
      <c r="AO1031" s="112">
        <f t="shared" si="171"/>
        <v>0</v>
      </c>
    </row>
    <row r="1032" spans="1:41" ht="20.100000000000001" customHeight="1">
      <c r="A1032" s="70">
        <f t="shared" si="169"/>
        <v>1</v>
      </c>
      <c r="B1032" s="81"/>
      <c r="C1032" s="81"/>
      <c r="D1032" s="81"/>
      <c r="E1032" s="81"/>
      <c r="F1032" s="34"/>
      <c r="G1032" s="94"/>
      <c r="H1032" s="81"/>
      <c r="I1032" s="34"/>
      <c r="J1032" s="34"/>
      <c r="K1032" s="38"/>
      <c r="L1032" s="38"/>
      <c r="M1032" s="39">
        <f t="shared" ref="M1032:M1095" si="172">(IF(L1032&lt;K1032,1+L1032,L1032)-K1032-IF(AND(K1032&lt;$L$5,L1032&gt;$M$5),$M$5-$L$5)-IF(AND(K1032&lt;$L$6,L1032&gt;$M$6),$M$6-$L$6)-IF(AND(K1032&lt;$L$7,L1032&gt;$M$7),$M$7-$L$7))-IF(AND(K1032&lt;$L$8,L1032&gt;$M$8),$M$8-$L$8)</f>
        <v>0</v>
      </c>
      <c r="N1032" s="40">
        <f t="shared" ref="N1032:N1095" si="173">HOUR(M1032)+MINUTE(M1032)/60</f>
        <v>0</v>
      </c>
      <c r="O1032" s="80"/>
      <c r="P1032" s="113" t="str">
        <f t="shared" si="170"/>
        <v/>
      </c>
      <c r="Q1032" s="42" t="str">
        <f t="shared" ref="Q1032:Q1095" si="174">IFERROR(V1032/(N1032*O1032),"")</f>
        <v/>
      </c>
      <c r="R1032" s="81"/>
      <c r="S1032" s="44" t="str">
        <f t="shared" ref="S1032:S1095" si="175">IFERROR(W1032/R1032,"")</f>
        <v/>
      </c>
      <c r="T1032" s="81"/>
      <c r="U1032" s="81"/>
      <c r="V1032" s="42">
        <f t="shared" ref="V1032:V1095" si="176">+W1032+Y1032</f>
        <v>0</v>
      </c>
      <c r="W1032" s="43"/>
      <c r="X1032" s="47">
        <f>SUMIFS(W$12:W1032,F$12:F1032,F1032,H$12:H1032,H1032,D$12:D1032,D1032)</f>
        <v>0</v>
      </c>
      <c r="Y1032" s="48">
        <f t="shared" ref="Y1032:Y1095" si="177">SUM(AC1032:AK1032)</f>
        <v>0</v>
      </c>
      <c r="Z1032" s="82"/>
      <c r="AA1032" s="106"/>
      <c r="AB1032" s="42">
        <f t="shared" ref="AB1032:AB1095" si="178">+W1032*AA1032</f>
        <v>0</v>
      </c>
      <c r="AC1032" s="50"/>
      <c r="AD1032" s="81"/>
      <c r="AE1032" s="81"/>
      <c r="AF1032" s="81"/>
      <c r="AG1032" s="81"/>
      <c r="AH1032" s="81"/>
      <c r="AI1032" s="81"/>
      <c r="AJ1032" s="81"/>
      <c r="AK1032" s="81"/>
      <c r="AL1032" s="81"/>
      <c r="AM1032" s="50"/>
      <c r="AN1032" s="50"/>
      <c r="AO1032" s="112">
        <f t="shared" si="171"/>
        <v>0</v>
      </c>
    </row>
    <row r="1033" spans="1:41" ht="20.100000000000001" customHeight="1">
      <c r="A1033" s="70">
        <f t="shared" si="169"/>
        <v>1</v>
      </c>
      <c r="B1033" s="81"/>
      <c r="C1033" s="81"/>
      <c r="D1033" s="81"/>
      <c r="E1033" s="81"/>
      <c r="F1033" s="34"/>
      <c r="G1033" s="94"/>
      <c r="H1033" s="81"/>
      <c r="I1033" s="34"/>
      <c r="J1033" s="34"/>
      <c r="K1033" s="38"/>
      <c r="L1033" s="38"/>
      <c r="M1033" s="39">
        <f t="shared" si="172"/>
        <v>0</v>
      </c>
      <c r="N1033" s="40">
        <f t="shared" si="173"/>
        <v>0</v>
      </c>
      <c r="O1033" s="80"/>
      <c r="P1033" s="113" t="str">
        <f t="shared" si="170"/>
        <v/>
      </c>
      <c r="Q1033" s="42" t="str">
        <f t="shared" si="174"/>
        <v/>
      </c>
      <c r="R1033" s="81"/>
      <c r="S1033" s="44" t="str">
        <f t="shared" si="175"/>
        <v/>
      </c>
      <c r="T1033" s="81"/>
      <c r="U1033" s="81"/>
      <c r="V1033" s="42">
        <f t="shared" si="176"/>
        <v>0</v>
      </c>
      <c r="W1033" s="43"/>
      <c r="X1033" s="47">
        <f>SUMIFS(W$12:W1033,F$12:F1033,F1033,H$12:H1033,H1033,D$12:D1033,D1033)</f>
        <v>0</v>
      </c>
      <c r="Y1033" s="48">
        <f t="shared" si="177"/>
        <v>0</v>
      </c>
      <c r="Z1033" s="82"/>
      <c r="AA1033" s="106"/>
      <c r="AB1033" s="42">
        <f t="shared" si="178"/>
        <v>0</v>
      </c>
      <c r="AC1033" s="50"/>
      <c r="AD1033" s="81"/>
      <c r="AE1033" s="81"/>
      <c r="AF1033" s="81"/>
      <c r="AG1033" s="81"/>
      <c r="AH1033" s="81"/>
      <c r="AI1033" s="81"/>
      <c r="AJ1033" s="81"/>
      <c r="AK1033" s="81"/>
      <c r="AL1033" s="81"/>
      <c r="AM1033" s="50"/>
      <c r="AN1033" s="50"/>
      <c r="AO1033" s="112">
        <f t="shared" si="171"/>
        <v>0</v>
      </c>
    </row>
    <row r="1034" spans="1:41" ht="20.100000000000001" customHeight="1">
      <c r="A1034" s="70">
        <f t="shared" si="169"/>
        <v>1</v>
      </c>
      <c r="B1034" s="81"/>
      <c r="C1034" s="81"/>
      <c r="D1034" s="81"/>
      <c r="E1034" s="81"/>
      <c r="F1034" s="34"/>
      <c r="G1034" s="94"/>
      <c r="H1034" s="81"/>
      <c r="I1034" s="34"/>
      <c r="J1034" s="34"/>
      <c r="K1034" s="38"/>
      <c r="L1034" s="38"/>
      <c r="M1034" s="39">
        <f t="shared" si="172"/>
        <v>0</v>
      </c>
      <c r="N1034" s="40">
        <f t="shared" si="173"/>
        <v>0</v>
      </c>
      <c r="O1034" s="80"/>
      <c r="P1034" s="113" t="str">
        <f t="shared" si="170"/>
        <v/>
      </c>
      <c r="Q1034" s="42" t="str">
        <f t="shared" si="174"/>
        <v/>
      </c>
      <c r="R1034" s="81"/>
      <c r="S1034" s="44" t="str">
        <f t="shared" si="175"/>
        <v/>
      </c>
      <c r="T1034" s="81"/>
      <c r="U1034" s="81"/>
      <c r="V1034" s="42">
        <f t="shared" si="176"/>
        <v>0</v>
      </c>
      <c r="W1034" s="43"/>
      <c r="X1034" s="47">
        <f>SUMIFS(W$12:W1034,F$12:F1034,F1034,H$12:H1034,H1034,D$12:D1034,D1034)</f>
        <v>0</v>
      </c>
      <c r="Y1034" s="48">
        <f t="shared" si="177"/>
        <v>0</v>
      </c>
      <c r="Z1034" s="82"/>
      <c r="AA1034" s="106"/>
      <c r="AB1034" s="42">
        <f t="shared" si="178"/>
        <v>0</v>
      </c>
      <c r="AC1034" s="50"/>
      <c r="AD1034" s="81"/>
      <c r="AE1034" s="81"/>
      <c r="AF1034" s="81"/>
      <c r="AG1034" s="81"/>
      <c r="AH1034" s="81"/>
      <c r="AI1034" s="81"/>
      <c r="AJ1034" s="81"/>
      <c r="AK1034" s="81"/>
      <c r="AL1034" s="81"/>
      <c r="AM1034" s="50"/>
      <c r="AN1034" s="50"/>
      <c r="AO1034" s="112">
        <f t="shared" si="171"/>
        <v>0</v>
      </c>
    </row>
    <row r="1035" spans="1:41" ht="20.100000000000001" customHeight="1">
      <c r="A1035" s="70">
        <f t="shared" si="169"/>
        <v>1</v>
      </c>
      <c r="B1035" s="81"/>
      <c r="C1035" s="81"/>
      <c r="D1035" s="81"/>
      <c r="E1035" s="81"/>
      <c r="F1035" s="34"/>
      <c r="G1035" s="94"/>
      <c r="H1035" s="81"/>
      <c r="I1035" s="34"/>
      <c r="J1035" s="34"/>
      <c r="K1035" s="38"/>
      <c r="L1035" s="38"/>
      <c r="M1035" s="39">
        <f t="shared" si="172"/>
        <v>0</v>
      </c>
      <c r="N1035" s="40">
        <f t="shared" si="173"/>
        <v>0</v>
      </c>
      <c r="O1035" s="80"/>
      <c r="P1035" s="113" t="str">
        <f t="shared" si="170"/>
        <v/>
      </c>
      <c r="Q1035" s="42" t="str">
        <f t="shared" si="174"/>
        <v/>
      </c>
      <c r="R1035" s="81"/>
      <c r="S1035" s="44" t="str">
        <f t="shared" si="175"/>
        <v/>
      </c>
      <c r="T1035" s="81"/>
      <c r="U1035" s="81"/>
      <c r="V1035" s="42">
        <f t="shared" si="176"/>
        <v>0</v>
      </c>
      <c r="W1035" s="43"/>
      <c r="X1035" s="47">
        <f>SUMIFS(W$12:W1035,F$12:F1035,F1035,H$12:H1035,H1035,D$12:D1035,D1035)</f>
        <v>0</v>
      </c>
      <c r="Y1035" s="48">
        <f t="shared" si="177"/>
        <v>0</v>
      </c>
      <c r="Z1035" s="82"/>
      <c r="AA1035" s="106"/>
      <c r="AB1035" s="42">
        <f t="shared" si="178"/>
        <v>0</v>
      </c>
      <c r="AC1035" s="50"/>
      <c r="AD1035" s="81"/>
      <c r="AE1035" s="81"/>
      <c r="AF1035" s="81"/>
      <c r="AG1035" s="81"/>
      <c r="AH1035" s="81"/>
      <c r="AI1035" s="81"/>
      <c r="AJ1035" s="81"/>
      <c r="AK1035" s="81"/>
      <c r="AL1035" s="81"/>
      <c r="AM1035" s="50"/>
      <c r="AN1035" s="50"/>
      <c r="AO1035" s="112">
        <f t="shared" si="171"/>
        <v>0</v>
      </c>
    </row>
    <row r="1036" spans="1:41" ht="20.100000000000001" customHeight="1">
      <c r="A1036" s="70">
        <f t="shared" si="169"/>
        <v>1</v>
      </c>
      <c r="B1036" s="81"/>
      <c r="C1036" s="81"/>
      <c r="D1036" s="81"/>
      <c r="E1036" s="81"/>
      <c r="F1036" s="34"/>
      <c r="G1036" s="94"/>
      <c r="H1036" s="81"/>
      <c r="I1036" s="34"/>
      <c r="J1036" s="34"/>
      <c r="K1036" s="38"/>
      <c r="L1036" s="38"/>
      <c r="M1036" s="39">
        <f t="shared" si="172"/>
        <v>0</v>
      </c>
      <c r="N1036" s="40">
        <f t="shared" si="173"/>
        <v>0</v>
      </c>
      <c r="O1036" s="80"/>
      <c r="P1036" s="113" t="str">
        <f t="shared" si="170"/>
        <v/>
      </c>
      <c r="Q1036" s="42" t="str">
        <f t="shared" si="174"/>
        <v/>
      </c>
      <c r="R1036" s="81"/>
      <c r="S1036" s="44" t="str">
        <f t="shared" si="175"/>
        <v/>
      </c>
      <c r="T1036" s="81"/>
      <c r="U1036" s="81"/>
      <c r="V1036" s="42">
        <f t="shared" si="176"/>
        <v>0</v>
      </c>
      <c r="W1036" s="43"/>
      <c r="X1036" s="47">
        <f>SUMIFS(W$12:W1036,F$12:F1036,F1036,H$12:H1036,H1036,D$12:D1036,D1036)</f>
        <v>0</v>
      </c>
      <c r="Y1036" s="48">
        <f t="shared" si="177"/>
        <v>0</v>
      </c>
      <c r="Z1036" s="82"/>
      <c r="AA1036" s="106"/>
      <c r="AB1036" s="42">
        <f t="shared" si="178"/>
        <v>0</v>
      </c>
      <c r="AC1036" s="50"/>
      <c r="AD1036" s="81"/>
      <c r="AE1036" s="81"/>
      <c r="AF1036" s="81"/>
      <c r="AG1036" s="81"/>
      <c r="AH1036" s="81"/>
      <c r="AI1036" s="81"/>
      <c r="AJ1036" s="81"/>
      <c r="AK1036" s="81"/>
      <c r="AL1036" s="81"/>
      <c r="AM1036" s="50"/>
      <c r="AN1036" s="50"/>
      <c r="AO1036" s="112">
        <f t="shared" si="171"/>
        <v>0</v>
      </c>
    </row>
    <row r="1037" spans="1:41" ht="20.100000000000001" customHeight="1">
      <c r="A1037" s="70">
        <f t="shared" ref="A1037:A1100" si="179">MONTH(B1037)</f>
        <v>1</v>
      </c>
      <c r="B1037" s="81"/>
      <c r="C1037" s="81"/>
      <c r="D1037" s="81"/>
      <c r="E1037" s="81"/>
      <c r="F1037" s="34"/>
      <c r="G1037" s="94"/>
      <c r="H1037" s="81"/>
      <c r="I1037" s="34"/>
      <c r="J1037" s="34"/>
      <c r="K1037" s="38"/>
      <c r="L1037" s="38"/>
      <c r="M1037" s="39">
        <f t="shared" si="172"/>
        <v>0</v>
      </c>
      <c r="N1037" s="40">
        <f t="shared" si="173"/>
        <v>0</v>
      </c>
      <c r="O1037" s="80"/>
      <c r="P1037" s="113" t="str">
        <f t="shared" ref="P1037:P1100" si="180">IFERROR(W1037/V1037,"")</f>
        <v/>
      </c>
      <c r="Q1037" s="42" t="str">
        <f t="shared" si="174"/>
        <v/>
      </c>
      <c r="R1037" s="81"/>
      <c r="S1037" s="44" t="str">
        <f t="shared" si="175"/>
        <v/>
      </c>
      <c r="T1037" s="81"/>
      <c r="U1037" s="81"/>
      <c r="V1037" s="42">
        <f t="shared" si="176"/>
        <v>0</v>
      </c>
      <c r="W1037" s="43"/>
      <c r="X1037" s="47">
        <f>SUMIFS(W$12:W1037,F$12:F1037,F1037,H$12:H1037,H1037,D$12:D1037,D1037)</f>
        <v>0</v>
      </c>
      <c r="Y1037" s="48">
        <f t="shared" si="177"/>
        <v>0</v>
      </c>
      <c r="Z1037" s="82"/>
      <c r="AA1037" s="106"/>
      <c r="AB1037" s="42">
        <f t="shared" si="178"/>
        <v>0</v>
      </c>
      <c r="AC1037" s="50"/>
      <c r="AD1037" s="81"/>
      <c r="AE1037" s="81"/>
      <c r="AF1037" s="81"/>
      <c r="AG1037" s="81"/>
      <c r="AH1037" s="81"/>
      <c r="AI1037" s="81"/>
      <c r="AJ1037" s="81"/>
      <c r="AK1037" s="81"/>
      <c r="AL1037" s="81"/>
      <c r="AM1037" s="50"/>
      <c r="AN1037" s="50"/>
      <c r="AO1037" s="112">
        <f t="shared" ref="AO1037:AO1100" si="181">+AM1037+AN1037</f>
        <v>0</v>
      </c>
    </row>
    <row r="1038" spans="1:41" ht="20.100000000000001" customHeight="1">
      <c r="A1038" s="70">
        <f t="shared" si="179"/>
        <v>1</v>
      </c>
      <c r="B1038" s="81"/>
      <c r="C1038" s="81"/>
      <c r="D1038" s="81"/>
      <c r="E1038" s="81"/>
      <c r="F1038" s="34"/>
      <c r="G1038" s="94"/>
      <c r="H1038" s="81"/>
      <c r="I1038" s="34"/>
      <c r="J1038" s="34"/>
      <c r="K1038" s="38"/>
      <c r="L1038" s="38"/>
      <c r="M1038" s="39">
        <f t="shared" si="172"/>
        <v>0</v>
      </c>
      <c r="N1038" s="40">
        <f t="shared" si="173"/>
        <v>0</v>
      </c>
      <c r="O1038" s="80"/>
      <c r="P1038" s="113" t="str">
        <f t="shared" si="180"/>
        <v/>
      </c>
      <c r="Q1038" s="42" t="str">
        <f t="shared" si="174"/>
        <v/>
      </c>
      <c r="R1038" s="81"/>
      <c r="S1038" s="44" t="str">
        <f t="shared" si="175"/>
        <v/>
      </c>
      <c r="T1038" s="81"/>
      <c r="U1038" s="81"/>
      <c r="V1038" s="42">
        <f t="shared" si="176"/>
        <v>0</v>
      </c>
      <c r="W1038" s="43"/>
      <c r="X1038" s="47">
        <f>SUMIFS(W$12:W1038,F$12:F1038,F1038,H$12:H1038,H1038,D$12:D1038,D1038)</f>
        <v>0</v>
      </c>
      <c r="Y1038" s="48">
        <f t="shared" si="177"/>
        <v>0</v>
      </c>
      <c r="Z1038" s="82"/>
      <c r="AA1038" s="106"/>
      <c r="AB1038" s="42">
        <f t="shared" si="178"/>
        <v>0</v>
      </c>
      <c r="AC1038" s="50"/>
      <c r="AD1038" s="81"/>
      <c r="AE1038" s="81"/>
      <c r="AF1038" s="81"/>
      <c r="AG1038" s="81"/>
      <c r="AH1038" s="81"/>
      <c r="AI1038" s="81"/>
      <c r="AJ1038" s="81"/>
      <c r="AK1038" s="81"/>
      <c r="AL1038" s="81"/>
      <c r="AM1038" s="50"/>
      <c r="AN1038" s="50"/>
      <c r="AO1038" s="112">
        <f t="shared" si="181"/>
        <v>0</v>
      </c>
    </row>
    <row r="1039" spans="1:41" ht="20.100000000000001" customHeight="1">
      <c r="A1039" s="70">
        <f t="shared" si="179"/>
        <v>1</v>
      </c>
      <c r="B1039" s="81"/>
      <c r="C1039" s="81"/>
      <c r="D1039" s="81"/>
      <c r="E1039" s="81"/>
      <c r="F1039" s="34"/>
      <c r="G1039" s="94"/>
      <c r="H1039" s="81"/>
      <c r="I1039" s="34"/>
      <c r="J1039" s="34"/>
      <c r="K1039" s="38"/>
      <c r="L1039" s="38"/>
      <c r="M1039" s="39">
        <f t="shared" si="172"/>
        <v>0</v>
      </c>
      <c r="N1039" s="40">
        <f t="shared" si="173"/>
        <v>0</v>
      </c>
      <c r="O1039" s="80"/>
      <c r="P1039" s="113" t="str">
        <f t="shared" si="180"/>
        <v/>
      </c>
      <c r="Q1039" s="42" t="str">
        <f t="shared" si="174"/>
        <v/>
      </c>
      <c r="R1039" s="81"/>
      <c r="S1039" s="44" t="str">
        <f t="shared" si="175"/>
        <v/>
      </c>
      <c r="T1039" s="81"/>
      <c r="U1039" s="81"/>
      <c r="V1039" s="42">
        <f t="shared" si="176"/>
        <v>0</v>
      </c>
      <c r="W1039" s="43"/>
      <c r="X1039" s="47">
        <f>SUMIFS(W$12:W1039,F$12:F1039,F1039,H$12:H1039,H1039,D$12:D1039,D1039)</f>
        <v>0</v>
      </c>
      <c r="Y1039" s="48">
        <f t="shared" si="177"/>
        <v>0</v>
      </c>
      <c r="Z1039" s="82"/>
      <c r="AA1039" s="106"/>
      <c r="AB1039" s="42">
        <f t="shared" si="178"/>
        <v>0</v>
      </c>
      <c r="AC1039" s="50"/>
      <c r="AD1039" s="81"/>
      <c r="AE1039" s="81"/>
      <c r="AF1039" s="81"/>
      <c r="AG1039" s="81"/>
      <c r="AH1039" s="81"/>
      <c r="AI1039" s="81"/>
      <c r="AJ1039" s="81"/>
      <c r="AK1039" s="81"/>
      <c r="AL1039" s="81"/>
      <c r="AM1039" s="50"/>
      <c r="AN1039" s="50"/>
      <c r="AO1039" s="112">
        <f t="shared" si="181"/>
        <v>0</v>
      </c>
    </row>
    <row r="1040" spans="1:41" ht="20.100000000000001" customHeight="1">
      <c r="A1040" s="70">
        <f t="shared" si="179"/>
        <v>1</v>
      </c>
      <c r="B1040" s="81"/>
      <c r="C1040" s="81"/>
      <c r="D1040" s="81"/>
      <c r="E1040" s="81"/>
      <c r="F1040" s="34"/>
      <c r="G1040" s="94"/>
      <c r="H1040" s="81"/>
      <c r="I1040" s="34"/>
      <c r="J1040" s="34"/>
      <c r="K1040" s="38"/>
      <c r="L1040" s="38"/>
      <c r="M1040" s="39">
        <f t="shared" si="172"/>
        <v>0</v>
      </c>
      <c r="N1040" s="40">
        <f t="shared" si="173"/>
        <v>0</v>
      </c>
      <c r="O1040" s="80"/>
      <c r="P1040" s="113" t="str">
        <f t="shared" si="180"/>
        <v/>
      </c>
      <c r="Q1040" s="42" t="str">
        <f t="shared" si="174"/>
        <v/>
      </c>
      <c r="R1040" s="81"/>
      <c r="S1040" s="44" t="str">
        <f t="shared" si="175"/>
        <v/>
      </c>
      <c r="T1040" s="81"/>
      <c r="U1040" s="81"/>
      <c r="V1040" s="42">
        <f t="shared" si="176"/>
        <v>0</v>
      </c>
      <c r="W1040" s="43"/>
      <c r="X1040" s="47">
        <f>SUMIFS(W$12:W1040,F$12:F1040,F1040,H$12:H1040,H1040,D$12:D1040,D1040)</f>
        <v>0</v>
      </c>
      <c r="Y1040" s="48">
        <f t="shared" si="177"/>
        <v>0</v>
      </c>
      <c r="Z1040" s="82"/>
      <c r="AA1040" s="106"/>
      <c r="AB1040" s="42">
        <f t="shared" si="178"/>
        <v>0</v>
      </c>
      <c r="AC1040" s="50"/>
      <c r="AD1040" s="81"/>
      <c r="AE1040" s="81"/>
      <c r="AF1040" s="81"/>
      <c r="AG1040" s="81"/>
      <c r="AH1040" s="81"/>
      <c r="AI1040" s="81"/>
      <c r="AJ1040" s="81"/>
      <c r="AK1040" s="81"/>
      <c r="AL1040" s="81"/>
      <c r="AM1040" s="50"/>
      <c r="AN1040" s="50"/>
      <c r="AO1040" s="112">
        <f t="shared" si="181"/>
        <v>0</v>
      </c>
    </row>
    <row r="1041" spans="1:41" ht="20.100000000000001" customHeight="1">
      <c r="A1041" s="70">
        <f t="shared" si="179"/>
        <v>1</v>
      </c>
      <c r="B1041" s="81"/>
      <c r="C1041" s="81"/>
      <c r="D1041" s="81"/>
      <c r="E1041" s="81"/>
      <c r="F1041" s="34"/>
      <c r="G1041" s="94"/>
      <c r="H1041" s="81"/>
      <c r="I1041" s="34"/>
      <c r="J1041" s="34"/>
      <c r="K1041" s="38"/>
      <c r="L1041" s="38"/>
      <c r="M1041" s="39">
        <f t="shared" si="172"/>
        <v>0</v>
      </c>
      <c r="N1041" s="40">
        <f t="shared" si="173"/>
        <v>0</v>
      </c>
      <c r="O1041" s="80"/>
      <c r="P1041" s="113" t="str">
        <f t="shared" si="180"/>
        <v/>
      </c>
      <c r="Q1041" s="42" t="str">
        <f t="shared" si="174"/>
        <v/>
      </c>
      <c r="R1041" s="81"/>
      <c r="S1041" s="44" t="str">
        <f t="shared" si="175"/>
        <v/>
      </c>
      <c r="T1041" s="81"/>
      <c r="U1041" s="81"/>
      <c r="V1041" s="42">
        <f t="shared" si="176"/>
        <v>0</v>
      </c>
      <c r="W1041" s="43"/>
      <c r="X1041" s="47">
        <f>SUMIFS(W$12:W1041,F$12:F1041,F1041,H$12:H1041,H1041,D$12:D1041,D1041)</f>
        <v>0</v>
      </c>
      <c r="Y1041" s="48">
        <f t="shared" si="177"/>
        <v>0</v>
      </c>
      <c r="Z1041" s="82"/>
      <c r="AA1041" s="106"/>
      <c r="AB1041" s="42">
        <f t="shared" si="178"/>
        <v>0</v>
      </c>
      <c r="AC1041" s="50"/>
      <c r="AD1041" s="81"/>
      <c r="AE1041" s="81"/>
      <c r="AF1041" s="81"/>
      <c r="AG1041" s="81"/>
      <c r="AH1041" s="81"/>
      <c r="AI1041" s="81"/>
      <c r="AJ1041" s="81"/>
      <c r="AK1041" s="81"/>
      <c r="AL1041" s="81"/>
      <c r="AM1041" s="50"/>
      <c r="AN1041" s="50"/>
      <c r="AO1041" s="112">
        <f t="shared" si="181"/>
        <v>0</v>
      </c>
    </row>
    <row r="1042" spans="1:41" ht="20.100000000000001" customHeight="1">
      <c r="A1042" s="70">
        <f t="shared" si="179"/>
        <v>1</v>
      </c>
      <c r="B1042" s="81"/>
      <c r="C1042" s="81"/>
      <c r="D1042" s="81"/>
      <c r="E1042" s="81"/>
      <c r="F1042" s="34"/>
      <c r="G1042" s="94"/>
      <c r="H1042" s="81"/>
      <c r="I1042" s="34"/>
      <c r="J1042" s="34"/>
      <c r="K1042" s="38"/>
      <c r="L1042" s="38"/>
      <c r="M1042" s="39">
        <f t="shared" si="172"/>
        <v>0</v>
      </c>
      <c r="N1042" s="40">
        <f t="shared" si="173"/>
        <v>0</v>
      </c>
      <c r="O1042" s="80"/>
      <c r="P1042" s="113" t="str">
        <f t="shared" si="180"/>
        <v/>
      </c>
      <c r="Q1042" s="42" t="str">
        <f t="shared" si="174"/>
        <v/>
      </c>
      <c r="R1042" s="81"/>
      <c r="S1042" s="44" t="str">
        <f t="shared" si="175"/>
        <v/>
      </c>
      <c r="T1042" s="81"/>
      <c r="U1042" s="81"/>
      <c r="V1042" s="42">
        <f t="shared" si="176"/>
        <v>0</v>
      </c>
      <c r="W1042" s="43"/>
      <c r="X1042" s="47">
        <f>SUMIFS(W$12:W1042,F$12:F1042,F1042,H$12:H1042,H1042,D$12:D1042,D1042)</f>
        <v>0</v>
      </c>
      <c r="Y1042" s="48">
        <f t="shared" si="177"/>
        <v>0</v>
      </c>
      <c r="Z1042" s="82"/>
      <c r="AA1042" s="106"/>
      <c r="AB1042" s="42">
        <f t="shared" si="178"/>
        <v>0</v>
      </c>
      <c r="AC1042" s="50"/>
      <c r="AD1042" s="81"/>
      <c r="AE1042" s="81"/>
      <c r="AF1042" s="81"/>
      <c r="AG1042" s="81"/>
      <c r="AH1042" s="81"/>
      <c r="AI1042" s="81"/>
      <c r="AJ1042" s="81"/>
      <c r="AK1042" s="81"/>
      <c r="AL1042" s="81"/>
      <c r="AM1042" s="50"/>
      <c r="AN1042" s="50"/>
      <c r="AO1042" s="112">
        <f t="shared" si="181"/>
        <v>0</v>
      </c>
    </row>
    <row r="1043" spans="1:41" ht="20.100000000000001" customHeight="1">
      <c r="A1043" s="70">
        <f t="shared" si="179"/>
        <v>1</v>
      </c>
      <c r="B1043" s="81"/>
      <c r="C1043" s="81"/>
      <c r="D1043" s="81"/>
      <c r="E1043" s="81"/>
      <c r="F1043" s="34"/>
      <c r="G1043" s="94"/>
      <c r="H1043" s="81"/>
      <c r="I1043" s="34"/>
      <c r="J1043" s="34"/>
      <c r="K1043" s="38"/>
      <c r="L1043" s="38"/>
      <c r="M1043" s="39">
        <f t="shared" si="172"/>
        <v>0</v>
      </c>
      <c r="N1043" s="40">
        <f t="shared" si="173"/>
        <v>0</v>
      </c>
      <c r="O1043" s="80"/>
      <c r="P1043" s="113" t="str">
        <f t="shared" si="180"/>
        <v/>
      </c>
      <c r="Q1043" s="42" t="str">
        <f t="shared" si="174"/>
        <v/>
      </c>
      <c r="R1043" s="81"/>
      <c r="S1043" s="44" t="str">
        <f t="shared" si="175"/>
        <v/>
      </c>
      <c r="T1043" s="81"/>
      <c r="U1043" s="81"/>
      <c r="V1043" s="42">
        <f t="shared" si="176"/>
        <v>0</v>
      </c>
      <c r="W1043" s="43"/>
      <c r="X1043" s="47">
        <f>SUMIFS(W$12:W1043,F$12:F1043,F1043,H$12:H1043,H1043,D$12:D1043,D1043)</f>
        <v>0</v>
      </c>
      <c r="Y1043" s="48">
        <f t="shared" si="177"/>
        <v>0</v>
      </c>
      <c r="Z1043" s="82"/>
      <c r="AA1043" s="106"/>
      <c r="AB1043" s="42">
        <f t="shared" si="178"/>
        <v>0</v>
      </c>
      <c r="AC1043" s="50"/>
      <c r="AD1043" s="81"/>
      <c r="AE1043" s="81"/>
      <c r="AF1043" s="81"/>
      <c r="AG1043" s="81"/>
      <c r="AH1043" s="81"/>
      <c r="AI1043" s="81"/>
      <c r="AJ1043" s="81"/>
      <c r="AK1043" s="81"/>
      <c r="AL1043" s="81"/>
      <c r="AM1043" s="50"/>
      <c r="AN1043" s="50"/>
      <c r="AO1043" s="112">
        <f t="shared" si="181"/>
        <v>0</v>
      </c>
    </row>
    <row r="1044" spans="1:41" ht="20.100000000000001" customHeight="1">
      <c r="A1044" s="70">
        <f t="shared" si="179"/>
        <v>1</v>
      </c>
      <c r="B1044" s="81"/>
      <c r="C1044" s="81"/>
      <c r="D1044" s="81"/>
      <c r="E1044" s="81"/>
      <c r="F1044" s="34"/>
      <c r="G1044" s="94"/>
      <c r="H1044" s="81"/>
      <c r="I1044" s="34"/>
      <c r="J1044" s="34"/>
      <c r="K1044" s="38"/>
      <c r="L1044" s="38"/>
      <c r="M1044" s="39">
        <f t="shared" si="172"/>
        <v>0</v>
      </c>
      <c r="N1044" s="40">
        <f t="shared" si="173"/>
        <v>0</v>
      </c>
      <c r="O1044" s="80"/>
      <c r="P1044" s="113" t="str">
        <f t="shared" si="180"/>
        <v/>
      </c>
      <c r="Q1044" s="42" t="str">
        <f t="shared" si="174"/>
        <v/>
      </c>
      <c r="R1044" s="81"/>
      <c r="S1044" s="44" t="str">
        <f t="shared" si="175"/>
        <v/>
      </c>
      <c r="T1044" s="81"/>
      <c r="U1044" s="81"/>
      <c r="V1044" s="42">
        <f t="shared" si="176"/>
        <v>0</v>
      </c>
      <c r="W1044" s="43"/>
      <c r="X1044" s="47">
        <f>SUMIFS(W$12:W1044,F$12:F1044,F1044,H$12:H1044,H1044,D$12:D1044,D1044)</f>
        <v>0</v>
      </c>
      <c r="Y1044" s="48">
        <f t="shared" si="177"/>
        <v>0</v>
      </c>
      <c r="Z1044" s="82"/>
      <c r="AA1044" s="106"/>
      <c r="AB1044" s="42">
        <f t="shared" si="178"/>
        <v>0</v>
      </c>
      <c r="AC1044" s="50"/>
      <c r="AD1044" s="81"/>
      <c r="AE1044" s="81"/>
      <c r="AF1044" s="81"/>
      <c r="AG1044" s="81"/>
      <c r="AH1044" s="81"/>
      <c r="AI1044" s="81"/>
      <c r="AJ1044" s="81"/>
      <c r="AK1044" s="81"/>
      <c r="AL1044" s="81"/>
      <c r="AM1044" s="50"/>
      <c r="AN1044" s="50"/>
      <c r="AO1044" s="112">
        <f t="shared" si="181"/>
        <v>0</v>
      </c>
    </row>
    <row r="1045" spans="1:41" ht="20.100000000000001" customHeight="1">
      <c r="A1045" s="70">
        <f t="shared" si="179"/>
        <v>1</v>
      </c>
      <c r="B1045" s="81"/>
      <c r="C1045" s="81"/>
      <c r="D1045" s="81"/>
      <c r="E1045" s="81"/>
      <c r="F1045" s="34"/>
      <c r="G1045" s="94"/>
      <c r="H1045" s="81"/>
      <c r="I1045" s="34"/>
      <c r="J1045" s="34"/>
      <c r="K1045" s="38"/>
      <c r="L1045" s="38"/>
      <c r="M1045" s="39">
        <f t="shared" si="172"/>
        <v>0</v>
      </c>
      <c r="N1045" s="40">
        <f t="shared" si="173"/>
        <v>0</v>
      </c>
      <c r="O1045" s="80"/>
      <c r="P1045" s="113" t="str">
        <f t="shared" si="180"/>
        <v/>
      </c>
      <c r="Q1045" s="42" t="str">
        <f t="shared" si="174"/>
        <v/>
      </c>
      <c r="R1045" s="81"/>
      <c r="S1045" s="44" t="str">
        <f t="shared" si="175"/>
        <v/>
      </c>
      <c r="T1045" s="81"/>
      <c r="U1045" s="81"/>
      <c r="V1045" s="42">
        <f t="shared" si="176"/>
        <v>0</v>
      </c>
      <c r="W1045" s="43"/>
      <c r="X1045" s="47">
        <f>SUMIFS(W$12:W1045,F$12:F1045,F1045,H$12:H1045,H1045,D$12:D1045,D1045)</f>
        <v>0</v>
      </c>
      <c r="Y1045" s="48">
        <f t="shared" si="177"/>
        <v>0</v>
      </c>
      <c r="Z1045" s="82"/>
      <c r="AA1045" s="106"/>
      <c r="AB1045" s="42">
        <f t="shared" si="178"/>
        <v>0</v>
      </c>
      <c r="AC1045" s="50"/>
      <c r="AD1045" s="81"/>
      <c r="AE1045" s="81"/>
      <c r="AF1045" s="81"/>
      <c r="AG1045" s="81"/>
      <c r="AH1045" s="81"/>
      <c r="AI1045" s="81"/>
      <c r="AJ1045" s="81"/>
      <c r="AK1045" s="81"/>
      <c r="AL1045" s="81"/>
      <c r="AM1045" s="50"/>
      <c r="AN1045" s="50"/>
      <c r="AO1045" s="112">
        <f t="shared" si="181"/>
        <v>0</v>
      </c>
    </row>
    <row r="1046" spans="1:41" ht="20.100000000000001" customHeight="1">
      <c r="A1046" s="70">
        <f t="shared" si="179"/>
        <v>1</v>
      </c>
      <c r="B1046" s="81"/>
      <c r="C1046" s="81"/>
      <c r="D1046" s="81"/>
      <c r="E1046" s="81"/>
      <c r="F1046" s="34"/>
      <c r="G1046" s="94"/>
      <c r="H1046" s="81"/>
      <c r="I1046" s="34"/>
      <c r="J1046" s="34"/>
      <c r="K1046" s="38"/>
      <c r="L1046" s="38"/>
      <c r="M1046" s="39">
        <f t="shared" si="172"/>
        <v>0</v>
      </c>
      <c r="N1046" s="40">
        <f t="shared" si="173"/>
        <v>0</v>
      </c>
      <c r="O1046" s="80"/>
      <c r="P1046" s="113" t="str">
        <f t="shared" si="180"/>
        <v/>
      </c>
      <c r="Q1046" s="42" t="str">
        <f t="shared" si="174"/>
        <v/>
      </c>
      <c r="R1046" s="81"/>
      <c r="S1046" s="44" t="str">
        <f t="shared" si="175"/>
        <v/>
      </c>
      <c r="T1046" s="81"/>
      <c r="U1046" s="81"/>
      <c r="V1046" s="42">
        <f t="shared" si="176"/>
        <v>0</v>
      </c>
      <c r="W1046" s="43"/>
      <c r="X1046" s="47">
        <f>SUMIFS(W$12:W1046,F$12:F1046,F1046,H$12:H1046,H1046,D$12:D1046,D1046)</f>
        <v>0</v>
      </c>
      <c r="Y1046" s="48">
        <f t="shared" si="177"/>
        <v>0</v>
      </c>
      <c r="Z1046" s="82"/>
      <c r="AA1046" s="106"/>
      <c r="AB1046" s="42">
        <f t="shared" si="178"/>
        <v>0</v>
      </c>
      <c r="AC1046" s="50"/>
      <c r="AD1046" s="81"/>
      <c r="AE1046" s="81"/>
      <c r="AF1046" s="81"/>
      <c r="AG1046" s="81"/>
      <c r="AH1046" s="81"/>
      <c r="AI1046" s="81"/>
      <c r="AJ1046" s="81"/>
      <c r="AK1046" s="81"/>
      <c r="AL1046" s="81"/>
      <c r="AM1046" s="50"/>
      <c r="AN1046" s="50"/>
      <c r="AO1046" s="112">
        <f t="shared" si="181"/>
        <v>0</v>
      </c>
    </row>
    <row r="1047" spans="1:41" ht="20.100000000000001" customHeight="1">
      <c r="A1047" s="70">
        <f t="shared" si="179"/>
        <v>1</v>
      </c>
      <c r="B1047" s="81"/>
      <c r="C1047" s="81"/>
      <c r="D1047" s="81"/>
      <c r="E1047" s="81"/>
      <c r="F1047" s="34"/>
      <c r="G1047" s="94"/>
      <c r="H1047" s="81"/>
      <c r="I1047" s="34"/>
      <c r="J1047" s="34"/>
      <c r="K1047" s="38"/>
      <c r="L1047" s="38"/>
      <c r="M1047" s="39">
        <f t="shared" si="172"/>
        <v>0</v>
      </c>
      <c r="N1047" s="40">
        <f t="shared" si="173"/>
        <v>0</v>
      </c>
      <c r="O1047" s="80"/>
      <c r="P1047" s="113" t="str">
        <f t="shared" si="180"/>
        <v/>
      </c>
      <c r="Q1047" s="42" t="str">
        <f t="shared" si="174"/>
        <v/>
      </c>
      <c r="R1047" s="81"/>
      <c r="S1047" s="44" t="str">
        <f t="shared" si="175"/>
        <v/>
      </c>
      <c r="T1047" s="81"/>
      <c r="U1047" s="81"/>
      <c r="V1047" s="42">
        <f t="shared" si="176"/>
        <v>0</v>
      </c>
      <c r="W1047" s="43"/>
      <c r="X1047" s="47">
        <f>SUMIFS(W$12:W1047,F$12:F1047,F1047,H$12:H1047,H1047,D$12:D1047,D1047)</f>
        <v>0</v>
      </c>
      <c r="Y1047" s="48">
        <f t="shared" si="177"/>
        <v>0</v>
      </c>
      <c r="Z1047" s="82"/>
      <c r="AA1047" s="106"/>
      <c r="AB1047" s="42">
        <f t="shared" si="178"/>
        <v>0</v>
      </c>
      <c r="AC1047" s="50"/>
      <c r="AD1047" s="81"/>
      <c r="AE1047" s="81"/>
      <c r="AF1047" s="81"/>
      <c r="AG1047" s="81"/>
      <c r="AH1047" s="81"/>
      <c r="AI1047" s="81"/>
      <c r="AJ1047" s="81"/>
      <c r="AK1047" s="81"/>
      <c r="AL1047" s="81"/>
      <c r="AM1047" s="50"/>
      <c r="AN1047" s="50"/>
      <c r="AO1047" s="112">
        <f t="shared" si="181"/>
        <v>0</v>
      </c>
    </row>
    <row r="1048" spans="1:41" ht="20.100000000000001" customHeight="1">
      <c r="A1048" s="70">
        <f t="shared" si="179"/>
        <v>1</v>
      </c>
      <c r="B1048" s="81"/>
      <c r="C1048" s="81"/>
      <c r="D1048" s="81"/>
      <c r="E1048" s="81"/>
      <c r="F1048" s="34"/>
      <c r="G1048" s="94"/>
      <c r="H1048" s="81"/>
      <c r="I1048" s="34"/>
      <c r="J1048" s="34"/>
      <c r="K1048" s="38"/>
      <c r="L1048" s="38"/>
      <c r="M1048" s="39">
        <f t="shared" si="172"/>
        <v>0</v>
      </c>
      <c r="N1048" s="40">
        <f t="shared" si="173"/>
        <v>0</v>
      </c>
      <c r="O1048" s="80"/>
      <c r="P1048" s="113" t="str">
        <f t="shared" si="180"/>
        <v/>
      </c>
      <c r="Q1048" s="42" t="str">
        <f t="shared" si="174"/>
        <v/>
      </c>
      <c r="R1048" s="81"/>
      <c r="S1048" s="44" t="str">
        <f t="shared" si="175"/>
        <v/>
      </c>
      <c r="T1048" s="81"/>
      <c r="U1048" s="81"/>
      <c r="V1048" s="42">
        <f t="shared" si="176"/>
        <v>0</v>
      </c>
      <c r="W1048" s="43"/>
      <c r="X1048" s="47">
        <f>SUMIFS(W$12:W1048,F$12:F1048,F1048,H$12:H1048,H1048,D$12:D1048,D1048)</f>
        <v>0</v>
      </c>
      <c r="Y1048" s="48">
        <f t="shared" si="177"/>
        <v>0</v>
      </c>
      <c r="Z1048" s="82"/>
      <c r="AA1048" s="106"/>
      <c r="AB1048" s="42">
        <f t="shared" si="178"/>
        <v>0</v>
      </c>
      <c r="AC1048" s="50"/>
      <c r="AD1048" s="81"/>
      <c r="AE1048" s="81"/>
      <c r="AF1048" s="81"/>
      <c r="AG1048" s="81"/>
      <c r="AH1048" s="81"/>
      <c r="AI1048" s="81"/>
      <c r="AJ1048" s="81"/>
      <c r="AK1048" s="81"/>
      <c r="AL1048" s="81"/>
      <c r="AM1048" s="50"/>
      <c r="AN1048" s="50"/>
      <c r="AO1048" s="112">
        <f t="shared" si="181"/>
        <v>0</v>
      </c>
    </row>
    <row r="1049" spans="1:41" ht="20.100000000000001" customHeight="1">
      <c r="A1049" s="70">
        <f t="shared" si="179"/>
        <v>1</v>
      </c>
      <c r="B1049" s="81"/>
      <c r="C1049" s="81"/>
      <c r="D1049" s="81"/>
      <c r="E1049" s="81"/>
      <c r="F1049" s="34"/>
      <c r="G1049" s="94"/>
      <c r="H1049" s="81"/>
      <c r="I1049" s="34"/>
      <c r="J1049" s="34"/>
      <c r="K1049" s="38"/>
      <c r="L1049" s="38"/>
      <c r="M1049" s="39">
        <f t="shared" si="172"/>
        <v>0</v>
      </c>
      <c r="N1049" s="40">
        <f t="shared" si="173"/>
        <v>0</v>
      </c>
      <c r="O1049" s="80"/>
      <c r="P1049" s="113" t="str">
        <f t="shared" si="180"/>
        <v/>
      </c>
      <c r="Q1049" s="42" t="str">
        <f t="shared" si="174"/>
        <v/>
      </c>
      <c r="R1049" s="81"/>
      <c r="S1049" s="44" t="str">
        <f t="shared" si="175"/>
        <v/>
      </c>
      <c r="T1049" s="81"/>
      <c r="U1049" s="81"/>
      <c r="V1049" s="42">
        <f t="shared" si="176"/>
        <v>0</v>
      </c>
      <c r="W1049" s="43"/>
      <c r="X1049" s="47">
        <f>SUMIFS(W$12:W1049,F$12:F1049,F1049,H$12:H1049,H1049,D$12:D1049,D1049)</f>
        <v>0</v>
      </c>
      <c r="Y1049" s="48">
        <f t="shared" si="177"/>
        <v>0</v>
      </c>
      <c r="Z1049" s="82"/>
      <c r="AA1049" s="106"/>
      <c r="AB1049" s="42">
        <f t="shared" si="178"/>
        <v>0</v>
      </c>
      <c r="AC1049" s="50"/>
      <c r="AD1049" s="81"/>
      <c r="AE1049" s="81"/>
      <c r="AF1049" s="81"/>
      <c r="AG1049" s="81"/>
      <c r="AH1049" s="81"/>
      <c r="AI1049" s="81"/>
      <c r="AJ1049" s="81"/>
      <c r="AK1049" s="81"/>
      <c r="AL1049" s="81"/>
      <c r="AM1049" s="50"/>
      <c r="AN1049" s="50"/>
      <c r="AO1049" s="112">
        <f t="shared" si="181"/>
        <v>0</v>
      </c>
    </row>
    <row r="1050" spans="1:41" ht="20.100000000000001" customHeight="1">
      <c r="A1050" s="70">
        <f t="shared" si="179"/>
        <v>1</v>
      </c>
      <c r="B1050" s="81"/>
      <c r="C1050" s="81"/>
      <c r="D1050" s="81"/>
      <c r="E1050" s="81"/>
      <c r="F1050" s="34"/>
      <c r="G1050" s="94"/>
      <c r="H1050" s="81"/>
      <c r="I1050" s="34"/>
      <c r="J1050" s="34"/>
      <c r="K1050" s="38"/>
      <c r="L1050" s="38"/>
      <c r="M1050" s="39">
        <f t="shared" si="172"/>
        <v>0</v>
      </c>
      <c r="N1050" s="40">
        <f t="shared" si="173"/>
        <v>0</v>
      </c>
      <c r="O1050" s="80"/>
      <c r="P1050" s="113" t="str">
        <f t="shared" si="180"/>
        <v/>
      </c>
      <c r="Q1050" s="42" t="str">
        <f t="shared" si="174"/>
        <v/>
      </c>
      <c r="R1050" s="81"/>
      <c r="S1050" s="44" t="str">
        <f t="shared" si="175"/>
        <v/>
      </c>
      <c r="T1050" s="81"/>
      <c r="U1050" s="81"/>
      <c r="V1050" s="42">
        <f t="shared" si="176"/>
        <v>0</v>
      </c>
      <c r="W1050" s="43"/>
      <c r="X1050" s="47">
        <f>SUMIFS(W$12:W1050,F$12:F1050,F1050,H$12:H1050,H1050,D$12:D1050,D1050)</f>
        <v>0</v>
      </c>
      <c r="Y1050" s="48">
        <f t="shared" si="177"/>
        <v>0</v>
      </c>
      <c r="Z1050" s="82"/>
      <c r="AA1050" s="106"/>
      <c r="AB1050" s="42">
        <f t="shared" si="178"/>
        <v>0</v>
      </c>
      <c r="AC1050" s="50"/>
      <c r="AD1050" s="81"/>
      <c r="AE1050" s="81"/>
      <c r="AF1050" s="81"/>
      <c r="AG1050" s="81"/>
      <c r="AH1050" s="81"/>
      <c r="AI1050" s="81"/>
      <c r="AJ1050" s="81"/>
      <c r="AK1050" s="81"/>
      <c r="AL1050" s="81"/>
      <c r="AM1050" s="50"/>
      <c r="AN1050" s="50"/>
      <c r="AO1050" s="112">
        <f t="shared" si="181"/>
        <v>0</v>
      </c>
    </row>
    <row r="1051" spans="1:41" ht="20.100000000000001" customHeight="1">
      <c r="A1051" s="70">
        <f t="shared" si="179"/>
        <v>1</v>
      </c>
      <c r="B1051" s="81"/>
      <c r="C1051" s="81"/>
      <c r="D1051" s="81"/>
      <c r="E1051" s="81"/>
      <c r="F1051" s="34"/>
      <c r="G1051" s="94"/>
      <c r="H1051" s="81"/>
      <c r="I1051" s="34"/>
      <c r="J1051" s="34"/>
      <c r="K1051" s="38"/>
      <c r="L1051" s="38"/>
      <c r="M1051" s="39">
        <f t="shared" si="172"/>
        <v>0</v>
      </c>
      <c r="N1051" s="40">
        <f t="shared" si="173"/>
        <v>0</v>
      </c>
      <c r="O1051" s="80"/>
      <c r="P1051" s="113" t="str">
        <f t="shared" si="180"/>
        <v/>
      </c>
      <c r="Q1051" s="42" t="str">
        <f t="shared" si="174"/>
        <v/>
      </c>
      <c r="R1051" s="81"/>
      <c r="S1051" s="44" t="str">
        <f t="shared" si="175"/>
        <v/>
      </c>
      <c r="T1051" s="81"/>
      <c r="U1051" s="81"/>
      <c r="V1051" s="42">
        <f t="shared" si="176"/>
        <v>0</v>
      </c>
      <c r="W1051" s="43"/>
      <c r="X1051" s="47">
        <f>SUMIFS(W$12:W1051,F$12:F1051,F1051,H$12:H1051,H1051,D$12:D1051,D1051)</f>
        <v>0</v>
      </c>
      <c r="Y1051" s="48">
        <f t="shared" si="177"/>
        <v>0</v>
      </c>
      <c r="Z1051" s="82"/>
      <c r="AA1051" s="106"/>
      <c r="AB1051" s="42">
        <f t="shared" si="178"/>
        <v>0</v>
      </c>
      <c r="AC1051" s="50"/>
      <c r="AD1051" s="81"/>
      <c r="AE1051" s="81"/>
      <c r="AF1051" s="81"/>
      <c r="AG1051" s="81"/>
      <c r="AH1051" s="81"/>
      <c r="AI1051" s="81"/>
      <c r="AJ1051" s="81"/>
      <c r="AK1051" s="81"/>
      <c r="AL1051" s="81"/>
      <c r="AM1051" s="50"/>
      <c r="AN1051" s="50"/>
      <c r="AO1051" s="112">
        <f t="shared" si="181"/>
        <v>0</v>
      </c>
    </row>
    <row r="1052" spans="1:41" ht="20.100000000000001" customHeight="1">
      <c r="A1052" s="70">
        <f t="shared" si="179"/>
        <v>1</v>
      </c>
      <c r="B1052" s="81"/>
      <c r="C1052" s="81"/>
      <c r="D1052" s="81"/>
      <c r="E1052" s="81"/>
      <c r="F1052" s="34"/>
      <c r="G1052" s="94"/>
      <c r="H1052" s="81"/>
      <c r="I1052" s="34"/>
      <c r="J1052" s="34"/>
      <c r="K1052" s="38"/>
      <c r="L1052" s="38"/>
      <c r="M1052" s="39">
        <f t="shared" si="172"/>
        <v>0</v>
      </c>
      <c r="N1052" s="40">
        <f t="shared" si="173"/>
        <v>0</v>
      </c>
      <c r="O1052" s="80"/>
      <c r="P1052" s="113" t="str">
        <f t="shared" si="180"/>
        <v/>
      </c>
      <c r="Q1052" s="42" t="str">
        <f t="shared" si="174"/>
        <v/>
      </c>
      <c r="R1052" s="81"/>
      <c r="S1052" s="44" t="str">
        <f t="shared" si="175"/>
        <v/>
      </c>
      <c r="T1052" s="81"/>
      <c r="U1052" s="81"/>
      <c r="V1052" s="42">
        <f t="shared" si="176"/>
        <v>0</v>
      </c>
      <c r="W1052" s="43"/>
      <c r="X1052" s="47">
        <f>SUMIFS(W$12:W1052,F$12:F1052,F1052,H$12:H1052,H1052,D$12:D1052,D1052)</f>
        <v>0</v>
      </c>
      <c r="Y1052" s="48">
        <f t="shared" si="177"/>
        <v>0</v>
      </c>
      <c r="Z1052" s="82"/>
      <c r="AA1052" s="106"/>
      <c r="AB1052" s="42">
        <f t="shared" si="178"/>
        <v>0</v>
      </c>
      <c r="AC1052" s="50"/>
      <c r="AD1052" s="81"/>
      <c r="AE1052" s="81"/>
      <c r="AF1052" s="81"/>
      <c r="AG1052" s="81"/>
      <c r="AH1052" s="81"/>
      <c r="AI1052" s="81"/>
      <c r="AJ1052" s="81"/>
      <c r="AK1052" s="81"/>
      <c r="AL1052" s="81"/>
      <c r="AM1052" s="50"/>
      <c r="AN1052" s="50"/>
      <c r="AO1052" s="112">
        <f t="shared" si="181"/>
        <v>0</v>
      </c>
    </row>
    <row r="1053" spans="1:41" ht="20.100000000000001" customHeight="1">
      <c r="A1053" s="70">
        <f t="shared" si="179"/>
        <v>1</v>
      </c>
      <c r="B1053" s="81"/>
      <c r="C1053" s="81"/>
      <c r="D1053" s="81"/>
      <c r="E1053" s="81"/>
      <c r="F1053" s="34"/>
      <c r="G1053" s="94"/>
      <c r="H1053" s="81"/>
      <c r="I1053" s="34"/>
      <c r="J1053" s="34"/>
      <c r="K1053" s="38"/>
      <c r="L1053" s="38"/>
      <c r="M1053" s="39">
        <f t="shared" si="172"/>
        <v>0</v>
      </c>
      <c r="N1053" s="40">
        <f t="shared" si="173"/>
        <v>0</v>
      </c>
      <c r="O1053" s="80"/>
      <c r="P1053" s="113" t="str">
        <f t="shared" si="180"/>
        <v/>
      </c>
      <c r="Q1053" s="42" t="str">
        <f t="shared" si="174"/>
        <v/>
      </c>
      <c r="R1053" s="81"/>
      <c r="S1053" s="44" t="str">
        <f t="shared" si="175"/>
        <v/>
      </c>
      <c r="T1053" s="81"/>
      <c r="U1053" s="81"/>
      <c r="V1053" s="42">
        <f t="shared" si="176"/>
        <v>0</v>
      </c>
      <c r="W1053" s="43"/>
      <c r="X1053" s="47">
        <f>SUMIFS(W$12:W1053,F$12:F1053,F1053,H$12:H1053,H1053,D$12:D1053,D1053)</f>
        <v>0</v>
      </c>
      <c r="Y1053" s="48">
        <f t="shared" si="177"/>
        <v>0</v>
      </c>
      <c r="Z1053" s="82"/>
      <c r="AA1053" s="106"/>
      <c r="AB1053" s="42">
        <f t="shared" si="178"/>
        <v>0</v>
      </c>
      <c r="AC1053" s="50"/>
      <c r="AD1053" s="81"/>
      <c r="AE1053" s="81"/>
      <c r="AF1053" s="81"/>
      <c r="AG1053" s="81"/>
      <c r="AH1053" s="81"/>
      <c r="AI1053" s="81"/>
      <c r="AJ1053" s="81"/>
      <c r="AK1053" s="81"/>
      <c r="AL1053" s="81"/>
      <c r="AM1053" s="50"/>
      <c r="AN1053" s="50"/>
      <c r="AO1053" s="112">
        <f t="shared" si="181"/>
        <v>0</v>
      </c>
    </row>
    <row r="1054" spans="1:41" ht="20.100000000000001" customHeight="1">
      <c r="A1054" s="70">
        <f t="shared" si="179"/>
        <v>1</v>
      </c>
      <c r="B1054" s="81"/>
      <c r="C1054" s="81"/>
      <c r="D1054" s="81"/>
      <c r="E1054" s="81"/>
      <c r="F1054" s="34"/>
      <c r="G1054" s="94"/>
      <c r="H1054" s="81"/>
      <c r="I1054" s="34"/>
      <c r="J1054" s="34"/>
      <c r="K1054" s="38"/>
      <c r="L1054" s="38"/>
      <c r="M1054" s="39">
        <f t="shared" si="172"/>
        <v>0</v>
      </c>
      <c r="N1054" s="40">
        <f t="shared" si="173"/>
        <v>0</v>
      </c>
      <c r="O1054" s="80"/>
      <c r="P1054" s="113" t="str">
        <f t="shared" si="180"/>
        <v/>
      </c>
      <c r="Q1054" s="42" t="str">
        <f t="shared" si="174"/>
        <v/>
      </c>
      <c r="R1054" s="81"/>
      <c r="S1054" s="44" t="str">
        <f t="shared" si="175"/>
        <v/>
      </c>
      <c r="T1054" s="81"/>
      <c r="U1054" s="81"/>
      <c r="V1054" s="42">
        <f t="shared" si="176"/>
        <v>0</v>
      </c>
      <c r="W1054" s="43"/>
      <c r="X1054" s="47">
        <f>SUMIFS(W$12:W1054,F$12:F1054,F1054,H$12:H1054,H1054,D$12:D1054,D1054)</f>
        <v>0</v>
      </c>
      <c r="Y1054" s="48">
        <f t="shared" si="177"/>
        <v>0</v>
      </c>
      <c r="Z1054" s="82"/>
      <c r="AA1054" s="106"/>
      <c r="AB1054" s="42">
        <f t="shared" si="178"/>
        <v>0</v>
      </c>
      <c r="AC1054" s="50"/>
      <c r="AD1054" s="81"/>
      <c r="AE1054" s="81"/>
      <c r="AF1054" s="81"/>
      <c r="AG1054" s="81"/>
      <c r="AH1054" s="81"/>
      <c r="AI1054" s="81"/>
      <c r="AJ1054" s="81"/>
      <c r="AK1054" s="81"/>
      <c r="AL1054" s="81"/>
      <c r="AM1054" s="50"/>
      <c r="AN1054" s="50"/>
      <c r="AO1054" s="112">
        <f t="shared" si="181"/>
        <v>0</v>
      </c>
    </row>
    <row r="1055" spans="1:41" ht="20.100000000000001" customHeight="1">
      <c r="A1055" s="70">
        <f t="shared" si="179"/>
        <v>1</v>
      </c>
      <c r="B1055" s="81"/>
      <c r="C1055" s="81"/>
      <c r="D1055" s="81"/>
      <c r="E1055" s="81"/>
      <c r="F1055" s="34"/>
      <c r="G1055" s="94"/>
      <c r="H1055" s="81"/>
      <c r="I1055" s="34"/>
      <c r="J1055" s="34"/>
      <c r="K1055" s="38"/>
      <c r="L1055" s="38"/>
      <c r="M1055" s="39">
        <f t="shared" si="172"/>
        <v>0</v>
      </c>
      <c r="N1055" s="40">
        <f t="shared" si="173"/>
        <v>0</v>
      </c>
      <c r="O1055" s="80"/>
      <c r="P1055" s="113" t="str">
        <f t="shared" si="180"/>
        <v/>
      </c>
      <c r="Q1055" s="42" t="str">
        <f t="shared" si="174"/>
        <v/>
      </c>
      <c r="R1055" s="81"/>
      <c r="S1055" s="44" t="str">
        <f t="shared" si="175"/>
        <v/>
      </c>
      <c r="T1055" s="81"/>
      <c r="U1055" s="81"/>
      <c r="V1055" s="42">
        <f t="shared" si="176"/>
        <v>0</v>
      </c>
      <c r="W1055" s="43"/>
      <c r="X1055" s="47">
        <f>SUMIFS(W$12:W1055,F$12:F1055,F1055,H$12:H1055,H1055,D$12:D1055,D1055)</f>
        <v>0</v>
      </c>
      <c r="Y1055" s="48">
        <f t="shared" si="177"/>
        <v>0</v>
      </c>
      <c r="Z1055" s="82"/>
      <c r="AA1055" s="106"/>
      <c r="AB1055" s="42">
        <f t="shared" si="178"/>
        <v>0</v>
      </c>
      <c r="AC1055" s="50"/>
      <c r="AD1055" s="81"/>
      <c r="AE1055" s="81"/>
      <c r="AF1055" s="81"/>
      <c r="AG1055" s="81"/>
      <c r="AH1055" s="81"/>
      <c r="AI1055" s="81"/>
      <c r="AJ1055" s="81"/>
      <c r="AK1055" s="81"/>
      <c r="AL1055" s="81"/>
      <c r="AM1055" s="50"/>
      <c r="AN1055" s="50"/>
      <c r="AO1055" s="112">
        <f t="shared" si="181"/>
        <v>0</v>
      </c>
    </row>
    <row r="1056" spans="1:41" ht="20.100000000000001" customHeight="1">
      <c r="A1056" s="70">
        <f t="shared" si="179"/>
        <v>1</v>
      </c>
      <c r="B1056" s="81"/>
      <c r="C1056" s="81"/>
      <c r="D1056" s="81"/>
      <c r="E1056" s="81"/>
      <c r="F1056" s="34"/>
      <c r="G1056" s="94"/>
      <c r="H1056" s="81"/>
      <c r="I1056" s="34"/>
      <c r="J1056" s="34"/>
      <c r="K1056" s="38"/>
      <c r="L1056" s="38"/>
      <c r="M1056" s="39">
        <f t="shared" si="172"/>
        <v>0</v>
      </c>
      <c r="N1056" s="40">
        <f t="shared" si="173"/>
        <v>0</v>
      </c>
      <c r="O1056" s="80"/>
      <c r="P1056" s="113" t="str">
        <f t="shared" si="180"/>
        <v/>
      </c>
      <c r="Q1056" s="42" t="str">
        <f t="shared" si="174"/>
        <v/>
      </c>
      <c r="R1056" s="81"/>
      <c r="S1056" s="44" t="str">
        <f t="shared" si="175"/>
        <v/>
      </c>
      <c r="T1056" s="81"/>
      <c r="U1056" s="81"/>
      <c r="V1056" s="42">
        <f t="shared" si="176"/>
        <v>0</v>
      </c>
      <c r="W1056" s="43"/>
      <c r="X1056" s="47">
        <f>SUMIFS(W$12:W1056,F$12:F1056,F1056,H$12:H1056,H1056,D$12:D1056,D1056)</f>
        <v>0</v>
      </c>
      <c r="Y1056" s="48">
        <f t="shared" si="177"/>
        <v>0</v>
      </c>
      <c r="Z1056" s="82"/>
      <c r="AA1056" s="106"/>
      <c r="AB1056" s="42">
        <f t="shared" si="178"/>
        <v>0</v>
      </c>
      <c r="AC1056" s="50"/>
      <c r="AD1056" s="81"/>
      <c r="AE1056" s="81"/>
      <c r="AF1056" s="81"/>
      <c r="AG1056" s="81"/>
      <c r="AH1056" s="81"/>
      <c r="AI1056" s="81"/>
      <c r="AJ1056" s="81"/>
      <c r="AK1056" s="81"/>
      <c r="AL1056" s="81"/>
      <c r="AM1056" s="50"/>
      <c r="AN1056" s="50"/>
      <c r="AO1056" s="112">
        <f t="shared" si="181"/>
        <v>0</v>
      </c>
    </row>
    <row r="1057" spans="1:41" ht="20.100000000000001" customHeight="1">
      <c r="A1057" s="70">
        <f t="shared" si="179"/>
        <v>1</v>
      </c>
      <c r="B1057" s="81"/>
      <c r="C1057" s="81"/>
      <c r="D1057" s="81"/>
      <c r="E1057" s="81"/>
      <c r="F1057" s="34"/>
      <c r="G1057" s="94"/>
      <c r="H1057" s="81"/>
      <c r="I1057" s="34"/>
      <c r="J1057" s="34"/>
      <c r="K1057" s="38"/>
      <c r="L1057" s="38"/>
      <c r="M1057" s="39">
        <f t="shared" si="172"/>
        <v>0</v>
      </c>
      <c r="N1057" s="40">
        <f t="shared" si="173"/>
        <v>0</v>
      </c>
      <c r="O1057" s="80"/>
      <c r="P1057" s="113" t="str">
        <f t="shared" si="180"/>
        <v/>
      </c>
      <c r="Q1057" s="42" t="str">
        <f t="shared" si="174"/>
        <v/>
      </c>
      <c r="R1057" s="81"/>
      <c r="S1057" s="44" t="str">
        <f t="shared" si="175"/>
        <v/>
      </c>
      <c r="T1057" s="81"/>
      <c r="U1057" s="81"/>
      <c r="V1057" s="42">
        <f t="shared" si="176"/>
        <v>0</v>
      </c>
      <c r="W1057" s="43"/>
      <c r="X1057" s="47">
        <f>SUMIFS(W$12:W1057,F$12:F1057,F1057,H$12:H1057,H1057,D$12:D1057,D1057)</f>
        <v>0</v>
      </c>
      <c r="Y1057" s="48">
        <f t="shared" si="177"/>
        <v>0</v>
      </c>
      <c r="Z1057" s="82"/>
      <c r="AA1057" s="106"/>
      <c r="AB1057" s="42">
        <f t="shared" si="178"/>
        <v>0</v>
      </c>
      <c r="AC1057" s="50"/>
      <c r="AD1057" s="81"/>
      <c r="AE1057" s="81"/>
      <c r="AF1057" s="81"/>
      <c r="AG1057" s="81"/>
      <c r="AH1057" s="81"/>
      <c r="AI1057" s="81"/>
      <c r="AJ1057" s="81"/>
      <c r="AK1057" s="81"/>
      <c r="AL1057" s="81"/>
      <c r="AM1057" s="50"/>
      <c r="AN1057" s="50"/>
      <c r="AO1057" s="112">
        <f t="shared" si="181"/>
        <v>0</v>
      </c>
    </row>
    <row r="1058" spans="1:41" ht="20.100000000000001" customHeight="1">
      <c r="A1058" s="70">
        <f t="shared" si="179"/>
        <v>1</v>
      </c>
      <c r="B1058" s="81"/>
      <c r="C1058" s="81"/>
      <c r="D1058" s="81"/>
      <c r="E1058" s="81"/>
      <c r="F1058" s="34"/>
      <c r="G1058" s="94"/>
      <c r="H1058" s="81"/>
      <c r="I1058" s="34"/>
      <c r="J1058" s="34"/>
      <c r="K1058" s="38"/>
      <c r="L1058" s="38"/>
      <c r="M1058" s="39">
        <f t="shared" si="172"/>
        <v>0</v>
      </c>
      <c r="N1058" s="40">
        <f t="shared" si="173"/>
        <v>0</v>
      </c>
      <c r="O1058" s="80"/>
      <c r="P1058" s="113" t="str">
        <f t="shared" si="180"/>
        <v/>
      </c>
      <c r="Q1058" s="42" t="str">
        <f t="shared" si="174"/>
        <v/>
      </c>
      <c r="R1058" s="81"/>
      <c r="S1058" s="44" t="str">
        <f t="shared" si="175"/>
        <v/>
      </c>
      <c r="T1058" s="81"/>
      <c r="U1058" s="81"/>
      <c r="V1058" s="42">
        <f t="shared" si="176"/>
        <v>0</v>
      </c>
      <c r="W1058" s="43"/>
      <c r="X1058" s="47">
        <f>SUMIFS(W$12:W1058,F$12:F1058,F1058,H$12:H1058,H1058,D$12:D1058,D1058)</f>
        <v>0</v>
      </c>
      <c r="Y1058" s="48">
        <f t="shared" si="177"/>
        <v>0</v>
      </c>
      <c r="Z1058" s="82"/>
      <c r="AA1058" s="106"/>
      <c r="AB1058" s="42">
        <f t="shared" si="178"/>
        <v>0</v>
      </c>
      <c r="AC1058" s="50"/>
      <c r="AD1058" s="81"/>
      <c r="AE1058" s="81"/>
      <c r="AF1058" s="81"/>
      <c r="AG1058" s="81"/>
      <c r="AH1058" s="81"/>
      <c r="AI1058" s="81"/>
      <c r="AJ1058" s="81"/>
      <c r="AK1058" s="81"/>
      <c r="AL1058" s="81"/>
      <c r="AM1058" s="50"/>
      <c r="AN1058" s="50"/>
      <c r="AO1058" s="112">
        <f t="shared" si="181"/>
        <v>0</v>
      </c>
    </row>
    <row r="1059" spans="1:41" ht="20.100000000000001" customHeight="1">
      <c r="A1059" s="70">
        <f t="shared" si="179"/>
        <v>1</v>
      </c>
      <c r="B1059" s="81"/>
      <c r="C1059" s="81"/>
      <c r="D1059" s="81"/>
      <c r="E1059" s="81"/>
      <c r="F1059" s="34"/>
      <c r="G1059" s="94"/>
      <c r="H1059" s="81"/>
      <c r="I1059" s="34"/>
      <c r="J1059" s="34"/>
      <c r="K1059" s="38"/>
      <c r="L1059" s="38"/>
      <c r="M1059" s="39">
        <f t="shared" si="172"/>
        <v>0</v>
      </c>
      <c r="N1059" s="40">
        <f t="shared" si="173"/>
        <v>0</v>
      </c>
      <c r="O1059" s="80"/>
      <c r="P1059" s="113" t="str">
        <f t="shared" si="180"/>
        <v/>
      </c>
      <c r="Q1059" s="42" t="str">
        <f t="shared" si="174"/>
        <v/>
      </c>
      <c r="R1059" s="81"/>
      <c r="S1059" s="44" t="str">
        <f t="shared" si="175"/>
        <v/>
      </c>
      <c r="T1059" s="81"/>
      <c r="U1059" s="81"/>
      <c r="V1059" s="42">
        <f t="shared" si="176"/>
        <v>0</v>
      </c>
      <c r="W1059" s="43"/>
      <c r="X1059" s="47">
        <f>SUMIFS(W$12:W1059,F$12:F1059,F1059,H$12:H1059,H1059,D$12:D1059,D1059)</f>
        <v>0</v>
      </c>
      <c r="Y1059" s="48">
        <f t="shared" si="177"/>
        <v>0</v>
      </c>
      <c r="Z1059" s="82"/>
      <c r="AA1059" s="106"/>
      <c r="AB1059" s="42">
        <f t="shared" si="178"/>
        <v>0</v>
      </c>
      <c r="AC1059" s="50"/>
      <c r="AD1059" s="81"/>
      <c r="AE1059" s="81"/>
      <c r="AF1059" s="81"/>
      <c r="AG1059" s="81"/>
      <c r="AH1059" s="81"/>
      <c r="AI1059" s="81"/>
      <c r="AJ1059" s="81"/>
      <c r="AK1059" s="81"/>
      <c r="AL1059" s="81"/>
      <c r="AM1059" s="50"/>
      <c r="AN1059" s="50"/>
      <c r="AO1059" s="112">
        <f t="shared" si="181"/>
        <v>0</v>
      </c>
    </row>
    <row r="1060" spans="1:41" ht="20.100000000000001" customHeight="1">
      <c r="A1060" s="70">
        <f t="shared" si="179"/>
        <v>1</v>
      </c>
      <c r="B1060" s="81"/>
      <c r="C1060" s="81"/>
      <c r="D1060" s="81"/>
      <c r="E1060" s="81"/>
      <c r="F1060" s="34"/>
      <c r="G1060" s="94"/>
      <c r="H1060" s="81"/>
      <c r="I1060" s="34"/>
      <c r="J1060" s="34"/>
      <c r="K1060" s="38"/>
      <c r="L1060" s="38"/>
      <c r="M1060" s="39">
        <f t="shared" si="172"/>
        <v>0</v>
      </c>
      <c r="N1060" s="40">
        <f t="shared" si="173"/>
        <v>0</v>
      </c>
      <c r="O1060" s="80"/>
      <c r="P1060" s="113" t="str">
        <f t="shared" si="180"/>
        <v/>
      </c>
      <c r="Q1060" s="42" t="str">
        <f t="shared" si="174"/>
        <v/>
      </c>
      <c r="R1060" s="81"/>
      <c r="S1060" s="44" t="str">
        <f t="shared" si="175"/>
        <v/>
      </c>
      <c r="T1060" s="81"/>
      <c r="U1060" s="81"/>
      <c r="V1060" s="42">
        <f t="shared" si="176"/>
        <v>0</v>
      </c>
      <c r="W1060" s="43"/>
      <c r="X1060" s="47">
        <f>SUMIFS(W$12:W1060,F$12:F1060,F1060,H$12:H1060,H1060,D$12:D1060,D1060)</f>
        <v>0</v>
      </c>
      <c r="Y1060" s="48">
        <f t="shared" si="177"/>
        <v>0</v>
      </c>
      <c r="Z1060" s="82"/>
      <c r="AA1060" s="106"/>
      <c r="AB1060" s="42">
        <f t="shared" si="178"/>
        <v>0</v>
      </c>
      <c r="AC1060" s="50"/>
      <c r="AD1060" s="81"/>
      <c r="AE1060" s="81"/>
      <c r="AF1060" s="81"/>
      <c r="AG1060" s="81"/>
      <c r="AH1060" s="81"/>
      <c r="AI1060" s="81"/>
      <c r="AJ1060" s="81"/>
      <c r="AK1060" s="81"/>
      <c r="AL1060" s="81"/>
      <c r="AM1060" s="50"/>
      <c r="AN1060" s="50"/>
      <c r="AO1060" s="112">
        <f t="shared" si="181"/>
        <v>0</v>
      </c>
    </row>
    <row r="1061" spans="1:41" ht="20.100000000000001" customHeight="1">
      <c r="A1061" s="70">
        <f t="shared" si="179"/>
        <v>1</v>
      </c>
      <c r="B1061" s="81"/>
      <c r="C1061" s="81"/>
      <c r="D1061" s="81"/>
      <c r="E1061" s="81"/>
      <c r="F1061" s="34"/>
      <c r="G1061" s="94"/>
      <c r="H1061" s="81"/>
      <c r="I1061" s="34"/>
      <c r="J1061" s="34"/>
      <c r="K1061" s="38"/>
      <c r="L1061" s="38"/>
      <c r="M1061" s="39">
        <f t="shared" si="172"/>
        <v>0</v>
      </c>
      <c r="N1061" s="40">
        <f t="shared" si="173"/>
        <v>0</v>
      </c>
      <c r="O1061" s="80"/>
      <c r="P1061" s="113" t="str">
        <f t="shared" si="180"/>
        <v/>
      </c>
      <c r="Q1061" s="42" t="str">
        <f t="shared" si="174"/>
        <v/>
      </c>
      <c r="R1061" s="81"/>
      <c r="S1061" s="44" t="str">
        <f t="shared" si="175"/>
        <v/>
      </c>
      <c r="T1061" s="81"/>
      <c r="U1061" s="81"/>
      <c r="V1061" s="42">
        <f t="shared" si="176"/>
        <v>0</v>
      </c>
      <c r="W1061" s="43"/>
      <c r="X1061" s="47">
        <f>SUMIFS(W$12:W1061,F$12:F1061,F1061,H$12:H1061,H1061,D$12:D1061,D1061)</f>
        <v>0</v>
      </c>
      <c r="Y1061" s="48">
        <f t="shared" si="177"/>
        <v>0</v>
      </c>
      <c r="Z1061" s="82"/>
      <c r="AA1061" s="106"/>
      <c r="AB1061" s="42">
        <f t="shared" si="178"/>
        <v>0</v>
      </c>
      <c r="AC1061" s="50"/>
      <c r="AD1061" s="81"/>
      <c r="AE1061" s="81"/>
      <c r="AF1061" s="81"/>
      <c r="AG1061" s="81"/>
      <c r="AH1061" s="81"/>
      <c r="AI1061" s="81"/>
      <c r="AJ1061" s="81"/>
      <c r="AK1061" s="81"/>
      <c r="AL1061" s="81"/>
      <c r="AM1061" s="50"/>
      <c r="AN1061" s="50"/>
      <c r="AO1061" s="112">
        <f t="shared" si="181"/>
        <v>0</v>
      </c>
    </row>
    <row r="1062" spans="1:41" ht="20.100000000000001" customHeight="1">
      <c r="A1062" s="70">
        <f t="shared" si="179"/>
        <v>1</v>
      </c>
      <c r="B1062" s="81"/>
      <c r="C1062" s="81"/>
      <c r="D1062" s="81"/>
      <c r="E1062" s="81"/>
      <c r="F1062" s="34"/>
      <c r="G1062" s="94"/>
      <c r="H1062" s="81"/>
      <c r="I1062" s="34"/>
      <c r="J1062" s="34"/>
      <c r="K1062" s="38"/>
      <c r="L1062" s="38"/>
      <c r="M1062" s="39">
        <f t="shared" si="172"/>
        <v>0</v>
      </c>
      <c r="N1062" s="40">
        <f t="shared" si="173"/>
        <v>0</v>
      </c>
      <c r="O1062" s="80"/>
      <c r="P1062" s="113" t="str">
        <f t="shared" si="180"/>
        <v/>
      </c>
      <c r="Q1062" s="42" t="str">
        <f t="shared" si="174"/>
        <v/>
      </c>
      <c r="R1062" s="81"/>
      <c r="S1062" s="44" t="str">
        <f t="shared" si="175"/>
        <v/>
      </c>
      <c r="T1062" s="81"/>
      <c r="U1062" s="81"/>
      <c r="V1062" s="42">
        <f t="shared" si="176"/>
        <v>0</v>
      </c>
      <c r="W1062" s="43"/>
      <c r="X1062" s="47">
        <f>SUMIFS(W$12:W1062,F$12:F1062,F1062,H$12:H1062,H1062,D$12:D1062,D1062)</f>
        <v>0</v>
      </c>
      <c r="Y1062" s="48">
        <f t="shared" si="177"/>
        <v>0</v>
      </c>
      <c r="Z1062" s="82"/>
      <c r="AA1062" s="106"/>
      <c r="AB1062" s="42">
        <f t="shared" si="178"/>
        <v>0</v>
      </c>
      <c r="AC1062" s="50"/>
      <c r="AD1062" s="81"/>
      <c r="AE1062" s="81"/>
      <c r="AF1062" s="81"/>
      <c r="AG1062" s="81"/>
      <c r="AH1062" s="81"/>
      <c r="AI1062" s="81"/>
      <c r="AJ1062" s="81"/>
      <c r="AK1062" s="81"/>
      <c r="AL1062" s="81"/>
      <c r="AM1062" s="50"/>
      <c r="AN1062" s="50"/>
      <c r="AO1062" s="112">
        <f t="shared" si="181"/>
        <v>0</v>
      </c>
    </row>
    <row r="1063" spans="1:41" ht="20.100000000000001" customHeight="1">
      <c r="A1063" s="70">
        <f t="shared" si="179"/>
        <v>1</v>
      </c>
      <c r="B1063" s="81"/>
      <c r="C1063" s="81"/>
      <c r="D1063" s="81"/>
      <c r="E1063" s="81"/>
      <c r="F1063" s="34"/>
      <c r="G1063" s="94"/>
      <c r="H1063" s="81"/>
      <c r="I1063" s="34"/>
      <c r="J1063" s="34"/>
      <c r="K1063" s="38"/>
      <c r="L1063" s="38"/>
      <c r="M1063" s="39">
        <f t="shared" si="172"/>
        <v>0</v>
      </c>
      <c r="N1063" s="40">
        <f t="shared" si="173"/>
        <v>0</v>
      </c>
      <c r="O1063" s="80"/>
      <c r="P1063" s="113" t="str">
        <f t="shared" si="180"/>
        <v/>
      </c>
      <c r="Q1063" s="42" t="str">
        <f t="shared" si="174"/>
        <v/>
      </c>
      <c r="R1063" s="81"/>
      <c r="S1063" s="44" t="str">
        <f t="shared" si="175"/>
        <v/>
      </c>
      <c r="T1063" s="81"/>
      <c r="U1063" s="81"/>
      <c r="V1063" s="42">
        <f t="shared" si="176"/>
        <v>0</v>
      </c>
      <c r="W1063" s="43"/>
      <c r="X1063" s="47">
        <f>SUMIFS(W$12:W1063,F$12:F1063,F1063,H$12:H1063,H1063,D$12:D1063,D1063)</f>
        <v>0</v>
      </c>
      <c r="Y1063" s="48">
        <f t="shared" si="177"/>
        <v>0</v>
      </c>
      <c r="Z1063" s="82"/>
      <c r="AA1063" s="106"/>
      <c r="AB1063" s="42">
        <f t="shared" si="178"/>
        <v>0</v>
      </c>
      <c r="AC1063" s="50"/>
      <c r="AD1063" s="81"/>
      <c r="AE1063" s="81"/>
      <c r="AF1063" s="81"/>
      <c r="AG1063" s="81"/>
      <c r="AH1063" s="81"/>
      <c r="AI1063" s="81"/>
      <c r="AJ1063" s="81"/>
      <c r="AK1063" s="81"/>
      <c r="AL1063" s="81"/>
      <c r="AM1063" s="50"/>
      <c r="AN1063" s="50"/>
      <c r="AO1063" s="112">
        <f t="shared" si="181"/>
        <v>0</v>
      </c>
    </row>
    <row r="1064" spans="1:41" ht="20.100000000000001" customHeight="1">
      <c r="A1064" s="70">
        <f t="shared" si="179"/>
        <v>1</v>
      </c>
      <c r="B1064" s="81"/>
      <c r="C1064" s="81"/>
      <c r="D1064" s="81"/>
      <c r="E1064" s="81"/>
      <c r="F1064" s="34"/>
      <c r="G1064" s="94"/>
      <c r="H1064" s="81"/>
      <c r="I1064" s="34"/>
      <c r="J1064" s="34"/>
      <c r="K1064" s="38"/>
      <c r="L1064" s="38"/>
      <c r="M1064" s="39">
        <f t="shared" si="172"/>
        <v>0</v>
      </c>
      <c r="N1064" s="40">
        <f t="shared" si="173"/>
        <v>0</v>
      </c>
      <c r="O1064" s="80"/>
      <c r="P1064" s="113" t="str">
        <f t="shared" si="180"/>
        <v/>
      </c>
      <c r="Q1064" s="42" t="str">
        <f t="shared" si="174"/>
        <v/>
      </c>
      <c r="R1064" s="81"/>
      <c r="S1064" s="44" t="str">
        <f t="shared" si="175"/>
        <v/>
      </c>
      <c r="T1064" s="81"/>
      <c r="U1064" s="81"/>
      <c r="V1064" s="42">
        <f t="shared" si="176"/>
        <v>0</v>
      </c>
      <c r="W1064" s="43"/>
      <c r="X1064" s="47">
        <f>SUMIFS(W$12:W1064,F$12:F1064,F1064,H$12:H1064,H1064,D$12:D1064,D1064)</f>
        <v>0</v>
      </c>
      <c r="Y1064" s="48">
        <f t="shared" si="177"/>
        <v>0</v>
      </c>
      <c r="Z1064" s="82"/>
      <c r="AA1064" s="106"/>
      <c r="AB1064" s="42">
        <f t="shared" si="178"/>
        <v>0</v>
      </c>
      <c r="AC1064" s="50"/>
      <c r="AD1064" s="81"/>
      <c r="AE1064" s="81"/>
      <c r="AF1064" s="81"/>
      <c r="AG1064" s="81"/>
      <c r="AH1064" s="81"/>
      <c r="AI1064" s="81"/>
      <c r="AJ1064" s="81"/>
      <c r="AK1064" s="81"/>
      <c r="AL1064" s="81"/>
      <c r="AM1064" s="50"/>
      <c r="AN1064" s="50"/>
      <c r="AO1064" s="112">
        <f t="shared" si="181"/>
        <v>0</v>
      </c>
    </row>
    <row r="1065" spans="1:41" ht="20.100000000000001" customHeight="1">
      <c r="A1065" s="70">
        <f t="shared" si="179"/>
        <v>1</v>
      </c>
      <c r="B1065" s="81"/>
      <c r="C1065" s="81"/>
      <c r="D1065" s="81"/>
      <c r="E1065" s="81"/>
      <c r="F1065" s="34"/>
      <c r="G1065" s="94"/>
      <c r="H1065" s="81"/>
      <c r="I1065" s="34"/>
      <c r="J1065" s="34"/>
      <c r="K1065" s="38"/>
      <c r="L1065" s="38"/>
      <c r="M1065" s="39">
        <f t="shared" si="172"/>
        <v>0</v>
      </c>
      <c r="N1065" s="40">
        <f t="shared" si="173"/>
        <v>0</v>
      </c>
      <c r="O1065" s="80"/>
      <c r="P1065" s="113" t="str">
        <f t="shared" si="180"/>
        <v/>
      </c>
      <c r="Q1065" s="42" t="str">
        <f t="shared" si="174"/>
        <v/>
      </c>
      <c r="R1065" s="81"/>
      <c r="S1065" s="44" t="str">
        <f t="shared" si="175"/>
        <v/>
      </c>
      <c r="T1065" s="81"/>
      <c r="U1065" s="81"/>
      <c r="V1065" s="42">
        <f t="shared" si="176"/>
        <v>0</v>
      </c>
      <c r="W1065" s="43"/>
      <c r="X1065" s="47">
        <f>SUMIFS(W$12:W1065,F$12:F1065,F1065,H$12:H1065,H1065,D$12:D1065,D1065)</f>
        <v>0</v>
      </c>
      <c r="Y1065" s="48">
        <f t="shared" si="177"/>
        <v>0</v>
      </c>
      <c r="Z1065" s="82"/>
      <c r="AA1065" s="106"/>
      <c r="AB1065" s="42">
        <f t="shared" si="178"/>
        <v>0</v>
      </c>
      <c r="AC1065" s="50"/>
      <c r="AD1065" s="81"/>
      <c r="AE1065" s="81"/>
      <c r="AF1065" s="81"/>
      <c r="AG1065" s="81"/>
      <c r="AH1065" s="81"/>
      <c r="AI1065" s="81"/>
      <c r="AJ1065" s="81"/>
      <c r="AK1065" s="81"/>
      <c r="AL1065" s="81"/>
      <c r="AM1065" s="50"/>
      <c r="AN1065" s="50"/>
      <c r="AO1065" s="112">
        <f t="shared" si="181"/>
        <v>0</v>
      </c>
    </row>
    <row r="1066" spans="1:41" ht="20.100000000000001" customHeight="1">
      <c r="A1066" s="70">
        <f t="shared" si="179"/>
        <v>1</v>
      </c>
      <c r="B1066" s="81"/>
      <c r="C1066" s="81"/>
      <c r="D1066" s="81"/>
      <c r="E1066" s="81"/>
      <c r="F1066" s="34"/>
      <c r="G1066" s="94"/>
      <c r="H1066" s="81"/>
      <c r="I1066" s="34"/>
      <c r="J1066" s="34"/>
      <c r="K1066" s="38"/>
      <c r="L1066" s="38"/>
      <c r="M1066" s="39">
        <f t="shared" si="172"/>
        <v>0</v>
      </c>
      <c r="N1066" s="40">
        <f t="shared" si="173"/>
        <v>0</v>
      </c>
      <c r="O1066" s="80"/>
      <c r="P1066" s="113" t="str">
        <f t="shared" si="180"/>
        <v/>
      </c>
      <c r="Q1066" s="42" t="str">
        <f t="shared" si="174"/>
        <v/>
      </c>
      <c r="R1066" s="81"/>
      <c r="S1066" s="44" t="str">
        <f t="shared" si="175"/>
        <v/>
      </c>
      <c r="T1066" s="81"/>
      <c r="U1066" s="81"/>
      <c r="V1066" s="42">
        <f t="shared" si="176"/>
        <v>0</v>
      </c>
      <c r="W1066" s="43"/>
      <c r="X1066" s="47">
        <f>SUMIFS(W$12:W1066,F$12:F1066,F1066,H$12:H1066,H1066,D$12:D1066,D1066)</f>
        <v>0</v>
      </c>
      <c r="Y1066" s="48">
        <f t="shared" si="177"/>
        <v>0</v>
      </c>
      <c r="Z1066" s="82"/>
      <c r="AA1066" s="106"/>
      <c r="AB1066" s="42">
        <f t="shared" si="178"/>
        <v>0</v>
      </c>
      <c r="AC1066" s="50"/>
      <c r="AD1066" s="81"/>
      <c r="AE1066" s="81"/>
      <c r="AF1066" s="81"/>
      <c r="AG1066" s="81"/>
      <c r="AH1066" s="81"/>
      <c r="AI1066" s="81"/>
      <c r="AJ1066" s="81"/>
      <c r="AK1066" s="81"/>
      <c r="AL1066" s="81"/>
      <c r="AM1066" s="50"/>
      <c r="AN1066" s="50"/>
      <c r="AO1066" s="112">
        <f t="shared" si="181"/>
        <v>0</v>
      </c>
    </row>
    <row r="1067" spans="1:41" ht="20.100000000000001" customHeight="1">
      <c r="A1067" s="70">
        <f t="shared" si="179"/>
        <v>1</v>
      </c>
      <c r="B1067" s="81"/>
      <c r="C1067" s="81"/>
      <c r="D1067" s="81"/>
      <c r="E1067" s="81"/>
      <c r="F1067" s="34"/>
      <c r="G1067" s="94"/>
      <c r="H1067" s="81"/>
      <c r="I1067" s="34"/>
      <c r="J1067" s="34"/>
      <c r="K1067" s="38"/>
      <c r="L1067" s="38"/>
      <c r="M1067" s="39">
        <f t="shared" si="172"/>
        <v>0</v>
      </c>
      <c r="N1067" s="40">
        <f t="shared" si="173"/>
        <v>0</v>
      </c>
      <c r="O1067" s="80"/>
      <c r="P1067" s="113" t="str">
        <f t="shared" si="180"/>
        <v/>
      </c>
      <c r="Q1067" s="42" t="str">
        <f t="shared" si="174"/>
        <v/>
      </c>
      <c r="R1067" s="81"/>
      <c r="S1067" s="44" t="str">
        <f t="shared" si="175"/>
        <v/>
      </c>
      <c r="T1067" s="81"/>
      <c r="U1067" s="81"/>
      <c r="V1067" s="42">
        <f t="shared" si="176"/>
        <v>0</v>
      </c>
      <c r="W1067" s="43"/>
      <c r="X1067" s="47">
        <f>SUMIFS(W$12:W1067,F$12:F1067,F1067,H$12:H1067,H1067,D$12:D1067,D1067)</f>
        <v>0</v>
      </c>
      <c r="Y1067" s="48">
        <f t="shared" si="177"/>
        <v>0</v>
      </c>
      <c r="Z1067" s="82"/>
      <c r="AA1067" s="106"/>
      <c r="AB1067" s="42">
        <f t="shared" si="178"/>
        <v>0</v>
      </c>
      <c r="AC1067" s="50"/>
      <c r="AD1067" s="81"/>
      <c r="AE1067" s="81"/>
      <c r="AF1067" s="81"/>
      <c r="AG1067" s="81"/>
      <c r="AH1067" s="81"/>
      <c r="AI1067" s="81"/>
      <c r="AJ1067" s="81"/>
      <c r="AK1067" s="81"/>
      <c r="AL1067" s="81"/>
      <c r="AM1067" s="50"/>
      <c r="AN1067" s="50"/>
      <c r="AO1067" s="112">
        <f t="shared" si="181"/>
        <v>0</v>
      </c>
    </row>
    <row r="1068" spans="1:41" ht="20.100000000000001" customHeight="1">
      <c r="A1068" s="70">
        <f t="shared" si="179"/>
        <v>1</v>
      </c>
      <c r="B1068" s="81"/>
      <c r="C1068" s="81"/>
      <c r="D1068" s="81"/>
      <c r="E1068" s="81"/>
      <c r="F1068" s="34"/>
      <c r="G1068" s="94"/>
      <c r="H1068" s="81"/>
      <c r="I1068" s="34"/>
      <c r="J1068" s="34"/>
      <c r="K1068" s="38"/>
      <c r="L1068" s="38"/>
      <c r="M1068" s="39">
        <f t="shared" si="172"/>
        <v>0</v>
      </c>
      <c r="N1068" s="40">
        <f t="shared" si="173"/>
        <v>0</v>
      </c>
      <c r="O1068" s="80"/>
      <c r="P1068" s="113" t="str">
        <f t="shared" si="180"/>
        <v/>
      </c>
      <c r="Q1068" s="42" t="str">
        <f t="shared" si="174"/>
        <v/>
      </c>
      <c r="R1068" s="81"/>
      <c r="S1068" s="44" t="str">
        <f t="shared" si="175"/>
        <v/>
      </c>
      <c r="T1068" s="81"/>
      <c r="U1068" s="81"/>
      <c r="V1068" s="42">
        <f t="shared" si="176"/>
        <v>0</v>
      </c>
      <c r="W1068" s="43"/>
      <c r="X1068" s="47">
        <f>SUMIFS(W$12:W1068,F$12:F1068,F1068,H$12:H1068,H1068,D$12:D1068,D1068)</f>
        <v>0</v>
      </c>
      <c r="Y1068" s="48">
        <f t="shared" si="177"/>
        <v>0</v>
      </c>
      <c r="Z1068" s="82"/>
      <c r="AA1068" s="106"/>
      <c r="AB1068" s="42">
        <f t="shared" si="178"/>
        <v>0</v>
      </c>
      <c r="AC1068" s="50"/>
      <c r="AD1068" s="81"/>
      <c r="AE1068" s="81"/>
      <c r="AF1068" s="81"/>
      <c r="AG1068" s="81"/>
      <c r="AH1068" s="81"/>
      <c r="AI1068" s="81"/>
      <c r="AJ1068" s="81"/>
      <c r="AK1068" s="81"/>
      <c r="AL1068" s="81"/>
      <c r="AM1068" s="50"/>
      <c r="AN1068" s="50"/>
      <c r="AO1068" s="112">
        <f t="shared" si="181"/>
        <v>0</v>
      </c>
    </row>
    <row r="1069" spans="1:41" ht="20.100000000000001" customHeight="1">
      <c r="A1069" s="70">
        <f t="shared" si="179"/>
        <v>1</v>
      </c>
      <c r="B1069" s="81"/>
      <c r="C1069" s="81"/>
      <c r="D1069" s="81"/>
      <c r="E1069" s="81"/>
      <c r="F1069" s="34"/>
      <c r="G1069" s="94"/>
      <c r="H1069" s="81"/>
      <c r="I1069" s="34"/>
      <c r="J1069" s="34"/>
      <c r="K1069" s="38"/>
      <c r="L1069" s="38"/>
      <c r="M1069" s="39">
        <f t="shared" si="172"/>
        <v>0</v>
      </c>
      <c r="N1069" s="40">
        <f t="shared" si="173"/>
        <v>0</v>
      </c>
      <c r="O1069" s="80"/>
      <c r="P1069" s="113" t="str">
        <f t="shared" si="180"/>
        <v/>
      </c>
      <c r="Q1069" s="42" t="str">
        <f t="shared" si="174"/>
        <v/>
      </c>
      <c r="R1069" s="81"/>
      <c r="S1069" s="44" t="str">
        <f t="shared" si="175"/>
        <v/>
      </c>
      <c r="T1069" s="81"/>
      <c r="U1069" s="81"/>
      <c r="V1069" s="42">
        <f t="shared" si="176"/>
        <v>0</v>
      </c>
      <c r="W1069" s="43"/>
      <c r="X1069" s="47">
        <f>SUMIFS(W$12:W1069,F$12:F1069,F1069,H$12:H1069,H1069,D$12:D1069,D1069)</f>
        <v>0</v>
      </c>
      <c r="Y1069" s="48">
        <f t="shared" si="177"/>
        <v>0</v>
      </c>
      <c r="Z1069" s="82"/>
      <c r="AA1069" s="106"/>
      <c r="AB1069" s="42">
        <f t="shared" si="178"/>
        <v>0</v>
      </c>
      <c r="AC1069" s="50"/>
      <c r="AD1069" s="81"/>
      <c r="AE1069" s="81"/>
      <c r="AF1069" s="81"/>
      <c r="AG1069" s="81"/>
      <c r="AH1069" s="81"/>
      <c r="AI1069" s="81"/>
      <c r="AJ1069" s="81"/>
      <c r="AK1069" s="81"/>
      <c r="AL1069" s="81"/>
      <c r="AM1069" s="50"/>
      <c r="AN1069" s="50"/>
      <c r="AO1069" s="112">
        <f t="shared" si="181"/>
        <v>0</v>
      </c>
    </row>
    <row r="1070" spans="1:41" ht="20.100000000000001" customHeight="1">
      <c r="A1070" s="70">
        <f t="shared" si="179"/>
        <v>1</v>
      </c>
      <c r="B1070" s="81"/>
      <c r="C1070" s="81"/>
      <c r="D1070" s="81"/>
      <c r="E1070" s="81"/>
      <c r="F1070" s="34"/>
      <c r="G1070" s="94"/>
      <c r="H1070" s="81"/>
      <c r="I1070" s="34"/>
      <c r="J1070" s="34"/>
      <c r="K1070" s="38"/>
      <c r="L1070" s="38"/>
      <c r="M1070" s="39">
        <f t="shared" si="172"/>
        <v>0</v>
      </c>
      <c r="N1070" s="40">
        <f t="shared" si="173"/>
        <v>0</v>
      </c>
      <c r="O1070" s="80"/>
      <c r="P1070" s="113" t="str">
        <f t="shared" si="180"/>
        <v/>
      </c>
      <c r="Q1070" s="42" t="str">
        <f t="shared" si="174"/>
        <v/>
      </c>
      <c r="R1070" s="81"/>
      <c r="S1070" s="44" t="str">
        <f t="shared" si="175"/>
        <v/>
      </c>
      <c r="T1070" s="81"/>
      <c r="U1070" s="81"/>
      <c r="V1070" s="42">
        <f t="shared" si="176"/>
        <v>0</v>
      </c>
      <c r="W1070" s="43"/>
      <c r="X1070" s="47">
        <f>SUMIFS(W$12:W1070,F$12:F1070,F1070,H$12:H1070,H1070,D$12:D1070,D1070)</f>
        <v>0</v>
      </c>
      <c r="Y1070" s="48">
        <f t="shared" si="177"/>
        <v>0</v>
      </c>
      <c r="Z1070" s="82"/>
      <c r="AA1070" s="106"/>
      <c r="AB1070" s="42">
        <f t="shared" si="178"/>
        <v>0</v>
      </c>
      <c r="AC1070" s="50"/>
      <c r="AD1070" s="81"/>
      <c r="AE1070" s="81"/>
      <c r="AF1070" s="81"/>
      <c r="AG1070" s="81"/>
      <c r="AH1070" s="81"/>
      <c r="AI1070" s="81"/>
      <c r="AJ1070" s="81"/>
      <c r="AK1070" s="81"/>
      <c r="AL1070" s="81"/>
      <c r="AM1070" s="50"/>
      <c r="AN1070" s="50"/>
      <c r="AO1070" s="112">
        <f t="shared" si="181"/>
        <v>0</v>
      </c>
    </row>
    <row r="1071" spans="1:41" ht="20.100000000000001" customHeight="1">
      <c r="A1071" s="70">
        <f t="shared" si="179"/>
        <v>1</v>
      </c>
      <c r="B1071" s="81"/>
      <c r="C1071" s="81"/>
      <c r="D1071" s="81"/>
      <c r="E1071" s="81"/>
      <c r="F1071" s="34"/>
      <c r="G1071" s="94"/>
      <c r="H1071" s="81"/>
      <c r="I1071" s="34"/>
      <c r="J1071" s="34"/>
      <c r="K1071" s="38"/>
      <c r="L1071" s="38"/>
      <c r="M1071" s="39">
        <f t="shared" si="172"/>
        <v>0</v>
      </c>
      <c r="N1071" s="40">
        <f t="shared" si="173"/>
        <v>0</v>
      </c>
      <c r="O1071" s="80"/>
      <c r="P1071" s="113" t="str">
        <f t="shared" si="180"/>
        <v/>
      </c>
      <c r="Q1071" s="42" t="str">
        <f t="shared" si="174"/>
        <v/>
      </c>
      <c r="R1071" s="81"/>
      <c r="S1071" s="44" t="str">
        <f t="shared" si="175"/>
        <v/>
      </c>
      <c r="T1071" s="81"/>
      <c r="U1071" s="81"/>
      <c r="V1071" s="42">
        <f t="shared" si="176"/>
        <v>0</v>
      </c>
      <c r="W1071" s="43"/>
      <c r="X1071" s="47">
        <f>SUMIFS(W$12:W1071,F$12:F1071,F1071,H$12:H1071,H1071,D$12:D1071,D1071)</f>
        <v>0</v>
      </c>
      <c r="Y1071" s="48">
        <f t="shared" si="177"/>
        <v>0</v>
      </c>
      <c r="Z1071" s="82"/>
      <c r="AA1071" s="106"/>
      <c r="AB1071" s="42">
        <f t="shared" si="178"/>
        <v>0</v>
      </c>
      <c r="AC1071" s="50"/>
      <c r="AD1071" s="81"/>
      <c r="AE1071" s="81"/>
      <c r="AF1071" s="81"/>
      <c r="AG1071" s="81"/>
      <c r="AH1071" s="81"/>
      <c r="AI1071" s="81"/>
      <c r="AJ1071" s="81"/>
      <c r="AK1071" s="81"/>
      <c r="AL1071" s="81"/>
      <c r="AM1071" s="50"/>
      <c r="AN1071" s="50"/>
      <c r="AO1071" s="112">
        <f t="shared" si="181"/>
        <v>0</v>
      </c>
    </row>
    <row r="1072" spans="1:41" ht="20.100000000000001" customHeight="1">
      <c r="A1072" s="70">
        <f t="shared" si="179"/>
        <v>1</v>
      </c>
      <c r="B1072" s="81"/>
      <c r="C1072" s="81"/>
      <c r="D1072" s="81"/>
      <c r="E1072" s="81"/>
      <c r="F1072" s="34"/>
      <c r="G1072" s="94"/>
      <c r="H1072" s="81"/>
      <c r="I1072" s="34"/>
      <c r="J1072" s="34"/>
      <c r="K1072" s="38"/>
      <c r="L1072" s="38"/>
      <c r="M1072" s="39">
        <f t="shared" si="172"/>
        <v>0</v>
      </c>
      <c r="N1072" s="40">
        <f t="shared" si="173"/>
        <v>0</v>
      </c>
      <c r="O1072" s="80"/>
      <c r="P1072" s="113" t="str">
        <f t="shared" si="180"/>
        <v/>
      </c>
      <c r="Q1072" s="42" t="str">
        <f t="shared" si="174"/>
        <v/>
      </c>
      <c r="R1072" s="81"/>
      <c r="S1072" s="44" t="str">
        <f t="shared" si="175"/>
        <v/>
      </c>
      <c r="T1072" s="81"/>
      <c r="U1072" s="81"/>
      <c r="V1072" s="42">
        <f t="shared" si="176"/>
        <v>0</v>
      </c>
      <c r="W1072" s="43"/>
      <c r="X1072" s="47">
        <f>SUMIFS(W$12:W1072,F$12:F1072,F1072,H$12:H1072,H1072,D$12:D1072,D1072)</f>
        <v>0</v>
      </c>
      <c r="Y1072" s="48">
        <f t="shared" si="177"/>
        <v>0</v>
      </c>
      <c r="Z1072" s="82"/>
      <c r="AA1072" s="106"/>
      <c r="AB1072" s="42">
        <f t="shared" si="178"/>
        <v>0</v>
      </c>
      <c r="AC1072" s="50"/>
      <c r="AD1072" s="81"/>
      <c r="AE1072" s="81"/>
      <c r="AF1072" s="81"/>
      <c r="AG1072" s="81"/>
      <c r="AH1072" s="81"/>
      <c r="AI1072" s="81"/>
      <c r="AJ1072" s="81"/>
      <c r="AK1072" s="81"/>
      <c r="AL1072" s="81"/>
      <c r="AM1072" s="50"/>
      <c r="AN1072" s="50"/>
      <c r="AO1072" s="112">
        <f t="shared" si="181"/>
        <v>0</v>
      </c>
    </row>
    <row r="1073" spans="1:41" ht="20.100000000000001" customHeight="1">
      <c r="A1073" s="70">
        <f t="shared" si="179"/>
        <v>1</v>
      </c>
      <c r="B1073" s="81"/>
      <c r="C1073" s="81"/>
      <c r="D1073" s="81"/>
      <c r="E1073" s="81"/>
      <c r="F1073" s="34"/>
      <c r="G1073" s="94"/>
      <c r="H1073" s="81"/>
      <c r="I1073" s="34"/>
      <c r="J1073" s="34"/>
      <c r="K1073" s="38"/>
      <c r="L1073" s="38"/>
      <c r="M1073" s="39">
        <f t="shared" si="172"/>
        <v>0</v>
      </c>
      <c r="N1073" s="40">
        <f t="shared" si="173"/>
        <v>0</v>
      </c>
      <c r="O1073" s="80"/>
      <c r="P1073" s="113" t="str">
        <f t="shared" si="180"/>
        <v/>
      </c>
      <c r="Q1073" s="42" t="str">
        <f t="shared" si="174"/>
        <v/>
      </c>
      <c r="R1073" s="81"/>
      <c r="S1073" s="44" t="str">
        <f t="shared" si="175"/>
        <v/>
      </c>
      <c r="T1073" s="81"/>
      <c r="U1073" s="81"/>
      <c r="V1073" s="42">
        <f t="shared" si="176"/>
        <v>0</v>
      </c>
      <c r="W1073" s="43"/>
      <c r="X1073" s="47">
        <f>SUMIFS(W$12:W1073,F$12:F1073,F1073,H$12:H1073,H1073,D$12:D1073,D1073)</f>
        <v>0</v>
      </c>
      <c r="Y1073" s="48">
        <f t="shared" si="177"/>
        <v>0</v>
      </c>
      <c r="Z1073" s="82"/>
      <c r="AA1073" s="106"/>
      <c r="AB1073" s="42">
        <f t="shared" si="178"/>
        <v>0</v>
      </c>
      <c r="AC1073" s="50"/>
      <c r="AD1073" s="81"/>
      <c r="AE1073" s="81"/>
      <c r="AF1073" s="81"/>
      <c r="AG1073" s="81"/>
      <c r="AH1073" s="81"/>
      <c r="AI1073" s="81"/>
      <c r="AJ1073" s="81"/>
      <c r="AK1073" s="81"/>
      <c r="AL1073" s="81"/>
      <c r="AM1073" s="50"/>
      <c r="AN1073" s="50"/>
      <c r="AO1073" s="112">
        <f t="shared" si="181"/>
        <v>0</v>
      </c>
    </row>
    <row r="1074" spans="1:41" ht="20.100000000000001" customHeight="1">
      <c r="A1074" s="70">
        <f t="shared" si="179"/>
        <v>1</v>
      </c>
      <c r="B1074" s="81"/>
      <c r="C1074" s="81"/>
      <c r="D1074" s="81"/>
      <c r="E1074" s="81"/>
      <c r="F1074" s="34"/>
      <c r="G1074" s="94"/>
      <c r="H1074" s="81"/>
      <c r="I1074" s="34"/>
      <c r="J1074" s="34"/>
      <c r="K1074" s="38"/>
      <c r="L1074" s="38"/>
      <c r="M1074" s="39">
        <f t="shared" si="172"/>
        <v>0</v>
      </c>
      <c r="N1074" s="40">
        <f t="shared" si="173"/>
        <v>0</v>
      </c>
      <c r="O1074" s="80"/>
      <c r="P1074" s="113" t="str">
        <f t="shared" si="180"/>
        <v/>
      </c>
      <c r="Q1074" s="42" t="str">
        <f t="shared" si="174"/>
        <v/>
      </c>
      <c r="R1074" s="81"/>
      <c r="S1074" s="44" t="str">
        <f t="shared" si="175"/>
        <v/>
      </c>
      <c r="T1074" s="81"/>
      <c r="U1074" s="81"/>
      <c r="V1074" s="42">
        <f t="shared" si="176"/>
        <v>0</v>
      </c>
      <c r="W1074" s="43"/>
      <c r="X1074" s="47">
        <f>SUMIFS(W$12:W1074,F$12:F1074,F1074,H$12:H1074,H1074,D$12:D1074,D1074)</f>
        <v>0</v>
      </c>
      <c r="Y1074" s="48">
        <f t="shared" si="177"/>
        <v>0</v>
      </c>
      <c r="Z1074" s="82"/>
      <c r="AA1074" s="106"/>
      <c r="AB1074" s="42">
        <f t="shared" si="178"/>
        <v>0</v>
      </c>
      <c r="AC1074" s="50"/>
      <c r="AD1074" s="81"/>
      <c r="AE1074" s="81"/>
      <c r="AF1074" s="81"/>
      <c r="AG1074" s="81"/>
      <c r="AH1074" s="81"/>
      <c r="AI1074" s="81"/>
      <c r="AJ1074" s="81"/>
      <c r="AK1074" s="81"/>
      <c r="AL1074" s="81"/>
      <c r="AM1074" s="50"/>
      <c r="AN1074" s="50"/>
      <c r="AO1074" s="112">
        <f t="shared" si="181"/>
        <v>0</v>
      </c>
    </row>
    <row r="1075" spans="1:41" ht="20.100000000000001" customHeight="1">
      <c r="A1075" s="70">
        <f t="shared" si="179"/>
        <v>1</v>
      </c>
      <c r="B1075" s="81"/>
      <c r="C1075" s="81"/>
      <c r="D1075" s="81"/>
      <c r="E1075" s="81"/>
      <c r="F1075" s="34"/>
      <c r="G1075" s="94"/>
      <c r="H1075" s="81"/>
      <c r="I1075" s="34"/>
      <c r="J1075" s="34"/>
      <c r="K1075" s="38"/>
      <c r="L1075" s="38"/>
      <c r="M1075" s="39">
        <f t="shared" si="172"/>
        <v>0</v>
      </c>
      <c r="N1075" s="40">
        <f t="shared" si="173"/>
        <v>0</v>
      </c>
      <c r="O1075" s="80"/>
      <c r="P1075" s="113" t="str">
        <f t="shared" si="180"/>
        <v/>
      </c>
      <c r="Q1075" s="42" t="str">
        <f t="shared" si="174"/>
        <v/>
      </c>
      <c r="R1075" s="81"/>
      <c r="S1075" s="44" t="str">
        <f t="shared" si="175"/>
        <v/>
      </c>
      <c r="T1075" s="81"/>
      <c r="U1075" s="81"/>
      <c r="V1075" s="42">
        <f t="shared" si="176"/>
        <v>0</v>
      </c>
      <c r="W1075" s="43"/>
      <c r="X1075" s="47">
        <f>SUMIFS(W$12:W1075,F$12:F1075,F1075,H$12:H1075,H1075,D$12:D1075,D1075)</f>
        <v>0</v>
      </c>
      <c r="Y1075" s="48">
        <f t="shared" si="177"/>
        <v>0</v>
      </c>
      <c r="Z1075" s="82"/>
      <c r="AA1075" s="106"/>
      <c r="AB1075" s="42">
        <f t="shared" si="178"/>
        <v>0</v>
      </c>
      <c r="AC1075" s="50"/>
      <c r="AD1075" s="81"/>
      <c r="AE1075" s="81"/>
      <c r="AF1075" s="81"/>
      <c r="AG1075" s="81"/>
      <c r="AH1075" s="81"/>
      <c r="AI1075" s="81"/>
      <c r="AJ1075" s="81"/>
      <c r="AK1075" s="81"/>
      <c r="AL1075" s="81"/>
      <c r="AM1075" s="50"/>
      <c r="AN1075" s="50"/>
      <c r="AO1075" s="112">
        <f t="shared" si="181"/>
        <v>0</v>
      </c>
    </row>
    <row r="1076" spans="1:41" ht="20.100000000000001" customHeight="1">
      <c r="A1076" s="70">
        <f t="shared" si="179"/>
        <v>1</v>
      </c>
      <c r="B1076" s="81"/>
      <c r="C1076" s="81"/>
      <c r="D1076" s="81"/>
      <c r="E1076" s="81"/>
      <c r="F1076" s="34"/>
      <c r="G1076" s="94"/>
      <c r="H1076" s="81"/>
      <c r="I1076" s="34"/>
      <c r="J1076" s="34"/>
      <c r="K1076" s="38"/>
      <c r="L1076" s="38"/>
      <c r="M1076" s="39">
        <f t="shared" si="172"/>
        <v>0</v>
      </c>
      <c r="N1076" s="40">
        <f t="shared" si="173"/>
        <v>0</v>
      </c>
      <c r="O1076" s="80"/>
      <c r="P1076" s="113" t="str">
        <f t="shared" si="180"/>
        <v/>
      </c>
      <c r="Q1076" s="42" t="str">
        <f t="shared" si="174"/>
        <v/>
      </c>
      <c r="R1076" s="81"/>
      <c r="S1076" s="44" t="str">
        <f t="shared" si="175"/>
        <v/>
      </c>
      <c r="T1076" s="81"/>
      <c r="U1076" s="81"/>
      <c r="V1076" s="42">
        <f t="shared" si="176"/>
        <v>0</v>
      </c>
      <c r="W1076" s="43"/>
      <c r="X1076" s="47">
        <f>SUMIFS(W$12:W1076,F$12:F1076,F1076,H$12:H1076,H1076,D$12:D1076,D1076)</f>
        <v>0</v>
      </c>
      <c r="Y1076" s="48">
        <f t="shared" si="177"/>
        <v>0</v>
      </c>
      <c r="Z1076" s="82"/>
      <c r="AA1076" s="106"/>
      <c r="AB1076" s="42">
        <f t="shared" si="178"/>
        <v>0</v>
      </c>
      <c r="AC1076" s="50"/>
      <c r="AD1076" s="81"/>
      <c r="AE1076" s="81"/>
      <c r="AF1076" s="81"/>
      <c r="AG1076" s="81"/>
      <c r="AH1076" s="81"/>
      <c r="AI1076" s="81"/>
      <c r="AJ1076" s="81"/>
      <c r="AK1076" s="81"/>
      <c r="AL1076" s="81"/>
      <c r="AM1076" s="50"/>
      <c r="AN1076" s="50"/>
      <c r="AO1076" s="112">
        <f t="shared" si="181"/>
        <v>0</v>
      </c>
    </row>
    <row r="1077" spans="1:41" ht="20.100000000000001" customHeight="1">
      <c r="A1077" s="70">
        <f t="shared" si="179"/>
        <v>1</v>
      </c>
      <c r="B1077" s="81"/>
      <c r="C1077" s="81"/>
      <c r="D1077" s="81"/>
      <c r="E1077" s="81"/>
      <c r="F1077" s="34"/>
      <c r="G1077" s="94"/>
      <c r="H1077" s="81"/>
      <c r="I1077" s="34"/>
      <c r="J1077" s="34"/>
      <c r="K1077" s="38"/>
      <c r="L1077" s="38"/>
      <c r="M1077" s="39">
        <f t="shared" si="172"/>
        <v>0</v>
      </c>
      <c r="N1077" s="40">
        <f t="shared" si="173"/>
        <v>0</v>
      </c>
      <c r="O1077" s="80"/>
      <c r="P1077" s="113" t="str">
        <f t="shared" si="180"/>
        <v/>
      </c>
      <c r="Q1077" s="42" t="str">
        <f t="shared" si="174"/>
        <v/>
      </c>
      <c r="R1077" s="81"/>
      <c r="S1077" s="44" t="str">
        <f t="shared" si="175"/>
        <v/>
      </c>
      <c r="T1077" s="81"/>
      <c r="U1077" s="81"/>
      <c r="V1077" s="42">
        <f t="shared" si="176"/>
        <v>0</v>
      </c>
      <c r="W1077" s="43"/>
      <c r="X1077" s="47">
        <f>SUMIFS(W$12:W1077,F$12:F1077,F1077,H$12:H1077,H1077,D$12:D1077,D1077)</f>
        <v>0</v>
      </c>
      <c r="Y1077" s="48">
        <f t="shared" si="177"/>
        <v>0</v>
      </c>
      <c r="Z1077" s="82"/>
      <c r="AA1077" s="106"/>
      <c r="AB1077" s="42">
        <f t="shared" si="178"/>
        <v>0</v>
      </c>
      <c r="AC1077" s="50"/>
      <c r="AD1077" s="81"/>
      <c r="AE1077" s="81"/>
      <c r="AF1077" s="81"/>
      <c r="AG1077" s="81"/>
      <c r="AH1077" s="81"/>
      <c r="AI1077" s="81"/>
      <c r="AJ1077" s="81"/>
      <c r="AK1077" s="81"/>
      <c r="AL1077" s="81"/>
      <c r="AM1077" s="50"/>
      <c r="AN1077" s="50"/>
      <c r="AO1077" s="112">
        <f t="shared" si="181"/>
        <v>0</v>
      </c>
    </row>
    <row r="1078" spans="1:41" ht="20.100000000000001" customHeight="1">
      <c r="A1078" s="70">
        <f t="shared" si="179"/>
        <v>1</v>
      </c>
      <c r="B1078" s="81"/>
      <c r="C1078" s="81"/>
      <c r="D1078" s="81"/>
      <c r="E1078" s="81"/>
      <c r="F1078" s="34"/>
      <c r="G1078" s="94"/>
      <c r="H1078" s="81"/>
      <c r="I1078" s="34"/>
      <c r="J1078" s="34"/>
      <c r="K1078" s="38"/>
      <c r="L1078" s="38"/>
      <c r="M1078" s="39">
        <f t="shared" si="172"/>
        <v>0</v>
      </c>
      <c r="N1078" s="40">
        <f t="shared" si="173"/>
        <v>0</v>
      </c>
      <c r="O1078" s="80"/>
      <c r="P1078" s="113" t="str">
        <f t="shared" si="180"/>
        <v/>
      </c>
      <c r="Q1078" s="42" t="str">
        <f t="shared" si="174"/>
        <v/>
      </c>
      <c r="R1078" s="81"/>
      <c r="S1078" s="44" t="str">
        <f t="shared" si="175"/>
        <v/>
      </c>
      <c r="T1078" s="81"/>
      <c r="U1078" s="81"/>
      <c r="V1078" s="42">
        <f t="shared" si="176"/>
        <v>0</v>
      </c>
      <c r="W1078" s="43"/>
      <c r="X1078" s="47">
        <f>SUMIFS(W$12:W1078,F$12:F1078,F1078,H$12:H1078,H1078,D$12:D1078,D1078)</f>
        <v>0</v>
      </c>
      <c r="Y1078" s="48">
        <f t="shared" si="177"/>
        <v>0</v>
      </c>
      <c r="Z1078" s="82"/>
      <c r="AA1078" s="106"/>
      <c r="AB1078" s="42">
        <f t="shared" si="178"/>
        <v>0</v>
      </c>
      <c r="AC1078" s="50"/>
      <c r="AD1078" s="81"/>
      <c r="AE1078" s="81"/>
      <c r="AF1078" s="81"/>
      <c r="AG1078" s="81"/>
      <c r="AH1078" s="81"/>
      <c r="AI1078" s="81"/>
      <c r="AJ1078" s="81"/>
      <c r="AK1078" s="81"/>
      <c r="AL1078" s="81"/>
      <c r="AM1078" s="50"/>
      <c r="AN1078" s="50"/>
      <c r="AO1078" s="112">
        <f t="shared" si="181"/>
        <v>0</v>
      </c>
    </row>
    <row r="1079" spans="1:41" ht="20.100000000000001" customHeight="1">
      <c r="A1079" s="70">
        <f t="shared" si="179"/>
        <v>1</v>
      </c>
      <c r="B1079" s="81"/>
      <c r="C1079" s="81"/>
      <c r="D1079" s="81"/>
      <c r="E1079" s="81"/>
      <c r="F1079" s="34"/>
      <c r="G1079" s="94"/>
      <c r="H1079" s="81"/>
      <c r="I1079" s="34"/>
      <c r="J1079" s="34"/>
      <c r="K1079" s="38"/>
      <c r="L1079" s="38"/>
      <c r="M1079" s="39">
        <f t="shared" si="172"/>
        <v>0</v>
      </c>
      <c r="N1079" s="40">
        <f t="shared" si="173"/>
        <v>0</v>
      </c>
      <c r="O1079" s="80"/>
      <c r="P1079" s="113" t="str">
        <f t="shared" si="180"/>
        <v/>
      </c>
      <c r="Q1079" s="42" t="str">
        <f t="shared" si="174"/>
        <v/>
      </c>
      <c r="R1079" s="81"/>
      <c r="S1079" s="44" t="str">
        <f t="shared" si="175"/>
        <v/>
      </c>
      <c r="T1079" s="81"/>
      <c r="U1079" s="81"/>
      <c r="V1079" s="42">
        <f t="shared" si="176"/>
        <v>0</v>
      </c>
      <c r="W1079" s="43"/>
      <c r="X1079" s="47">
        <f>SUMIFS(W$12:W1079,F$12:F1079,F1079,H$12:H1079,H1079,D$12:D1079,D1079)</f>
        <v>0</v>
      </c>
      <c r="Y1079" s="48">
        <f t="shared" si="177"/>
        <v>0</v>
      </c>
      <c r="Z1079" s="82"/>
      <c r="AA1079" s="106"/>
      <c r="AB1079" s="42">
        <f t="shared" si="178"/>
        <v>0</v>
      </c>
      <c r="AC1079" s="50"/>
      <c r="AD1079" s="81"/>
      <c r="AE1079" s="81"/>
      <c r="AF1079" s="81"/>
      <c r="AG1079" s="81"/>
      <c r="AH1079" s="81"/>
      <c r="AI1079" s="81"/>
      <c r="AJ1079" s="81"/>
      <c r="AK1079" s="81"/>
      <c r="AL1079" s="81"/>
      <c r="AM1079" s="50"/>
      <c r="AN1079" s="50"/>
      <c r="AO1079" s="112">
        <f t="shared" si="181"/>
        <v>0</v>
      </c>
    </row>
    <row r="1080" spans="1:41" ht="20.100000000000001" customHeight="1">
      <c r="A1080" s="70">
        <f t="shared" si="179"/>
        <v>1</v>
      </c>
      <c r="B1080" s="81"/>
      <c r="C1080" s="81"/>
      <c r="D1080" s="81"/>
      <c r="E1080" s="81"/>
      <c r="F1080" s="34"/>
      <c r="G1080" s="94"/>
      <c r="H1080" s="81"/>
      <c r="I1080" s="34"/>
      <c r="J1080" s="34"/>
      <c r="K1080" s="38"/>
      <c r="L1080" s="38"/>
      <c r="M1080" s="39">
        <f t="shared" si="172"/>
        <v>0</v>
      </c>
      <c r="N1080" s="40">
        <f t="shared" si="173"/>
        <v>0</v>
      </c>
      <c r="O1080" s="80"/>
      <c r="P1080" s="113" t="str">
        <f t="shared" si="180"/>
        <v/>
      </c>
      <c r="Q1080" s="42" t="str">
        <f t="shared" si="174"/>
        <v/>
      </c>
      <c r="R1080" s="81"/>
      <c r="S1080" s="44" t="str">
        <f t="shared" si="175"/>
        <v/>
      </c>
      <c r="T1080" s="81"/>
      <c r="U1080" s="81"/>
      <c r="V1080" s="42">
        <f t="shared" si="176"/>
        <v>0</v>
      </c>
      <c r="W1080" s="43"/>
      <c r="X1080" s="47">
        <f>SUMIFS(W$12:W1080,F$12:F1080,F1080,H$12:H1080,H1080,D$12:D1080,D1080)</f>
        <v>0</v>
      </c>
      <c r="Y1080" s="48">
        <f t="shared" si="177"/>
        <v>0</v>
      </c>
      <c r="Z1080" s="82"/>
      <c r="AA1080" s="106"/>
      <c r="AB1080" s="42">
        <f t="shared" si="178"/>
        <v>0</v>
      </c>
      <c r="AC1080" s="50"/>
      <c r="AD1080" s="81"/>
      <c r="AE1080" s="81"/>
      <c r="AF1080" s="81"/>
      <c r="AG1080" s="81"/>
      <c r="AH1080" s="81"/>
      <c r="AI1080" s="81"/>
      <c r="AJ1080" s="81"/>
      <c r="AK1080" s="81"/>
      <c r="AL1080" s="81"/>
      <c r="AM1080" s="50"/>
      <c r="AN1080" s="50"/>
      <c r="AO1080" s="112">
        <f t="shared" si="181"/>
        <v>0</v>
      </c>
    </row>
    <row r="1081" spans="1:41" ht="20.100000000000001" customHeight="1">
      <c r="A1081" s="70">
        <f t="shared" si="179"/>
        <v>1</v>
      </c>
      <c r="B1081" s="81"/>
      <c r="C1081" s="81"/>
      <c r="D1081" s="81"/>
      <c r="E1081" s="81"/>
      <c r="F1081" s="34"/>
      <c r="G1081" s="94"/>
      <c r="H1081" s="81"/>
      <c r="I1081" s="34"/>
      <c r="J1081" s="34"/>
      <c r="K1081" s="38"/>
      <c r="L1081" s="38"/>
      <c r="M1081" s="39">
        <f t="shared" si="172"/>
        <v>0</v>
      </c>
      <c r="N1081" s="40">
        <f t="shared" si="173"/>
        <v>0</v>
      </c>
      <c r="O1081" s="80"/>
      <c r="P1081" s="113" t="str">
        <f t="shared" si="180"/>
        <v/>
      </c>
      <c r="Q1081" s="42" t="str">
        <f t="shared" si="174"/>
        <v/>
      </c>
      <c r="R1081" s="81"/>
      <c r="S1081" s="44" t="str">
        <f t="shared" si="175"/>
        <v/>
      </c>
      <c r="T1081" s="81"/>
      <c r="U1081" s="81"/>
      <c r="V1081" s="42">
        <f t="shared" si="176"/>
        <v>0</v>
      </c>
      <c r="W1081" s="43"/>
      <c r="X1081" s="47">
        <f>SUMIFS(W$12:W1081,F$12:F1081,F1081,H$12:H1081,H1081,D$12:D1081,D1081)</f>
        <v>0</v>
      </c>
      <c r="Y1081" s="48">
        <f t="shared" si="177"/>
        <v>0</v>
      </c>
      <c r="Z1081" s="82"/>
      <c r="AA1081" s="106"/>
      <c r="AB1081" s="42">
        <f t="shared" si="178"/>
        <v>0</v>
      </c>
      <c r="AC1081" s="50"/>
      <c r="AD1081" s="81"/>
      <c r="AE1081" s="81"/>
      <c r="AF1081" s="81"/>
      <c r="AG1081" s="81"/>
      <c r="AH1081" s="81"/>
      <c r="AI1081" s="81"/>
      <c r="AJ1081" s="81"/>
      <c r="AK1081" s="81"/>
      <c r="AL1081" s="81"/>
      <c r="AM1081" s="50"/>
      <c r="AN1081" s="50"/>
      <c r="AO1081" s="112">
        <f t="shared" si="181"/>
        <v>0</v>
      </c>
    </row>
    <row r="1082" spans="1:41" ht="20.100000000000001" customHeight="1">
      <c r="A1082" s="70">
        <f t="shared" si="179"/>
        <v>1</v>
      </c>
      <c r="B1082" s="81"/>
      <c r="C1082" s="81"/>
      <c r="D1082" s="81"/>
      <c r="E1082" s="81"/>
      <c r="F1082" s="34"/>
      <c r="G1082" s="94"/>
      <c r="H1082" s="81"/>
      <c r="I1082" s="34"/>
      <c r="J1082" s="34"/>
      <c r="K1082" s="38"/>
      <c r="L1082" s="38"/>
      <c r="M1082" s="39">
        <f t="shared" si="172"/>
        <v>0</v>
      </c>
      <c r="N1082" s="40">
        <f t="shared" si="173"/>
        <v>0</v>
      </c>
      <c r="O1082" s="80"/>
      <c r="P1082" s="113" t="str">
        <f t="shared" si="180"/>
        <v/>
      </c>
      <c r="Q1082" s="42" t="str">
        <f t="shared" si="174"/>
        <v/>
      </c>
      <c r="R1082" s="81"/>
      <c r="S1082" s="44" t="str">
        <f t="shared" si="175"/>
        <v/>
      </c>
      <c r="T1082" s="81"/>
      <c r="U1082" s="81"/>
      <c r="V1082" s="42">
        <f t="shared" si="176"/>
        <v>0</v>
      </c>
      <c r="W1082" s="43"/>
      <c r="X1082" s="47">
        <f>SUMIFS(W$12:W1082,F$12:F1082,F1082,H$12:H1082,H1082,D$12:D1082,D1082)</f>
        <v>0</v>
      </c>
      <c r="Y1082" s="48">
        <f t="shared" si="177"/>
        <v>0</v>
      </c>
      <c r="Z1082" s="82"/>
      <c r="AA1082" s="106"/>
      <c r="AB1082" s="42">
        <f t="shared" si="178"/>
        <v>0</v>
      </c>
      <c r="AC1082" s="50"/>
      <c r="AD1082" s="81"/>
      <c r="AE1082" s="81"/>
      <c r="AF1082" s="81"/>
      <c r="AG1082" s="81"/>
      <c r="AH1082" s="81"/>
      <c r="AI1082" s="81"/>
      <c r="AJ1082" s="81"/>
      <c r="AK1082" s="81"/>
      <c r="AL1082" s="81"/>
      <c r="AM1082" s="50"/>
      <c r="AN1082" s="50"/>
      <c r="AO1082" s="112">
        <f t="shared" si="181"/>
        <v>0</v>
      </c>
    </row>
    <row r="1083" spans="1:41" ht="20.100000000000001" customHeight="1">
      <c r="A1083" s="70">
        <f t="shared" si="179"/>
        <v>1</v>
      </c>
      <c r="B1083" s="81"/>
      <c r="C1083" s="81"/>
      <c r="D1083" s="81"/>
      <c r="E1083" s="81"/>
      <c r="F1083" s="34"/>
      <c r="G1083" s="94"/>
      <c r="H1083" s="81"/>
      <c r="I1083" s="34"/>
      <c r="J1083" s="34"/>
      <c r="K1083" s="38"/>
      <c r="L1083" s="38"/>
      <c r="M1083" s="39">
        <f t="shared" si="172"/>
        <v>0</v>
      </c>
      <c r="N1083" s="40">
        <f t="shared" si="173"/>
        <v>0</v>
      </c>
      <c r="O1083" s="80"/>
      <c r="P1083" s="113" t="str">
        <f t="shared" si="180"/>
        <v/>
      </c>
      <c r="Q1083" s="42" t="str">
        <f t="shared" si="174"/>
        <v/>
      </c>
      <c r="R1083" s="81"/>
      <c r="S1083" s="44" t="str">
        <f t="shared" si="175"/>
        <v/>
      </c>
      <c r="T1083" s="81"/>
      <c r="U1083" s="81"/>
      <c r="V1083" s="42">
        <f t="shared" si="176"/>
        <v>0</v>
      </c>
      <c r="W1083" s="43"/>
      <c r="X1083" s="47">
        <f>SUMIFS(W$12:W1083,F$12:F1083,F1083,H$12:H1083,H1083,D$12:D1083,D1083)</f>
        <v>0</v>
      </c>
      <c r="Y1083" s="48">
        <f t="shared" si="177"/>
        <v>0</v>
      </c>
      <c r="Z1083" s="82"/>
      <c r="AA1083" s="106"/>
      <c r="AB1083" s="42">
        <f t="shared" si="178"/>
        <v>0</v>
      </c>
      <c r="AC1083" s="50"/>
      <c r="AD1083" s="81"/>
      <c r="AE1083" s="81"/>
      <c r="AF1083" s="81"/>
      <c r="AG1083" s="81"/>
      <c r="AH1083" s="81"/>
      <c r="AI1083" s="81"/>
      <c r="AJ1083" s="81"/>
      <c r="AK1083" s="81"/>
      <c r="AL1083" s="81"/>
      <c r="AM1083" s="50"/>
      <c r="AN1083" s="50"/>
      <c r="AO1083" s="112">
        <f t="shared" si="181"/>
        <v>0</v>
      </c>
    </row>
    <row r="1084" spans="1:41" ht="20.100000000000001" customHeight="1">
      <c r="A1084" s="70">
        <f t="shared" si="179"/>
        <v>1</v>
      </c>
      <c r="B1084" s="81"/>
      <c r="C1084" s="81"/>
      <c r="D1084" s="81"/>
      <c r="E1084" s="81"/>
      <c r="F1084" s="34"/>
      <c r="G1084" s="94"/>
      <c r="H1084" s="81"/>
      <c r="I1084" s="34"/>
      <c r="J1084" s="34"/>
      <c r="K1084" s="38"/>
      <c r="L1084" s="38"/>
      <c r="M1084" s="39">
        <f t="shared" si="172"/>
        <v>0</v>
      </c>
      <c r="N1084" s="40">
        <f t="shared" si="173"/>
        <v>0</v>
      </c>
      <c r="O1084" s="80"/>
      <c r="P1084" s="113" t="str">
        <f t="shared" si="180"/>
        <v/>
      </c>
      <c r="Q1084" s="42" t="str">
        <f t="shared" si="174"/>
        <v/>
      </c>
      <c r="R1084" s="81"/>
      <c r="S1084" s="44" t="str">
        <f t="shared" si="175"/>
        <v/>
      </c>
      <c r="T1084" s="81"/>
      <c r="U1084" s="81"/>
      <c r="V1084" s="42">
        <f t="shared" si="176"/>
        <v>0</v>
      </c>
      <c r="W1084" s="43"/>
      <c r="X1084" s="47">
        <f>SUMIFS(W$12:W1084,F$12:F1084,F1084,H$12:H1084,H1084,D$12:D1084,D1084)</f>
        <v>0</v>
      </c>
      <c r="Y1084" s="48">
        <f t="shared" si="177"/>
        <v>0</v>
      </c>
      <c r="Z1084" s="82"/>
      <c r="AA1084" s="106"/>
      <c r="AB1084" s="42">
        <f t="shared" si="178"/>
        <v>0</v>
      </c>
      <c r="AC1084" s="50"/>
      <c r="AD1084" s="81"/>
      <c r="AE1084" s="81"/>
      <c r="AF1084" s="81"/>
      <c r="AG1084" s="81"/>
      <c r="AH1084" s="81"/>
      <c r="AI1084" s="81"/>
      <c r="AJ1084" s="81"/>
      <c r="AK1084" s="81"/>
      <c r="AL1084" s="81"/>
      <c r="AM1084" s="50"/>
      <c r="AN1084" s="50"/>
      <c r="AO1084" s="112">
        <f t="shared" si="181"/>
        <v>0</v>
      </c>
    </row>
    <row r="1085" spans="1:41" ht="20.100000000000001" customHeight="1">
      <c r="A1085" s="70">
        <f t="shared" si="179"/>
        <v>1</v>
      </c>
      <c r="B1085" s="81"/>
      <c r="C1085" s="81"/>
      <c r="D1085" s="81"/>
      <c r="E1085" s="81"/>
      <c r="F1085" s="34"/>
      <c r="G1085" s="94"/>
      <c r="H1085" s="81"/>
      <c r="I1085" s="34"/>
      <c r="J1085" s="34"/>
      <c r="K1085" s="38"/>
      <c r="L1085" s="38"/>
      <c r="M1085" s="39">
        <f t="shared" si="172"/>
        <v>0</v>
      </c>
      <c r="N1085" s="40">
        <f t="shared" si="173"/>
        <v>0</v>
      </c>
      <c r="O1085" s="80"/>
      <c r="P1085" s="113" t="str">
        <f t="shared" si="180"/>
        <v/>
      </c>
      <c r="Q1085" s="42" t="str">
        <f t="shared" si="174"/>
        <v/>
      </c>
      <c r="R1085" s="81"/>
      <c r="S1085" s="44" t="str">
        <f t="shared" si="175"/>
        <v/>
      </c>
      <c r="T1085" s="81"/>
      <c r="U1085" s="81"/>
      <c r="V1085" s="42">
        <f t="shared" si="176"/>
        <v>0</v>
      </c>
      <c r="W1085" s="43"/>
      <c r="X1085" s="47">
        <f>SUMIFS(W$12:W1085,F$12:F1085,F1085,H$12:H1085,H1085,D$12:D1085,D1085)</f>
        <v>0</v>
      </c>
      <c r="Y1085" s="48">
        <f t="shared" si="177"/>
        <v>0</v>
      </c>
      <c r="Z1085" s="82"/>
      <c r="AA1085" s="106"/>
      <c r="AB1085" s="42">
        <f t="shared" si="178"/>
        <v>0</v>
      </c>
      <c r="AC1085" s="50"/>
      <c r="AD1085" s="81"/>
      <c r="AE1085" s="81"/>
      <c r="AF1085" s="81"/>
      <c r="AG1085" s="81"/>
      <c r="AH1085" s="81"/>
      <c r="AI1085" s="81"/>
      <c r="AJ1085" s="81"/>
      <c r="AK1085" s="81"/>
      <c r="AL1085" s="81"/>
      <c r="AM1085" s="50"/>
      <c r="AN1085" s="50"/>
      <c r="AO1085" s="112">
        <f t="shared" si="181"/>
        <v>0</v>
      </c>
    </row>
    <row r="1086" spans="1:41" ht="20.100000000000001" customHeight="1">
      <c r="A1086" s="70">
        <f t="shared" si="179"/>
        <v>1</v>
      </c>
      <c r="B1086" s="81"/>
      <c r="C1086" s="81"/>
      <c r="D1086" s="81"/>
      <c r="E1086" s="81"/>
      <c r="F1086" s="34"/>
      <c r="G1086" s="94"/>
      <c r="H1086" s="81"/>
      <c r="I1086" s="34"/>
      <c r="J1086" s="34"/>
      <c r="K1086" s="38"/>
      <c r="L1086" s="38"/>
      <c r="M1086" s="39">
        <f t="shared" si="172"/>
        <v>0</v>
      </c>
      <c r="N1086" s="40">
        <f t="shared" si="173"/>
        <v>0</v>
      </c>
      <c r="O1086" s="80"/>
      <c r="P1086" s="113" t="str">
        <f t="shared" si="180"/>
        <v/>
      </c>
      <c r="Q1086" s="42" t="str">
        <f t="shared" si="174"/>
        <v/>
      </c>
      <c r="R1086" s="81"/>
      <c r="S1086" s="44" t="str">
        <f t="shared" si="175"/>
        <v/>
      </c>
      <c r="T1086" s="81"/>
      <c r="U1086" s="81"/>
      <c r="V1086" s="42">
        <f t="shared" si="176"/>
        <v>0</v>
      </c>
      <c r="W1086" s="43"/>
      <c r="X1086" s="47">
        <f>SUMIFS(W$12:W1086,F$12:F1086,F1086,H$12:H1086,H1086,D$12:D1086,D1086)</f>
        <v>0</v>
      </c>
      <c r="Y1086" s="48">
        <f t="shared" si="177"/>
        <v>0</v>
      </c>
      <c r="Z1086" s="82"/>
      <c r="AA1086" s="106"/>
      <c r="AB1086" s="42">
        <f t="shared" si="178"/>
        <v>0</v>
      </c>
      <c r="AC1086" s="50"/>
      <c r="AD1086" s="81"/>
      <c r="AE1086" s="81"/>
      <c r="AF1086" s="81"/>
      <c r="AG1086" s="81"/>
      <c r="AH1086" s="81"/>
      <c r="AI1086" s="81"/>
      <c r="AJ1086" s="81"/>
      <c r="AK1086" s="81"/>
      <c r="AL1086" s="81"/>
      <c r="AM1086" s="50"/>
      <c r="AN1086" s="50"/>
      <c r="AO1086" s="112">
        <f t="shared" si="181"/>
        <v>0</v>
      </c>
    </row>
    <row r="1087" spans="1:41" ht="20.100000000000001" customHeight="1">
      <c r="A1087" s="70">
        <f t="shared" si="179"/>
        <v>1</v>
      </c>
      <c r="B1087" s="81"/>
      <c r="C1087" s="81"/>
      <c r="D1087" s="81"/>
      <c r="E1087" s="81"/>
      <c r="F1087" s="34"/>
      <c r="G1087" s="94"/>
      <c r="H1087" s="81"/>
      <c r="I1087" s="34"/>
      <c r="J1087" s="34"/>
      <c r="K1087" s="38"/>
      <c r="L1087" s="38"/>
      <c r="M1087" s="39">
        <f t="shared" si="172"/>
        <v>0</v>
      </c>
      <c r="N1087" s="40">
        <f t="shared" si="173"/>
        <v>0</v>
      </c>
      <c r="O1087" s="80"/>
      <c r="P1087" s="113" t="str">
        <f t="shared" si="180"/>
        <v/>
      </c>
      <c r="Q1087" s="42" t="str">
        <f t="shared" si="174"/>
        <v/>
      </c>
      <c r="R1087" s="81"/>
      <c r="S1087" s="44" t="str">
        <f t="shared" si="175"/>
        <v/>
      </c>
      <c r="T1087" s="81"/>
      <c r="U1087" s="81"/>
      <c r="V1087" s="42">
        <f t="shared" si="176"/>
        <v>0</v>
      </c>
      <c r="W1087" s="43"/>
      <c r="X1087" s="47">
        <f>SUMIFS(W$12:W1087,F$12:F1087,F1087,H$12:H1087,H1087,D$12:D1087,D1087)</f>
        <v>0</v>
      </c>
      <c r="Y1087" s="48">
        <f t="shared" si="177"/>
        <v>0</v>
      </c>
      <c r="Z1087" s="82"/>
      <c r="AA1087" s="106"/>
      <c r="AB1087" s="42">
        <f t="shared" si="178"/>
        <v>0</v>
      </c>
      <c r="AC1087" s="50"/>
      <c r="AD1087" s="81"/>
      <c r="AE1087" s="81"/>
      <c r="AF1087" s="81"/>
      <c r="AG1087" s="81"/>
      <c r="AH1087" s="81"/>
      <c r="AI1087" s="81"/>
      <c r="AJ1087" s="81"/>
      <c r="AK1087" s="81"/>
      <c r="AL1087" s="81"/>
      <c r="AM1087" s="50"/>
      <c r="AN1087" s="50"/>
      <c r="AO1087" s="112">
        <f t="shared" si="181"/>
        <v>0</v>
      </c>
    </row>
    <row r="1088" spans="1:41" ht="20.100000000000001" customHeight="1">
      <c r="A1088" s="70">
        <f t="shared" si="179"/>
        <v>1</v>
      </c>
      <c r="B1088" s="81"/>
      <c r="C1088" s="81"/>
      <c r="D1088" s="81"/>
      <c r="E1088" s="81"/>
      <c r="F1088" s="34"/>
      <c r="G1088" s="94"/>
      <c r="H1088" s="81"/>
      <c r="I1088" s="34"/>
      <c r="J1088" s="34"/>
      <c r="K1088" s="38"/>
      <c r="L1088" s="38"/>
      <c r="M1088" s="39">
        <f t="shared" si="172"/>
        <v>0</v>
      </c>
      <c r="N1088" s="40">
        <f t="shared" si="173"/>
        <v>0</v>
      </c>
      <c r="O1088" s="80"/>
      <c r="P1088" s="113" t="str">
        <f t="shared" si="180"/>
        <v/>
      </c>
      <c r="Q1088" s="42" t="str">
        <f t="shared" si="174"/>
        <v/>
      </c>
      <c r="R1088" s="81"/>
      <c r="S1088" s="44" t="str">
        <f t="shared" si="175"/>
        <v/>
      </c>
      <c r="T1088" s="81"/>
      <c r="U1088" s="81"/>
      <c r="V1088" s="42">
        <f t="shared" si="176"/>
        <v>0</v>
      </c>
      <c r="W1088" s="43"/>
      <c r="X1088" s="47">
        <f>SUMIFS(W$12:W1088,F$12:F1088,F1088,H$12:H1088,H1088,D$12:D1088,D1088)</f>
        <v>0</v>
      </c>
      <c r="Y1088" s="48">
        <f t="shared" si="177"/>
        <v>0</v>
      </c>
      <c r="Z1088" s="82"/>
      <c r="AA1088" s="106"/>
      <c r="AB1088" s="42">
        <f t="shared" si="178"/>
        <v>0</v>
      </c>
      <c r="AC1088" s="50"/>
      <c r="AD1088" s="81"/>
      <c r="AE1088" s="81"/>
      <c r="AF1088" s="81"/>
      <c r="AG1088" s="81"/>
      <c r="AH1088" s="81"/>
      <c r="AI1088" s="81"/>
      <c r="AJ1088" s="81"/>
      <c r="AK1088" s="81"/>
      <c r="AL1088" s="81"/>
      <c r="AM1088" s="50"/>
      <c r="AN1088" s="50"/>
      <c r="AO1088" s="112">
        <f t="shared" si="181"/>
        <v>0</v>
      </c>
    </row>
    <row r="1089" spans="1:41" ht="20.100000000000001" customHeight="1">
      <c r="A1089" s="70">
        <f t="shared" si="179"/>
        <v>1</v>
      </c>
      <c r="B1089" s="81"/>
      <c r="C1089" s="81"/>
      <c r="D1089" s="81"/>
      <c r="E1089" s="81"/>
      <c r="F1089" s="34"/>
      <c r="G1089" s="94"/>
      <c r="H1089" s="81"/>
      <c r="I1089" s="34"/>
      <c r="J1089" s="34"/>
      <c r="K1089" s="38"/>
      <c r="L1089" s="38"/>
      <c r="M1089" s="39">
        <f t="shared" si="172"/>
        <v>0</v>
      </c>
      <c r="N1089" s="40">
        <f t="shared" si="173"/>
        <v>0</v>
      </c>
      <c r="O1089" s="80"/>
      <c r="P1089" s="113" t="str">
        <f t="shared" si="180"/>
        <v/>
      </c>
      <c r="Q1089" s="42" t="str">
        <f t="shared" si="174"/>
        <v/>
      </c>
      <c r="R1089" s="81"/>
      <c r="S1089" s="44" t="str">
        <f t="shared" si="175"/>
        <v/>
      </c>
      <c r="T1089" s="81"/>
      <c r="U1089" s="81"/>
      <c r="V1089" s="42">
        <f t="shared" si="176"/>
        <v>0</v>
      </c>
      <c r="W1089" s="43"/>
      <c r="X1089" s="47">
        <f>SUMIFS(W$12:W1089,F$12:F1089,F1089,H$12:H1089,H1089,D$12:D1089,D1089)</f>
        <v>0</v>
      </c>
      <c r="Y1089" s="48">
        <f t="shared" si="177"/>
        <v>0</v>
      </c>
      <c r="Z1089" s="82"/>
      <c r="AA1089" s="106"/>
      <c r="AB1089" s="42">
        <f t="shared" si="178"/>
        <v>0</v>
      </c>
      <c r="AC1089" s="50"/>
      <c r="AD1089" s="81"/>
      <c r="AE1089" s="81"/>
      <c r="AF1089" s="81"/>
      <c r="AG1089" s="81"/>
      <c r="AH1089" s="81"/>
      <c r="AI1089" s="81"/>
      <c r="AJ1089" s="81"/>
      <c r="AK1089" s="81"/>
      <c r="AL1089" s="81"/>
      <c r="AM1089" s="50"/>
      <c r="AN1089" s="50"/>
      <c r="AO1089" s="112">
        <f t="shared" si="181"/>
        <v>0</v>
      </c>
    </row>
    <row r="1090" spans="1:41" ht="20.100000000000001" customHeight="1">
      <c r="A1090" s="70">
        <f t="shared" si="179"/>
        <v>1</v>
      </c>
      <c r="B1090" s="81"/>
      <c r="C1090" s="81"/>
      <c r="D1090" s="81"/>
      <c r="E1090" s="81"/>
      <c r="F1090" s="34"/>
      <c r="G1090" s="94"/>
      <c r="H1090" s="81"/>
      <c r="I1090" s="34"/>
      <c r="J1090" s="34"/>
      <c r="K1090" s="38"/>
      <c r="L1090" s="38"/>
      <c r="M1090" s="39">
        <f t="shared" si="172"/>
        <v>0</v>
      </c>
      <c r="N1090" s="40">
        <f t="shared" si="173"/>
        <v>0</v>
      </c>
      <c r="O1090" s="80"/>
      <c r="P1090" s="113" t="str">
        <f t="shared" si="180"/>
        <v/>
      </c>
      <c r="Q1090" s="42" t="str">
        <f t="shared" si="174"/>
        <v/>
      </c>
      <c r="R1090" s="81"/>
      <c r="S1090" s="44" t="str">
        <f t="shared" si="175"/>
        <v/>
      </c>
      <c r="T1090" s="81"/>
      <c r="U1090" s="81"/>
      <c r="V1090" s="42">
        <f t="shared" si="176"/>
        <v>0</v>
      </c>
      <c r="W1090" s="43"/>
      <c r="X1090" s="47">
        <f>SUMIFS(W$12:W1090,F$12:F1090,F1090,H$12:H1090,H1090,D$12:D1090,D1090)</f>
        <v>0</v>
      </c>
      <c r="Y1090" s="48">
        <f t="shared" si="177"/>
        <v>0</v>
      </c>
      <c r="Z1090" s="82"/>
      <c r="AA1090" s="106"/>
      <c r="AB1090" s="42">
        <f t="shared" si="178"/>
        <v>0</v>
      </c>
      <c r="AC1090" s="50"/>
      <c r="AD1090" s="81"/>
      <c r="AE1090" s="81"/>
      <c r="AF1090" s="81"/>
      <c r="AG1090" s="81"/>
      <c r="AH1090" s="81"/>
      <c r="AI1090" s="81"/>
      <c r="AJ1090" s="81"/>
      <c r="AK1090" s="81"/>
      <c r="AL1090" s="81"/>
      <c r="AM1090" s="50"/>
      <c r="AN1090" s="50"/>
      <c r="AO1090" s="112">
        <f t="shared" si="181"/>
        <v>0</v>
      </c>
    </row>
    <row r="1091" spans="1:41" ht="20.100000000000001" customHeight="1">
      <c r="A1091" s="70">
        <f t="shared" si="179"/>
        <v>1</v>
      </c>
      <c r="B1091" s="81"/>
      <c r="C1091" s="81"/>
      <c r="D1091" s="81"/>
      <c r="E1091" s="81"/>
      <c r="F1091" s="34"/>
      <c r="G1091" s="94"/>
      <c r="H1091" s="81"/>
      <c r="I1091" s="34"/>
      <c r="J1091" s="34"/>
      <c r="K1091" s="38"/>
      <c r="L1091" s="38"/>
      <c r="M1091" s="39">
        <f t="shared" si="172"/>
        <v>0</v>
      </c>
      <c r="N1091" s="40">
        <f t="shared" si="173"/>
        <v>0</v>
      </c>
      <c r="O1091" s="80"/>
      <c r="P1091" s="113" t="str">
        <f t="shared" si="180"/>
        <v/>
      </c>
      <c r="Q1091" s="42" t="str">
        <f t="shared" si="174"/>
        <v/>
      </c>
      <c r="R1091" s="81"/>
      <c r="S1091" s="44" t="str">
        <f t="shared" si="175"/>
        <v/>
      </c>
      <c r="T1091" s="81"/>
      <c r="U1091" s="81"/>
      <c r="V1091" s="42">
        <f t="shared" si="176"/>
        <v>0</v>
      </c>
      <c r="W1091" s="43"/>
      <c r="X1091" s="47">
        <f>SUMIFS(W$12:W1091,F$12:F1091,F1091,H$12:H1091,H1091,D$12:D1091,D1091)</f>
        <v>0</v>
      </c>
      <c r="Y1091" s="48">
        <f t="shared" si="177"/>
        <v>0</v>
      </c>
      <c r="Z1091" s="82"/>
      <c r="AA1091" s="106"/>
      <c r="AB1091" s="42">
        <f t="shared" si="178"/>
        <v>0</v>
      </c>
      <c r="AC1091" s="50"/>
      <c r="AD1091" s="81"/>
      <c r="AE1091" s="81"/>
      <c r="AF1091" s="81"/>
      <c r="AG1091" s="81"/>
      <c r="AH1091" s="81"/>
      <c r="AI1091" s="81"/>
      <c r="AJ1091" s="81"/>
      <c r="AK1091" s="81"/>
      <c r="AL1091" s="81"/>
      <c r="AM1091" s="50"/>
      <c r="AN1091" s="50"/>
      <c r="AO1091" s="112">
        <f t="shared" si="181"/>
        <v>0</v>
      </c>
    </row>
    <row r="1092" spans="1:41" ht="20.100000000000001" customHeight="1">
      <c r="A1092" s="70">
        <f t="shared" si="179"/>
        <v>1</v>
      </c>
      <c r="B1092" s="81"/>
      <c r="C1092" s="81"/>
      <c r="D1092" s="81"/>
      <c r="E1092" s="81"/>
      <c r="F1092" s="34"/>
      <c r="G1092" s="94"/>
      <c r="H1092" s="81"/>
      <c r="I1092" s="34"/>
      <c r="J1092" s="34"/>
      <c r="K1092" s="38"/>
      <c r="L1092" s="38"/>
      <c r="M1092" s="39">
        <f t="shared" si="172"/>
        <v>0</v>
      </c>
      <c r="N1092" s="40">
        <f t="shared" si="173"/>
        <v>0</v>
      </c>
      <c r="O1092" s="80"/>
      <c r="P1092" s="113" t="str">
        <f t="shared" si="180"/>
        <v/>
      </c>
      <c r="Q1092" s="42" t="str">
        <f t="shared" si="174"/>
        <v/>
      </c>
      <c r="R1092" s="81"/>
      <c r="S1092" s="44" t="str">
        <f t="shared" si="175"/>
        <v/>
      </c>
      <c r="T1092" s="81"/>
      <c r="U1092" s="81"/>
      <c r="V1092" s="42">
        <f t="shared" si="176"/>
        <v>0</v>
      </c>
      <c r="W1092" s="43"/>
      <c r="X1092" s="47">
        <f>SUMIFS(W$12:W1092,F$12:F1092,F1092,H$12:H1092,H1092,D$12:D1092,D1092)</f>
        <v>0</v>
      </c>
      <c r="Y1092" s="48">
        <f t="shared" si="177"/>
        <v>0</v>
      </c>
      <c r="Z1092" s="82"/>
      <c r="AA1092" s="106"/>
      <c r="AB1092" s="42">
        <f t="shared" si="178"/>
        <v>0</v>
      </c>
      <c r="AC1092" s="50"/>
      <c r="AD1092" s="81"/>
      <c r="AE1092" s="81"/>
      <c r="AF1092" s="81"/>
      <c r="AG1092" s="81"/>
      <c r="AH1092" s="81"/>
      <c r="AI1092" s="81"/>
      <c r="AJ1092" s="81"/>
      <c r="AK1092" s="81"/>
      <c r="AL1092" s="81"/>
      <c r="AM1092" s="50"/>
      <c r="AN1092" s="50"/>
      <c r="AO1092" s="112">
        <f t="shared" si="181"/>
        <v>0</v>
      </c>
    </row>
    <row r="1093" spans="1:41" ht="20.100000000000001" customHeight="1">
      <c r="A1093" s="70">
        <f t="shared" si="179"/>
        <v>1</v>
      </c>
      <c r="B1093" s="81"/>
      <c r="C1093" s="81"/>
      <c r="D1093" s="81"/>
      <c r="E1093" s="81"/>
      <c r="F1093" s="34"/>
      <c r="G1093" s="94"/>
      <c r="H1093" s="81"/>
      <c r="I1093" s="34"/>
      <c r="J1093" s="34"/>
      <c r="K1093" s="38"/>
      <c r="L1093" s="38"/>
      <c r="M1093" s="39">
        <f t="shared" si="172"/>
        <v>0</v>
      </c>
      <c r="N1093" s="40">
        <f t="shared" si="173"/>
        <v>0</v>
      </c>
      <c r="O1093" s="80"/>
      <c r="P1093" s="113" t="str">
        <f t="shared" si="180"/>
        <v/>
      </c>
      <c r="Q1093" s="42" t="str">
        <f t="shared" si="174"/>
        <v/>
      </c>
      <c r="R1093" s="81"/>
      <c r="S1093" s="44" t="str">
        <f t="shared" si="175"/>
        <v/>
      </c>
      <c r="T1093" s="81"/>
      <c r="U1093" s="81"/>
      <c r="V1093" s="42">
        <f t="shared" si="176"/>
        <v>0</v>
      </c>
      <c r="W1093" s="43"/>
      <c r="X1093" s="47">
        <f>SUMIFS(W$12:W1093,F$12:F1093,F1093,H$12:H1093,H1093,D$12:D1093,D1093)</f>
        <v>0</v>
      </c>
      <c r="Y1093" s="48">
        <f t="shared" si="177"/>
        <v>0</v>
      </c>
      <c r="Z1093" s="82"/>
      <c r="AA1093" s="106"/>
      <c r="AB1093" s="42">
        <f t="shared" si="178"/>
        <v>0</v>
      </c>
      <c r="AC1093" s="50"/>
      <c r="AD1093" s="81"/>
      <c r="AE1093" s="81"/>
      <c r="AF1093" s="81"/>
      <c r="AG1093" s="81"/>
      <c r="AH1093" s="81"/>
      <c r="AI1093" s="81"/>
      <c r="AJ1093" s="81"/>
      <c r="AK1093" s="81"/>
      <c r="AL1093" s="81"/>
      <c r="AM1093" s="50"/>
      <c r="AN1093" s="50"/>
      <c r="AO1093" s="112">
        <f t="shared" si="181"/>
        <v>0</v>
      </c>
    </row>
    <row r="1094" spans="1:41" ht="20.100000000000001" customHeight="1">
      <c r="A1094" s="70">
        <f t="shared" si="179"/>
        <v>1</v>
      </c>
      <c r="B1094" s="81"/>
      <c r="C1094" s="81"/>
      <c r="D1094" s="81"/>
      <c r="E1094" s="81"/>
      <c r="F1094" s="34"/>
      <c r="G1094" s="94"/>
      <c r="H1094" s="81"/>
      <c r="I1094" s="34"/>
      <c r="J1094" s="34"/>
      <c r="K1094" s="38"/>
      <c r="L1094" s="38"/>
      <c r="M1094" s="39">
        <f t="shared" si="172"/>
        <v>0</v>
      </c>
      <c r="N1094" s="40">
        <f t="shared" si="173"/>
        <v>0</v>
      </c>
      <c r="O1094" s="80"/>
      <c r="P1094" s="113" t="str">
        <f t="shared" si="180"/>
        <v/>
      </c>
      <c r="Q1094" s="42" t="str">
        <f t="shared" si="174"/>
        <v/>
      </c>
      <c r="R1094" s="81"/>
      <c r="S1094" s="44" t="str">
        <f t="shared" si="175"/>
        <v/>
      </c>
      <c r="T1094" s="81"/>
      <c r="U1094" s="81"/>
      <c r="V1094" s="42">
        <f t="shared" si="176"/>
        <v>0</v>
      </c>
      <c r="W1094" s="43"/>
      <c r="X1094" s="47">
        <f>SUMIFS(W$12:W1094,F$12:F1094,F1094,H$12:H1094,H1094,D$12:D1094,D1094)</f>
        <v>0</v>
      </c>
      <c r="Y1094" s="48">
        <f t="shared" si="177"/>
        <v>0</v>
      </c>
      <c r="Z1094" s="82"/>
      <c r="AA1094" s="106"/>
      <c r="AB1094" s="42">
        <f t="shared" si="178"/>
        <v>0</v>
      </c>
      <c r="AC1094" s="50"/>
      <c r="AD1094" s="81"/>
      <c r="AE1094" s="81"/>
      <c r="AF1094" s="81"/>
      <c r="AG1094" s="81"/>
      <c r="AH1094" s="81"/>
      <c r="AI1094" s="81"/>
      <c r="AJ1094" s="81"/>
      <c r="AK1094" s="81"/>
      <c r="AL1094" s="81"/>
      <c r="AM1094" s="50"/>
      <c r="AN1094" s="50"/>
      <c r="AO1094" s="112">
        <f t="shared" si="181"/>
        <v>0</v>
      </c>
    </row>
    <row r="1095" spans="1:41" ht="20.100000000000001" customHeight="1">
      <c r="A1095" s="70">
        <f t="shared" si="179"/>
        <v>1</v>
      </c>
      <c r="B1095" s="81"/>
      <c r="C1095" s="81"/>
      <c r="D1095" s="81"/>
      <c r="E1095" s="81"/>
      <c r="F1095" s="34"/>
      <c r="G1095" s="94"/>
      <c r="H1095" s="81"/>
      <c r="I1095" s="34"/>
      <c r="J1095" s="34"/>
      <c r="K1095" s="38"/>
      <c r="L1095" s="38"/>
      <c r="M1095" s="39">
        <f t="shared" si="172"/>
        <v>0</v>
      </c>
      <c r="N1095" s="40">
        <f t="shared" si="173"/>
        <v>0</v>
      </c>
      <c r="O1095" s="80"/>
      <c r="P1095" s="113" t="str">
        <f t="shared" si="180"/>
        <v/>
      </c>
      <c r="Q1095" s="42" t="str">
        <f t="shared" si="174"/>
        <v/>
      </c>
      <c r="R1095" s="81"/>
      <c r="S1095" s="44" t="str">
        <f t="shared" si="175"/>
        <v/>
      </c>
      <c r="T1095" s="81"/>
      <c r="U1095" s="81"/>
      <c r="V1095" s="42">
        <f t="shared" si="176"/>
        <v>0</v>
      </c>
      <c r="W1095" s="43"/>
      <c r="X1095" s="47">
        <f>SUMIFS(W$12:W1095,F$12:F1095,F1095,H$12:H1095,H1095,D$12:D1095,D1095)</f>
        <v>0</v>
      </c>
      <c r="Y1095" s="48">
        <f t="shared" si="177"/>
        <v>0</v>
      </c>
      <c r="Z1095" s="82"/>
      <c r="AA1095" s="106"/>
      <c r="AB1095" s="42">
        <f t="shared" si="178"/>
        <v>0</v>
      </c>
      <c r="AC1095" s="50"/>
      <c r="AD1095" s="81"/>
      <c r="AE1095" s="81"/>
      <c r="AF1095" s="81"/>
      <c r="AG1095" s="81"/>
      <c r="AH1095" s="81"/>
      <c r="AI1095" s="81"/>
      <c r="AJ1095" s="81"/>
      <c r="AK1095" s="81"/>
      <c r="AL1095" s="81"/>
      <c r="AM1095" s="50"/>
      <c r="AN1095" s="50"/>
      <c r="AO1095" s="112">
        <f t="shared" si="181"/>
        <v>0</v>
      </c>
    </row>
    <row r="1096" spans="1:41" ht="20.100000000000001" customHeight="1">
      <c r="A1096" s="70">
        <f t="shared" si="179"/>
        <v>1</v>
      </c>
      <c r="B1096" s="81"/>
      <c r="C1096" s="81"/>
      <c r="D1096" s="81"/>
      <c r="E1096" s="81"/>
      <c r="F1096" s="34"/>
      <c r="G1096" s="94"/>
      <c r="H1096" s="81"/>
      <c r="I1096" s="34"/>
      <c r="J1096" s="34"/>
      <c r="K1096" s="38"/>
      <c r="L1096" s="38"/>
      <c r="M1096" s="39">
        <f t="shared" ref="M1096:M1159" si="182">(IF(L1096&lt;K1096,1+L1096,L1096)-K1096-IF(AND(K1096&lt;$L$5,L1096&gt;$M$5),$M$5-$L$5)-IF(AND(K1096&lt;$L$6,L1096&gt;$M$6),$M$6-$L$6)-IF(AND(K1096&lt;$L$7,L1096&gt;$M$7),$M$7-$L$7))-IF(AND(K1096&lt;$L$8,L1096&gt;$M$8),$M$8-$L$8)</f>
        <v>0</v>
      </c>
      <c r="N1096" s="40">
        <f t="shared" ref="N1096:N1159" si="183">HOUR(M1096)+MINUTE(M1096)/60</f>
        <v>0</v>
      </c>
      <c r="O1096" s="80"/>
      <c r="P1096" s="113" t="str">
        <f t="shared" si="180"/>
        <v/>
      </c>
      <c r="Q1096" s="42" t="str">
        <f t="shared" ref="Q1096:Q1159" si="184">IFERROR(V1096/(N1096*O1096),"")</f>
        <v/>
      </c>
      <c r="R1096" s="81"/>
      <c r="S1096" s="44" t="str">
        <f t="shared" ref="S1096:S1159" si="185">IFERROR(W1096/R1096,"")</f>
        <v/>
      </c>
      <c r="T1096" s="81"/>
      <c r="U1096" s="81"/>
      <c r="V1096" s="42">
        <f t="shared" ref="V1096:V1159" si="186">+W1096+Y1096</f>
        <v>0</v>
      </c>
      <c r="W1096" s="43"/>
      <c r="X1096" s="47">
        <f>SUMIFS(W$12:W1096,F$12:F1096,F1096,H$12:H1096,H1096,D$12:D1096,D1096)</f>
        <v>0</v>
      </c>
      <c r="Y1096" s="48">
        <f t="shared" ref="Y1096:Y1159" si="187">SUM(AC1096:AK1096)</f>
        <v>0</v>
      </c>
      <c r="Z1096" s="82"/>
      <c r="AA1096" s="106"/>
      <c r="AB1096" s="42">
        <f t="shared" ref="AB1096:AB1159" si="188">+W1096*AA1096</f>
        <v>0</v>
      </c>
      <c r="AC1096" s="50"/>
      <c r="AD1096" s="81"/>
      <c r="AE1096" s="81"/>
      <c r="AF1096" s="81"/>
      <c r="AG1096" s="81"/>
      <c r="AH1096" s="81"/>
      <c r="AI1096" s="81"/>
      <c r="AJ1096" s="81"/>
      <c r="AK1096" s="81"/>
      <c r="AL1096" s="81"/>
      <c r="AM1096" s="50"/>
      <c r="AN1096" s="50"/>
      <c r="AO1096" s="112">
        <f t="shared" si="181"/>
        <v>0</v>
      </c>
    </row>
    <row r="1097" spans="1:41" ht="20.100000000000001" customHeight="1">
      <c r="A1097" s="70">
        <f t="shared" si="179"/>
        <v>1</v>
      </c>
      <c r="B1097" s="81"/>
      <c r="C1097" s="81"/>
      <c r="D1097" s="81"/>
      <c r="E1097" s="81"/>
      <c r="F1097" s="34"/>
      <c r="G1097" s="94"/>
      <c r="H1097" s="81"/>
      <c r="I1097" s="34"/>
      <c r="J1097" s="34"/>
      <c r="K1097" s="38"/>
      <c r="L1097" s="38"/>
      <c r="M1097" s="39">
        <f t="shared" si="182"/>
        <v>0</v>
      </c>
      <c r="N1097" s="40">
        <f t="shared" si="183"/>
        <v>0</v>
      </c>
      <c r="O1097" s="80"/>
      <c r="P1097" s="113" t="str">
        <f t="shared" si="180"/>
        <v/>
      </c>
      <c r="Q1097" s="42" t="str">
        <f t="shared" si="184"/>
        <v/>
      </c>
      <c r="R1097" s="81"/>
      <c r="S1097" s="44" t="str">
        <f t="shared" si="185"/>
        <v/>
      </c>
      <c r="T1097" s="81"/>
      <c r="U1097" s="81"/>
      <c r="V1097" s="42">
        <f t="shared" si="186"/>
        <v>0</v>
      </c>
      <c r="W1097" s="43"/>
      <c r="X1097" s="47">
        <f>SUMIFS(W$12:W1097,F$12:F1097,F1097,H$12:H1097,H1097,D$12:D1097,D1097)</f>
        <v>0</v>
      </c>
      <c r="Y1097" s="48">
        <f t="shared" si="187"/>
        <v>0</v>
      </c>
      <c r="Z1097" s="82"/>
      <c r="AA1097" s="106"/>
      <c r="AB1097" s="42">
        <f t="shared" si="188"/>
        <v>0</v>
      </c>
      <c r="AC1097" s="50"/>
      <c r="AD1097" s="81"/>
      <c r="AE1097" s="81"/>
      <c r="AF1097" s="81"/>
      <c r="AG1097" s="81"/>
      <c r="AH1097" s="81"/>
      <c r="AI1097" s="81"/>
      <c r="AJ1097" s="81"/>
      <c r="AK1097" s="81"/>
      <c r="AL1097" s="81"/>
      <c r="AM1097" s="50"/>
      <c r="AN1097" s="50"/>
      <c r="AO1097" s="112">
        <f t="shared" si="181"/>
        <v>0</v>
      </c>
    </row>
    <row r="1098" spans="1:41" ht="20.100000000000001" customHeight="1">
      <c r="A1098" s="70">
        <f t="shared" si="179"/>
        <v>1</v>
      </c>
      <c r="B1098" s="81"/>
      <c r="C1098" s="81"/>
      <c r="D1098" s="81"/>
      <c r="E1098" s="81"/>
      <c r="F1098" s="34"/>
      <c r="G1098" s="94"/>
      <c r="H1098" s="81"/>
      <c r="I1098" s="34"/>
      <c r="J1098" s="34"/>
      <c r="K1098" s="38"/>
      <c r="L1098" s="38"/>
      <c r="M1098" s="39">
        <f t="shared" si="182"/>
        <v>0</v>
      </c>
      <c r="N1098" s="40">
        <f t="shared" si="183"/>
        <v>0</v>
      </c>
      <c r="O1098" s="80"/>
      <c r="P1098" s="113" t="str">
        <f t="shared" si="180"/>
        <v/>
      </c>
      <c r="Q1098" s="42" t="str">
        <f t="shared" si="184"/>
        <v/>
      </c>
      <c r="R1098" s="81"/>
      <c r="S1098" s="44" t="str">
        <f t="shared" si="185"/>
        <v/>
      </c>
      <c r="T1098" s="81"/>
      <c r="U1098" s="81"/>
      <c r="V1098" s="42">
        <f t="shared" si="186"/>
        <v>0</v>
      </c>
      <c r="W1098" s="43"/>
      <c r="X1098" s="47">
        <f>SUMIFS(W$12:W1098,F$12:F1098,F1098,H$12:H1098,H1098,D$12:D1098,D1098)</f>
        <v>0</v>
      </c>
      <c r="Y1098" s="48">
        <f t="shared" si="187"/>
        <v>0</v>
      </c>
      <c r="Z1098" s="82"/>
      <c r="AA1098" s="106"/>
      <c r="AB1098" s="42">
        <f t="shared" si="188"/>
        <v>0</v>
      </c>
      <c r="AC1098" s="50"/>
      <c r="AD1098" s="81"/>
      <c r="AE1098" s="81"/>
      <c r="AF1098" s="81"/>
      <c r="AG1098" s="81"/>
      <c r="AH1098" s="81"/>
      <c r="AI1098" s="81"/>
      <c r="AJ1098" s="81"/>
      <c r="AK1098" s="81"/>
      <c r="AL1098" s="81"/>
      <c r="AM1098" s="50"/>
      <c r="AN1098" s="50"/>
      <c r="AO1098" s="112">
        <f t="shared" si="181"/>
        <v>0</v>
      </c>
    </row>
    <row r="1099" spans="1:41" ht="20.100000000000001" customHeight="1">
      <c r="A1099" s="70">
        <f t="shared" si="179"/>
        <v>1</v>
      </c>
      <c r="B1099" s="81"/>
      <c r="C1099" s="81"/>
      <c r="D1099" s="81"/>
      <c r="E1099" s="81"/>
      <c r="F1099" s="34"/>
      <c r="G1099" s="94"/>
      <c r="H1099" s="81"/>
      <c r="I1099" s="34"/>
      <c r="J1099" s="34"/>
      <c r="K1099" s="38"/>
      <c r="L1099" s="38"/>
      <c r="M1099" s="39">
        <f t="shared" si="182"/>
        <v>0</v>
      </c>
      <c r="N1099" s="40">
        <f t="shared" si="183"/>
        <v>0</v>
      </c>
      <c r="O1099" s="80"/>
      <c r="P1099" s="113" t="str">
        <f t="shared" si="180"/>
        <v/>
      </c>
      <c r="Q1099" s="42" t="str">
        <f t="shared" si="184"/>
        <v/>
      </c>
      <c r="R1099" s="81"/>
      <c r="S1099" s="44" t="str">
        <f t="shared" si="185"/>
        <v/>
      </c>
      <c r="T1099" s="81"/>
      <c r="U1099" s="81"/>
      <c r="V1099" s="42">
        <f t="shared" si="186"/>
        <v>0</v>
      </c>
      <c r="W1099" s="43"/>
      <c r="X1099" s="47">
        <f>SUMIFS(W$12:W1099,F$12:F1099,F1099,H$12:H1099,H1099,D$12:D1099,D1099)</f>
        <v>0</v>
      </c>
      <c r="Y1099" s="48">
        <f t="shared" si="187"/>
        <v>0</v>
      </c>
      <c r="Z1099" s="82"/>
      <c r="AA1099" s="106"/>
      <c r="AB1099" s="42">
        <f t="shared" si="188"/>
        <v>0</v>
      </c>
      <c r="AC1099" s="50"/>
      <c r="AD1099" s="81"/>
      <c r="AE1099" s="81"/>
      <c r="AF1099" s="81"/>
      <c r="AG1099" s="81"/>
      <c r="AH1099" s="81"/>
      <c r="AI1099" s="81"/>
      <c r="AJ1099" s="81"/>
      <c r="AK1099" s="81"/>
      <c r="AL1099" s="81"/>
      <c r="AM1099" s="50"/>
      <c r="AN1099" s="50"/>
      <c r="AO1099" s="112">
        <f t="shared" si="181"/>
        <v>0</v>
      </c>
    </row>
    <row r="1100" spans="1:41" ht="20.100000000000001" customHeight="1">
      <c r="A1100" s="70">
        <f t="shared" si="179"/>
        <v>1</v>
      </c>
      <c r="B1100" s="81"/>
      <c r="C1100" s="81"/>
      <c r="D1100" s="81"/>
      <c r="E1100" s="81"/>
      <c r="F1100" s="34"/>
      <c r="G1100" s="94"/>
      <c r="H1100" s="81"/>
      <c r="I1100" s="34"/>
      <c r="J1100" s="34"/>
      <c r="K1100" s="38"/>
      <c r="L1100" s="38"/>
      <c r="M1100" s="39">
        <f t="shared" si="182"/>
        <v>0</v>
      </c>
      <c r="N1100" s="40">
        <f t="shared" si="183"/>
        <v>0</v>
      </c>
      <c r="O1100" s="80"/>
      <c r="P1100" s="113" t="str">
        <f t="shared" si="180"/>
        <v/>
      </c>
      <c r="Q1100" s="42" t="str">
        <f t="shared" si="184"/>
        <v/>
      </c>
      <c r="R1100" s="81"/>
      <c r="S1100" s="44" t="str">
        <f t="shared" si="185"/>
        <v/>
      </c>
      <c r="T1100" s="81"/>
      <c r="U1100" s="81"/>
      <c r="V1100" s="42">
        <f t="shared" si="186"/>
        <v>0</v>
      </c>
      <c r="W1100" s="43"/>
      <c r="X1100" s="47">
        <f>SUMIFS(W$12:W1100,F$12:F1100,F1100,H$12:H1100,H1100,D$12:D1100,D1100)</f>
        <v>0</v>
      </c>
      <c r="Y1100" s="48">
        <f t="shared" si="187"/>
        <v>0</v>
      </c>
      <c r="Z1100" s="82"/>
      <c r="AA1100" s="106"/>
      <c r="AB1100" s="42">
        <f t="shared" si="188"/>
        <v>0</v>
      </c>
      <c r="AC1100" s="50"/>
      <c r="AD1100" s="81"/>
      <c r="AE1100" s="81"/>
      <c r="AF1100" s="81"/>
      <c r="AG1100" s="81"/>
      <c r="AH1100" s="81"/>
      <c r="AI1100" s="81"/>
      <c r="AJ1100" s="81"/>
      <c r="AK1100" s="81"/>
      <c r="AL1100" s="81"/>
      <c r="AM1100" s="50"/>
      <c r="AN1100" s="50"/>
      <c r="AO1100" s="112">
        <f t="shared" si="181"/>
        <v>0</v>
      </c>
    </row>
    <row r="1101" spans="1:41" ht="20.100000000000001" customHeight="1">
      <c r="A1101" s="70">
        <f t="shared" ref="A1101:A1164" si="189">MONTH(B1101)</f>
        <v>1</v>
      </c>
      <c r="B1101" s="81"/>
      <c r="C1101" s="81"/>
      <c r="D1101" s="81"/>
      <c r="E1101" s="81"/>
      <c r="F1101" s="34"/>
      <c r="G1101" s="94"/>
      <c r="H1101" s="81"/>
      <c r="I1101" s="34"/>
      <c r="J1101" s="34"/>
      <c r="K1101" s="38"/>
      <c r="L1101" s="38"/>
      <c r="M1101" s="39">
        <f t="shared" si="182"/>
        <v>0</v>
      </c>
      <c r="N1101" s="40">
        <f t="shared" si="183"/>
        <v>0</v>
      </c>
      <c r="O1101" s="80"/>
      <c r="P1101" s="113" t="str">
        <f t="shared" ref="P1101:P1164" si="190">IFERROR(W1101/V1101,"")</f>
        <v/>
      </c>
      <c r="Q1101" s="42" t="str">
        <f t="shared" si="184"/>
        <v/>
      </c>
      <c r="R1101" s="81"/>
      <c r="S1101" s="44" t="str">
        <f t="shared" si="185"/>
        <v/>
      </c>
      <c r="T1101" s="81"/>
      <c r="U1101" s="81"/>
      <c r="V1101" s="42">
        <f t="shared" si="186"/>
        <v>0</v>
      </c>
      <c r="W1101" s="43"/>
      <c r="X1101" s="47">
        <f>SUMIFS(W$12:W1101,F$12:F1101,F1101,H$12:H1101,H1101,D$12:D1101,D1101)</f>
        <v>0</v>
      </c>
      <c r="Y1101" s="48">
        <f t="shared" si="187"/>
        <v>0</v>
      </c>
      <c r="Z1101" s="82"/>
      <c r="AA1101" s="106"/>
      <c r="AB1101" s="42">
        <f t="shared" si="188"/>
        <v>0</v>
      </c>
      <c r="AC1101" s="50"/>
      <c r="AD1101" s="81"/>
      <c r="AE1101" s="81"/>
      <c r="AF1101" s="81"/>
      <c r="AG1101" s="81"/>
      <c r="AH1101" s="81"/>
      <c r="AI1101" s="81"/>
      <c r="AJ1101" s="81"/>
      <c r="AK1101" s="81"/>
      <c r="AL1101" s="81"/>
      <c r="AM1101" s="50"/>
      <c r="AN1101" s="50"/>
      <c r="AO1101" s="112">
        <f t="shared" ref="AO1101:AO1164" si="191">+AM1101+AN1101</f>
        <v>0</v>
      </c>
    </row>
    <row r="1102" spans="1:41" ht="20.100000000000001" customHeight="1">
      <c r="A1102" s="70">
        <f t="shared" si="189"/>
        <v>1</v>
      </c>
      <c r="B1102" s="81"/>
      <c r="C1102" s="81"/>
      <c r="D1102" s="81"/>
      <c r="E1102" s="81"/>
      <c r="F1102" s="34"/>
      <c r="G1102" s="94"/>
      <c r="H1102" s="81"/>
      <c r="I1102" s="34"/>
      <c r="J1102" s="34"/>
      <c r="K1102" s="38"/>
      <c r="L1102" s="38"/>
      <c r="M1102" s="39">
        <f t="shared" si="182"/>
        <v>0</v>
      </c>
      <c r="N1102" s="40">
        <f t="shared" si="183"/>
        <v>0</v>
      </c>
      <c r="O1102" s="80"/>
      <c r="P1102" s="113" t="str">
        <f t="shared" si="190"/>
        <v/>
      </c>
      <c r="Q1102" s="42" t="str">
        <f t="shared" si="184"/>
        <v/>
      </c>
      <c r="R1102" s="81"/>
      <c r="S1102" s="44" t="str">
        <f t="shared" si="185"/>
        <v/>
      </c>
      <c r="T1102" s="81"/>
      <c r="U1102" s="81"/>
      <c r="V1102" s="42">
        <f t="shared" si="186"/>
        <v>0</v>
      </c>
      <c r="W1102" s="43"/>
      <c r="X1102" s="47">
        <f>SUMIFS(W$12:W1102,F$12:F1102,F1102,H$12:H1102,H1102,D$12:D1102,D1102)</f>
        <v>0</v>
      </c>
      <c r="Y1102" s="48">
        <f t="shared" si="187"/>
        <v>0</v>
      </c>
      <c r="Z1102" s="82"/>
      <c r="AA1102" s="106"/>
      <c r="AB1102" s="42">
        <f t="shared" si="188"/>
        <v>0</v>
      </c>
      <c r="AC1102" s="50"/>
      <c r="AD1102" s="81"/>
      <c r="AE1102" s="81"/>
      <c r="AF1102" s="81"/>
      <c r="AG1102" s="81"/>
      <c r="AH1102" s="81"/>
      <c r="AI1102" s="81"/>
      <c r="AJ1102" s="81"/>
      <c r="AK1102" s="81"/>
      <c r="AL1102" s="81"/>
      <c r="AM1102" s="50"/>
      <c r="AN1102" s="50"/>
      <c r="AO1102" s="112">
        <f t="shared" si="191"/>
        <v>0</v>
      </c>
    </row>
    <row r="1103" spans="1:41" ht="20.100000000000001" customHeight="1">
      <c r="A1103" s="70">
        <f t="shared" si="189"/>
        <v>1</v>
      </c>
      <c r="B1103" s="81"/>
      <c r="C1103" s="81"/>
      <c r="D1103" s="81"/>
      <c r="E1103" s="81"/>
      <c r="F1103" s="34"/>
      <c r="G1103" s="94"/>
      <c r="H1103" s="81"/>
      <c r="I1103" s="34"/>
      <c r="J1103" s="34"/>
      <c r="K1103" s="38"/>
      <c r="L1103" s="38"/>
      <c r="M1103" s="39">
        <f t="shared" si="182"/>
        <v>0</v>
      </c>
      <c r="N1103" s="40">
        <f t="shared" si="183"/>
        <v>0</v>
      </c>
      <c r="O1103" s="80"/>
      <c r="P1103" s="113" t="str">
        <f t="shared" si="190"/>
        <v/>
      </c>
      <c r="Q1103" s="42" t="str">
        <f t="shared" si="184"/>
        <v/>
      </c>
      <c r="R1103" s="81"/>
      <c r="S1103" s="44" t="str">
        <f t="shared" si="185"/>
        <v/>
      </c>
      <c r="T1103" s="81"/>
      <c r="U1103" s="81"/>
      <c r="V1103" s="42">
        <f t="shared" si="186"/>
        <v>0</v>
      </c>
      <c r="W1103" s="43"/>
      <c r="X1103" s="47">
        <f>SUMIFS(W$12:W1103,F$12:F1103,F1103,H$12:H1103,H1103,D$12:D1103,D1103)</f>
        <v>0</v>
      </c>
      <c r="Y1103" s="48">
        <f t="shared" si="187"/>
        <v>0</v>
      </c>
      <c r="Z1103" s="82"/>
      <c r="AA1103" s="106"/>
      <c r="AB1103" s="42">
        <f t="shared" si="188"/>
        <v>0</v>
      </c>
      <c r="AC1103" s="50"/>
      <c r="AD1103" s="81"/>
      <c r="AE1103" s="81"/>
      <c r="AF1103" s="81"/>
      <c r="AG1103" s="81"/>
      <c r="AH1103" s="81"/>
      <c r="AI1103" s="81"/>
      <c r="AJ1103" s="81"/>
      <c r="AK1103" s="81"/>
      <c r="AL1103" s="81"/>
      <c r="AM1103" s="50"/>
      <c r="AN1103" s="50"/>
      <c r="AO1103" s="112">
        <f t="shared" si="191"/>
        <v>0</v>
      </c>
    </row>
    <row r="1104" spans="1:41" ht="20.100000000000001" customHeight="1">
      <c r="A1104" s="70">
        <f t="shared" si="189"/>
        <v>1</v>
      </c>
      <c r="B1104" s="81"/>
      <c r="C1104" s="81"/>
      <c r="D1104" s="81"/>
      <c r="E1104" s="81"/>
      <c r="F1104" s="34"/>
      <c r="G1104" s="94"/>
      <c r="H1104" s="81"/>
      <c r="I1104" s="34"/>
      <c r="J1104" s="34"/>
      <c r="K1104" s="38"/>
      <c r="L1104" s="38"/>
      <c r="M1104" s="39">
        <f t="shared" si="182"/>
        <v>0</v>
      </c>
      <c r="N1104" s="40">
        <f t="shared" si="183"/>
        <v>0</v>
      </c>
      <c r="O1104" s="80"/>
      <c r="P1104" s="113" t="str">
        <f t="shared" si="190"/>
        <v/>
      </c>
      <c r="Q1104" s="42" t="str">
        <f t="shared" si="184"/>
        <v/>
      </c>
      <c r="R1104" s="81"/>
      <c r="S1104" s="44" t="str">
        <f t="shared" si="185"/>
        <v/>
      </c>
      <c r="T1104" s="81"/>
      <c r="U1104" s="81"/>
      <c r="V1104" s="42">
        <f t="shared" si="186"/>
        <v>0</v>
      </c>
      <c r="W1104" s="43"/>
      <c r="X1104" s="47">
        <f>SUMIFS(W$12:W1104,F$12:F1104,F1104,H$12:H1104,H1104,D$12:D1104,D1104)</f>
        <v>0</v>
      </c>
      <c r="Y1104" s="48">
        <f t="shared" si="187"/>
        <v>0</v>
      </c>
      <c r="Z1104" s="82"/>
      <c r="AA1104" s="106"/>
      <c r="AB1104" s="42">
        <f t="shared" si="188"/>
        <v>0</v>
      </c>
      <c r="AC1104" s="50"/>
      <c r="AD1104" s="81"/>
      <c r="AE1104" s="81"/>
      <c r="AF1104" s="81"/>
      <c r="AG1104" s="81"/>
      <c r="AH1104" s="81"/>
      <c r="AI1104" s="81"/>
      <c r="AJ1104" s="81"/>
      <c r="AK1104" s="81"/>
      <c r="AL1104" s="81"/>
      <c r="AM1104" s="50"/>
      <c r="AN1104" s="50"/>
      <c r="AO1104" s="112">
        <f t="shared" si="191"/>
        <v>0</v>
      </c>
    </row>
    <row r="1105" spans="1:41" ht="20.100000000000001" customHeight="1">
      <c r="A1105" s="70">
        <f t="shared" si="189"/>
        <v>1</v>
      </c>
      <c r="B1105" s="81"/>
      <c r="C1105" s="81"/>
      <c r="D1105" s="81"/>
      <c r="E1105" s="81"/>
      <c r="F1105" s="34"/>
      <c r="G1105" s="94"/>
      <c r="H1105" s="81"/>
      <c r="I1105" s="34"/>
      <c r="J1105" s="34"/>
      <c r="K1105" s="38"/>
      <c r="L1105" s="38"/>
      <c r="M1105" s="39">
        <f t="shared" si="182"/>
        <v>0</v>
      </c>
      <c r="N1105" s="40">
        <f t="shared" si="183"/>
        <v>0</v>
      </c>
      <c r="O1105" s="80"/>
      <c r="P1105" s="113" t="str">
        <f t="shared" si="190"/>
        <v/>
      </c>
      <c r="Q1105" s="42" t="str">
        <f t="shared" si="184"/>
        <v/>
      </c>
      <c r="R1105" s="81"/>
      <c r="S1105" s="44" t="str">
        <f t="shared" si="185"/>
        <v/>
      </c>
      <c r="T1105" s="81"/>
      <c r="U1105" s="81"/>
      <c r="V1105" s="42">
        <f t="shared" si="186"/>
        <v>0</v>
      </c>
      <c r="W1105" s="43"/>
      <c r="X1105" s="47">
        <f>SUMIFS(W$12:W1105,F$12:F1105,F1105,H$12:H1105,H1105,D$12:D1105,D1105)</f>
        <v>0</v>
      </c>
      <c r="Y1105" s="48">
        <f t="shared" si="187"/>
        <v>0</v>
      </c>
      <c r="Z1105" s="82"/>
      <c r="AA1105" s="106"/>
      <c r="AB1105" s="42">
        <f t="shared" si="188"/>
        <v>0</v>
      </c>
      <c r="AC1105" s="50"/>
      <c r="AD1105" s="81"/>
      <c r="AE1105" s="81"/>
      <c r="AF1105" s="81"/>
      <c r="AG1105" s="81"/>
      <c r="AH1105" s="81"/>
      <c r="AI1105" s="81"/>
      <c r="AJ1105" s="81"/>
      <c r="AK1105" s="81"/>
      <c r="AL1105" s="81"/>
      <c r="AM1105" s="50"/>
      <c r="AN1105" s="50"/>
      <c r="AO1105" s="112">
        <f t="shared" si="191"/>
        <v>0</v>
      </c>
    </row>
    <row r="1106" spans="1:41" ht="20.100000000000001" customHeight="1">
      <c r="A1106" s="70">
        <f t="shared" si="189"/>
        <v>1</v>
      </c>
      <c r="B1106" s="81"/>
      <c r="C1106" s="81"/>
      <c r="D1106" s="81"/>
      <c r="E1106" s="81"/>
      <c r="F1106" s="34"/>
      <c r="G1106" s="94"/>
      <c r="H1106" s="81"/>
      <c r="I1106" s="34"/>
      <c r="J1106" s="34"/>
      <c r="K1106" s="38"/>
      <c r="L1106" s="38"/>
      <c r="M1106" s="39">
        <f t="shared" si="182"/>
        <v>0</v>
      </c>
      <c r="N1106" s="40">
        <f t="shared" si="183"/>
        <v>0</v>
      </c>
      <c r="O1106" s="80"/>
      <c r="P1106" s="113" t="str">
        <f t="shared" si="190"/>
        <v/>
      </c>
      <c r="Q1106" s="42" t="str">
        <f t="shared" si="184"/>
        <v/>
      </c>
      <c r="R1106" s="81"/>
      <c r="S1106" s="44" t="str">
        <f t="shared" si="185"/>
        <v/>
      </c>
      <c r="T1106" s="81"/>
      <c r="U1106" s="81"/>
      <c r="V1106" s="42">
        <f t="shared" si="186"/>
        <v>0</v>
      </c>
      <c r="W1106" s="43"/>
      <c r="X1106" s="47">
        <f>SUMIFS(W$12:W1106,F$12:F1106,F1106,H$12:H1106,H1106,D$12:D1106,D1106)</f>
        <v>0</v>
      </c>
      <c r="Y1106" s="48">
        <f t="shared" si="187"/>
        <v>0</v>
      </c>
      <c r="Z1106" s="82"/>
      <c r="AA1106" s="106"/>
      <c r="AB1106" s="42">
        <f t="shared" si="188"/>
        <v>0</v>
      </c>
      <c r="AC1106" s="50"/>
      <c r="AD1106" s="81"/>
      <c r="AE1106" s="81"/>
      <c r="AF1106" s="81"/>
      <c r="AG1106" s="81"/>
      <c r="AH1106" s="81"/>
      <c r="AI1106" s="81"/>
      <c r="AJ1106" s="81"/>
      <c r="AK1106" s="81"/>
      <c r="AL1106" s="81"/>
      <c r="AM1106" s="50"/>
      <c r="AN1106" s="50"/>
      <c r="AO1106" s="112">
        <f t="shared" si="191"/>
        <v>0</v>
      </c>
    </row>
    <row r="1107" spans="1:41" ht="20.100000000000001" customHeight="1">
      <c r="A1107" s="70">
        <f t="shared" si="189"/>
        <v>1</v>
      </c>
      <c r="B1107" s="81"/>
      <c r="C1107" s="81"/>
      <c r="D1107" s="81"/>
      <c r="E1107" s="81"/>
      <c r="F1107" s="34"/>
      <c r="G1107" s="94"/>
      <c r="H1107" s="81"/>
      <c r="I1107" s="34"/>
      <c r="J1107" s="34"/>
      <c r="K1107" s="38"/>
      <c r="L1107" s="38"/>
      <c r="M1107" s="39">
        <f t="shared" si="182"/>
        <v>0</v>
      </c>
      <c r="N1107" s="40">
        <f t="shared" si="183"/>
        <v>0</v>
      </c>
      <c r="O1107" s="80"/>
      <c r="P1107" s="113" t="str">
        <f t="shared" si="190"/>
        <v/>
      </c>
      <c r="Q1107" s="42" t="str">
        <f t="shared" si="184"/>
        <v/>
      </c>
      <c r="R1107" s="81"/>
      <c r="S1107" s="44" t="str">
        <f t="shared" si="185"/>
        <v/>
      </c>
      <c r="T1107" s="81"/>
      <c r="U1107" s="81"/>
      <c r="V1107" s="42">
        <f t="shared" si="186"/>
        <v>0</v>
      </c>
      <c r="W1107" s="43"/>
      <c r="X1107" s="47">
        <f>SUMIFS(W$12:W1107,F$12:F1107,F1107,H$12:H1107,H1107,D$12:D1107,D1107)</f>
        <v>0</v>
      </c>
      <c r="Y1107" s="48">
        <f t="shared" si="187"/>
        <v>0</v>
      </c>
      <c r="Z1107" s="82"/>
      <c r="AA1107" s="106"/>
      <c r="AB1107" s="42">
        <f t="shared" si="188"/>
        <v>0</v>
      </c>
      <c r="AC1107" s="50"/>
      <c r="AD1107" s="81"/>
      <c r="AE1107" s="81"/>
      <c r="AF1107" s="81"/>
      <c r="AG1107" s="81"/>
      <c r="AH1107" s="81"/>
      <c r="AI1107" s="81"/>
      <c r="AJ1107" s="81"/>
      <c r="AK1107" s="81"/>
      <c r="AL1107" s="81"/>
      <c r="AM1107" s="50"/>
      <c r="AN1107" s="50"/>
      <c r="AO1107" s="112">
        <f t="shared" si="191"/>
        <v>0</v>
      </c>
    </row>
    <row r="1108" spans="1:41" ht="20.100000000000001" customHeight="1">
      <c r="A1108" s="70">
        <f t="shared" si="189"/>
        <v>1</v>
      </c>
      <c r="B1108" s="81"/>
      <c r="C1108" s="81"/>
      <c r="D1108" s="81"/>
      <c r="E1108" s="81"/>
      <c r="F1108" s="34"/>
      <c r="G1108" s="94"/>
      <c r="H1108" s="81"/>
      <c r="I1108" s="34"/>
      <c r="J1108" s="34"/>
      <c r="K1108" s="38"/>
      <c r="L1108" s="38"/>
      <c r="M1108" s="39">
        <f t="shared" si="182"/>
        <v>0</v>
      </c>
      <c r="N1108" s="40">
        <f t="shared" si="183"/>
        <v>0</v>
      </c>
      <c r="O1108" s="80"/>
      <c r="P1108" s="113" t="str">
        <f t="shared" si="190"/>
        <v/>
      </c>
      <c r="Q1108" s="42" t="str">
        <f t="shared" si="184"/>
        <v/>
      </c>
      <c r="R1108" s="81"/>
      <c r="S1108" s="44" t="str">
        <f t="shared" si="185"/>
        <v/>
      </c>
      <c r="T1108" s="81"/>
      <c r="U1108" s="81"/>
      <c r="V1108" s="42">
        <f t="shared" si="186"/>
        <v>0</v>
      </c>
      <c r="W1108" s="43"/>
      <c r="X1108" s="47">
        <f>SUMIFS(W$12:W1108,F$12:F1108,F1108,H$12:H1108,H1108,D$12:D1108,D1108)</f>
        <v>0</v>
      </c>
      <c r="Y1108" s="48">
        <f t="shared" si="187"/>
        <v>0</v>
      </c>
      <c r="Z1108" s="82"/>
      <c r="AA1108" s="106"/>
      <c r="AB1108" s="42">
        <f t="shared" si="188"/>
        <v>0</v>
      </c>
      <c r="AC1108" s="50"/>
      <c r="AD1108" s="81"/>
      <c r="AE1108" s="81"/>
      <c r="AF1108" s="81"/>
      <c r="AG1108" s="81"/>
      <c r="AH1108" s="81"/>
      <c r="AI1108" s="81"/>
      <c r="AJ1108" s="81"/>
      <c r="AK1108" s="81"/>
      <c r="AL1108" s="81"/>
      <c r="AM1108" s="50"/>
      <c r="AN1108" s="50"/>
      <c r="AO1108" s="112">
        <f t="shared" si="191"/>
        <v>0</v>
      </c>
    </row>
    <row r="1109" spans="1:41" ht="20.100000000000001" customHeight="1">
      <c r="A1109" s="70">
        <f t="shared" si="189"/>
        <v>1</v>
      </c>
      <c r="B1109" s="81"/>
      <c r="C1109" s="81"/>
      <c r="D1109" s="81"/>
      <c r="E1109" s="81"/>
      <c r="F1109" s="34"/>
      <c r="G1109" s="94"/>
      <c r="H1109" s="81"/>
      <c r="I1109" s="34"/>
      <c r="J1109" s="34"/>
      <c r="K1109" s="38"/>
      <c r="L1109" s="38"/>
      <c r="M1109" s="39">
        <f t="shared" si="182"/>
        <v>0</v>
      </c>
      <c r="N1109" s="40">
        <f t="shared" si="183"/>
        <v>0</v>
      </c>
      <c r="O1109" s="80"/>
      <c r="P1109" s="113" t="str">
        <f t="shared" si="190"/>
        <v/>
      </c>
      <c r="Q1109" s="42" t="str">
        <f t="shared" si="184"/>
        <v/>
      </c>
      <c r="R1109" s="81"/>
      <c r="S1109" s="44" t="str">
        <f t="shared" si="185"/>
        <v/>
      </c>
      <c r="T1109" s="81"/>
      <c r="U1109" s="81"/>
      <c r="V1109" s="42">
        <f t="shared" si="186"/>
        <v>0</v>
      </c>
      <c r="W1109" s="43"/>
      <c r="X1109" s="47">
        <f>SUMIFS(W$12:W1109,F$12:F1109,F1109,H$12:H1109,H1109,D$12:D1109,D1109)</f>
        <v>0</v>
      </c>
      <c r="Y1109" s="48">
        <f t="shared" si="187"/>
        <v>0</v>
      </c>
      <c r="Z1109" s="82"/>
      <c r="AA1109" s="106"/>
      <c r="AB1109" s="42">
        <f t="shared" si="188"/>
        <v>0</v>
      </c>
      <c r="AC1109" s="50"/>
      <c r="AD1109" s="81"/>
      <c r="AE1109" s="81"/>
      <c r="AF1109" s="81"/>
      <c r="AG1109" s="81"/>
      <c r="AH1109" s="81"/>
      <c r="AI1109" s="81"/>
      <c r="AJ1109" s="81"/>
      <c r="AK1109" s="81"/>
      <c r="AL1109" s="81"/>
      <c r="AM1109" s="50"/>
      <c r="AN1109" s="50"/>
      <c r="AO1109" s="112">
        <f t="shared" si="191"/>
        <v>0</v>
      </c>
    </row>
    <row r="1110" spans="1:41" ht="20.100000000000001" customHeight="1">
      <c r="A1110" s="70">
        <f t="shared" si="189"/>
        <v>1</v>
      </c>
      <c r="B1110" s="81"/>
      <c r="C1110" s="81"/>
      <c r="D1110" s="81"/>
      <c r="E1110" s="81"/>
      <c r="F1110" s="34"/>
      <c r="G1110" s="94"/>
      <c r="H1110" s="81"/>
      <c r="I1110" s="34"/>
      <c r="J1110" s="34"/>
      <c r="K1110" s="38"/>
      <c r="L1110" s="38"/>
      <c r="M1110" s="39">
        <f t="shared" si="182"/>
        <v>0</v>
      </c>
      <c r="N1110" s="40">
        <f t="shared" si="183"/>
        <v>0</v>
      </c>
      <c r="O1110" s="80"/>
      <c r="P1110" s="113" t="str">
        <f t="shared" si="190"/>
        <v/>
      </c>
      <c r="Q1110" s="42" t="str">
        <f t="shared" si="184"/>
        <v/>
      </c>
      <c r="R1110" s="81"/>
      <c r="S1110" s="44" t="str">
        <f t="shared" si="185"/>
        <v/>
      </c>
      <c r="T1110" s="81"/>
      <c r="U1110" s="81"/>
      <c r="V1110" s="42">
        <f t="shared" si="186"/>
        <v>0</v>
      </c>
      <c r="W1110" s="43"/>
      <c r="X1110" s="47">
        <f>SUMIFS(W$12:W1110,F$12:F1110,F1110,H$12:H1110,H1110,D$12:D1110,D1110)</f>
        <v>0</v>
      </c>
      <c r="Y1110" s="48">
        <f t="shared" si="187"/>
        <v>0</v>
      </c>
      <c r="Z1110" s="82"/>
      <c r="AA1110" s="106"/>
      <c r="AB1110" s="42">
        <f t="shared" si="188"/>
        <v>0</v>
      </c>
      <c r="AC1110" s="50"/>
      <c r="AD1110" s="81"/>
      <c r="AE1110" s="81"/>
      <c r="AF1110" s="81"/>
      <c r="AG1110" s="81"/>
      <c r="AH1110" s="81"/>
      <c r="AI1110" s="81"/>
      <c r="AJ1110" s="81"/>
      <c r="AK1110" s="81"/>
      <c r="AL1110" s="81"/>
      <c r="AM1110" s="50"/>
      <c r="AN1110" s="50"/>
      <c r="AO1110" s="112">
        <f t="shared" si="191"/>
        <v>0</v>
      </c>
    </row>
    <row r="1111" spans="1:41" ht="20.100000000000001" customHeight="1">
      <c r="A1111" s="70">
        <f t="shared" si="189"/>
        <v>1</v>
      </c>
      <c r="B1111" s="81"/>
      <c r="C1111" s="81"/>
      <c r="D1111" s="81"/>
      <c r="E1111" s="81"/>
      <c r="F1111" s="34"/>
      <c r="G1111" s="94"/>
      <c r="H1111" s="81"/>
      <c r="I1111" s="34"/>
      <c r="J1111" s="34"/>
      <c r="K1111" s="38"/>
      <c r="L1111" s="38"/>
      <c r="M1111" s="39">
        <f t="shared" si="182"/>
        <v>0</v>
      </c>
      <c r="N1111" s="40">
        <f t="shared" si="183"/>
        <v>0</v>
      </c>
      <c r="O1111" s="80"/>
      <c r="P1111" s="113" t="str">
        <f t="shared" si="190"/>
        <v/>
      </c>
      <c r="Q1111" s="42" t="str">
        <f t="shared" si="184"/>
        <v/>
      </c>
      <c r="R1111" s="81"/>
      <c r="S1111" s="44" t="str">
        <f t="shared" si="185"/>
        <v/>
      </c>
      <c r="T1111" s="81"/>
      <c r="U1111" s="81"/>
      <c r="V1111" s="42">
        <f t="shared" si="186"/>
        <v>0</v>
      </c>
      <c r="W1111" s="43"/>
      <c r="X1111" s="47">
        <f>SUMIFS(W$12:W1111,F$12:F1111,F1111,H$12:H1111,H1111,D$12:D1111,D1111)</f>
        <v>0</v>
      </c>
      <c r="Y1111" s="48">
        <f t="shared" si="187"/>
        <v>0</v>
      </c>
      <c r="Z1111" s="82"/>
      <c r="AA1111" s="106"/>
      <c r="AB1111" s="42">
        <f t="shared" si="188"/>
        <v>0</v>
      </c>
      <c r="AC1111" s="50"/>
      <c r="AD1111" s="81"/>
      <c r="AE1111" s="81"/>
      <c r="AF1111" s="81"/>
      <c r="AG1111" s="81"/>
      <c r="AH1111" s="81"/>
      <c r="AI1111" s="81"/>
      <c r="AJ1111" s="81"/>
      <c r="AK1111" s="81"/>
      <c r="AL1111" s="81"/>
      <c r="AM1111" s="50"/>
      <c r="AN1111" s="50"/>
      <c r="AO1111" s="112">
        <f t="shared" si="191"/>
        <v>0</v>
      </c>
    </row>
    <row r="1112" spans="1:41" ht="20.100000000000001" customHeight="1">
      <c r="A1112" s="70">
        <f t="shared" si="189"/>
        <v>1</v>
      </c>
      <c r="B1112" s="81"/>
      <c r="C1112" s="81"/>
      <c r="D1112" s="81"/>
      <c r="E1112" s="81"/>
      <c r="F1112" s="34"/>
      <c r="G1112" s="94"/>
      <c r="H1112" s="81"/>
      <c r="I1112" s="34"/>
      <c r="J1112" s="34"/>
      <c r="K1112" s="38"/>
      <c r="L1112" s="38"/>
      <c r="M1112" s="39">
        <f t="shared" si="182"/>
        <v>0</v>
      </c>
      <c r="N1112" s="40">
        <f t="shared" si="183"/>
        <v>0</v>
      </c>
      <c r="O1112" s="80"/>
      <c r="P1112" s="113" t="str">
        <f t="shared" si="190"/>
        <v/>
      </c>
      <c r="Q1112" s="42" t="str">
        <f t="shared" si="184"/>
        <v/>
      </c>
      <c r="R1112" s="81"/>
      <c r="S1112" s="44" t="str">
        <f t="shared" si="185"/>
        <v/>
      </c>
      <c r="T1112" s="81"/>
      <c r="U1112" s="81"/>
      <c r="V1112" s="42">
        <f t="shared" si="186"/>
        <v>0</v>
      </c>
      <c r="W1112" s="43"/>
      <c r="X1112" s="47">
        <f>SUMIFS(W$12:W1112,F$12:F1112,F1112,H$12:H1112,H1112,D$12:D1112,D1112)</f>
        <v>0</v>
      </c>
      <c r="Y1112" s="48">
        <f t="shared" si="187"/>
        <v>0</v>
      </c>
      <c r="Z1112" s="82"/>
      <c r="AA1112" s="106"/>
      <c r="AB1112" s="42">
        <f t="shared" si="188"/>
        <v>0</v>
      </c>
      <c r="AC1112" s="50"/>
      <c r="AD1112" s="81"/>
      <c r="AE1112" s="81"/>
      <c r="AF1112" s="81"/>
      <c r="AG1112" s="81"/>
      <c r="AH1112" s="81"/>
      <c r="AI1112" s="81"/>
      <c r="AJ1112" s="81"/>
      <c r="AK1112" s="81"/>
      <c r="AL1112" s="81"/>
      <c r="AM1112" s="50"/>
      <c r="AN1112" s="50"/>
      <c r="AO1112" s="112">
        <f t="shared" si="191"/>
        <v>0</v>
      </c>
    </row>
    <row r="1113" spans="1:41" ht="20.100000000000001" customHeight="1">
      <c r="A1113" s="70">
        <f t="shared" si="189"/>
        <v>1</v>
      </c>
      <c r="B1113" s="81"/>
      <c r="C1113" s="81"/>
      <c r="D1113" s="81"/>
      <c r="E1113" s="81"/>
      <c r="F1113" s="34"/>
      <c r="G1113" s="94"/>
      <c r="H1113" s="81"/>
      <c r="I1113" s="34"/>
      <c r="J1113" s="34"/>
      <c r="K1113" s="38"/>
      <c r="L1113" s="38"/>
      <c r="M1113" s="39">
        <f t="shared" si="182"/>
        <v>0</v>
      </c>
      <c r="N1113" s="40">
        <f t="shared" si="183"/>
        <v>0</v>
      </c>
      <c r="O1113" s="80"/>
      <c r="P1113" s="113" t="str">
        <f t="shared" si="190"/>
        <v/>
      </c>
      <c r="Q1113" s="42" t="str">
        <f t="shared" si="184"/>
        <v/>
      </c>
      <c r="R1113" s="81"/>
      <c r="S1113" s="44" t="str">
        <f t="shared" si="185"/>
        <v/>
      </c>
      <c r="T1113" s="81"/>
      <c r="U1113" s="81"/>
      <c r="V1113" s="42">
        <f t="shared" si="186"/>
        <v>0</v>
      </c>
      <c r="W1113" s="43"/>
      <c r="X1113" s="47">
        <f>SUMIFS(W$12:W1113,F$12:F1113,F1113,H$12:H1113,H1113,D$12:D1113,D1113)</f>
        <v>0</v>
      </c>
      <c r="Y1113" s="48">
        <f t="shared" si="187"/>
        <v>0</v>
      </c>
      <c r="Z1113" s="82"/>
      <c r="AA1113" s="106"/>
      <c r="AB1113" s="42">
        <f t="shared" si="188"/>
        <v>0</v>
      </c>
      <c r="AC1113" s="50"/>
      <c r="AD1113" s="81"/>
      <c r="AE1113" s="81"/>
      <c r="AF1113" s="81"/>
      <c r="AG1113" s="81"/>
      <c r="AH1113" s="81"/>
      <c r="AI1113" s="81"/>
      <c r="AJ1113" s="81"/>
      <c r="AK1113" s="81"/>
      <c r="AL1113" s="81"/>
      <c r="AM1113" s="50"/>
      <c r="AN1113" s="50"/>
      <c r="AO1113" s="112">
        <f t="shared" si="191"/>
        <v>0</v>
      </c>
    </row>
    <row r="1114" spans="1:41" ht="20.100000000000001" customHeight="1">
      <c r="A1114" s="70">
        <f t="shared" si="189"/>
        <v>1</v>
      </c>
      <c r="B1114" s="81"/>
      <c r="C1114" s="81"/>
      <c r="D1114" s="81"/>
      <c r="E1114" s="81"/>
      <c r="F1114" s="34"/>
      <c r="G1114" s="94"/>
      <c r="H1114" s="81"/>
      <c r="I1114" s="34"/>
      <c r="J1114" s="34"/>
      <c r="K1114" s="38"/>
      <c r="L1114" s="38"/>
      <c r="M1114" s="39">
        <f t="shared" si="182"/>
        <v>0</v>
      </c>
      <c r="N1114" s="40">
        <f t="shared" si="183"/>
        <v>0</v>
      </c>
      <c r="O1114" s="80"/>
      <c r="P1114" s="113" t="str">
        <f t="shared" si="190"/>
        <v/>
      </c>
      <c r="Q1114" s="42" t="str">
        <f t="shared" si="184"/>
        <v/>
      </c>
      <c r="R1114" s="81"/>
      <c r="S1114" s="44" t="str">
        <f t="shared" si="185"/>
        <v/>
      </c>
      <c r="T1114" s="81"/>
      <c r="U1114" s="81"/>
      <c r="V1114" s="42">
        <f t="shared" si="186"/>
        <v>0</v>
      </c>
      <c r="W1114" s="43"/>
      <c r="X1114" s="47">
        <f>SUMIFS(W$12:W1114,F$12:F1114,F1114,H$12:H1114,H1114,D$12:D1114,D1114)</f>
        <v>0</v>
      </c>
      <c r="Y1114" s="48">
        <f t="shared" si="187"/>
        <v>0</v>
      </c>
      <c r="Z1114" s="82"/>
      <c r="AA1114" s="106"/>
      <c r="AB1114" s="42">
        <f t="shared" si="188"/>
        <v>0</v>
      </c>
      <c r="AC1114" s="50"/>
      <c r="AD1114" s="81"/>
      <c r="AE1114" s="81"/>
      <c r="AF1114" s="81"/>
      <c r="AG1114" s="81"/>
      <c r="AH1114" s="81"/>
      <c r="AI1114" s="81"/>
      <c r="AJ1114" s="81"/>
      <c r="AK1114" s="81"/>
      <c r="AL1114" s="81"/>
      <c r="AM1114" s="50"/>
      <c r="AN1114" s="50"/>
      <c r="AO1114" s="112">
        <f t="shared" si="191"/>
        <v>0</v>
      </c>
    </row>
    <row r="1115" spans="1:41" ht="20.100000000000001" customHeight="1">
      <c r="A1115" s="70">
        <f t="shared" si="189"/>
        <v>1</v>
      </c>
      <c r="B1115" s="81"/>
      <c r="C1115" s="81"/>
      <c r="D1115" s="81"/>
      <c r="E1115" s="81"/>
      <c r="F1115" s="34"/>
      <c r="G1115" s="94"/>
      <c r="H1115" s="81"/>
      <c r="I1115" s="34"/>
      <c r="J1115" s="34"/>
      <c r="K1115" s="38"/>
      <c r="L1115" s="38"/>
      <c r="M1115" s="39">
        <f t="shared" si="182"/>
        <v>0</v>
      </c>
      <c r="N1115" s="40">
        <f t="shared" si="183"/>
        <v>0</v>
      </c>
      <c r="O1115" s="80"/>
      <c r="P1115" s="113" t="str">
        <f t="shared" si="190"/>
        <v/>
      </c>
      <c r="Q1115" s="42" t="str">
        <f t="shared" si="184"/>
        <v/>
      </c>
      <c r="R1115" s="81"/>
      <c r="S1115" s="44" t="str">
        <f t="shared" si="185"/>
        <v/>
      </c>
      <c r="T1115" s="81"/>
      <c r="U1115" s="81"/>
      <c r="V1115" s="42">
        <f t="shared" si="186"/>
        <v>0</v>
      </c>
      <c r="W1115" s="43"/>
      <c r="X1115" s="47">
        <f>SUMIFS(W$12:W1115,F$12:F1115,F1115,H$12:H1115,H1115,D$12:D1115,D1115)</f>
        <v>0</v>
      </c>
      <c r="Y1115" s="48">
        <f t="shared" si="187"/>
        <v>0</v>
      </c>
      <c r="Z1115" s="82"/>
      <c r="AA1115" s="106"/>
      <c r="AB1115" s="42">
        <f t="shared" si="188"/>
        <v>0</v>
      </c>
      <c r="AC1115" s="50"/>
      <c r="AD1115" s="81"/>
      <c r="AE1115" s="81"/>
      <c r="AF1115" s="81"/>
      <c r="AG1115" s="81"/>
      <c r="AH1115" s="81"/>
      <c r="AI1115" s="81"/>
      <c r="AJ1115" s="81"/>
      <c r="AK1115" s="81"/>
      <c r="AL1115" s="81"/>
      <c r="AM1115" s="50"/>
      <c r="AN1115" s="50"/>
      <c r="AO1115" s="112">
        <f t="shared" si="191"/>
        <v>0</v>
      </c>
    </row>
    <row r="1116" spans="1:41" ht="20.100000000000001" customHeight="1">
      <c r="A1116" s="70">
        <f t="shared" si="189"/>
        <v>1</v>
      </c>
      <c r="B1116" s="81"/>
      <c r="C1116" s="81"/>
      <c r="D1116" s="81"/>
      <c r="E1116" s="81"/>
      <c r="F1116" s="34"/>
      <c r="G1116" s="94"/>
      <c r="H1116" s="81"/>
      <c r="I1116" s="34"/>
      <c r="J1116" s="34"/>
      <c r="K1116" s="38"/>
      <c r="L1116" s="38"/>
      <c r="M1116" s="39">
        <f t="shared" si="182"/>
        <v>0</v>
      </c>
      <c r="N1116" s="40">
        <f t="shared" si="183"/>
        <v>0</v>
      </c>
      <c r="O1116" s="80"/>
      <c r="P1116" s="113" t="str">
        <f t="shared" si="190"/>
        <v/>
      </c>
      <c r="Q1116" s="42" t="str">
        <f t="shared" si="184"/>
        <v/>
      </c>
      <c r="R1116" s="81"/>
      <c r="S1116" s="44" t="str">
        <f t="shared" si="185"/>
        <v/>
      </c>
      <c r="T1116" s="81"/>
      <c r="U1116" s="81"/>
      <c r="V1116" s="42">
        <f t="shared" si="186"/>
        <v>0</v>
      </c>
      <c r="W1116" s="43"/>
      <c r="X1116" s="47">
        <f>SUMIFS(W$12:W1116,F$12:F1116,F1116,H$12:H1116,H1116,D$12:D1116,D1116)</f>
        <v>0</v>
      </c>
      <c r="Y1116" s="48">
        <f t="shared" si="187"/>
        <v>0</v>
      </c>
      <c r="Z1116" s="82"/>
      <c r="AA1116" s="106"/>
      <c r="AB1116" s="42">
        <f t="shared" si="188"/>
        <v>0</v>
      </c>
      <c r="AC1116" s="50"/>
      <c r="AD1116" s="81"/>
      <c r="AE1116" s="81"/>
      <c r="AF1116" s="81"/>
      <c r="AG1116" s="81"/>
      <c r="AH1116" s="81"/>
      <c r="AI1116" s="81"/>
      <c r="AJ1116" s="81"/>
      <c r="AK1116" s="81"/>
      <c r="AL1116" s="81"/>
      <c r="AM1116" s="50"/>
      <c r="AN1116" s="50"/>
      <c r="AO1116" s="112">
        <f t="shared" si="191"/>
        <v>0</v>
      </c>
    </row>
    <row r="1117" spans="1:41" ht="20.100000000000001" customHeight="1">
      <c r="A1117" s="70">
        <f t="shared" si="189"/>
        <v>1</v>
      </c>
      <c r="B1117" s="81"/>
      <c r="C1117" s="81"/>
      <c r="D1117" s="81"/>
      <c r="E1117" s="81"/>
      <c r="F1117" s="34"/>
      <c r="G1117" s="94"/>
      <c r="H1117" s="81"/>
      <c r="I1117" s="34"/>
      <c r="J1117" s="34"/>
      <c r="K1117" s="38"/>
      <c r="L1117" s="38"/>
      <c r="M1117" s="39">
        <f t="shared" si="182"/>
        <v>0</v>
      </c>
      <c r="N1117" s="40">
        <f t="shared" si="183"/>
        <v>0</v>
      </c>
      <c r="O1117" s="80"/>
      <c r="P1117" s="113" t="str">
        <f t="shared" si="190"/>
        <v/>
      </c>
      <c r="Q1117" s="42" t="str">
        <f t="shared" si="184"/>
        <v/>
      </c>
      <c r="R1117" s="81"/>
      <c r="S1117" s="44" t="str">
        <f t="shared" si="185"/>
        <v/>
      </c>
      <c r="T1117" s="81"/>
      <c r="U1117" s="81"/>
      <c r="V1117" s="42">
        <f t="shared" si="186"/>
        <v>0</v>
      </c>
      <c r="W1117" s="43"/>
      <c r="X1117" s="47">
        <f>SUMIFS(W$12:W1117,F$12:F1117,F1117,H$12:H1117,H1117,D$12:D1117,D1117)</f>
        <v>0</v>
      </c>
      <c r="Y1117" s="48">
        <f t="shared" si="187"/>
        <v>0</v>
      </c>
      <c r="Z1117" s="82"/>
      <c r="AA1117" s="106"/>
      <c r="AB1117" s="42">
        <f t="shared" si="188"/>
        <v>0</v>
      </c>
      <c r="AC1117" s="50"/>
      <c r="AD1117" s="81"/>
      <c r="AE1117" s="81"/>
      <c r="AF1117" s="81"/>
      <c r="AG1117" s="81"/>
      <c r="AH1117" s="81"/>
      <c r="AI1117" s="81"/>
      <c r="AJ1117" s="81"/>
      <c r="AK1117" s="81"/>
      <c r="AL1117" s="81"/>
      <c r="AM1117" s="50"/>
      <c r="AN1117" s="50"/>
      <c r="AO1117" s="112">
        <f t="shared" si="191"/>
        <v>0</v>
      </c>
    </row>
    <row r="1118" spans="1:41" ht="20.100000000000001" customHeight="1">
      <c r="A1118" s="70">
        <f t="shared" si="189"/>
        <v>1</v>
      </c>
      <c r="B1118" s="81"/>
      <c r="C1118" s="81"/>
      <c r="D1118" s="81"/>
      <c r="E1118" s="81"/>
      <c r="F1118" s="34"/>
      <c r="G1118" s="94"/>
      <c r="H1118" s="81"/>
      <c r="I1118" s="34"/>
      <c r="J1118" s="34"/>
      <c r="K1118" s="38"/>
      <c r="L1118" s="38"/>
      <c r="M1118" s="39">
        <f t="shared" si="182"/>
        <v>0</v>
      </c>
      <c r="N1118" s="40">
        <f t="shared" si="183"/>
        <v>0</v>
      </c>
      <c r="O1118" s="80"/>
      <c r="P1118" s="113" t="str">
        <f t="shared" si="190"/>
        <v/>
      </c>
      <c r="Q1118" s="42" t="str">
        <f t="shared" si="184"/>
        <v/>
      </c>
      <c r="R1118" s="81"/>
      <c r="S1118" s="44" t="str">
        <f t="shared" si="185"/>
        <v/>
      </c>
      <c r="T1118" s="81"/>
      <c r="U1118" s="81"/>
      <c r="V1118" s="42">
        <f t="shared" si="186"/>
        <v>0</v>
      </c>
      <c r="W1118" s="43"/>
      <c r="X1118" s="47">
        <f>SUMIFS(W$12:W1118,F$12:F1118,F1118,H$12:H1118,H1118,D$12:D1118,D1118)</f>
        <v>0</v>
      </c>
      <c r="Y1118" s="48">
        <f t="shared" si="187"/>
        <v>0</v>
      </c>
      <c r="Z1118" s="82"/>
      <c r="AA1118" s="106"/>
      <c r="AB1118" s="42">
        <f t="shared" si="188"/>
        <v>0</v>
      </c>
      <c r="AC1118" s="50"/>
      <c r="AD1118" s="81"/>
      <c r="AE1118" s="81"/>
      <c r="AF1118" s="81"/>
      <c r="AG1118" s="81"/>
      <c r="AH1118" s="81"/>
      <c r="AI1118" s="81"/>
      <c r="AJ1118" s="81"/>
      <c r="AK1118" s="81"/>
      <c r="AL1118" s="81"/>
      <c r="AM1118" s="50"/>
      <c r="AN1118" s="50"/>
      <c r="AO1118" s="112">
        <f t="shared" si="191"/>
        <v>0</v>
      </c>
    </row>
    <row r="1119" spans="1:41" ht="20.100000000000001" customHeight="1">
      <c r="A1119" s="70">
        <f t="shared" si="189"/>
        <v>1</v>
      </c>
      <c r="B1119" s="81"/>
      <c r="C1119" s="81"/>
      <c r="D1119" s="81"/>
      <c r="E1119" s="81"/>
      <c r="F1119" s="34"/>
      <c r="G1119" s="94"/>
      <c r="H1119" s="81"/>
      <c r="I1119" s="34"/>
      <c r="J1119" s="34"/>
      <c r="K1119" s="38"/>
      <c r="L1119" s="38"/>
      <c r="M1119" s="39">
        <f t="shared" si="182"/>
        <v>0</v>
      </c>
      <c r="N1119" s="40">
        <f t="shared" si="183"/>
        <v>0</v>
      </c>
      <c r="O1119" s="80"/>
      <c r="P1119" s="113" t="str">
        <f t="shared" si="190"/>
        <v/>
      </c>
      <c r="Q1119" s="42" t="str">
        <f t="shared" si="184"/>
        <v/>
      </c>
      <c r="R1119" s="81"/>
      <c r="S1119" s="44" t="str">
        <f t="shared" si="185"/>
        <v/>
      </c>
      <c r="T1119" s="81"/>
      <c r="U1119" s="81"/>
      <c r="V1119" s="42">
        <f t="shared" si="186"/>
        <v>0</v>
      </c>
      <c r="W1119" s="43"/>
      <c r="X1119" s="47">
        <f>SUMIFS(W$12:W1119,F$12:F1119,F1119,H$12:H1119,H1119,D$12:D1119,D1119)</f>
        <v>0</v>
      </c>
      <c r="Y1119" s="48">
        <f t="shared" si="187"/>
        <v>0</v>
      </c>
      <c r="Z1119" s="82"/>
      <c r="AA1119" s="106"/>
      <c r="AB1119" s="42">
        <f t="shared" si="188"/>
        <v>0</v>
      </c>
      <c r="AC1119" s="50"/>
      <c r="AD1119" s="81"/>
      <c r="AE1119" s="81"/>
      <c r="AF1119" s="81"/>
      <c r="AG1119" s="81"/>
      <c r="AH1119" s="81"/>
      <c r="AI1119" s="81"/>
      <c r="AJ1119" s="81"/>
      <c r="AK1119" s="81"/>
      <c r="AL1119" s="81"/>
      <c r="AM1119" s="50"/>
      <c r="AN1119" s="50"/>
      <c r="AO1119" s="112">
        <f t="shared" si="191"/>
        <v>0</v>
      </c>
    </row>
    <row r="1120" spans="1:41" ht="20.100000000000001" customHeight="1">
      <c r="A1120" s="70">
        <f t="shared" si="189"/>
        <v>1</v>
      </c>
      <c r="B1120" s="81"/>
      <c r="C1120" s="81"/>
      <c r="D1120" s="81"/>
      <c r="E1120" s="81"/>
      <c r="F1120" s="34"/>
      <c r="G1120" s="94"/>
      <c r="H1120" s="81"/>
      <c r="I1120" s="34"/>
      <c r="J1120" s="34"/>
      <c r="K1120" s="38"/>
      <c r="L1120" s="38"/>
      <c r="M1120" s="39">
        <f t="shared" si="182"/>
        <v>0</v>
      </c>
      <c r="N1120" s="40">
        <f t="shared" si="183"/>
        <v>0</v>
      </c>
      <c r="O1120" s="80"/>
      <c r="P1120" s="113" t="str">
        <f t="shared" si="190"/>
        <v/>
      </c>
      <c r="Q1120" s="42" t="str">
        <f t="shared" si="184"/>
        <v/>
      </c>
      <c r="R1120" s="81"/>
      <c r="S1120" s="44" t="str">
        <f t="shared" si="185"/>
        <v/>
      </c>
      <c r="T1120" s="81"/>
      <c r="U1120" s="81"/>
      <c r="V1120" s="42">
        <f t="shared" si="186"/>
        <v>0</v>
      </c>
      <c r="W1120" s="43"/>
      <c r="X1120" s="47">
        <f>SUMIFS(W$12:W1120,F$12:F1120,F1120,H$12:H1120,H1120,D$12:D1120,D1120)</f>
        <v>0</v>
      </c>
      <c r="Y1120" s="48">
        <f t="shared" si="187"/>
        <v>0</v>
      </c>
      <c r="Z1120" s="82"/>
      <c r="AA1120" s="106"/>
      <c r="AB1120" s="42">
        <f t="shared" si="188"/>
        <v>0</v>
      </c>
      <c r="AC1120" s="50"/>
      <c r="AD1120" s="81"/>
      <c r="AE1120" s="81"/>
      <c r="AF1120" s="81"/>
      <c r="AG1120" s="81"/>
      <c r="AH1120" s="81"/>
      <c r="AI1120" s="81"/>
      <c r="AJ1120" s="81"/>
      <c r="AK1120" s="81"/>
      <c r="AL1120" s="81"/>
      <c r="AM1120" s="50"/>
      <c r="AN1120" s="50"/>
      <c r="AO1120" s="112">
        <f t="shared" si="191"/>
        <v>0</v>
      </c>
    </row>
    <row r="1121" spans="1:41" ht="20.100000000000001" customHeight="1">
      <c r="A1121" s="70">
        <f t="shared" si="189"/>
        <v>1</v>
      </c>
      <c r="B1121" s="81"/>
      <c r="C1121" s="81"/>
      <c r="D1121" s="81"/>
      <c r="E1121" s="81"/>
      <c r="F1121" s="34"/>
      <c r="G1121" s="94"/>
      <c r="H1121" s="81"/>
      <c r="I1121" s="34"/>
      <c r="J1121" s="34"/>
      <c r="K1121" s="38"/>
      <c r="L1121" s="38"/>
      <c r="M1121" s="39">
        <f t="shared" si="182"/>
        <v>0</v>
      </c>
      <c r="N1121" s="40">
        <f t="shared" si="183"/>
        <v>0</v>
      </c>
      <c r="O1121" s="80"/>
      <c r="P1121" s="113" t="str">
        <f t="shared" si="190"/>
        <v/>
      </c>
      <c r="Q1121" s="42" t="str">
        <f t="shared" si="184"/>
        <v/>
      </c>
      <c r="R1121" s="81"/>
      <c r="S1121" s="44" t="str">
        <f t="shared" si="185"/>
        <v/>
      </c>
      <c r="T1121" s="81"/>
      <c r="U1121" s="81"/>
      <c r="V1121" s="42">
        <f t="shared" si="186"/>
        <v>0</v>
      </c>
      <c r="W1121" s="43"/>
      <c r="X1121" s="47">
        <f>SUMIFS(W$12:W1121,F$12:F1121,F1121,H$12:H1121,H1121,D$12:D1121,D1121)</f>
        <v>0</v>
      </c>
      <c r="Y1121" s="48">
        <f t="shared" si="187"/>
        <v>0</v>
      </c>
      <c r="Z1121" s="82"/>
      <c r="AA1121" s="106"/>
      <c r="AB1121" s="42">
        <f t="shared" si="188"/>
        <v>0</v>
      </c>
      <c r="AC1121" s="50"/>
      <c r="AD1121" s="81"/>
      <c r="AE1121" s="81"/>
      <c r="AF1121" s="81"/>
      <c r="AG1121" s="81"/>
      <c r="AH1121" s="81"/>
      <c r="AI1121" s="81"/>
      <c r="AJ1121" s="81"/>
      <c r="AK1121" s="81"/>
      <c r="AL1121" s="81"/>
      <c r="AM1121" s="50"/>
      <c r="AN1121" s="50"/>
      <c r="AO1121" s="112">
        <f t="shared" si="191"/>
        <v>0</v>
      </c>
    </row>
    <row r="1122" spans="1:41" ht="20.100000000000001" customHeight="1">
      <c r="A1122" s="70">
        <f t="shared" si="189"/>
        <v>1</v>
      </c>
      <c r="B1122" s="81"/>
      <c r="C1122" s="81"/>
      <c r="D1122" s="81"/>
      <c r="E1122" s="81"/>
      <c r="F1122" s="34"/>
      <c r="G1122" s="94"/>
      <c r="H1122" s="81"/>
      <c r="I1122" s="34"/>
      <c r="J1122" s="34"/>
      <c r="K1122" s="38"/>
      <c r="L1122" s="38"/>
      <c r="M1122" s="39">
        <f t="shared" si="182"/>
        <v>0</v>
      </c>
      <c r="N1122" s="40">
        <f t="shared" si="183"/>
        <v>0</v>
      </c>
      <c r="O1122" s="80"/>
      <c r="P1122" s="113" t="str">
        <f t="shared" si="190"/>
        <v/>
      </c>
      <c r="Q1122" s="42" t="str">
        <f t="shared" si="184"/>
        <v/>
      </c>
      <c r="R1122" s="81"/>
      <c r="S1122" s="44" t="str">
        <f t="shared" si="185"/>
        <v/>
      </c>
      <c r="T1122" s="81"/>
      <c r="U1122" s="81"/>
      <c r="V1122" s="42">
        <f t="shared" si="186"/>
        <v>0</v>
      </c>
      <c r="W1122" s="43"/>
      <c r="X1122" s="47">
        <f>SUMIFS(W$12:W1122,F$12:F1122,F1122,H$12:H1122,H1122,D$12:D1122,D1122)</f>
        <v>0</v>
      </c>
      <c r="Y1122" s="48">
        <f t="shared" si="187"/>
        <v>0</v>
      </c>
      <c r="Z1122" s="82"/>
      <c r="AA1122" s="106"/>
      <c r="AB1122" s="42">
        <f t="shared" si="188"/>
        <v>0</v>
      </c>
      <c r="AC1122" s="50"/>
      <c r="AD1122" s="81"/>
      <c r="AE1122" s="81"/>
      <c r="AF1122" s="81"/>
      <c r="AG1122" s="81"/>
      <c r="AH1122" s="81"/>
      <c r="AI1122" s="81"/>
      <c r="AJ1122" s="81"/>
      <c r="AK1122" s="81"/>
      <c r="AL1122" s="81"/>
      <c r="AM1122" s="50"/>
      <c r="AN1122" s="50"/>
      <c r="AO1122" s="112">
        <f t="shared" si="191"/>
        <v>0</v>
      </c>
    </row>
    <row r="1123" spans="1:41" ht="20.100000000000001" customHeight="1">
      <c r="A1123" s="70">
        <f t="shared" si="189"/>
        <v>1</v>
      </c>
      <c r="B1123" s="81"/>
      <c r="C1123" s="81"/>
      <c r="D1123" s="81"/>
      <c r="E1123" s="81"/>
      <c r="F1123" s="34"/>
      <c r="G1123" s="94"/>
      <c r="H1123" s="81"/>
      <c r="I1123" s="34"/>
      <c r="J1123" s="34"/>
      <c r="K1123" s="38"/>
      <c r="L1123" s="38"/>
      <c r="M1123" s="39">
        <f t="shared" si="182"/>
        <v>0</v>
      </c>
      <c r="N1123" s="40">
        <f t="shared" si="183"/>
        <v>0</v>
      </c>
      <c r="O1123" s="80"/>
      <c r="P1123" s="113" t="str">
        <f t="shared" si="190"/>
        <v/>
      </c>
      <c r="Q1123" s="42" t="str">
        <f t="shared" si="184"/>
        <v/>
      </c>
      <c r="R1123" s="81"/>
      <c r="S1123" s="44" t="str">
        <f t="shared" si="185"/>
        <v/>
      </c>
      <c r="T1123" s="81"/>
      <c r="U1123" s="81"/>
      <c r="V1123" s="42">
        <f t="shared" si="186"/>
        <v>0</v>
      </c>
      <c r="W1123" s="43"/>
      <c r="X1123" s="47">
        <f>SUMIFS(W$12:W1123,F$12:F1123,F1123,H$12:H1123,H1123,D$12:D1123,D1123)</f>
        <v>0</v>
      </c>
      <c r="Y1123" s="48">
        <f t="shared" si="187"/>
        <v>0</v>
      </c>
      <c r="Z1123" s="82"/>
      <c r="AA1123" s="106"/>
      <c r="AB1123" s="42">
        <f t="shared" si="188"/>
        <v>0</v>
      </c>
      <c r="AC1123" s="50"/>
      <c r="AD1123" s="81"/>
      <c r="AE1123" s="81"/>
      <c r="AF1123" s="81"/>
      <c r="AG1123" s="81"/>
      <c r="AH1123" s="81"/>
      <c r="AI1123" s="81"/>
      <c r="AJ1123" s="81"/>
      <c r="AK1123" s="81"/>
      <c r="AL1123" s="81"/>
      <c r="AM1123" s="50"/>
      <c r="AN1123" s="50"/>
      <c r="AO1123" s="112">
        <f t="shared" si="191"/>
        <v>0</v>
      </c>
    </row>
    <row r="1124" spans="1:41" ht="20.100000000000001" customHeight="1">
      <c r="A1124" s="70">
        <f t="shared" si="189"/>
        <v>1</v>
      </c>
      <c r="B1124" s="81"/>
      <c r="C1124" s="81"/>
      <c r="D1124" s="81"/>
      <c r="E1124" s="81"/>
      <c r="F1124" s="34"/>
      <c r="G1124" s="94"/>
      <c r="H1124" s="81"/>
      <c r="I1124" s="34"/>
      <c r="J1124" s="34"/>
      <c r="K1124" s="38"/>
      <c r="L1124" s="38"/>
      <c r="M1124" s="39">
        <f t="shared" si="182"/>
        <v>0</v>
      </c>
      <c r="N1124" s="40">
        <f t="shared" si="183"/>
        <v>0</v>
      </c>
      <c r="O1124" s="80"/>
      <c r="P1124" s="113" t="str">
        <f t="shared" si="190"/>
        <v/>
      </c>
      <c r="Q1124" s="42" t="str">
        <f t="shared" si="184"/>
        <v/>
      </c>
      <c r="R1124" s="81"/>
      <c r="S1124" s="44" t="str">
        <f t="shared" si="185"/>
        <v/>
      </c>
      <c r="T1124" s="81"/>
      <c r="U1124" s="81"/>
      <c r="V1124" s="42">
        <f t="shared" si="186"/>
        <v>0</v>
      </c>
      <c r="W1124" s="43"/>
      <c r="X1124" s="47">
        <f>SUMIFS(W$12:W1124,F$12:F1124,F1124,H$12:H1124,H1124,D$12:D1124,D1124)</f>
        <v>0</v>
      </c>
      <c r="Y1124" s="48">
        <f t="shared" si="187"/>
        <v>0</v>
      </c>
      <c r="Z1124" s="82"/>
      <c r="AA1124" s="106"/>
      <c r="AB1124" s="42">
        <f t="shared" si="188"/>
        <v>0</v>
      </c>
      <c r="AC1124" s="50"/>
      <c r="AD1124" s="81"/>
      <c r="AE1124" s="81"/>
      <c r="AF1124" s="81"/>
      <c r="AG1124" s="81"/>
      <c r="AH1124" s="81"/>
      <c r="AI1124" s="81"/>
      <c r="AJ1124" s="81"/>
      <c r="AK1124" s="81"/>
      <c r="AL1124" s="81"/>
      <c r="AM1124" s="50"/>
      <c r="AN1124" s="50"/>
      <c r="AO1124" s="112">
        <f t="shared" si="191"/>
        <v>0</v>
      </c>
    </row>
    <row r="1125" spans="1:41" ht="20.100000000000001" customHeight="1">
      <c r="A1125" s="70">
        <f t="shared" si="189"/>
        <v>1</v>
      </c>
      <c r="B1125" s="81"/>
      <c r="C1125" s="81"/>
      <c r="D1125" s="81"/>
      <c r="E1125" s="81"/>
      <c r="F1125" s="34"/>
      <c r="G1125" s="94"/>
      <c r="H1125" s="81"/>
      <c r="I1125" s="34"/>
      <c r="J1125" s="34"/>
      <c r="K1125" s="38"/>
      <c r="L1125" s="38"/>
      <c r="M1125" s="39">
        <f t="shared" si="182"/>
        <v>0</v>
      </c>
      <c r="N1125" s="40">
        <f t="shared" si="183"/>
        <v>0</v>
      </c>
      <c r="O1125" s="80"/>
      <c r="P1125" s="113" t="str">
        <f t="shared" si="190"/>
        <v/>
      </c>
      <c r="Q1125" s="42" t="str">
        <f t="shared" si="184"/>
        <v/>
      </c>
      <c r="R1125" s="81"/>
      <c r="S1125" s="44" t="str">
        <f t="shared" si="185"/>
        <v/>
      </c>
      <c r="T1125" s="81"/>
      <c r="U1125" s="81"/>
      <c r="V1125" s="42">
        <f t="shared" si="186"/>
        <v>0</v>
      </c>
      <c r="W1125" s="43"/>
      <c r="X1125" s="47">
        <f>SUMIFS(W$12:W1125,F$12:F1125,F1125,H$12:H1125,H1125,D$12:D1125,D1125)</f>
        <v>0</v>
      </c>
      <c r="Y1125" s="48">
        <f t="shared" si="187"/>
        <v>0</v>
      </c>
      <c r="Z1125" s="82"/>
      <c r="AA1125" s="106"/>
      <c r="AB1125" s="42">
        <f t="shared" si="188"/>
        <v>0</v>
      </c>
      <c r="AC1125" s="50"/>
      <c r="AD1125" s="81"/>
      <c r="AE1125" s="81"/>
      <c r="AF1125" s="81"/>
      <c r="AG1125" s="81"/>
      <c r="AH1125" s="81"/>
      <c r="AI1125" s="81"/>
      <c r="AJ1125" s="81"/>
      <c r="AK1125" s="81"/>
      <c r="AL1125" s="81"/>
      <c r="AM1125" s="50"/>
      <c r="AN1125" s="50"/>
      <c r="AO1125" s="112">
        <f t="shared" si="191"/>
        <v>0</v>
      </c>
    </row>
    <row r="1126" spans="1:41" ht="20.100000000000001" customHeight="1">
      <c r="A1126" s="70">
        <f t="shared" si="189"/>
        <v>1</v>
      </c>
      <c r="B1126" s="81"/>
      <c r="C1126" s="81"/>
      <c r="D1126" s="81"/>
      <c r="E1126" s="81"/>
      <c r="F1126" s="34"/>
      <c r="G1126" s="94"/>
      <c r="H1126" s="81"/>
      <c r="I1126" s="34"/>
      <c r="J1126" s="34"/>
      <c r="K1126" s="38"/>
      <c r="L1126" s="38"/>
      <c r="M1126" s="39">
        <f t="shared" si="182"/>
        <v>0</v>
      </c>
      <c r="N1126" s="40">
        <f t="shared" si="183"/>
        <v>0</v>
      </c>
      <c r="O1126" s="80"/>
      <c r="P1126" s="113" t="str">
        <f t="shared" si="190"/>
        <v/>
      </c>
      <c r="Q1126" s="42" t="str">
        <f t="shared" si="184"/>
        <v/>
      </c>
      <c r="R1126" s="81"/>
      <c r="S1126" s="44" t="str">
        <f t="shared" si="185"/>
        <v/>
      </c>
      <c r="T1126" s="81"/>
      <c r="U1126" s="81"/>
      <c r="V1126" s="42">
        <f t="shared" si="186"/>
        <v>0</v>
      </c>
      <c r="W1126" s="43"/>
      <c r="X1126" s="47">
        <f>SUMIFS(W$12:W1126,F$12:F1126,F1126,H$12:H1126,H1126,D$12:D1126,D1126)</f>
        <v>0</v>
      </c>
      <c r="Y1126" s="48">
        <f t="shared" si="187"/>
        <v>0</v>
      </c>
      <c r="Z1126" s="82"/>
      <c r="AA1126" s="106"/>
      <c r="AB1126" s="42">
        <f t="shared" si="188"/>
        <v>0</v>
      </c>
      <c r="AC1126" s="50"/>
      <c r="AD1126" s="81"/>
      <c r="AE1126" s="81"/>
      <c r="AF1126" s="81"/>
      <c r="AG1126" s="81"/>
      <c r="AH1126" s="81"/>
      <c r="AI1126" s="81"/>
      <c r="AJ1126" s="81"/>
      <c r="AK1126" s="81"/>
      <c r="AL1126" s="81"/>
      <c r="AM1126" s="50"/>
      <c r="AN1126" s="50"/>
      <c r="AO1126" s="112">
        <f t="shared" si="191"/>
        <v>0</v>
      </c>
    </row>
    <row r="1127" spans="1:41" ht="20.100000000000001" customHeight="1">
      <c r="A1127" s="70">
        <f t="shared" si="189"/>
        <v>1</v>
      </c>
      <c r="B1127" s="81"/>
      <c r="C1127" s="81"/>
      <c r="D1127" s="81"/>
      <c r="E1127" s="81"/>
      <c r="F1127" s="34"/>
      <c r="G1127" s="94"/>
      <c r="H1127" s="81"/>
      <c r="I1127" s="34"/>
      <c r="J1127" s="34"/>
      <c r="K1127" s="38"/>
      <c r="L1127" s="38"/>
      <c r="M1127" s="39">
        <f t="shared" si="182"/>
        <v>0</v>
      </c>
      <c r="N1127" s="40">
        <f t="shared" si="183"/>
        <v>0</v>
      </c>
      <c r="O1127" s="80"/>
      <c r="P1127" s="113" t="str">
        <f t="shared" si="190"/>
        <v/>
      </c>
      <c r="Q1127" s="42" t="str">
        <f t="shared" si="184"/>
        <v/>
      </c>
      <c r="R1127" s="81"/>
      <c r="S1127" s="44" t="str">
        <f t="shared" si="185"/>
        <v/>
      </c>
      <c r="T1127" s="81"/>
      <c r="U1127" s="81"/>
      <c r="V1127" s="42">
        <f t="shared" si="186"/>
        <v>0</v>
      </c>
      <c r="W1127" s="43"/>
      <c r="X1127" s="47">
        <f>SUMIFS(W$12:W1127,F$12:F1127,F1127,H$12:H1127,H1127,D$12:D1127,D1127)</f>
        <v>0</v>
      </c>
      <c r="Y1127" s="48">
        <f t="shared" si="187"/>
        <v>0</v>
      </c>
      <c r="Z1127" s="82"/>
      <c r="AA1127" s="106"/>
      <c r="AB1127" s="42">
        <f t="shared" si="188"/>
        <v>0</v>
      </c>
      <c r="AC1127" s="50"/>
      <c r="AD1127" s="81"/>
      <c r="AE1127" s="81"/>
      <c r="AF1127" s="81"/>
      <c r="AG1127" s="81"/>
      <c r="AH1127" s="81"/>
      <c r="AI1127" s="81"/>
      <c r="AJ1127" s="81"/>
      <c r="AK1127" s="81"/>
      <c r="AL1127" s="81"/>
      <c r="AM1127" s="50"/>
      <c r="AN1127" s="50"/>
      <c r="AO1127" s="112">
        <f t="shared" si="191"/>
        <v>0</v>
      </c>
    </row>
    <row r="1128" spans="1:41" ht="20.100000000000001" customHeight="1">
      <c r="A1128" s="70">
        <f t="shared" si="189"/>
        <v>1</v>
      </c>
      <c r="B1128" s="81"/>
      <c r="C1128" s="81"/>
      <c r="D1128" s="81"/>
      <c r="E1128" s="81"/>
      <c r="F1128" s="34"/>
      <c r="G1128" s="94"/>
      <c r="H1128" s="81"/>
      <c r="I1128" s="34"/>
      <c r="J1128" s="34"/>
      <c r="K1128" s="38"/>
      <c r="L1128" s="38"/>
      <c r="M1128" s="39">
        <f t="shared" si="182"/>
        <v>0</v>
      </c>
      <c r="N1128" s="40">
        <f t="shared" si="183"/>
        <v>0</v>
      </c>
      <c r="O1128" s="80"/>
      <c r="P1128" s="113" t="str">
        <f t="shared" si="190"/>
        <v/>
      </c>
      <c r="Q1128" s="42" t="str">
        <f t="shared" si="184"/>
        <v/>
      </c>
      <c r="R1128" s="81"/>
      <c r="S1128" s="44" t="str">
        <f t="shared" si="185"/>
        <v/>
      </c>
      <c r="T1128" s="81"/>
      <c r="U1128" s="81"/>
      <c r="V1128" s="42">
        <f t="shared" si="186"/>
        <v>0</v>
      </c>
      <c r="W1128" s="43"/>
      <c r="X1128" s="47">
        <f>SUMIFS(W$12:W1128,F$12:F1128,F1128,H$12:H1128,H1128,D$12:D1128,D1128)</f>
        <v>0</v>
      </c>
      <c r="Y1128" s="48">
        <f t="shared" si="187"/>
        <v>0</v>
      </c>
      <c r="Z1128" s="82"/>
      <c r="AA1128" s="106"/>
      <c r="AB1128" s="42">
        <f t="shared" si="188"/>
        <v>0</v>
      </c>
      <c r="AC1128" s="50"/>
      <c r="AD1128" s="81"/>
      <c r="AE1128" s="81"/>
      <c r="AF1128" s="81"/>
      <c r="AG1128" s="81"/>
      <c r="AH1128" s="81"/>
      <c r="AI1128" s="81"/>
      <c r="AJ1128" s="81"/>
      <c r="AK1128" s="81"/>
      <c r="AL1128" s="81"/>
      <c r="AM1128" s="50"/>
      <c r="AN1128" s="50"/>
      <c r="AO1128" s="112">
        <f t="shared" si="191"/>
        <v>0</v>
      </c>
    </row>
    <row r="1129" spans="1:41" ht="20.100000000000001" customHeight="1">
      <c r="A1129" s="70">
        <f t="shared" si="189"/>
        <v>1</v>
      </c>
      <c r="B1129" s="81"/>
      <c r="C1129" s="81"/>
      <c r="D1129" s="81"/>
      <c r="E1129" s="81"/>
      <c r="F1129" s="34"/>
      <c r="G1129" s="94"/>
      <c r="H1129" s="81"/>
      <c r="I1129" s="34"/>
      <c r="J1129" s="34"/>
      <c r="K1129" s="38"/>
      <c r="L1129" s="38"/>
      <c r="M1129" s="39">
        <f t="shared" si="182"/>
        <v>0</v>
      </c>
      <c r="N1129" s="40">
        <f t="shared" si="183"/>
        <v>0</v>
      </c>
      <c r="O1129" s="80"/>
      <c r="P1129" s="113" t="str">
        <f t="shared" si="190"/>
        <v/>
      </c>
      <c r="Q1129" s="42" t="str">
        <f t="shared" si="184"/>
        <v/>
      </c>
      <c r="R1129" s="81"/>
      <c r="S1129" s="44" t="str">
        <f t="shared" si="185"/>
        <v/>
      </c>
      <c r="T1129" s="81"/>
      <c r="U1129" s="81"/>
      <c r="V1129" s="42">
        <f t="shared" si="186"/>
        <v>0</v>
      </c>
      <c r="W1129" s="43"/>
      <c r="X1129" s="47">
        <f>SUMIFS(W$12:W1129,F$12:F1129,F1129,H$12:H1129,H1129,D$12:D1129,D1129)</f>
        <v>0</v>
      </c>
      <c r="Y1129" s="48">
        <f t="shared" si="187"/>
        <v>0</v>
      </c>
      <c r="Z1129" s="82"/>
      <c r="AA1129" s="106"/>
      <c r="AB1129" s="42">
        <f t="shared" si="188"/>
        <v>0</v>
      </c>
      <c r="AC1129" s="50"/>
      <c r="AD1129" s="81"/>
      <c r="AE1129" s="81"/>
      <c r="AF1129" s="81"/>
      <c r="AG1129" s="81"/>
      <c r="AH1129" s="81"/>
      <c r="AI1129" s="81"/>
      <c r="AJ1129" s="81"/>
      <c r="AK1129" s="81"/>
      <c r="AL1129" s="81"/>
      <c r="AM1129" s="50"/>
      <c r="AN1129" s="50"/>
      <c r="AO1129" s="112">
        <f t="shared" si="191"/>
        <v>0</v>
      </c>
    </row>
    <row r="1130" spans="1:41" ht="20.100000000000001" customHeight="1">
      <c r="A1130" s="70">
        <f t="shared" si="189"/>
        <v>1</v>
      </c>
      <c r="B1130" s="81"/>
      <c r="C1130" s="81"/>
      <c r="D1130" s="81"/>
      <c r="E1130" s="81"/>
      <c r="F1130" s="34"/>
      <c r="G1130" s="94"/>
      <c r="H1130" s="81"/>
      <c r="I1130" s="34"/>
      <c r="J1130" s="34"/>
      <c r="K1130" s="38"/>
      <c r="L1130" s="38"/>
      <c r="M1130" s="39">
        <f t="shared" si="182"/>
        <v>0</v>
      </c>
      <c r="N1130" s="40">
        <f t="shared" si="183"/>
        <v>0</v>
      </c>
      <c r="O1130" s="80"/>
      <c r="P1130" s="113" t="str">
        <f t="shared" si="190"/>
        <v/>
      </c>
      <c r="Q1130" s="42" t="str">
        <f t="shared" si="184"/>
        <v/>
      </c>
      <c r="R1130" s="81"/>
      <c r="S1130" s="44" t="str">
        <f t="shared" si="185"/>
        <v/>
      </c>
      <c r="T1130" s="81"/>
      <c r="U1130" s="81"/>
      <c r="V1130" s="42">
        <f t="shared" si="186"/>
        <v>0</v>
      </c>
      <c r="W1130" s="43"/>
      <c r="X1130" s="47">
        <f>SUMIFS(W$12:W1130,F$12:F1130,F1130,H$12:H1130,H1130,D$12:D1130,D1130)</f>
        <v>0</v>
      </c>
      <c r="Y1130" s="48">
        <f t="shared" si="187"/>
        <v>0</v>
      </c>
      <c r="Z1130" s="82"/>
      <c r="AA1130" s="106"/>
      <c r="AB1130" s="42">
        <f t="shared" si="188"/>
        <v>0</v>
      </c>
      <c r="AC1130" s="50"/>
      <c r="AD1130" s="81"/>
      <c r="AE1130" s="81"/>
      <c r="AF1130" s="81"/>
      <c r="AG1130" s="81"/>
      <c r="AH1130" s="81"/>
      <c r="AI1130" s="81"/>
      <c r="AJ1130" s="81"/>
      <c r="AK1130" s="81"/>
      <c r="AL1130" s="81"/>
      <c r="AM1130" s="50"/>
      <c r="AN1130" s="50"/>
      <c r="AO1130" s="112">
        <f t="shared" si="191"/>
        <v>0</v>
      </c>
    </row>
    <row r="1131" spans="1:41" ht="20.100000000000001" customHeight="1">
      <c r="A1131" s="70">
        <f t="shared" si="189"/>
        <v>1</v>
      </c>
      <c r="B1131" s="81"/>
      <c r="C1131" s="81"/>
      <c r="D1131" s="81"/>
      <c r="E1131" s="81"/>
      <c r="F1131" s="34"/>
      <c r="G1131" s="94"/>
      <c r="H1131" s="81"/>
      <c r="I1131" s="34"/>
      <c r="J1131" s="34"/>
      <c r="K1131" s="38"/>
      <c r="L1131" s="38"/>
      <c r="M1131" s="39">
        <f t="shared" si="182"/>
        <v>0</v>
      </c>
      <c r="N1131" s="40">
        <f t="shared" si="183"/>
        <v>0</v>
      </c>
      <c r="O1131" s="80"/>
      <c r="P1131" s="113" t="str">
        <f t="shared" si="190"/>
        <v/>
      </c>
      <c r="Q1131" s="42" t="str">
        <f t="shared" si="184"/>
        <v/>
      </c>
      <c r="R1131" s="81"/>
      <c r="S1131" s="44" t="str">
        <f t="shared" si="185"/>
        <v/>
      </c>
      <c r="T1131" s="81"/>
      <c r="U1131" s="81"/>
      <c r="V1131" s="42">
        <f t="shared" si="186"/>
        <v>0</v>
      </c>
      <c r="W1131" s="43"/>
      <c r="X1131" s="47">
        <f>SUMIFS(W$12:W1131,F$12:F1131,F1131,H$12:H1131,H1131,D$12:D1131,D1131)</f>
        <v>0</v>
      </c>
      <c r="Y1131" s="48">
        <f t="shared" si="187"/>
        <v>0</v>
      </c>
      <c r="Z1131" s="82"/>
      <c r="AA1131" s="106"/>
      <c r="AB1131" s="42">
        <f t="shared" si="188"/>
        <v>0</v>
      </c>
      <c r="AC1131" s="50"/>
      <c r="AD1131" s="81"/>
      <c r="AE1131" s="81"/>
      <c r="AF1131" s="81"/>
      <c r="AG1131" s="81"/>
      <c r="AH1131" s="81"/>
      <c r="AI1131" s="81"/>
      <c r="AJ1131" s="81"/>
      <c r="AK1131" s="81"/>
      <c r="AL1131" s="81"/>
      <c r="AM1131" s="50"/>
      <c r="AN1131" s="50"/>
      <c r="AO1131" s="112">
        <f t="shared" si="191"/>
        <v>0</v>
      </c>
    </row>
    <row r="1132" spans="1:41" ht="20.100000000000001" customHeight="1">
      <c r="A1132" s="70">
        <f t="shared" si="189"/>
        <v>1</v>
      </c>
      <c r="B1132" s="81"/>
      <c r="C1132" s="81"/>
      <c r="D1132" s="81"/>
      <c r="E1132" s="81"/>
      <c r="F1132" s="34"/>
      <c r="G1132" s="94"/>
      <c r="H1132" s="81"/>
      <c r="I1132" s="34"/>
      <c r="J1132" s="34"/>
      <c r="K1132" s="38"/>
      <c r="L1132" s="38"/>
      <c r="M1132" s="39">
        <f t="shared" si="182"/>
        <v>0</v>
      </c>
      <c r="N1132" s="40">
        <f t="shared" si="183"/>
        <v>0</v>
      </c>
      <c r="O1132" s="80"/>
      <c r="P1132" s="113" t="str">
        <f t="shared" si="190"/>
        <v/>
      </c>
      <c r="Q1132" s="42" t="str">
        <f t="shared" si="184"/>
        <v/>
      </c>
      <c r="R1132" s="81"/>
      <c r="S1132" s="44" t="str">
        <f t="shared" si="185"/>
        <v/>
      </c>
      <c r="T1132" s="81"/>
      <c r="U1132" s="81"/>
      <c r="V1132" s="42">
        <f t="shared" si="186"/>
        <v>0</v>
      </c>
      <c r="W1132" s="43"/>
      <c r="X1132" s="47">
        <f>SUMIFS(W$12:W1132,F$12:F1132,F1132,H$12:H1132,H1132,D$12:D1132,D1132)</f>
        <v>0</v>
      </c>
      <c r="Y1132" s="48">
        <f t="shared" si="187"/>
        <v>0</v>
      </c>
      <c r="Z1132" s="82"/>
      <c r="AA1132" s="106"/>
      <c r="AB1132" s="42">
        <f t="shared" si="188"/>
        <v>0</v>
      </c>
      <c r="AC1132" s="50"/>
      <c r="AD1132" s="81"/>
      <c r="AE1132" s="81"/>
      <c r="AF1132" s="81"/>
      <c r="AG1132" s="81"/>
      <c r="AH1132" s="81"/>
      <c r="AI1132" s="81"/>
      <c r="AJ1132" s="81"/>
      <c r="AK1132" s="81"/>
      <c r="AL1132" s="81"/>
      <c r="AM1132" s="50"/>
      <c r="AN1132" s="50"/>
      <c r="AO1132" s="112">
        <f t="shared" si="191"/>
        <v>0</v>
      </c>
    </row>
    <row r="1133" spans="1:41" ht="20.100000000000001" customHeight="1">
      <c r="A1133" s="70">
        <f t="shared" si="189"/>
        <v>1</v>
      </c>
      <c r="B1133" s="81"/>
      <c r="C1133" s="81"/>
      <c r="D1133" s="81"/>
      <c r="E1133" s="81"/>
      <c r="F1133" s="34"/>
      <c r="G1133" s="94"/>
      <c r="H1133" s="81"/>
      <c r="I1133" s="34"/>
      <c r="J1133" s="34"/>
      <c r="K1133" s="38"/>
      <c r="L1133" s="38"/>
      <c r="M1133" s="39">
        <f t="shared" si="182"/>
        <v>0</v>
      </c>
      <c r="N1133" s="40">
        <f t="shared" si="183"/>
        <v>0</v>
      </c>
      <c r="O1133" s="80"/>
      <c r="P1133" s="113" t="str">
        <f t="shared" si="190"/>
        <v/>
      </c>
      <c r="Q1133" s="42" t="str">
        <f t="shared" si="184"/>
        <v/>
      </c>
      <c r="R1133" s="81"/>
      <c r="S1133" s="44" t="str">
        <f t="shared" si="185"/>
        <v/>
      </c>
      <c r="T1133" s="81"/>
      <c r="U1133" s="81"/>
      <c r="V1133" s="42">
        <f t="shared" si="186"/>
        <v>0</v>
      </c>
      <c r="W1133" s="43"/>
      <c r="X1133" s="47">
        <f>SUMIFS(W$12:W1133,F$12:F1133,F1133,H$12:H1133,H1133,D$12:D1133,D1133)</f>
        <v>0</v>
      </c>
      <c r="Y1133" s="48">
        <f t="shared" si="187"/>
        <v>0</v>
      </c>
      <c r="Z1133" s="82"/>
      <c r="AA1133" s="106"/>
      <c r="AB1133" s="42">
        <f t="shared" si="188"/>
        <v>0</v>
      </c>
      <c r="AC1133" s="50"/>
      <c r="AD1133" s="81"/>
      <c r="AE1133" s="81"/>
      <c r="AF1133" s="81"/>
      <c r="AG1133" s="81"/>
      <c r="AH1133" s="81"/>
      <c r="AI1133" s="81"/>
      <c r="AJ1133" s="81"/>
      <c r="AK1133" s="81"/>
      <c r="AL1133" s="81"/>
      <c r="AM1133" s="50"/>
      <c r="AN1133" s="50"/>
      <c r="AO1133" s="112">
        <f t="shared" si="191"/>
        <v>0</v>
      </c>
    </row>
    <row r="1134" spans="1:41" ht="20.100000000000001" customHeight="1">
      <c r="A1134" s="70">
        <f t="shared" si="189"/>
        <v>1</v>
      </c>
      <c r="B1134" s="81"/>
      <c r="C1134" s="81"/>
      <c r="D1134" s="81"/>
      <c r="E1134" s="81"/>
      <c r="F1134" s="34"/>
      <c r="G1134" s="94"/>
      <c r="H1134" s="81"/>
      <c r="I1134" s="34"/>
      <c r="J1134" s="34"/>
      <c r="K1134" s="38"/>
      <c r="L1134" s="38"/>
      <c r="M1134" s="39">
        <f t="shared" si="182"/>
        <v>0</v>
      </c>
      <c r="N1134" s="40">
        <f t="shared" si="183"/>
        <v>0</v>
      </c>
      <c r="O1134" s="80"/>
      <c r="P1134" s="113" t="str">
        <f t="shared" si="190"/>
        <v/>
      </c>
      <c r="Q1134" s="42" t="str">
        <f t="shared" si="184"/>
        <v/>
      </c>
      <c r="R1134" s="81"/>
      <c r="S1134" s="44" t="str">
        <f t="shared" si="185"/>
        <v/>
      </c>
      <c r="T1134" s="81"/>
      <c r="U1134" s="81"/>
      <c r="V1134" s="42">
        <f t="shared" si="186"/>
        <v>0</v>
      </c>
      <c r="W1134" s="43"/>
      <c r="X1134" s="47">
        <f>SUMIFS(W$12:W1134,F$12:F1134,F1134,H$12:H1134,H1134,D$12:D1134,D1134)</f>
        <v>0</v>
      </c>
      <c r="Y1134" s="48">
        <f t="shared" si="187"/>
        <v>0</v>
      </c>
      <c r="Z1134" s="82"/>
      <c r="AA1134" s="106"/>
      <c r="AB1134" s="42">
        <f t="shared" si="188"/>
        <v>0</v>
      </c>
      <c r="AC1134" s="50"/>
      <c r="AD1134" s="81"/>
      <c r="AE1134" s="81"/>
      <c r="AF1134" s="81"/>
      <c r="AG1134" s="81"/>
      <c r="AH1134" s="81"/>
      <c r="AI1134" s="81"/>
      <c r="AJ1134" s="81"/>
      <c r="AK1134" s="81"/>
      <c r="AL1134" s="81"/>
      <c r="AM1134" s="50"/>
      <c r="AN1134" s="50"/>
      <c r="AO1134" s="112">
        <f t="shared" si="191"/>
        <v>0</v>
      </c>
    </row>
    <row r="1135" spans="1:41" ht="20.100000000000001" customHeight="1">
      <c r="A1135" s="70">
        <f t="shared" si="189"/>
        <v>1</v>
      </c>
      <c r="B1135" s="81"/>
      <c r="C1135" s="81"/>
      <c r="D1135" s="81"/>
      <c r="E1135" s="81"/>
      <c r="F1135" s="34"/>
      <c r="G1135" s="94"/>
      <c r="H1135" s="81"/>
      <c r="I1135" s="34"/>
      <c r="J1135" s="34"/>
      <c r="K1135" s="38"/>
      <c r="L1135" s="38"/>
      <c r="M1135" s="39">
        <f t="shared" si="182"/>
        <v>0</v>
      </c>
      <c r="N1135" s="40">
        <f t="shared" si="183"/>
        <v>0</v>
      </c>
      <c r="O1135" s="80"/>
      <c r="P1135" s="113" t="str">
        <f t="shared" si="190"/>
        <v/>
      </c>
      <c r="Q1135" s="42" t="str">
        <f t="shared" si="184"/>
        <v/>
      </c>
      <c r="R1135" s="81"/>
      <c r="S1135" s="44" t="str">
        <f t="shared" si="185"/>
        <v/>
      </c>
      <c r="T1135" s="81"/>
      <c r="U1135" s="81"/>
      <c r="V1135" s="42">
        <f t="shared" si="186"/>
        <v>0</v>
      </c>
      <c r="W1135" s="43"/>
      <c r="X1135" s="47">
        <f>SUMIFS(W$12:W1135,F$12:F1135,F1135,H$12:H1135,H1135,D$12:D1135,D1135)</f>
        <v>0</v>
      </c>
      <c r="Y1135" s="48">
        <f t="shared" si="187"/>
        <v>0</v>
      </c>
      <c r="Z1135" s="82"/>
      <c r="AA1135" s="106"/>
      <c r="AB1135" s="42">
        <f t="shared" si="188"/>
        <v>0</v>
      </c>
      <c r="AC1135" s="50"/>
      <c r="AD1135" s="81"/>
      <c r="AE1135" s="81"/>
      <c r="AF1135" s="81"/>
      <c r="AG1135" s="81"/>
      <c r="AH1135" s="81"/>
      <c r="AI1135" s="81"/>
      <c r="AJ1135" s="81"/>
      <c r="AK1135" s="81"/>
      <c r="AL1135" s="81"/>
      <c r="AM1135" s="50"/>
      <c r="AN1135" s="50"/>
      <c r="AO1135" s="112">
        <f t="shared" si="191"/>
        <v>0</v>
      </c>
    </row>
    <row r="1136" spans="1:41" ht="20.100000000000001" customHeight="1">
      <c r="A1136" s="70">
        <f t="shared" si="189"/>
        <v>1</v>
      </c>
      <c r="B1136" s="81"/>
      <c r="C1136" s="81"/>
      <c r="D1136" s="81"/>
      <c r="E1136" s="81"/>
      <c r="F1136" s="34"/>
      <c r="G1136" s="94"/>
      <c r="H1136" s="81"/>
      <c r="I1136" s="34"/>
      <c r="J1136" s="34"/>
      <c r="K1136" s="38"/>
      <c r="L1136" s="38"/>
      <c r="M1136" s="39">
        <f t="shared" si="182"/>
        <v>0</v>
      </c>
      <c r="N1136" s="40">
        <f t="shared" si="183"/>
        <v>0</v>
      </c>
      <c r="O1136" s="80"/>
      <c r="P1136" s="113" t="str">
        <f t="shared" si="190"/>
        <v/>
      </c>
      <c r="Q1136" s="42" t="str">
        <f t="shared" si="184"/>
        <v/>
      </c>
      <c r="R1136" s="81"/>
      <c r="S1136" s="44" t="str">
        <f t="shared" si="185"/>
        <v/>
      </c>
      <c r="T1136" s="81"/>
      <c r="U1136" s="81"/>
      <c r="V1136" s="42">
        <f t="shared" si="186"/>
        <v>0</v>
      </c>
      <c r="W1136" s="43"/>
      <c r="X1136" s="47">
        <f>SUMIFS(W$12:W1136,F$12:F1136,F1136,H$12:H1136,H1136,D$12:D1136,D1136)</f>
        <v>0</v>
      </c>
      <c r="Y1136" s="48">
        <f t="shared" si="187"/>
        <v>0</v>
      </c>
      <c r="Z1136" s="82"/>
      <c r="AA1136" s="106"/>
      <c r="AB1136" s="42">
        <f t="shared" si="188"/>
        <v>0</v>
      </c>
      <c r="AC1136" s="50"/>
      <c r="AD1136" s="81"/>
      <c r="AE1136" s="81"/>
      <c r="AF1136" s="81"/>
      <c r="AG1136" s="81"/>
      <c r="AH1136" s="81"/>
      <c r="AI1136" s="81"/>
      <c r="AJ1136" s="81"/>
      <c r="AK1136" s="81"/>
      <c r="AL1136" s="81"/>
      <c r="AM1136" s="50"/>
      <c r="AN1136" s="50"/>
      <c r="AO1136" s="112">
        <f t="shared" si="191"/>
        <v>0</v>
      </c>
    </row>
    <row r="1137" spans="1:41" ht="20.100000000000001" customHeight="1">
      <c r="A1137" s="70">
        <f t="shared" si="189"/>
        <v>1</v>
      </c>
      <c r="B1137" s="81"/>
      <c r="C1137" s="81"/>
      <c r="D1137" s="81"/>
      <c r="E1137" s="81"/>
      <c r="F1137" s="34"/>
      <c r="G1137" s="94"/>
      <c r="H1137" s="81"/>
      <c r="I1137" s="34"/>
      <c r="J1137" s="34"/>
      <c r="K1137" s="38"/>
      <c r="L1137" s="38"/>
      <c r="M1137" s="39">
        <f t="shared" si="182"/>
        <v>0</v>
      </c>
      <c r="N1137" s="40">
        <f t="shared" si="183"/>
        <v>0</v>
      </c>
      <c r="O1137" s="80"/>
      <c r="P1137" s="113" t="str">
        <f t="shared" si="190"/>
        <v/>
      </c>
      <c r="Q1137" s="42" t="str">
        <f t="shared" si="184"/>
        <v/>
      </c>
      <c r="R1137" s="81"/>
      <c r="S1137" s="44" t="str">
        <f t="shared" si="185"/>
        <v/>
      </c>
      <c r="T1137" s="81"/>
      <c r="U1137" s="81"/>
      <c r="V1137" s="42">
        <f t="shared" si="186"/>
        <v>0</v>
      </c>
      <c r="W1137" s="43"/>
      <c r="X1137" s="47">
        <f>SUMIFS(W$12:W1137,F$12:F1137,F1137,H$12:H1137,H1137,D$12:D1137,D1137)</f>
        <v>0</v>
      </c>
      <c r="Y1137" s="48">
        <f t="shared" si="187"/>
        <v>0</v>
      </c>
      <c r="Z1137" s="82"/>
      <c r="AA1137" s="106"/>
      <c r="AB1137" s="42">
        <f t="shared" si="188"/>
        <v>0</v>
      </c>
      <c r="AC1137" s="50"/>
      <c r="AD1137" s="81"/>
      <c r="AE1137" s="81"/>
      <c r="AF1137" s="81"/>
      <c r="AG1137" s="81"/>
      <c r="AH1137" s="81"/>
      <c r="AI1137" s="81"/>
      <c r="AJ1137" s="81"/>
      <c r="AK1137" s="81"/>
      <c r="AL1137" s="81"/>
      <c r="AM1137" s="50"/>
      <c r="AN1137" s="50"/>
      <c r="AO1137" s="112">
        <f t="shared" si="191"/>
        <v>0</v>
      </c>
    </row>
    <row r="1138" spans="1:41" ht="20.100000000000001" customHeight="1">
      <c r="A1138" s="70">
        <f t="shared" si="189"/>
        <v>1</v>
      </c>
      <c r="B1138" s="81"/>
      <c r="C1138" s="81"/>
      <c r="D1138" s="81"/>
      <c r="E1138" s="81"/>
      <c r="F1138" s="34"/>
      <c r="G1138" s="94"/>
      <c r="H1138" s="81"/>
      <c r="I1138" s="34"/>
      <c r="J1138" s="34"/>
      <c r="K1138" s="38"/>
      <c r="L1138" s="38"/>
      <c r="M1138" s="39">
        <f t="shared" si="182"/>
        <v>0</v>
      </c>
      <c r="N1138" s="40">
        <f t="shared" si="183"/>
        <v>0</v>
      </c>
      <c r="O1138" s="80"/>
      <c r="P1138" s="113" t="str">
        <f t="shared" si="190"/>
        <v/>
      </c>
      <c r="Q1138" s="42" t="str">
        <f t="shared" si="184"/>
        <v/>
      </c>
      <c r="R1138" s="81"/>
      <c r="S1138" s="44" t="str">
        <f t="shared" si="185"/>
        <v/>
      </c>
      <c r="T1138" s="81"/>
      <c r="U1138" s="81"/>
      <c r="V1138" s="42">
        <f t="shared" si="186"/>
        <v>0</v>
      </c>
      <c r="W1138" s="43"/>
      <c r="X1138" s="47">
        <f>SUMIFS(W$12:W1138,F$12:F1138,F1138,H$12:H1138,H1138,D$12:D1138,D1138)</f>
        <v>0</v>
      </c>
      <c r="Y1138" s="48">
        <f t="shared" si="187"/>
        <v>0</v>
      </c>
      <c r="Z1138" s="82"/>
      <c r="AA1138" s="106"/>
      <c r="AB1138" s="42">
        <f t="shared" si="188"/>
        <v>0</v>
      </c>
      <c r="AC1138" s="50"/>
      <c r="AD1138" s="81"/>
      <c r="AE1138" s="81"/>
      <c r="AF1138" s="81"/>
      <c r="AG1138" s="81"/>
      <c r="AH1138" s="81"/>
      <c r="AI1138" s="81"/>
      <c r="AJ1138" s="81"/>
      <c r="AK1138" s="81"/>
      <c r="AL1138" s="81"/>
      <c r="AM1138" s="50"/>
      <c r="AN1138" s="50"/>
      <c r="AO1138" s="112">
        <f t="shared" si="191"/>
        <v>0</v>
      </c>
    </row>
    <row r="1139" spans="1:41" ht="20.100000000000001" customHeight="1">
      <c r="A1139" s="70">
        <f t="shared" si="189"/>
        <v>1</v>
      </c>
      <c r="B1139" s="81"/>
      <c r="C1139" s="81"/>
      <c r="D1139" s="81"/>
      <c r="E1139" s="81"/>
      <c r="F1139" s="34"/>
      <c r="G1139" s="94"/>
      <c r="H1139" s="81"/>
      <c r="I1139" s="34"/>
      <c r="J1139" s="34"/>
      <c r="K1139" s="38"/>
      <c r="L1139" s="38"/>
      <c r="M1139" s="39">
        <f t="shared" si="182"/>
        <v>0</v>
      </c>
      <c r="N1139" s="40">
        <f t="shared" si="183"/>
        <v>0</v>
      </c>
      <c r="O1139" s="80"/>
      <c r="P1139" s="113" t="str">
        <f t="shared" si="190"/>
        <v/>
      </c>
      <c r="Q1139" s="42" t="str">
        <f t="shared" si="184"/>
        <v/>
      </c>
      <c r="R1139" s="81"/>
      <c r="S1139" s="44" t="str">
        <f t="shared" si="185"/>
        <v/>
      </c>
      <c r="T1139" s="81"/>
      <c r="U1139" s="81"/>
      <c r="V1139" s="42">
        <f t="shared" si="186"/>
        <v>0</v>
      </c>
      <c r="W1139" s="43"/>
      <c r="X1139" s="47">
        <f>SUMIFS(W$12:W1139,F$12:F1139,F1139,H$12:H1139,H1139,D$12:D1139,D1139)</f>
        <v>0</v>
      </c>
      <c r="Y1139" s="48">
        <f t="shared" si="187"/>
        <v>0</v>
      </c>
      <c r="Z1139" s="82"/>
      <c r="AA1139" s="106"/>
      <c r="AB1139" s="42">
        <f t="shared" si="188"/>
        <v>0</v>
      </c>
      <c r="AC1139" s="50"/>
      <c r="AD1139" s="81"/>
      <c r="AE1139" s="81"/>
      <c r="AF1139" s="81"/>
      <c r="AG1139" s="81"/>
      <c r="AH1139" s="81"/>
      <c r="AI1139" s="81"/>
      <c r="AJ1139" s="81"/>
      <c r="AK1139" s="81"/>
      <c r="AL1139" s="81"/>
      <c r="AM1139" s="50"/>
      <c r="AN1139" s="50"/>
      <c r="AO1139" s="112">
        <f t="shared" si="191"/>
        <v>0</v>
      </c>
    </row>
    <row r="1140" spans="1:41" ht="20.100000000000001" customHeight="1">
      <c r="A1140" s="70">
        <f t="shared" si="189"/>
        <v>1</v>
      </c>
      <c r="B1140" s="81"/>
      <c r="C1140" s="81"/>
      <c r="D1140" s="81"/>
      <c r="E1140" s="81"/>
      <c r="F1140" s="34"/>
      <c r="G1140" s="94"/>
      <c r="H1140" s="81"/>
      <c r="I1140" s="34"/>
      <c r="J1140" s="34"/>
      <c r="K1140" s="38"/>
      <c r="L1140" s="38"/>
      <c r="M1140" s="39">
        <f t="shared" si="182"/>
        <v>0</v>
      </c>
      <c r="N1140" s="40">
        <f t="shared" si="183"/>
        <v>0</v>
      </c>
      <c r="O1140" s="80"/>
      <c r="P1140" s="113" t="str">
        <f t="shared" si="190"/>
        <v/>
      </c>
      <c r="Q1140" s="42" t="str">
        <f t="shared" si="184"/>
        <v/>
      </c>
      <c r="R1140" s="81"/>
      <c r="S1140" s="44" t="str">
        <f t="shared" si="185"/>
        <v/>
      </c>
      <c r="T1140" s="81"/>
      <c r="U1140" s="81"/>
      <c r="V1140" s="42">
        <f t="shared" si="186"/>
        <v>0</v>
      </c>
      <c r="W1140" s="43"/>
      <c r="X1140" s="47">
        <f>SUMIFS(W$12:W1140,F$12:F1140,F1140,H$12:H1140,H1140,D$12:D1140,D1140)</f>
        <v>0</v>
      </c>
      <c r="Y1140" s="48">
        <f t="shared" si="187"/>
        <v>0</v>
      </c>
      <c r="Z1140" s="82"/>
      <c r="AA1140" s="106"/>
      <c r="AB1140" s="42">
        <f t="shared" si="188"/>
        <v>0</v>
      </c>
      <c r="AC1140" s="50"/>
      <c r="AD1140" s="81"/>
      <c r="AE1140" s="81"/>
      <c r="AF1140" s="81"/>
      <c r="AG1140" s="81"/>
      <c r="AH1140" s="81"/>
      <c r="AI1140" s="81"/>
      <c r="AJ1140" s="81"/>
      <c r="AK1140" s="81"/>
      <c r="AL1140" s="81"/>
      <c r="AM1140" s="50"/>
      <c r="AN1140" s="50"/>
      <c r="AO1140" s="112">
        <f t="shared" si="191"/>
        <v>0</v>
      </c>
    </row>
    <row r="1141" spans="1:41" ht="20.100000000000001" customHeight="1">
      <c r="A1141" s="70">
        <f t="shared" si="189"/>
        <v>1</v>
      </c>
      <c r="B1141" s="81"/>
      <c r="C1141" s="81"/>
      <c r="D1141" s="81"/>
      <c r="E1141" s="81"/>
      <c r="F1141" s="34"/>
      <c r="G1141" s="94"/>
      <c r="H1141" s="81"/>
      <c r="I1141" s="34"/>
      <c r="J1141" s="34"/>
      <c r="K1141" s="38"/>
      <c r="L1141" s="38"/>
      <c r="M1141" s="39">
        <f t="shared" si="182"/>
        <v>0</v>
      </c>
      <c r="N1141" s="40">
        <f t="shared" si="183"/>
        <v>0</v>
      </c>
      <c r="O1141" s="80"/>
      <c r="P1141" s="113" t="str">
        <f t="shared" si="190"/>
        <v/>
      </c>
      <c r="Q1141" s="42" t="str">
        <f t="shared" si="184"/>
        <v/>
      </c>
      <c r="R1141" s="81"/>
      <c r="S1141" s="44" t="str">
        <f t="shared" si="185"/>
        <v/>
      </c>
      <c r="T1141" s="81"/>
      <c r="U1141" s="81"/>
      <c r="V1141" s="42">
        <f t="shared" si="186"/>
        <v>0</v>
      </c>
      <c r="W1141" s="43"/>
      <c r="X1141" s="47">
        <f>SUMIFS(W$12:W1141,F$12:F1141,F1141,H$12:H1141,H1141,D$12:D1141,D1141)</f>
        <v>0</v>
      </c>
      <c r="Y1141" s="48">
        <f t="shared" si="187"/>
        <v>0</v>
      </c>
      <c r="Z1141" s="82"/>
      <c r="AA1141" s="106"/>
      <c r="AB1141" s="42">
        <f t="shared" si="188"/>
        <v>0</v>
      </c>
      <c r="AC1141" s="50"/>
      <c r="AD1141" s="81"/>
      <c r="AE1141" s="81"/>
      <c r="AF1141" s="81"/>
      <c r="AG1141" s="81"/>
      <c r="AH1141" s="81"/>
      <c r="AI1141" s="81"/>
      <c r="AJ1141" s="81"/>
      <c r="AK1141" s="81"/>
      <c r="AL1141" s="81"/>
      <c r="AM1141" s="50"/>
      <c r="AN1141" s="50"/>
      <c r="AO1141" s="112">
        <f t="shared" si="191"/>
        <v>0</v>
      </c>
    </row>
    <row r="1142" spans="1:41" ht="20.100000000000001" customHeight="1">
      <c r="A1142" s="70">
        <f t="shared" si="189"/>
        <v>1</v>
      </c>
      <c r="B1142" s="81"/>
      <c r="C1142" s="81"/>
      <c r="D1142" s="81"/>
      <c r="E1142" s="81"/>
      <c r="F1142" s="34"/>
      <c r="G1142" s="94"/>
      <c r="H1142" s="81"/>
      <c r="I1142" s="34"/>
      <c r="J1142" s="34"/>
      <c r="K1142" s="38"/>
      <c r="L1142" s="38"/>
      <c r="M1142" s="39">
        <f t="shared" si="182"/>
        <v>0</v>
      </c>
      <c r="N1142" s="40">
        <f t="shared" si="183"/>
        <v>0</v>
      </c>
      <c r="O1142" s="80"/>
      <c r="P1142" s="113" t="str">
        <f t="shared" si="190"/>
        <v/>
      </c>
      <c r="Q1142" s="42" t="str">
        <f t="shared" si="184"/>
        <v/>
      </c>
      <c r="R1142" s="81"/>
      <c r="S1142" s="44" t="str">
        <f t="shared" si="185"/>
        <v/>
      </c>
      <c r="T1142" s="81"/>
      <c r="U1142" s="81"/>
      <c r="V1142" s="42">
        <f t="shared" si="186"/>
        <v>0</v>
      </c>
      <c r="W1142" s="43"/>
      <c r="X1142" s="47">
        <f>SUMIFS(W$12:W1142,F$12:F1142,F1142,H$12:H1142,H1142,D$12:D1142,D1142)</f>
        <v>0</v>
      </c>
      <c r="Y1142" s="48">
        <f t="shared" si="187"/>
        <v>0</v>
      </c>
      <c r="Z1142" s="82"/>
      <c r="AA1142" s="106"/>
      <c r="AB1142" s="42">
        <f t="shared" si="188"/>
        <v>0</v>
      </c>
      <c r="AC1142" s="50"/>
      <c r="AD1142" s="81"/>
      <c r="AE1142" s="81"/>
      <c r="AF1142" s="81"/>
      <c r="AG1142" s="81"/>
      <c r="AH1142" s="81"/>
      <c r="AI1142" s="81"/>
      <c r="AJ1142" s="81"/>
      <c r="AK1142" s="81"/>
      <c r="AL1142" s="81"/>
      <c r="AM1142" s="50"/>
      <c r="AN1142" s="50"/>
      <c r="AO1142" s="112">
        <f t="shared" si="191"/>
        <v>0</v>
      </c>
    </row>
    <row r="1143" spans="1:41" ht="20.100000000000001" customHeight="1">
      <c r="A1143" s="70">
        <f t="shared" si="189"/>
        <v>1</v>
      </c>
      <c r="B1143" s="81"/>
      <c r="C1143" s="81"/>
      <c r="D1143" s="81"/>
      <c r="E1143" s="81"/>
      <c r="F1143" s="34"/>
      <c r="G1143" s="94"/>
      <c r="H1143" s="81"/>
      <c r="I1143" s="34"/>
      <c r="J1143" s="34"/>
      <c r="K1143" s="38"/>
      <c r="L1143" s="38"/>
      <c r="M1143" s="39">
        <f t="shared" si="182"/>
        <v>0</v>
      </c>
      <c r="N1143" s="40">
        <f t="shared" si="183"/>
        <v>0</v>
      </c>
      <c r="O1143" s="80"/>
      <c r="P1143" s="113" t="str">
        <f t="shared" si="190"/>
        <v/>
      </c>
      <c r="Q1143" s="42" t="str">
        <f t="shared" si="184"/>
        <v/>
      </c>
      <c r="R1143" s="81"/>
      <c r="S1143" s="44" t="str">
        <f t="shared" si="185"/>
        <v/>
      </c>
      <c r="T1143" s="81"/>
      <c r="U1143" s="81"/>
      <c r="V1143" s="42">
        <f t="shared" si="186"/>
        <v>0</v>
      </c>
      <c r="W1143" s="43"/>
      <c r="X1143" s="47">
        <f>SUMIFS(W$12:W1143,F$12:F1143,F1143,H$12:H1143,H1143,D$12:D1143,D1143)</f>
        <v>0</v>
      </c>
      <c r="Y1143" s="48">
        <f t="shared" si="187"/>
        <v>0</v>
      </c>
      <c r="Z1143" s="82"/>
      <c r="AA1143" s="106"/>
      <c r="AB1143" s="42">
        <f t="shared" si="188"/>
        <v>0</v>
      </c>
      <c r="AC1143" s="50"/>
      <c r="AD1143" s="81"/>
      <c r="AE1143" s="81"/>
      <c r="AF1143" s="81"/>
      <c r="AG1143" s="81"/>
      <c r="AH1143" s="81"/>
      <c r="AI1143" s="81"/>
      <c r="AJ1143" s="81"/>
      <c r="AK1143" s="81"/>
      <c r="AL1143" s="81"/>
      <c r="AM1143" s="50"/>
      <c r="AN1143" s="50"/>
      <c r="AO1143" s="112">
        <f t="shared" si="191"/>
        <v>0</v>
      </c>
    </row>
    <row r="1144" spans="1:41" ht="20.100000000000001" customHeight="1">
      <c r="A1144" s="70">
        <f t="shared" si="189"/>
        <v>1</v>
      </c>
      <c r="B1144" s="81"/>
      <c r="C1144" s="81"/>
      <c r="D1144" s="81"/>
      <c r="E1144" s="81"/>
      <c r="F1144" s="34"/>
      <c r="G1144" s="94"/>
      <c r="H1144" s="81"/>
      <c r="I1144" s="34"/>
      <c r="J1144" s="34"/>
      <c r="K1144" s="38"/>
      <c r="L1144" s="38"/>
      <c r="M1144" s="39">
        <f t="shared" si="182"/>
        <v>0</v>
      </c>
      <c r="N1144" s="40">
        <f t="shared" si="183"/>
        <v>0</v>
      </c>
      <c r="O1144" s="80"/>
      <c r="P1144" s="113" t="str">
        <f t="shared" si="190"/>
        <v/>
      </c>
      <c r="Q1144" s="42" t="str">
        <f t="shared" si="184"/>
        <v/>
      </c>
      <c r="R1144" s="81"/>
      <c r="S1144" s="44" t="str">
        <f t="shared" si="185"/>
        <v/>
      </c>
      <c r="T1144" s="81"/>
      <c r="U1144" s="81"/>
      <c r="V1144" s="42">
        <f t="shared" si="186"/>
        <v>0</v>
      </c>
      <c r="W1144" s="43"/>
      <c r="X1144" s="47">
        <f>SUMIFS(W$12:W1144,F$12:F1144,F1144,H$12:H1144,H1144,D$12:D1144,D1144)</f>
        <v>0</v>
      </c>
      <c r="Y1144" s="48">
        <f t="shared" si="187"/>
        <v>0</v>
      </c>
      <c r="Z1144" s="82"/>
      <c r="AA1144" s="106"/>
      <c r="AB1144" s="42">
        <f t="shared" si="188"/>
        <v>0</v>
      </c>
      <c r="AC1144" s="50"/>
      <c r="AD1144" s="81"/>
      <c r="AE1144" s="81"/>
      <c r="AF1144" s="81"/>
      <c r="AG1144" s="81"/>
      <c r="AH1144" s="81"/>
      <c r="AI1144" s="81"/>
      <c r="AJ1144" s="81"/>
      <c r="AK1144" s="81"/>
      <c r="AL1144" s="81"/>
      <c r="AM1144" s="50"/>
      <c r="AN1144" s="50"/>
      <c r="AO1144" s="112">
        <f t="shared" si="191"/>
        <v>0</v>
      </c>
    </row>
    <row r="1145" spans="1:41" ht="20.100000000000001" customHeight="1">
      <c r="A1145" s="70">
        <f t="shared" si="189"/>
        <v>1</v>
      </c>
      <c r="B1145" s="81"/>
      <c r="C1145" s="81"/>
      <c r="D1145" s="81"/>
      <c r="E1145" s="81"/>
      <c r="F1145" s="34"/>
      <c r="G1145" s="94"/>
      <c r="H1145" s="81"/>
      <c r="I1145" s="34"/>
      <c r="J1145" s="34"/>
      <c r="K1145" s="38"/>
      <c r="L1145" s="38"/>
      <c r="M1145" s="39">
        <f t="shared" si="182"/>
        <v>0</v>
      </c>
      <c r="N1145" s="40">
        <f t="shared" si="183"/>
        <v>0</v>
      </c>
      <c r="O1145" s="80"/>
      <c r="P1145" s="113" t="str">
        <f t="shared" si="190"/>
        <v/>
      </c>
      <c r="Q1145" s="42" t="str">
        <f t="shared" si="184"/>
        <v/>
      </c>
      <c r="R1145" s="81"/>
      <c r="S1145" s="44" t="str">
        <f t="shared" si="185"/>
        <v/>
      </c>
      <c r="T1145" s="81"/>
      <c r="U1145" s="81"/>
      <c r="V1145" s="42">
        <f t="shared" si="186"/>
        <v>0</v>
      </c>
      <c r="W1145" s="43"/>
      <c r="X1145" s="47">
        <f>SUMIFS(W$12:W1145,F$12:F1145,F1145,H$12:H1145,H1145,D$12:D1145,D1145)</f>
        <v>0</v>
      </c>
      <c r="Y1145" s="48">
        <f t="shared" si="187"/>
        <v>0</v>
      </c>
      <c r="Z1145" s="82"/>
      <c r="AA1145" s="106"/>
      <c r="AB1145" s="42">
        <f t="shared" si="188"/>
        <v>0</v>
      </c>
      <c r="AC1145" s="50"/>
      <c r="AD1145" s="81"/>
      <c r="AE1145" s="81"/>
      <c r="AF1145" s="81"/>
      <c r="AG1145" s="81"/>
      <c r="AH1145" s="81"/>
      <c r="AI1145" s="81"/>
      <c r="AJ1145" s="81"/>
      <c r="AK1145" s="81"/>
      <c r="AL1145" s="81"/>
      <c r="AM1145" s="50"/>
      <c r="AN1145" s="50"/>
      <c r="AO1145" s="112">
        <f t="shared" si="191"/>
        <v>0</v>
      </c>
    </row>
    <row r="1146" spans="1:41" ht="20.100000000000001" customHeight="1">
      <c r="A1146" s="70">
        <f t="shared" si="189"/>
        <v>1</v>
      </c>
      <c r="B1146" s="81"/>
      <c r="C1146" s="81"/>
      <c r="D1146" s="81"/>
      <c r="E1146" s="81"/>
      <c r="F1146" s="34"/>
      <c r="G1146" s="94"/>
      <c r="H1146" s="81"/>
      <c r="I1146" s="34"/>
      <c r="J1146" s="34"/>
      <c r="K1146" s="38"/>
      <c r="L1146" s="38"/>
      <c r="M1146" s="39">
        <f t="shared" si="182"/>
        <v>0</v>
      </c>
      <c r="N1146" s="40">
        <f t="shared" si="183"/>
        <v>0</v>
      </c>
      <c r="O1146" s="80"/>
      <c r="P1146" s="113" t="str">
        <f t="shared" si="190"/>
        <v/>
      </c>
      <c r="Q1146" s="42" t="str">
        <f t="shared" si="184"/>
        <v/>
      </c>
      <c r="R1146" s="81"/>
      <c r="S1146" s="44" t="str">
        <f t="shared" si="185"/>
        <v/>
      </c>
      <c r="T1146" s="81"/>
      <c r="U1146" s="81"/>
      <c r="V1146" s="42">
        <f t="shared" si="186"/>
        <v>0</v>
      </c>
      <c r="W1146" s="43"/>
      <c r="X1146" s="47">
        <f>SUMIFS(W$12:W1146,F$12:F1146,F1146,H$12:H1146,H1146,D$12:D1146,D1146)</f>
        <v>0</v>
      </c>
      <c r="Y1146" s="48">
        <f t="shared" si="187"/>
        <v>0</v>
      </c>
      <c r="Z1146" s="82"/>
      <c r="AA1146" s="106"/>
      <c r="AB1146" s="42">
        <f t="shared" si="188"/>
        <v>0</v>
      </c>
      <c r="AC1146" s="50"/>
      <c r="AD1146" s="81"/>
      <c r="AE1146" s="81"/>
      <c r="AF1146" s="81"/>
      <c r="AG1146" s="81"/>
      <c r="AH1146" s="81"/>
      <c r="AI1146" s="81"/>
      <c r="AJ1146" s="81"/>
      <c r="AK1146" s="81"/>
      <c r="AL1146" s="81"/>
      <c r="AM1146" s="50"/>
      <c r="AN1146" s="50"/>
      <c r="AO1146" s="112">
        <f t="shared" si="191"/>
        <v>0</v>
      </c>
    </row>
    <row r="1147" spans="1:41" ht="20.100000000000001" customHeight="1">
      <c r="A1147" s="70">
        <f t="shared" si="189"/>
        <v>1</v>
      </c>
      <c r="B1147" s="81"/>
      <c r="C1147" s="81"/>
      <c r="D1147" s="81"/>
      <c r="E1147" s="81"/>
      <c r="F1147" s="34"/>
      <c r="G1147" s="94"/>
      <c r="H1147" s="81"/>
      <c r="I1147" s="34"/>
      <c r="J1147" s="34"/>
      <c r="K1147" s="38"/>
      <c r="L1147" s="38"/>
      <c r="M1147" s="39">
        <f t="shared" si="182"/>
        <v>0</v>
      </c>
      <c r="N1147" s="40">
        <f t="shared" si="183"/>
        <v>0</v>
      </c>
      <c r="O1147" s="80"/>
      <c r="P1147" s="113" t="str">
        <f t="shared" si="190"/>
        <v/>
      </c>
      <c r="Q1147" s="42" t="str">
        <f t="shared" si="184"/>
        <v/>
      </c>
      <c r="R1147" s="81"/>
      <c r="S1147" s="44" t="str">
        <f t="shared" si="185"/>
        <v/>
      </c>
      <c r="T1147" s="81"/>
      <c r="U1147" s="81"/>
      <c r="V1147" s="42">
        <f t="shared" si="186"/>
        <v>0</v>
      </c>
      <c r="W1147" s="43"/>
      <c r="X1147" s="47">
        <f>SUMIFS(W$12:W1147,F$12:F1147,F1147,H$12:H1147,H1147,D$12:D1147,D1147)</f>
        <v>0</v>
      </c>
      <c r="Y1147" s="48">
        <f t="shared" si="187"/>
        <v>0</v>
      </c>
      <c r="Z1147" s="82"/>
      <c r="AA1147" s="106"/>
      <c r="AB1147" s="42">
        <f t="shared" si="188"/>
        <v>0</v>
      </c>
      <c r="AC1147" s="50"/>
      <c r="AD1147" s="81"/>
      <c r="AE1147" s="81"/>
      <c r="AF1147" s="81"/>
      <c r="AG1147" s="81"/>
      <c r="AH1147" s="81"/>
      <c r="AI1147" s="81"/>
      <c r="AJ1147" s="81"/>
      <c r="AK1147" s="81"/>
      <c r="AL1147" s="81"/>
      <c r="AM1147" s="50"/>
      <c r="AN1147" s="50"/>
      <c r="AO1147" s="112">
        <f t="shared" si="191"/>
        <v>0</v>
      </c>
    </row>
    <row r="1148" spans="1:41" ht="20.100000000000001" customHeight="1">
      <c r="A1148" s="70">
        <f t="shared" si="189"/>
        <v>1</v>
      </c>
      <c r="B1148" s="81"/>
      <c r="C1148" s="81"/>
      <c r="D1148" s="81"/>
      <c r="E1148" s="81"/>
      <c r="F1148" s="34"/>
      <c r="G1148" s="94"/>
      <c r="H1148" s="81"/>
      <c r="I1148" s="34"/>
      <c r="J1148" s="34"/>
      <c r="K1148" s="38"/>
      <c r="L1148" s="38"/>
      <c r="M1148" s="39">
        <f t="shared" si="182"/>
        <v>0</v>
      </c>
      <c r="N1148" s="40">
        <f t="shared" si="183"/>
        <v>0</v>
      </c>
      <c r="O1148" s="80"/>
      <c r="P1148" s="113" t="str">
        <f t="shared" si="190"/>
        <v/>
      </c>
      <c r="Q1148" s="42" t="str">
        <f t="shared" si="184"/>
        <v/>
      </c>
      <c r="R1148" s="81"/>
      <c r="S1148" s="44" t="str">
        <f t="shared" si="185"/>
        <v/>
      </c>
      <c r="T1148" s="81"/>
      <c r="U1148" s="81"/>
      <c r="V1148" s="42">
        <f t="shared" si="186"/>
        <v>0</v>
      </c>
      <c r="W1148" s="43"/>
      <c r="X1148" s="47">
        <f>SUMIFS(W$12:W1148,F$12:F1148,F1148,H$12:H1148,H1148,D$12:D1148,D1148)</f>
        <v>0</v>
      </c>
      <c r="Y1148" s="48">
        <f t="shared" si="187"/>
        <v>0</v>
      </c>
      <c r="Z1148" s="82"/>
      <c r="AA1148" s="106"/>
      <c r="AB1148" s="42">
        <f t="shared" si="188"/>
        <v>0</v>
      </c>
      <c r="AC1148" s="50"/>
      <c r="AD1148" s="81"/>
      <c r="AE1148" s="81"/>
      <c r="AF1148" s="81"/>
      <c r="AG1148" s="81"/>
      <c r="AH1148" s="81"/>
      <c r="AI1148" s="81"/>
      <c r="AJ1148" s="81"/>
      <c r="AK1148" s="81"/>
      <c r="AL1148" s="81"/>
      <c r="AM1148" s="50"/>
      <c r="AN1148" s="50"/>
      <c r="AO1148" s="112">
        <f t="shared" si="191"/>
        <v>0</v>
      </c>
    </row>
    <row r="1149" spans="1:41" ht="20.100000000000001" customHeight="1">
      <c r="A1149" s="70">
        <f t="shared" si="189"/>
        <v>1</v>
      </c>
      <c r="B1149" s="81"/>
      <c r="C1149" s="81"/>
      <c r="D1149" s="81"/>
      <c r="E1149" s="81"/>
      <c r="F1149" s="34"/>
      <c r="G1149" s="94"/>
      <c r="H1149" s="81"/>
      <c r="I1149" s="34"/>
      <c r="J1149" s="34"/>
      <c r="K1149" s="38"/>
      <c r="L1149" s="38"/>
      <c r="M1149" s="39">
        <f t="shared" si="182"/>
        <v>0</v>
      </c>
      <c r="N1149" s="40">
        <f t="shared" si="183"/>
        <v>0</v>
      </c>
      <c r="O1149" s="80"/>
      <c r="P1149" s="113" t="str">
        <f t="shared" si="190"/>
        <v/>
      </c>
      <c r="Q1149" s="42" t="str">
        <f t="shared" si="184"/>
        <v/>
      </c>
      <c r="R1149" s="81"/>
      <c r="S1149" s="44" t="str">
        <f t="shared" si="185"/>
        <v/>
      </c>
      <c r="T1149" s="81"/>
      <c r="U1149" s="81"/>
      <c r="V1149" s="42">
        <f t="shared" si="186"/>
        <v>0</v>
      </c>
      <c r="W1149" s="43"/>
      <c r="X1149" s="47">
        <f>SUMIFS(W$12:W1149,F$12:F1149,F1149,H$12:H1149,H1149,D$12:D1149,D1149)</f>
        <v>0</v>
      </c>
      <c r="Y1149" s="48">
        <f t="shared" si="187"/>
        <v>0</v>
      </c>
      <c r="Z1149" s="82"/>
      <c r="AA1149" s="106"/>
      <c r="AB1149" s="42">
        <f t="shared" si="188"/>
        <v>0</v>
      </c>
      <c r="AC1149" s="50"/>
      <c r="AD1149" s="81"/>
      <c r="AE1149" s="81"/>
      <c r="AF1149" s="81"/>
      <c r="AG1149" s="81"/>
      <c r="AH1149" s="81"/>
      <c r="AI1149" s="81"/>
      <c r="AJ1149" s="81"/>
      <c r="AK1149" s="81"/>
      <c r="AL1149" s="81"/>
      <c r="AM1149" s="50"/>
      <c r="AN1149" s="50"/>
      <c r="AO1149" s="112">
        <f t="shared" si="191"/>
        <v>0</v>
      </c>
    </row>
    <row r="1150" spans="1:41" ht="20.100000000000001" customHeight="1">
      <c r="A1150" s="70">
        <f t="shared" si="189"/>
        <v>1</v>
      </c>
      <c r="B1150" s="81"/>
      <c r="C1150" s="81"/>
      <c r="D1150" s="81"/>
      <c r="E1150" s="81"/>
      <c r="F1150" s="34"/>
      <c r="G1150" s="94"/>
      <c r="H1150" s="81"/>
      <c r="I1150" s="34"/>
      <c r="J1150" s="34"/>
      <c r="K1150" s="38"/>
      <c r="L1150" s="38"/>
      <c r="M1150" s="39">
        <f t="shared" si="182"/>
        <v>0</v>
      </c>
      <c r="N1150" s="40">
        <f t="shared" si="183"/>
        <v>0</v>
      </c>
      <c r="O1150" s="80"/>
      <c r="P1150" s="113" t="str">
        <f t="shared" si="190"/>
        <v/>
      </c>
      <c r="Q1150" s="42" t="str">
        <f t="shared" si="184"/>
        <v/>
      </c>
      <c r="R1150" s="81"/>
      <c r="S1150" s="44" t="str">
        <f t="shared" si="185"/>
        <v/>
      </c>
      <c r="T1150" s="81"/>
      <c r="U1150" s="81"/>
      <c r="V1150" s="42">
        <f t="shared" si="186"/>
        <v>0</v>
      </c>
      <c r="W1150" s="43"/>
      <c r="X1150" s="47">
        <f>SUMIFS(W$12:W1150,F$12:F1150,F1150,H$12:H1150,H1150,D$12:D1150,D1150)</f>
        <v>0</v>
      </c>
      <c r="Y1150" s="48">
        <f t="shared" si="187"/>
        <v>0</v>
      </c>
      <c r="Z1150" s="82"/>
      <c r="AA1150" s="106"/>
      <c r="AB1150" s="42">
        <f t="shared" si="188"/>
        <v>0</v>
      </c>
      <c r="AC1150" s="50"/>
      <c r="AD1150" s="81"/>
      <c r="AE1150" s="81"/>
      <c r="AF1150" s="81"/>
      <c r="AG1150" s="81"/>
      <c r="AH1150" s="81"/>
      <c r="AI1150" s="81"/>
      <c r="AJ1150" s="81"/>
      <c r="AK1150" s="81"/>
      <c r="AL1150" s="81"/>
      <c r="AM1150" s="50"/>
      <c r="AN1150" s="50"/>
      <c r="AO1150" s="112">
        <f t="shared" si="191"/>
        <v>0</v>
      </c>
    </row>
    <row r="1151" spans="1:41" ht="20.100000000000001" customHeight="1">
      <c r="A1151" s="70">
        <f t="shared" si="189"/>
        <v>1</v>
      </c>
      <c r="B1151" s="81"/>
      <c r="C1151" s="81"/>
      <c r="D1151" s="81"/>
      <c r="E1151" s="81"/>
      <c r="F1151" s="34"/>
      <c r="G1151" s="94"/>
      <c r="H1151" s="81"/>
      <c r="I1151" s="34"/>
      <c r="J1151" s="34"/>
      <c r="K1151" s="38"/>
      <c r="L1151" s="38"/>
      <c r="M1151" s="39">
        <f t="shared" si="182"/>
        <v>0</v>
      </c>
      <c r="N1151" s="40">
        <f t="shared" si="183"/>
        <v>0</v>
      </c>
      <c r="O1151" s="80"/>
      <c r="P1151" s="113" t="str">
        <f t="shared" si="190"/>
        <v/>
      </c>
      <c r="Q1151" s="42" t="str">
        <f t="shared" si="184"/>
        <v/>
      </c>
      <c r="R1151" s="81"/>
      <c r="S1151" s="44" t="str">
        <f t="shared" si="185"/>
        <v/>
      </c>
      <c r="T1151" s="81"/>
      <c r="U1151" s="81"/>
      <c r="V1151" s="42">
        <f t="shared" si="186"/>
        <v>0</v>
      </c>
      <c r="W1151" s="43"/>
      <c r="X1151" s="47">
        <f>SUMIFS(W$12:W1151,F$12:F1151,F1151,H$12:H1151,H1151,D$12:D1151,D1151)</f>
        <v>0</v>
      </c>
      <c r="Y1151" s="48">
        <f t="shared" si="187"/>
        <v>0</v>
      </c>
      <c r="Z1151" s="82"/>
      <c r="AA1151" s="106"/>
      <c r="AB1151" s="42">
        <f t="shared" si="188"/>
        <v>0</v>
      </c>
      <c r="AC1151" s="50"/>
      <c r="AD1151" s="81"/>
      <c r="AE1151" s="81"/>
      <c r="AF1151" s="81"/>
      <c r="AG1151" s="81"/>
      <c r="AH1151" s="81"/>
      <c r="AI1151" s="81"/>
      <c r="AJ1151" s="81"/>
      <c r="AK1151" s="81"/>
      <c r="AL1151" s="81"/>
      <c r="AM1151" s="50"/>
      <c r="AN1151" s="50"/>
      <c r="AO1151" s="112">
        <f t="shared" si="191"/>
        <v>0</v>
      </c>
    </row>
    <row r="1152" spans="1:41" ht="20.100000000000001" customHeight="1">
      <c r="A1152" s="70">
        <f t="shared" si="189"/>
        <v>1</v>
      </c>
      <c r="B1152" s="81"/>
      <c r="C1152" s="81"/>
      <c r="D1152" s="81"/>
      <c r="E1152" s="81"/>
      <c r="F1152" s="34"/>
      <c r="G1152" s="94"/>
      <c r="H1152" s="81"/>
      <c r="I1152" s="34"/>
      <c r="J1152" s="34"/>
      <c r="K1152" s="38"/>
      <c r="L1152" s="38"/>
      <c r="M1152" s="39">
        <f t="shared" si="182"/>
        <v>0</v>
      </c>
      <c r="N1152" s="40">
        <f t="shared" si="183"/>
        <v>0</v>
      </c>
      <c r="O1152" s="80"/>
      <c r="P1152" s="113" t="str">
        <f t="shared" si="190"/>
        <v/>
      </c>
      <c r="Q1152" s="42" t="str">
        <f t="shared" si="184"/>
        <v/>
      </c>
      <c r="R1152" s="81"/>
      <c r="S1152" s="44" t="str">
        <f t="shared" si="185"/>
        <v/>
      </c>
      <c r="T1152" s="81"/>
      <c r="U1152" s="81"/>
      <c r="V1152" s="42">
        <f t="shared" si="186"/>
        <v>0</v>
      </c>
      <c r="W1152" s="43"/>
      <c r="X1152" s="47">
        <f>SUMIFS(W$12:W1152,F$12:F1152,F1152,H$12:H1152,H1152,D$12:D1152,D1152)</f>
        <v>0</v>
      </c>
      <c r="Y1152" s="48">
        <f t="shared" si="187"/>
        <v>0</v>
      </c>
      <c r="Z1152" s="82"/>
      <c r="AA1152" s="106"/>
      <c r="AB1152" s="42">
        <f t="shared" si="188"/>
        <v>0</v>
      </c>
      <c r="AC1152" s="50"/>
      <c r="AD1152" s="81"/>
      <c r="AE1152" s="81"/>
      <c r="AF1152" s="81"/>
      <c r="AG1152" s="81"/>
      <c r="AH1152" s="81"/>
      <c r="AI1152" s="81"/>
      <c r="AJ1152" s="81"/>
      <c r="AK1152" s="81"/>
      <c r="AL1152" s="81"/>
      <c r="AM1152" s="50"/>
      <c r="AN1152" s="50"/>
      <c r="AO1152" s="112">
        <f t="shared" si="191"/>
        <v>0</v>
      </c>
    </row>
    <row r="1153" spans="1:41" ht="20.100000000000001" customHeight="1">
      <c r="A1153" s="70">
        <f t="shared" si="189"/>
        <v>1</v>
      </c>
      <c r="B1153" s="81"/>
      <c r="C1153" s="81"/>
      <c r="D1153" s="81"/>
      <c r="E1153" s="81"/>
      <c r="F1153" s="34"/>
      <c r="G1153" s="94"/>
      <c r="H1153" s="81"/>
      <c r="I1153" s="34"/>
      <c r="J1153" s="34"/>
      <c r="K1153" s="38"/>
      <c r="L1153" s="38"/>
      <c r="M1153" s="39">
        <f t="shared" si="182"/>
        <v>0</v>
      </c>
      <c r="N1153" s="40">
        <f t="shared" si="183"/>
        <v>0</v>
      </c>
      <c r="O1153" s="80"/>
      <c r="P1153" s="113" t="str">
        <f t="shared" si="190"/>
        <v/>
      </c>
      <c r="Q1153" s="42" t="str">
        <f t="shared" si="184"/>
        <v/>
      </c>
      <c r="R1153" s="81"/>
      <c r="S1153" s="44" t="str">
        <f t="shared" si="185"/>
        <v/>
      </c>
      <c r="T1153" s="81"/>
      <c r="U1153" s="81"/>
      <c r="V1153" s="42">
        <f t="shared" si="186"/>
        <v>0</v>
      </c>
      <c r="W1153" s="43"/>
      <c r="X1153" s="47">
        <f>SUMIFS(W$12:W1153,F$12:F1153,F1153,H$12:H1153,H1153,D$12:D1153,D1153)</f>
        <v>0</v>
      </c>
      <c r="Y1153" s="48">
        <f t="shared" si="187"/>
        <v>0</v>
      </c>
      <c r="Z1153" s="82"/>
      <c r="AA1153" s="106"/>
      <c r="AB1153" s="42">
        <f t="shared" si="188"/>
        <v>0</v>
      </c>
      <c r="AC1153" s="50"/>
      <c r="AD1153" s="81"/>
      <c r="AE1153" s="81"/>
      <c r="AF1153" s="81"/>
      <c r="AG1153" s="81"/>
      <c r="AH1153" s="81"/>
      <c r="AI1153" s="81"/>
      <c r="AJ1153" s="81"/>
      <c r="AK1153" s="81"/>
      <c r="AL1153" s="81"/>
      <c r="AM1153" s="50"/>
      <c r="AN1153" s="50"/>
      <c r="AO1153" s="112">
        <f t="shared" si="191"/>
        <v>0</v>
      </c>
    </row>
    <row r="1154" spans="1:41" ht="20.100000000000001" customHeight="1">
      <c r="A1154" s="70">
        <f t="shared" si="189"/>
        <v>1</v>
      </c>
      <c r="B1154" s="81"/>
      <c r="C1154" s="81"/>
      <c r="D1154" s="81"/>
      <c r="E1154" s="81"/>
      <c r="F1154" s="34"/>
      <c r="G1154" s="94"/>
      <c r="H1154" s="81"/>
      <c r="I1154" s="34"/>
      <c r="J1154" s="34"/>
      <c r="K1154" s="38"/>
      <c r="L1154" s="38"/>
      <c r="M1154" s="39">
        <f t="shared" si="182"/>
        <v>0</v>
      </c>
      <c r="N1154" s="40">
        <f t="shared" si="183"/>
        <v>0</v>
      </c>
      <c r="O1154" s="80"/>
      <c r="P1154" s="113" t="str">
        <f t="shared" si="190"/>
        <v/>
      </c>
      <c r="Q1154" s="42" t="str">
        <f t="shared" si="184"/>
        <v/>
      </c>
      <c r="R1154" s="81"/>
      <c r="S1154" s="44" t="str">
        <f t="shared" si="185"/>
        <v/>
      </c>
      <c r="T1154" s="81"/>
      <c r="U1154" s="81"/>
      <c r="V1154" s="42">
        <f t="shared" si="186"/>
        <v>0</v>
      </c>
      <c r="W1154" s="43"/>
      <c r="X1154" s="47">
        <f>SUMIFS(W$12:W1154,F$12:F1154,F1154,H$12:H1154,H1154,D$12:D1154,D1154)</f>
        <v>0</v>
      </c>
      <c r="Y1154" s="48">
        <f t="shared" si="187"/>
        <v>0</v>
      </c>
      <c r="Z1154" s="82"/>
      <c r="AA1154" s="106"/>
      <c r="AB1154" s="42">
        <f t="shared" si="188"/>
        <v>0</v>
      </c>
      <c r="AC1154" s="50"/>
      <c r="AD1154" s="81"/>
      <c r="AE1154" s="81"/>
      <c r="AF1154" s="81"/>
      <c r="AG1154" s="81"/>
      <c r="AH1154" s="81"/>
      <c r="AI1154" s="81"/>
      <c r="AJ1154" s="81"/>
      <c r="AK1154" s="81"/>
      <c r="AL1154" s="81"/>
      <c r="AM1154" s="50"/>
      <c r="AN1154" s="50"/>
      <c r="AO1154" s="112">
        <f t="shared" si="191"/>
        <v>0</v>
      </c>
    </row>
    <row r="1155" spans="1:41" ht="20.100000000000001" customHeight="1">
      <c r="A1155" s="70">
        <f t="shared" si="189"/>
        <v>1</v>
      </c>
      <c r="B1155" s="81"/>
      <c r="C1155" s="81"/>
      <c r="D1155" s="81"/>
      <c r="E1155" s="81"/>
      <c r="F1155" s="34"/>
      <c r="G1155" s="94"/>
      <c r="H1155" s="81"/>
      <c r="I1155" s="34"/>
      <c r="J1155" s="34"/>
      <c r="K1155" s="38"/>
      <c r="L1155" s="38"/>
      <c r="M1155" s="39">
        <f t="shared" si="182"/>
        <v>0</v>
      </c>
      <c r="N1155" s="40">
        <f t="shared" si="183"/>
        <v>0</v>
      </c>
      <c r="O1155" s="80"/>
      <c r="P1155" s="113" t="str">
        <f t="shared" si="190"/>
        <v/>
      </c>
      <c r="Q1155" s="42" t="str">
        <f t="shared" si="184"/>
        <v/>
      </c>
      <c r="R1155" s="81"/>
      <c r="S1155" s="44" t="str">
        <f t="shared" si="185"/>
        <v/>
      </c>
      <c r="T1155" s="81"/>
      <c r="U1155" s="81"/>
      <c r="V1155" s="42">
        <f t="shared" si="186"/>
        <v>0</v>
      </c>
      <c r="W1155" s="43"/>
      <c r="X1155" s="47">
        <f>SUMIFS(W$12:W1155,F$12:F1155,F1155,H$12:H1155,H1155,D$12:D1155,D1155)</f>
        <v>0</v>
      </c>
      <c r="Y1155" s="48">
        <f t="shared" si="187"/>
        <v>0</v>
      </c>
      <c r="Z1155" s="82"/>
      <c r="AA1155" s="106"/>
      <c r="AB1155" s="42">
        <f t="shared" si="188"/>
        <v>0</v>
      </c>
      <c r="AC1155" s="50"/>
      <c r="AD1155" s="81"/>
      <c r="AE1155" s="81"/>
      <c r="AF1155" s="81"/>
      <c r="AG1155" s="81"/>
      <c r="AH1155" s="81"/>
      <c r="AI1155" s="81"/>
      <c r="AJ1155" s="81"/>
      <c r="AK1155" s="81"/>
      <c r="AL1155" s="81"/>
      <c r="AM1155" s="50"/>
      <c r="AN1155" s="50"/>
      <c r="AO1155" s="112">
        <f t="shared" si="191"/>
        <v>0</v>
      </c>
    </row>
    <row r="1156" spans="1:41" ht="20.100000000000001" customHeight="1">
      <c r="A1156" s="70">
        <f t="shared" si="189"/>
        <v>1</v>
      </c>
      <c r="B1156" s="81"/>
      <c r="C1156" s="81"/>
      <c r="D1156" s="81"/>
      <c r="E1156" s="81"/>
      <c r="F1156" s="34"/>
      <c r="G1156" s="94"/>
      <c r="H1156" s="81"/>
      <c r="I1156" s="34"/>
      <c r="J1156" s="34"/>
      <c r="K1156" s="38"/>
      <c r="L1156" s="38"/>
      <c r="M1156" s="39">
        <f t="shared" si="182"/>
        <v>0</v>
      </c>
      <c r="N1156" s="40">
        <f t="shared" si="183"/>
        <v>0</v>
      </c>
      <c r="O1156" s="80"/>
      <c r="P1156" s="113" t="str">
        <f t="shared" si="190"/>
        <v/>
      </c>
      <c r="Q1156" s="42" t="str">
        <f t="shared" si="184"/>
        <v/>
      </c>
      <c r="R1156" s="81"/>
      <c r="S1156" s="44" t="str">
        <f t="shared" si="185"/>
        <v/>
      </c>
      <c r="T1156" s="81"/>
      <c r="U1156" s="81"/>
      <c r="V1156" s="42">
        <f t="shared" si="186"/>
        <v>0</v>
      </c>
      <c r="W1156" s="43"/>
      <c r="X1156" s="47">
        <f>SUMIFS(W$12:W1156,F$12:F1156,F1156,H$12:H1156,H1156,D$12:D1156,D1156)</f>
        <v>0</v>
      </c>
      <c r="Y1156" s="48">
        <f t="shared" si="187"/>
        <v>0</v>
      </c>
      <c r="Z1156" s="82"/>
      <c r="AA1156" s="106"/>
      <c r="AB1156" s="42">
        <f t="shared" si="188"/>
        <v>0</v>
      </c>
      <c r="AC1156" s="50"/>
      <c r="AD1156" s="81"/>
      <c r="AE1156" s="81"/>
      <c r="AF1156" s="81"/>
      <c r="AG1156" s="81"/>
      <c r="AH1156" s="81"/>
      <c r="AI1156" s="81"/>
      <c r="AJ1156" s="81"/>
      <c r="AK1156" s="81"/>
      <c r="AL1156" s="81"/>
      <c r="AM1156" s="50"/>
      <c r="AN1156" s="50"/>
      <c r="AO1156" s="112">
        <f t="shared" si="191"/>
        <v>0</v>
      </c>
    </row>
    <row r="1157" spans="1:41" ht="20.100000000000001" customHeight="1">
      <c r="A1157" s="70">
        <f t="shared" si="189"/>
        <v>1</v>
      </c>
      <c r="B1157" s="81"/>
      <c r="C1157" s="81"/>
      <c r="D1157" s="81"/>
      <c r="E1157" s="81"/>
      <c r="F1157" s="34"/>
      <c r="G1157" s="94"/>
      <c r="H1157" s="81"/>
      <c r="I1157" s="34"/>
      <c r="J1157" s="34"/>
      <c r="K1157" s="38"/>
      <c r="L1157" s="38"/>
      <c r="M1157" s="39">
        <f t="shared" si="182"/>
        <v>0</v>
      </c>
      <c r="N1157" s="40">
        <f t="shared" si="183"/>
        <v>0</v>
      </c>
      <c r="O1157" s="80"/>
      <c r="P1157" s="113" t="str">
        <f t="shared" si="190"/>
        <v/>
      </c>
      <c r="Q1157" s="42" t="str">
        <f t="shared" si="184"/>
        <v/>
      </c>
      <c r="R1157" s="81"/>
      <c r="S1157" s="44" t="str">
        <f t="shared" si="185"/>
        <v/>
      </c>
      <c r="T1157" s="81"/>
      <c r="U1157" s="81"/>
      <c r="V1157" s="42">
        <f t="shared" si="186"/>
        <v>0</v>
      </c>
      <c r="W1157" s="43"/>
      <c r="X1157" s="47">
        <f>SUMIFS(W$12:W1157,F$12:F1157,F1157,H$12:H1157,H1157,D$12:D1157,D1157)</f>
        <v>0</v>
      </c>
      <c r="Y1157" s="48">
        <f t="shared" si="187"/>
        <v>0</v>
      </c>
      <c r="Z1157" s="82"/>
      <c r="AA1157" s="106"/>
      <c r="AB1157" s="42">
        <f t="shared" si="188"/>
        <v>0</v>
      </c>
      <c r="AC1157" s="50"/>
      <c r="AD1157" s="81"/>
      <c r="AE1157" s="81"/>
      <c r="AF1157" s="81"/>
      <c r="AG1157" s="81"/>
      <c r="AH1157" s="81"/>
      <c r="AI1157" s="81"/>
      <c r="AJ1157" s="81"/>
      <c r="AK1157" s="81"/>
      <c r="AL1157" s="81"/>
      <c r="AM1157" s="50"/>
      <c r="AN1157" s="50"/>
      <c r="AO1157" s="112">
        <f t="shared" si="191"/>
        <v>0</v>
      </c>
    </row>
    <row r="1158" spans="1:41" ht="20.100000000000001" customHeight="1">
      <c r="A1158" s="70">
        <f t="shared" si="189"/>
        <v>1</v>
      </c>
      <c r="B1158" s="81"/>
      <c r="C1158" s="81"/>
      <c r="D1158" s="81"/>
      <c r="E1158" s="81"/>
      <c r="F1158" s="34"/>
      <c r="G1158" s="94"/>
      <c r="H1158" s="81"/>
      <c r="I1158" s="34"/>
      <c r="J1158" s="34"/>
      <c r="K1158" s="38"/>
      <c r="L1158" s="38"/>
      <c r="M1158" s="39">
        <f t="shared" si="182"/>
        <v>0</v>
      </c>
      <c r="N1158" s="40">
        <f t="shared" si="183"/>
        <v>0</v>
      </c>
      <c r="O1158" s="80"/>
      <c r="P1158" s="113" t="str">
        <f t="shared" si="190"/>
        <v/>
      </c>
      <c r="Q1158" s="42" t="str">
        <f t="shared" si="184"/>
        <v/>
      </c>
      <c r="R1158" s="81"/>
      <c r="S1158" s="44" t="str">
        <f t="shared" si="185"/>
        <v/>
      </c>
      <c r="T1158" s="81"/>
      <c r="U1158" s="81"/>
      <c r="V1158" s="42">
        <f t="shared" si="186"/>
        <v>0</v>
      </c>
      <c r="W1158" s="43"/>
      <c r="X1158" s="47">
        <f>SUMIFS(W$12:W1158,F$12:F1158,F1158,H$12:H1158,H1158,D$12:D1158,D1158)</f>
        <v>0</v>
      </c>
      <c r="Y1158" s="48">
        <f t="shared" si="187"/>
        <v>0</v>
      </c>
      <c r="Z1158" s="82"/>
      <c r="AA1158" s="106"/>
      <c r="AB1158" s="42">
        <f t="shared" si="188"/>
        <v>0</v>
      </c>
      <c r="AC1158" s="50"/>
      <c r="AD1158" s="81"/>
      <c r="AE1158" s="81"/>
      <c r="AF1158" s="81"/>
      <c r="AG1158" s="81"/>
      <c r="AH1158" s="81"/>
      <c r="AI1158" s="81"/>
      <c r="AJ1158" s="81"/>
      <c r="AK1158" s="81"/>
      <c r="AL1158" s="81"/>
      <c r="AM1158" s="50"/>
      <c r="AN1158" s="50"/>
      <c r="AO1158" s="112">
        <f t="shared" si="191"/>
        <v>0</v>
      </c>
    </row>
    <row r="1159" spans="1:41" ht="20.100000000000001" customHeight="1">
      <c r="A1159" s="70">
        <f t="shared" si="189"/>
        <v>1</v>
      </c>
      <c r="B1159" s="81"/>
      <c r="C1159" s="81"/>
      <c r="D1159" s="81"/>
      <c r="E1159" s="81"/>
      <c r="F1159" s="34"/>
      <c r="G1159" s="94"/>
      <c r="H1159" s="81"/>
      <c r="I1159" s="34"/>
      <c r="J1159" s="34"/>
      <c r="K1159" s="38"/>
      <c r="L1159" s="38"/>
      <c r="M1159" s="39">
        <f t="shared" si="182"/>
        <v>0</v>
      </c>
      <c r="N1159" s="40">
        <f t="shared" si="183"/>
        <v>0</v>
      </c>
      <c r="O1159" s="80"/>
      <c r="P1159" s="113" t="str">
        <f t="shared" si="190"/>
        <v/>
      </c>
      <c r="Q1159" s="42" t="str">
        <f t="shared" si="184"/>
        <v/>
      </c>
      <c r="R1159" s="81"/>
      <c r="S1159" s="44" t="str">
        <f t="shared" si="185"/>
        <v/>
      </c>
      <c r="T1159" s="81"/>
      <c r="U1159" s="81"/>
      <c r="V1159" s="42">
        <f t="shared" si="186"/>
        <v>0</v>
      </c>
      <c r="W1159" s="43"/>
      <c r="X1159" s="47">
        <f>SUMIFS(W$12:W1159,F$12:F1159,F1159,H$12:H1159,H1159,D$12:D1159,D1159)</f>
        <v>0</v>
      </c>
      <c r="Y1159" s="48">
        <f t="shared" si="187"/>
        <v>0</v>
      </c>
      <c r="Z1159" s="82"/>
      <c r="AA1159" s="106"/>
      <c r="AB1159" s="42">
        <f t="shared" si="188"/>
        <v>0</v>
      </c>
      <c r="AC1159" s="50"/>
      <c r="AD1159" s="81"/>
      <c r="AE1159" s="81"/>
      <c r="AF1159" s="81"/>
      <c r="AG1159" s="81"/>
      <c r="AH1159" s="81"/>
      <c r="AI1159" s="81"/>
      <c r="AJ1159" s="81"/>
      <c r="AK1159" s="81"/>
      <c r="AL1159" s="81"/>
      <c r="AM1159" s="50"/>
      <c r="AN1159" s="50"/>
      <c r="AO1159" s="112">
        <f t="shared" si="191"/>
        <v>0</v>
      </c>
    </row>
    <row r="1160" spans="1:41" ht="20.100000000000001" customHeight="1">
      <c r="A1160" s="70">
        <f t="shared" si="189"/>
        <v>1</v>
      </c>
      <c r="B1160" s="81"/>
      <c r="C1160" s="81"/>
      <c r="D1160" s="81"/>
      <c r="E1160" s="81"/>
      <c r="F1160" s="34"/>
      <c r="G1160" s="94"/>
      <c r="H1160" s="81"/>
      <c r="I1160" s="34"/>
      <c r="J1160" s="34"/>
      <c r="K1160" s="38"/>
      <c r="L1160" s="38"/>
      <c r="M1160" s="39">
        <f t="shared" ref="M1160:M1223" si="192">(IF(L1160&lt;K1160,1+L1160,L1160)-K1160-IF(AND(K1160&lt;$L$5,L1160&gt;$M$5),$M$5-$L$5)-IF(AND(K1160&lt;$L$6,L1160&gt;$M$6),$M$6-$L$6)-IF(AND(K1160&lt;$L$7,L1160&gt;$M$7),$M$7-$L$7))-IF(AND(K1160&lt;$L$8,L1160&gt;$M$8),$M$8-$L$8)</f>
        <v>0</v>
      </c>
      <c r="N1160" s="40">
        <f t="shared" ref="N1160:N1223" si="193">HOUR(M1160)+MINUTE(M1160)/60</f>
        <v>0</v>
      </c>
      <c r="O1160" s="80"/>
      <c r="P1160" s="113" t="str">
        <f t="shared" si="190"/>
        <v/>
      </c>
      <c r="Q1160" s="42" t="str">
        <f t="shared" ref="Q1160:Q1223" si="194">IFERROR(V1160/(N1160*O1160),"")</f>
        <v/>
      </c>
      <c r="R1160" s="81"/>
      <c r="S1160" s="44" t="str">
        <f t="shared" ref="S1160:S1223" si="195">IFERROR(W1160/R1160,"")</f>
        <v/>
      </c>
      <c r="T1160" s="81"/>
      <c r="U1160" s="81"/>
      <c r="V1160" s="42">
        <f t="shared" ref="V1160:V1223" si="196">+W1160+Y1160</f>
        <v>0</v>
      </c>
      <c r="W1160" s="43"/>
      <c r="X1160" s="47">
        <f>SUMIFS(W$12:W1160,F$12:F1160,F1160,H$12:H1160,H1160,D$12:D1160,D1160)</f>
        <v>0</v>
      </c>
      <c r="Y1160" s="48">
        <f t="shared" ref="Y1160:Y1223" si="197">SUM(AC1160:AK1160)</f>
        <v>0</v>
      </c>
      <c r="Z1160" s="82"/>
      <c r="AA1160" s="106"/>
      <c r="AB1160" s="42">
        <f t="shared" ref="AB1160:AB1223" si="198">+W1160*AA1160</f>
        <v>0</v>
      </c>
      <c r="AC1160" s="50"/>
      <c r="AD1160" s="81"/>
      <c r="AE1160" s="81"/>
      <c r="AF1160" s="81"/>
      <c r="AG1160" s="81"/>
      <c r="AH1160" s="81"/>
      <c r="AI1160" s="81"/>
      <c r="AJ1160" s="81"/>
      <c r="AK1160" s="81"/>
      <c r="AL1160" s="81"/>
      <c r="AM1160" s="50"/>
      <c r="AN1160" s="50"/>
      <c r="AO1160" s="112">
        <f t="shared" si="191"/>
        <v>0</v>
      </c>
    </row>
    <row r="1161" spans="1:41" ht="20.100000000000001" customHeight="1">
      <c r="A1161" s="70">
        <f t="shared" si="189"/>
        <v>1</v>
      </c>
      <c r="B1161" s="81"/>
      <c r="C1161" s="81"/>
      <c r="D1161" s="81"/>
      <c r="E1161" s="81"/>
      <c r="F1161" s="34"/>
      <c r="G1161" s="94"/>
      <c r="H1161" s="81"/>
      <c r="I1161" s="34"/>
      <c r="J1161" s="34"/>
      <c r="K1161" s="38"/>
      <c r="L1161" s="38"/>
      <c r="M1161" s="39">
        <f t="shared" si="192"/>
        <v>0</v>
      </c>
      <c r="N1161" s="40">
        <f t="shared" si="193"/>
        <v>0</v>
      </c>
      <c r="O1161" s="80"/>
      <c r="P1161" s="113" t="str">
        <f t="shared" si="190"/>
        <v/>
      </c>
      <c r="Q1161" s="42" t="str">
        <f t="shared" si="194"/>
        <v/>
      </c>
      <c r="R1161" s="81"/>
      <c r="S1161" s="44" t="str">
        <f t="shared" si="195"/>
        <v/>
      </c>
      <c r="T1161" s="81"/>
      <c r="U1161" s="81"/>
      <c r="V1161" s="42">
        <f t="shared" si="196"/>
        <v>0</v>
      </c>
      <c r="W1161" s="43"/>
      <c r="X1161" s="47">
        <f>SUMIFS(W$12:W1161,F$12:F1161,F1161,H$12:H1161,H1161,D$12:D1161,D1161)</f>
        <v>0</v>
      </c>
      <c r="Y1161" s="48">
        <f t="shared" si="197"/>
        <v>0</v>
      </c>
      <c r="Z1161" s="82"/>
      <c r="AA1161" s="106"/>
      <c r="AB1161" s="42">
        <f t="shared" si="198"/>
        <v>0</v>
      </c>
      <c r="AC1161" s="50"/>
      <c r="AD1161" s="81"/>
      <c r="AE1161" s="81"/>
      <c r="AF1161" s="81"/>
      <c r="AG1161" s="81"/>
      <c r="AH1161" s="81"/>
      <c r="AI1161" s="81"/>
      <c r="AJ1161" s="81"/>
      <c r="AK1161" s="81"/>
      <c r="AL1161" s="81"/>
      <c r="AM1161" s="50"/>
      <c r="AN1161" s="50"/>
      <c r="AO1161" s="112">
        <f t="shared" si="191"/>
        <v>0</v>
      </c>
    </row>
    <row r="1162" spans="1:41" ht="20.100000000000001" customHeight="1">
      <c r="A1162" s="70">
        <f t="shared" si="189"/>
        <v>1</v>
      </c>
      <c r="B1162" s="81"/>
      <c r="C1162" s="81"/>
      <c r="D1162" s="81"/>
      <c r="E1162" s="81"/>
      <c r="F1162" s="34"/>
      <c r="G1162" s="94"/>
      <c r="H1162" s="81"/>
      <c r="I1162" s="34"/>
      <c r="J1162" s="34"/>
      <c r="K1162" s="38"/>
      <c r="L1162" s="38"/>
      <c r="M1162" s="39">
        <f t="shared" si="192"/>
        <v>0</v>
      </c>
      <c r="N1162" s="40">
        <f t="shared" si="193"/>
        <v>0</v>
      </c>
      <c r="O1162" s="80"/>
      <c r="P1162" s="113" t="str">
        <f t="shared" si="190"/>
        <v/>
      </c>
      <c r="Q1162" s="42" t="str">
        <f t="shared" si="194"/>
        <v/>
      </c>
      <c r="R1162" s="81"/>
      <c r="S1162" s="44" t="str">
        <f t="shared" si="195"/>
        <v/>
      </c>
      <c r="T1162" s="81"/>
      <c r="U1162" s="81"/>
      <c r="V1162" s="42">
        <f t="shared" si="196"/>
        <v>0</v>
      </c>
      <c r="W1162" s="43"/>
      <c r="X1162" s="47">
        <f>SUMIFS(W$12:W1162,F$12:F1162,F1162,H$12:H1162,H1162,D$12:D1162,D1162)</f>
        <v>0</v>
      </c>
      <c r="Y1162" s="48">
        <f t="shared" si="197"/>
        <v>0</v>
      </c>
      <c r="Z1162" s="82"/>
      <c r="AA1162" s="106"/>
      <c r="AB1162" s="42">
        <f t="shared" si="198"/>
        <v>0</v>
      </c>
      <c r="AC1162" s="50"/>
      <c r="AD1162" s="81"/>
      <c r="AE1162" s="81"/>
      <c r="AF1162" s="81"/>
      <c r="AG1162" s="81"/>
      <c r="AH1162" s="81"/>
      <c r="AI1162" s="81"/>
      <c r="AJ1162" s="81"/>
      <c r="AK1162" s="81"/>
      <c r="AL1162" s="81"/>
      <c r="AM1162" s="50"/>
      <c r="AN1162" s="50"/>
      <c r="AO1162" s="112">
        <f t="shared" si="191"/>
        <v>0</v>
      </c>
    </row>
    <row r="1163" spans="1:41" ht="20.100000000000001" customHeight="1">
      <c r="A1163" s="70">
        <f t="shared" si="189"/>
        <v>1</v>
      </c>
      <c r="B1163" s="81"/>
      <c r="C1163" s="81"/>
      <c r="D1163" s="81"/>
      <c r="E1163" s="81"/>
      <c r="F1163" s="34"/>
      <c r="G1163" s="94"/>
      <c r="H1163" s="81"/>
      <c r="I1163" s="34"/>
      <c r="J1163" s="34"/>
      <c r="K1163" s="38"/>
      <c r="L1163" s="38"/>
      <c r="M1163" s="39">
        <f t="shared" si="192"/>
        <v>0</v>
      </c>
      <c r="N1163" s="40">
        <f t="shared" si="193"/>
        <v>0</v>
      </c>
      <c r="O1163" s="80"/>
      <c r="P1163" s="113" t="str">
        <f t="shared" si="190"/>
        <v/>
      </c>
      <c r="Q1163" s="42" t="str">
        <f t="shared" si="194"/>
        <v/>
      </c>
      <c r="R1163" s="81"/>
      <c r="S1163" s="44" t="str">
        <f t="shared" si="195"/>
        <v/>
      </c>
      <c r="T1163" s="81"/>
      <c r="U1163" s="81"/>
      <c r="V1163" s="42">
        <f t="shared" si="196"/>
        <v>0</v>
      </c>
      <c r="W1163" s="43"/>
      <c r="X1163" s="47">
        <f>SUMIFS(W$12:W1163,F$12:F1163,F1163,H$12:H1163,H1163,D$12:D1163,D1163)</f>
        <v>0</v>
      </c>
      <c r="Y1163" s="48">
        <f t="shared" si="197"/>
        <v>0</v>
      </c>
      <c r="Z1163" s="82"/>
      <c r="AA1163" s="106"/>
      <c r="AB1163" s="42">
        <f t="shared" si="198"/>
        <v>0</v>
      </c>
      <c r="AC1163" s="50"/>
      <c r="AD1163" s="81"/>
      <c r="AE1163" s="81"/>
      <c r="AF1163" s="81"/>
      <c r="AG1163" s="81"/>
      <c r="AH1163" s="81"/>
      <c r="AI1163" s="81"/>
      <c r="AJ1163" s="81"/>
      <c r="AK1163" s="81"/>
      <c r="AL1163" s="81"/>
      <c r="AM1163" s="50"/>
      <c r="AN1163" s="50"/>
      <c r="AO1163" s="112">
        <f t="shared" si="191"/>
        <v>0</v>
      </c>
    </row>
    <row r="1164" spans="1:41" ht="20.100000000000001" customHeight="1">
      <c r="A1164" s="70">
        <f t="shared" si="189"/>
        <v>1</v>
      </c>
      <c r="B1164" s="81"/>
      <c r="C1164" s="81"/>
      <c r="D1164" s="81"/>
      <c r="E1164" s="81"/>
      <c r="F1164" s="34"/>
      <c r="G1164" s="94"/>
      <c r="H1164" s="81"/>
      <c r="I1164" s="34"/>
      <c r="J1164" s="34"/>
      <c r="K1164" s="38"/>
      <c r="L1164" s="38"/>
      <c r="M1164" s="39">
        <f t="shared" si="192"/>
        <v>0</v>
      </c>
      <c r="N1164" s="40">
        <f t="shared" si="193"/>
        <v>0</v>
      </c>
      <c r="O1164" s="80"/>
      <c r="P1164" s="113" t="str">
        <f t="shared" si="190"/>
        <v/>
      </c>
      <c r="Q1164" s="42" t="str">
        <f t="shared" si="194"/>
        <v/>
      </c>
      <c r="R1164" s="81"/>
      <c r="S1164" s="44" t="str">
        <f t="shared" si="195"/>
        <v/>
      </c>
      <c r="T1164" s="81"/>
      <c r="U1164" s="81"/>
      <c r="V1164" s="42">
        <f t="shared" si="196"/>
        <v>0</v>
      </c>
      <c r="W1164" s="43"/>
      <c r="X1164" s="47">
        <f>SUMIFS(W$12:W1164,F$12:F1164,F1164,H$12:H1164,H1164,D$12:D1164,D1164)</f>
        <v>0</v>
      </c>
      <c r="Y1164" s="48">
        <f t="shared" si="197"/>
        <v>0</v>
      </c>
      <c r="Z1164" s="82"/>
      <c r="AA1164" s="106"/>
      <c r="AB1164" s="42">
        <f t="shared" si="198"/>
        <v>0</v>
      </c>
      <c r="AC1164" s="50"/>
      <c r="AD1164" s="81"/>
      <c r="AE1164" s="81"/>
      <c r="AF1164" s="81"/>
      <c r="AG1164" s="81"/>
      <c r="AH1164" s="81"/>
      <c r="AI1164" s="81"/>
      <c r="AJ1164" s="81"/>
      <c r="AK1164" s="81"/>
      <c r="AL1164" s="81"/>
      <c r="AM1164" s="50"/>
      <c r="AN1164" s="50"/>
      <c r="AO1164" s="112">
        <f t="shared" si="191"/>
        <v>0</v>
      </c>
    </row>
    <row r="1165" spans="1:41" ht="20.100000000000001" customHeight="1">
      <c r="A1165" s="70">
        <f t="shared" ref="A1165:A1228" si="199">MONTH(B1165)</f>
        <v>1</v>
      </c>
      <c r="B1165" s="81"/>
      <c r="C1165" s="81"/>
      <c r="D1165" s="81"/>
      <c r="E1165" s="81"/>
      <c r="F1165" s="34"/>
      <c r="G1165" s="94"/>
      <c r="H1165" s="81"/>
      <c r="I1165" s="34"/>
      <c r="J1165" s="34"/>
      <c r="K1165" s="38"/>
      <c r="L1165" s="38"/>
      <c r="M1165" s="39">
        <f t="shared" si="192"/>
        <v>0</v>
      </c>
      <c r="N1165" s="40">
        <f t="shared" si="193"/>
        <v>0</v>
      </c>
      <c r="O1165" s="80"/>
      <c r="P1165" s="113" t="str">
        <f t="shared" ref="P1165:P1228" si="200">IFERROR(W1165/V1165,"")</f>
        <v/>
      </c>
      <c r="Q1165" s="42" t="str">
        <f t="shared" si="194"/>
        <v/>
      </c>
      <c r="R1165" s="81"/>
      <c r="S1165" s="44" t="str">
        <f t="shared" si="195"/>
        <v/>
      </c>
      <c r="T1165" s="81"/>
      <c r="U1165" s="81"/>
      <c r="V1165" s="42">
        <f t="shared" si="196"/>
        <v>0</v>
      </c>
      <c r="W1165" s="43"/>
      <c r="X1165" s="47">
        <f>SUMIFS(W$12:W1165,F$12:F1165,F1165,H$12:H1165,H1165,D$12:D1165,D1165)</f>
        <v>0</v>
      </c>
      <c r="Y1165" s="48">
        <f t="shared" si="197"/>
        <v>0</v>
      </c>
      <c r="Z1165" s="82"/>
      <c r="AA1165" s="106"/>
      <c r="AB1165" s="42">
        <f t="shared" si="198"/>
        <v>0</v>
      </c>
      <c r="AC1165" s="50"/>
      <c r="AD1165" s="81"/>
      <c r="AE1165" s="81"/>
      <c r="AF1165" s="81"/>
      <c r="AG1165" s="81"/>
      <c r="AH1165" s="81"/>
      <c r="AI1165" s="81"/>
      <c r="AJ1165" s="81"/>
      <c r="AK1165" s="81"/>
      <c r="AL1165" s="81"/>
      <c r="AM1165" s="50"/>
      <c r="AN1165" s="50"/>
      <c r="AO1165" s="112">
        <f t="shared" ref="AO1165:AO1228" si="201">+AM1165+AN1165</f>
        <v>0</v>
      </c>
    </row>
    <row r="1166" spans="1:41" ht="20.100000000000001" customHeight="1">
      <c r="A1166" s="70">
        <f t="shared" si="199"/>
        <v>1</v>
      </c>
      <c r="B1166" s="81"/>
      <c r="C1166" s="81"/>
      <c r="D1166" s="81"/>
      <c r="E1166" s="81"/>
      <c r="F1166" s="34"/>
      <c r="G1166" s="94"/>
      <c r="H1166" s="81"/>
      <c r="I1166" s="34"/>
      <c r="J1166" s="34"/>
      <c r="K1166" s="38"/>
      <c r="L1166" s="38"/>
      <c r="M1166" s="39">
        <f t="shared" si="192"/>
        <v>0</v>
      </c>
      <c r="N1166" s="40">
        <f t="shared" si="193"/>
        <v>0</v>
      </c>
      <c r="O1166" s="80"/>
      <c r="P1166" s="113" t="str">
        <f t="shared" si="200"/>
        <v/>
      </c>
      <c r="Q1166" s="42" t="str">
        <f t="shared" si="194"/>
        <v/>
      </c>
      <c r="R1166" s="81"/>
      <c r="S1166" s="44" t="str">
        <f t="shared" si="195"/>
        <v/>
      </c>
      <c r="T1166" s="81"/>
      <c r="U1166" s="81"/>
      <c r="V1166" s="42">
        <f t="shared" si="196"/>
        <v>0</v>
      </c>
      <c r="W1166" s="43"/>
      <c r="X1166" s="47">
        <f>SUMIFS(W$12:W1166,F$12:F1166,F1166,H$12:H1166,H1166,D$12:D1166,D1166)</f>
        <v>0</v>
      </c>
      <c r="Y1166" s="48">
        <f t="shared" si="197"/>
        <v>0</v>
      </c>
      <c r="Z1166" s="82"/>
      <c r="AA1166" s="106"/>
      <c r="AB1166" s="42">
        <f t="shared" si="198"/>
        <v>0</v>
      </c>
      <c r="AC1166" s="50"/>
      <c r="AD1166" s="81"/>
      <c r="AE1166" s="81"/>
      <c r="AF1166" s="81"/>
      <c r="AG1166" s="81"/>
      <c r="AH1166" s="81"/>
      <c r="AI1166" s="81"/>
      <c r="AJ1166" s="81"/>
      <c r="AK1166" s="81"/>
      <c r="AL1166" s="81"/>
      <c r="AM1166" s="50"/>
      <c r="AN1166" s="50"/>
      <c r="AO1166" s="112">
        <f t="shared" si="201"/>
        <v>0</v>
      </c>
    </row>
    <row r="1167" spans="1:41" ht="20.100000000000001" customHeight="1">
      <c r="A1167" s="70">
        <f t="shared" si="199"/>
        <v>1</v>
      </c>
      <c r="B1167" s="81"/>
      <c r="C1167" s="81"/>
      <c r="D1167" s="81"/>
      <c r="E1167" s="81"/>
      <c r="F1167" s="34"/>
      <c r="G1167" s="94"/>
      <c r="H1167" s="81"/>
      <c r="I1167" s="34"/>
      <c r="J1167" s="34"/>
      <c r="K1167" s="38"/>
      <c r="L1167" s="38"/>
      <c r="M1167" s="39">
        <f t="shared" si="192"/>
        <v>0</v>
      </c>
      <c r="N1167" s="40">
        <f t="shared" si="193"/>
        <v>0</v>
      </c>
      <c r="O1167" s="80"/>
      <c r="P1167" s="113" t="str">
        <f t="shared" si="200"/>
        <v/>
      </c>
      <c r="Q1167" s="42" t="str">
        <f t="shared" si="194"/>
        <v/>
      </c>
      <c r="R1167" s="81"/>
      <c r="S1167" s="44" t="str">
        <f t="shared" si="195"/>
        <v/>
      </c>
      <c r="T1167" s="81"/>
      <c r="U1167" s="81"/>
      <c r="V1167" s="42">
        <f t="shared" si="196"/>
        <v>0</v>
      </c>
      <c r="W1167" s="43"/>
      <c r="X1167" s="47">
        <f>SUMIFS(W$12:W1167,F$12:F1167,F1167,H$12:H1167,H1167,D$12:D1167,D1167)</f>
        <v>0</v>
      </c>
      <c r="Y1167" s="48">
        <f t="shared" si="197"/>
        <v>0</v>
      </c>
      <c r="Z1167" s="82"/>
      <c r="AA1167" s="106"/>
      <c r="AB1167" s="42">
        <f t="shared" si="198"/>
        <v>0</v>
      </c>
      <c r="AC1167" s="50"/>
      <c r="AD1167" s="81"/>
      <c r="AE1167" s="81"/>
      <c r="AF1167" s="81"/>
      <c r="AG1167" s="81"/>
      <c r="AH1167" s="81"/>
      <c r="AI1167" s="81"/>
      <c r="AJ1167" s="81"/>
      <c r="AK1167" s="81"/>
      <c r="AL1167" s="81"/>
      <c r="AM1167" s="50"/>
      <c r="AN1167" s="50"/>
      <c r="AO1167" s="112">
        <f t="shared" si="201"/>
        <v>0</v>
      </c>
    </row>
    <row r="1168" spans="1:41" ht="20.100000000000001" customHeight="1">
      <c r="A1168" s="70">
        <f t="shared" si="199"/>
        <v>1</v>
      </c>
      <c r="B1168" s="81"/>
      <c r="C1168" s="81"/>
      <c r="D1168" s="81"/>
      <c r="E1168" s="81"/>
      <c r="F1168" s="34"/>
      <c r="G1168" s="94"/>
      <c r="H1168" s="81"/>
      <c r="I1168" s="34"/>
      <c r="J1168" s="34"/>
      <c r="K1168" s="38"/>
      <c r="L1168" s="38"/>
      <c r="M1168" s="39">
        <f t="shared" si="192"/>
        <v>0</v>
      </c>
      <c r="N1168" s="40">
        <f t="shared" si="193"/>
        <v>0</v>
      </c>
      <c r="O1168" s="80"/>
      <c r="P1168" s="113" t="str">
        <f t="shared" si="200"/>
        <v/>
      </c>
      <c r="Q1168" s="42" t="str">
        <f t="shared" si="194"/>
        <v/>
      </c>
      <c r="R1168" s="81"/>
      <c r="S1168" s="44" t="str">
        <f t="shared" si="195"/>
        <v/>
      </c>
      <c r="T1168" s="81"/>
      <c r="U1168" s="81"/>
      <c r="V1168" s="42">
        <f t="shared" si="196"/>
        <v>0</v>
      </c>
      <c r="W1168" s="43"/>
      <c r="X1168" s="47">
        <f>SUMIFS(W$12:W1168,F$12:F1168,F1168,H$12:H1168,H1168,D$12:D1168,D1168)</f>
        <v>0</v>
      </c>
      <c r="Y1168" s="48">
        <f t="shared" si="197"/>
        <v>0</v>
      </c>
      <c r="Z1168" s="82"/>
      <c r="AA1168" s="106"/>
      <c r="AB1168" s="42">
        <f t="shared" si="198"/>
        <v>0</v>
      </c>
      <c r="AC1168" s="50"/>
      <c r="AD1168" s="81"/>
      <c r="AE1168" s="81"/>
      <c r="AF1168" s="81"/>
      <c r="AG1168" s="81"/>
      <c r="AH1168" s="81"/>
      <c r="AI1168" s="81"/>
      <c r="AJ1168" s="81"/>
      <c r="AK1168" s="81"/>
      <c r="AL1168" s="81"/>
      <c r="AM1168" s="50"/>
      <c r="AN1168" s="50"/>
      <c r="AO1168" s="112">
        <f t="shared" si="201"/>
        <v>0</v>
      </c>
    </row>
    <row r="1169" spans="1:41" ht="20.100000000000001" customHeight="1">
      <c r="A1169" s="70">
        <f t="shared" si="199"/>
        <v>1</v>
      </c>
      <c r="B1169" s="81"/>
      <c r="C1169" s="81"/>
      <c r="D1169" s="81"/>
      <c r="E1169" s="81"/>
      <c r="F1169" s="34"/>
      <c r="G1169" s="94"/>
      <c r="H1169" s="81"/>
      <c r="I1169" s="34"/>
      <c r="J1169" s="34"/>
      <c r="K1169" s="38"/>
      <c r="L1169" s="38"/>
      <c r="M1169" s="39">
        <f t="shared" si="192"/>
        <v>0</v>
      </c>
      <c r="N1169" s="40">
        <f t="shared" si="193"/>
        <v>0</v>
      </c>
      <c r="O1169" s="80"/>
      <c r="P1169" s="113" t="str">
        <f t="shared" si="200"/>
        <v/>
      </c>
      <c r="Q1169" s="42" t="str">
        <f t="shared" si="194"/>
        <v/>
      </c>
      <c r="R1169" s="81"/>
      <c r="S1169" s="44" t="str">
        <f t="shared" si="195"/>
        <v/>
      </c>
      <c r="T1169" s="81"/>
      <c r="U1169" s="81"/>
      <c r="V1169" s="42">
        <f t="shared" si="196"/>
        <v>0</v>
      </c>
      <c r="W1169" s="43"/>
      <c r="X1169" s="47">
        <f>SUMIFS(W$12:W1169,F$12:F1169,F1169,H$12:H1169,H1169,D$12:D1169,D1169)</f>
        <v>0</v>
      </c>
      <c r="Y1169" s="48">
        <f t="shared" si="197"/>
        <v>0</v>
      </c>
      <c r="Z1169" s="82"/>
      <c r="AA1169" s="106"/>
      <c r="AB1169" s="42">
        <f t="shared" si="198"/>
        <v>0</v>
      </c>
      <c r="AC1169" s="50"/>
      <c r="AD1169" s="81"/>
      <c r="AE1169" s="81"/>
      <c r="AF1169" s="81"/>
      <c r="AG1169" s="81"/>
      <c r="AH1169" s="81"/>
      <c r="AI1169" s="81"/>
      <c r="AJ1169" s="81"/>
      <c r="AK1169" s="81"/>
      <c r="AL1169" s="81"/>
      <c r="AM1169" s="50"/>
      <c r="AN1169" s="50"/>
      <c r="AO1169" s="112">
        <f t="shared" si="201"/>
        <v>0</v>
      </c>
    </row>
    <row r="1170" spans="1:41" ht="20.100000000000001" customHeight="1">
      <c r="A1170" s="70">
        <f t="shared" si="199"/>
        <v>1</v>
      </c>
      <c r="B1170" s="81"/>
      <c r="C1170" s="81"/>
      <c r="D1170" s="81"/>
      <c r="E1170" s="81"/>
      <c r="F1170" s="34"/>
      <c r="G1170" s="94"/>
      <c r="H1170" s="81"/>
      <c r="I1170" s="34"/>
      <c r="J1170" s="34"/>
      <c r="K1170" s="38"/>
      <c r="L1170" s="38"/>
      <c r="M1170" s="39">
        <f t="shared" si="192"/>
        <v>0</v>
      </c>
      <c r="N1170" s="40">
        <f t="shared" si="193"/>
        <v>0</v>
      </c>
      <c r="O1170" s="80"/>
      <c r="P1170" s="113" t="str">
        <f t="shared" si="200"/>
        <v/>
      </c>
      <c r="Q1170" s="42" t="str">
        <f t="shared" si="194"/>
        <v/>
      </c>
      <c r="R1170" s="81"/>
      <c r="S1170" s="44" t="str">
        <f t="shared" si="195"/>
        <v/>
      </c>
      <c r="T1170" s="81"/>
      <c r="U1170" s="81"/>
      <c r="V1170" s="42">
        <f t="shared" si="196"/>
        <v>0</v>
      </c>
      <c r="W1170" s="43"/>
      <c r="X1170" s="47">
        <f>SUMIFS(W$12:W1170,F$12:F1170,F1170,H$12:H1170,H1170,D$12:D1170,D1170)</f>
        <v>0</v>
      </c>
      <c r="Y1170" s="48">
        <f t="shared" si="197"/>
        <v>0</v>
      </c>
      <c r="Z1170" s="82"/>
      <c r="AA1170" s="106"/>
      <c r="AB1170" s="42">
        <f t="shared" si="198"/>
        <v>0</v>
      </c>
      <c r="AC1170" s="50"/>
      <c r="AD1170" s="81"/>
      <c r="AE1170" s="81"/>
      <c r="AF1170" s="81"/>
      <c r="AG1170" s="81"/>
      <c r="AH1170" s="81"/>
      <c r="AI1170" s="81"/>
      <c r="AJ1170" s="81"/>
      <c r="AK1170" s="81"/>
      <c r="AL1170" s="81"/>
      <c r="AM1170" s="50"/>
      <c r="AN1170" s="50"/>
      <c r="AO1170" s="112">
        <f t="shared" si="201"/>
        <v>0</v>
      </c>
    </row>
    <row r="1171" spans="1:41" ht="20.100000000000001" customHeight="1">
      <c r="A1171" s="70">
        <f t="shared" si="199"/>
        <v>1</v>
      </c>
      <c r="B1171" s="81"/>
      <c r="C1171" s="81"/>
      <c r="D1171" s="81"/>
      <c r="E1171" s="81"/>
      <c r="F1171" s="34"/>
      <c r="G1171" s="94"/>
      <c r="H1171" s="81"/>
      <c r="I1171" s="34"/>
      <c r="J1171" s="34"/>
      <c r="K1171" s="38"/>
      <c r="L1171" s="38"/>
      <c r="M1171" s="39">
        <f t="shared" si="192"/>
        <v>0</v>
      </c>
      <c r="N1171" s="40">
        <f t="shared" si="193"/>
        <v>0</v>
      </c>
      <c r="O1171" s="80"/>
      <c r="P1171" s="113" t="str">
        <f t="shared" si="200"/>
        <v/>
      </c>
      <c r="Q1171" s="42" t="str">
        <f t="shared" si="194"/>
        <v/>
      </c>
      <c r="R1171" s="81"/>
      <c r="S1171" s="44" t="str">
        <f t="shared" si="195"/>
        <v/>
      </c>
      <c r="T1171" s="81"/>
      <c r="U1171" s="81"/>
      <c r="V1171" s="42">
        <f t="shared" si="196"/>
        <v>0</v>
      </c>
      <c r="W1171" s="43"/>
      <c r="X1171" s="47">
        <f>SUMIFS(W$12:W1171,F$12:F1171,F1171,H$12:H1171,H1171,D$12:D1171,D1171)</f>
        <v>0</v>
      </c>
      <c r="Y1171" s="48">
        <f t="shared" si="197"/>
        <v>0</v>
      </c>
      <c r="Z1171" s="82"/>
      <c r="AA1171" s="106"/>
      <c r="AB1171" s="42">
        <f t="shared" si="198"/>
        <v>0</v>
      </c>
      <c r="AC1171" s="50"/>
      <c r="AD1171" s="81"/>
      <c r="AE1171" s="81"/>
      <c r="AF1171" s="81"/>
      <c r="AG1171" s="81"/>
      <c r="AH1171" s="81"/>
      <c r="AI1171" s="81"/>
      <c r="AJ1171" s="81"/>
      <c r="AK1171" s="81"/>
      <c r="AL1171" s="81"/>
      <c r="AM1171" s="50"/>
      <c r="AN1171" s="50"/>
      <c r="AO1171" s="112">
        <f t="shared" si="201"/>
        <v>0</v>
      </c>
    </row>
    <row r="1172" spans="1:41" ht="20.100000000000001" customHeight="1">
      <c r="A1172" s="70">
        <f t="shared" si="199"/>
        <v>1</v>
      </c>
      <c r="B1172" s="81"/>
      <c r="C1172" s="81"/>
      <c r="D1172" s="81"/>
      <c r="E1172" s="81"/>
      <c r="F1172" s="34"/>
      <c r="G1172" s="94"/>
      <c r="H1172" s="81"/>
      <c r="I1172" s="34"/>
      <c r="J1172" s="34"/>
      <c r="K1172" s="38"/>
      <c r="L1172" s="38"/>
      <c r="M1172" s="39">
        <f t="shared" si="192"/>
        <v>0</v>
      </c>
      <c r="N1172" s="40">
        <f t="shared" si="193"/>
        <v>0</v>
      </c>
      <c r="O1172" s="80"/>
      <c r="P1172" s="113" t="str">
        <f t="shared" si="200"/>
        <v/>
      </c>
      <c r="Q1172" s="42" t="str">
        <f t="shared" si="194"/>
        <v/>
      </c>
      <c r="R1172" s="81"/>
      <c r="S1172" s="44" t="str">
        <f t="shared" si="195"/>
        <v/>
      </c>
      <c r="T1172" s="81"/>
      <c r="U1172" s="81"/>
      <c r="V1172" s="42">
        <f t="shared" si="196"/>
        <v>0</v>
      </c>
      <c r="W1172" s="43"/>
      <c r="X1172" s="47">
        <f>SUMIFS(W$12:W1172,F$12:F1172,F1172,H$12:H1172,H1172,D$12:D1172,D1172)</f>
        <v>0</v>
      </c>
      <c r="Y1172" s="48">
        <f t="shared" si="197"/>
        <v>0</v>
      </c>
      <c r="Z1172" s="82"/>
      <c r="AA1172" s="106"/>
      <c r="AB1172" s="42">
        <f t="shared" si="198"/>
        <v>0</v>
      </c>
      <c r="AC1172" s="50"/>
      <c r="AD1172" s="81"/>
      <c r="AE1172" s="81"/>
      <c r="AF1172" s="81"/>
      <c r="AG1172" s="81"/>
      <c r="AH1172" s="81"/>
      <c r="AI1172" s="81"/>
      <c r="AJ1172" s="81"/>
      <c r="AK1172" s="81"/>
      <c r="AL1172" s="81"/>
      <c r="AM1172" s="50"/>
      <c r="AN1172" s="50"/>
      <c r="AO1172" s="112">
        <f t="shared" si="201"/>
        <v>0</v>
      </c>
    </row>
    <row r="1173" spans="1:41" ht="20.100000000000001" customHeight="1">
      <c r="A1173" s="70">
        <f t="shared" si="199"/>
        <v>1</v>
      </c>
      <c r="B1173" s="81"/>
      <c r="C1173" s="81"/>
      <c r="D1173" s="81"/>
      <c r="E1173" s="81"/>
      <c r="F1173" s="34"/>
      <c r="G1173" s="94"/>
      <c r="H1173" s="81"/>
      <c r="I1173" s="34"/>
      <c r="J1173" s="34"/>
      <c r="K1173" s="38"/>
      <c r="L1173" s="38"/>
      <c r="M1173" s="39">
        <f t="shared" si="192"/>
        <v>0</v>
      </c>
      <c r="N1173" s="40">
        <f t="shared" si="193"/>
        <v>0</v>
      </c>
      <c r="O1173" s="80"/>
      <c r="P1173" s="113" t="str">
        <f t="shared" si="200"/>
        <v/>
      </c>
      <c r="Q1173" s="42" t="str">
        <f t="shared" si="194"/>
        <v/>
      </c>
      <c r="R1173" s="81"/>
      <c r="S1173" s="44" t="str">
        <f t="shared" si="195"/>
        <v/>
      </c>
      <c r="T1173" s="81"/>
      <c r="U1173" s="81"/>
      <c r="V1173" s="42">
        <f t="shared" si="196"/>
        <v>0</v>
      </c>
      <c r="W1173" s="43"/>
      <c r="X1173" s="47">
        <f>SUMIFS(W$12:W1173,F$12:F1173,F1173,H$12:H1173,H1173,D$12:D1173,D1173)</f>
        <v>0</v>
      </c>
      <c r="Y1173" s="48">
        <f t="shared" si="197"/>
        <v>0</v>
      </c>
      <c r="Z1173" s="82"/>
      <c r="AA1173" s="106"/>
      <c r="AB1173" s="42">
        <f t="shared" si="198"/>
        <v>0</v>
      </c>
      <c r="AC1173" s="50"/>
      <c r="AD1173" s="81"/>
      <c r="AE1173" s="81"/>
      <c r="AF1173" s="81"/>
      <c r="AG1173" s="81"/>
      <c r="AH1173" s="81"/>
      <c r="AI1173" s="81"/>
      <c r="AJ1173" s="81"/>
      <c r="AK1173" s="81"/>
      <c r="AL1173" s="81"/>
      <c r="AM1173" s="50"/>
      <c r="AN1173" s="50"/>
      <c r="AO1173" s="112">
        <f t="shared" si="201"/>
        <v>0</v>
      </c>
    </row>
    <row r="1174" spans="1:41" ht="20.100000000000001" customHeight="1">
      <c r="A1174" s="70">
        <f t="shared" si="199"/>
        <v>1</v>
      </c>
      <c r="B1174" s="81"/>
      <c r="C1174" s="81"/>
      <c r="D1174" s="81"/>
      <c r="E1174" s="81"/>
      <c r="F1174" s="34"/>
      <c r="G1174" s="94"/>
      <c r="H1174" s="81"/>
      <c r="I1174" s="34"/>
      <c r="J1174" s="34"/>
      <c r="K1174" s="38"/>
      <c r="L1174" s="38"/>
      <c r="M1174" s="39">
        <f t="shared" si="192"/>
        <v>0</v>
      </c>
      <c r="N1174" s="40">
        <f t="shared" si="193"/>
        <v>0</v>
      </c>
      <c r="O1174" s="80"/>
      <c r="P1174" s="113" t="str">
        <f t="shared" si="200"/>
        <v/>
      </c>
      <c r="Q1174" s="42" t="str">
        <f t="shared" si="194"/>
        <v/>
      </c>
      <c r="R1174" s="81"/>
      <c r="S1174" s="44" t="str">
        <f t="shared" si="195"/>
        <v/>
      </c>
      <c r="T1174" s="81"/>
      <c r="U1174" s="81"/>
      <c r="V1174" s="42">
        <f t="shared" si="196"/>
        <v>0</v>
      </c>
      <c r="W1174" s="43"/>
      <c r="X1174" s="47">
        <f>SUMIFS(W$12:W1174,F$12:F1174,F1174,H$12:H1174,H1174,D$12:D1174,D1174)</f>
        <v>0</v>
      </c>
      <c r="Y1174" s="48">
        <f t="shared" si="197"/>
        <v>0</v>
      </c>
      <c r="Z1174" s="82"/>
      <c r="AA1174" s="106"/>
      <c r="AB1174" s="42">
        <f t="shared" si="198"/>
        <v>0</v>
      </c>
      <c r="AC1174" s="50"/>
      <c r="AD1174" s="81"/>
      <c r="AE1174" s="81"/>
      <c r="AF1174" s="81"/>
      <c r="AG1174" s="81"/>
      <c r="AH1174" s="81"/>
      <c r="AI1174" s="81"/>
      <c r="AJ1174" s="81"/>
      <c r="AK1174" s="81"/>
      <c r="AL1174" s="81"/>
      <c r="AM1174" s="50"/>
      <c r="AN1174" s="50"/>
      <c r="AO1174" s="112">
        <f t="shared" si="201"/>
        <v>0</v>
      </c>
    </row>
    <row r="1175" spans="1:41" ht="20.100000000000001" customHeight="1">
      <c r="A1175" s="70">
        <f t="shared" si="199"/>
        <v>1</v>
      </c>
      <c r="B1175" s="81"/>
      <c r="C1175" s="81"/>
      <c r="D1175" s="81"/>
      <c r="E1175" s="81"/>
      <c r="F1175" s="34"/>
      <c r="G1175" s="94"/>
      <c r="H1175" s="81"/>
      <c r="I1175" s="34"/>
      <c r="J1175" s="34"/>
      <c r="K1175" s="38"/>
      <c r="L1175" s="38"/>
      <c r="M1175" s="39">
        <f t="shared" si="192"/>
        <v>0</v>
      </c>
      <c r="N1175" s="40">
        <f t="shared" si="193"/>
        <v>0</v>
      </c>
      <c r="O1175" s="80"/>
      <c r="P1175" s="113" t="str">
        <f t="shared" si="200"/>
        <v/>
      </c>
      <c r="Q1175" s="42" t="str">
        <f t="shared" si="194"/>
        <v/>
      </c>
      <c r="R1175" s="81"/>
      <c r="S1175" s="44" t="str">
        <f t="shared" si="195"/>
        <v/>
      </c>
      <c r="T1175" s="81"/>
      <c r="U1175" s="81"/>
      <c r="V1175" s="42">
        <f t="shared" si="196"/>
        <v>0</v>
      </c>
      <c r="W1175" s="43"/>
      <c r="X1175" s="47">
        <f>SUMIFS(W$12:W1175,F$12:F1175,F1175,H$12:H1175,H1175,D$12:D1175,D1175)</f>
        <v>0</v>
      </c>
      <c r="Y1175" s="48">
        <f t="shared" si="197"/>
        <v>0</v>
      </c>
      <c r="Z1175" s="82"/>
      <c r="AA1175" s="106"/>
      <c r="AB1175" s="42">
        <f t="shared" si="198"/>
        <v>0</v>
      </c>
      <c r="AC1175" s="50"/>
      <c r="AD1175" s="81"/>
      <c r="AE1175" s="81"/>
      <c r="AF1175" s="81"/>
      <c r="AG1175" s="81"/>
      <c r="AH1175" s="81"/>
      <c r="AI1175" s="81"/>
      <c r="AJ1175" s="81"/>
      <c r="AK1175" s="81"/>
      <c r="AL1175" s="81"/>
      <c r="AM1175" s="50"/>
      <c r="AN1175" s="50"/>
      <c r="AO1175" s="112">
        <f t="shared" si="201"/>
        <v>0</v>
      </c>
    </row>
    <row r="1176" spans="1:41" ht="20.100000000000001" customHeight="1">
      <c r="A1176" s="70">
        <f t="shared" si="199"/>
        <v>1</v>
      </c>
      <c r="B1176" s="81"/>
      <c r="C1176" s="81"/>
      <c r="D1176" s="81"/>
      <c r="E1176" s="81"/>
      <c r="F1176" s="34"/>
      <c r="G1176" s="94"/>
      <c r="H1176" s="81"/>
      <c r="I1176" s="34"/>
      <c r="J1176" s="34"/>
      <c r="K1176" s="38"/>
      <c r="L1176" s="38"/>
      <c r="M1176" s="39">
        <f t="shared" si="192"/>
        <v>0</v>
      </c>
      <c r="N1176" s="40">
        <f t="shared" si="193"/>
        <v>0</v>
      </c>
      <c r="O1176" s="80"/>
      <c r="P1176" s="113" t="str">
        <f t="shared" si="200"/>
        <v/>
      </c>
      <c r="Q1176" s="42" t="str">
        <f t="shared" si="194"/>
        <v/>
      </c>
      <c r="R1176" s="81"/>
      <c r="S1176" s="44" t="str">
        <f t="shared" si="195"/>
        <v/>
      </c>
      <c r="T1176" s="81"/>
      <c r="U1176" s="81"/>
      <c r="V1176" s="42">
        <f t="shared" si="196"/>
        <v>0</v>
      </c>
      <c r="W1176" s="43"/>
      <c r="X1176" s="47">
        <f>SUMIFS(W$12:W1176,F$12:F1176,F1176,H$12:H1176,H1176,D$12:D1176,D1176)</f>
        <v>0</v>
      </c>
      <c r="Y1176" s="48">
        <f t="shared" si="197"/>
        <v>0</v>
      </c>
      <c r="Z1176" s="82"/>
      <c r="AA1176" s="106"/>
      <c r="AB1176" s="42">
        <f t="shared" si="198"/>
        <v>0</v>
      </c>
      <c r="AC1176" s="50"/>
      <c r="AD1176" s="81"/>
      <c r="AE1176" s="81"/>
      <c r="AF1176" s="81"/>
      <c r="AG1176" s="81"/>
      <c r="AH1176" s="81"/>
      <c r="AI1176" s="81"/>
      <c r="AJ1176" s="81"/>
      <c r="AK1176" s="81"/>
      <c r="AL1176" s="81"/>
      <c r="AM1176" s="50"/>
      <c r="AN1176" s="50"/>
      <c r="AO1176" s="112">
        <f t="shared" si="201"/>
        <v>0</v>
      </c>
    </row>
    <row r="1177" spans="1:41" ht="20.100000000000001" customHeight="1">
      <c r="A1177" s="70">
        <f t="shared" si="199"/>
        <v>1</v>
      </c>
      <c r="B1177" s="81"/>
      <c r="C1177" s="81"/>
      <c r="D1177" s="81"/>
      <c r="E1177" s="81"/>
      <c r="F1177" s="34"/>
      <c r="G1177" s="94"/>
      <c r="H1177" s="81"/>
      <c r="I1177" s="34"/>
      <c r="J1177" s="34"/>
      <c r="K1177" s="38"/>
      <c r="L1177" s="38"/>
      <c r="M1177" s="39">
        <f t="shared" si="192"/>
        <v>0</v>
      </c>
      <c r="N1177" s="40">
        <f t="shared" si="193"/>
        <v>0</v>
      </c>
      <c r="O1177" s="80"/>
      <c r="P1177" s="113" t="str">
        <f t="shared" si="200"/>
        <v/>
      </c>
      <c r="Q1177" s="42" t="str">
        <f t="shared" si="194"/>
        <v/>
      </c>
      <c r="R1177" s="81"/>
      <c r="S1177" s="44" t="str">
        <f t="shared" si="195"/>
        <v/>
      </c>
      <c r="T1177" s="81"/>
      <c r="U1177" s="81"/>
      <c r="V1177" s="42">
        <f t="shared" si="196"/>
        <v>0</v>
      </c>
      <c r="W1177" s="43"/>
      <c r="X1177" s="47">
        <f>SUMIFS(W$12:W1177,F$12:F1177,F1177,H$12:H1177,H1177,D$12:D1177,D1177)</f>
        <v>0</v>
      </c>
      <c r="Y1177" s="48">
        <f t="shared" si="197"/>
        <v>0</v>
      </c>
      <c r="Z1177" s="82"/>
      <c r="AA1177" s="106"/>
      <c r="AB1177" s="42">
        <f t="shared" si="198"/>
        <v>0</v>
      </c>
      <c r="AC1177" s="50"/>
      <c r="AD1177" s="81"/>
      <c r="AE1177" s="81"/>
      <c r="AF1177" s="81"/>
      <c r="AG1177" s="81"/>
      <c r="AH1177" s="81"/>
      <c r="AI1177" s="81"/>
      <c r="AJ1177" s="81"/>
      <c r="AK1177" s="81"/>
      <c r="AL1177" s="81"/>
      <c r="AM1177" s="50"/>
      <c r="AN1177" s="50"/>
      <c r="AO1177" s="112">
        <f t="shared" si="201"/>
        <v>0</v>
      </c>
    </row>
    <row r="1178" spans="1:41" ht="20.100000000000001" customHeight="1">
      <c r="A1178" s="70">
        <f t="shared" si="199"/>
        <v>1</v>
      </c>
      <c r="B1178" s="81"/>
      <c r="C1178" s="81"/>
      <c r="D1178" s="81"/>
      <c r="E1178" s="81"/>
      <c r="F1178" s="34"/>
      <c r="G1178" s="94"/>
      <c r="H1178" s="81"/>
      <c r="I1178" s="34"/>
      <c r="J1178" s="34"/>
      <c r="K1178" s="38"/>
      <c r="L1178" s="38"/>
      <c r="M1178" s="39">
        <f t="shared" si="192"/>
        <v>0</v>
      </c>
      <c r="N1178" s="40">
        <f t="shared" si="193"/>
        <v>0</v>
      </c>
      <c r="O1178" s="80"/>
      <c r="P1178" s="113" t="str">
        <f t="shared" si="200"/>
        <v/>
      </c>
      <c r="Q1178" s="42" t="str">
        <f t="shared" si="194"/>
        <v/>
      </c>
      <c r="R1178" s="81"/>
      <c r="S1178" s="44" t="str">
        <f t="shared" si="195"/>
        <v/>
      </c>
      <c r="T1178" s="81"/>
      <c r="U1178" s="81"/>
      <c r="V1178" s="42">
        <f t="shared" si="196"/>
        <v>0</v>
      </c>
      <c r="W1178" s="43"/>
      <c r="X1178" s="47">
        <f>SUMIFS(W$12:W1178,F$12:F1178,F1178,H$12:H1178,H1178,D$12:D1178,D1178)</f>
        <v>0</v>
      </c>
      <c r="Y1178" s="48">
        <f t="shared" si="197"/>
        <v>0</v>
      </c>
      <c r="Z1178" s="82"/>
      <c r="AA1178" s="106"/>
      <c r="AB1178" s="42">
        <f t="shared" si="198"/>
        <v>0</v>
      </c>
      <c r="AC1178" s="50"/>
      <c r="AD1178" s="81"/>
      <c r="AE1178" s="81"/>
      <c r="AF1178" s="81"/>
      <c r="AG1178" s="81"/>
      <c r="AH1178" s="81"/>
      <c r="AI1178" s="81"/>
      <c r="AJ1178" s="81"/>
      <c r="AK1178" s="81"/>
      <c r="AL1178" s="81"/>
      <c r="AM1178" s="50"/>
      <c r="AN1178" s="50"/>
      <c r="AO1178" s="112">
        <f t="shared" si="201"/>
        <v>0</v>
      </c>
    </row>
    <row r="1179" spans="1:41" ht="20.100000000000001" customHeight="1">
      <c r="A1179" s="70">
        <f t="shared" si="199"/>
        <v>1</v>
      </c>
      <c r="B1179" s="81"/>
      <c r="C1179" s="81"/>
      <c r="D1179" s="81"/>
      <c r="E1179" s="81"/>
      <c r="F1179" s="34"/>
      <c r="G1179" s="94"/>
      <c r="H1179" s="81"/>
      <c r="I1179" s="34"/>
      <c r="J1179" s="34"/>
      <c r="K1179" s="38"/>
      <c r="L1179" s="38"/>
      <c r="M1179" s="39">
        <f t="shared" si="192"/>
        <v>0</v>
      </c>
      <c r="N1179" s="40">
        <f t="shared" si="193"/>
        <v>0</v>
      </c>
      <c r="O1179" s="80"/>
      <c r="P1179" s="113" t="str">
        <f t="shared" si="200"/>
        <v/>
      </c>
      <c r="Q1179" s="42" t="str">
        <f t="shared" si="194"/>
        <v/>
      </c>
      <c r="R1179" s="81"/>
      <c r="S1179" s="44" t="str">
        <f t="shared" si="195"/>
        <v/>
      </c>
      <c r="T1179" s="81"/>
      <c r="U1179" s="81"/>
      <c r="V1179" s="42">
        <f t="shared" si="196"/>
        <v>0</v>
      </c>
      <c r="W1179" s="43"/>
      <c r="X1179" s="47">
        <f>SUMIFS(W$12:W1179,F$12:F1179,F1179,H$12:H1179,H1179,D$12:D1179,D1179)</f>
        <v>0</v>
      </c>
      <c r="Y1179" s="48">
        <f t="shared" si="197"/>
        <v>0</v>
      </c>
      <c r="Z1179" s="82"/>
      <c r="AA1179" s="106"/>
      <c r="AB1179" s="42">
        <f t="shared" si="198"/>
        <v>0</v>
      </c>
      <c r="AC1179" s="50"/>
      <c r="AD1179" s="81"/>
      <c r="AE1179" s="81"/>
      <c r="AF1179" s="81"/>
      <c r="AG1179" s="81"/>
      <c r="AH1179" s="81"/>
      <c r="AI1179" s="81"/>
      <c r="AJ1179" s="81"/>
      <c r="AK1179" s="81"/>
      <c r="AL1179" s="81"/>
      <c r="AM1179" s="50"/>
      <c r="AN1179" s="50"/>
      <c r="AO1179" s="112">
        <f t="shared" si="201"/>
        <v>0</v>
      </c>
    </row>
    <row r="1180" spans="1:41" ht="20.100000000000001" customHeight="1">
      <c r="A1180" s="70">
        <f t="shared" si="199"/>
        <v>1</v>
      </c>
      <c r="B1180" s="81"/>
      <c r="C1180" s="81"/>
      <c r="D1180" s="81"/>
      <c r="E1180" s="81"/>
      <c r="F1180" s="34"/>
      <c r="G1180" s="94"/>
      <c r="H1180" s="81"/>
      <c r="I1180" s="34"/>
      <c r="J1180" s="34"/>
      <c r="K1180" s="38"/>
      <c r="L1180" s="38"/>
      <c r="M1180" s="39">
        <f t="shared" si="192"/>
        <v>0</v>
      </c>
      <c r="N1180" s="40">
        <f t="shared" si="193"/>
        <v>0</v>
      </c>
      <c r="O1180" s="80"/>
      <c r="P1180" s="113" t="str">
        <f t="shared" si="200"/>
        <v/>
      </c>
      <c r="Q1180" s="42" t="str">
        <f t="shared" si="194"/>
        <v/>
      </c>
      <c r="R1180" s="81"/>
      <c r="S1180" s="44" t="str">
        <f t="shared" si="195"/>
        <v/>
      </c>
      <c r="T1180" s="81"/>
      <c r="U1180" s="81"/>
      <c r="V1180" s="42">
        <f t="shared" si="196"/>
        <v>0</v>
      </c>
      <c r="W1180" s="43"/>
      <c r="X1180" s="47">
        <f>SUMIFS(W$12:W1180,F$12:F1180,F1180,H$12:H1180,H1180,D$12:D1180,D1180)</f>
        <v>0</v>
      </c>
      <c r="Y1180" s="48">
        <f t="shared" si="197"/>
        <v>0</v>
      </c>
      <c r="Z1180" s="82"/>
      <c r="AA1180" s="106"/>
      <c r="AB1180" s="42">
        <f t="shared" si="198"/>
        <v>0</v>
      </c>
      <c r="AC1180" s="50"/>
      <c r="AD1180" s="81"/>
      <c r="AE1180" s="81"/>
      <c r="AF1180" s="81"/>
      <c r="AG1180" s="81"/>
      <c r="AH1180" s="81"/>
      <c r="AI1180" s="81"/>
      <c r="AJ1180" s="81"/>
      <c r="AK1180" s="81"/>
      <c r="AL1180" s="81"/>
      <c r="AM1180" s="50"/>
      <c r="AN1180" s="50"/>
      <c r="AO1180" s="112">
        <f t="shared" si="201"/>
        <v>0</v>
      </c>
    </row>
    <row r="1181" spans="1:41" ht="20.100000000000001" customHeight="1">
      <c r="A1181" s="70">
        <f t="shared" si="199"/>
        <v>1</v>
      </c>
      <c r="B1181" s="81"/>
      <c r="C1181" s="81"/>
      <c r="D1181" s="81"/>
      <c r="E1181" s="81"/>
      <c r="F1181" s="34"/>
      <c r="G1181" s="94"/>
      <c r="H1181" s="81"/>
      <c r="I1181" s="34"/>
      <c r="J1181" s="34"/>
      <c r="K1181" s="38"/>
      <c r="L1181" s="38"/>
      <c r="M1181" s="39">
        <f t="shared" si="192"/>
        <v>0</v>
      </c>
      <c r="N1181" s="40">
        <f t="shared" si="193"/>
        <v>0</v>
      </c>
      <c r="O1181" s="80"/>
      <c r="P1181" s="113" t="str">
        <f t="shared" si="200"/>
        <v/>
      </c>
      <c r="Q1181" s="42" t="str">
        <f t="shared" si="194"/>
        <v/>
      </c>
      <c r="R1181" s="81"/>
      <c r="S1181" s="44" t="str">
        <f t="shared" si="195"/>
        <v/>
      </c>
      <c r="T1181" s="81"/>
      <c r="U1181" s="81"/>
      <c r="V1181" s="42">
        <f t="shared" si="196"/>
        <v>0</v>
      </c>
      <c r="W1181" s="43"/>
      <c r="X1181" s="47">
        <f>SUMIFS(W$12:W1181,F$12:F1181,F1181,H$12:H1181,H1181,D$12:D1181,D1181)</f>
        <v>0</v>
      </c>
      <c r="Y1181" s="48">
        <f t="shared" si="197"/>
        <v>0</v>
      </c>
      <c r="Z1181" s="82"/>
      <c r="AA1181" s="106"/>
      <c r="AB1181" s="42">
        <f t="shared" si="198"/>
        <v>0</v>
      </c>
      <c r="AC1181" s="50"/>
      <c r="AD1181" s="81"/>
      <c r="AE1181" s="81"/>
      <c r="AF1181" s="81"/>
      <c r="AG1181" s="81"/>
      <c r="AH1181" s="81"/>
      <c r="AI1181" s="81"/>
      <c r="AJ1181" s="81"/>
      <c r="AK1181" s="81"/>
      <c r="AL1181" s="81"/>
      <c r="AM1181" s="50"/>
      <c r="AN1181" s="50"/>
      <c r="AO1181" s="112">
        <f t="shared" si="201"/>
        <v>0</v>
      </c>
    </row>
    <row r="1182" spans="1:41" ht="20.100000000000001" customHeight="1">
      <c r="A1182" s="70">
        <f t="shared" si="199"/>
        <v>1</v>
      </c>
      <c r="B1182" s="81"/>
      <c r="C1182" s="81"/>
      <c r="D1182" s="81"/>
      <c r="E1182" s="81"/>
      <c r="F1182" s="34"/>
      <c r="G1182" s="94"/>
      <c r="H1182" s="81"/>
      <c r="I1182" s="34"/>
      <c r="J1182" s="34"/>
      <c r="K1182" s="38"/>
      <c r="L1182" s="38"/>
      <c r="M1182" s="39">
        <f t="shared" si="192"/>
        <v>0</v>
      </c>
      <c r="N1182" s="40">
        <f t="shared" si="193"/>
        <v>0</v>
      </c>
      <c r="O1182" s="80"/>
      <c r="P1182" s="113" t="str">
        <f t="shared" si="200"/>
        <v/>
      </c>
      <c r="Q1182" s="42" t="str">
        <f t="shared" si="194"/>
        <v/>
      </c>
      <c r="R1182" s="81"/>
      <c r="S1182" s="44" t="str">
        <f t="shared" si="195"/>
        <v/>
      </c>
      <c r="T1182" s="81"/>
      <c r="U1182" s="81"/>
      <c r="V1182" s="42">
        <f t="shared" si="196"/>
        <v>0</v>
      </c>
      <c r="W1182" s="43"/>
      <c r="X1182" s="47">
        <f>SUMIFS(W$12:W1182,F$12:F1182,F1182,H$12:H1182,H1182,D$12:D1182,D1182)</f>
        <v>0</v>
      </c>
      <c r="Y1182" s="48">
        <f t="shared" si="197"/>
        <v>0</v>
      </c>
      <c r="Z1182" s="82"/>
      <c r="AA1182" s="106"/>
      <c r="AB1182" s="42">
        <f t="shared" si="198"/>
        <v>0</v>
      </c>
      <c r="AC1182" s="50"/>
      <c r="AD1182" s="81"/>
      <c r="AE1182" s="81"/>
      <c r="AF1182" s="81"/>
      <c r="AG1182" s="81"/>
      <c r="AH1182" s="81"/>
      <c r="AI1182" s="81"/>
      <c r="AJ1182" s="81"/>
      <c r="AK1182" s="81"/>
      <c r="AL1182" s="81"/>
      <c r="AM1182" s="50"/>
      <c r="AN1182" s="50"/>
      <c r="AO1182" s="112">
        <f t="shared" si="201"/>
        <v>0</v>
      </c>
    </row>
    <row r="1183" spans="1:41" ht="20.100000000000001" customHeight="1">
      <c r="A1183" s="70">
        <f t="shared" si="199"/>
        <v>1</v>
      </c>
      <c r="B1183" s="81"/>
      <c r="C1183" s="81"/>
      <c r="D1183" s="81"/>
      <c r="E1183" s="81"/>
      <c r="F1183" s="34"/>
      <c r="G1183" s="94"/>
      <c r="H1183" s="81"/>
      <c r="I1183" s="34"/>
      <c r="J1183" s="34"/>
      <c r="K1183" s="38"/>
      <c r="L1183" s="38"/>
      <c r="M1183" s="39">
        <f t="shared" si="192"/>
        <v>0</v>
      </c>
      <c r="N1183" s="40">
        <f t="shared" si="193"/>
        <v>0</v>
      </c>
      <c r="O1183" s="80"/>
      <c r="P1183" s="113" t="str">
        <f t="shared" si="200"/>
        <v/>
      </c>
      <c r="Q1183" s="42" t="str">
        <f t="shared" si="194"/>
        <v/>
      </c>
      <c r="R1183" s="81"/>
      <c r="S1183" s="44" t="str">
        <f t="shared" si="195"/>
        <v/>
      </c>
      <c r="T1183" s="81"/>
      <c r="U1183" s="81"/>
      <c r="V1183" s="42">
        <f t="shared" si="196"/>
        <v>0</v>
      </c>
      <c r="W1183" s="43"/>
      <c r="X1183" s="47">
        <f>SUMIFS(W$12:W1183,F$12:F1183,F1183,H$12:H1183,H1183,D$12:D1183,D1183)</f>
        <v>0</v>
      </c>
      <c r="Y1183" s="48">
        <f t="shared" si="197"/>
        <v>0</v>
      </c>
      <c r="Z1183" s="82"/>
      <c r="AA1183" s="106"/>
      <c r="AB1183" s="42">
        <f t="shared" si="198"/>
        <v>0</v>
      </c>
      <c r="AC1183" s="50"/>
      <c r="AD1183" s="81"/>
      <c r="AE1183" s="81"/>
      <c r="AF1183" s="81"/>
      <c r="AG1183" s="81"/>
      <c r="AH1183" s="81"/>
      <c r="AI1183" s="81"/>
      <c r="AJ1183" s="81"/>
      <c r="AK1183" s="81"/>
      <c r="AL1183" s="81"/>
      <c r="AM1183" s="50"/>
      <c r="AN1183" s="50"/>
      <c r="AO1183" s="112">
        <f t="shared" si="201"/>
        <v>0</v>
      </c>
    </row>
    <row r="1184" spans="1:41" ht="20.100000000000001" customHeight="1">
      <c r="A1184" s="70">
        <f t="shared" si="199"/>
        <v>1</v>
      </c>
      <c r="B1184" s="81"/>
      <c r="C1184" s="81"/>
      <c r="D1184" s="81"/>
      <c r="E1184" s="81"/>
      <c r="F1184" s="34"/>
      <c r="G1184" s="94"/>
      <c r="H1184" s="81"/>
      <c r="I1184" s="34"/>
      <c r="J1184" s="34"/>
      <c r="K1184" s="38"/>
      <c r="L1184" s="38"/>
      <c r="M1184" s="39">
        <f t="shared" si="192"/>
        <v>0</v>
      </c>
      <c r="N1184" s="40">
        <f t="shared" si="193"/>
        <v>0</v>
      </c>
      <c r="O1184" s="80"/>
      <c r="P1184" s="113" t="str">
        <f t="shared" si="200"/>
        <v/>
      </c>
      <c r="Q1184" s="42" t="str">
        <f t="shared" si="194"/>
        <v/>
      </c>
      <c r="R1184" s="81"/>
      <c r="S1184" s="44" t="str">
        <f t="shared" si="195"/>
        <v/>
      </c>
      <c r="T1184" s="81"/>
      <c r="U1184" s="81"/>
      <c r="V1184" s="42">
        <f t="shared" si="196"/>
        <v>0</v>
      </c>
      <c r="W1184" s="43"/>
      <c r="X1184" s="47">
        <f>SUMIFS(W$12:W1184,F$12:F1184,F1184,H$12:H1184,H1184,D$12:D1184,D1184)</f>
        <v>0</v>
      </c>
      <c r="Y1184" s="48">
        <f t="shared" si="197"/>
        <v>0</v>
      </c>
      <c r="Z1184" s="82"/>
      <c r="AA1184" s="106"/>
      <c r="AB1184" s="42">
        <f t="shared" si="198"/>
        <v>0</v>
      </c>
      <c r="AC1184" s="50"/>
      <c r="AD1184" s="81"/>
      <c r="AE1184" s="81"/>
      <c r="AF1184" s="81"/>
      <c r="AG1184" s="81"/>
      <c r="AH1184" s="81"/>
      <c r="AI1184" s="81"/>
      <c r="AJ1184" s="81"/>
      <c r="AK1184" s="81"/>
      <c r="AL1184" s="81"/>
      <c r="AM1184" s="50"/>
      <c r="AN1184" s="50"/>
      <c r="AO1184" s="112">
        <f t="shared" si="201"/>
        <v>0</v>
      </c>
    </row>
    <row r="1185" spans="1:41" ht="20.100000000000001" customHeight="1">
      <c r="A1185" s="70">
        <f t="shared" si="199"/>
        <v>1</v>
      </c>
      <c r="B1185" s="81"/>
      <c r="C1185" s="81"/>
      <c r="D1185" s="81"/>
      <c r="E1185" s="81"/>
      <c r="F1185" s="34"/>
      <c r="G1185" s="94"/>
      <c r="H1185" s="81"/>
      <c r="I1185" s="34"/>
      <c r="J1185" s="34"/>
      <c r="K1185" s="38"/>
      <c r="L1185" s="38"/>
      <c r="M1185" s="39">
        <f t="shared" si="192"/>
        <v>0</v>
      </c>
      <c r="N1185" s="40">
        <f t="shared" si="193"/>
        <v>0</v>
      </c>
      <c r="O1185" s="80"/>
      <c r="P1185" s="113" t="str">
        <f t="shared" si="200"/>
        <v/>
      </c>
      <c r="Q1185" s="42" t="str">
        <f t="shared" si="194"/>
        <v/>
      </c>
      <c r="R1185" s="81"/>
      <c r="S1185" s="44" t="str">
        <f t="shared" si="195"/>
        <v/>
      </c>
      <c r="T1185" s="81"/>
      <c r="U1185" s="81"/>
      <c r="V1185" s="42">
        <f t="shared" si="196"/>
        <v>0</v>
      </c>
      <c r="W1185" s="43"/>
      <c r="X1185" s="47">
        <f>SUMIFS(W$12:W1185,F$12:F1185,F1185,H$12:H1185,H1185,D$12:D1185,D1185)</f>
        <v>0</v>
      </c>
      <c r="Y1185" s="48">
        <f t="shared" si="197"/>
        <v>0</v>
      </c>
      <c r="Z1185" s="82"/>
      <c r="AA1185" s="106"/>
      <c r="AB1185" s="42">
        <f t="shared" si="198"/>
        <v>0</v>
      </c>
      <c r="AC1185" s="50"/>
      <c r="AD1185" s="81"/>
      <c r="AE1185" s="81"/>
      <c r="AF1185" s="81"/>
      <c r="AG1185" s="81"/>
      <c r="AH1185" s="81"/>
      <c r="AI1185" s="81"/>
      <c r="AJ1185" s="81"/>
      <c r="AK1185" s="81"/>
      <c r="AL1185" s="81"/>
      <c r="AM1185" s="50"/>
      <c r="AN1185" s="50"/>
      <c r="AO1185" s="112">
        <f t="shared" si="201"/>
        <v>0</v>
      </c>
    </row>
    <row r="1186" spans="1:41" ht="20.100000000000001" customHeight="1">
      <c r="A1186" s="70">
        <f t="shared" si="199"/>
        <v>1</v>
      </c>
      <c r="B1186" s="81"/>
      <c r="C1186" s="81"/>
      <c r="D1186" s="81"/>
      <c r="E1186" s="81"/>
      <c r="F1186" s="34"/>
      <c r="G1186" s="94"/>
      <c r="H1186" s="81"/>
      <c r="I1186" s="34"/>
      <c r="J1186" s="34"/>
      <c r="K1186" s="38"/>
      <c r="L1186" s="38"/>
      <c r="M1186" s="39">
        <f t="shared" si="192"/>
        <v>0</v>
      </c>
      <c r="N1186" s="40">
        <f t="shared" si="193"/>
        <v>0</v>
      </c>
      <c r="O1186" s="80"/>
      <c r="P1186" s="113" t="str">
        <f t="shared" si="200"/>
        <v/>
      </c>
      <c r="Q1186" s="42" t="str">
        <f t="shared" si="194"/>
        <v/>
      </c>
      <c r="R1186" s="81"/>
      <c r="S1186" s="44" t="str">
        <f t="shared" si="195"/>
        <v/>
      </c>
      <c r="T1186" s="81"/>
      <c r="U1186" s="81"/>
      <c r="V1186" s="42">
        <f t="shared" si="196"/>
        <v>0</v>
      </c>
      <c r="W1186" s="43"/>
      <c r="X1186" s="47">
        <f>SUMIFS(W$12:W1186,F$12:F1186,F1186,H$12:H1186,H1186,D$12:D1186,D1186)</f>
        <v>0</v>
      </c>
      <c r="Y1186" s="48">
        <f t="shared" si="197"/>
        <v>0</v>
      </c>
      <c r="Z1186" s="82"/>
      <c r="AA1186" s="106"/>
      <c r="AB1186" s="42">
        <f t="shared" si="198"/>
        <v>0</v>
      </c>
      <c r="AC1186" s="50"/>
      <c r="AD1186" s="81"/>
      <c r="AE1186" s="81"/>
      <c r="AF1186" s="81"/>
      <c r="AG1186" s="81"/>
      <c r="AH1186" s="81"/>
      <c r="AI1186" s="81"/>
      <c r="AJ1186" s="81"/>
      <c r="AK1186" s="81"/>
      <c r="AL1186" s="81"/>
      <c r="AM1186" s="50"/>
      <c r="AN1186" s="50"/>
      <c r="AO1186" s="112">
        <f t="shared" si="201"/>
        <v>0</v>
      </c>
    </row>
    <row r="1187" spans="1:41" ht="20.100000000000001" customHeight="1">
      <c r="A1187" s="70">
        <f t="shared" si="199"/>
        <v>1</v>
      </c>
      <c r="B1187" s="81"/>
      <c r="C1187" s="81"/>
      <c r="D1187" s="81"/>
      <c r="E1187" s="81"/>
      <c r="F1187" s="34"/>
      <c r="G1187" s="94"/>
      <c r="H1187" s="81"/>
      <c r="I1187" s="34"/>
      <c r="J1187" s="34"/>
      <c r="K1187" s="38"/>
      <c r="L1187" s="38"/>
      <c r="M1187" s="39">
        <f t="shared" si="192"/>
        <v>0</v>
      </c>
      <c r="N1187" s="40">
        <f t="shared" si="193"/>
        <v>0</v>
      </c>
      <c r="O1187" s="80"/>
      <c r="P1187" s="113" t="str">
        <f t="shared" si="200"/>
        <v/>
      </c>
      <c r="Q1187" s="42" t="str">
        <f t="shared" si="194"/>
        <v/>
      </c>
      <c r="R1187" s="81"/>
      <c r="S1187" s="44" t="str">
        <f t="shared" si="195"/>
        <v/>
      </c>
      <c r="T1187" s="81"/>
      <c r="U1187" s="81"/>
      <c r="V1187" s="42">
        <f t="shared" si="196"/>
        <v>0</v>
      </c>
      <c r="W1187" s="43"/>
      <c r="X1187" s="47">
        <f>SUMIFS(W$12:W1187,F$12:F1187,F1187,H$12:H1187,H1187,D$12:D1187,D1187)</f>
        <v>0</v>
      </c>
      <c r="Y1187" s="48">
        <f t="shared" si="197"/>
        <v>0</v>
      </c>
      <c r="Z1187" s="82"/>
      <c r="AA1187" s="106"/>
      <c r="AB1187" s="42">
        <f t="shared" si="198"/>
        <v>0</v>
      </c>
      <c r="AC1187" s="50"/>
      <c r="AD1187" s="81"/>
      <c r="AE1187" s="81"/>
      <c r="AF1187" s="81"/>
      <c r="AG1187" s="81"/>
      <c r="AH1187" s="81"/>
      <c r="AI1187" s="81"/>
      <c r="AJ1187" s="81"/>
      <c r="AK1187" s="81"/>
      <c r="AL1187" s="81"/>
      <c r="AM1187" s="50"/>
      <c r="AN1187" s="50"/>
      <c r="AO1187" s="112">
        <f t="shared" si="201"/>
        <v>0</v>
      </c>
    </row>
    <row r="1188" spans="1:41" ht="20.100000000000001" customHeight="1">
      <c r="A1188" s="70">
        <f t="shared" si="199"/>
        <v>1</v>
      </c>
      <c r="B1188" s="81"/>
      <c r="C1188" s="81"/>
      <c r="D1188" s="81"/>
      <c r="E1188" s="81"/>
      <c r="F1188" s="34"/>
      <c r="G1188" s="94"/>
      <c r="H1188" s="81"/>
      <c r="I1188" s="34"/>
      <c r="J1188" s="34"/>
      <c r="K1188" s="38"/>
      <c r="L1188" s="38"/>
      <c r="M1188" s="39">
        <f t="shared" si="192"/>
        <v>0</v>
      </c>
      <c r="N1188" s="40">
        <f t="shared" si="193"/>
        <v>0</v>
      </c>
      <c r="O1188" s="80"/>
      <c r="P1188" s="113" t="str">
        <f t="shared" si="200"/>
        <v/>
      </c>
      <c r="Q1188" s="42" t="str">
        <f t="shared" si="194"/>
        <v/>
      </c>
      <c r="R1188" s="81"/>
      <c r="S1188" s="44" t="str">
        <f t="shared" si="195"/>
        <v/>
      </c>
      <c r="T1188" s="81"/>
      <c r="U1188" s="81"/>
      <c r="V1188" s="42">
        <f t="shared" si="196"/>
        <v>0</v>
      </c>
      <c r="W1188" s="43"/>
      <c r="X1188" s="47">
        <f>SUMIFS(W$12:W1188,F$12:F1188,F1188,H$12:H1188,H1188,D$12:D1188,D1188)</f>
        <v>0</v>
      </c>
      <c r="Y1188" s="48">
        <f t="shared" si="197"/>
        <v>0</v>
      </c>
      <c r="Z1188" s="82"/>
      <c r="AA1188" s="106"/>
      <c r="AB1188" s="42">
        <f t="shared" si="198"/>
        <v>0</v>
      </c>
      <c r="AC1188" s="50"/>
      <c r="AD1188" s="81"/>
      <c r="AE1188" s="81"/>
      <c r="AF1188" s="81"/>
      <c r="AG1188" s="81"/>
      <c r="AH1188" s="81"/>
      <c r="AI1188" s="81"/>
      <c r="AJ1188" s="81"/>
      <c r="AK1188" s="81"/>
      <c r="AL1188" s="81"/>
      <c r="AM1188" s="50"/>
      <c r="AN1188" s="50"/>
      <c r="AO1188" s="112">
        <f t="shared" si="201"/>
        <v>0</v>
      </c>
    </row>
    <row r="1189" spans="1:41" ht="20.100000000000001" customHeight="1">
      <c r="A1189" s="70">
        <f t="shared" si="199"/>
        <v>1</v>
      </c>
      <c r="B1189" s="81"/>
      <c r="C1189" s="81"/>
      <c r="D1189" s="81"/>
      <c r="E1189" s="81"/>
      <c r="F1189" s="34"/>
      <c r="G1189" s="94"/>
      <c r="H1189" s="81"/>
      <c r="I1189" s="34"/>
      <c r="J1189" s="34"/>
      <c r="K1189" s="38"/>
      <c r="L1189" s="38"/>
      <c r="M1189" s="39">
        <f t="shared" si="192"/>
        <v>0</v>
      </c>
      <c r="N1189" s="40">
        <f t="shared" si="193"/>
        <v>0</v>
      </c>
      <c r="O1189" s="80"/>
      <c r="P1189" s="113" t="str">
        <f t="shared" si="200"/>
        <v/>
      </c>
      <c r="Q1189" s="42" t="str">
        <f t="shared" si="194"/>
        <v/>
      </c>
      <c r="R1189" s="81"/>
      <c r="S1189" s="44" t="str">
        <f t="shared" si="195"/>
        <v/>
      </c>
      <c r="T1189" s="81"/>
      <c r="U1189" s="81"/>
      <c r="V1189" s="42">
        <f t="shared" si="196"/>
        <v>0</v>
      </c>
      <c r="W1189" s="43"/>
      <c r="X1189" s="47">
        <f>SUMIFS(W$12:W1189,F$12:F1189,F1189,H$12:H1189,H1189,D$12:D1189,D1189)</f>
        <v>0</v>
      </c>
      <c r="Y1189" s="48">
        <f t="shared" si="197"/>
        <v>0</v>
      </c>
      <c r="Z1189" s="82"/>
      <c r="AA1189" s="106"/>
      <c r="AB1189" s="42">
        <f t="shared" si="198"/>
        <v>0</v>
      </c>
      <c r="AC1189" s="50"/>
      <c r="AD1189" s="81"/>
      <c r="AE1189" s="81"/>
      <c r="AF1189" s="81"/>
      <c r="AG1189" s="81"/>
      <c r="AH1189" s="81"/>
      <c r="AI1189" s="81"/>
      <c r="AJ1189" s="81"/>
      <c r="AK1189" s="81"/>
      <c r="AL1189" s="81"/>
      <c r="AM1189" s="50"/>
      <c r="AN1189" s="50"/>
      <c r="AO1189" s="112">
        <f t="shared" si="201"/>
        <v>0</v>
      </c>
    </row>
    <row r="1190" spans="1:41" ht="20.100000000000001" customHeight="1">
      <c r="A1190" s="70">
        <f t="shared" si="199"/>
        <v>1</v>
      </c>
      <c r="B1190" s="81"/>
      <c r="C1190" s="81"/>
      <c r="D1190" s="81"/>
      <c r="E1190" s="81"/>
      <c r="F1190" s="34"/>
      <c r="G1190" s="94"/>
      <c r="H1190" s="81"/>
      <c r="I1190" s="34"/>
      <c r="J1190" s="34"/>
      <c r="K1190" s="38"/>
      <c r="L1190" s="38"/>
      <c r="M1190" s="39">
        <f t="shared" si="192"/>
        <v>0</v>
      </c>
      <c r="N1190" s="40">
        <f t="shared" si="193"/>
        <v>0</v>
      </c>
      <c r="O1190" s="80"/>
      <c r="P1190" s="113" t="str">
        <f t="shared" si="200"/>
        <v/>
      </c>
      <c r="Q1190" s="42" t="str">
        <f t="shared" si="194"/>
        <v/>
      </c>
      <c r="R1190" s="81"/>
      <c r="S1190" s="44" t="str">
        <f t="shared" si="195"/>
        <v/>
      </c>
      <c r="T1190" s="81"/>
      <c r="U1190" s="81"/>
      <c r="V1190" s="42">
        <f t="shared" si="196"/>
        <v>0</v>
      </c>
      <c r="W1190" s="43"/>
      <c r="X1190" s="47">
        <f>SUMIFS(W$12:W1190,F$12:F1190,F1190,H$12:H1190,H1190,D$12:D1190,D1190)</f>
        <v>0</v>
      </c>
      <c r="Y1190" s="48">
        <f t="shared" si="197"/>
        <v>0</v>
      </c>
      <c r="Z1190" s="82"/>
      <c r="AA1190" s="106"/>
      <c r="AB1190" s="42">
        <f t="shared" si="198"/>
        <v>0</v>
      </c>
      <c r="AC1190" s="50"/>
      <c r="AD1190" s="81"/>
      <c r="AE1190" s="81"/>
      <c r="AF1190" s="81"/>
      <c r="AG1190" s="81"/>
      <c r="AH1190" s="81"/>
      <c r="AI1190" s="81"/>
      <c r="AJ1190" s="81"/>
      <c r="AK1190" s="81"/>
      <c r="AL1190" s="81"/>
      <c r="AM1190" s="50"/>
      <c r="AN1190" s="50"/>
      <c r="AO1190" s="112">
        <f t="shared" si="201"/>
        <v>0</v>
      </c>
    </row>
    <row r="1191" spans="1:41" ht="20.100000000000001" customHeight="1">
      <c r="A1191" s="70">
        <f t="shared" si="199"/>
        <v>1</v>
      </c>
      <c r="B1191" s="81"/>
      <c r="C1191" s="81"/>
      <c r="D1191" s="81"/>
      <c r="E1191" s="81"/>
      <c r="F1191" s="34"/>
      <c r="G1191" s="94"/>
      <c r="H1191" s="81"/>
      <c r="I1191" s="34"/>
      <c r="J1191" s="34"/>
      <c r="K1191" s="38"/>
      <c r="L1191" s="38"/>
      <c r="M1191" s="39">
        <f t="shared" si="192"/>
        <v>0</v>
      </c>
      <c r="N1191" s="40">
        <f t="shared" si="193"/>
        <v>0</v>
      </c>
      <c r="O1191" s="80"/>
      <c r="P1191" s="113" t="str">
        <f t="shared" si="200"/>
        <v/>
      </c>
      <c r="Q1191" s="42" t="str">
        <f t="shared" si="194"/>
        <v/>
      </c>
      <c r="R1191" s="81"/>
      <c r="S1191" s="44" t="str">
        <f t="shared" si="195"/>
        <v/>
      </c>
      <c r="T1191" s="81"/>
      <c r="U1191" s="81"/>
      <c r="V1191" s="42">
        <f t="shared" si="196"/>
        <v>0</v>
      </c>
      <c r="W1191" s="43"/>
      <c r="X1191" s="47">
        <f>SUMIFS(W$12:W1191,F$12:F1191,F1191,H$12:H1191,H1191,D$12:D1191,D1191)</f>
        <v>0</v>
      </c>
      <c r="Y1191" s="48">
        <f t="shared" si="197"/>
        <v>0</v>
      </c>
      <c r="Z1191" s="82"/>
      <c r="AA1191" s="106"/>
      <c r="AB1191" s="42">
        <f t="shared" si="198"/>
        <v>0</v>
      </c>
      <c r="AC1191" s="50"/>
      <c r="AD1191" s="81"/>
      <c r="AE1191" s="81"/>
      <c r="AF1191" s="81"/>
      <c r="AG1191" s="81"/>
      <c r="AH1191" s="81"/>
      <c r="AI1191" s="81"/>
      <c r="AJ1191" s="81"/>
      <c r="AK1191" s="81"/>
      <c r="AL1191" s="81"/>
      <c r="AM1191" s="50"/>
      <c r="AN1191" s="50"/>
      <c r="AO1191" s="112">
        <f t="shared" si="201"/>
        <v>0</v>
      </c>
    </row>
    <row r="1192" spans="1:41" ht="20.100000000000001" customHeight="1">
      <c r="A1192" s="70">
        <f t="shared" si="199"/>
        <v>1</v>
      </c>
      <c r="B1192" s="81"/>
      <c r="C1192" s="81"/>
      <c r="D1192" s="81"/>
      <c r="E1192" s="81"/>
      <c r="F1192" s="34"/>
      <c r="G1192" s="94"/>
      <c r="H1192" s="81"/>
      <c r="I1192" s="34"/>
      <c r="J1192" s="34"/>
      <c r="K1192" s="38"/>
      <c r="L1192" s="38"/>
      <c r="M1192" s="39">
        <f t="shared" si="192"/>
        <v>0</v>
      </c>
      <c r="N1192" s="40">
        <f t="shared" si="193"/>
        <v>0</v>
      </c>
      <c r="O1192" s="80"/>
      <c r="P1192" s="113" t="str">
        <f t="shared" si="200"/>
        <v/>
      </c>
      <c r="Q1192" s="42" t="str">
        <f t="shared" si="194"/>
        <v/>
      </c>
      <c r="R1192" s="81"/>
      <c r="S1192" s="44" t="str">
        <f t="shared" si="195"/>
        <v/>
      </c>
      <c r="T1192" s="81"/>
      <c r="U1192" s="81"/>
      <c r="V1192" s="42">
        <f t="shared" si="196"/>
        <v>0</v>
      </c>
      <c r="W1192" s="43"/>
      <c r="X1192" s="47">
        <f>SUMIFS(W$12:W1192,F$12:F1192,F1192,H$12:H1192,H1192,D$12:D1192,D1192)</f>
        <v>0</v>
      </c>
      <c r="Y1192" s="48">
        <f t="shared" si="197"/>
        <v>0</v>
      </c>
      <c r="Z1192" s="82"/>
      <c r="AA1192" s="106"/>
      <c r="AB1192" s="42">
        <f t="shared" si="198"/>
        <v>0</v>
      </c>
      <c r="AC1192" s="50"/>
      <c r="AD1192" s="81"/>
      <c r="AE1192" s="81"/>
      <c r="AF1192" s="81"/>
      <c r="AG1192" s="81"/>
      <c r="AH1192" s="81"/>
      <c r="AI1192" s="81"/>
      <c r="AJ1192" s="81"/>
      <c r="AK1192" s="81"/>
      <c r="AL1192" s="81"/>
      <c r="AM1192" s="50"/>
      <c r="AN1192" s="50"/>
      <c r="AO1192" s="112">
        <f t="shared" si="201"/>
        <v>0</v>
      </c>
    </row>
    <row r="1193" spans="1:41" ht="20.100000000000001" customHeight="1">
      <c r="A1193" s="70">
        <f t="shared" si="199"/>
        <v>1</v>
      </c>
      <c r="B1193" s="81"/>
      <c r="C1193" s="81"/>
      <c r="D1193" s="81"/>
      <c r="E1193" s="81"/>
      <c r="F1193" s="34"/>
      <c r="G1193" s="94"/>
      <c r="H1193" s="81"/>
      <c r="I1193" s="34"/>
      <c r="J1193" s="34"/>
      <c r="K1193" s="38"/>
      <c r="L1193" s="38"/>
      <c r="M1193" s="39">
        <f t="shared" si="192"/>
        <v>0</v>
      </c>
      <c r="N1193" s="40">
        <f t="shared" si="193"/>
        <v>0</v>
      </c>
      <c r="O1193" s="80"/>
      <c r="P1193" s="113" t="str">
        <f t="shared" si="200"/>
        <v/>
      </c>
      <c r="Q1193" s="42" t="str">
        <f t="shared" si="194"/>
        <v/>
      </c>
      <c r="R1193" s="81"/>
      <c r="S1193" s="44" t="str">
        <f t="shared" si="195"/>
        <v/>
      </c>
      <c r="T1193" s="81"/>
      <c r="U1193" s="81"/>
      <c r="V1193" s="42">
        <f t="shared" si="196"/>
        <v>0</v>
      </c>
      <c r="W1193" s="43"/>
      <c r="X1193" s="47">
        <f>SUMIFS(W$12:W1193,F$12:F1193,F1193,H$12:H1193,H1193,D$12:D1193,D1193)</f>
        <v>0</v>
      </c>
      <c r="Y1193" s="48">
        <f t="shared" si="197"/>
        <v>0</v>
      </c>
      <c r="Z1193" s="82"/>
      <c r="AA1193" s="106"/>
      <c r="AB1193" s="42">
        <f t="shared" si="198"/>
        <v>0</v>
      </c>
      <c r="AC1193" s="50"/>
      <c r="AD1193" s="81"/>
      <c r="AE1193" s="81"/>
      <c r="AF1193" s="81"/>
      <c r="AG1193" s="81"/>
      <c r="AH1193" s="81"/>
      <c r="AI1193" s="81"/>
      <c r="AJ1193" s="81"/>
      <c r="AK1193" s="81"/>
      <c r="AL1193" s="81"/>
      <c r="AM1193" s="50"/>
      <c r="AN1193" s="50"/>
      <c r="AO1193" s="112">
        <f t="shared" si="201"/>
        <v>0</v>
      </c>
    </row>
    <row r="1194" spans="1:41" ht="20.100000000000001" customHeight="1">
      <c r="A1194" s="70">
        <f t="shared" si="199"/>
        <v>1</v>
      </c>
      <c r="B1194" s="81"/>
      <c r="C1194" s="81"/>
      <c r="D1194" s="81"/>
      <c r="E1194" s="81"/>
      <c r="F1194" s="34"/>
      <c r="G1194" s="94"/>
      <c r="H1194" s="81"/>
      <c r="I1194" s="34"/>
      <c r="J1194" s="34"/>
      <c r="K1194" s="38"/>
      <c r="L1194" s="38"/>
      <c r="M1194" s="39">
        <f t="shared" si="192"/>
        <v>0</v>
      </c>
      <c r="N1194" s="40">
        <f t="shared" si="193"/>
        <v>0</v>
      </c>
      <c r="O1194" s="80"/>
      <c r="P1194" s="113" t="str">
        <f t="shared" si="200"/>
        <v/>
      </c>
      <c r="Q1194" s="42" t="str">
        <f t="shared" si="194"/>
        <v/>
      </c>
      <c r="R1194" s="81"/>
      <c r="S1194" s="44" t="str">
        <f t="shared" si="195"/>
        <v/>
      </c>
      <c r="T1194" s="81"/>
      <c r="U1194" s="81"/>
      <c r="V1194" s="42">
        <f t="shared" si="196"/>
        <v>0</v>
      </c>
      <c r="W1194" s="43"/>
      <c r="X1194" s="47">
        <f>SUMIFS(W$12:W1194,F$12:F1194,F1194,H$12:H1194,H1194,D$12:D1194,D1194)</f>
        <v>0</v>
      </c>
      <c r="Y1194" s="48">
        <f t="shared" si="197"/>
        <v>0</v>
      </c>
      <c r="Z1194" s="82"/>
      <c r="AA1194" s="106"/>
      <c r="AB1194" s="42">
        <f t="shared" si="198"/>
        <v>0</v>
      </c>
      <c r="AC1194" s="50"/>
      <c r="AD1194" s="81"/>
      <c r="AE1194" s="81"/>
      <c r="AF1194" s="81"/>
      <c r="AG1194" s="81"/>
      <c r="AH1194" s="81"/>
      <c r="AI1194" s="81"/>
      <c r="AJ1194" s="81"/>
      <c r="AK1194" s="81"/>
      <c r="AL1194" s="81"/>
      <c r="AM1194" s="50"/>
      <c r="AN1194" s="50"/>
      <c r="AO1194" s="112">
        <f t="shared" si="201"/>
        <v>0</v>
      </c>
    </row>
    <row r="1195" spans="1:41" ht="20.100000000000001" customHeight="1">
      <c r="A1195" s="70">
        <f t="shared" si="199"/>
        <v>1</v>
      </c>
      <c r="B1195" s="81"/>
      <c r="C1195" s="81"/>
      <c r="D1195" s="81"/>
      <c r="E1195" s="81"/>
      <c r="F1195" s="34"/>
      <c r="G1195" s="94"/>
      <c r="H1195" s="81"/>
      <c r="I1195" s="34"/>
      <c r="J1195" s="34"/>
      <c r="K1195" s="38"/>
      <c r="L1195" s="38"/>
      <c r="M1195" s="39">
        <f t="shared" si="192"/>
        <v>0</v>
      </c>
      <c r="N1195" s="40">
        <f t="shared" si="193"/>
        <v>0</v>
      </c>
      <c r="O1195" s="80"/>
      <c r="P1195" s="113" t="str">
        <f t="shared" si="200"/>
        <v/>
      </c>
      <c r="Q1195" s="42" t="str">
        <f t="shared" si="194"/>
        <v/>
      </c>
      <c r="R1195" s="81"/>
      <c r="S1195" s="44" t="str">
        <f t="shared" si="195"/>
        <v/>
      </c>
      <c r="T1195" s="81"/>
      <c r="U1195" s="81"/>
      <c r="V1195" s="42">
        <f t="shared" si="196"/>
        <v>0</v>
      </c>
      <c r="W1195" s="43"/>
      <c r="X1195" s="47">
        <f>SUMIFS(W$12:W1195,F$12:F1195,F1195,H$12:H1195,H1195,D$12:D1195,D1195)</f>
        <v>0</v>
      </c>
      <c r="Y1195" s="48">
        <f t="shared" si="197"/>
        <v>0</v>
      </c>
      <c r="Z1195" s="82"/>
      <c r="AA1195" s="106"/>
      <c r="AB1195" s="42">
        <f t="shared" si="198"/>
        <v>0</v>
      </c>
      <c r="AC1195" s="50"/>
      <c r="AD1195" s="81"/>
      <c r="AE1195" s="81"/>
      <c r="AF1195" s="81"/>
      <c r="AG1195" s="81"/>
      <c r="AH1195" s="81"/>
      <c r="AI1195" s="81"/>
      <c r="AJ1195" s="81"/>
      <c r="AK1195" s="81"/>
      <c r="AL1195" s="81"/>
      <c r="AM1195" s="50"/>
      <c r="AN1195" s="50"/>
      <c r="AO1195" s="112">
        <f t="shared" si="201"/>
        <v>0</v>
      </c>
    </row>
    <row r="1196" spans="1:41" ht="20.100000000000001" customHeight="1">
      <c r="A1196" s="70">
        <f t="shared" si="199"/>
        <v>1</v>
      </c>
      <c r="B1196" s="81"/>
      <c r="C1196" s="81"/>
      <c r="D1196" s="81"/>
      <c r="E1196" s="81"/>
      <c r="F1196" s="34"/>
      <c r="G1196" s="94"/>
      <c r="H1196" s="81"/>
      <c r="I1196" s="34"/>
      <c r="J1196" s="34"/>
      <c r="K1196" s="38"/>
      <c r="L1196" s="38"/>
      <c r="M1196" s="39">
        <f t="shared" si="192"/>
        <v>0</v>
      </c>
      <c r="N1196" s="40">
        <f t="shared" si="193"/>
        <v>0</v>
      </c>
      <c r="O1196" s="80"/>
      <c r="P1196" s="113" t="str">
        <f t="shared" si="200"/>
        <v/>
      </c>
      <c r="Q1196" s="42" t="str">
        <f t="shared" si="194"/>
        <v/>
      </c>
      <c r="R1196" s="81"/>
      <c r="S1196" s="44" t="str">
        <f t="shared" si="195"/>
        <v/>
      </c>
      <c r="T1196" s="81"/>
      <c r="U1196" s="81"/>
      <c r="V1196" s="42">
        <f t="shared" si="196"/>
        <v>0</v>
      </c>
      <c r="W1196" s="43"/>
      <c r="X1196" s="47">
        <f>SUMIFS(W$12:W1196,F$12:F1196,F1196,H$12:H1196,H1196,D$12:D1196,D1196)</f>
        <v>0</v>
      </c>
      <c r="Y1196" s="48">
        <f t="shared" si="197"/>
        <v>0</v>
      </c>
      <c r="Z1196" s="82"/>
      <c r="AA1196" s="106"/>
      <c r="AB1196" s="42">
        <f t="shared" si="198"/>
        <v>0</v>
      </c>
      <c r="AC1196" s="50"/>
      <c r="AD1196" s="81"/>
      <c r="AE1196" s="81"/>
      <c r="AF1196" s="81"/>
      <c r="AG1196" s="81"/>
      <c r="AH1196" s="81"/>
      <c r="AI1196" s="81"/>
      <c r="AJ1196" s="81"/>
      <c r="AK1196" s="81"/>
      <c r="AL1196" s="81"/>
      <c r="AM1196" s="50"/>
      <c r="AN1196" s="50"/>
      <c r="AO1196" s="112">
        <f t="shared" si="201"/>
        <v>0</v>
      </c>
    </row>
    <row r="1197" spans="1:41" ht="20.100000000000001" customHeight="1">
      <c r="A1197" s="70">
        <f t="shared" si="199"/>
        <v>1</v>
      </c>
      <c r="B1197" s="81"/>
      <c r="C1197" s="81"/>
      <c r="D1197" s="81"/>
      <c r="E1197" s="81"/>
      <c r="F1197" s="34"/>
      <c r="G1197" s="94"/>
      <c r="H1197" s="81"/>
      <c r="I1197" s="34"/>
      <c r="J1197" s="34"/>
      <c r="K1197" s="38"/>
      <c r="L1197" s="38"/>
      <c r="M1197" s="39">
        <f t="shared" si="192"/>
        <v>0</v>
      </c>
      <c r="N1197" s="40">
        <f t="shared" si="193"/>
        <v>0</v>
      </c>
      <c r="O1197" s="80"/>
      <c r="P1197" s="113" t="str">
        <f t="shared" si="200"/>
        <v/>
      </c>
      <c r="Q1197" s="42" t="str">
        <f t="shared" si="194"/>
        <v/>
      </c>
      <c r="R1197" s="81"/>
      <c r="S1197" s="44" t="str">
        <f t="shared" si="195"/>
        <v/>
      </c>
      <c r="T1197" s="81"/>
      <c r="U1197" s="81"/>
      <c r="V1197" s="42">
        <f t="shared" si="196"/>
        <v>0</v>
      </c>
      <c r="W1197" s="43"/>
      <c r="X1197" s="47">
        <f>SUMIFS(W$12:W1197,F$12:F1197,F1197,H$12:H1197,H1197,D$12:D1197,D1197)</f>
        <v>0</v>
      </c>
      <c r="Y1197" s="48">
        <f t="shared" si="197"/>
        <v>0</v>
      </c>
      <c r="Z1197" s="82"/>
      <c r="AA1197" s="106"/>
      <c r="AB1197" s="42">
        <f t="shared" si="198"/>
        <v>0</v>
      </c>
      <c r="AC1197" s="50"/>
      <c r="AD1197" s="81"/>
      <c r="AE1197" s="81"/>
      <c r="AF1197" s="81"/>
      <c r="AG1197" s="81"/>
      <c r="AH1197" s="81"/>
      <c r="AI1197" s="81"/>
      <c r="AJ1197" s="81"/>
      <c r="AK1197" s="81"/>
      <c r="AL1197" s="81"/>
      <c r="AM1197" s="50"/>
      <c r="AN1197" s="50"/>
      <c r="AO1197" s="112">
        <f t="shared" si="201"/>
        <v>0</v>
      </c>
    </row>
    <row r="1198" spans="1:41" ht="20.100000000000001" customHeight="1">
      <c r="A1198" s="70">
        <f t="shared" si="199"/>
        <v>1</v>
      </c>
      <c r="B1198" s="81"/>
      <c r="C1198" s="81"/>
      <c r="D1198" s="81"/>
      <c r="E1198" s="81"/>
      <c r="F1198" s="34"/>
      <c r="G1198" s="94"/>
      <c r="H1198" s="81"/>
      <c r="I1198" s="34"/>
      <c r="J1198" s="34"/>
      <c r="K1198" s="38"/>
      <c r="L1198" s="38"/>
      <c r="M1198" s="39">
        <f t="shared" si="192"/>
        <v>0</v>
      </c>
      <c r="N1198" s="40">
        <f t="shared" si="193"/>
        <v>0</v>
      </c>
      <c r="O1198" s="80"/>
      <c r="P1198" s="113" t="str">
        <f t="shared" si="200"/>
        <v/>
      </c>
      <c r="Q1198" s="42" t="str">
        <f t="shared" si="194"/>
        <v/>
      </c>
      <c r="R1198" s="81"/>
      <c r="S1198" s="44" t="str">
        <f t="shared" si="195"/>
        <v/>
      </c>
      <c r="T1198" s="81"/>
      <c r="U1198" s="81"/>
      <c r="V1198" s="42">
        <f t="shared" si="196"/>
        <v>0</v>
      </c>
      <c r="W1198" s="43"/>
      <c r="X1198" s="47">
        <f>SUMIFS(W$12:W1198,F$12:F1198,F1198,H$12:H1198,H1198,D$12:D1198,D1198)</f>
        <v>0</v>
      </c>
      <c r="Y1198" s="48">
        <f t="shared" si="197"/>
        <v>0</v>
      </c>
      <c r="Z1198" s="82"/>
      <c r="AA1198" s="106"/>
      <c r="AB1198" s="42">
        <f t="shared" si="198"/>
        <v>0</v>
      </c>
      <c r="AC1198" s="50"/>
      <c r="AD1198" s="81"/>
      <c r="AE1198" s="81"/>
      <c r="AF1198" s="81"/>
      <c r="AG1198" s="81"/>
      <c r="AH1198" s="81"/>
      <c r="AI1198" s="81"/>
      <c r="AJ1198" s="81"/>
      <c r="AK1198" s="81"/>
      <c r="AL1198" s="81"/>
      <c r="AM1198" s="50"/>
      <c r="AN1198" s="50"/>
      <c r="AO1198" s="112">
        <f t="shared" si="201"/>
        <v>0</v>
      </c>
    </row>
    <row r="1199" spans="1:41" ht="20.100000000000001" customHeight="1">
      <c r="A1199" s="70">
        <f t="shared" si="199"/>
        <v>1</v>
      </c>
      <c r="B1199" s="81"/>
      <c r="C1199" s="81"/>
      <c r="D1199" s="81"/>
      <c r="E1199" s="81"/>
      <c r="F1199" s="34"/>
      <c r="G1199" s="94"/>
      <c r="H1199" s="81"/>
      <c r="I1199" s="34"/>
      <c r="J1199" s="34"/>
      <c r="K1199" s="38"/>
      <c r="L1199" s="38"/>
      <c r="M1199" s="39">
        <f t="shared" si="192"/>
        <v>0</v>
      </c>
      <c r="N1199" s="40">
        <f t="shared" si="193"/>
        <v>0</v>
      </c>
      <c r="O1199" s="80"/>
      <c r="P1199" s="113" t="str">
        <f t="shared" si="200"/>
        <v/>
      </c>
      <c r="Q1199" s="42" t="str">
        <f t="shared" si="194"/>
        <v/>
      </c>
      <c r="R1199" s="81"/>
      <c r="S1199" s="44" t="str">
        <f t="shared" si="195"/>
        <v/>
      </c>
      <c r="T1199" s="81"/>
      <c r="U1199" s="81"/>
      <c r="V1199" s="42">
        <f t="shared" si="196"/>
        <v>0</v>
      </c>
      <c r="W1199" s="43"/>
      <c r="X1199" s="47">
        <f>SUMIFS(W$12:W1199,F$12:F1199,F1199,H$12:H1199,H1199,D$12:D1199,D1199)</f>
        <v>0</v>
      </c>
      <c r="Y1199" s="48">
        <f t="shared" si="197"/>
        <v>0</v>
      </c>
      <c r="Z1199" s="82"/>
      <c r="AA1199" s="106"/>
      <c r="AB1199" s="42">
        <f t="shared" si="198"/>
        <v>0</v>
      </c>
      <c r="AC1199" s="50"/>
      <c r="AD1199" s="81"/>
      <c r="AE1199" s="81"/>
      <c r="AF1199" s="81"/>
      <c r="AG1199" s="81"/>
      <c r="AH1199" s="81"/>
      <c r="AI1199" s="81"/>
      <c r="AJ1199" s="81"/>
      <c r="AK1199" s="81"/>
      <c r="AL1199" s="81"/>
      <c r="AM1199" s="50"/>
      <c r="AN1199" s="50"/>
      <c r="AO1199" s="112">
        <f t="shared" si="201"/>
        <v>0</v>
      </c>
    </row>
    <row r="1200" spans="1:41" ht="20.100000000000001" customHeight="1">
      <c r="A1200" s="70">
        <f t="shared" si="199"/>
        <v>1</v>
      </c>
      <c r="B1200" s="81"/>
      <c r="C1200" s="81"/>
      <c r="D1200" s="81"/>
      <c r="E1200" s="81"/>
      <c r="F1200" s="34"/>
      <c r="G1200" s="94"/>
      <c r="H1200" s="81"/>
      <c r="I1200" s="34"/>
      <c r="J1200" s="34"/>
      <c r="K1200" s="38"/>
      <c r="L1200" s="38"/>
      <c r="M1200" s="39">
        <f t="shared" si="192"/>
        <v>0</v>
      </c>
      <c r="N1200" s="40">
        <f t="shared" si="193"/>
        <v>0</v>
      </c>
      <c r="O1200" s="80"/>
      <c r="P1200" s="113" t="str">
        <f t="shared" si="200"/>
        <v/>
      </c>
      <c r="Q1200" s="42" t="str">
        <f t="shared" si="194"/>
        <v/>
      </c>
      <c r="R1200" s="81"/>
      <c r="S1200" s="44" t="str">
        <f t="shared" si="195"/>
        <v/>
      </c>
      <c r="T1200" s="81"/>
      <c r="U1200" s="81"/>
      <c r="V1200" s="42">
        <f t="shared" si="196"/>
        <v>0</v>
      </c>
      <c r="W1200" s="43"/>
      <c r="X1200" s="47">
        <f>SUMIFS(W$12:W1200,F$12:F1200,F1200,H$12:H1200,H1200,D$12:D1200,D1200)</f>
        <v>0</v>
      </c>
      <c r="Y1200" s="48">
        <f t="shared" si="197"/>
        <v>0</v>
      </c>
      <c r="Z1200" s="82"/>
      <c r="AA1200" s="106"/>
      <c r="AB1200" s="42">
        <f t="shared" si="198"/>
        <v>0</v>
      </c>
      <c r="AC1200" s="50"/>
      <c r="AD1200" s="81"/>
      <c r="AE1200" s="81"/>
      <c r="AF1200" s="81"/>
      <c r="AG1200" s="81"/>
      <c r="AH1200" s="81"/>
      <c r="AI1200" s="81"/>
      <c r="AJ1200" s="81"/>
      <c r="AK1200" s="81"/>
      <c r="AL1200" s="81"/>
      <c r="AM1200" s="50"/>
      <c r="AN1200" s="50"/>
      <c r="AO1200" s="112">
        <f t="shared" si="201"/>
        <v>0</v>
      </c>
    </row>
    <row r="1201" spans="1:41" ht="20.100000000000001" customHeight="1">
      <c r="A1201" s="70">
        <f t="shared" si="199"/>
        <v>1</v>
      </c>
      <c r="B1201" s="81"/>
      <c r="C1201" s="81"/>
      <c r="D1201" s="81"/>
      <c r="E1201" s="81"/>
      <c r="F1201" s="34"/>
      <c r="G1201" s="94"/>
      <c r="H1201" s="81"/>
      <c r="I1201" s="34"/>
      <c r="J1201" s="34"/>
      <c r="K1201" s="38"/>
      <c r="L1201" s="38"/>
      <c r="M1201" s="39">
        <f t="shared" si="192"/>
        <v>0</v>
      </c>
      <c r="N1201" s="40">
        <f t="shared" si="193"/>
        <v>0</v>
      </c>
      <c r="O1201" s="80"/>
      <c r="P1201" s="113" t="str">
        <f t="shared" si="200"/>
        <v/>
      </c>
      <c r="Q1201" s="42" t="str">
        <f t="shared" si="194"/>
        <v/>
      </c>
      <c r="R1201" s="81"/>
      <c r="S1201" s="44" t="str">
        <f t="shared" si="195"/>
        <v/>
      </c>
      <c r="T1201" s="81"/>
      <c r="U1201" s="81"/>
      <c r="V1201" s="42">
        <f t="shared" si="196"/>
        <v>0</v>
      </c>
      <c r="W1201" s="43"/>
      <c r="X1201" s="47">
        <f>SUMIFS(W$12:W1201,F$12:F1201,F1201,H$12:H1201,H1201,D$12:D1201,D1201)</f>
        <v>0</v>
      </c>
      <c r="Y1201" s="48">
        <f t="shared" si="197"/>
        <v>0</v>
      </c>
      <c r="Z1201" s="82"/>
      <c r="AA1201" s="106"/>
      <c r="AB1201" s="42">
        <f t="shared" si="198"/>
        <v>0</v>
      </c>
      <c r="AC1201" s="50"/>
      <c r="AD1201" s="81"/>
      <c r="AE1201" s="81"/>
      <c r="AF1201" s="81"/>
      <c r="AG1201" s="81"/>
      <c r="AH1201" s="81"/>
      <c r="AI1201" s="81"/>
      <c r="AJ1201" s="81"/>
      <c r="AK1201" s="81"/>
      <c r="AL1201" s="81"/>
      <c r="AM1201" s="50"/>
      <c r="AN1201" s="50"/>
      <c r="AO1201" s="112">
        <f t="shared" si="201"/>
        <v>0</v>
      </c>
    </row>
    <row r="1202" spans="1:41" ht="20.100000000000001" customHeight="1">
      <c r="A1202" s="70">
        <f t="shared" si="199"/>
        <v>1</v>
      </c>
      <c r="B1202" s="81"/>
      <c r="C1202" s="81"/>
      <c r="D1202" s="81"/>
      <c r="E1202" s="81"/>
      <c r="F1202" s="34"/>
      <c r="G1202" s="94"/>
      <c r="H1202" s="81"/>
      <c r="I1202" s="34"/>
      <c r="J1202" s="34"/>
      <c r="K1202" s="38"/>
      <c r="L1202" s="38"/>
      <c r="M1202" s="39">
        <f t="shared" si="192"/>
        <v>0</v>
      </c>
      <c r="N1202" s="40">
        <f t="shared" si="193"/>
        <v>0</v>
      </c>
      <c r="O1202" s="80"/>
      <c r="P1202" s="113" t="str">
        <f t="shared" si="200"/>
        <v/>
      </c>
      <c r="Q1202" s="42" t="str">
        <f t="shared" si="194"/>
        <v/>
      </c>
      <c r="R1202" s="81"/>
      <c r="S1202" s="44" t="str">
        <f t="shared" si="195"/>
        <v/>
      </c>
      <c r="T1202" s="81"/>
      <c r="U1202" s="81"/>
      <c r="V1202" s="42">
        <f t="shared" si="196"/>
        <v>0</v>
      </c>
      <c r="W1202" s="43"/>
      <c r="X1202" s="47">
        <f>SUMIFS(W$12:W1202,F$12:F1202,F1202,H$12:H1202,H1202,D$12:D1202,D1202)</f>
        <v>0</v>
      </c>
      <c r="Y1202" s="48">
        <f t="shared" si="197"/>
        <v>0</v>
      </c>
      <c r="Z1202" s="82"/>
      <c r="AA1202" s="106"/>
      <c r="AB1202" s="42">
        <f t="shared" si="198"/>
        <v>0</v>
      </c>
      <c r="AC1202" s="50"/>
      <c r="AD1202" s="81"/>
      <c r="AE1202" s="81"/>
      <c r="AF1202" s="81"/>
      <c r="AG1202" s="81"/>
      <c r="AH1202" s="81"/>
      <c r="AI1202" s="81"/>
      <c r="AJ1202" s="81"/>
      <c r="AK1202" s="81"/>
      <c r="AL1202" s="81"/>
      <c r="AM1202" s="50"/>
      <c r="AN1202" s="50"/>
      <c r="AO1202" s="112">
        <f t="shared" si="201"/>
        <v>0</v>
      </c>
    </row>
    <row r="1203" spans="1:41" ht="20.100000000000001" customHeight="1">
      <c r="A1203" s="70">
        <f t="shared" si="199"/>
        <v>1</v>
      </c>
      <c r="B1203" s="81"/>
      <c r="C1203" s="81"/>
      <c r="D1203" s="81"/>
      <c r="E1203" s="81"/>
      <c r="F1203" s="34"/>
      <c r="G1203" s="94"/>
      <c r="H1203" s="81"/>
      <c r="I1203" s="34"/>
      <c r="J1203" s="34"/>
      <c r="K1203" s="38"/>
      <c r="L1203" s="38"/>
      <c r="M1203" s="39">
        <f t="shared" si="192"/>
        <v>0</v>
      </c>
      <c r="N1203" s="40">
        <f t="shared" si="193"/>
        <v>0</v>
      </c>
      <c r="O1203" s="80"/>
      <c r="P1203" s="113" t="str">
        <f t="shared" si="200"/>
        <v/>
      </c>
      <c r="Q1203" s="42" t="str">
        <f t="shared" si="194"/>
        <v/>
      </c>
      <c r="R1203" s="81"/>
      <c r="S1203" s="44" t="str">
        <f t="shared" si="195"/>
        <v/>
      </c>
      <c r="T1203" s="81"/>
      <c r="U1203" s="81"/>
      <c r="V1203" s="42">
        <f t="shared" si="196"/>
        <v>0</v>
      </c>
      <c r="W1203" s="43"/>
      <c r="X1203" s="47">
        <f>SUMIFS(W$12:W1203,F$12:F1203,F1203,H$12:H1203,H1203,D$12:D1203,D1203)</f>
        <v>0</v>
      </c>
      <c r="Y1203" s="48">
        <f t="shared" si="197"/>
        <v>0</v>
      </c>
      <c r="Z1203" s="82"/>
      <c r="AA1203" s="106"/>
      <c r="AB1203" s="42">
        <f t="shared" si="198"/>
        <v>0</v>
      </c>
      <c r="AC1203" s="50"/>
      <c r="AD1203" s="81"/>
      <c r="AE1203" s="81"/>
      <c r="AF1203" s="81"/>
      <c r="AG1203" s="81"/>
      <c r="AH1203" s="81"/>
      <c r="AI1203" s="81"/>
      <c r="AJ1203" s="81"/>
      <c r="AK1203" s="81"/>
      <c r="AL1203" s="81"/>
      <c r="AM1203" s="50"/>
      <c r="AN1203" s="50"/>
      <c r="AO1203" s="112">
        <f t="shared" si="201"/>
        <v>0</v>
      </c>
    </row>
    <row r="1204" spans="1:41" ht="20.100000000000001" customHeight="1">
      <c r="A1204" s="70">
        <f t="shared" si="199"/>
        <v>1</v>
      </c>
      <c r="B1204" s="81"/>
      <c r="C1204" s="81"/>
      <c r="D1204" s="81"/>
      <c r="E1204" s="81"/>
      <c r="F1204" s="34"/>
      <c r="G1204" s="94"/>
      <c r="H1204" s="81"/>
      <c r="I1204" s="34"/>
      <c r="J1204" s="34"/>
      <c r="K1204" s="38"/>
      <c r="L1204" s="38"/>
      <c r="M1204" s="39">
        <f t="shared" si="192"/>
        <v>0</v>
      </c>
      <c r="N1204" s="40">
        <f t="shared" si="193"/>
        <v>0</v>
      </c>
      <c r="O1204" s="80"/>
      <c r="P1204" s="113" t="str">
        <f t="shared" si="200"/>
        <v/>
      </c>
      <c r="Q1204" s="42" t="str">
        <f t="shared" si="194"/>
        <v/>
      </c>
      <c r="R1204" s="81"/>
      <c r="S1204" s="44" t="str">
        <f t="shared" si="195"/>
        <v/>
      </c>
      <c r="T1204" s="81"/>
      <c r="U1204" s="81"/>
      <c r="V1204" s="42">
        <f t="shared" si="196"/>
        <v>0</v>
      </c>
      <c r="W1204" s="43"/>
      <c r="X1204" s="47">
        <f>SUMIFS(W$12:W1204,F$12:F1204,F1204,H$12:H1204,H1204,D$12:D1204,D1204)</f>
        <v>0</v>
      </c>
      <c r="Y1204" s="48">
        <f t="shared" si="197"/>
        <v>0</v>
      </c>
      <c r="Z1204" s="82"/>
      <c r="AA1204" s="106"/>
      <c r="AB1204" s="42">
        <f t="shared" si="198"/>
        <v>0</v>
      </c>
      <c r="AC1204" s="50"/>
      <c r="AD1204" s="81"/>
      <c r="AE1204" s="81"/>
      <c r="AF1204" s="81"/>
      <c r="AG1204" s="81"/>
      <c r="AH1204" s="81"/>
      <c r="AI1204" s="81"/>
      <c r="AJ1204" s="81"/>
      <c r="AK1204" s="81"/>
      <c r="AL1204" s="81"/>
      <c r="AM1204" s="50"/>
      <c r="AN1204" s="50"/>
      <c r="AO1204" s="112">
        <f t="shared" si="201"/>
        <v>0</v>
      </c>
    </row>
    <row r="1205" spans="1:41" ht="20.100000000000001" customHeight="1">
      <c r="A1205" s="70">
        <f t="shared" si="199"/>
        <v>1</v>
      </c>
      <c r="B1205" s="81"/>
      <c r="C1205" s="81"/>
      <c r="D1205" s="81"/>
      <c r="E1205" s="81"/>
      <c r="F1205" s="34"/>
      <c r="G1205" s="94"/>
      <c r="H1205" s="81"/>
      <c r="I1205" s="34"/>
      <c r="J1205" s="34"/>
      <c r="K1205" s="38"/>
      <c r="L1205" s="38"/>
      <c r="M1205" s="39">
        <f t="shared" si="192"/>
        <v>0</v>
      </c>
      <c r="N1205" s="40">
        <f t="shared" si="193"/>
        <v>0</v>
      </c>
      <c r="O1205" s="80"/>
      <c r="P1205" s="113" t="str">
        <f t="shared" si="200"/>
        <v/>
      </c>
      <c r="Q1205" s="42" t="str">
        <f t="shared" si="194"/>
        <v/>
      </c>
      <c r="R1205" s="81"/>
      <c r="S1205" s="44" t="str">
        <f t="shared" si="195"/>
        <v/>
      </c>
      <c r="T1205" s="81"/>
      <c r="U1205" s="81"/>
      <c r="V1205" s="42">
        <f t="shared" si="196"/>
        <v>0</v>
      </c>
      <c r="W1205" s="43"/>
      <c r="X1205" s="47">
        <f>SUMIFS(W$12:W1205,F$12:F1205,F1205,H$12:H1205,H1205,D$12:D1205,D1205)</f>
        <v>0</v>
      </c>
      <c r="Y1205" s="48">
        <f t="shared" si="197"/>
        <v>0</v>
      </c>
      <c r="Z1205" s="82"/>
      <c r="AA1205" s="106"/>
      <c r="AB1205" s="42">
        <f t="shared" si="198"/>
        <v>0</v>
      </c>
      <c r="AC1205" s="50"/>
      <c r="AD1205" s="81"/>
      <c r="AE1205" s="81"/>
      <c r="AF1205" s="81"/>
      <c r="AG1205" s="81"/>
      <c r="AH1205" s="81"/>
      <c r="AI1205" s="81"/>
      <c r="AJ1205" s="81"/>
      <c r="AK1205" s="81"/>
      <c r="AL1205" s="81"/>
      <c r="AM1205" s="50"/>
      <c r="AN1205" s="50"/>
      <c r="AO1205" s="112">
        <f t="shared" si="201"/>
        <v>0</v>
      </c>
    </row>
    <row r="1206" spans="1:41" ht="20.100000000000001" customHeight="1">
      <c r="A1206" s="70">
        <f t="shared" si="199"/>
        <v>1</v>
      </c>
      <c r="B1206" s="81"/>
      <c r="C1206" s="81"/>
      <c r="D1206" s="81"/>
      <c r="E1206" s="81"/>
      <c r="F1206" s="34"/>
      <c r="G1206" s="94"/>
      <c r="H1206" s="81"/>
      <c r="I1206" s="34"/>
      <c r="J1206" s="34"/>
      <c r="K1206" s="38"/>
      <c r="L1206" s="38"/>
      <c r="M1206" s="39">
        <f t="shared" si="192"/>
        <v>0</v>
      </c>
      <c r="N1206" s="40">
        <f t="shared" si="193"/>
        <v>0</v>
      </c>
      <c r="O1206" s="80"/>
      <c r="P1206" s="113" t="str">
        <f t="shared" si="200"/>
        <v/>
      </c>
      <c r="Q1206" s="42" t="str">
        <f t="shared" si="194"/>
        <v/>
      </c>
      <c r="R1206" s="81"/>
      <c r="S1206" s="44" t="str">
        <f t="shared" si="195"/>
        <v/>
      </c>
      <c r="T1206" s="81"/>
      <c r="U1206" s="81"/>
      <c r="V1206" s="42">
        <f t="shared" si="196"/>
        <v>0</v>
      </c>
      <c r="W1206" s="43"/>
      <c r="X1206" s="47">
        <f>SUMIFS(W$12:W1206,F$12:F1206,F1206,H$12:H1206,H1206,D$12:D1206,D1206)</f>
        <v>0</v>
      </c>
      <c r="Y1206" s="48">
        <f t="shared" si="197"/>
        <v>0</v>
      </c>
      <c r="Z1206" s="82"/>
      <c r="AA1206" s="106"/>
      <c r="AB1206" s="42">
        <f t="shared" si="198"/>
        <v>0</v>
      </c>
      <c r="AC1206" s="50"/>
      <c r="AD1206" s="81"/>
      <c r="AE1206" s="81"/>
      <c r="AF1206" s="81"/>
      <c r="AG1206" s="81"/>
      <c r="AH1206" s="81"/>
      <c r="AI1206" s="81"/>
      <c r="AJ1206" s="81"/>
      <c r="AK1206" s="81"/>
      <c r="AL1206" s="81"/>
      <c r="AM1206" s="50"/>
      <c r="AN1206" s="50"/>
      <c r="AO1206" s="112">
        <f t="shared" si="201"/>
        <v>0</v>
      </c>
    </row>
    <row r="1207" spans="1:41" ht="20.100000000000001" customHeight="1">
      <c r="A1207" s="70">
        <f t="shared" si="199"/>
        <v>1</v>
      </c>
      <c r="B1207" s="81"/>
      <c r="C1207" s="81"/>
      <c r="D1207" s="81"/>
      <c r="E1207" s="81"/>
      <c r="F1207" s="34"/>
      <c r="G1207" s="94"/>
      <c r="H1207" s="81"/>
      <c r="I1207" s="34"/>
      <c r="J1207" s="34"/>
      <c r="K1207" s="38"/>
      <c r="L1207" s="38"/>
      <c r="M1207" s="39">
        <f t="shared" si="192"/>
        <v>0</v>
      </c>
      <c r="N1207" s="40">
        <f t="shared" si="193"/>
        <v>0</v>
      </c>
      <c r="O1207" s="80"/>
      <c r="P1207" s="113" t="str">
        <f t="shared" si="200"/>
        <v/>
      </c>
      <c r="Q1207" s="42" t="str">
        <f t="shared" si="194"/>
        <v/>
      </c>
      <c r="R1207" s="81"/>
      <c r="S1207" s="44" t="str">
        <f t="shared" si="195"/>
        <v/>
      </c>
      <c r="T1207" s="81"/>
      <c r="U1207" s="81"/>
      <c r="V1207" s="42">
        <f t="shared" si="196"/>
        <v>0</v>
      </c>
      <c r="W1207" s="43"/>
      <c r="X1207" s="47">
        <f>SUMIFS(W$12:W1207,F$12:F1207,F1207,H$12:H1207,H1207,D$12:D1207,D1207)</f>
        <v>0</v>
      </c>
      <c r="Y1207" s="48">
        <f t="shared" si="197"/>
        <v>0</v>
      </c>
      <c r="Z1207" s="82"/>
      <c r="AA1207" s="106"/>
      <c r="AB1207" s="42">
        <f t="shared" si="198"/>
        <v>0</v>
      </c>
      <c r="AC1207" s="50"/>
      <c r="AD1207" s="81"/>
      <c r="AE1207" s="81"/>
      <c r="AF1207" s="81"/>
      <c r="AG1207" s="81"/>
      <c r="AH1207" s="81"/>
      <c r="AI1207" s="81"/>
      <c r="AJ1207" s="81"/>
      <c r="AK1207" s="81"/>
      <c r="AL1207" s="81"/>
      <c r="AM1207" s="50"/>
      <c r="AN1207" s="50"/>
      <c r="AO1207" s="112">
        <f t="shared" si="201"/>
        <v>0</v>
      </c>
    </row>
    <row r="1208" spans="1:41" ht="20.100000000000001" customHeight="1">
      <c r="A1208" s="70">
        <f t="shared" si="199"/>
        <v>1</v>
      </c>
      <c r="B1208" s="81"/>
      <c r="C1208" s="81"/>
      <c r="D1208" s="81"/>
      <c r="E1208" s="81"/>
      <c r="F1208" s="34"/>
      <c r="G1208" s="94"/>
      <c r="H1208" s="81"/>
      <c r="I1208" s="34"/>
      <c r="J1208" s="34"/>
      <c r="K1208" s="38"/>
      <c r="L1208" s="38"/>
      <c r="M1208" s="39">
        <f t="shared" si="192"/>
        <v>0</v>
      </c>
      <c r="N1208" s="40">
        <f t="shared" si="193"/>
        <v>0</v>
      </c>
      <c r="O1208" s="80"/>
      <c r="P1208" s="113" t="str">
        <f t="shared" si="200"/>
        <v/>
      </c>
      <c r="Q1208" s="42" t="str">
        <f t="shared" si="194"/>
        <v/>
      </c>
      <c r="R1208" s="81"/>
      <c r="S1208" s="44" t="str">
        <f t="shared" si="195"/>
        <v/>
      </c>
      <c r="T1208" s="81"/>
      <c r="U1208" s="81"/>
      <c r="V1208" s="42">
        <f t="shared" si="196"/>
        <v>0</v>
      </c>
      <c r="W1208" s="43"/>
      <c r="X1208" s="47">
        <f>SUMIFS(W$12:W1208,F$12:F1208,F1208,H$12:H1208,H1208,D$12:D1208,D1208)</f>
        <v>0</v>
      </c>
      <c r="Y1208" s="48">
        <f t="shared" si="197"/>
        <v>0</v>
      </c>
      <c r="Z1208" s="82"/>
      <c r="AA1208" s="106"/>
      <c r="AB1208" s="42">
        <f t="shared" si="198"/>
        <v>0</v>
      </c>
      <c r="AC1208" s="50"/>
      <c r="AD1208" s="81"/>
      <c r="AE1208" s="81"/>
      <c r="AF1208" s="81"/>
      <c r="AG1208" s="81"/>
      <c r="AH1208" s="81"/>
      <c r="AI1208" s="81"/>
      <c r="AJ1208" s="81"/>
      <c r="AK1208" s="81"/>
      <c r="AL1208" s="81"/>
      <c r="AM1208" s="50"/>
      <c r="AN1208" s="50"/>
      <c r="AO1208" s="112">
        <f t="shared" si="201"/>
        <v>0</v>
      </c>
    </row>
    <row r="1209" spans="1:41" ht="20.100000000000001" customHeight="1">
      <c r="A1209" s="70">
        <f t="shared" si="199"/>
        <v>1</v>
      </c>
      <c r="B1209" s="81"/>
      <c r="C1209" s="81"/>
      <c r="D1209" s="81"/>
      <c r="E1209" s="81"/>
      <c r="F1209" s="34"/>
      <c r="G1209" s="94"/>
      <c r="H1209" s="81"/>
      <c r="I1209" s="34"/>
      <c r="J1209" s="34"/>
      <c r="K1209" s="38"/>
      <c r="L1209" s="38"/>
      <c r="M1209" s="39">
        <f t="shared" si="192"/>
        <v>0</v>
      </c>
      <c r="N1209" s="40">
        <f t="shared" si="193"/>
        <v>0</v>
      </c>
      <c r="O1209" s="80"/>
      <c r="P1209" s="113" t="str">
        <f t="shared" si="200"/>
        <v/>
      </c>
      <c r="Q1209" s="42" t="str">
        <f t="shared" si="194"/>
        <v/>
      </c>
      <c r="R1209" s="81"/>
      <c r="S1209" s="44" t="str">
        <f t="shared" si="195"/>
        <v/>
      </c>
      <c r="T1209" s="81"/>
      <c r="U1209" s="81"/>
      <c r="V1209" s="42">
        <f t="shared" si="196"/>
        <v>0</v>
      </c>
      <c r="W1209" s="43"/>
      <c r="X1209" s="47">
        <f>SUMIFS(W$12:W1209,F$12:F1209,F1209,H$12:H1209,H1209,D$12:D1209,D1209)</f>
        <v>0</v>
      </c>
      <c r="Y1209" s="48">
        <f t="shared" si="197"/>
        <v>0</v>
      </c>
      <c r="Z1209" s="82"/>
      <c r="AA1209" s="106"/>
      <c r="AB1209" s="42">
        <f t="shared" si="198"/>
        <v>0</v>
      </c>
      <c r="AC1209" s="50"/>
      <c r="AD1209" s="81"/>
      <c r="AE1209" s="81"/>
      <c r="AF1209" s="81"/>
      <c r="AG1209" s="81"/>
      <c r="AH1209" s="81"/>
      <c r="AI1209" s="81"/>
      <c r="AJ1209" s="81"/>
      <c r="AK1209" s="81"/>
      <c r="AL1209" s="81"/>
      <c r="AM1209" s="50"/>
      <c r="AN1209" s="50"/>
      <c r="AO1209" s="112">
        <f t="shared" si="201"/>
        <v>0</v>
      </c>
    </row>
    <row r="1210" spans="1:41" ht="20.100000000000001" customHeight="1">
      <c r="A1210" s="70">
        <f t="shared" si="199"/>
        <v>1</v>
      </c>
      <c r="B1210" s="81"/>
      <c r="C1210" s="81"/>
      <c r="D1210" s="81"/>
      <c r="E1210" s="81"/>
      <c r="F1210" s="34"/>
      <c r="G1210" s="94"/>
      <c r="H1210" s="81"/>
      <c r="I1210" s="34"/>
      <c r="J1210" s="34"/>
      <c r="K1210" s="38"/>
      <c r="L1210" s="38"/>
      <c r="M1210" s="39">
        <f t="shared" si="192"/>
        <v>0</v>
      </c>
      <c r="N1210" s="40">
        <f t="shared" si="193"/>
        <v>0</v>
      </c>
      <c r="O1210" s="80"/>
      <c r="P1210" s="113" t="str">
        <f t="shared" si="200"/>
        <v/>
      </c>
      <c r="Q1210" s="42" t="str">
        <f t="shared" si="194"/>
        <v/>
      </c>
      <c r="R1210" s="81"/>
      <c r="S1210" s="44" t="str">
        <f t="shared" si="195"/>
        <v/>
      </c>
      <c r="T1210" s="81"/>
      <c r="U1210" s="81"/>
      <c r="V1210" s="42">
        <f t="shared" si="196"/>
        <v>0</v>
      </c>
      <c r="W1210" s="43"/>
      <c r="X1210" s="47">
        <f>SUMIFS(W$12:W1210,F$12:F1210,F1210,H$12:H1210,H1210,D$12:D1210,D1210)</f>
        <v>0</v>
      </c>
      <c r="Y1210" s="48">
        <f t="shared" si="197"/>
        <v>0</v>
      </c>
      <c r="Z1210" s="82"/>
      <c r="AA1210" s="106"/>
      <c r="AB1210" s="42">
        <f t="shared" si="198"/>
        <v>0</v>
      </c>
      <c r="AC1210" s="50"/>
      <c r="AD1210" s="81"/>
      <c r="AE1210" s="81"/>
      <c r="AF1210" s="81"/>
      <c r="AG1210" s="81"/>
      <c r="AH1210" s="81"/>
      <c r="AI1210" s="81"/>
      <c r="AJ1210" s="81"/>
      <c r="AK1210" s="81"/>
      <c r="AL1210" s="81"/>
      <c r="AM1210" s="50"/>
      <c r="AN1210" s="50"/>
      <c r="AO1210" s="112">
        <f t="shared" si="201"/>
        <v>0</v>
      </c>
    </row>
    <row r="1211" spans="1:41" ht="20.100000000000001" customHeight="1">
      <c r="A1211" s="70">
        <f t="shared" si="199"/>
        <v>1</v>
      </c>
      <c r="B1211" s="81"/>
      <c r="C1211" s="81"/>
      <c r="D1211" s="81"/>
      <c r="E1211" s="81"/>
      <c r="F1211" s="34"/>
      <c r="G1211" s="94"/>
      <c r="H1211" s="81"/>
      <c r="I1211" s="34"/>
      <c r="J1211" s="34"/>
      <c r="K1211" s="38"/>
      <c r="L1211" s="38"/>
      <c r="M1211" s="39">
        <f t="shared" si="192"/>
        <v>0</v>
      </c>
      <c r="N1211" s="40">
        <f t="shared" si="193"/>
        <v>0</v>
      </c>
      <c r="O1211" s="80"/>
      <c r="P1211" s="113" t="str">
        <f t="shared" si="200"/>
        <v/>
      </c>
      <c r="Q1211" s="42" t="str">
        <f t="shared" si="194"/>
        <v/>
      </c>
      <c r="R1211" s="81"/>
      <c r="S1211" s="44" t="str">
        <f t="shared" si="195"/>
        <v/>
      </c>
      <c r="T1211" s="81"/>
      <c r="U1211" s="81"/>
      <c r="V1211" s="42">
        <f t="shared" si="196"/>
        <v>0</v>
      </c>
      <c r="W1211" s="43"/>
      <c r="X1211" s="47">
        <f>SUMIFS(W$12:W1211,F$12:F1211,F1211,H$12:H1211,H1211,D$12:D1211,D1211)</f>
        <v>0</v>
      </c>
      <c r="Y1211" s="48">
        <f t="shared" si="197"/>
        <v>0</v>
      </c>
      <c r="Z1211" s="82"/>
      <c r="AA1211" s="106"/>
      <c r="AB1211" s="42">
        <f t="shared" si="198"/>
        <v>0</v>
      </c>
      <c r="AC1211" s="50"/>
      <c r="AD1211" s="81"/>
      <c r="AE1211" s="81"/>
      <c r="AF1211" s="81"/>
      <c r="AG1211" s="81"/>
      <c r="AH1211" s="81"/>
      <c r="AI1211" s="81"/>
      <c r="AJ1211" s="81"/>
      <c r="AK1211" s="81"/>
      <c r="AL1211" s="81"/>
      <c r="AM1211" s="50"/>
      <c r="AN1211" s="50"/>
      <c r="AO1211" s="112">
        <f t="shared" si="201"/>
        <v>0</v>
      </c>
    </row>
    <row r="1212" spans="1:41" ht="20.100000000000001" customHeight="1">
      <c r="A1212" s="70">
        <f t="shared" si="199"/>
        <v>1</v>
      </c>
      <c r="B1212" s="81"/>
      <c r="C1212" s="81"/>
      <c r="D1212" s="81"/>
      <c r="E1212" s="81"/>
      <c r="F1212" s="34"/>
      <c r="G1212" s="94"/>
      <c r="H1212" s="81"/>
      <c r="I1212" s="34"/>
      <c r="J1212" s="34"/>
      <c r="K1212" s="38"/>
      <c r="L1212" s="38"/>
      <c r="M1212" s="39">
        <f t="shared" si="192"/>
        <v>0</v>
      </c>
      <c r="N1212" s="40">
        <f t="shared" si="193"/>
        <v>0</v>
      </c>
      <c r="O1212" s="80"/>
      <c r="P1212" s="113" t="str">
        <f t="shared" si="200"/>
        <v/>
      </c>
      <c r="Q1212" s="42" t="str">
        <f t="shared" si="194"/>
        <v/>
      </c>
      <c r="R1212" s="81"/>
      <c r="S1212" s="44" t="str">
        <f t="shared" si="195"/>
        <v/>
      </c>
      <c r="T1212" s="81"/>
      <c r="U1212" s="81"/>
      <c r="V1212" s="42">
        <f t="shared" si="196"/>
        <v>0</v>
      </c>
      <c r="W1212" s="43"/>
      <c r="X1212" s="47">
        <f>SUMIFS(W$12:W1212,F$12:F1212,F1212,H$12:H1212,H1212,D$12:D1212,D1212)</f>
        <v>0</v>
      </c>
      <c r="Y1212" s="48">
        <f t="shared" si="197"/>
        <v>0</v>
      </c>
      <c r="Z1212" s="82"/>
      <c r="AA1212" s="106"/>
      <c r="AB1212" s="42">
        <f t="shared" si="198"/>
        <v>0</v>
      </c>
      <c r="AC1212" s="50"/>
      <c r="AD1212" s="81"/>
      <c r="AE1212" s="81"/>
      <c r="AF1212" s="81"/>
      <c r="AG1212" s="81"/>
      <c r="AH1212" s="81"/>
      <c r="AI1212" s="81"/>
      <c r="AJ1212" s="81"/>
      <c r="AK1212" s="81"/>
      <c r="AL1212" s="81"/>
      <c r="AM1212" s="50"/>
      <c r="AN1212" s="50"/>
      <c r="AO1212" s="112">
        <f t="shared" si="201"/>
        <v>0</v>
      </c>
    </row>
    <row r="1213" spans="1:41" ht="20.100000000000001" customHeight="1">
      <c r="A1213" s="70">
        <f t="shared" si="199"/>
        <v>1</v>
      </c>
      <c r="B1213" s="81"/>
      <c r="C1213" s="81"/>
      <c r="D1213" s="81"/>
      <c r="E1213" s="81"/>
      <c r="F1213" s="34"/>
      <c r="G1213" s="94"/>
      <c r="H1213" s="81"/>
      <c r="I1213" s="34"/>
      <c r="J1213" s="34"/>
      <c r="K1213" s="38"/>
      <c r="L1213" s="38"/>
      <c r="M1213" s="39">
        <f t="shared" si="192"/>
        <v>0</v>
      </c>
      <c r="N1213" s="40">
        <f t="shared" si="193"/>
        <v>0</v>
      </c>
      <c r="O1213" s="80"/>
      <c r="P1213" s="113" t="str">
        <f t="shared" si="200"/>
        <v/>
      </c>
      <c r="Q1213" s="42" t="str">
        <f t="shared" si="194"/>
        <v/>
      </c>
      <c r="R1213" s="81"/>
      <c r="S1213" s="44" t="str">
        <f t="shared" si="195"/>
        <v/>
      </c>
      <c r="T1213" s="81"/>
      <c r="U1213" s="81"/>
      <c r="V1213" s="42">
        <f t="shared" si="196"/>
        <v>0</v>
      </c>
      <c r="W1213" s="43"/>
      <c r="X1213" s="47">
        <f>SUMIFS(W$12:W1213,F$12:F1213,F1213,H$12:H1213,H1213,D$12:D1213,D1213)</f>
        <v>0</v>
      </c>
      <c r="Y1213" s="48">
        <f t="shared" si="197"/>
        <v>0</v>
      </c>
      <c r="Z1213" s="82"/>
      <c r="AA1213" s="106"/>
      <c r="AB1213" s="42">
        <f t="shared" si="198"/>
        <v>0</v>
      </c>
      <c r="AC1213" s="50"/>
      <c r="AD1213" s="81"/>
      <c r="AE1213" s="81"/>
      <c r="AF1213" s="81"/>
      <c r="AG1213" s="81"/>
      <c r="AH1213" s="81"/>
      <c r="AI1213" s="81"/>
      <c r="AJ1213" s="81"/>
      <c r="AK1213" s="81"/>
      <c r="AL1213" s="81"/>
      <c r="AM1213" s="50"/>
      <c r="AN1213" s="50"/>
      <c r="AO1213" s="112">
        <f t="shared" si="201"/>
        <v>0</v>
      </c>
    </row>
    <row r="1214" spans="1:41" ht="20.100000000000001" customHeight="1">
      <c r="A1214" s="70">
        <f t="shared" si="199"/>
        <v>1</v>
      </c>
      <c r="B1214" s="81"/>
      <c r="C1214" s="81"/>
      <c r="D1214" s="81"/>
      <c r="E1214" s="81"/>
      <c r="F1214" s="34"/>
      <c r="G1214" s="94"/>
      <c r="H1214" s="81"/>
      <c r="I1214" s="34"/>
      <c r="J1214" s="34"/>
      <c r="K1214" s="38"/>
      <c r="L1214" s="38"/>
      <c r="M1214" s="39">
        <f t="shared" si="192"/>
        <v>0</v>
      </c>
      <c r="N1214" s="40">
        <f t="shared" si="193"/>
        <v>0</v>
      </c>
      <c r="O1214" s="80"/>
      <c r="P1214" s="113" t="str">
        <f t="shared" si="200"/>
        <v/>
      </c>
      <c r="Q1214" s="42" t="str">
        <f t="shared" si="194"/>
        <v/>
      </c>
      <c r="R1214" s="81"/>
      <c r="S1214" s="44" t="str">
        <f t="shared" si="195"/>
        <v/>
      </c>
      <c r="T1214" s="81"/>
      <c r="U1214" s="81"/>
      <c r="V1214" s="42">
        <f t="shared" si="196"/>
        <v>0</v>
      </c>
      <c r="W1214" s="43"/>
      <c r="X1214" s="47">
        <f>SUMIFS(W$12:W1214,F$12:F1214,F1214,H$12:H1214,H1214,D$12:D1214,D1214)</f>
        <v>0</v>
      </c>
      <c r="Y1214" s="48">
        <f t="shared" si="197"/>
        <v>0</v>
      </c>
      <c r="Z1214" s="82"/>
      <c r="AA1214" s="106"/>
      <c r="AB1214" s="42">
        <f t="shared" si="198"/>
        <v>0</v>
      </c>
      <c r="AC1214" s="50"/>
      <c r="AD1214" s="81"/>
      <c r="AE1214" s="81"/>
      <c r="AF1214" s="81"/>
      <c r="AG1214" s="81"/>
      <c r="AH1214" s="81"/>
      <c r="AI1214" s="81"/>
      <c r="AJ1214" s="81"/>
      <c r="AK1214" s="81"/>
      <c r="AL1214" s="81"/>
      <c r="AM1214" s="50"/>
      <c r="AN1214" s="50"/>
      <c r="AO1214" s="112">
        <f t="shared" si="201"/>
        <v>0</v>
      </c>
    </row>
    <row r="1215" spans="1:41" ht="20.100000000000001" customHeight="1">
      <c r="A1215" s="70">
        <f t="shared" si="199"/>
        <v>1</v>
      </c>
      <c r="B1215" s="81"/>
      <c r="C1215" s="81"/>
      <c r="D1215" s="81"/>
      <c r="E1215" s="81"/>
      <c r="F1215" s="34"/>
      <c r="G1215" s="94"/>
      <c r="H1215" s="81"/>
      <c r="I1215" s="34"/>
      <c r="J1215" s="34"/>
      <c r="K1215" s="38"/>
      <c r="L1215" s="38"/>
      <c r="M1215" s="39">
        <f t="shared" si="192"/>
        <v>0</v>
      </c>
      <c r="N1215" s="40">
        <f t="shared" si="193"/>
        <v>0</v>
      </c>
      <c r="O1215" s="80"/>
      <c r="P1215" s="113" t="str">
        <f t="shared" si="200"/>
        <v/>
      </c>
      <c r="Q1215" s="42" t="str">
        <f t="shared" si="194"/>
        <v/>
      </c>
      <c r="R1215" s="81"/>
      <c r="S1215" s="44" t="str">
        <f t="shared" si="195"/>
        <v/>
      </c>
      <c r="T1215" s="81"/>
      <c r="U1215" s="81"/>
      <c r="V1215" s="42">
        <f t="shared" si="196"/>
        <v>0</v>
      </c>
      <c r="W1215" s="43"/>
      <c r="X1215" s="47">
        <f>SUMIFS(W$12:W1215,F$12:F1215,F1215,H$12:H1215,H1215,D$12:D1215,D1215)</f>
        <v>0</v>
      </c>
      <c r="Y1215" s="48">
        <f t="shared" si="197"/>
        <v>0</v>
      </c>
      <c r="Z1215" s="82"/>
      <c r="AA1215" s="106"/>
      <c r="AB1215" s="42">
        <f t="shared" si="198"/>
        <v>0</v>
      </c>
      <c r="AC1215" s="50"/>
      <c r="AD1215" s="81"/>
      <c r="AE1215" s="81"/>
      <c r="AF1215" s="81"/>
      <c r="AG1215" s="81"/>
      <c r="AH1215" s="81"/>
      <c r="AI1215" s="81"/>
      <c r="AJ1215" s="81"/>
      <c r="AK1215" s="81"/>
      <c r="AL1215" s="81"/>
      <c r="AM1215" s="50"/>
      <c r="AN1215" s="50"/>
      <c r="AO1215" s="112">
        <f t="shared" si="201"/>
        <v>0</v>
      </c>
    </row>
    <row r="1216" spans="1:41" ht="20.100000000000001" customHeight="1">
      <c r="A1216" s="70">
        <f t="shared" si="199"/>
        <v>1</v>
      </c>
      <c r="B1216" s="81"/>
      <c r="C1216" s="81"/>
      <c r="D1216" s="81"/>
      <c r="E1216" s="81"/>
      <c r="F1216" s="34"/>
      <c r="G1216" s="94"/>
      <c r="H1216" s="81"/>
      <c r="I1216" s="34"/>
      <c r="J1216" s="34"/>
      <c r="K1216" s="38"/>
      <c r="L1216" s="38"/>
      <c r="M1216" s="39">
        <f t="shared" si="192"/>
        <v>0</v>
      </c>
      <c r="N1216" s="40">
        <f t="shared" si="193"/>
        <v>0</v>
      </c>
      <c r="O1216" s="80"/>
      <c r="P1216" s="113" t="str">
        <f t="shared" si="200"/>
        <v/>
      </c>
      <c r="Q1216" s="42" t="str">
        <f t="shared" si="194"/>
        <v/>
      </c>
      <c r="R1216" s="81"/>
      <c r="S1216" s="44" t="str">
        <f t="shared" si="195"/>
        <v/>
      </c>
      <c r="T1216" s="81"/>
      <c r="U1216" s="81"/>
      <c r="V1216" s="42">
        <f t="shared" si="196"/>
        <v>0</v>
      </c>
      <c r="W1216" s="43"/>
      <c r="X1216" s="47">
        <f>SUMIFS(W$12:W1216,F$12:F1216,F1216,H$12:H1216,H1216,D$12:D1216,D1216)</f>
        <v>0</v>
      </c>
      <c r="Y1216" s="48">
        <f t="shared" si="197"/>
        <v>0</v>
      </c>
      <c r="Z1216" s="82"/>
      <c r="AA1216" s="106"/>
      <c r="AB1216" s="42">
        <f t="shared" si="198"/>
        <v>0</v>
      </c>
      <c r="AC1216" s="50"/>
      <c r="AD1216" s="81"/>
      <c r="AE1216" s="81"/>
      <c r="AF1216" s="81"/>
      <c r="AG1216" s="81"/>
      <c r="AH1216" s="81"/>
      <c r="AI1216" s="81"/>
      <c r="AJ1216" s="81"/>
      <c r="AK1216" s="81"/>
      <c r="AL1216" s="81"/>
      <c r="AM1216" s="50"/>
      <c r="AN1216" s="50"/>
      <c r="AO1216" s="112">
        <f t="shared" si="201"/>
        <v>0</v>
      </c>
    </row>
    <row r="1217" spans="1:41" ht="20.100000000000001" customHeight="1">
      <c r="A1217" s="70">
        <f t="shared" si="199"/>
        <v>1</v>
      </c>
      <c r="B1217" s="81"/>
      <c r="C1217" s="81"/>
      <c r="D1217" s="81"/>
      <c r="E1217" s="81"/>
      <c r="F1217" s="34"/>
      <c r="G1217" s="94"/>
      <c r="H1217" s="81"/>
      <c r="I1217" s="34"/>
      <c r="J1217" s="34"/>
      <c r="K1217" s="38"/>
      <c r="L1217" s="38"/>
      <c r="M1217" s="39">
        <f t="shared" si="192"/>
        <v>0</v>
      </c>
      <c r="N1217" s="40">
        <f t="shared" si="193"/>
        <v>0</v>
      </c>
      <c r="O1217" s="80"/>
      <c r="P1217" s="113" t="str">
        <f t="shared" si="200"/>
        <v/>
      </c>
      <c r="Q1217" s="42" t="str">
        <f t="shared" si="194"/>
        <v/>
      </c>
      <c r="R1217" s="81"/>
      <c r="S1217" s="44" t="str">
        <f t="shared" si="195"/>
        <v/>
      </c>
      <c r="T1217" s="81"/>
      <c r="U1217" s="81"/>
      <c r="V1217" s="42">
        <f t="shared" si="196"/>
        <v>0</v>
      </c>
      <c r="W1217" s="43"/>
      <c r="X1217" s="47">
        <f>SUMIFS(W$12:W1217,F$12:F1217,F1217,H$12:H1217,H1217,D$12:D1217,D1217)</f>
        <v>0</v>
      </c>
      <c r="Y1217" s="48">
        <f t="shared" si="197"/>
        <v>0</v>
      </c>
      <c r="Z1217" s="82"/>
      <c r="AA1217" s="106"/>
      <c r="AB1217" s="42">
        <f t="shared" si="198"/>
        <v>0</v>
      </c>
      <c r="AC1217" s="50"/>
      <c r="AD1217" s="81"/>
      <c r="AE1217" s="81"/>
      <c r="AF1217" s="81"/>
      <c r="AG1217" s="81"/>
      <c r="AH1217" s="81"/>
      <c r="AI1217" s="81"/>
      <c r="AJ1217" s="81"/>
      <c r="AK1217" s="81"/>
      <c r="AL1217" s="81"/>
      <c r="AM1217" s="50"/>
      <c r="AN1217" s="50"/>
      <c r="AO1217" s="112">
        <f t="shared" si="201"/>
        <v>0</v>
      </c>
    </row>
    <row r="1218" spans="1:41" ht="20.100000000000001" customHeight="1">
      <c r="A1218" s="70">
        <f t="shared" si="199"/>
        <v>1</v>
      </c>
      <c r="B1218" s="81"/>
      <c r="C1218" s="81"/>
      <c r="D1218" s="81"/>
      <c r="E1218" s="81"/>
      <c r="F1218" s="34"/>
      <c r="G1218" s="94"/>
      <c r="H1218" s="81"/>
      <c r="I1218" s="34"/>
      <c r="J1218" s="34"/>
      <c r="K1218" s="38"/>
      <c r="L1218" s="38"/>
      <c r="M1218" s="39">
        <f t="shared" si="192"/>
        <v>0</v>
      </c>
      <c r="N1218" s="40">
        <f t="shared" si="193"/>
        <v>0</v>
      </c>
      <c r="O1218" s="80"/>
      <c r="P1218" s="113" t="str">
        <f t="shared" si="200"/>
        <v/>
      </c>
      <c r="Q1218" s="42" t="str">
        <f t="shared" si="194"/>
        <v/>
      </c>
      <c r="R1218" s="81"/>
      <c r="S1218" s="44" t="str">
        <f t="shared" si="195"/>
        <v/>
      </c>
      <c r="T1218" s="81"/>
      <c r="U1218" s="81"/>
      <c r="V1218" s="42">
        <f t="shared" si="196"/>
        <v>0</v>
      </c>
      <c r="W1218" s="43"/>
      <c r="X1218" s="47">
        <f>SUMIFS(W$12:W1218,F$12:F1218,F1218,H$12:H1218,H1218,D$12:D1218,D1218)</f>
        <v>0</v>
      </c>
      <c r="Y1218" s="48">
        <f t="shared" si="197"/>
        <v>0</v>
      </c>
      <c r="Z1218" s="82"/>
      <c r="AA1218" s="106"/>
      <c r="AB1218" s="42">
        <f t="shared" si="198"/>
        <v>0</v>
      </c>
      <c r="AC1218" s="50"/>
      <c r="AD1218" s="81"/>
      <c r="AE1218" s="81"/>
      <c r="AF1218" s="81"/>
      <c r="AG1218" s="81"/>
      <c r="AH1218" s="81"/>
      <c r="AI1218" s="81"/>
      <c r="AJ1218" s="81"/>
      <c r="AK1218" s="81"/>
      <c r="AL1218" s="81"/>
      <c r="AM1218" s="50"/>
      <c r="AN1218" s="50"/>
      <c r="AO1218" s="112">
        <f t="shared" si="201"/>
        <v>0</v>
      </c>
    </row>
    <row r="1219" spans="1:41" ht="20.100000000000001" customHeight="1">
      <c r="A1219" s="70">
        <f t="shared" si="199"/>
        <v>1</v>
      </c>
      <c r="B1219" s="81"/>
      <c r="C1219" s="81"/>
      <c r="D1219" s="81"/>
      <c r="E1219" s="81"/>
      <c r="F1219" s="34"/>
      <c r="G1219" s="94"/>
      <c r="H1219" s="81"/>
      <c r="I1219" s="34"/>
      <c r="J1219" s="34"/>
      <c r="K1219" s="38"/>
      <c r="L1219" s="38"/>
      <c r="M1219" s="39">
        <f t="shared" si="192"/>
        <v>0</v>
      </c>
      <c r="N1219" s="40">
        <f t="shared" si="193"/>
        <v>0</v>
      </c>
      <c r="O1219" s="80"/>
      <c r="P1219" s="113" t="str">
        <f t="shared" si="200"/>
        <v/>
      </c>
      <c r="Q1219" s="42" t="str">
        <f t="shared" si="194"/>
        <v/>
      </c>
      <c r="R1219" s="81"/>
      <c r="S1219" s="44" t="str">
        <f t="shared" si="195"/>
        <v/>
      </c>
      <c r="T1219" s="81"/>
      <c r="U1219" s="81"/>
      <c r="V1219" s="42">
        <f t="shared" si="196"/>
        <v>0</v>
      </c>
      <c r="W1219" s="43"/>
      <c r="X1219" s="47">
        <f>SUMIFS(W$12:W1219,F$12:F1219,F1219,H$12:H1219,H1219,D$12:D1219,D1219)</f>
        <v>0</v>
      </c>
      <c r="Y1219" s="48">
        <f t="shared" si="197"/>
        <v>0</v>
      </c>
      <c r="Z1219" s="82"/>
      <c r="AA1219" s="106"/>
      <c r="AB1219" s="42">
        <f t="shared" si="198"/>
        <v>0</v>
      </c>
      <c r="AC1219" s="50"/>
      <c r="AD1219" s="81"/>
      <c r="AE1219" s="81"/>
      <c r="AF1219" s="81"/>
      <c r="AG1219" s="81"/>
      <c r="AH1219" s="81"/>
      <c r="AI1219" s="81"/>
      <c r="AJ1219" s="81"/>
      <c r="AK1219" s="81"/>
      <c r="AL1219" s="81"/>
      <c r="AM1219" s="50"/>
      <c r="AN1219" s="50"/>
      <c r="AO1219" s="112">
        <f t="shared" si="201"/>
        <v>0</v>
      </c>
    </row>
    <row r="1220" spans="1:41" ht="20.100000000000001" customHeight="1">
      <c r="A1220" s="70">
        <f t="shared" si="199"/>
        <v>1</v>
      </c>
      <c r="B1220" s="81"/>
      <c r="C1220" s="81"/>
      <c r="D1220" s="81"/>
      <c r="E1220" s="81"/>
      <c r="F1220" s="34"/>
      <c r="G1220" s="94"/>
      <c r="H1220" s="81"/>
      <c r="I1220" s="34"/>
      <c r="J1220" s="34"/>
      <c r="K1220" s="38"/>
      <c r="L1220" s="38"/>
      <c r="M1220" s="39">
        <f t="shared" si="192"/>
        <v>0</v>
      </c>
      <c r="N1220" s="40">
        <f t="shared" si="193"/>
        <v>0</v>
      </c>
      <c r="O1220" s="80"/>
      <c r="P1220" s="113" t="str">
        <f t="shared" si="200"/>
        <v/>
      </c>
      <c r="Q1220" s="42" t="str">
        <f t="shared" si="194"/>
        <v/>
      </c>
      <c r="R1220" s="81"/>
      <c r="S1220" s="44" t="str">
        <f t="shared" si="195"/>
        <v/>
      </c>
      <c r="T1220" s="81"/>
      <c r="U1220" s="81"/>
      <c r="V1220" s="42">
        <f t="shared" si="196"/>
        <v>0</v>
      </c>
      <c r="W1220" s="43"/>
      <c r="X1220" s="47">
        <f>SUMIFS(W$12:W1220,F$12:F1220,F1220,H$12:H1220,H1220,D$12:D1220,D1220)</f>
        <v>0</v>
      </c>
      <c r="Y1220" s="48">
        <f t="shared" si="197"/>
        <v>0</v>
      </c>
      <c r="Z1220" s="82"/>
      <c r="AA1220" s="106"/>
      <c r="AB1220" s="42">
        <f t="shared" si="198"/>
        <v>0</v>
      </c>
      <c r="AC1220" s="50"/>
      <c r="AD1220" s="81"/>
      <c r="AE1220" s="81"/>
      <c r="AF1220" s="81"/>
      <c r="AG1220" s="81"/>
      <c r="AH1220" s="81"/>
      <c r="AI1220" s="81"/>
      <c r="AJ1220" s="81"/>
      <c r="AK1220" s="81"/>
      <c r="AL1220" s="81"/>
      <c r="AM1220" s="50"/>
      <c r="AN1220" s="50"/>
      <c r="AO1220" s="112">
        <f t="shared" si="201"/>
        <v>0</v>
      </c>
    </row>
    <row r="1221" spans="1:41" ht="20.100000000000001" customHeight="1">
      <c r="A1221" s="70">
        <f t="shared" si="199"/>
        <v>1</v>
      </c>
      <c r="B1221" s="81"/>
      <c r="C1221" s="81"/>
      <c r="D1221" s="81"/>
      <c r="E1221" s="81"/>
      <c r="F1221" s="34"/>
      <c r="G1221" s="94"/>
      <c r="H1221" s="81"/>
      <c r="I1221" s="34"/>
      <c r="J1221" s="34"/>
      <c r="K1221" s="38"/>
      <c r="L1221" s="38"/>
      <c r="M1221" s="39">
        <f t="shared" si="192"/>
        <v>0</v>
      </c>
      <c r="N1221" s="40">
        <f t="shared" si="193"/>
        <v>0</v>
      </c>
      <c r="O1221" s="80"/>
      <c r="P1221" s="113" t="str">
        <f t="shared" si="200"/>
        <v/>
      </c>
      <c r="Q1221" s="42" t="str">
        <f t="shared" si="194"/>
        <v/>
      </c>
      <c r="R1221" s="81"/>
      <c r="S1221" s="44" t="str">
        <f t="shared" si="195"/>
        <v/>
      </c>
      <c r="T1221" s="81"/>
      <c r="U1221" s="81"/>
      <c r="V1221" s="42">
        <f t="shared" si="196"/>
        <v>0</v>
      </c>
      <c r="W1221" s="43"/>
      <c r="X1221" s="47">
        <f>SUMIFS(W$12:W1221,F$12:F1221,F1221,H$12:H1221,H1221,D$12:D1221,D1221)</f>
        <v>0</v>
      </c>
      <c r="Y1221" s="48">
        <f t="shared" si="197"/>
        <v>0</v>
      </c>
      <c r="Z1221" s="82"/>
      <c r="AA1221" s="106"/>
      <c r="AB1221" s="42">
        <f t="shared" si="198"/>
        <v>0</v>
      </c>
      <c r="AC1221" s="50"/>
      <c r="AD1221" s="81"/>
      <c r="AE1221" s="81"/>
      <c r="AF1221" s="81"/>
      <c r="AG1221" s="81"/>
      <c r="AH1221" s="81"/>
      <c r="AI1221" s="81"/>
      <c r="AJ1221" s="81"/>
      <c r="AK1221" s="81"/>
      <c r="AL1221" s="81"/>
      <c r="AM1221" s="50"/>
      <c r="AN1221" s="50"/>
      <c r="AO1221" s="112">
        <f t="shared" si="201"/>
        <v>0</v>
      </c>
    </row>
    <row r="1222" spans="1:41" ht="20.100000000000001" customHeight="1">
      <c r="A1222" s="70">
        <f t="shared" si="199"/>
        <v>1</v>
      </c>
      <c r="B1222" s="81"/>
      <c r="C1222" s="81"/>
      <c r="D1222" s="81"/>
      <c r="E1222" s="81"/>
      <c r="F1222" s="34"/>
      <c r="G1222" s="94"/>
      <c r="H1222" s="81"/>
      <c r="I1222" s="34"/>
      <c r="J1222" s="34"/>
      <c r="K1222" s="38"/>
      <c r="L1222" s="38"/>
      <c r="M1222" s="39">
        <f t="shared" si="192"/>
        <v>0</v>
      </c>
      <c r="N1222" s="40">
        <f t="shared" si="193"/>
        <v>0</v>
      </c>
      <c r="O1222" s="80"/>
      <c r="P1222" s="113" t="str">
        <f t="shared" si="200"/>
        <v/>
      </c>
      <c r="Q1222" s="42" t="str">
        <f t="shared" si="194"/>
        <v/>
      </c>
      <c r="R1222" s="81"/>
      <c r="S1222" s="44" t="str">
        <f t="shared" si="195"/>
        <v/>
      </c>
      <c r="T1222" s="81"/>
      <c r="U1222" s="81"/>
      <c r="V1222" s="42">
        <f t="shared" si="196"/>
        <v>0</v>
      </c>
      <c r="W1222" s="43"/>
      <c r="X1222" s="47">
        <f>SUMIFS(W$12:W1222,F$12:F1222,F1222,H$12:H1222,H1222,D$12:D1222,D1222)</f>
        <v>0</v>
      </c>
      <c r="Y1222" s="48">
        <f t="shared" si="197"/>
        <v>0</v>
      </c>
      <c r="Z1222" s="82"/>
      <c r="AA1222" s="106"/>
      <c r="AB1222" s="42">
        <f t="shared" si="198"/>
        <v>0</v>
      </c>
      <c r="AC1222" s="50"/>
      <c r="AD1222" s="81"/>
      <c r="AE1222" s="81"/>
      <c r="AF1222" s="81"/>
      <c r="AG1222" s="81"/>
      <c r="AH1222" s="81"/>
      <c r="AI1222" s="81"/>
      <c r="AJ1222" s="81"/>
      <c r="AK1222" s="81"/>
      <c r="AL1222" s="81"/>
      <c r="AM1222" s="50"/>
      <c r="AN1222" s="50"/>
      <c r="AO1222" s="112">
        <f t="shared" si="201"/>
        <v>0</v>
      </c>
    </row>
    <row r="1223" spans="1:41" ht="20.100000000000001" customHeight="1">
      <c r="A1223" s="70">
        <f t="shared" si="199"/>
        <v>1</v>
      </c>
      <c r="B1223" s="81"/>
      <c r="C1223" s="81"/>
      <c r="D1223" s="81"/>
      <c r="E1223" s="81"/>
      <c r="F1223" s="34"/>
      <c r="G1223" s="94"/>
      <c r="H1223" s="81"/>
      <c r="I1223" s="34"/>
      <c r="J1223" s="34"/>
      <c r="K1223" s="38"/>
      <c r="L1223" s="38"/>
      <c r="M1223" s="39">
        <f t="shared" si="192"/>
        <v>0</v>
      </c>
      <c r="N1223" s="40">
        <f t="shared" si="193"/>
        <v>0</v>
      </c>
      <c r="O1223" s="80"/>
      <c r="P1223" s="113" t="str">
        <f t="shared" si="200"/>
        <v/>
      </c>
      <c r="Q1223" s="42" t="str">
        <f t="shared" si="194"/>
        <v/>
      </c>
      <c r="R1223" s="81"/>
      <c r="S1223" s="44" t="str">
        <f t="shared" si="195"/>
        <v/>
      </c>
      <c r="T1223" s="81"/>
      <c r="U1223" s="81"/>
      <c r="V1223" s="42">
        <f t="shared" si="196"/>
        <v>0</v>
      </c>
      <c r="W1223" s="43"/>
      <c r="X1223" s="47">
        <f>SUMIFS(W$12:W1223,F$12:F1223,F1223,H$12:H1223,H1223,D$12:D1223,D1223)</f>
        <v>0</v>
      </c>
      <c r="Y1223" s="48">
        <f t="shared" si="197"/>
        <v>0</v>
      </c>
      <c r="Z1223" s="82"/>
      <c r="AA1223" s="106"/>
      <c r="AB1223" s="42">
        <f t="shared" si="198"/>
        <v>0</v>
      </c>
      <c r="AC1223" s="50"/>
      <c r="AD1223" s="81"/>
      <c r="AE1223" s="81"/>
      <c r="AF1223" s="81"/>
      <c r="AG1223" s="81"/>
      <c r="AH1223" s="81"/>
      <c r="AI1223" s="81"/>
      <c r="AJ1223" s="81"/>
      <c r="AK1223" s="81"/>
      <c r="AL1223" s="81"/>
      <c r="AM1223" s="50"/>
      <c r="AN1223" s="50"/>
      <c r="AO1223" s="112">
        <f t="shared" si="201"/>
        <v>0</v>
      </c>
    </row>
    <row r="1224" spans="1:41" ht="20.100000000000001" customHeight="1">
      <c r="A1224" s="70">
        <f t="shared" si="199"/>
        <v>1</v>
      </c>
      <c r="B1224" s="81"/>
      <c r="C1224" s="81"/>
      <c r="D1224" s="81"/>
      <c r="E1224" s="81"/>
      <c r="F1224" s="34"/>
      <c r="G1224" s="94"/>
      <c r="H1224" s="81"/>
      <c r="I1224" s="34"/>
      <c r="J1224" s="34"/>
      <c r="K1224" s="38"/>
      <c r="L1224" s="38"/>
      <c r="M1224" s="39">
        <f t="shared" ref="M1224:M1287" si="202">(IF(L1224&lt;K1224,1+L1224,L1224)-K1224-IF(AND(K1224&lt;$L$5,L1224&gt;$M$5),$M$5-$L$5)-IF(AND(K1224&lt;$L$6,L1224&gt;$M$6),$M$6-$L$6)-IF(AND(K1224&lt;$L$7,L1224&gt;$M$7),$M$7-$L$7))-IF(AND(K1224&lt;$L$8,L1224&gt;$M$8),$M$8-$L$8)</f>
        <v>0</v>
      </c>
      <c r="N1224" s="40">
        <f t="shared" ref="N1224:N1287" si="203">HOUR(M1224)+MINUTE(M1224)/60</f>
        <v>0</v>
      </c>
      <c r="O1224" s="80"/>
      <c r="P1224" s="113" t="str">
        <f t="shared" si="200"/>
        <v/>
      </c>
      <c r="Q1224" s="42" t="str">
        <f t="shared" ref="Q1224:Q1287" si="204">IFERROR(V1224/(N1224*O1224),"")</f>
        <v/>
      </c>
      <c r="R1224" s="81"/>
      <c r="S1224" s="44" t="str">
        <f t="shared" ref="S1224:S1287" si="205">IFERROR(W1224/R1224,"")</f>
        <v/>
      </c>
      <c r="T1224" s="81"/>
      <c r="U1224" s="81"/>
      <c r="V1224" s="42">
        <f t="shared" ref="V1224:V1287" si="206">+W1224+Y1224</f>
        <v>0</v>
      </c>
      <c r="W1224" s="43"/>
      <c r="X1224" s="47">
        <f>SUMIFS(W$12:W1224,F$12:F1224,F1224,H$12:H1224,H1224,D$12:D1224,D1224)</f>
        <v>0</v>
      </c>
      <c r="Y1224" s="48">
        <f t="shared" ref="Y1224:Y1287" si="207">SUM(AC1224:AK1224)</f>
        <v>0</v>
      </c>
      <c r="Z1224" s="82"/>
      <c r="AA1224" s="106"/>
      <c r="AB1224" s="42">
        <f t="shared" ref="AB1224:AB1287" si="208">+W1224*AA1224</f>
        <v>0</v>
      </c>
      <c r="AC1224" s="50"/>
      <c r="AD1224" s="81"/>
      <c r="AE1224" s="81"/>
      <c r="AF1224" s="81"/>
      <c r="AG1224" s="81"/>
      <c r="AH1224" s="81"/>
      <c r="AI1224" s="81"/>
      <c r="AJ1224" s="81"/>
      <c r="AK1224" s="81"/>
      <c r="AL1224" s="81"/>
      <c r="AM1224" s="50"/>
      <c r="AN1224" s="50"/>
      <c r="AO1224" s="112">
        <f t="shared" si="201"/>
        <v>0</v>
      </c>
    </row>
    <row r="1225" spans="1:41" ht="20.100000000000001" customHeight="1">
      <c r="A1225" s="70">
        <f t="shared" si="199"/>
        <v>1</v>
      </c>
      <c r="B1225" s="81"/>
      <c r="C1225" s="81"/>
      <c r="D1225" s="81"/>
      <c r="E1225" s="81"/>
      <c r="F1225" s="34"/>
      <c r="G1225" s="94"/>
      <c r="H1225" s="81"/>
      <c r="I1225" s="34"/>
      <c r="J1225" s="34"/>
      <c r="K1225" s="38"/>
      <c r="L1225" s="38"/>
      <c r="M1225" s="39">
        <f t="shared" si="202"/>
        <v>0</v>
      </c>
      <c r="N1225" s="40">
        <f t="shared" si="203"/>
        <v>0</v>
      </c>
      <c r="O1225" s="80"/>
      <c r="P1225" s="113" t="str">
        <f t="shared" si="200"/>
        <v/>
      </c>
      <c r="Q1225" s="42" t="str">
        <f t="shared" si="204"/>
        <v/>
      </c>
      <c r="R1225" s="81"/>
      <c r="S1225" s="44" t="str">
        <f t="shared" si="205"/>
        <v/>
      </c>
      <c r="T1225" s="81"/>
      <c r="U1225" s="81"/>
      <c r="V1225" s="42">
        <f t="shared" si="206"/>
        <v>0</v>
      </c>
      <c r="W1225" s="43"/>
      <c r="X1225" s="47">
        <f>SUMIFS(W$12:W1225,F$12:F1225,F1225,H$12:H1225,H1225,D$12:D1225,D1225)</f>
        <v>0</v>
      </c>
      <c r="Y1225" s="48">
        <f t="shared" si="207"/>
        <v>0</v>
      </c>
      <c r="Z1225" s="82"/>
      <c r="AA1225" s="106"/>
      <c r="AB1225" s="42">
        <f t="shared" si="208"/>
        <v>0</v>
      </c>
      <c r="AC1225" s="50"/>
      <c r="AD1225" s="81"/>
      <c r="AE1225" s="81"/>
      <c r="AF1225" s="81"/>
      <c r="AG1225" s="81"/>
      <c r="AH1225" s="81"/>
      <c r="AI1225" s="81"/>
      <c r="AJ1225" s="81"/>
      <c r="AK1225" s="81"/>
      <c r="AL1225" s="81"/>
      <c r="AM1225" s="50"/>
      <c r="AN1225" s="50"/>
      <c r="AO1225" s="112">
        <f t="shared" si="201"/>
        <v>0</v>
      </c>
    </row>
    <row r="1226" spans="1:41" ht="20.100000000000001" customHeight="1">
      <c r="A1226" s="70">
        <f t="shared" si="199"/>
        <v>1</v>
      </c>
      <c r="B1226" s="81"/>
      <c r="C1226" s="81"/>
      <c r="D1226" s="81"/>
      <c r="E1226" s="81"/>
      <c r="F1226" s="34"/>
      <c r="G1226" s="94"/>
      <c r="H1226" s="81"/>
      <c r="I1226" s="34"/>
      <c r="J1226" s="34"/>
      <c r="K1226" s="38"/>
      <c r="L1226" s="38"/>
      <c r="M1226" s="39">
        <f t="shared" si="202"/>
        <v>0</v>
      </c>
      <c r="N1226" s="40">
        <f t="shared" si="203"/>
        <v>0</v>
      </c>
      <c r="O1226" s="80"/>
      <c r="P1226" s="113" t="str">
        <f t="shared" si="200"/>
        <v/>
      </c>
      <c r="Q1226" s="42" t="str">
        <f t="shared" si="204"/>
        <v/>
      </c>
      <c r="R1226" s="81"/>
      <c r="S1226" s="44" t="str">
        <f t="shared" si="205"/>
        <v/>
      </c>
      <c r="T1226" s="81"/>
      <c r="U1226" s="81"/>
      <c r="V1226" s="42">
        <f t="shared" si="206"/>
        <v>0</v>
      </c>
      <c r="W1226" s="43"/>
      <c r="X1226" s="47">
        <f>SUMIFS(W$12:W1226,F$12:F1226,F1226,H$12:H1226,H1226,D$12:D1226,D1226)</f>
        <v>0</v>
      </c>
      <c r="Y1226" s="48">
        <f t="shared" si="207"/>
        <v>0</v>
      </c>
      <c r="Z1226" s="82"/>
      <c r="AA1226" s="106"/>
      <c r="AB1226" s="42">
        <f t="shared" si="208"/>
        <v>0</v>
      </c>
      <c r="AC1226" s="50"/>
      <c r="AD1226" s="81"/>
      <c r="AE1226" s="81"/>
      <c r="AF1226" s="81"/>
      <c r="AG1226" s="81"/>
      <c r="AH1226" s="81"/>
      <c r="AI1226" s="81"/>
      <c r="AJ1226" s="81"/>
      <c r="AK1226" s="81"/>
      <c r="AL1226" s="81"/>
      <c r="AM1226" s="50"/>
      <c r="AN1226" s="50"/>
      <c r="AO1226" s="112">
        <f t="shared" si="201"/>
        <v>0</v>
      </c>
    </row>
    <row r="1227" spans="1:41" ht="20.100000000000001" customHeight="1">
      <c r="A1227" s="70">
        <f t="shared" si="199"/>
        <v>1</v>
      </c>
      <c r="B1227" s="81"/>
      <c r="C1227" s="81"/>
      <c r="D1227" s="81"/>
      <c r="E1227" s="81"/>
      <c r="F1227" s="34"/>
      <c r="G1227" s="94"/>
      <c r="H1227" s="81"/>
      <c r="I1227" s="34"/>
      <c r="J1227" s="34"/>
      <c r="K1227" s="38"/>
      <c r="L1227" s="38"/>
      <c r="M1227" s="39">
        <f t="shared" si="202"/>
        <v>0</v>
      </c>
      <c r="N1227" s="40">
        <f t="shared" si="203"/>
        <v>0</v>
      </c>
      <c r="O1227" s="80"/>
      <c r="P1227" s="113" t="str">
        <f t="shared" si="200"/>
        <v/>
      </c>
      <c r="Q1227" s="42" t="str">
        <f t="shared" si="204"/>
        <v/>
      </c>
      <c r="R1227" s="81"/>
      <c r="S1227" s="44" t="str">
        <f t="shared" si="205"/>
        <v/>
      </c>
      <c r="T1227" s="81"/>
      <c r="U1227" s="81"/>
      <c r="V1227" s="42">
        <f t="shared" si="206"/>
        <v>0</v>
      </c>
      <c r="W1227" s="43"/>
      <c r="X1227" s="47">
        <f>SUMIFS(W$12:W1227,F$12:F1227,F1227,H$12:H1227,H1227,D$12:D1227,D1227)</f>
        <v>0</v>
      </c>
      <c r="Y1227" s="48">
        <f t="shared" si="207"/>
        <v>0</v>
      </c>
      <c r="Z1227" s="82"/>
      <c r="AA1227" s="106"/>
      <c r="AB1227" s="42">
        <f t="shared" si="208"/>
        <v>0</v>
      </c>
      <c r="AC1227" s="50"/>
      <c r="AD1227" s="81"/>
      <c r="AE1227" s="81"/>
      <c r="AF1227" s="81"/>
      <c r="AG1227" s="81"/>
      <c r="AH1227" s="81"/>
      <c r="AI1227" s="81"/>
      <c r="AJ1227" s="81"/>
      <c r="AK1227" s="81"/>
      <c r="AL1227" s="81"/>
      <c r="AM1227" s="50"/>
      <c r="AN1227" s="50"/>
      <c r="AO1227" s="112">
        <f t="shared" si="201"/>
        <v>0</v>
      </c>
    </row>
    <row r="1228" spans="1:41" ht="20.100000000000001" customHeight="1">
      <c r="A1228" s="70">
        <f t="shared" si="199"/>
        <v>1</v>
      </c>
      <c r="B1228" s="81"/>
      <c r="C1228" s="81"/>
      <c r="D1228" s="81"/>
      <c r="E1228" s="81"/>
      <c r="F1228" s="34"/>
      <c r="G1228" s="94"/>
      <c r="H1228" s="81"/>
      <c r="I1228" s="34"/>
      <c r="J1228" s="34"/>
      <c r="K1228" s="38"/>
      <c r="L1228" s="38"/>
      <c r="M1228" s="39">
        <f t="shared" si="202"/>
        <v>0</v>
      </c>
      <c r="N1228" s="40">
        <f t="shared" si="203"/>
        <v>0</v>
      </c>
      <c r="O1228" s="80"/>
      <c r="P1228" s="113" t="str">
        <f t="shared" si="200"/>
        <v/>
      </c>
      <c r="Q1228" s="42" t="str">
        <f t="shared" si="204"/>
        <v/>
      </c>
      <c r="R1228" s="81"/>
      <c r="S1228" s="44" t="str">
        <f t="shared" si="205"/>
        <v/>
      </c>
      <c r="T1228" s="81"/>
      <c r="U1228" s="81"/>
      <c r="V1228" s="42">
        <f t="shared" si="206"/>
        <v>0</v>
      </c>
      <c r="W1228" s="43"/>
      <c r="X1228" s="47">
        <f>SUMIFS(W$12:W1228,F$12:F1228,F1228,H$12:H1228,H1228,D$12:D1228,D1228)</f>
        <v>0</v>
      </c>
      <c r="Y1228" s="48">
        <f t="shared" si="207"/>
        <v>0</v>
      </c>
      <c r="Z1228" s="82"/>
      <c r="AA1228" s="106"/>
      <c r="AB1228" s="42">
        <f t="shared" si="208"/>
        <v>0</v>
      </c>
      <c r="AC1228" s="50"/>
      <c r="AD1228" s="81"/>
      <c r="AE1228" s="81"/>
      <c r="AF1228" s="81"/>
      <c r="AG1228" s="81"/>
      <c r="AH1228" s="81"/>
      <c r="AI1228" s="81"/>
      <c r="AJ1228" s="81"/>
      <c r="AK1228" s="81"/>
      <c r="AL1228" s="81"/>
      <c r="AM1228" s="50"/>
      <c r="AN1228" s="50"/>
      <c r="AO1228" s="112">
        <f t="shared" si="201"/>
        <v>0</v>
      </c>
    </row>
    <row r="1229" spans="1:41" ht="20.100000000000001" customHeight="1">
      <c r="A1229" s="70">
        <f t="shared" ref="A1229:A1292" si="209">MONTH(B1229)</f>
        <v>1</v>
      </c>
      <c r="B1229" s="81"/>
      <c r="C1229" s="81"/>
      <c r="D1229" s="81"/>
      <c r="E1229" s="81"/>
      <c r="F1229" s="34"/>
      <c r="G1229" s="94"/>
      <c r="H1229" s="81"/>
      <c r="I1229" s="34"/>
      <c r="J1229" s="34"/>
      <c r="K1229" s="38"/>
      <c r="L1229" s="38"/>
      <c r="M1229" s="39">
        <f t="shared" si="202"/>
        <v>0</v>
      </c>
      <c r="N1229" s="40">
        <f t="shared" si="203"/>
        <v>0</v>
      </c>
      <c r="O1229" s="80"/>
      <c r="P1229" s="113" t="str">
        <f t="shared" ref="P1229:P1292" si="210">IFERROR(W1229/V1229,"")</f>
        <v/>
      </c>
      <c r="Q1229" s="42" t="str">
        <f t="shared" si="204"/>
        <v/>
      </c>
      <c r="R1229" s="81"/>
      <c r="S1229" s="44" t="str">
        <f t="shared" si="205"/>
        <v/>
      </c>
      <c r="T1229" s="81"/>
      <c r="U1229" s="81"/>
      <c r="V1229" s="42">
        <f t="shared" si="206"/>
        <v>0</v>
      </c>
      <c r="W1229" s="43"/>
      <c r="X1229" s="47">
        <f>SUMIFS(W$12:W1229,F$12:F1229,F1229,H$12:H1229,H1229,D$12:D1229,D1229)</f>
        <v>0</v>
      </c>
      <c r="Y1229" s="48">
        <f t="shared" si="207"/>
        <v>0</v>
      </c>
      <c r="Z1229" s="82"/>
      <c r="AA1229" s="106"/>
      <c r="AB1229" s="42">
        <f t="shared" si="208"/>
        <v>0</v>
      </c>
      <c r="AC1229" s="50"/>
      <c r="AD1229" s="81"/>
      <c r="AE1229" s="81"/>
      <c r="AF1229" s="81"/>
      <c r="AG1229" s="81"/>
      <c r="AH1229" s="81"/>
      <c r="AI1229" s="81"/>
      <c r="AJ1229" s="81"/>
      <c r="AK1229" s="81"/>
      <c r="AL1229" s="81"/>
      <c r="AM1229" s="50"/>
      <c r="AN1229" s="50"/>
      <c r="AO1229" s="112">
        <f t="shared" ref="AO1229:AO1292" si="211">+AM1229+AN1229</f>
        <v>0</v>
      </c>
    </row>
    <row r="1230" spans="1:41" ht="20.100000000000001" customHeight="1">
      <c r="A1230" s="70">
        <f t="shared" si="209"/>
        <v>1</v>
      </c>
      <c r="B1230" s="81"/>
      <c r="C1230" s="81"/>
      <c r="D1230" s="81"/>
      <c r="E1230" s="81"/>
      <c r="F1230" s="34"/>
      <c r="G1230" s="94"/>
      <c r="H1230" s="81"/>
      <c r="I1230" s="34"/>
      <c r="J1230" s="34"/>
      <c r="K1230" s="38"/>
      <c r="L1230" s="38"/>
      <c r="M1230" s="39">
        <f t="shared" si="202"/>
        <v>0</v>
      </c>
      <c r="N1230" s="40">
        <f t="shared" si="203"/>
        <v>0</v>
      </c>
      <c r="O1230" s="80"/>
      <c r="P1230" s="113" t="str">
        <f t="shared" si="210"/>
        <v/>
      </c>
      <c r="Q1230" s="42" t="str">
        <f t="shared" si="204"/>
        <v/>
      </c>
      <c r="R1230" s="81"/>
      <c r="S1230" s="44" t="str">
        <f t="shared" si="205"/>
        <v/>
      </c>
      <c r="T1230" s="81"/>
      <c r="U1230" s="81"/>
      <c r="V1230" s="42">
        <f t="shared" si="206"/>
        <v>0</v>
      </c>
      <c r="W1230" s="43"/>
      <c r="X1230" s="47">
        <f>SUMIFS(W$12:W1230,F$12:F1230,F1230,H$12:H1230,H1230,D$12:D1230,D1230)</f>
        <v>0</v>
      </c>
      <c r="Y1230" s="48">
        <f t="shared" si="207"/>
        <v>0</v>
      </c>
      <c r="Z1230" s="82"/>
      <c r="AA1230" s="106"/>
      <c r="AB1230" s="42">
        <f t="shared" si="208"/>
        <v>0</v>
      </c>
      <c r="AC1230" s="50"/>
      <c r="AD1230" s="81"/>
      <c r="AE1230" s="81"/>
      <c r="AF1230" s="81"/>
      <c r="AG1230" s="81"/>
      <c r="AH1230" s="81"/>
      <c r="AI1230" s="81"/>
      <c r="AJ1230" s="81"/>
      <c r="AK1230" s="81"/>
      <c r="AL1230" s="81"/>
      <c r="AM1230" s="50"/>
      <c r="AN1230" s="50"/>
      <c r="AO1230" s="112">
        <f t="shared" si="211"/>
        <v>0</v>
      </c>
    </row>
    <row r="1231" spans="1:41" ht="20.100000000000001" customHeight="1">
      <c r="A1231" s="70">
        <f t="shared" si="209"/>
        <v>1</v>
      </c>
      <c r="B1231" s="81"/>
      <c r="C1231" s="81"/>
      <c r="D1231" s="81"/>
      <c r="E1231" s="81"/>
      <c r="F1231" s="34"/>
      <c r="G1231" s="94"/>
      <c r="H1231" s="81"/>
      <c r="I1231" s="34"/>
      <c r="J1231" s="34"/>
      <c r="K1231" s="38"/>
      <c r="L1231" s="38"/>
      <c r="M1231" s="39">
        <f t="shared" si="202"/>
        <v>0</v>
      </c>
      <c r="N1231" s="40">
        <f t="shared" si="203"/>
        <v>0</v>
      </c>
      <c r="O1231" s="80"/>
      <c r="P1231" s="113" t="str">
        <f t="shared" si="210"/>
        <v/>
      </c>
      <c r="Q1231" s="42" t="str">
        <f t="shared" si="204"/>
        <v/>
      </c>
      <c r="R1231" s="81"/>
      <c r="S1231" s="44" t="str">
        <f t="shared" si="205"/>
        <v/>
      </c>
      <c r="T1231" s="81"/>
      <c r="U1231" s="81"/>
      <c r="V1231" s="42">
        <f t="shared" si="206"/>
        <v>0</v>
      </c>
      <c r="W1231" s="43"/>
      <c r="X1231" s="47">
        <f>SUMIFS(W$12:W1231,F$12:F1231,F1231,H$12:H1231,H1231,D$12:D1231,D1231)</f>
        <v>0</v>
      </c>
      <c r="Y1231" s="48">
        <f t="shared" si="207"/>
        <v>0</v>
      </c>
      <c r="Z1231" s="82"/>
      <c r="AA1231" s="106"/>
      <c r="AB1231" s="42">
        <f t="shared" si="208"/>
        <v>0</v>
      </c>
      <c r="AC1231" s="50"/>
      <c r="AD1231" s="81"/>
      <c r="AE1231" s="81"/>
      <c r="AF1231" s="81"/>
      <c r="AG1231" s="81"/>
      <c r="AH1231" s="81"/>
      <c r="AI1231" s="81"/>
      <c r="AJ1231" s="81"/>
      <c r="AK1231" s="81"/>
      <c r="AL1231" s="81"/>
      <c r="AM1231" s="50"/>
      <c r="AN1231" s="50"/>
      <c r="AO1231" s="112">
        <f t="shared" si="211"/>
        <v>0</v>
      </c>
    </row>
    <row r="1232" spans="1:41" ht="20.100000000000001" customHeight="1">
      <c r="A1232" s="70">
        <f t="shared" si="209"/>
        <v>1</v>
      </c>
      <c r="B1232" s="81"/>
      <c r="C1232" s="81"/>
      <c r="D1232" s="81"/>
      <c r="E1232" s="81"/>
      <c r="F1232" s="34"/>
      <c r="G1232" s="94"/>
      <c r="H1232" s="81"/>
      <c r="I1232" s="34"/>
      <c r="J1232" s="34"/>
      <c r="K1232" s="38"/>
      <c r="L1232" s="38"/>
      <c r="M1232" s="39">
        <f t="shared" si="202"/>
        <v>0</v>
      </c>
      <c r="N1232" s="40">
        <f t="shared" si="203"/>
        <v>0</v>
      </c>
      <c r="O1232" s="80"/>
      <c r="P1232" s="113" t="str">
        <f t="shared" si="210"/>
        <v/>
      </c>
      <c r="Q1232" s="42" t="str">
        <f t="shared" si="204"/>
        <v/>
      </c>
      <c r="R1232" s="81"/>
      <c r="S1232" s="44" t="str">
        <f t="shared" si="205"/>
        <v/>
      </c>
      <c r="T1232" s="81"/>
      <c r="U1232" s="81"/>
      <c r="V1232" s="42">
        <f t="shared" si="206"/>
        <v>0</v>
      </c>
      <c r="W1232" s="43"/>
      <c r="X1232" s="47">
        <f>SUMIFS(W$12:W1232,F$12:F1232,F1232,H$12:H1232,H1232,D$12:D1232,D1232)</f>
        <v>0</v>
      </c>
      <c r="Y1232" s="48">
        <f t="shared" si="207"/>
        <v>0</v>
      </c>
      <c r="Z1232" s="82"/>
      <c r="AA1232" s="106"/>
      <c r="AB1232" s="42">
        <f t="shared" si="208"/>
        <v>0</v>
      </c>
      <c r="AC1232" s="50"/>
      <c r="AD1232" s="81"/>
      <c r="AE1232" s="81"/>
      <c r="AF1232" s="81"/>
      <c r="AG1232" s="81"/>
      <c r="AH1232" s="81"/>
      <c r="AI1232" s="81"/>
      <c r="AJ1232" s="81"/>
      <c r="AK1232" s="81"/>
      <c r="AL1232" s="81"/>
      <c r="AM1232" s="50"/>
      <c r="AN1232" s="50"/>
      <c r="AO1232" s="112">
        <f t="shared" si="211"/>
        <v>0</v>
      </c>
    </row>
    <row r="1233" spans="1:41" ht="20.100000000000001" customHeight="1">
      <c r="A1233" s="70">
        <f t="shared" si="209"/>
        <v>1</v>
      </c>
      <c r="B1233" s="81"/>
      <c r="C1233" s="81"/>
      <c r="D1233" s="81"/>
      <c r="E1233" s="81"/>
      <c r="F1233" s="34"/>
      <c r="G1233" s="94"/>
      <c r="H1233" s="81"/>
      <c r="I1233" s="34"/>
      <c r="J1233" s="34"/>
      <c r="K1233" s="38"/>
      <c r="L1233" s="38"/>
      <c r="M1233" s="39">
        <f t="shared" si="202"/>
        <v>0</v>
      </c>
      <c r="N1233" s="40">
        <f t="shared" si="203"/>
        <v>0</v>
      </c>
      <c r="O1233" s="80"/>
      <c r="P1233" s="113" t="str">
        <f t="shared" si="210"/>
        <v/>
      </c>
      <c r="Q1233" s="42" t="str">
        <f t="shared" si="204"/>
        <v/>
      </c>
      <c r="R1233" s="81"/>
      <c r="S1233" s="44" t="str">
        <f t="shared" si="205"/>
        <v/>
      </c>
      <c r="T1233" s="81"/>
      <c r="U1233" s="81"/>
      <c r="V1233" s="42">
        <f t="shared" si="206"/>
        <v>0</v>
      </c>
      <c r="W1233" s="43"/>
      <c r="X1233" s="47">
        <f>SUMIFS(W$12:W1233,F$12:F1233,F1233,H$12:H1233,H1233,D$12:D1233,D1233)</f>
        <v>0</v>
      </c>
      <c r="Y1233" s="48">
        <f t="shared" si="207"/>
        <v>0</v>
      </c>
      <c r="Z1233" s="82"/>
      <c r="AA1233" s="106"/>
      <c r="AB1233" s="42">
        <f t="shared" si="208"/>
        <v>0</v>
      </c>
      <c r="AC1233" s="50"/>
      <c r="AD1233" s="81"/>
      <c r="AE1233" s="81"/>
      <c r="AF1233" s="81"/>
      <c r="AG1233" s="81"/>
      <c r="AH1233" s="81"/>
      <c r="AI1233" s="81"/>
      <c r="AJ1233" s="81"/>
      <c r="AK1233" s="81"/>
      <c r="AL1233" s="81"/>
      <c r="AM1233" s="50"/>
      <c r="AN1233" s="50"/>
      <c r="AO1233" s="112">
        <f t="shared" si="211"/>
        <v>0</v>
      </c>
    </row>
    <row r="1234" spans="1:41" ht="20.100000000000001" customHeight="1">
      <c r="A1234" s="70">
        <f t="shared" si="209"/>
        <v>1</v>
      </c>
      <c r="B1234" s="81"/>
      <c r="C1234" s="81"/>
      <c r="D1234" s="81"/>
      <c r="E1234" s="81"/>
      <c r="F1234" s="34"/>
      <c r="G1234" s="94"/>
      <c r="H1234" s="81"/>
      <c r="I1234" s="34"/>
      <c r="J1234" s="34"/>
      <c r="K1234" s="38"/>
      <c r="L1234" s="38"/>
      <c r="M1234" s="39">
        <f t="shared" si="202"/>
        <v>0</v>
      </c>
      <c r="N1234" s="40">
        <f t="shared" si="203"/>
        <v>0</v>
      </c>
      <c r="O1234" s="80"/>
      <c r="P1234" s="113" t="str">
        <f t="shared" si="210"/>
        <v/>
      </c>
      <c r="Q1234" s="42" t="str">
        <f t="shared" si="204"/>
        <v/>
      </c>
      <c r="R1234" s="81"/>
      <c r="S1234" s="44" t="str">
        <f t="shared" si="205"/>
        <v/>
      </c>
      <c r="T1234" s="81"/>
      <c r="U1234" s="81"/>
      <c r="V1234" s="42">
        <f t="shared" si="206"/>
        <v>0</v>
      </c>
      <c r="W1234" s="43"/>
      <c r="X1234" s="47">
        <f>SUMIFS(W$12:W1234,F$12:F1234,F1234,H$12:H1234,H1234,D$12:D1234,D1234)</f>
        <v>0</v>
      </c>
      <c r="Y1234" s="48">
        <f t="shared" si="207"/>
        <v>0</v>
      </c>
      <c r="Z1234" s="82"/>
      <c r="AA1234" s="106"/>
      <c r="AB1234" s="42">
        <f t="shared" si="208"/>
        <v>0</v>
      </c>
      <c r="AC1234" s="50"/>
      <c r="AD1234" s="81"/>
      <c r="AE1234" s="81"/>
      <c r="AF1234" s="81"/>
      <c r="AG1234" s="81"/>
      <c r="AH1234" s="81"/>
      <c r="AI1234" s="81"/>
      <c r="AJ1234" s="81"/>
      <c r="AK1234" s="81"/>
      <c r="AL1234" s="81"/>
      <c r="AM1234" s="50"/>
      <c r="AN1234" s="50"/>
      <c r="AO1234" s="112">
        <f t="shared" si="211"/>
        <v>0</v>
      </c>
    </row>
    <row r="1235" spans="1:41" ht="20.100000000000001" customHeight="1">
      <c r="A1235" s="70">
        <f t="shared" si="209"/>
        <v>1</v>
      </c>
      <c r="B1235" s="81"/>
      <c r="C1235" s="81"/>
      <c r="D1235" s="81"/>
      <c r="E1235" s="81"/>
      <c r="F1235" s="34"/>
      <c r="G1235" s="94"/>
      <c r="H1235" s="81"/>
      <c r="I1235" s="34"/>
      <c r="J1235" s="34"/>
      <c r="K1235" s="38"/>
      <c r="L1235" s="38"/>
      <c r="M1235" s="39">
        <f t="shared" si="202"/>
        <v>0</v>
      </c>
      <c r="N1235" s="40">
        <f t="shared" si="203"/>
        <v>0</v>
      </c>
      <c r="O1235" s="80"/>
      <c r="P1235" s="113" t="str">
        <f t="shared" si="210"/>
        <v/>
      </c>
      <c r="Q1235" s="42" t="str">
        <f t="shared" si="204"/>
        <v/>
      </c>
      <c r="R1235" s="81"/>
      <c r="S1235" s="44" t="str">
        <f t="shared" si="205"/>
        <v/>
      </c>
      <c r="T1235" s="81"/>
      <c r="U1235" s="81"/>
      <c r="V1235" s="42">
        <f t="shared" si="206"/>
        <v>0</v>
      </c>
      <c r="W1235" s="43"/>
      <c r="X1235" s="47">
        <f>SUMIFS(W$12:W1235,F$12:F1235,F1235,H$12:H1235,H1235,D$12:D1235,D1235)</f>
        <v>0</v>
      </c>
      <c r="Y1235" s="48">
        <f t="shared" si="207"/>
        <v>0</v>
      </c>
      <c r="Z1235" s="82"/>
      <c r="AA1235" s="106"/>
      <c r="AB1235" s="42">
        <f t="shared" si="208"/>
        <v>0</v>
      </c>
      <c r="AC1235" s="50"/>
      <c r="AD1235" s="81"/>
      <c r="AE1235" s="81"/>
      <c r="AF1235" s="81"/>
      <c r="AG1235" s="81"/>
      <c r="AH1235" s="81"/>
      <c r="AI1235" s="81"/>
      <c r="AJ1235" s="81"/>
      <c r="AK1235" s="81"/>
      <c r="AL1235" s="81"/>
      <c r="AM1235" s="50"/>
      <c r="AN1235" s="50"/>
      <c r="AO1235" s="112">
        <f t="shared" si="211"/>
        <v>0</v>
      </c>
    </row>
    <row r="1236" spans="1:41" ht="20.100000000000001" customHeight="1">
      <c r="A1236" s="70">
        <f t="shared" si="209"/>
        <v>1</v>
      </c>
      <c r="B1236" s="81"/>
      <c r="C1236" s="81"/>
      <c r="D1236" s="81"/>
      <c r="E1236" s="81"/>
      <c r="F1236" s="34"/>
      <c r="G1236" s="94"/>
      <c r="H1236" s="81"/>
      <c r="I1236" s="34"/>
      <c r="J1236" s="34"/>
      <c r="K1236" s="38"/>
      <c r="L1236" s="38"/>
      <c r="M1236" s="39">
        <f t="shared" si="202"/>
        <v>0</v>
      </c>
      <c r="N1236" s="40">
        <f t="shared" si="203"/>
        <v>0</v>
      </c>
      <c r="O1236" s="80"/>
      <c r="P1236" s="113" t="str">
        <f t="shared" si="210"/>
        <v/>
      </c>
      <c r="Q1236" s="42" t="str">
        <f t="shared" si="204"/>
        <v/>
      </c>
      <c r="R1236" s="81"/>
      <c r="S1236" s="44" t="str">
        <f t="shared" si="205"/>
        <v/>
      </c>
      <c r="T1236" s="81"/>
      <c r="U1236" s="81"/>
      <c r="V1236" s="42">
        <f t="shared" si="206"/>
        <v>0</v>
      </c>
      <c r="W1236" s="43"/>
      <c r="X1236" s="47">
        <f>SUMIFS(W$12:W1236,F$12:F1236,F1236,H$12:H1236,H1236,D$12:D1236,D1236)</f>
        <v>0</v>
      </c>
      <c r="Y1236" s="48">
        <f t="shared" si="207"/>
        <v>0</v>
      </c>
      <c r="Z1236" s="82"/>
      <c r="AA1236" s="106"/>
      <c r="AB1236" s="42">
        <f t="shared" si="208"/>
        <v>0</v>
      </c>
      <c r="AC1236" s="50"/>
      <c r="AD1236" s="81"/>
      <c r="AE1236" s="81"/>
      <c r="AF1236" s="81"/>
      <c r="AG1236" s="81"/>
      <c r="AH1236" s="81"/>
      <c r="AI1236" s="81"/>
      <c r="AJ1236" s="81"/>
      <c r="AK1236" s="81"/>
      <c r="AL1236" s="81"/>
      <c r="AM1236" s="50"/>
      <c r="AN1236" s="50"/>
      <c r="AO1236" s="112">
        <f t="shared" si="211"/>
        <v>0</v>
      </c>
    </row>
    <row r="1237" spans="1:41" ht="20.100000000000001" customHeight="1">
      <c r="A1237" s="70">
        <f t="shared" si="209"/>
        <v>1</v>
      </c>
      <c r="B1237" s="81"/>
      <c r="C1237" s="81"/>
      <c r="D1237" s="81"/>
      <c r="E1237" s="81"/>
      <c r="F1237" s="34"/>
      <c r="G1237" s="94"/>
      <c r="H1237" s="81"/>
      <c r="I1237" s="34"/>
      <c r="J1237" s="34"/>
      <c r="K1237" s="38"/>
      <c r="L1237" s="38"/>
      <c r="M1237" s="39">
        <f t="shared" si="202"/>
        <v>0</v>
      </c>
      <c r="N1237" s="40">
        <f t="shared" si="203"/>
        <v>0</v>
      </c>
      <c r="O1237" s="80"/>
      <c r="P1237" s="113" t="str">
        <f t="shared" si="210"/>
        <v/>
      </c>
      <c r="Q1237" s="42" t="str">
        <f t="shared" si="204"/>
        <v/>
      </c>
      <c r="R1237" s="81"/>
      <c r="S1237" s="44" t="str">
        <f t="shared" si="205"/>
        <v/>
      </c>
      <c r="T1237" s="81"/>
      <c r="U1237" s="81"/>
      <c r="V1237" s="42">
        <f t="shared" si="206"/>
        <v>0</v>
      </c>
      <c r="W1237" s="43"/>
      <c r="X1237" s="47">
        <f>SUMIFS(W$12:W1237,F$12:F1237,F1237,H$12:H1237,H1237,D$12:D1237,D1237)</f>
        <v>0</v>
      </c>
      <c r="Y1237" s="48">
        <f t="shared" si="207"/>
        <v>0</v>
      </c>
      <c r="Z1237" s="82"/>
      <c r="AA1237" s="106"/>
      <c r="AB1237" s="42">
        <f t="shared" si="208"/>
        <v>0</v>
      </c>
      <c r="AC1237" s="50"/>
      <c r="AD1237" s="81"/>
      <c r="AE1237" s="81"/>
      <c r="AF1237" s="81"/>
      <c r="AG1237" s="81"/>
      <c r="AH1237" s="81"/>
      <c r="AI1237" s="81"/>
      <c r="AJ1237" s="81"/>
      <c r="AK1237" s="81"/>
      <c r="AL1237" s="81"/>
      <c r="AM1237" s="50"/>
      <c r="AN1237" s="50"/>
      <c r="AO1237" s="112">
        <f t="shared" si="211"/>
        <v>0</v>
      </c>
    </row>
    <row r="1238" spans="1:41" ht="20.100000000000001" customHeight="1">
      <c r="A1238" s="70">
        <f t="shared" si="209"/>
        <v>1</v>
      </c>
      <c r="B1238" s="81"/>
      <c r="C1238" s="81"/>
      <c r="D1238" s="81"/>
      <c r="E1238" s="81"/>
      <c r="F1238" s="34"/>
      <c r="G1238" s="94"/>
      <c r="H1238" s="81"/>
      <c r="I1238" s="34"/>
      <c r="J1238" s="34"/>
      <c r="K1238" s="38"/>
      <c r="L1238" s="38"/>
      <c r="M1238" s="39">
        <f t="shared" si="202"/>
        <v>0</v>
      </c>
      <c r="N1238" s="40">
        <f t="shared" si="203"/>
        <v>0</v>
      </c>
      <c r="O1238" s="80"/>
      <c r="P1238" s="113" t="str">
        <f t="shared" si="210"/>
        <v/>
      </c>
      <c r="Q1238" s="42" t="str">
        <f t="shared" si="204"/>
        <v/>
      </c>
      <c r="R1238" s="81"/>
      <c r="S1238" s="44" t="str">
        <f t="shared" si="205"/>
        <v/>
      </c>
      <c r="T1238" s="81"/>
      <c r="U1238" s="81"/>
      <c r="V1238" s="42">
        <f t="shared" si="206"/>
        <v>0</v>
      </c>
      <c r="W1238" s="43"/>
      <c r="X1238" s="47">
        <f>SUMIFS(W$12:W1238,F$12:F1238,F1238,H$12:H1238,H1238,D$12:D1238,D1238)</f>
        <v>0</v>
      </c>
      <c r="Y1238" s="48">
        <f t="shared" si="207"/>
        <v>0</v>
      </c>
      <c r="Z1238" s="82"/>
      <c r="AA1238" s="106"/>
      <c r="AB1238" s="42">
        <f t="shared" si="208"/>
        <v>0</v>
      </c>
      <c r="AC1238" s="50"/>
      <c r="AD1238" s="81"/>
      <c r="AE1238" s="81"/>
      <c r="AF1238" s="81"/>
      <c r="AG1238" s="81"/>
      <c r="AH1238" s="81"/>
      <c r="AI1238" s="81"/>
      <c r="AJ1238" s="81"/>
      <c r="AK1238" s="81"/>
      <c r="AL1238" s="81"/>
      <c r="AM1238" s="50"/>
      <c r="AN1238" s="50"/>
      <c r="AO1238" s="112">
        <f t="shared" si="211"/>
        <v>0</v>
      </c>
    </row>
    <row r="1239" spans="1:41" ht="20.100000000000001" customHeight="1">
      <c r="A1239" s="70">
        <f t="shared" si="209"/>
        <v>1</v>
      </c>
      <c r="B1239" s="81"/>
      <c r="C1239" s="81"/>
      <c r="D1239" s="81"/>
      <c r="E1239" s="81"/>
      <c r="F1239" s="34"/>
      <c r="G1239" s="94"/>
      <c r="H1239" s="81"/>
      <c r="I1239" s="34"/>
      <c r="J1239" s="34"/>
      <c r="K1239" s="38"/>
      <c r="L1239" s="38"/>
      <c r="M1239" s="39">
        <f t="shared" si="202"/>
        <v>0</v>
      </c>
      <c r="N1239" s="40">
        <f t="shared" si="203"/>
        <v>0</v>
      </c>
      <c r="O1239" s="80"/>
      <c r="P1239" s="113" t="str">
        <f t="shared" si="210"/>
        <v/>
      </c>
      <c r="Q1239" s="42" t="str">
        <f t="shared" si="204"/>
        <v/>
      </c>
      <c r="R1239" s="81"/>
      <c r="S1239" s="44" t="str">
        <f t="shared" si="205"/>
        <v/>
      </c>
      <c r="T1239" s="81"/>
      <c r="U1239" s="81"/>
      <c r="V1239" s="42">
        <f t="shared" si="206"/>
        <v>0</v>
      </c>
      <c r="W1239" s="43"/>
      <c r="X1239" s="47">
        <f>SUMIFS(W$12:W1239,F$12:F1239,F1239,H$12:H1239,H1239,D$12:D1239,D1239)</f>
        <v>0</v>
      </c>
      <c r="Y1239" s="48">
        <f t="shared" si="207"/>
        <v>0</v>
      </c>
      <c r="Z1239" s="82"/>
      <c r="AA1239" s="106"/>
      <c r="AB1239" s="42">
        <f t="shared" si="208"/>
        <v>0</v>
      </c>
      <c r="AC1239" s="50"/>
      <c r="AD1239" s="81"/>
      <c r="AE1239" s="81"/>
      <c r="AF1239" s="81"/>
      <c r="AG1239" s="81"/>
      <c r="AH1239" s="81"/>
      <c r="AI1239" s="81"/>
      <c r="AJ1239" s="81"/>
      <c r="AK1239" s="81"/>
      <c r="AL1239" s="81"/>
      <c r="AM1239" s="50"/>
      <c r="AN1239" s="50"/>
      <c r="AO1239" s="112">
        <f t="shared" si="211"/>
        <v>0</v>
      </c>
    </row>
    <row r="1240" spans="1:41" ht="20.100000000000001" customHeight="1">
      <c r="A1240" s="70">
        <f t="shared" si="209"/>
        <v>1</v>
      </c>
      <c r="B1240" s="81"/>
      <c r="C1240" s="81"/>
      <c r="D1240" s="81"/>
      <c r="E1240" s="81"/>
      <c r="F1240" s="34"/>
      <c r="G1240" s="94"/>
      <c r="H1240" s="81"/>
      <c r="I1240" s="34"/>
      <c r="J1240" s="34"/>
      <c r="K1240" s="38"/>
      <c r="L1240" s="38"/>
      <c r="M1240" s="39">
        <f t="shared" si="202"/>
        <v>0</v>
      </c>
      <c r="N1240" s="40">
        <f t="shared" si="203"/>
        <v>0</v>
      </c>
      <c r="O1240" s="80"/>
      <c r="P1240" s="113" t="str">
        <f t="shared" si="210"/>
        <v/>
      </c>
      <c r="Q1240" s="42" t="str">
        <f t="shared" si="204"/>
        <v/>
      </c>
      <c r="R1240" s="81"/>
      <c r="S1240" s="44" t="str">
        <f t="shared" si="205"/>
        <v/>
      </c>
      <c r="T1240" s="81"/>
      <c r="U1240" s="81"/>
      <c r="V1240" s="42">
        <f t="shared" si="206"/>
        <v>0</v>
      </c>
      <c r="W1240" s="43"/>
      <c r="X1240" s="47">
        <f>SUMIFS(W$12:W1240,F$12:F1240,F1240,H$12:H1240,H1240,D$12:D1240,D1240)</f>
        <v>0</v>
      </c>
      <c r="Y1240" s="48">
        <f t="shared" si="207"/>
        <v>0</v>
      </c>
      <c r="Z1240" s="82"/>
      <c r="AA1240" s="106"/>
      <c r="AB1240" s="42">
        <f t="shared" si="208"/>
        <v>0</v>
      </c>
      <c r="AC1240" s="50"/>
      <c r="AD1240" s="81"/>
      <c r="AE1240" s="81"/>
      <c r="AF1240" s="81"/>
      <c r="AG1240" s="81"/>
      <c r="AH1240" s="81"/>
      <c r="AI1240" s="81"/>
      <c r="AJ1240" s="81"/>
      <c r="AK1240" s="81"/>
      <c r="AL1240" s="81"/>
      <c r="AM1240" s="50"/>
      <c r="AN1240" s="50"/>
      <c r="AO1240" s="112">
        <f t="shared" si="211"/>
        <v>0</v>
      </c>
    </row>
    <row r="1241" spans="1:41" ht="20.100000000000001" customHeight="1">
      <c r="A1241" s="70">
        <f t="shared" si="209"/>
        <v>1</v>
      </c>
      <c r="B1241" s="81"/>
      <c r="C1241" s="81"/>
      <c r="D1241" s="81"/>
      <c r="E1241" s="81"/>
      <c r="F1241" s="34"/>
      <c r="G1241" s="94"/>
      <c r="H1241" s="81"/>
      <c r="I1241" s="34"/>
      <c r="J1241" s="34"/>
      <c r="K1241" s="38"/>
      <c r="L1241" s="38"/>
      <c r="M1241" s="39">
        <f t="shared" si="202"/>
        <v>0</v>
      </c>
      <c r="N1241" s="40">
        <f t="shared" si="203"/>
        <v>0</v>
      </c>
      <c r="O1241" s="80"/>
      <c r="P1241" s="113" t="str">
        <f t="shared" si="210"/>
        <v/>
      </c>
      <c r="Q1241" s="42" t="str">
        <f t="shared" si="204"/>
        <v/>
      </c>
      <c r="R1241" s="81"/>
      <c r="S1241" s="44" t="str">
        <f t="shared" si="205"/>
        <v/>
      </c>
      <c r="T1241" s="81"/>
      <c r="U1241" s="81"/>
      <c r="V1241" s="42">
        <f t="shared" si="206"/>
        <v>0</v>
      </c>
      <c r="W1241" s="43"/>
      <c r="X1241" s="47">
        <f>SUMIFS(W$12:W1241,F$12:F1241,F1241,H$12:H1241,H1241,D$12:D1241,D1241)</f>
        <v>0</v>
      </c>
      <c r="Y1241" s="48">
        <f t="shared" si="207"/>
        <v>0</v>
      </c>
      <c r="Z1241" s="82"/>
      <c r="AA1241" s="106"/>
      <c r="AB1241" s="42">
        <f t="shared" si="208"/>
        <v>0</v>
      </c>
      <c r="AC1241" s="50"/>
      <c r="AD1241" s="81"/>
      <c r="AE1241" s="81"/>
      <c r="AF1241" s="81"/>
      <c r="AG1241" s="81"/>
      <c r="AH1241" s="81"/>
      <c r="AI1241" s="81"/>
      <c r="AJ1241" s="81"/>
      <c r="AK1241" s="81"/>
      <c r="AL1241" s="81"/>
      <c r="AM1241" s="50"/>
      <c r="AN1241" s="50"/>
      <c r="AO1241" s="112">
        <f t="shared" si="211"/>
        <v>0</v>
      </c>
    </row>
    <row r="1242" spans="1:41" ht="20.100000000000001" customHeight="1">
      <c r="A1242" s="70">
        <f t="shared" si="209"/>
        <v>1</v>
      </c>
      <c r="B1242" s="81"/>
      <c r="C1242" s="81"/>
      <c r="D1242" s="81"/>
      <c r="E1242" s="81"/>
      <c r="F1242" s="34"/>
      <c r="G1242" s="94"/>
      <c r="H1242" s="81"/>
      <c r="I1242" s="34"/>
      <c r="J1242" s="34"/>
      <c r="K1242" s="38"/>
      <c r="L1242" s="38"/>
      <c r="M1242" s="39">
        <f t="shared" si="202"/>
        <v>0</v>
      </c>
      <c r="N1242" s="40">
        <f t="shared" si="203"/>
        <v>0</v>
      </c>
      <c r="O1242" s="80"/>
      <c r="P1242" s="113" t="str">
        <f t="shared" si="210"/>
        <v/>
      </c>
      <c r="Q1242" s="42" t="str">
        <f t="shared" si="204"/>
        <v/>
      </c>
      <c r="R1242" s="81"/>
      <c r="S1242" s="44" t="str">
        <f t="shared" si="205"/>
        <v/>
      </c>
      <c r="T1242" s="81"/>
      <c r="U1242" s="81"/>
      <c r="V1242" s="42">
        <f t="shared" si="206"/>
        <v>0</v>
      </c>
      <c r="W1242" s="43"/>
      <c r="X1242" s="47">
        <f>SUMIFS(W$12:W1242,F$12:F1242,F1242,H$12:H1242,H1242,D$12:D1242,D1242)</f>
        <v>0</v>
      </c>
      <c r="Y1242" s="48">
        <f t="shared" si="207"/>
        <v>0</v>
      </c>
      <c r="Z1242" s="82"/>
      <c r="AA1242" s="106"/>
      <c r="AB1242" s="42">
        <f t="shared" si="208"/>
        <v>0</v>
      </c>
      <c r="AC1242" s="50"/>
      <c r="AD1242" s="81"/>
      <c r="AE1242" s="81"/>
      <c r="AF1242" s="81"/>
      <c r="AG1242" s="81"/>
      <c r="AH1242" s="81"/>
      <c r="AI1242" s="81"/>
      <c r="AJ1242" s="81"/>
      <c r="AK1242" s="81"/>
      <c r="AL1242" s="81"/>
      <c r="AM1242" s="50"/>
      <c r="AN1242" s="50"/>
      <c r="AO1242" s="112">
        <f t="shared" si="211"/>
        <v>0</v>
      </c>
    </row>
    <row r="1243" spans="1:41" ht="20.100000000000001" customHeight="1">
      <c r="A1243" s="70">
        <f t="shared" si="209"/>
        <v>1</v>
      </c>
      <c r="B1243" s="81"/>
      <c r="C1243" s="81"/>
      <c r="D1243" s="81"/>
      <c r="E1243" s="81"/>
      <c r="F1243" s="34"/>
      <c r="G1243" s="94"/>
      <c r="H1243" s="81"/>
      <c r="I1243" s="34"/>
      <c r="J1243" s="34"/>
      <c r="K1243" s="38"/>
      <c r="L1243" s="38"/>
      <c r="M1243" s="39">
        <f t="shared" si="202"/>
        <v>0</v>
      </c>
      <c r="N1243" s="40">
        <f t="shared" si="203"/>
        <v>0</v>
      </c>
      <c r="O1243" s="80"/>
      <c r="P1243" s="113" t="str">
        <f t="shared" si="210"/>
        <v/>
      </c>
      <c r="Q1243" s="42" t="str">
        <f t="shared" si="204"/>
        <v/>
      </c>
      <c r="R1243" s="81"/>
      <c r="S1243" s="44" t="str">
        <f t="shared" si="205"/>
        <v/>
      </c>
      <c r="T1243" s="81"/>
      <c r="U1243" s="81"/>
      <c r="V1243" s="42">
        <f t="shared" si="206"/>
        <v>0</v>
      </c>
      <c r="W1243" s="43"/>
      <c r="X1243" s="47">
        <f>SUMIFS(W$12:W1243,F$12:F1243,F1243,H$12:H1243,H1243,D$12:D1243,D1243)</f>
        <v>0</v>
      </c>
      <c r="Y1243" s="48">
        <f t="shared" si="207"/>
        <v>0</v>
      </c>
      <c r="Z1243" s="82"/>
      <c r="AA1243" s="106"/>
      <c r="AB1243" s="42">
        <f t="shared" si="208"/>
        <v>0</v>
      </c>
      <c r="AC1243" s="50"/>
      <c r="AD1243" s="81"/>
      <c r="AE1243" s="81"/>
      <c r="AF1243" s="81"/>
      <c r="AG1243" s="81"/>
      <c r="AH1243" s="81"/>
      <c r="AI1243" s="81"/>
      <c r="AJ1243" s="81"/>
      <c r="AK1243" s="81"/>
      <c r="AL1243" s="81"/>
      <c r="AM1243" s="50"/>
      <c r="AN1243" s="50"/>
      <c r="AO1243" s="112">
        <f t="shared" si="211"/>
        <v>0</v>
      </c>
    </row>
    <row r="1244" spans="1:41" ht="20.100000000000001" customHeight="1">
      <c r="A1244" s="70">
        <f t="shared" si="209"/>
        <v>1</v>
      </c>
      <c r="B1244" s="81"/>
      <c r="C1244" s="81"/>
      <c r="D1244" s="81"/>
      <c r="E1244" s="81"/>
      <c r="F1244" s="34"/>
      <c r="G1244" s="94"/>
      <c r="H1244" s="81"/>
      <c r="I1244" s="34"/>
      <c r="J1244" s="34"/>
      <c r="K1244" s="38"/>
      <c r="L1244" s="38"/>
      <c r="M1244" s="39">
        <f t="shared" si="202"/>
        <v>0</v>
      </c>
      <c r="N1244" s="40">
        <f t="shared" si="203"/>
        <v>0</v>
      </c>
      <c r="O1244" s="80"/>
      <c r="P1244" s="113" t="str">
        <f t="shared" si="210"/>
        <v/>
      </c>
      <c r="Q1244" s="42" t="str">
        <f t="shared" si="204"/>
        <v/>
      </c>
      <c r="R1244" s="81"/>
      <c r="S1244" s="44" t="str">
        <f t="shared" si="205"/>
        <v/>
      </c>
      <c r="T1244" s="81"/>
      <c r="U1244" s="81"/>
      <c r="V1244" s="42">
        <f t="shared" si="206"/>
        <v>0</v>
      </c>
      <c r="W1244" s="43"/>
      <c r="X1244" s="47">
        <f>SUMIFS(W$12:W1244,F$12:F1244,F1244,H$12:H1244,H1244,D$12:D1244,D1244)</f>
        <v>0</v>
      </c>
      <c r="Y1244" s="48">
        <f t="shared" si="207"/>
        <v>0</v>
      </c>
      <c r="Z1244" s="82"/>
      <c r="AA1244" s="106"/>
      <c r="AB1244" s="42">
        <f t="shared" si="208"/>
        <v>0</v>
      </c>
      <c r="AC1244" s="50"/>
      <c r="AD1244" s="81"/>
      <c r="AE1244" s="81"/>
      <c r="AF1244" s="81"/>
      <c r="AG1244" s="81"/>
      <c r="AH1244" s="81"/>
      <c r="AI1244" s="81"/>
      <c r="AJ1244" s="81"/>
      <c r="AK1244" s="81"/>
      <c r="AL1244" s="81"/>
      <c r="AM1244" s="50"/>
      <c r="AN1244" s="50"/>
      <c r="AO1244" s="112">
        <f t="shared" si="211"/>
        <v>0</v>
      </c>
    </row>
    <row r="1245" spans="1:41" ht="20.100000000000001" customHeight="1">
      <c r="A1245" s="70">
        <f t="shared" si="209"/>
        <v>1</v>
      </c>
      <c r="B1245" s="81"/>
      <c r="C1245" s="81"/>
      <c r="D1245" s="81"/>
      <c r="E1245" s="81"/>
      <c r="F1245" s="34"/>
      <c r="G1245" s="94"/>
      <c r="H1245" s="81"/>
      <c r="I1245" s="34"/>
      <c r="J1245" s="34"/>
      <c r="K1245" s="38"/>
      <c r="L1245" s="38"/>
      <c r="M1245" s="39">
        <f t="shared" si="202"/>
        <v>0</v>
      </c>
      <c r="N1245" s="40">
        <f t="shared" si="203"/>
        <v>0</v>
      </c>
      <c r="O1245" s="80"/>
      <c r="P1245" s="113" t="str">
        <f t="shared" si="210"/>
        <v/>
      </c>
      <c r="Q1245" s="42" t="str">
        <f t="shared" si="204"/>
        <v/>
      </c>
      <c r="R1245" s="81"/>
      <c r="S1245" s="44" t="str">
        <f t="shared" si="205"/>
        <v/>
      </c>
      <c r="T1245" s="81"/>
      <c r="U1245" s="81"/>
      <c r="V1245" s="42">
        <f t="shared" si="206"/>
        <v>0</v>
      </c>
      <c r="W1245" s="43"/>
      <c r="X1245" s="47">
        <f>SUMIFS(W$12:W1245,F$12:F1245,F1245,H$12:H1245,H1245,D$12:D1245,D1245)</f>
        <v>0</v>
      </c>
      <c r="Y1245" s="48">
        <f t="shared" si="207"/>
        <v>0</v>
      </c>
      <c r="Z1245" s="82"/>
      <c r="AA1245" s="106"/>
      <c r="AB1245" s="42">
        <f t="shared" si="208"/>
        <v>0</v>
      </c>
      <c r="AC1245" s="50"/>
      <c r="AD1245" s="81"/>
      <c r="AE1245" s="81"/>
      <c r="AF1245" s="81"/>
      <c r="AG1245" s="81"/>
      <c r="AH1245" s="81"/>
      <c r="AI1245" s="81"/>
      <c r="AJ1245" s="81"/>
      <c r="AK1245" s="81"/>
      <c r="AL1245" s="81"/>
      <c r="AM1245" s="50"/>
      <c r="AN1245" s="50"/>
      <c r="AO1245" s="112">
        <f t="shared" si="211"/>
        <v>0</v>
      </c>
    </row>
    <row r="1246" spans="1:41" ht="20.100000000000001" customHeight="1">
      <c r="A1246" s="70">
        <f t="shared" si="209"/>
        <v>1</v>
      </c>
      <c r="B1246" s="81"/>
      <c r="C1246" s="81"/>
      <c r="D1246" s="81"/>
      <c r="E1246" s="81"/>
      <c r="F1246" s="34"/>
      <c r="G1246" s="94"/>
      <c r="H1246" s="81"/>
      <c r="I1246" s="34"/>
      <c r="J1246" s="34"/>
      <c r="K1246" s="38"/>
      <c r="L1246" s="38"/>
      <c r="M1246" s="39">
        <f t="shared" si="202"/>
        <v>0</v>
      </c>
      <c r="N1246" s="40">
        <f t="shared" si="203"/>
        <v>0</v>
      </c>
      <c r="O1246" s="80"/>
      <c r="P1246" s="113" t="str">
        <f t="shared" si="210"/>
        <v/>
      </c>
      <c r="Q1246" s="42" t="str">
        <f t="shared" si="204"/>
        <v/>
      </c>
      <c r="R1246" s="81"/>
      <c r="S1246" s="44" t="str">
        <f t="shared" si="205"/>
        <v/>
      </c>
      <c r="T1246" s="81"/>
      <c r="U1246" s="81"/>
      <c r="V1246" s="42">
        <f t="shared" si="206"/>
        <v>0</v>
      </c>
      <c r="W1246" s="43"/>
      <c r="X1246" s="47">
        <f>SUMIFS(W$12:W1246,F$12:F1246,F1246,H$12:H1246,H1246,D$12:D1246,D1246)</f>
        <v>0</v>
      </c>
      <c r="Y1246" s="48">
        <f t="shared" si="207"/>
        <v>0</v>
      </c>
      <c r="Z1246" s="82"/>
      <c r="AA1246" s="106"/>
      <c r="AB1246" s="42">
        <f t="shared" si="208"/>
        <v>0</v>
      </c>
      <c r="AC1246" s="50"/>
      <c r="AD1246" s="81"/>
      <c r="AE1246" s="81"/>
      <c r="AF1246" s="81"/>
      <c r="AG1246" s="81"/>
      <c r="AH1246" s="81"/>
      <c r="AI1246" s="81"/>
      <c r="AJ1246" s="81"/>
      <c r="AK1246" s="81"/>
      <c r="AL1246" s="81"/>
      <c r="AM1246" s="50"/>
      <c r="AN1246" s="50"/>
      <c r="AO1246" s="112">
        <f t="shared" si="211"/>
        <v>0</v>
      </c>
    </row>
    <row r="1247" spans="1:41" ht="20.100000000000001" customHeight="1">
      <c r="A1247" s="70">
        <f t="shared" si="209"/>
        <v>1</v>
      </c>
      <c r="B1247" s="81"/>
      <c r="C1247" s="81"/>
      <c r="D1247" s="81"/>
      <c r="E1247" s="81"/>
      <c r="F1247" s="34"/>
      <c r="G1247" s="94"/>
      <c r="H1247" s="81"/>
      <c r="I1247" s="34"/>
      <c r="J1247" s="34"/>
      <c r="K1247" s="38"/>
      <c r="L1247" s="38"/>
      <c r="M1247" s="39">
        <f t="shared" si="202"/>
        <v>0</v>
      </c>
      <c r="N1247" s="40">
        <f t="shared" si="203"/>
        <v>0</v>
      </c>
      <c r="O1247" s="80"/>
      <c r="P1247" s="113" t="str">
        <f t="shared" si="210"/>
        <v/>
      </c>
      <c r="Q1247" s="42" t="str">
        <f t="shared" si="204"/>
        <v/>
      </c>
      <c r="R1247" s="81"/>
      <c r="S1247" s="44" t="str">
        <f t="shared" si="205"/>
        <v/>
      </c>
      <c r="T1247" s="81"/>
      <c r="U1247" s="81"/>
      <c r="V1247" s="42">
        <f t="shared" si="206"/>
        <v>0</v>
      </c>
      <c r="W1247" s="43"/>
      <c r="X1247" s="47">
        <f>SUMIFS(W$12:W1247,F$12:F1247,F1247,H$12:H1247,H1247,D$12:D1247,D1247)</f>
        <v>0</v>
      </c>
      <c r="Y1247" s="48">
        <f t="shared" si="207"/>
        <v>0</v>
      </c>
      <c r="Z1247" s="82"/>
      <c r="AA1247" s="106"/>
      <c r="AB1247" s="42">
        <f t="shared" si="208"/>
        <v>0</v>
      </c>
      <c r="AC1247" s="50"/>
      <c r="AD1247" s="81"/>
      <c r="AE1247" s="81"/>
      <c r="AF1247" s="81"/>
      <c r="AG1247" s="81"/>
      <c r="AH1247" s="81"/>
      <c r="AI1247" s="81"/>
      <c r="AJ1247" s="81"/>
      <c r="AK1247" s="81"/>
      <c r="AL1247" s="81"/>
      <c r="AM1247" s="50"/>
      <c r="AN1247" s="50"/>
      <c r="AO1247" s="112">
        <f t="shared" si="211"/>
        <v>0</v>
      </c>
    </row>
    <row r="1248" spans="1:41" ht="20.100000000000001" customHeight="1">
      <c r="A1248" s="70">
        <f t="shared" si="209"/>
        <v>1</v>
      </c>
      <c r="B1248" s="81"/>
      <c r="C1248" s="81"/>
      <c r="D1248" s="81"/>
      <c r="E1248" s="81"/>
      <c r="F1248" s="34"/>
      <c r="G1248" s="94"/>
      <c r="H1248" s="81"/>
      <c r="I1248" s="34"/>
      <c r="J1248" s="34"/>
      <c r="K1248" s="38"/>
      <c r="L1248" s="38"/>
      <c r="M1248" s="39">
        <f t="shared" si="202"/>
        <v>0</v>
      </c>
      <c r="N1248" s="40">
        <f t="shared" si="203"/>
        <v>0</v>
      </c>
      <c r="O1248" s="80"/>
      <c r="P1248" s="113" t="str">
        <f t="shared" si="210"/>
        <v/>
      </c>
      <c r="Q1248" s="42" t="str">
        <f t="shared" si="204"/>
        <v/>
      </c>
      <c r="R1248" s="81"/>
      <c r="S1248" s="44" t="str">
        <f t="shared" si="205"/>
        <v/>
      </c>
      <c r="T1248" s="81"/>
      <c r="U1248" s="81"/>
      <c r="V1248" s="42">
        <f t="shared" si="206"/>
        <v>0</v>
      </c>
      <c r="W1248" s="43"/>
      <c r="X1248" s="47">
        <f>SUMIFS(W$12:W1248,F$12:F1248,F1248,H$12:H1248,H1248,D$12:D1248,D1248)</f>
        <v>0</v>
      </c>
      <c r="Y1248" s="48">
        <f t="shared" si="207"/>
        <v>0</v>
      </c>
      <c r="Z1248" s="82"/>
      <c r="AA1248" s="106"/>
      <c r="AB1248" s="42">
        <f t="shared" si="208"/>
        <v>0</v>
      </c>
      <c r="AC1248" s="50"/>
      <c r="AD1248" s="81"/>
      <c r="AE1248" s="81"/>
      <c r="AF1248" s="81"/>
      <c r="AG1248" s="81"/>
      <c r="AH1248" s="81"/>
      <c r="AI1248" s="81"/>
      <c r="AJ1248" s="81"/>
      <c r="AK1248" s="81"/>
      <c r="AL1248" s="81"/>
      <c r="AM1248" s="50"/>
      <c r="AN1248" s="50"/>
      <c r="AO1248" s="112">
        <f t="shared" si="211"/>
        <v>0</v>
      </c>
    </row>
    <row r="1249" spans="1:41" ht="20.100000000000001" customHeight="1">
      <c r="A1249" s="70">
        <f t="shared" si="209"/>
        <v>1</v>
      </c>
      <c r="B1249" s="81"/>
      <c r="C1249" s="81"/>
      <c r="D1249" s="81"/>
      <c r="E1249" s="81"/>
      <c r="F1249" s="34"/>
      <c r="G1249" s="94"/>
      <c r="H1249" s="81"/>
      <c r="I1249" s="34"/>
      <c r="J1249" s="34"/>
      <c r="K1249" s="38"/>
      <c r="L1249" s="38"/>
      <c r="M1249" s="39">
        <f t="shared" si="202"/>
        <v>0</v>
      </c>
      <c r="N1249" s="40">
        <f t="shared" si="203"/>
        <v>0</v>
      </c>
      <c r="O1249" s="80"/>
      <c r="P1249" s="113" t="str">
        <f t="shared" si="210"/>
        <v/>
      </c>
      <c r="Q1249" s="42" t="str">
        <f t="shared" si="204"/>
        <v/>
      </c>
      <c r="R1249" s="81"/>
      <c r="S1249" s="44" t="str">
        <f t="shared" si="205"/>
        <v/>
      </c>
      <c r="T1249" s="81"/>
      <c r="U1249" s="81"/>
      <c r="V1249" s="42">
        <f t="shared" si="206"/>
        <v>0</v>
      </c>
      <c r="W1249" s="43"/>
      <c r="X1249" s="47">
        <f>SUMIFS(W$12:W1249,F$12:F1249,F1249,H$12:H1249,H1249,D$12:D1249,D1249)</f>
        <v>0</v>
      </c>
      <c r="Y1249" s="48">
        <f t="shared" si="207"/>
        <v>0</v>
      </c>
      <c r="Z1249" s="82"/>
      <c r="AA1249" s="106"/>
      <c r="AB1249" s="42">
        <f t="shared" si="208"/>
        <v>0</v>
      </c>
      <c r="AC1249" s="50"/>
      <c r="AD1249" s="81"/>
      <c r="AE1249" s="81"/>
      <c r="AF1249" s="81"/>
      <c r="AG1249" s="81"/>
      <c r="AH1249" s="81"/>
      <c r="AI1249" s="81"/>
      <c r="AJ1249" s="81"/>
      <c r="AK1249" s="81"/>
      <c r="AL1249" s="81"/>
      <c r="AM1249" s="50"/>
      <c r="AN1249" s="50"/>
      <c r="AO1249" s="112">
        <f t="shared" si="211"/>
        <v>0</v>
      </c>
    </row>
    <row r="1250" spans="1:41" ht="20.100000000000001" customHeight="1">
      <c r="A1250" s="70">
        <f t="shared" si="209"/>
        <v>1</v>
      </c>
      <c r="B1250" s="81"/>
      <c r="C1250" s="81"/>
      <c r="D1250" s="81"/>
      <c r="E1250" s="81"/>
      <c r="F1250" s="34"/>
      <c r="G1250" s="94"/>
      <c r="H1250" s="81"/>
      <c r="I1250" s="34"/>
      <c r="J1250" s="34"/>
      <c r="K1250" s="38"/>
      <c r="L1250" s="38"/>
      <c r="M1250" s="39">
        <f t="shared" si="202"/>
        <v>0</v>
      </c>
      <c r="N1250" s="40">
        <f t="shared" si="203"/>
        <v>0</v>
      </c>
      <c r="O1250" s="80"/>
      <c r="P1250" s="113" t="str">
        <f t="shared" si="210"/>
        <v/>
      </c>
      <c r="Q1250" s="42" t="str">
        <f t="shared" si="204"/>
        <v/>
      </c>
      <c r="R1250" s="81"/>
      <c r="S1250" s="44" t="str">
        <f t="shared" si="205"/>
        <v/>
      </c>
      <c r="T1250" s="81"/>
      <c r="U1250" s="81"/>
      <c r="V1250" s="42">
        <f t="shared" si="206"/>
        <v>0</v>
      </c>
      <c r="W1250" s="43"/>
      <c r="X1250" s="47">
        <f>SUMIFS(W$12:W1250,F$12:F1250,F1250,H$12:H1250,H1250,D$12:D1250,D1250)</f>
        <v>0</v>
      </c>
      <c r="Y1250" s="48">
        <f t="shared" si="207"/>
        <v>0</v>
      </c>
      <c r="Z1250" s="82"/>
      <c r="AA1250" s="106"/>
      <c r="AB1250" s="42">
        <f t="shared" si="208"/>
        <v>0</v>
      </c>
      <c r="AC1250" s="50"/>
      <c r="AD1250" s="81"/>
      <c r="AE1250" s="81"/>
      <c r="AF1250" s="81"/>
      <c r="AG1250" s="81"/>
      <c r="AH1250" s="81"/>
      <c r="AI1250" s="81"/>
      <c r="AJ1250" s="81"/>
      <c r="AK1250" s="81"/>
      <c r="AL1250" s="81"/>
      <c r="AM1250" s="50"/>
      <c r="AN1250" s="50"/>
      <c r="AO1250" s="112">
        <f t="shared" si="211"/>
        <v>0</v>
      </c>
    </row>
    <row r="1251" spans="1:41" ht="20.100000000000001" customHeight="1">
      <c r="A1251" s="70">
        <f t="shared" si="209"/>
        <v>1</v>
      </c>
      <c r="B1251" s="81"/>
      <c r="C1251" s="81"/>
      <c r="D1251" s="81"/>
      <c r="E1251" s="81"/>
      <c r="F1251" s="34"/>
      <c r="G1251" s="94"/>
      <c r="H1251" s="81"/>
      <c r="I1251" s="34"/>
      <c r="J1251" s="34"/>
      <c r="K1251" s="38"/>
      <c r="L1251" s="38"/>
      <c r="M1251" s="39">
        <f t="shared" si="202"/>
        <v>0</v>
      </c>
      <c r="N1251" s="40">
        <f t="shared" si="203"/>
        <v>0</v>
      </c>
      <c r="O1251" s="80"/>
      <c r="P1251" s="113" t="str">
        <f t="shared" si="210"/>
        <v/>
      </c>
      <c r="Q1251" s="42" t="str">
        <f t="shared" si="204"/>
        <v/>
      </c>
      <c r="R1251" s="81"/>
      <c r="S1251" s="44" t="str">
        <f t="shared" si="205"/>
        <v/>
      </c>
      <c r="T1251" s="81"/>
      <c r="U1251" s="81"/>
      <c r="V1251" s="42">
        <f t="shared" si="206"/>
        <v>0</v>
      </c>
      <c r="W1251" s="43"/>
      <c r="X1251" s="47">
        <f>SUMIFS(W$12:W1251,F$12:F1251,F1251,H$12:H1251,H1251,D$12:D1251,D1251)</f>
        <v>0</v>
      </c>
      <c r="Y1251" s="48">
        <f t="shared" si="207"/>
        <v>0</v>
      </c>
      <c r="Z1251" s="82"/>
      <c r="AA1251" s="106"/>
      <c r="AB1251" s="42">
        <f t="shared" si="208"/>
        <v>0</v>
      </c>
      <c r="AC1251" s="50"/>
      <c r="AD1251" s="81"/>
      <c r="AE1251" s="81"/>
      <c r="AF1251" s="81"/>
      <c r="AG1251" s="81"/>
      <c r="AH1251" s="81"/>
      <c r="AI1251" s="81"/>
      <c r="AJ1251" s="81"/>
      <c r="AK1251" s="81"/>
      <c r="AL1251" s="81"/>
      <c r="AM1251" s="50"/>
      <c r="AN1251" s="50"/>
      <c r="AO1251" s="112">
        <f t="shared" si="211"/>
        <v>0</v>
      </c>
    </row>
    <row r="1252" spans="1:41" ht="20.100000000000001" customHeight="1">
      <c r="A1252" s="70">
        <f t="shared" si="209"/>
        <v>1</v>
      </c>
      <c r="B1252" s="81"/>
      <c r="C1252" s="81"/>
      <c r="D1252" s="81"/>
      <c r="E1252" s="81"/>
      <c r="F1252" s="34"/>
      <c r="G1252" s="94"/>
      <c r="H1252" s="81"/>
      <c r="I1252" s="34"/>
      <c r="J1252" s="34"/>
      <c r="K1252" s="38"/>
      <c r="L1252" s="38"/>
      <c r="M1252" s="39">
        <f t="shared" si="202"/>
        <v>0</v>
      </c>
      <c r="N1252" s="40">
        <f t="shared" si="203"/>
        <v>0</v>
      </c>
      <c r="O1252" s="80"/>
      <c r="P1252" s="113" t="str">
        <f t="shared" si="210"/>
        <v/>
      </c>
      <c r="Q1252" s="42" t="str">
        <f t="shared" si="204"/>
        <v/>
      </c>
      <c r="R1252" s="81"/>
      <c r="S1252" s="44" t="str">
        <f t="shared" si="205"/>
        <v/>
      </c>
      <c r="T1252" s="81"/>
      <c r="U1252" s="81"/>
      <c r="V1252" s="42">
        <f t="shared" si="206"/>
        <v>0</v>
      </c>
      <c r="W1252" s="43"/>
      <c r="X1252" s="47">
        <f>SUMIFS(W$12:W1252,F$12:F1252,F1252,H$12:H1252,H1252,D$12:D1252,D1252)</f>
        <v>0</v>
      </c>
      <c r="Y1252" s="48">
        <f t="shared" si="207"/>
        <v>0</v>
      </c>
      <c r="Z1252" s="82"/>
      <c r="AA1252" s="106"/>
      <c r="AB1252" s="42">
        <f t="shared" si="208"/>
        <v>0</v>
      </c>
      <c r="AC1252" s="50"/>
      <c r="AD1252" s="81"/>
      <c r="AE1252" s="81"/>
      <c r="AF1252" s="81"/>
      <c r="AG1252" s="81"/>
      <c r="AH1252" s="81"/>
      <c r="AI1252" s="81"/>
      <c r="AJ1252" s="81"/>
      <c r="AK1252" s="81"/>
      <c r="AL1252" s="81"/>
      <c r="AM1252" s="50"/>
      <c r="AN1252" s="50"/>
      <c r="AO1252" s="112">
        <f t="shared" si="211"/>
        <v>0</v>
      </c>
    </row>
    <row r="1253" spans="1:41" ht="20.100000000000001" customHeight="1">
      <c r="A1253" s="70">
        <f t="shared" si="209"/>
        <v>1</v>
      </c>
      <c r="B1253" s="81"/>
      <c r="C1253" s="81"/>
      <c r="D1253" s="81"/>
      <c r="E1253" s="81"/>
      <c r="F1253" s="34"/>
      <c r="G1253" s="94"/>
      <c r="H1253" s="81"/>
      <c r="I1253" s="34"/>
      <c r="J1253" s="34"/>
      <c r="K1253" s="38"/>
      <c r="L1253" s="38"/>
      <c r="M1253" s="39">
        <f t="shared" si="202"/>
        <v>0</v>
      </c>
      <c r="N1253" s="40">
        <f t="shared" si="203"/>
        <v>0</v>
      </c>
      <c r="O1253" s="80"/>
      <c r="P1253" s="113" t="str">
        <f t="shared" si="210"/>
        <v/>
      </c>
      <c r="Q1253" s="42" t="str">
        <f t="shared" si="204"/>
        <v/>
      </c>
      <c r="R1253" s="81"/>
      <c r="S1253" s="44" t="str">
        <f t="shared" si="205"/>
        <v/>
      </c>
      <c r="T1253" s="81"/>
      <c r="U1253" s="81"/>
      <c r="V1253" s="42">
        <f t="shared" si="206"/>
        <v>0</v>
      </c>
      <c r="W1253" s="43"/>
      <c r="X1253" s="47">
        <f>SUMIFS(W$12:W1253,F$12:F1253,F1253,H$12:H1253,H1253,D$12:D1253,D1253)</f>
        <v>0</v>
      </c>
      <c r="Y1253" s="48">
        <f t="shared" si="207"/>
        <v>0</v>
      </c>
      <c r="Z1253" s="82"/>
      <c r="AA1253" s="106"/>
      <c r="AB1253" s="42">
        <f t="shared" si="208"/>
        <v>0</v>
      </c>
      <c r="AC1253" s="50"/>
      <c r="AD1253" s="81"/>
      <c r="AE1253" s="81"/>
      <c r="AF1253" s="81"/>
      <c r="AG1253" s="81"/>
      <c r="AH1253" s="81"/>
      <c r="AI1253" s="81"/>
      <c r="AJ1253" s="81"/>
      <c r="AK1253" s="81"/>
      <c r="AL1253" s="81"/>
      <c r="AM1253" s="50"/>
      <c r="AN1253" s="50"/>
      <c r="AO1253" s="112">
        <f t="shared" si="211"/>
        <v>0</v>
      </c>
    </row>
    <row r="1254" spans="1:41" ht="20.100000000000001" customHeight="1">
      <c r="A1254" s="70">
        <f t="shared" si="209"/>
        <v>1</v>
      </c>
      <c r="B1254" s="81"/>
      <c r="C1254" s="81"/>
      <c r="D1254" s="81"/>
      <c r="E1254" s="81"/>
      <c r="F1254" s="34"/>
      <c r="G1254" s="94"/>
      <c r="H1254" s="81"/>
      <c r="I1254" s="34"/>
      <c r="J1254" s="34"/>
      <c r="K1254" s="38"/>
      <c r="L1254" s="38"/>
      <c r="M1254" s="39">
        <f t="shared" si="202"/>
        <v>0</v>
      </c>
      <c r="N1254" s="40">
        <f t="shared" si="203"/>
        <v>0</v>
      </c>
      <c r="O1254" s="80"/>
      <c r="P1254" s="113" t="str">
        <f t="shared" si="210"/>
        <v/>
      </c>
      <c r="Q1254" s="42" t="str">
        <f t="shared" si="204"/>
        <v/>
      </c>
      <c r="R1254" s="81"/>
      <c r="S1254" s="44" t="str">
        <f t="shared" si="205"/>
        <v/>
      </c>
      <c r="T1254" s="81"/>
      <c r="U1254" s="81"/>
      <c r="V1254" s="42">
        <f t="shared" si="206"/>
        <v>0</v>
      </c>
      <c r="W1254" s="43"/>
      <c r="X1254" s="47">
        <f>SUMIFS(W$12:W1254,F$12:F1254,F1254,H$12:H1254,H1254,D$12:D1254,D1254)</f>
        <v>0</v>
      </c>
      <c r="Y1254" s="48">
        <f t="shared" si="207"/>
        <v>0</v>
      </c>
      <c r="Z1254" s="82"/>
      <c r="AA1254" s="106"/>
      <c r="AB1254" s="42">
        <f t="shared" si="208"/>
        <v>0</v>
      </c>
      <c r="AC1254" s="50"/>
      <c r="AD1254" s="81"/>
      <c r="AE1254" s="81"/>
      <c r="AF1254" s="81"/>
      <c r="AG1254" s="81"/>
      <c r="AH1254" s="81"/>
      <c r="AI1254" s="81"/>
      <c r="AJ1254" s="81"/>
      <c r="AK1254" s="81"/>
      <c r="AL1254" s="81"/>
      <c r="AM1254" s="50"/>
      <c r="AN1254" s="50"/>
      <c r="AO1254" s="112">
        <f t="shared" si="211"/>
        <v>0</v>
      </c>
    </row>
    <row r="1255" spans="1:41" ht="20.100000000000001" customHeight="1">
      <c r="A1255" s="70">
        <f t="shared" si="209"/>
        <v>1</v>
      </c>
      <c r="B1255" s="81"/>
      <c r="C1255" s="81"/>
      <c r="D1255" s="81"/>
      <c r="E1255" s="81"/>
      <c r="F1255" s="34"/>
      <c r="G1255" s="94"/>
      <c r="H1255" s="81"/>
      <c r="I1255" s="34"/>
      <c r="J1255" s="34"/>
      <c r="K1255" s="38"/>
      <c r="L1255" s="38"/>
      <c r="M1255" s="39">
        <f t="shared" si="202"/>
        <v>0</v>
      </c>
      <c r="N1255" s="40">
        <f t="shared" si="203"/>
        <v>0</v>
      </c>
      <c r="O1255" s="80"/>
      <c r="P1255" s="113" t="str">
        <f t="shared" si="210"/>
        <v/>
      </c>
      <c r="Q1255" s="42" t="str">
        <f t="shared" si="204"/>
        <v/>
      </c>
      <c r="R1255" s="81"/>
      <c r="S1255" s="44" t="str">
        <f t="shared" si="205"/>
        <v/>
      </c>
      <c r="T1255" s="81"/>
      <c r="U1255" s="81"/>
      <c r="V1255" s="42">
        <f t="shared" si="206"/>
        <v>0</v>
      </c>
      <c r="W1255" s="43"/>
      <c r="X1255" s="47">
        <f>SUMIFS(W$12:W1255,F$12:F1255,F1255,H$12:H1255,H1255,D$12:D1255,D1255)</f>
        <v>0</v>
      </c>
      <c r="Y1255" s="48">
        <f t="shared" si="207"/>
        <v>0</v>
      </c>
      <c r="Z1255" s="82"/>
      <c r="AA1255" s="106"/>
      <c r="AB1255" s="42">
        <f t="shared" si="208"/>
        <v>0</v>
      </c>
      <c r="AC1255" s="50"/>
      <c r="AD1255" s="81"/>
      <c r="AE1255" s="81"/>
      <c r="AF1255" s="81"/>
      <c r="AG1255" s="81"/>
      <c r="AH1255" s="81"/>
      <c r="AI1255" s="81"/>
      <c r="AJ1255" s="81"/>
      <c r="AK1255" s="81"/>
      <c r="AL1255" s="81"/>
      <c r="AM1255" s="50"/>
      <c r="AN1255" s="50"/>
      <c r="AO1255" s="112">
        <f t="shared" si="211"/>
        <v>0</v>
      </c>
    </row>
    <row r="1256" spans="1:41" ht="20.100000000000001" customHeight="1">
      <c r="A1256" s="70">
        <f t="shared" si="209"/>
        <v>1</v>
      </c>
      <c r="B1256" s="81"/>
      <c r="C1256" s="81"/>
      <c r="D1256" s="81"/>
      <c r="E1256" s="81"/>
      <c r="F1256" s="34"/>
      <c r="G1256" s="94"/>
      <c r="H1256" s="81"/>
      <c r="I1256" s="34"/>
      <c r="J1256" s="34"/>
      <c r="K1256" s="38"/>
      <c r="L1256" s="38"/>
      <c r="M1256" s="39">
        <f t="shared" si="202"/>
        <v>0</v>
      </c>
      <c r="N1256" s="40">
        <f t="shared" si="203"/>
        <v>0</v>
      </c>
      <c r="O1256" s="80"/>
      <c r="P1256" s="113" t="str">
        <f t="shared" si="210"/>
        <v/>
      </c>
      <c r="Q1256" s="42" t="str">
        <f t="shared" si="204"/>
        <v/>
      </c>
      <c r="R1256" s="81"/>
      <c r="S1256" s="44" t="str">
        <f t="shared" si="205"/>
        <v/>
      </c>
      <c r="T1256" s="81"/>
      <c r="U1256" s="81"/>
      <c r="V1256" s="42">
        <f t="shared" si="206"/>
        <v>0</v>
      </c>
      <c r="W1256" s="43"/>
      <c r="X1256" s="47">
        <f>SUMIFS(W$12:W1256,F$12:F1256,F1256,H$12:H1256,H1256,D$12:D1256,D1256)</f>
        <v>0</v>
      </c>
      <c r="Y1256" s="48">
        <f t="shared" si="207"/>
        <v>0</v>
      </c>
      <c r="Z1256" s="82"/>
      <c r="AA1256" s="106"/>
      <c r="AB1256" s="42">
        <f t="shared" si="208"/>
        <v>0</v>
      </c>
      <c r="AC1256" s="50"/>
      <c r="AD1256" s="81"/>
      <c r="AE1256" s="81"/>
      <c r="AF1256" s="81"/>
      <c r="AG1256" s="81"/>
      <c r="AH1256" s="81"/>
      <c r="AI1256" s="81"/>
      <c r="AJ1256" s="81"/>
      <c r="AK1256" s="81"/>
      <c r="AL1256" s="81"/>
      <c r="AM1256" s="50"/>
      <c r="AN1256" s="50"/>
      <c r="AO1256" s="112">
        <f t="shared" si="211"/>
        <v>0</v>
      </c>
    </row>
    <row r="1257" spans="1:41" ht="20.100000000000001" customHeight="1">
      <c r="A1257" s="70">
        <f t="shared" si="209"/>
        <v>1</v>
      </c>
      <c r="B1257" s="81"/>
      <c r="C1257" s="81"/>
      <c r="D1257" s="81"/>
      <c r="E1257" s="81"/>
      <c r="F1257" s="34"/>
      <c r="G1257" s="94"/>
      <c r="H1257" s="81"/>
      <c r="I1257" s="34"/>
      <c r="J1257" s="34"/>
      <c r="K1257" s="38"/>
      <c r="L1257" s="38"/>
      <c r="M1257" s="39">
        <f t="shared" si="202"/>
        <v>0</v>
      </c>
      <c r="N1257" s="40">
        <f t="shared" si="203"/>
        <v>0</v>
      </c>
      <c r="O1257" s="80"/>
      <c r="P1257" s="113" t="str">
        <f t="shared" si="210"/>
        <v/>
      </c>
      <c r="Q1257" s="42" t="str">
        <f t="shared" si="204"/>
        <v/>
      </c>
      <c r="R1257" s="81"/>
      <c r="S1257" s="44" t="str">
        <f t="shared" si="205"/>
        <v/>
      </c>
      <c r="T1257" s="81"/>
      <c r="U1257" s="81"/>
      <c r="V1257" s="42">
        <f t="shared" si="206"/>
        <v>0</v>
      </c>
      <c r="W1257" s="43"/>
      <c r="X1257" s="47">
        <f>SUMIFS(W$12:W1257,F$12:F1257,F1257,H$12:H1257,H1257,D$12:D1257,D1257)</f>
        <v>0</v>
      </c>
      <c r="Y1257" s="48">
        <f t="shared" si="207"/>
        <v>0</v>
      </c>
      <c r="Z1257" s="82"/>
      <c r="AA1257" s="106"/>
      <c r="AB1257" s="42">
        <f t="shared" si="208"/>
        <v>0</v>
      </c>
      <c r="AC1257" s="50"/>
      <c r="AD1257" s="81"/>
      <c r="AE1257" s="81"/>
      <c r="AF1257" s="81"/>
      <c r="AG1257" s="81"/>
      <c r="AH1257" s="81"/>
      <c r="AI1257" s="81"/>
      <c r="AJ1257" s="81"/>
      <c r="AK1257" s="81"/>
      <c r="AL1257" s="81"/>
      <c r="AM1257" s="50"/>
      <c r="AN1257" s="50"/>
      <c r="AO1257" s="112">
        <f t="shared" si="211"/>
        <v>0</v>
      </c>
    </row>
    <row r="1258" spans="1:41" ht="20.100000000000001" customHeight="1">
      <c r="A1258" s="70">
        <f t="shared" si="209"/>
        <v>1</v>
      </c>
      <c r="B1258" s="81"/>
      <c r="C1258" s="81"/>
      <c r="D1258" s="81"/>
      <c r="E1258" s="81"/>
      <c r="F1258" s="34"/>
      <c r="G1258" s="94"/>
      <c r="H1258" s="81"/>
      <c r="I1258" s="34"/>
      <c r="J1258" s="34"/>
      <c r="K1258" s="38"/>
      <c r="L1258" s="38"/>
      <c r="M1258" s="39">
        <f t="shared" si="202"/>
        <v>0</v>
      </c>
      <c r="N1258" s="40">
        <f t="shared" si="203"/>
        <v>0</v>
      </c>
      <c r="O1258" s="80"/>
      <c r="P1258" s="113" t="str">
        <f t="shared" si="210"/>
        <v/>
      </c>
      <c r="Q1258" s="42" t="str">
        <f t="shared" si="204"/>
        <v/>
      </c>
      <c r="R1258" s="81"/>
      <c r="S1258" s="44" t="str">
        <f t="shared" si="205"/>
        <v/>
      </c>
      <c r="T1258" s="81"/>
      <c r="U1258" s="81"/>
      <c r="V1258" s="42">
        <f t="shared" si="206"/>
        <v>0</v>
      </c>
      <c r="W1258" s="43"/>
      <c r="X1258" s="47">
        <f>SUMIFS(W$12:W1258,F$12:F1258,F1258,H$12:H1258,H1258,D$12:D1258,D1258)</f>
        <v>0</v>
      </c>
      <c r="Y1258" s="48">
        <f t="shared" si="207"/>
        <v>0</v>
      </c>
      <c r="Z1258" s="82"/>
      <c r="AA1258" s="106"/>
      <c r="AB1258" s="42">
        <f t="shared" si="208"/>
        <v>0</v>
      </c>
      <c r="AC1258" s="50"/>
      <c r="AD1258" s="81"/>
      <c r="AE1258" s="81"/>
      <c r="AF1258" s="81"/>
      <c r="AG1258" s="81"/>
      <c r="AH1258" s="81"/>
      <c r="AI1258" s="81"/>
      <c r="AJ1258" s="81"/>
      <c r="AK1258" s="81"/>
      <c r="AL1258" s="81"/>
      <c r="AM1258" s="50"/>
      <c r="AN1258" s="50"/>
      <c r="AO1258" s="112">
        <f t="shared" si="211"/>
        <v>0</v>
      </c>
    </row>
    <row r="1259" spans="1:41" ht="20.100000000000001" customHeight="1">
      <c r="A1259" s="70">
        <f t="shared" si="209"/>
        <v>1</v>
      </c>
      <c r="B1259" s="81"/>
      <c r="C1259" s="81"/>
      <c r="D1259" s="81"/>
      <c r="E1259" s="81"/>
      <c r="F1259" s="34"/>
      <c r="G1259" s="94"/>
      <c r="H1259" s="81"/>
      <c r="I1259" s="34"/>
      <c r="J1259" s="34"/>
      <c r="K1259" s="38"/>
      <c r="L1259" s="38"/>
      <c r="M1259" s="39">
        <f t="shared" si="202"/>
        <v>0</v>
      </c>
      <c r="N1259" s="40">
        <f t="shared" si="203"/>
        <v>0</v>
      </c>
      <c r="O1259" s="80"/>
      <c r="P1259" s="113" t="str">
        <f t="shared" si="210"/>
        <v/>
      </c>
      <c r="Q1259" s="42" t="str">
        <f t="shared" si="204"/>
        <v/>
      </c>
      <c r="R1259" s="81"/>
      <c r="S1259" s="44" t="str">
        <f t="shared" si="205"/>
        <v/>
      </c>
      <c r="T1259" s="81"/>
      <c r="U1259" s="81"/>
      <c r="V1259" s="42">
        <f t="shared" si="206"/>
        <v>0</v>
      </c>
      <c r="W1259" s="43"/>
      <c r="X1259" s="47">
        <f>SUMIFS(W$12:W1259,F$12:F1259,F1259,H$12:H1259,H1259,D$12:D1259,D1259)</f>
        <v>0</v>
      </c>
      <c r="Y1259" s="48">
        <f t="shared" si="207"/>
        <v>0</v>
      </c>
      <c r="Z1259" s="82"/>
      <c r="AA1259" s="106"/>
      <c r="AB1259" s="42">
        <f t="shared" si="208"/>
        <v>0</v>
      </c>
      <c r="AC1259" s="50"/>
      <c r="AD1259" s="81"/>
      <c r="AE1259" s="81"/>
      <c r="AF1259" s="81"/>
      <c r="AG1259" s="81"/>
      <c r="AH1259" s="81"/>
      <c r="AI1259" s="81"/>
      <c r="AJ1259" s="81"/>
      <c r="AK1259" s="81"/>
      <c r="AL1259" s="81"/>
      <c r="AM1259" s="50"/>
      <c r="AN1259" s="50"/>
      <c r="AO1259" s="112">
        <f t="shared" si="211"/>
        <v>0</v>
      </c>
    </row>
    <row r="1260" spans="1:41" ht="20.100000000000001" customHeight="1">
      <c r="A1260" s="70">
        <f t="shared" si="209"/>
        <v>1</v>
      </c>
      <c r="B1260" s="81"/>
      <c r="C1260" s="81"/>
      <c r="D1260" s="81"/>
      <c r="E1260" s="81"/>
      <c r="F1260" s="34"/>
      <c r="G1260" s="94"/>
      <c r="H1260" s="81"/>
      <c r="I1260" s="34"/>
      <c r="J1260" s="34"/>
      <c r="K1260" s="38"/>
      <c r="L1260" s="38"/>
      <c r="M1260" s="39">
        <f t="shared" si="202"/>
        <v>0</v>
      </c>
      <c r="N1260" s="40">
        <f t="shared" si="203"/>
        <v>0</v>
      </c>
      <c r="O1260" s="80"/>
      <c r="P1260" s="113" t="str">
        <f t="shared" si="210"/>
        <v/>
      </c>
      <c r="Q1260" s="42" t="str">
        <f t="shared" si="204"/>
        <v/>
      </c>
      <c r="R1260" s="81"/>
      <c r="S1260" s="44" t="str">
        <f t="shared" si="205"/>
        <v/>
      </c>
      <c r="T1260" s="81"/>
      <c r="U1260" s="81"/>
      <c r="V1260" s="42">
        <f t="shared" si="206"/>
        <v>0</v>
      </c>
      <c r="W1260" s="43"/>
      <c r="X1260" s="47">
        <f>SUMIFS(W$12:W1260,F$12:F1260,F1260,H$12:H1260,H1260,D$12:D1260,D1260)</f>
        <v>0</v>
      </c>
      <c r="Y1260" s="48">
        <f t="shared" si="207"/>
        <v>0</v>
      </c>
      <c r="Z1260" s="82"/>
      <c r="AA1260" s="106"/>
      <c r="AB1260" s="42">
        <f t="shared" si="208"/>
        <v>0</v>
      </c>
      <c r="AC1260" s="50"/>
      <c r="AD1260" s="81"/>
      <c r="AE1260" s="81"/>
      <c r="AF1260" s="81"/>
      <c r="AG1260" s="81"/>
      <c r="AH1260" s="81"/>
      <c r="AI1260" s="81"/>
      <c r="AJ1260" s="81"/>
      <c r="AK1260" s="81"/>
      <c r="AL1260" s="81"/>
      <c r="AM1260" s="50"/>
      <c r="AN1260" s="50"/>
      <c r="AO1260" s="112">
        <f t="shared" si="211"/>
        <v>0</v>
      </c>
    </row>
    <row r="1261" spans="1:41" ht="20.100000000000001" customHeight="1">
      <c r="A1261" s="70">
        <f t="shared" si="209"/>
        <v>1</v>
      </c>
      <c r="B1261" s="81"/>
      <c r="C1261" s="81"/>
      <c r="D1261" s="81"/>
      <c r="E1261" s="81"/>
      <c r="F1261" s="34"/>
      <c r="G1261" s="94"/>
      <c r="H1261" s="81"/>
      <c r="I1261" s="34"/>
      <c r="J1261" s="34"/>
      <c r="K1261" s="38"/>
      <c r="L1261" s="38"/>
      <c r="M1261" s="39">
        <f t="shared" si="202"/>
        <v>0</v>
      </c>
      <c r="N1261" s="40">
        <f t="shared" si="203"/>
        <v>0</v>
      </c>
      <c r="O1261" s="80"/>
      <c r="P1261" s="113" t="str">
        <f t="shared" si="210"/>
        <v/>
      </c>
      <c r="Q1261" s="42" t="str">
        <f t="shared" si="204"/>
        <v/>
      </c>
      <c r="R1261" s="81"/>
      <c r="S1261" s="44" t="str">
        <f t="shared" si="205"/>
        <v/>
      </c>
      <c r="T1261" s="81"/>
      <c r="U1261" s="81"/>
      <c r="V1261" s="42">
        <f t="shared" si="206"/>
        <v>0</v>
      </c>
      <c r="W1261" s="43"/>
      <c r="X1261" s="47">
        <f>SUMIFS(W$12:W1261,F$12:F1261,F1261,H$12:H1261,H1261,D$12:D1261,D1261)</f>
        <v>0</v>
      </c>
      <c r="Y1261" s="48">
        <f t="shared" si="207"/>
        <v>0</v>
      </c>
      <c r="Z1261" s="82"/>
      <c r="AA1261" s="106"/>
      <c r="AB1261" s="42">
        <f t="shared" si="208"/>
        <v>0</v>
      </c>
      <c r="AC1261" s="50"/>
      <c r="AD1261" s="81"/>
      <c r="AE1261" s="81"/>
      <c r="AF1261" s="81"/>
      <c r="AG1261" s="81"/>
      <c r="AH1261" s="81"/>
      <c r="AI1261" s="81"/>
      <c r="AJ1261" s="81"/>
      <c r="AK1261" s="81"/>
      <c r="AL1261" s="81"/>
      <c r="AM1261" s="50"/>
      <c r="AN1261" s="50"/>
      <c r="AO1261" s="112">
        <f t="shared" si="211"/>
        <v>0</v>
      </c>
    </row>
    <row r="1262" spans="1:41" ht="20.100000000000001" customHeight="1">
      <c r="A1262" s="70">
        <f t="shared" si="209"/>
        <v>1</v>
      </c>
      <c r="B1262" s="81"/>
      <c r="C1262" s="81"/>
      <c r="D1262" s="81"/>
      <c r="E1262" s="81"/>
      <c r="F1262" s="34"/>
      <c r="G1262" s="94"/>
      <c r="H1262" s="81"/>
      <c r="I1262" s="34"/>
      <c r="J1262" s="34"/>
      <c r="K1262" s="38"/>
      <c r="L1262" s="38"/>
      <c r="M1262" s="39">
        <f t="shared" si="202"/>
        <v>0</v>
      </c>
      <c r="N1262" s="40">
        <f t="shared" si="203"/>
        <v>0</v>
      </c>
      <c r="O1262" s="80"/>
      <c r="P1262" s="113" t="str">
        <f t="shared" si="210"/>
        <v/>
      </c>
      <c r="Q1262" s="42" t="str">
        <f t="shared" si="204"/>
        <v/>
      </c>
      <c r="R1262" s="81"/>
      <c r="S1262" s="44" t="str">
        <f t="shared" si="205"/>
        <v/>
      </c>
      <c r="T1262" s="81"/>
      <c r="U1262" s="81"/>
      <c r="V1262" s="42">
        <f t="shared" si="206"/>
        <v>0</v>
      </c>
      <c r="W1262" s="43"/>
      <c r="X1262" s="47">
        <f>SUMIFS(W$12:W1262,F$12:F1262,F1262,H$12:H1262,H1262,D$12:D1262,D1262)</f>
        <v>0</v>
      </c>
      <c r="Y1262" s="48">
        <f t="shared" si="207"/>
        <v>0</v>
      </c>
      <c r="Z1262" s="82"/>
      <c r="AA1262" s="106"/>
      <c r="AB1262" s="42">
        <f t="shared" si="208"/>
        <v>0</v>
      </c>
      <c r="AC1262" s="50"/>
      <c r="AD1262" s="81"/>
      <c r="AE1262" s="81"/>
      <c r="AF1262" s="81"/>
      <c r="AG1262" s="81"/>
      <c r="AH1262" s="81"/>
      <c r="AI1262" s="81"/>
      <c r="AJ1262" s="81"/>
      <c r="AK1262" s="81"/>
      <c r="AL1262" s="81"/>
      <c r="AM1262" s="50"/>
      <c r="AN1262" s="50"/>
      <c r="AO1262" s="112">
        <f t="shared" si="211"/>
        <v>0</v>
      </c>
    </row>
    <row r="1263" spans="1:41" ht="20.100000000000001" customHeight="1">
      <c r="A1263" s="70">
        <f t="shared" si="209"/>
        <v>1</v>
      </c>
      <c r="B1263" s="81"/>
      <c r="C1263" s="81"/>
      <c r="D1263" s="81"/>
      <c r="E1263" s="81"/>
      <c r="F1263" s="34"/>
      <c r="G1263" s="94"/>
      <c r="H1263" s="81"/>
      <c r="I1263" s="34"/>
      <c r="J1263" s="34"/>
      <c r="K1263" s="38"/>
      <c r="L1263" s="38"/>
      <c r="M1263" s="39">
        <f t="shared" si="202"/>
        <v>0</v>
      </c>
      <c r="N1263" s="40">
        <f t="shared" si="203"/>
        <v>0</v>
      </c>
      <c r="O1263" s="80"/>
      <c r="P1263" s="113" t="str">
        <f t="shared" si="210"/>
        <v/>
      </c>
      <c r="Q1263" s="42" t="str">
        <f t="shared" si="204"/>
        <v/>
      </c>
      <c r="R1263" s="81"/>
      <c r="S1263" s="44" t="str">
        <f t="shared" si="205"/>
        <v/>
      </c>
      <c r="T1263" s="81"/>
      <c r="U1263" s="81"/>
      <c r="V1263" s="42">
        <f t="shared" si="206"/>
        <v>0</v>
      </c>
      <c r="W1263" s="43"/>
      <c r="X1263" s="47">
        <f>SUMIFS(W$12:W1263,F$12:F1263,F1263,H$12:H1263,H1263,D$12:D1263,D1263)</f>
        <v>0</v>
      </c>
      <c r="Y1263" s="48">
        <f t="shared" si="207"/>
        <v>0</v>
      </c>
      <c r="Z1263" s="82"/>
      <c r="AA1263" s="106"/>
      <c r="AB1263" s="42">
        <f t="shared" si="208"/>
        <v>0</v>
      </c>
      <c r="AC1263" s="50"/>
      <c r="AD1263" s="81"/>
      <c r="AE1263" s="81"/>
      <c r="AF1263" s="81"/>
      <c r="AG1263" s="81"/>
      <c r="AH1263" s="81"/>
      <c r="AI1263" s="81"/>
      <c r="AJ1263" s="81"/>
      <c r="AK1263" s="81"/>
      <c r="AL1263" s="81"/>
      <c r="AM1263" s="50"/>
      <c r="AN1263" s="50"/>
      <c r="AO1263" s="112">
        <f t="shared" si="211"/>
        <v>0</v>
      </c>
    </row>
    <row r="1264" spans="1:41" ht="20.100000000000001" customHeight="1">
      <c r="A1264" s="70">
        <f t="shared" si="209"/>
        <v>1</v>
      </c>
      <c r="B1264" s="81"/>
      <c r="C1264" s="81"/>
      <c r="D1264" s="81"/>
      <c r="E1264" s="81"/>
      <c r="F1264" s="34"/>
      <c r="G1264" s="94"/>
      <c r="H1264" s="81"/>
      <c r="I1264" s="34"/>
      <c r="J1264" s="34"/>
      <c r="K1264" s="38"/>
      <c r="L1264" s="38"/>
      <c r="M1264" s="39">
        <f t="shared" si="202"/>
        <v>0</v>
      </c>
      <c r="N1264" s="40">
        <f t="shared" si="203"/>
        <v>0</v>
      </c>
      <c r="O1264" s="80"/>
      <c r="P1264" s="113" t="str">
        <f t="shared" si="210"/>
        <v/>
      </c>
      <c r="Q1264" s="42" t="str">
        <f t="shared" si="204"/>
        <v/>
      </c>
      <c r="R1264" s="81"/>
      <c r="S1264" s="44" t="str">
        <f t="shared" si="205"/>
        <v/>
      </c>
      <c r="T1264" s="81"/>
      <c r="U1264" s="81"/>
      <c r="V1264" s="42">
        <f t="shared" si="206"/>
        <v>0</v>
      </c>
      <c r="W1264" s="43"/>
      <c r="X1264" s="47">
        <f>SUMIFS(W$12:W1264,F$12:F1264,F1264,H$12:H1264,H1264,D$12:D1264,D1264)</f>
        <v>0</v>
      </c>
      <c r="Y1264" s="48">
        <f t="shared" si="207"/>
        <v>0</v>
      </c>
      <c r="Z1264" s="82"/>
      <c r="AA1264" s="106"/>
      <c r="AB1264" s="42">
        <f t="shared" si="208"/>
        <v>0</v>
      </c>
      <c r="AC1264" s="50"/>
      <c r="AD1264" s="81"/>
      <c r="AE1264" s="81"/>
      <c r="AF1264" s="81"/>
      <c r="AG1264" s="81"/>
      <c r="AH1264" s="81"/>
      <c r="AI1264" s="81"/>
      <c r="AJ1264" s="81"/>
      <c r="AK1264" s="81"/>
      <c r="AL1264" s="81"/>
      <c r="AM1264" s="50"/>
      <c r="AN1264" s="50"/>
      <c r="AO1264" s="112">
        <f t="shared" si="211"/>
        <v>0</v>
      </c>
    </row>
    <row r="1265" spans="1:41" ht="20.100000000000001" customHeight="1">
      <c r="A1265" s="70">
        <f t="shared" si="209"/>
        <v>1</v>
      </c>
      <c r="B1265" s="81"/>
      <c r="C1265" s="81"/>
      <c r="D1265" s="81"/>
      <c r="E1265" s="81"/>
      <c r="F1265" s="34"/>
      <c r="G1265" s="94"/>
      <c r="H1265" s="81"/>
      <c r="I1265" s="34"/>
      <c r="J1265" s="34"/>
      <c r="K1265" s="38"/>
      <c r="L1265" s="38"/>
      <c r="M1265" s="39">
        <f t="shared" si="202"/>
        <v>0</v>
      </c>
      <c r="N1265" s="40">
        <f t="shared" si="203"/>
        <v>0</v>
      </c>
      <c r="O1265" s="80"/>
      <c r="P1265" s="113" t="str">
        <f t="shared" si="210"/>
        <v/>
      </c>
      <c r="Q1265" s="42" t="str">
        <f t="shared" si="204"/>
        <v/>
      </c>
      <c r="R1265" s="81"/>
      <c r="S1265" s="44" t="str">
        <f t="shared" si="205"/>
        <v/>
      </c>
      <c r="T1265" s="81"/>
      <c r="U1265" s="81"/>
      <c r="V1265" s="42">
        <f t="shared" si="206"/>
        <v>0</v>
      </c>
      <c r="W1265" s="43"/>
      <c r="X1265" s="47">
        <f>SUMIFS(W$12:W1265,F$12:F1265,F1265,H$12:H1265,H1265,D$12:D1265,D1265)</f>
        <v>0</v>
      </c>
      <c r="Y1265" s="48">
        <f t="shared" si="207"/>
        <v>0</v>
      </c>
      <c r="Z1265" s="82"/>
      <c r="AA1265" s="106"/>
      <c r="AB1265" s="42">
        <f t="shared" si="208"/>
        <v>0</v>
      </c>
      <c r="AC1265" s="50"/>
      <c r="AD1265" s="81"/>
      <c r="AE1265" s="81"/>
      <c r="AF1265" s="81"/>
      <c r="AG1265" s="81"/>
      <c r="AH1265" s="81"/>
      <c r="AI1265" s="81"/>
      <c r="AJ1265" s="81"/>
      <c r="AK1265" s="81"/>
      <c r="AL1265" s="81"/>
      <c r="AM1265" s="50"/>
      <c r="AN1265" s="50"/>
      <c r="AO1265" s="112">
        <f t="shared" si="211"/>
        <v>0</v>
      </c>
    </row>
    <row r="1266" spans="1:41" ht="20.100000000000001" customHeight="1">
      <c r="A1266" s="70">
        <f t="shared" si="209"/>
        <v>1</v>
      </c>
      <c r="B1266" s="81"/>
      <c r="C1266" s="81"/>
      <c r="D1266" s="81"/>
      <c r="E1266" s="81"/>
      <c r="F1266" s="34"/>
      <c r="G1266" s="94"/>
      <c r="H1266" s="81"/>
      <c r="I1266" s="34"/>
      <c r="J1266" s="34"/>
      <c r="K1266" s="38"/>
      <c r="L1266" s="38"/>
      <c r="M1266" s="39">
        <f t="shared" si="202"/>
        <v>0</v>
      </c>
      <c r="N1266" s="40">
        <f t="shared" si="203"/>
        <v>0</v>
      </c>
      <c r="O1266" s="80"/>
      <c r="P1266" s="113" t="str">
        <f t="shared" si="210"/>
        <v/>
      </c>
      <c r="Q1266" s="42" t="str">
        <f t="shared" si="204"/>
        <v/>
      </c>
      <c r="R1266" s="81"/>
      <c r="S1266" s="44" t="str">
        <f t="shared" si="205"/>
        <v/>
      </c>
      <c r="T1266" s="81"/>
      <c r="U1266" s="81"/>
      <c r="V1266" s="42">
        <f t="shared" si="206"/>
        <v>0</v>
      </c>
      <c r="W1266" s="43"/>
      <c r="X1266" s="47">
        <f>SUMIFS(W$12:W1266,F$12:F1266,F1266,H$12:H1266,H1266,D$12:D1266,D1266)</f>
        <v>0</v>
      </c>
      <c r="Y1266" s="48">
        <f t="shared" si="207"/>
        <v>0</v>
      </c>
      <c r="Z1266" s="82"/>
      <c r="AA1266" s="106"/>
      <c r="AB1266" s="42">
        <f t="shared" si="208"/>
        <v>0</v>
      </c>
      <c r="AC1266" s="50"/>
      <c r="AD1266" s="81"/>
      <c r="AE1266" s="81"/>
      <c r="AF1266" s="81"/>
      <c r="AG1266" s="81"/>
      <c r="AH1266" s="81"/>
      <c r="AI1266" s="81"/>
      <c r="AJ1266" s="81"/>
      <c r="AK1266" s="81"/>
      <c r="AL1266" s="81"/>
      <c r="AM1266" s="50"/>
      <c r="AN1266" s="50"/>
      <c r="AO1266" s="112">
        <f t="shared" si="211"/>
        <v>0</v>
      </c>
    </row>
    <row r="1267" spans="1:41" ht="20.100000000000001" customHeight="1">
      <c r="A1267" s="70">
        <f t="shared" si="209"/>
        <v>1</v>
      </c>
      <c r="B1267" s="81"/>
      <c r="C1267" s="81"/>
      <c r="D1267" s="81"/>
      <c r="E1267" s="81"/>
      <c r="F1267" s="34"/>
      <c r="G1267" s="94"/>
      <c r="H1267" s="81"/>
      <c r="I1267" s="34"/>
      <c r="J1267" s="34"/>
      <c r="K1267" s="38"/>
      <c r="L1267" s="38"/>
      <c r="M1267" s="39">
        <f t="shared" si="202"/>
        <v>0</v>
      </c>
      <c r="N1267" s="40">
        <f t="shared" si="203"/>
        <v>0</v>
      </c>
      <c r="O1267" s="80"/>
      <c r="P1267" s="113" t="str">
        <f t="shared" si="210"/>
        <v/>
      </c>
      <c r="Q1267" s="42" t="str">
        <f t="shared" si="204"/>
        <v/>
      </c>
      <c r="R1267" s="81"/>
      <c r="S1267" s="44" t="str">
        <f t="shared" si="205"/>
        <v/>
      </c>
      <c r="T1267" s="81"/>
      <c r="U1267" s="81"/>
      <c r="V1267" s="42">
        <f t="shared" si="206"/>
        <v>0</v>
      </c>
      <c r="W1267" s="43"/>
      <c r="X1267" s="47">
        <f>SUMIFS(W$12:W1267,F$12:F1267,F1267,H$12:H1267,H1267,D$12:D1267,D1267)</f>
        <v>0</v>
      </c>
      <c r="Y1267" s="48">
        <f t="shared" si="207"/>
        <v>0</v>
      </c>
      <c r="Z1267" s="82"/>
      <c r="AA1267" s="106"/>
      <c r="AB1267" s="42">
        <f t="shared" si="208"/>
        <v>0</v>
      </c>
      <c r="AC1267" s="50"/>
      <c r="AD1267" s="81"/>
      <c r="AE1267" s="81"/>
      <c r="AF1267" s="81"/>
      <c r="AG1267" s="81"/>
      <c r="AH1267" s="81"/>
      <c r="AI1267" s="81"/>
      <c r="AJ1267" s="81"/>
      <c r="AK1267" s="81"/>
      <c r="AL1267" s="81"/>
      <c r="AM1267" s="50"/>
      <c r="AN1267" s="50"/>
      <c r="AO1267" s="112">
        <f t="shared" si="211"/>
        <v>0</v>
      </c>
    </row>
    <row r="1268" spans="1:41" ht="20.100000000000001" customHeight="1">
      <c r="A1268" s="70">
        <f t="shared" si="209"/>
        <v>1</v>
      </c>
      <c r="B1268" s="81"/>
      <c r="C1268" s="81"/>
      <c r="D1268" s="81"/>
      <c r="E1268" s="81"/>
      <c r="F1268" s="34"/>
      <c r="G1268" s="94"/>
      <c r="H1268" s="81"/>
      <c r="I1268" s="34"/>
      <c r="J1268" s="34"/>
      <c r="K1268" s="38"/>
      <c r="L1268" s="38"/>
      <c r="M1268" s="39">
        <f t="shared" si="202"/>
        <v>0</v>
      </c>
      <c r="N1268" s="40">
        <f t="shared" si="203"/>
        <v>0</v>
      </c>
      <c r="O1268" s="80"/>
      <c r="P1268" s="113" t="str">
        <f t="shared" si="210"/>
        <v/>
      </c>
      <c r="Q1268" s="42" t="str">
        <f t="shared" si="204"/>
        <v/>
      </c>
      <c r="R1268" s="81"/>
      <c r="S1268" s="44" t="str">
        <f t="shared" si="205"/>
        <v/>
      </c>
      <c r="T1268" s="81"/>
      <c r="U1268" s="81"/>
      <c r="V1268" s="42">
        <f t="shared" si="206"/>
        <v>0</v>
      </c>
      <c r="W1268" s="43"/>
      <c r="X1268" s="47">
        <f>SUMIFS(W$12:W1268,F$12:F1268,F1268,H$12:H1268,H1268,D$12:D1268,D1268)</f>
        <v>0</v>
      </c>
      <c r="Y1268" s="48">
        <f t="shared" si="207"/>
        <v>0</v>
      </c>
      <c r="Z1268" s="82"/>
      <c r="AA1268" s="106"/>
      <c r="AB1268" s="42">
        <f t="shared" si="208"/>
        <v>0</v>
      </c>
      <c r="AC1268" s="50"/>
      <c r="AD1268" s="81"/>
      <c r="AE1268" s="81"/>
      <c r="AF1268" s="81"/>
      <c r="AG1268" s="81"/>
      <c r="AH1268" s="81"/>
      <c r="AI1268" s="81"/>
      <c r="AJ1268" s="81"/>
      <c r="AK1268" s="81"/>
      <c r="AL1268" s="81"/>
      <c r="AM1268" s="50"/>
      <c r="AN1268" s="50"/>
      <c r="AO1268" s="112">
        <f t="shared" si="211"/>
        <v>0</v>
      </c>
    </row>
    <row r="1269" spans="1:41" ht="20.100000000000001" customHeight="1">
      <c r="A1269" s="70">
        <f t="shared" si="209"/>
        <v>1</v>
      </c>
      <c r="B1269" s="81"/>
      <c r="C1269" s="81"/>
      <c r="D1269" s="81"/>
      <c r="E1269" s="81"/>
      <c r="F1269" s="34"/>
      <c r="G1269" s="94"/>
      <c r="H1269" s="81"/>
      <c r="I1269" s="34"/>
      <c r="J1269" s="34"/>
      <c r="K1269" s="38"/>
      <c r="L1269" s="38"/>
      <c r="M1269" s="39">
        <f t="shared" si="202"/>
        <v>0</v>
      </c>
      <c r="N1269" s="40">
        <f t="shared" si="203"/>
        <v>0</v>
      </c>
      <c r="O1269" s="80"/>
      <c r="P1269" s="113" t="str">
        <f t="shared" si="210"/>
        <v/>
      </c>
      <c r="Q1269" s="42" t="str">
        <f t="shared" si="204"/>
        <v/>
      </c>
      <c r="R1269" s="81"/>
      <c r="S1269" s="44" t="str">
        <f t="shared" si="205"/>
        <v/>
      </c>
      <c r="T1269" s="81"/>
      <c r="U1269" s="81"/>
      <c r="V1269" s="42">
        <f t="shared" si="206"/>
        <v>0</v>
      </c>
      <c r="W1269" s="43"/>
      <c r="X1269" s="47">
        <f>SUMIFS(W$12:W1269,F$12:F1269,F1269,H$12:H1269,H1269,D$12:D1269,D1269)</f>
        <v>0</v>
      </c>
      <c r="Y1269" s="48">
        <f t="shared" si="207"/>
        <v>0</v>
      </c>
      <c r="Z1269" s="82"/>
      <c r="AA1269" s="106"/>
      <c r="AB1269" s="42">
        <f t="shared" si="208"/>
        <v>0</v>
      </c>
      <c r="AC1269" s="50"/>
      <c r="AD1269" s="81"/>
      <c r="AE1269" s="81"/>
      <c r="AF1269" s="81"/>
      <c r="AG1269" s="81"/>
      <c r="AH1269" s="81"/>
      <c r="AI1269" s="81"/>
      <c r="AJ1269" s="81"/>
      <c r="AK1269" s="81"/>
      <c r="AL1269" s="81"/>
      <c r="AM1269" s="50"/>
      <c r="AN1269" s="50"/>
      <c r="AO1269" s="112">
        <f t="shared" si="211"/>
        <v>0</v>
      </c>
    </row>
    <row r="1270" spans="1:41" ht="20.100000000000001" customHeight="1">
      <c r="A1270" s="70">
        <f t="shared" si="209"/>
        <v>1</v>
      </c>
      <c r="B1270" s="81"/>
      <c r="C1270" s="81"/>
      <c r="D1270" s="81"/>
      <c r="E1270" s="81"/>
      <c r="F1270" s="34"/>
      <c r="G1270" s="94"/>
      <c r="H1270" s="81"/>
      <c r="I1270" s="34"/>
      <c r="J1270" s="34"/>
      <c r="K1270" s="38"/>
      <c r="L1270" s="38"/>
      <c r="M1270" s="39">
        <f t="shared" si="202"/>
        <v>0</v>
      </c>
      <c r="N1270" s="40">
        <f t="shared" si="203"/>
        <v>0</v>
      </c>
      <c r="O1270" s="80"/>
      <c r="P1270" s="113" t="str">
        <f t="shared" si="210"/>
        <v/>
      </c>
      <c r="Q1270" s="42" t="str">
        <f t="shared" si="204"/>
        <v/>
      </c>
      <c r="R1270" s="81"/>
      <c r="S1270" s="44" t="str">
        <f t="shared" si="205"/>
        <v/>
      </c>
      <c r="T1270" s="81"/>
      <c r="U1270" s="81"/>
      <c r="V1270" s="42">
        <f t="shared" si="206"/>
        <v>0</v>
      </c>
      <c r="W1270" s="43"/>
      <c r="X1270" s="47">
        <f>SUMIFS(W$12:W1270,F$12:F1270,F1270,H$12:H1270,H1270,D$12:D1270,D1270)</f>
        <v>0</v>
      </c>
      <c r="Y1270" s="48">
        <f t="shared" si="207"/>
        <v>0</v>
      </c>
      <c r="Z1270" s="82"/>
      <c r="AA1270" s="106"/>
      <c r="AB1270" s="42">
        <f t="shared" si="208"/>
        <v>0</v>
      </c>
      <c r="AC1270" s="50"/>
      <c r="AD1270" s="81"/>
      <c r="AE1270" s="81"/>
      <c r="AF1270" s="81"/>
      <c r="AG1270" s="81"/>
      <c r="AH1270" s="81"/>
      <c r="AI1270" s="81"/>
      <c r="AJ1270" s="81"/>
      <c r="AK1270" s="81"/>
      <c r="AL1270" s="81"/>
      <c r="AM1270" s="50"/>
      <c r="AN1270" s="50"/>
      <c r="AO1270" s="112">
        <f t="shared" si="211"/>
        <v>0</v>
      </c>
    </row>
    <row r="1271" spans="1:41" ht="20.100000000000001" customHeight="1">
      <c r="A1271" s="70">
        <f t="shared" si="209"/>
        <v>1</v>
      </c>
      <c r="B1271" s="81"/>
      <c r="C1271" s="81"/>
      <c r="D1271" s="81"/>
      <c r="E1271" s="81"/>
      <c r="F1271" s="34"/>
      <c r="G1271" s="94"/>
      <c r="H1271" s="81"/>
      <c r="I1271" s="34"/>
      <c r="J1271" s="34"/>
      <c r="K1271" s="38"/>
      <c r="L1271" s="38"/>
      <c r="M1271" s="39">
        <f t="shared" si="202"/>
        <v>0</v>
      </c>
      <c r="N1271" s="40">
        <f t="shared" si="203"/>
        <v>0</v>
      </c>
      <c r="O1271" s="80"/>
      <c r="P1271" s="113" t="str">
        <f t="shared" si="210"/>
        <v/>
      </c>
      <c r="Q1271" s="42" t="str">
        <f t="shared" si="204"/>
        <v/>
      </c>
      <c r="R1271" s="81"/>
      <c r="S1271" s="44" t="str">
        <f t="shared" si="205"/>
        <v/>
      </c>
      <c r="T1271" s="81"/>
      <c r="U1271" s="81"/>
      <c r="V1271" s="42">
        <f t="shared" si="206"/>
        <v>0</v>
      </c>
      <c r="W1271" s="43"/>
      <c r="X1271" s="47">
        <f>SUMIFS(W$12:W1271,F$12:F1271,F1271,H$12:H1271,H1271,D$12:D1271,D1271)</f>
        <v>0</v>
      </c>
      <c r="Y1271" s="48">
        <f t="shared" si="207"/>
        <v>0</v>
      </c>
      <c r="Z1271" s="82"/>
      <c r="AA1271" s="106"/>
      <c r="AB1271" s="42">
        <f t="shared" si="208"/>
        <v>0</v>
      </c>
      <c r="AC1271" s="50"/>
      <c r="AD1271" s="81"/>
      <c r="AE1271" s="81"/>
      <c r="AF1271" s="81"/>
      <c r="AG1271" s="81"/>
      <c r="AH1271" s="81"/>
      <c r="AI1271" s="81"/>
      <c r="AJ1271" s="81"/>
      <c r="AK1271" s="81"/>
      <c r="AL1271" s="81"/>
      <c r="AM1271" s="50"/>
      <c r="AN1271" s="50"/>
      <c r="AO1271" s="112">
        <f t="shared" si="211"/>
        <v>0</v>
      </c>
    </row>
    <row r="1272" spans="1:41" ht="20.100000000000001" customHeight="1">
      <c r="A1272" s="70">
        <f t="shared" si="209"/>
        <v>1</v>
      </c>
      <c r="B1272" s="81"/>
      <c r="C1272" s="81"/>
      <c r="D1272" s="81"/>
      <c r="E1272" s="81"/>
      <c r="F1272" s="34"/>
      <c r="G1272" s="94"/>
      <c r="H1272" s="81"/>
      <c r="I1272" s="34"/>
      <c r="J1272" s="34"/>
      <c r="K1272" s="38"/>
      <c r="L1272" s="38"/>
      <c r="M1272" s="39">
        <f t="shared" si="202"/>
        <v>0</v>
      </c>
      <c r="N1272" s="40">
        <f t="shared" si="203"/>
        <v>0</v>
      </c>
      <c r="O1272" s="80"/>
      <c r="P1272" s="113" t="str">
        <f t="shared" si="210"/>
        <v/>
      </c>
      <c r="Q1272" s="42" t="str">
        <f t="shared" si="204"/>
        <v/>
      </c>
      <c r="R1272" s="81"/>
      <c r="S1272" s="44" t="str">
        <f t="shared" si="205"/>
        <v/>
      </c>
      <c r="T1272" s="81"/>
      <c r="U1272" s="81"/>
      <c r="V1272" s="42">
        <f t="shared" si="206"/>
        <v>0</v>
      </c>
      <c r="W1272" s="43"/>
      <c r="X1272" s="47">
        <f>SUMIFS(W$12:W1272,F$12:F1272,F1272,H$12:H1272,H1272,D$12:D1272,D1272)</f>
        <v>0</v>
      </c>
      <c r="Y1272" s="48">
        <f t="shared" si="207"/>
        <v>0</v>
      </c>
      <c r="Z1272" s="82"/>
      <c r="AA1272" s="106"/>
      <c r="AB1272" s="42">
        <f t="shared" si="208"/>
        <v>0</v>
      </c>
      <c r="AC1272" s="50"/>
      <c r="AD1272" s="81"/>
      <c r="AE1272" s="81"/>
      <c r="AF1272" s="81"/>
      <c r="AG1272" s="81"/>
      <c r="AH1272" s="81"/>
      <c r="AI1272" s="81"/>
      <c r="AJ1272" s="81"/>
      <c r="AK1272" s="81"/>
      <c r="AL1272" s="81"/>
      <c r="AM1272" s="50"/>
      <c r="AN1272" s="50"/>
      <c r="AO1272" s="112">
        <f t="shared" si="211"/>
        <v>0</v>
      </c>
    </row>
    <row r="1273" spans="1:41" ht="20.100000000000001" customHeight="1">
      <c r="A1273" s="70">
        <f t="shared" si="209"/>
        <v>1</v>
      </c>
      <c r="B1273" s="81"/>
      <c r="C1273" s="81"/>
      <c r="D1273" s="81"/>
      <c r="E1273" s="81"/>
      <c r="F1273" s="34"/>
      <c r="G1273" s="94"/>
      <c r="H1273" s="81"/>
      <c r="I1273" s="34"/>
      <c r="J1273" s="34"/>
      <c r="K1273" s="38"/>
      <c r="L1273" s="38"/>
      <c r="M1273" s="39">
        <f t="shared" si="202"/>
        <v>0</v>
      </c>
      <c r="N1273" s="40">
        <f t="shared" si="203"/>
        <v>0</v>
      </c>
      <c r="O1273" s="80"/>
      <c r="P1273" s="113" t="str">
        <f t="shared" si="210"/>
        <v/>
      </c>
      <c r="Q1273" s="42" t="str">
        <f t="shared" si="204"/>
        <v/>
      </c>
      <c r="R1273" s="81"/>
      <c r="S1273" s="44" t="str">
        <f t="shared" si="205"/>
        <v/>
      </c>
      <c r="T1273" s="81"/>
      <c r="U1273" s="81"/>
      <c r="V1273" s="42">
        <f t="shared" si="206"/>
        <v>0</v>
      </c>
      <c r="W1273" s="43"/>
      <c r="X1273" s="47">
        <f>SUMIFS(W$12:W1273,F$12:F1273,F1273,H$12:H1273,H1273,D$12:D1273,D1273)</f>
        <v>0</v>
      </c>
      <c r="Y1273" s="48">
        <f t="shared" si="207"/>
        <v>0</v>
      </c>
      <c r="Z1273" s="82"/>
      <c r="AA1273" s="106"/>
      <c r="AB1273" s="42">
        <f t="shared" si="208"/>
        <v>0</v>
      </c>
      <c r="AC1273" s="50"/>
      <c r="AD1273" s="81"/>
      <c r="AE1273" s="81"/>
      <c r="AF1273" s="81"/>
      <c r="AG1273" s="81"/>
      <c r="AH1273" s="81"/>
      <c r="AI1273" s="81"/>
      <c r="AJ1273" s="81"/>
      <c r="AK1273" s="81"/>
      <c r="AL1273" s="81"/>
      <c r="AM1273" s="50"/>
      <c r="AN1273" s="50"/>
      <c r="AO1273" s="112">
        <f t="shared" si="211"/>
        <v>0</v>
      </c>
    </row>
    <row r="1274" spans="1:41" ht="20.100000000000001" customHeight="1">
      <c r="A1274" s="70">
        <f t="shared" si="209"/>
        <v>1</v>
      </c>
      <c r="B1274" s="81"/>
      <c r="C1274" s="81"/>
      <c r="D1274" s="81"/>
      <c r="E1274" s="81"/>
      <c r="F1274" s="34"/>
      <c r="G1274" s="94"/>
      <c r="H1274" s="81"/>
      <c r="I1274" s="34"/>
      <c r="J1274" s="34"/>
      <c r="K1274" s="38"/>
      <c r="L1274" s="38"/>
      <c r="M1274" s="39">
        <f t="shared" si="202"/>
        <v>0</v>
      </c>
      <c r="N1274" s="40">
        <f t="shared" si="203"/>
        <v>0</v>
      </c>
      <c r="O1274" s="80"/>
      <c r="P1274" s="113" t="str">
        <f t="shared" si="210"/>
        <v/>
      </c>
      <c r="Q1274" s="42" t="str">
        <f t="shared" si="204"/>
        <v/>
      </c>
      <c r="R1274" s="81"/>
      <c r="S1274" s="44" t="str">
        <f t="shared" si="205"/>
        <v/>
      </c>
      <c r="T1274" s="81"/>
      <c r="U1274" s="81"/>
      <c r="V1274" s="42">
        <f t="shared" si="206"/>
        <v>0</v>
      </c>
      <c r="W1274" s="43"/>
      <c r="X1274" s="47">
        <f>SUMIFS(W$12:W1274,F$12:F1274,F1274,H$12:H1274,H1274,D$12:D1274,D1274)</f>
        <v>0</v>
      </c>
      <c r="Y1274" s="48">
        <f t="shared" si="207"/>
        <v>0</v>
      </c>
      <c r="Z1274" s="82"/>
      <c r="AA1274" s="106"/>
      <c r="AB1274" s="42">
        <f t="shared" si="208"/>
        <v>0</v>
      </c>
      <c r="AC1274" s="50"/>
      <c r="AD1274" s="81"/>
      <c r="AE1274" s="81"/>
      <c r="AF1274" s="81"/>
      <c r="AG1274" s="81"/>
      <c r="AH1274" s="81"/>
      <c r="AI1274" s="81"/>
      <c r="AJ1274" s="81"/>
      <c r="AK1274" s="81"/>
      <c r="AL1274" s="81"/>
      <c r="AM1274" s="50"/>
      <c r="AN1274" s="50"/>
      <c r="AO1274" s="112">
        <f t="shared" si="211"/>
        <v>0</v>
      </c>
    </row>
    <row r="1275" spans="1:41" ht="20.100000000000001" customHeight="1">
      <c r="A1275" s="70">
        <f t="shared" si="209"/>
        <v>1</v>
      </c>
      <c r="B1275" s="81"/>
      <c r="C1275" s="81"/>
      <c r="D1275" s="81"/>
      <c r="E1275" s="81"/>
      <c r="F1275" s="34"/>
      <c r="G1275" s="94"/>
      <c r="H1275" s="81"/>
      <c r="I1275" s="34"/>
      <c r="J1275" s="34"/>
      <c r="K1275" s="38"/>
      <c r="L1275" s="38"/>
      <c r="M1275" s="39">
        <f t="shared" si="202"/>
        <v>0</v>
      </c>
      <c r="N1275" s="40">
        <f t="shared" si="203"/>
        <v>0</v>
      </c>
      <c r="O1275" s="80"/>
      <c r="P1275" s="113" t="str">
        <f t="shared" si="210"/>
        <v/>
      </c>
      <c r="Q1275" s="42" t="str">
        <f t="shared" si="204"/>
        <v/>
      </c>
      <c r="R1275" s="81"/>
      <c r="S1275" s="44" t="str">
        <f t="shared" si="205"/>
        <v/>
      </c>
      <c r="T1275" s="81"/>
      <c r="U1275" s="81"/>
      <c r="V1275" s="42">
        <f t="shared" si="206"/>
        <v>0</v>
      </c>
      <c r="W1275" s="43"/>
      <c r="X1275" s="47">
        <f>SUMIFS(W$12:W1275,F$12:F1275,F1275,H$12:H1275,H1275,D$12:D1275,D1275)</f>
        <v>0</v>
      </c>
      <c r="Y1275" s="48">
        <f t="shared" si="207"/>
        <v>0</v>
      </c>
      <c r="Z1275" s="82"/>
      <c r="AA1275" s="106"/>
      <c r="AB1275" s="42">
        <f t="shared" si="208"/>
        <v>0</v>
      </c>
      <c r="AC1275" s="50"/>
      <c r="AD1275" s="81"/>
      <c r="AE1275" s="81"/>
      <c r="AF1275" s="81"/>
      <c r="AG1275" s="81"/>
      <c r="AH1275" s="81"/>
      <c r="AI1275" s="81"/>
      <c r="AJ1275" s="81"/>
      <c r="AK1275" s="81"/>
      <c r="AL1275" s="81"/>
      <c r="AM1275" s="50"/>
      <c r="AN1275" s="50"/>
      <c r="AO1275" s="112">
        <f t="shared" si="211"/>
        <v>0</v>
      </c>
    </row>
    <row r="1276" spans="1:41" ht="20.100000000000001" customHeight="1">
      <c r="A1276" s="70">
        <f t="shared" si="209"/>
        <v>1</v>
      </c>
      <c r="B1276" s="81"/>
      <c r="C1276" s="81"/>
      <c r="D1276" s="81"/>
      <c r="E1276" s="81"/>
      <c r="F1276" s="34"/>
      <c r="G1276" s="94"/>
      <c r="H1276" s="81"/>
      <c r="I1276" s="34"/>
      <c r="J1276" s="34"/>
      <c r="K1276" s="38"/>
      <c r="L1276" s="38"/>
      <c r="M1276" s="39">
        <f t="shared" si="202"/>
        <v>0</v>
      </c>
      <c r="N1276" s="40">
        <f t="shared" si="203"/>
        <v>0</v>
      </c>
      <c r="O1276" s="80"/>
      <c r="P1276" s="113" t="str">
        <f t="shared" si="210"/>
        <v/>
      </c>
      <c r="Q1276" s="42" t="str">
        <f t="shared" si="204"/>
        <v/>
      </c>
      <c r="R1276" s="81"/>
      <c r="S1276" s="44" t="str">
        <f t="shared" si="205"/>
        <v/>
      </c>
      <c r="T1276" s="81"/>
      <c r="U1276" s="81"/>
      <c r="V1276" s="42">
        <f t="shared" si="206"/>
        <v>0</v>
      </c>
      <c r="W1276" s="43"/>
      <c r="X1276" s="47">
        <f>SUMIFS(W$12:W1276,F$12:F1276,F1276,H$12:H1276,H1276,D$12:D1276,D1276)</f>
        <v>0</v>
      </c>
      <c r="Y1276" s="48">
        <f t="shared" si="207"/>
        <v>0</v>
      </c>
      <c r="Z1276" s="82"/>
      <c r="AA1276" s="106"/>
      <c r="AB1276" s="42">
        <f t="shared" si="208"/>
        <v>0</v>
      </c>
      <c r="AC1276" s="50"/>
      <c r="AD1276" s="81"/>
      <c r="AE1276" s="81"/>
      <c r="AF1276" s="81"/>
      <c r="AG1276" s="81"/>
      <c r="AH1276" s="81"/>
      <c r="AI1276" s="81"/>
      <c r="AJ1276" s="81"/>
      <c r="AK1276" s="81"/>
      <c r="AL1276" s="81"/>
      <c r="AM1276" s="50"/>
      <c r="AN1276" s="50"/>
      <c r="AO1276" s="112">
        <f t="shared" si="211"/>
        <v>0</v>
      </c>
    </row>
    <row r="1277" spans="1:41" ht="20.100000000000001" customHeight="1">
      <c r="A1277" s="70">
        <f t="shared" si="209"/>
        <v>1</v>
      </c>
      <c r="B1277" s="81"/>
      <c r="C1277" s="81"/>
      <c r="D1277" s="81"/>
      <c r="E1277" s="81"/>
      <c r="F1277" s="34"/>
      <c r="G1277" s="94"/>
      <c r="H1277" s="81"/>
      <c r="I1277" s="34"/>
      <c r="J1277" s="34"/>
      <c r="K1277" s="38"/>
      <c r="L1277" s="38"/>
      <c r="M1277" s="39">
        <f t="shared" si="202"/>
        <v>0</v>
      </c>
      <c r="N1277" s="40">
        <f t="shared" si="203"/>
        <v>0</v>
      </c>
      <c r="O1277" s="80"/>
      <c r="P1277" s="113" t="str">
        <f t="shared" si="210"/>
        <v/>
      </c>
      <c r="Q1277" s="42" t="str">
        <f t="shared" si="204"/>
        <v/>
      </c>
      <c r="R1277" s="81"/>
      <c r="S1277" s="44" t="str">
        <f t="shared" si="205"/>
        <v/>
      </c>
      <c r="T1277" s="81"/>
      <c r="U1277" s="81"/>
      <c r="V1277" s="42">
        <f t="shared" si="206"/>
        <v>0</v>
      </c>
      <c r="W1277" s="43"/>
      <c r="X1277" s="47">
        <f>SUMIFS(W$12:W1277,F$12:F1277,F1277,H$12:H1277,H1277,D$12:D1277,D1277)</f>
        <v>0</v>
      </c>
      <c r="Y1277" s="48">
        <f t="shared" si="207"/>
        <v>0</v>
      </c>
      <c r="Z1277" s="82"/>
      <c r="AA1277" s="106"/>
      <c r="AB1277" s="42">
        <f t="shared" si="208"/>
        <v>0</v>
      </c>
      <c r="AC1277" s="50"/>
      <c r="AD1277" s="81"/>
      <c r="AE1277" s="81"/>
      <c r="AF1277" s="81"/>
      <c r="AG1277" s="81"/>
      <c r="AH1277" s="81"/>
      <c r="AI1277" s="81"/>
      <c r="AJ1277" s="81"/>
      <c r="AK1277" s="81"/>
      <c r="AL1277" s="81"/>
      <c r="AM1277" s="50"/>
      <c r="AN1277" s="50"/>
      <c r="AO1277" s="112">
        <f t="shared" si="211"/>
        <v>0</v>
      </c>
    </row>
    <row r="1278" spans="1:41" ht="20.100000000000001" customHeight="1">
      <c r="A1278" s="70">
        <f t="shared" si="209"/>
        <v>1</v>
      </c>
      <c r="B1278" s="81"/>
      <c r="C1278" s="81"/>
      <c r="D1278" s="81"/>
      <c r="E1278" s="81"/>
      <c r="F1278" s="34"/>
      <c r="G1278" s="94"/>
      <c r="H1278" s="81"/>
      <c r="I1278" s="34"/>
      <c r="J1278" s="34"/>
      <c r="K1278" s="38"/>
      <c r="L1278" s="38"/>
      <c r="M1278" s="39">
        <f t="shared" si="202"/>
        <v>0</v>
      </c>
      <c r="N1278" s="40">
        <f t="shared" si="203"/>
        <v>0</v>
      </c>
      <c r="O1278" s="80"/>
      <c r="P1278" s="113" t="str">
        <f t="shared" si="210"/>
        <v/>
      </c>
      <c r="Q1278" s="42" t="str">
        <f t="shared" si="204"/>
        <v/>
      </c>
      <c r="R1278" s="81"/>
      <c r="S1278" s="44" t="str">
        <f t="shared" si="205"/>
        <v/>
      </c>
      <c r="T1278" s="81"/>
      <c r="U1278" s="81"/>
      <c r="V1278" s="42">
        <f t="shared" si="206"/>
        <v>0</v>
      </c>
      <c r="W1278" s="43"/>
      <c r="X1278" s="47">
        <f>SUMIFS(W$12:W1278,F$12:F1278,F1278,H$12:H1278,H1278,D$12:D1278,D1278)</f>
        <v>0</v>
      </c>
      <c r="Y1278" s="48">
        <f t="shared" si="207"/>
        <v>0</v>
      </c>
      <c r="Z1278" s="82"/>
      <c r="AA1278" s="106"/>
      <c r="AB1278" s="42">
        <f t="shared" si="208"/>
        <v>0</v>
      </c>
      <c r="AC1278" s="50"/>
      <c r="AD1278" s="81"/>
      <c r="AE1278" s="81"/>
      <c r="AF1278" s="81"/>
      <c r="AG1278" s="81"/>
      <c r="AH1278" s="81"/>
      <c r="AI1278" s="81"/>
      <c r="AJ1278" s="81"/>
      <c r="AK1278" s="81"/>
      <c r="AL1278" s="81"/>
      <c r="AM1278" s="50"/>
      <c r="AN1278" s="50"/>
      <c r="AO1278" s="112">
        <f t="shared" si="211"/>
        <v>0</v>
      </c>
    </row>
    <row r="1279" spans="1:41" ht="20.100000000000001" customHeight="1">
      <c r="A1279" s="70">
        <f t="shared" si="209"/>
        <v>1</v>
      </c>
      <c r="B1279" s="81"/>
      <c r="C1279" s="81"/>
      <c r="D1279" s="81"/>
      <c r="E1279" s="81"/>
      <c r="F1279" s="34"/>
      <c r="G1279" s="94"/>
      <c r="H1279" s="81"/>
      <c r="I1279" s="34"/>
      <c r="J1279" s="34"/>
      <c r="K1279" s="38"/>
      <c r="L1279" s="38"/>
      <c r="M1279" s="39">
        <f t="shared" si="202"/>
        <v>0</v>
      </c>
      <c r="N1279" s="40">
        <f t="shared" si="203"/>
        <v>0</v>
      </c>
      <c r="O1279" s="80"/>
      <c r="P1279" s="113" t="str">
        <f t="shared" si="210"/>
        <v/>
      </c>
      <c r="Q1279" s="42" t="str">
        <f t="shared" si="204"/>
        <v/>
      </c>
      <c r="R1279" s="81"/>
      <c r="S1279" s="44" t="str">
        <f t="shared" si="205"/>
        <v/>
      </c>
      <c r="T1279" s="81"/>
      <c r="U1279" s="81"/>
      <c r="V1279" s="42">
        <f t="shared" si="206"/>
        <v>0</v>
      </c>
      <c r="W1279" s="43"/>
      <c r="X1279" s="47">
        <f>SUMIFS(W$12:W1279,F$12:F1279,F1279,H$12:H1279,H1279,D$12:D1279,D1279)</f>
        <v>0</v>
      </c>
      <c r="Y1279" s="48">
        <f t="shared" si="207"/>
        <v>0</v>
      </c>
      <c r="Z1279" s="82"/>
      <c r="AA1279" s="106"/>
      <c r="AB1279" s="42">
        <f t="shared" si="208"/>
        <v>0</v>
      </c>
      <c r="AC1279" s="50"/>
      <c r="AD1279" s="81"/>
      <c r="AE1279" s="81"/>
      <c r="AF1279" s="81"/>
      <c r="AG1279" s="81"/>
      <c r="AH1279" s="81"/>
      <c r="AI1279" s="81"/>
      <c r="AJ1279" s="81"/>
      <c r="AK1279" s="81"/>
      <c r="AL1279" s="81"/>
      <c r="AM1279" s="50"/>
      <c r="AN1279" s="50"/>
      <c r="AO1279" s="112">
        <f t="shared" si="211"/>
        <v>0</v>
      </c>
    </row>
    <row r="1280" spans="1:41" ht="20.100000000000001" customHeight="1">
      <c r="A1280" s="70">
        <f t="shared" si="209"/>
        <v>1</v>
      </c>
      <c r="B1280" s="81"/>
      <c r="C1280" s="81"/>
      <c r="D1280" s="81"/>
      <c r="E1280" s="81"/>
      <c r="F1280" s="34"/>
      <c r="G1280" s="94"/>
      <c r="H1280" s="81"/>
      <c r="I1280" s="34"/>
      <c r="J1280" s="34"/>
      <c r="K1280" s="38"/>
      <c r="L1280" s="38"/>
      <c r="M1280" s="39">
        <f t="shared" si="202"/>
        <v>0</v>
      </c>
      <c r="N1280" s="40">
        <f t="shared" si="203"/>
        <v>0</v>
      </c>
      <c r="O1280" s="80"/>
      <c r="P1280" s="113" t="str">
        <f t="shared" si="210"/>
        <v/>
      </c>
      <c r="Q1280" s="42" t="str">
        <f t="shared" si="204"/>
        <v/>
      </c>
      <c r="R1280" s="81"/>
      <c r="S1280" s="44" t="str">
        <f t="shared" si="205"/>
        <v/>
      </c>
      <c r="T1280" s="81"/>
      <c r="U1280" s="81"/>
      <c r="V1280" s="42">
        <f t="shared" si="206"/>
        <v>0</v>
      </c>
      <c r="W1280" s="43"/>
      <c r="X1280" s="47">
        <f>SUMIFS(W$12:W1280,F$12:F1280,F1280,H$12:H1280,H1280,D$12:D1280,D1280)</f>
        <v>0</v>
      </c>
      <c r="Y1280" s="48">
        <f t="shared" si="207"/>
        <v>0</v>
      </c>
      <c r="Z1280" s="82"/>
      <c r="AA1280" s="106"/>
      <c r="AB1280" s="42">
        <f t="shared" si="208"/>
        <v>0</v>
      </c>
      <c r="AC1280" s="50"/>
      <c r="AD1280" s="81"/>
      <c r="AE1280" s="81"/>
      <c r="AF1280" s="81"/>
      <c r="AG1280" s="81"/>
      <c r="AH1280" s="81"/>
      <c r="AI1280" s="81"/>
      <c r="AJ1280" s="81"/>
      <c r="AK1280" s="81"/>
      <c r="AL1280" s="81"/>
      <c r="AM1280" s="50"/>
      <c r="AN1280" s="50"/>
      <c r="AO1280" s="112">
        <f t="shared" si="211"/>
        <v>0</v>
      </c>
    </row>
    <row r="1281" spans="1:41" ht="20.100000000000001" customHeight="1">
      <c r="A1281" s="70">
        <f t="shared" si="209"/>
        <v>1</v>
      </c>
      <c r="B1281" s="81"/>
      <c r="C1281" s="81"/>
      <c r="D1281" s="81"/>
      <c r="E1281" s="81"/>
      <c r="F1281" s="34"/>
      <c r="G1281" s="94"/>
      <c r="H1281" s="81"/>
      <c r="I1281" s="34"/>
      <c r="J1281" s="34"/>
      <c r="K1281" s="38"/>
      <c r="L1281" s="38"/>
      <c r="M1281" s="39">
        <f t="shared" si="202"/>
        <v>0</v>
      </c>
      <c r="N1281" s="40">
        <f t="shared" si="203"/>
        <v>0</v>
      </c>
      <c r="O1281" s="80"/>
      <c r="P1281" s="113" t="str">
        <f t="shared" si="210"/>
        <v/>
      </c>
      <c r="Q1281" s="42" t="str">
        <f t="shared" si="204"/>
        <v/>
      </c>
      <c r="R1281" s="81"/>
      <c r="S1281" s="44" t="str">
        <f t="shared" si="205"/>
        <v/>
      </c>
      <c r="T1281" s="81"/>
      <c r="U1281" s="81"/>
      <c r="V1281" s="42">
        <f t="shared" si="206"/>
        <v>0</v>
      </c>
      <c r="W1281" s="43"/>
      <c r="X1281" s="47">
        <f>SUMIFS(W$12:W1281,F$12:F1281,F1281,H$12:H1281,H1281,D$12:D1281,D1281)</f>
        <v>0</v>
      </c>
      <c r="Y1281" s="48">
        <f t="shared" si="207"/>
        <v>0</v>
      </c>
      <c r="Z1281" s="82"/>
      <c r="AA1281" s="106"/>
      <c r="AB1281" s="42">
        <f t="shared" si="208"/>
        <v>0</v>
      </c>
      <c r="AC1281" s="50"/>
      <c r="AD1281" s="81"/>
      <c r="AE1281" s="81"/>
      <c r="AF1281" s="81"/>
      <c r="AG1281" s="81"/>
      <c r="AH1281" s="81"/>
      <c r="AI1281" s="81"/>
      <c r="AJ1281" s="81"/>
      <c r="AK1281" s="81"/>
      <c r="AL1281" s="81"/>
      <c r="AM1281" s="50"/>
      <c r="AN1281" s="50"/>
      <c r="AO1281" s="112">
        <f t="shared" si="211"/>
        <v>0</v>
      </c>
    </row>
    <row r="1282" spans="1:41" ht="20.100000000000001" customHeight="1">
      <c r="A1282" s="70">
        <f t="shared" si="209"/>
        <v>1</v>
      </c>
      <c r="B1282" s="81"/>
      <c r="C1282" s="81"/>
      <c r="D1282" s="81"/>
      <c r="E1282" s="81"/>
      <c r="F1282" s="34"/>
      <c r="G1282" s="94"/>
      <c r="H1282" s="81"/>
      <c r="I1282" s="34"/>
      <c r="J1282" s="34"/>
      <c r="K1282" s="38"/>
      <c r="L1282" s="38"/>
      <c r="M1282" s="39">
        <f t="shared" si="202"/>
        <v>0</v>
      </c>
      <c r="N1282" s="40">
        <f t="shared" si="203"/>
        <v>0</v>
      </c>
      <c r="O1282" s="80"/>
      <c r="P1282" s="113" t="str">
        <f t="shared" si="210"/>
        <v/>
      </c>
      <c r="Q1282" s="42" t="str">
        <f t="shared" si="204"/>
        <v/>
      </c>
      <c r="R1282" s="81"/>
      <c r="S1282" s="44" t="str">
        <f t="shared" si="205"/>
        <v/>
      </c>
      <c r="T1282" s="81"/>
      <c r="U1282" s="81"/>
      <c r="V1282" s="42">
        <f t="shared" si="206"/>
        <v>0</v>
      </c>
      <c r="W1282" s="43"/>
      <c r="X1282" s="47">
        <f>SUMIFS(W$12:W1282,F$12:F1282,F1282,H$12:H1282,H1282,D$12:D1282,D1282)</f>
        <v>0</v>
      </c>
      <c r="Y1282" s="48">
        <f t="shared" si="207"/>
        <v>0</v>
      </c>
      <c r="Z1282" s="82"/>
      <c r="AA1282" s="106"/>
      <c r="AB1282" s="42">
        <f t="shared" si="208"/>
        <v>0</v>
      </c>
      <c r="AC1282" s="50"/>
      <c r="AD1282" s="81"/>
      <c r="AE1282" s="81"/>
      <c r="AF1282" s="81"/>
      <c r="AG1282" s="81"/>
      <c r="AH1282" s="81"/>
      <c r="AI1282" s="81"/>
      <c r="AJ1282" s="81"/>
      <c r="AK1282" s="81"/>
      <c r="AL1282" s="81"/>
      <c r="AM1282" s="50"/>
      <c r="AN1282" s="50"/>
      <c r="AO1282" s="112">
        <f t="shared" si="211"/>
        <v>0</v>
      </c>
    </row>
    <row r="1283" spans="1:41" ht="20.100000000000001" customHeight="1">
      <c r="A1283" s="70">
        <f t="shared" si="209"/>
        <v>1</v>
      </c>
      <c r="B1283" s="81"/>
      <c r="C1283" s="81"/>
      <c r="D1283" s="81"/>
      <c r="E1283" s="81"/>
      <c r="F1283" s="34"/>
      <c r="G1283" s="94"/>
      <c r="H1283" s="81"/>
      <c r="I1283" s="34"/>
      <c r="J1283" s="34"/>
      <c r="K1283" s="38"/>
      <c r="L1283" s="38"/>
      <c r="M1283" s="39">
        <f t="shared" si="202"/>
        <v>0</v>
      </c>
      <c r="N1283" s="40">
        <f t="shared" si="203"/>
        <v>0</v>
      </c>
      <c r="O1283" s="80"/>
      <c r="P1283" s="113" t="str">
        <f t="shared" si="210"/>
        <v/>
      </c>
      <c r="Q1283" s="42" t="str">
        <f t="shared" si="204"/>
        <v/>
      </c>
      <c r="R1283" s="81"/>
      <c r="S1283" s="44" t="str">
        <f t="shared" si="205"/>
        <v/>
      </c>
      <c r="T1283" s="81"/>
      <c r="U1283" s="81"/>
      <c r="V1283" s="42">
        <f t="shared" si="206"/>
        <v>0</v>
      </c>
      <c r="W1283" s="43"/>
      <c r="X1283" s="47">
        <f>SUMIFS(W$12:W1283,F$12:F1283,F1283,H$12:H1283,H1283,D$12:D1283,D1283)</f>
        <v>0</v>
      </c>
      <c r="Y1283" s="48">
        <f t="shared" si="207"/>
        <v>0</v>
      </c>
      <c r="Z1283" s="82"/>
      <c r="AA1283" s="106"/>
      <c r="AB1283" s="42">
        <f t="shared" si="208"/>
        <v>0</v>
      </c>
      <c r="AC1283" s="50"/>
      <c r="AD1283" s="81"/>
      <c r="AE1283" s="81"/>
      <c r="AF1283" s="81"/>
      <c r="AG1283" s="81"/>
      <c r="AH1283" s="81"/>
      <c r="AI1283" s="81"/>
      <c r="AJ1283" s="81"/>
      <c r="AK1283" s="81"/>
      <c r="AL1283" s="81"/>
      <c r="AM1283" s="50"/>
      <c r="AN1283" s="50"/>
      <c r="AO1283" s="112">
        <f t="shared" si="211"/>
        <v>0</v>
      </c>
    </row>
    <row r="1284" spans="1:41" ht="20.100000000000001" customHeight="1">
      <c r="A1284" s="70">
        <f t="shared" si="209"/>
        <v>1</v>
      </c>
      <c r="B1284" s="81"/>
      <c r="C1284" s="81"/>
      <c r="D1284" s="81"/>
      <c r="E1284" s="81"/>
      <c r="F1284" s="34"/>
      <c r="G1284" s="94"/>
      <c r="H1284" s="81"/>
      <c r="I1284" s="34"/>
      <c r="J1284" s="34"/>
      <c r="K1284" s="38"/>
      <c r="L1284" s="38"/>
      <c r="M1284" s="39">
        <f t="shared" si="202"/>
        <v>0</v>
      </c>
      <c r="N1284" s="40">
        <f t="shared" si="203"/>
        <v>0</v>
      </c>
      <c r="O1284" s="80"/>
      <c r="P1284" s="113" t="str">
        <f t="shared" si="210"/>
        <v/>
      </c>
      <c r="Q1284" s="42" t="str">
        <f t="shared" si="204"/>
        <v/>
      </c>
      <c r="R1284" s="81"/>
      <c r="S1284" s="44" t="str">
        <f t="shared" si="205"/>
        <v/>
      </c>
      <c r="T1284" s="81"/>
      <c r="U1284" s="81"/>
      <c r="V1284" s="42">
        <f t="shared" si="206"/>
        <v>0</v>
      </c>
      <c r="W1284" s="43"/>
      <c r="X1284" s="47">
        <f>SUMIFS(W$12:W1284,F$12:F1284,F1284,H$12:H1284,H1284,D$12:D1284,D1284)</f>
        <v>0</v>
      </c>
      <c r="Y1284" s="48">
        <f t="shared" si="207"/>
        <v>0</v>
      </c>
      <c r="Z1284" s="82"/>
      <c r="AA1284" s="106"/>
      <c r="AB1284" s="42">
        <f t="shared" si="208"/>
        <v>0</v>
      </c>
      <c r="AC1284" s="50"/>
      <c r="AD1284" s="81"/>
      <c r="AE1284" s="81"/>
      <c r="AF1284" s="81"/>
      <c r="AG1284" s="81"/>
      <c r="AH1284" s="81"/>
      <c r="AI1284" s="81"/>
      <c r="AJ1284" s="81"/>
      <c r="AK1284" s="81"/>
      <c r="AL1284" s="81"/>
      <c r="AM1284" s="50"/>
      <c r="AN1284" s="50"/>
      <c r="AO1284" s="112">
        <f t="shared" si="211"/>
        <v>0</v>
      </c>
    </row>
    <row r="1285" spans="1:41" ht="20.100000000000001" customHeight="1">
      <c r="A1285" s="70">
        <f t="shared" si="209"/>
        <v>1</v>
      </c>
      <c r="B1285" s="81"/>
      <c r="C1285" s="81"/>
      <c r="D1285" s="81"/>
      <c r="E1285" s="81"/>
      <c r="F1285" s="34"/>
      <c r="G1285" s="94"/>
      <c r="H1285" s="81"/>
      <c r="I1285" s="34"/>
      <c r="J1285" s="34"/>
      <c r="K1285" s="38"/>
      <c r="L1285" s="38"/>
      <c r="M1285" s="39">
        <f t="shared" si="202"/>
        <v>0</v>
      </c>
      <c r="N1285" s="40">
        <f t="shared" si="203"/>
        <v>0</v>
      </c>
      <c r="O1285" s="80"/>
      <c r="P1285" s="113" t="str">
        <f t="shared" si="210"/>
        <v/>
      </c>
      <c r="Q1285" s="42" t="str">
        <f t="shared" si="204"/>
        <v/>
      </c>
      <c r="R1285" s="81"/>
      <c r="S1285" s="44" t="str">
        <f t="shared" si="205"/>
        <v/>
      </c>
      <c r="T1285" s="81"/>
      <c r="U1285" s="81"/>
      <c r="V1285" s="42">
        <f t="shared" si="206"/>
        <v>0</v>
      </c>
      <c r="W1285" s="43"/>
      <c r="X1285" s="47">
        <f>SUMIFS(W$12:W1285,F$12:F1285,F1285,H$12:H1285,H1285,D$12:D1285,D1285)</f>
        <v>0</v>
      </c>
      <c r="Y1285" s="48">
        <f t="shared" si="207"/>
        <v>0</v>
      </c>
      <c r="Z1285" s="82"/>
      <c r="AA1285" s="106"/>
      <c r="AB1285" s="42">
        <f t="shared" si="208"/>
        <v>0</v>
      </c>
      <c r="AC1285" s="50"/>
      <c r="AD1285" s="81"/>
      <c r="AE1285" s="81"/>
      <c r="AF1285" s="81"/>
      <c r="AG1285" s="81"/>
      <c r="AH1285" s="81"/>
      <c r="AI1285" s="81"/>
      <c r="AJ1285" s="81"/>
      <c r="AK1285" s="81"/>
      <c r="AL1285" s="81"/>
      <c r="AM1285" s="50"/>
      <c r="AN1285" s="50"/>
      <c r="AO1285" s="112">
        <f t="shared" si="211"/>
        <v>0</v>
      </c>
    </row>
    <row r="1286" spans="1:41" ht="20.100000000000001" customHeight="1">
      <c r="A1286" s="70">
        <f t="shared" si="209"/>
        <v>1</v>
      </c>
      <c r="B1286" s="81"/>
      <c r="C1286" s="81"/>
      <c r="D1286" s="81"/>
      <c r="E1286" s="81"/>
      <c r="F1286" s="34"/>
      <c r="G1286" s="94"/>
      <c r="H1286" s="81"/>
      <c r="I1286" s="34"/>
      <c r="J1286" s="34"/>
      <c r="K1286" s="38"/>
      <c r="L1286" s="38"/>
      <c r="M1286" s="39">
        <f t="shared" si="202"/>
        <v>0</v>
      </c>
      <c r="N1286" s="40">
        <f t="shared" si="203"/>
        <v>0</v>
      </c>
      <c r="O1286" s="80"/>
      <c r="P1286" s="113" t="str">
        <f t="shared" si="210"/>
        <v/>
      </c>
      <c r="Q1286" s="42" t="str">
        <f t="shared" si="204"/>
        <v/>
      </c>
      <c r="R1286" s="81"/>
      <c r="S1286" s="44" t="str">
        <f t="shared" si="205"/>
        <v/>
      </c>
      <c r="T1286" s="81"/>
      <c r="U1286" s="81"/>
      <c r="V1286" s="42">
        <f t="shared" si="206"/>
        <v>0</v>
      </c>
      <c r="W1286" s="43"/>
      <c r="X1286" s="47">
        <f>SUMIFS(W$12:W1286,F$12:F1286,F1286,H$12:H1286,H1286,D$12:D1286,D1286)</f>
        <v>0</v>
      </c>
      <c r="Y1286" s="48">
        <f t="shared" si="207"/>
        <v>0</v>
      </c>
      <c r="Z1286" s="82"/>
      <c r="AA1286" s="106"/>
      <c r="AB1286" s="42">
        <f t="shared" si="208"/>
        <v>0</v>
      </c>
      <c r="AC1286" s="50"/>
      <c r="AD1286" s="81"/>
      <c r="AE1286" s="81"/>
      <c r="AF1286" s="81"/>
      <c r="AG1286" s="81"/>
      <c r="AH1286" s="81"/>
      <c r="AI1286" s="81"/>
      <c r="AJ1286" s="81"/>
      <c r="AK1286" s="81"/>
      <c r="AL1286" s="81"/>
      <c r="AM1286" s="50"/>
      <c r="AN1286" s="50"/>
      <c r="AO1286" s="112">
        <f t="shared" si="211"/>
        <v>0</v>
      </c>
    </row>
    <row r="1287" spans="1:41" ht="20.100000000000001" customHeight="1">
      <c r="A1287" s="70">
        <f t="shared" si="209"/>
        <v>1</v>
      </c>
      <c r="B1287" s="81"/>
      <c r="C1287" s="81"/>
      <c r="D1287" s="81"/>
      <c r="E1287" s="81"/>
      <c r="F1287" s="34"/>
      <c r="G1287" s="94"/>
      <c r="H1287" s="81"/>
      <c r="I1287" s="34"/>
      <c r="J1287" s="34"/>
      <c r="K1287" s="38"/>
      <c r="L1287" s="38"/>
      <c r="M1287" s="39">
        <f t="shared" si="202"/>
        <v>0</v>
      </c>
      <c r="N1287" s="40">
        <f t="shared" si="203"/>
        <v>0</v>
      </c>
      <c r="O1287" s="80"/>
      <c r="P1287" s="113" t="str">
        <f t="shared" si="210"/>
        <v/>
      </c>
      <c r="Q1287" s="42" t="str">
        <f t="shared" si="204"/>
        <v/>
      </c>
      <c r="R1287" s="81"/>
      <c r="S1287" s="44" t="str">
        <f t="shared" si="205"/>
        <v/>
      </c>
      <c r="T1287" s="81"/>
      <c r="U1287" s="81"/>
      <c r="V1287" s="42">
        <f t="shared" si="206"/>
        <v>0</v>
      </c>
      <c r="W1287" s="43"/>
      <c r="X1287" s="47">
        <f>SUMIFS(W$12:W1287,F$12:F1287,F1287,H$12:H1287,H1287,D$12:D1287,D1287)</f>
        <v>0</v>
      </c>
      <c r="Y1287" s="48">
        <f t="shared" si="207"/>
        <v>0</v>
      </c>
      <c r="Z1287" s="82"/>
      <c r="AA1287" s="106"/>
      <c r="AB1287" s="42">
        <f t="shared" si="208"/>
        <v>0</v>
      </c>
      <c r="AC1287" s="50"/>
      <c r="AD1287" s="81"/>
      <c r="AE1287" s="81"/>
      <c r="AF1287" s="81"/>
      <c r="AG1287" s="81"/>
      <c r="AH1287" s="81"/>
      <c r="AI1287" s="81"/>
      <c r="AJ1287" s="81"/>
      <c r="AK1287" s="81"/>
      <c r="AL1287" s="81"/>
      <c r="AM1287" s="50"/>
      <c r="AN1287" s="50"/>
      <c r="AO1287" s="112">
        <f t="shared" si="211"/>
        <v>0</v>
      </c>
    </row>
    <row r="1288" spans="1:41" ht="20.100000000000001" customHeight="1">
      <c r="A1288" s="70">
        <f t="shared" si="209"/>
        <v>1</v>
      </c>
      <c r="B1288" s="81"/>
      <c r="C1288" s="81"/>
      <c r="D1288" s="81"/>
      <c r="E1288" s="81"/>
      <c r="F1288" s="34"/>
      <c r="G1288" s="94"/>
      <c r="H1288" s="81"/>
      <c r="I1288" s="34"/>
      <c r="J1288" s="34"/>
      <c r="K1288" s="38"/>
      <c r="L1288" s="38"/>
      <c r="M1288" s="39">
        <f t="shared" ref="M1288:M1351" si="212">(IF(L1288&lt;K1288,1+L1288,L1288)-K1288-IF(AND(K1288&lt;$L$5,L1288&gt;$M$5),$M$5-$L$5)-IF(AND(K1288&lt;$L$6,L1288&gt;$M$6),$M$6-$L$6)-IF(AND(K1288&lt;$L$7,L1288&gt;$M$7),$M$7-$L$7))-IF(AND(K1288&lt;$L$8,L1288&gt;$M$8),$M$8-$L$8)</f>
        <v>0</v>
      </c>
      <c r="N1288" s="40">
        <f t="shared" ref="N1288:N1351" si="213">HOUR(M1288)+MINUTE(M1288)/60</f>
        <v>0</v>
      </c>
      <c r="O1288" s="80"/>
      <c r="P1288" s="113" t="str">
        <f t="shared" si="210"/>
        <v/>
      </c>
      <c r="Q1288" s="42" t="str">
        <f t="shared" ref="Q1288:Q1351" si="214">IFERROR(V1288/(N1288*O1288),"")</f>
        <v/>
      </c>
      <c r="R1288" s="81"/>
      <c r="S1288" s="44" t="str">
        <f t="shared" ref="S1288:S1351" si="215">IFERROR(W1288/R1288,"")</f>
        <v/>
      </c>
      <c r="T1288" s="81"/>
      <c r="U1288" s="81"/>
      <c r="V1288" s="42">
        <f t="shared" ref="V1288:V1351" si="216">+W1288+Y1288</f>
        <v>0</v>
      </c>
      <c r="W1288" s="43"/>
      <c r="X1288" s="47">
        <f>SUMIFS(W$12:W1288,F$12:F1288,F1288,H$12:H1288,H1288,D$12:D1288,D1288)</f>
        <v>0</v>
      </c>
      <c r="Y1288" s="48">
        <f t="shared" ref="Y1288:Y1351" si="217">SUM(AC1288:AK1288)</f>
        <v>0</v>
      </c>
      <c r="Z1288" s="82"/>
      <c r="AA1288" s="106"/>
      <c r="AB1288" s="42">
        <f t="shared" ref="AB1288:AB1351" si="218">+W1288*AA1288</f>
        <v>0</v>
      </c>
      <c r="AC1288" s="50"/>
      <c r="AD1288" s="81"/>
      <c r="AE1288" s="81"/>
      <c r="AF1288" s="81"/>
      <c r="AG1288" s="81"/>
      <c r="AH1288" s="81"/>
      <c r="AI1288" s="81"/>
      <c r="AJ1288" s="81"/>
      <c r="AK1288" s="81"/>
      <c r="AL1288" s="81"/>
      <c r="AM1288" s="50"/>
      <c r="AN1288" s="50"/>
      <c r="AO1288" s="112">
        <f t="shared" si="211"/>
        <v>0</v>
      </c>
    </row>
    <row r="1289" spans="1:41" ht="20.100000000000001" customHeight="1">
      <c r="A1289" s="70">
        <f t="shared" si="209"/>
        <v>1</v>
      </c>
      <c r="B1289" s="81"/>
      <c r="C1289" s="81"/>
      <c r="D1289" s="81"/>
      <c r="E1289" s="81"/>
      <c r="F1289" s="34"/>
      <c r="G1289" s="94"/>
      <c r="H1289" s="81"/>
      <c r="I1289" s="34"/>
      <c r="J1289" s="34"/>
      <c r="K1289" s="38"/>
      <c r="L1289" s="38"/>
      <c r="M1289" s="39">
        <f t="shared" si="212"/>
        <v>0</v>
      </c>
      <c r="N1289" s="40">
        <f t="shared" si="213"/>
        <v>0</v>
      </c>
      <c r="O1289" s="80"/>
      <c r="P1289" s="113" t="str">
        <f t="shared" si="210"/>
        <v/>
      </c>
      <c r="Q1289" s="42" t="str">
        <f t="shared" si="214"/>
        <v/>
      </c>
      <c r="R1289" s="81"/>
      <c r="S1289" s="44" t="str">
        <f t="shared" si="215"/>
        <v/>
      </c>
      <c r="T1289" s="81"/>
      <c r="U1289" s="81"/>
      <c r="V1289" s="42">
        <f t="shared" si="216"/>
        <v>0</v>
      </c>
      <c r="W1289" s="43"/>
      <c r="X1289" s="47">
        <f>SUMIFS(W$12:W1289,F$12:F1289,F1289,H$12:H1289,H1289,D$12:D1289,D1289)</f>
        <v>0</v>
      </c>
      <c r="Y1289" s="48">
        <f t="shared" si="217"/>
        <v>0</v>
      </c>
      <c r="Z1289" s="82"/>
      <c r="AA1289" s="106"/>
      <c r="AB1289" s="42">
        <f t="shared" si="218"/>
        <v>0</v>
      </c>
      <c r="AC1289" s="50"/>
      <c r="AD1289" s="81"/>
      <c r="AE1289" s="81"/>
      <c r="AF1289" s="81"/>
      <c r="AG1289" s="81"/>
      <c r="AH1289" s="81"/>
      <c r="AI1289" s="81"/>
      <c r="AJ1289" s="81"/>
      <c r="AK1289" s="81"/>
      <c r="AL1289" s="81"/>
      <c r="AM1289" s="50"/>
      <c r="AN1289" s="50"/>
      <c r="AO1289" s="112">
        <f t="shared" si="211"/>
        <v>0</v>
      </c>
    </row>
    <row r="1290" spans="1:41" ht="20.100000000000001" customHeight="1">
      <c r="A1290" s="70">
        <f t="shared" si="209"/>
        <v>1</v>
      </c>
      <c r="B1290" s="81"/>
      <c r="C1290" s="81"/>
      <c r="D1290" s="81"/>
      <c r="E1290" s="81"/>
      <c r="F1290" s="34"/>
      <c r="G1290" s="94"/>
      <c r="H1290" s="81"/>
      <c r="I1290" s="34"/>
      <c r="J1290" s="34"/>
      <c r="K1290" s="38"/>
      <c r="L1290" s="38"/>
      <c r="M1290" s="39">
        <f t="shared" si="212"/>
        <v>0</v>
      </c>
      <c r="N1290" s="40">
        <f t="shared" si="213"/>
        <v>0</v>
      </c>
      <c r="O1290" s="80"/>
      <c r="P1290" s="113" t="str">
        <f t="shared" si="210"/>
        <v/>
      </c>
      <c r="Q1290" s="42" t="str">
        <f t="shared" si="214"/>
        <v/>
      </c>
      <c r="R1290" s="81"/>
      <c r="S1290" s="44" t="str">
        <f t="shared" si="215"/>
        <v/>
      </c>
      <c r="T1290" s="81"/>
      <c r="U1290" s="81"/>
      <c r="V1290" s="42">
        <f t="shared" si="216"/>
        <v>0</v>
      </c>
      <c r="W1290" s="43"/>
      <c r="X1290" s="47">
        <f>SUMIFS(W$12:W1290,F$12:F1290,F1290,H$12:H1290,H1290,D$12:D1290,D1290)</f>
        <v>0</v>
      </c>
      <c r="Y1290" s="48">
        <f t="shared" si="217"/>
        <v>0</v>
      </c>
      <c r="Z1290" s="82"/>
      <c r="AA1290" s="106"/>
      <c r="AB1290" s="42">
        <f t="shared" si="218"/>
        <v>0</v>
      </c>
      <c r="AC1290" s="50"/>
      <c r="AD1290" s="81"/>
      <c r="AE1290" s="81"/>
      <c r="AF1290" s="81"/>
      <c r="AG1290" s="81"/>
      <c r="AH1290" s="81"/>
      <c r="AI1290" s="81"/>
      <c r="AJ1290" s="81"/>
      <c r="AK1290" s="81"/>
      <c r="AL1290" s="81"/>
      <c r="AM1290" s="50"/>
      <c r="AN1290" s="50"/>
      <c r="AO1290" s="112">
        <f t="shared" si="211"/>
        <v>0</v>
      </c>
    </row>
    <row r="1291" spans="1:41" ht="20.100000000000001" customHeight="1">
      <c r="A1291" s="70">
        <f t="shared" si="209"/>
        <v>1</v>
      </c>
      <c r="B1291" s="81"/>
      <c r="C1291" s="81"/>
      <c r="D1291" s="81"/>
      <c r="E1291" s="81"/>
      <c r="F1291" s="34"/>
      <c r="G1291" s="94"/>
      <c r="H1291" s="81"/>
      <c r="I1291" s="34"/>
      <c r="J1291" s="34"/>
      <c r="K1291" s="38"/>
      <c r="L1291" s="38"/>
      <c r="M1291" s="39">
        <f t="shared" si="212"/>
        <v>0</v>
      </c>
      <c r="N1291" s="40">
        <f t="shared" si="213"/>
        <v>0</v>
      </c>
      <c r="O1291" s="80"/>
      <c r="P1291" s="113" t="str">
        <f t="shared" si="210"/>
        <v/>
      </c>
      <c r="Q1291" s="42" t="str">
        <f t="shared" si="214"/>
        <v/>
      </c>
      <c r="R1291" s="81"/>
      <c r="S1291" s="44" t="str">
        <f t="shared" si="215"/>
        <v/>
      </c>
      <c r="T1291" s="81"/>
      <c r="U1291" s="81"/>
      <c r="V1291" s="42">
        <f t="shared" si="216"/>
        <v>0</v>
      </c>
      <c r="W1291" s="43"/>
      <c r="X1291" s="47">
        <f>SUMIFS(W$12:W1291,F$12:F1291,F1291,H$12:H1291,H1291,D$12:D1291,D1291)</f>
        <v>0</v>
      </c>
      <c r="Y1291" s="48">
        <f t="shared" si="217"/>
        <v>0</v>
      </c>
      <c r="Z1291" s="82"/>
      <c r="AA1291" s="106"/>
      <c r="AB1291" s="42">
        <f t="shared" si="218"/>
        <v>0</v>
      </c>
      <c r="AC1291" s="50"/>
      <c r="AD1291" s="81"/>
      <c r="AE1291" s="81"/>
      <c r="AF1291" s="81"/>
      <c r="AG1291" s="81"/>
      <c r="AH1291" s="81"/>
      <c r="AI1291" s="81"/>
      <c r="AJ1291" s="81"/>
      <c r="AK1291" s="81"/>
      <c r="AL1291" s="81"/>
      <c r="AM1291" s="50"/>
      <c r="AN1291" s="50"/>
      <c r="AO1291" s="112">
        <f t="shared" si="211"/>
        <v>0</v>
      </c>
    </row>
    <row r="1292" spans="1:41" ht="20.100000000000001" customHeight="1">
      <c r="A1292" s="70">
        <f t="shared" si="209"/>
        <v>1</v>
      </c>
      <c r="B1292" s="81"/>
      <c r="C1292" s="81"/>
      <c r="D1292" s="81"/>
      <c r="E1292" s="81"/>
      <c r="F1292" s="34"/>
      <c r="G1292" s="94"/>
      <c r="H1292" s="81"/>
      <c r="I1292" s="34"/>
      <c r="J1292" s="34"/>
      <c r="K1292" s="38"/>
      <c r="L1292" s="38"/>
      <c r="M1292" s="39">
        <f t="shared" si="212"/>
        <v>0</v>
      </c>
      <c r="N1292" s="40">
        <f t="shared" si="213"/>
        <v>0</v>
      </c>
      <c r="O1292" s="80"/>
      <c r="P1292" s="113" t="str">
        <f t="shared" si="210"/>
        <v/>
      </c>
      <c r="Q1292" s="42" t="str">
        <f t="shared" si="214"/>
        <v/>
      </c>
      <c r="R1292" s="81"/>
      <c r="S1292" s="44" t="str">
        <f t="shared" si="215"/>
        <v/>
      </c>
      <c r="T1292" s="81"/>
      <c r="U1292" s="81"/>
      <c r="V1292" s="42">
        <f t="shared" si="216"/>
        <v>0</v>
      </c>
      <c r="W1292" s="43"/>
      <c r="X1292" s="47">
        <f>SUMIFS(W$12:W1292,F$12:F1292,F1292,H$12:H1292,H1292,D$12:D1292,D1292)</f>
        <v>0</v>
      </c>
      <c r="Y1292" s="48">
        <f t="shared" si="217"/>
        <v>0</v>
      </c>
      <c r="Z1292" s="82"/>
      <c r="AA1292" s="106"/>
      <c r="AB1292" s="42">
        <f t="shared" si="218"/>
        <v>0</v>
      </c>
      <c r="AC1292" s="50"/>
      <c r="AD1292" s="81"/>
      <c r="AE1292" s="81"/>
      <c r="AF1292" s="81"/>
      <c r="AG1292" s="81"/>
      <c r="AH1292" s="81"/>
      <c r="AI1292" s="81"/>
      <c r="AJ1292" s="81"/>
      <c r="AK1292" s="81"/>
      <c r="AL1292" s="81"/>
      <c r="AM1292" s="50"/>
      <c r="AN1292" s="50"/>
      <c r="AO1292" s="112">
        <f t="shared" si="211"/>
        <v>0</v>
      </c>
    </row>
    <row r="1293" spans="1:41" ht="20.100000000000001" customHeight="1">
      <c r="A1293" s="70">
        <f t="shared" ref="A1293:A1356" si="219">MONTH(B1293)</f>
        <v>1</v>
      </c>
      <c r="B1293" s="81"/>
      <c r="C1293" s="81"/>
      <c r="D1293" s="81"/>
      <c r="E1293" s="81"/>
      <c r="F1293" s="34"/>
      <c r="G1293" s="94"/>
      <c r="H1293" s="81"/>
      <c r="I1293" s="34"/>
      <c r="J1293" s="34"/>
      <c r="K1293" s="38"/>
      <c r="L1293" s="38"/>
      <c r="M1293" s="39">
        <f t="shared" si="212"/>
        <v>0</v>
      </c>
      <c r="N1293" s="40">
        <f t="shared" si="213"/>
        <v>0</v>
      </c>
      <c r="O1293" s="80"/>
      <c r="P1293" s="113" t="str">
        <f t="shared" ref="P1293:P1356" si="220">IFERROR(W1293/V1293,"")</f>
        <v/>
      </c>
      <c r="Q1293" s="42" t="str">
        <f t="shared" si="214"/>
        <v/>
      </c>
      <c r="R1293" s="81"/>
      <c r="S1293" s="44" t="str">
        <f t="shared" si="215"/>
        <v/>
      </c>
      <c r="T1293" s="81"/>
      <c r="U1293" s="81"/>
      <c r="V1293" s="42">
        <f t="shared" si="216"/>
        <v>0</v>
      </c>
      <c r="W1293" s="43"/>
      <c r="X1293" s="47">
        <f>SUMIFS(W$12:W1293,F$12:F1293,F1293,H$12:H1293,H1293,D$12:D1293,D1293)</f>
        <v>0</v>
      </c>
      <c r="Y1293" s="48">
        <f t="shared" si="217"/>
        <v>0</v>
      </c>
      <c r="Z1293" s="82"/>
      <c r="AA1293" s="106"/>
      <c r="AB1293" s="42">
        <f t="shared" si="218"/>
        <v>0</v>
      </c>
      <c r="AC1293" s="50"/>
      <c r="AD1293" s="81"/>
      <c r="AE1293" s="81"/>
      <c r="AF1293" s="81"/>
      <c r="AG1293" s="81"/>
      <c r="AH1293" s="81"/>
      <c r="AI1293" s="81"/>
      <c r="AJ1293" s="81"/>
      <c r="AK1293" s="81"/>
      <c r="AL1293" s="81"/>
      <c r="AM1293" s="50"/>
      <c r="AN1293" s="50"/>
      <c r="AO1293" s="112">
        <f t="shared" ref="AO1293:AO1356" si="221">+AM1293+AN1293</f>
        <v>0</v>
      </c>
    </row>
    <row r="1294" spans="1:41" ht="20.100000000000001" customHeight="1">
      <c r="A1294" s="70">
        <f t="shared" si="219"/>
        <v>1</v>
      </c>
      <c r="B1294" s="81"/>
      <c r="C1294" s="81"/>
      <c r="D1294" s="81"/>
      <c r="E1294" s="81"/>
      <c r="F1294" s="34"/>
      <c r="G1294" s="94"/>
      <c r="H1294" s="81"/>
      <c r="I1294" s="34"/>
      <c r="J1294" s="34"/>
      <c r="K1294" s="38"/>
      <c r="L1294" s="38"/>
      <c r="M1294" s="39">
        <f t="shared" si="212"/>
        <v>0</v>
      </c>
      <c r="N1294" s="40">
        <f t="shared" si="213"/>
        <v>0</v>
      </c>
      <c r="O1294" s="80"/>
      <c r="P1294" s="113" t="str">
        <f t="shared" si="220"/>
        <v/>
      </c>
      <c r="Q1294" s="42" t="str">
        <f t="shared" si="214"/>
        <v/>
      </c>
      <c r="R1294" s="81"/>
      <c r="S1294" s="44" t="str">
        <f t="shared" si="215"/>
        <v/>
      </c>
      <c r="T1294" s="81"/>
      <c r="U1294" s="81"/>
      <c r="V1294" s="42">
        <f t="shared" si="216"/>
        <v>0</v>
      </c>
      <c r="W1294" s="43"/>
      <c r="X1294" s="47">
        <f>SUMIFS(W$12:W1294,F$12:F1294,F1294,H$12:H1294,H1294,D$12:D1294,D1294)</f>
        <v>0</v>
      </c>
      <c r="Y1294" s="48">
        <f t="shared" si="217"/>
        <v>0</v>
      </c>
      <c r="Z1294" s="82"/>
      <c r="AA1294" s="106"/>
      <c r="AB1294" s="42">
        <f t="shared" si="218"/>
        <v>0</v>
      </c>
      <c r="AC1294" s="50"/>
      <c r="AD1294" s="81"/>
      <c r="AE1294" s="81"/>
      <c r="AF1294" s="81"/>
      <c r="AG1294" s="81"/>
      <c r="AH1294" s="81"/>
      <c r="AI1294" s="81"/>
      <c r="AJ1294" s="81"/>
      <c r="AK1294" s="81"/>
      <c r="AL1294" s="81"/>
      <c r="AM1294" s="50"/>
      <c r="AN1294" s="50"/>
      <c r="AO1294" s="112">
        <f t="shared" si="221"/>
        <v>0</v>
      </c>
    </row>
    <row r="1295" spans="1:41" ht="20.100000000000001" customHeight="1">
      <c r="A1295" s="70">
        <f t="shared" si="219"/>
        <v>1</v>
      </c>
      <c r="B1295" s="81"/>
      <c r="C1295" s="81"/>
      <c r="D1295" s="81"/>
      <c r="E1295" s="81"/>
      <c r="F1295" s="34"/>
      <c r="G1295" s="94"/>
      <c r="H1295" s="81"/>
      <c r="I1295" s="34"/>
      <c r="J1295" s="34"/>
      <c r="K1295" s="38"/>
      <c r="L1295" s="38"/>
      <c r="M1295" s="39">
        <f t="shared" si="212"/>
        <v>0</v>
      </c>
      <c r="N1295" s="40">
        <f t="shared" si="213"/>
        <v>0</v>
      </c>
      <c r="O1295" s="80"/>
      <c r="P1295" s="113" t="str">
        <f t="shared" si="220"/>
        <v/>
      </c>
      <c r="Q1295" s="42" t="str">
        <f t="shared" si="214"/>
        <v/>
      </c>
      <c r="R1295" s="81"/>
      <c r="S1295" s="44" t="str">
        <f t="shared" si="215"/>
        <v/>
      </c>
      <c r="T1295" s="81"/>
      <c r="U1295" s="81"/>
      <c r="V1295" s="42">
        <f t="shared" si="216"/>
        <v>0</v>
      </c>
      <c r="W1295" s="43"/>
      <c r="X1295" s="47">
        <f>SUMIFS(W$12:W1295,F$12:F1295,F1295,H$12:H1295,H1295,D$12:D1295,D1295)</f>
        <v>0</v>
      </c>
      <c r="Y1295" s="48">
        <f t="shared" si="217"/>
        <v>0</v>
      </c>
      <c r="Z1295" s="82"/>
      <c r="AA1295" s="106"/>
      <c r="AB1295" s="42">
        <f t="shared" si="218"/>
        <v>0</v>
      </c>
      <c r="AC1295" s="50"/>
      <c r="AD1295" s="81"/>
      <c r="AE1295" s="81"/>
      <c r="AF1295" s="81"/>
      <c r="AG1295" s="81"/>
      <c r="AH1295" s="81"/>
      <c r="AI1295" s="81"/>
      <c r="AJ1295" s="81"/>
      <c r="AK1295" s="81"/>
      <c r="AL1295" s="81"/>
      <c r="AM1295" s="50"/>
      <c r="AN1295" s="50"/>
      <c r="AO1295" s="112">
        <f t="shared" si="221"/>
        <v>0</v>
      </c>
    </row>
    <row r="1296" spans="1:41" ht="20.100000000000001" customHeight="1">
      <c r="A1296" s="70">
        <f t="shared" si="219"/>
        <v>1</v>
      </c>
      <c r="B1296" s="81"/>
      <c r="C1296" s="81"/>
      <c r="D1296" s="81"/>
      <c r="E1296" s="81"/>
      <c r="F1296" s="34"/>
      <c r="G1296" s="94"/>
      <c r="H1296" s="81"/>
      <c r="I1296" s="34"/>
      <c r="J1296" s="34"/>
      <c r="K1296" s="38"/>
      <c r="L1296" s="38"/>
      <c r="M1296" s="39">
        <f t="shared" si="212"/>
        <v>0</v>
      </c>
      <c r="N1296" s="40">
        <f t="shared" si="213"/>
        <v>0</v>
      </c>
      <c r="O1296" s="80"/>
      <c r="P1296" s="113" t="str">
        <f t="shared" si="220"/>
        <v/>
      </c>
      <c r="Q1296" s="42" t="str">
        <f t="shared" si="214"/>
        <v/>
      </c>
      <c r="R1296" s="81"/>
      <c r="S1296" s="44" t="str">
        <f t="shared" si="215"/>
        <v/>
      </c>
      <c r="T1296" s="81"/>
      <c r="U1296" s="81"/>
      <c r="V1296" s="42">
        <f t="shared" si="216"/>
        <v>0</v>
      </c>
      <c r="W1296" s="43"/>
      <c r="X1296" s="47">
        <f>SUMIFS(W$12:W1296,F$12:F1296,F1296,H$12:H1296,H1296,D$12:D1296,D1296)</f>
        <v>0</v>
      </c>
      <c r="Y1296" s="48">
        <f t="shared" si="217"/>
        <v>0</v>
      </c>
      <c r="Z1296" s="82"/>
      <c r="AA1296" s="106"/>
      <c r="AB1296" s="42">
        <f t="shared" si="218"/>
        <v>0</v>
      </c>
      <c r="AC1296" s="50"/>
      <c r="AD1296" s="81"/>
      <c r="AE1296" s="81"/>
      <c r="AF1296" s="81"/>
      <c r="AG1296" s="81"/>
      <c r="AH1296" s="81"/>
      <c r="AI1296" s="81"/>
      <c r="AJ1296" s="81"/>
      <c r="AK1296" s="81"/>
      <c r="AL1296" s="81"/>
      <c r="AM1296" s="50"/>
      <c r="AN1296" s="50"/>
      <c r="AO1296" s="112">
        <f t="shared" si="221"/>
        <v>0</v>
      </c>
    </row>
    <row r="1297" spans="1:41" ht="20.100000000000001" customHeight="1">
      <c r="A1297" s="70">
        <f t="shared" si="219"/>
        <v>1</v>
      </c>
      <c r="B1297" s="81"/>
      <c r="C1297" s="81"/>
      <c r="D1297" s="81"/>
      <c r="E1297" s="81"/>
      <c r="F1297" s="34"/>
      <c r="G1297" s="94"/>
      <c r="H1297" s="81"/>
      <c r="I1297" s="34"/>
      <c r="J1297" s="34"/>
      <c r="K1297" s="38"/>
      <c r="L1297" s="38"/>
      <c r="M1297" s="39">
        <f t="shared" si="212"/>
        <v>0</v>
      </c>
      <c r="N1297" s="40">
        <f t="shared" si="213"/>
        <v>0</v>
      </c>
      <c r="O1297" s="80"/>
      <c r="P1297" s="113" t="str">
        <f t="shared" si="220"/>
        <v/>
      </c>
      <c r="Q1297" s="42" t="str">
        <f t="shared" si="214"/>
        <v/>
      </c>
      <c r="R1297" s="81"/>
      <c r="S1297" s="44" t="str">
        <f t="shared" si="215"/>
        <v/>
      </c>
      <c r="T1297" s="81"/>
      <c r="U1297" s="81"/>
      <c r="V1297" s="42">
        <f t="shared" si="216"/>
        <v>0</v>
      </c>
      <c r="W1297" s="43"/>
      <c r="X1297" s="47">
        <f>SUMIFS(W$12:W1297,F$12:F1297,F1297,H$12:H1297,H1297,D$12:D1297,D1297)</f>
        <v>0</v>
      </c>
      <c r="Y1297" s="48">
        <f t="shared" si="217"/>
        <v>0</v>
      </c>
      <c r="Z1297" s="82"/>
      <c r="AA1297" s="106"/>
      <c r="AB1297" s="42">
        <f t="shared" si="218"/>
        <v>0</v>
      </c>
      <c r="AC1297" s="50"/>
      <c r="AD1297" s="81"/>
      <c r="AE1297" s="81"/>
      <c r="AF1297" s="81"/>
      <c r="AG1297" s="81"/>
      <c r="AH1297" s="81"/>
      <c r="AI1297" s="81"/>
      <c r="AJ1297" s="81"/>
      <c r="AK1297" s="81"/>
      <c r="AL1297" s="81"/>
      <c r="AM1297" s="50"/>
      <c r="AN1297" s="50"/>
      <c r="AO1297" s="112">
        <f t="shared" si="221"/>
        <v>0</v>
      </c>
    </row>
    <row r="1298" spans="1:41" ht="20.100000000000001" customHeight="1">
      <c r="A1298" s="70">
        <f t="shared" si="219"/>
        <v>1</v>
      </c>
      <c r="B1298" s="81"/>
      <c r="C1298" s="81"/>
      <c r="D1298" s="81"/>
      <c r="E1298" s="81"/>
      <c r="F1298" s="34"/>
      <c r="G1298" s="94"/>
      <c r="H1298" s="81"/>
      <c r="I1298" s="34"/>
      <c r="J1298" s="34"/>
      <c r="K1298" s="38"/>
      <c r="L1298" s="38"/>
      <c r="M1298" s="39">
        <f t="shared" si="212"/>
        <v>0</v>
      </c>
      <c r="N1298" s="40">
        <f t="shared" si="213"/>
        <v>0</v>
      </c>
      <c r="O1298" s="80"/>
      <c r="P1298" s="113" t="str">
        <f t="shared" si="220"/>
        <v/>
      </c>
      <c r="Q1298" s="42" t="str">
        <f t="shared" si="214"/>
        <v/>
      </c>
      <c r="R1298" s="81"/>
      <c r="S1298" s="44" t="str">
        <f t="shared" si="215"/>
        <v/>
      </c>
      <c r="T1298" s="81"/>
      <c r="U1298" s="81"/>
      <c r="V1298" s="42">
        <f t="shared" si="216"/>
        <v>0</v>
      </c>
      <c r="W1298" s="43"/>
      <c r="X1298" s="47">
        <f>SUMIFS(W$12:W1298,F$12:F1298,F1298,H$12:H1298,H1298,D$12:D1298,D1298)</f>
        <v>0</v>
      </c>
      <c r="Y1298" s="48">
        <f t="shared" si="217"/>
        <v>0</v>
      </c>
      <c r="Z1298" s="82"/>
      <c r="AA1298" s="106"/>
      <c r="AB1298" s="42">
        <f t="shared" si="218"/>
        <v>0</v>
      </c>
      <c r="AC1298" s="50"/>
      <c r="AD1298" s="81"/>
      <c r="AE1298" s="81"/>
      <c r="AF1298" s="81"/>
      <c r="AG1298" s="81"/>
      <c r="AH1298" s="81"/>
      <c r="AI1298" s="81"/>
      <c r="AJ1298" s="81"/>
      <c r="AK1298" s="81"/>
      <c r="AL1298" s="81"/>
      <c r="AM1298" s="50"/>
      <c r="AN1298" s="50"/>
      <c r="AO1298" s="112">
        <f t="shared" si="221"/>
        <v>0</v>
      </c>
    </row>
    <row r="1299" spans="1:41" ht="20.100000000000001" customHeight="1">
      <c r="A1299" s="70">
        <f t="shared" si="219"/>
        <v>1</v>
      </c>
      <c r="B1299" s="81"/>
      <c r="C1299" s="81"/>
      <c r="D1299" s="81"/>
      <c r="E1299" s="81"/>
      <c r="F1299" s="34"/>
      <c r="G1299" s="94"/>
      <c r="H1299" s="81"/>
      <c r="I1299" s="34"/>
      <c r="J1299" s="34"/>
      <c r="K1299" s="38"/>
      <c r="L1299" s="38"/>
      <c r="M1299" s="39">
        <f t="shared" si="212"/>
        <v>0</v>
      </c>
      <c r="N1299" s="40">
        <f t="shared" si="213"/>
        <v>0</v>
      </c>
      <c r="O1299" s="80"/>
      <c r="P1299" s="113" t="str">
        <f t="shared" si="220"/>
        <v/>
      </c>
      <c r="Q1299" s="42" t="str">
        <f t="shared" si="214"/>
        <v/>
      </c>
      <c r="R1299" s="81"/>
      <c r="S1299" s="44" t="str">
        <f t="shared" si="215"/>
        <v/>
      </c>
      <c r="T1299" s="81"/>
      <c r="U1299" s="81"/>
      <c r="V1299" s="42">
        <f t="shared" si="216"/>
        <v>0</v>
      </c>
      <c r="W1299" s="43"/>
      <c r="X1299" s="47">
        <f>SUMIFS(W$12:W1299,F$12:F1299,F1299,H$12:H1299,H1299,D$12:D1299,D1299)</f>
        <v>0</v>
      </c>
      <c r="Y1299" s="48">
        <f t="shared" si="217"/>
        <v>0</v>
      </c>
      <c r="Z1299" s="82"/>
      <c r="AA1299" s="106"/>
      <c r="AB1299" s="42">
        <f t="shared" si="218"/>
        <v>0</v>
      </c>
      <c r="AC1299" s="50"/>
      <c r="AD1299" s="81"/>
      <c r="AE1299" s="81"/>
      <c r="AF1299" s="81"/>
      <c r="AG1299" s="81"/>
      <c r="AH1299" s="81"/>
      <c r="AI1299" s="81"/>
      <c r="AJ1299" s="81"/>
      <c r="AK1299" s="81"/>
      <c r="AL1299" s="81"/>
      <c r="AM1299" s="50"/>
      <c r="AN1299" s="50"/>
      <c r="AO1299" s="112">
        <f t="shared" si="221"/>
        <v>0</v>
      </c>
    </row>
    <row r="1300" spans="1:41" ht="20.100000000000001" customHeight="1">
      <c r="A1300" s="70">
        <f t="shared" si="219"/>
        <v>1</v>
      </c>
      <c r="B1300" s="81"/>
      <c r="C1300" s="81"/>
      <c r="D1300" s="81"/>
      <c r="E1300" s="81"/>
      <c r="F1300" s="34"/>
      <c r="G1300" s="94"/>
      <c r="H1300" s="81"/>
      <c r="I1300" s="34"/>
      <c r="J1300" s="34"/>
      <c r="K1300" s="38"/>
      <c r="L1300" s="38"/>
      <c r="M1300" s="39">
        <f t="shared" si="212"/>
        <v>0</v>
      </c>
      <c r="N1300" s="40">
        <f t="shared" si="213"/>
        <v>0</v>
      </c>
      <c r="O1300" s="80"/>
      <c r="P1300" s="113" t="str">
        <f t="shared" si="220"/>
        <v/>
      </c>
      <c r="Q1300" s="42" t="str">
        <f t="shared" si="214"/>
        <v/>
      </c>
      <c r="R1300" s="81"/>
      <c r="S1300" s="44" t="str">
        <f t="shared" si="215"/>
        <v/>
      </c>
      <c r="T1300" s="81"/>
      <c r="U1300" s="81"/>
      <c r="V1300" s="42">
        <f t="shared" si="216"/>
        <v>0</v>
      </c>
      <c r="W1300" s="43"/>
      <c r="X1300" s="47">
        <f>SUMIFS(W$12:W1300,F$12:F1300,F1300,H$12:H1300,H1300,D$12:D1300,D1300)</f>
        <v>0</v>
      </c>
      <c r="Y1300" s="48">
        <f t="shared" si="217"/>
        <v>0</v>
      </c>
      <c r="Z1300" s="82"/>
      <c r="AA1300" s="106"/>
      <c r="AB1300" s="42">
        <f t="shared" si="218"/>
        <v>0</v>
      </c>
      <c r="AC1300" s="50"/>
      <c r="AD1300" s="81"/>
      <c r="AE1300" s="81"/>
      <c r="AF1300" s="81"/>
      <c r="AG1300" s="81"/>
      <c r="AH1300" s="81"/>
      <c r="AI1300" s="81"/>
      <c r="AJ1300" s="81"/>
      <c r="AK1300" s="81"/>
      <c r="AL1300" s="81"/>
      <c r="AM1300" s="50"/>
      <c r="AN1300" s="50"/>
      <c r="AO1300" s="112">
        <f t="shared" si="221"/>
        <v>0</v>
      </c>
    </row>
    <row r="1301" spans="1:41" ht="20.100000000000001" customHeight="1">
      <c r="A1301" s="70">
        <f t="shared" si="219"/>
        <v>1</v>
      </c>
      <c r="B1301" s="81"/>
      <c r="C1301" s="81"/>
      <c r="D1301" s="81"/>
      <c r="E1301" s="81"/>
      <c r="F1301" s="34"/>
      <c r="G1301" s="94"/>
      <c r="H1301" s="81"/>
      <c r="I1301" s="34"/>
      <c r="J1301" s="34"/>
      <c r="K1301" s="38"/>
      <c r="L1301" s="38"/>
      <c r="M1301" s="39">
        <f t="shared" si="212"/>
        <v>0</v>
      </c>
      <c r="N1301" s="40">
        <f t="shared" si="213"/>
        <v>0</v>
      </c>
      <c r="O1301" s="80"/>
      <c r="P1301" s="113" t="str">
        <f t="shared" si="220"/>
        <v/>
      </c>
      <c r="Q1301" s="42" t="str">
        <f t="shared" si="214"/>
        <v/>
      </c>
      <c r="R1301" s="81"/>
      <c r="S1301" s="44" t="str">
        <f t="shared" si="215"/>
        <v/>
      </c>
      <c r="T1301" s="81"/>
      <c r="U1301" s="81"/>
      <c r="V1301" s="42">
        <f t="shared" si="216"/>
        <v>0</v>
      </c>
      <c r="W1301" s="43"/>
      <c r="X1301" s="47">
        <f>SUMIFS(W$12:W1301,F$12:F1301,F1301,H$12:H1301,H1301,D$12:D1301,D1301)</f>
        <v>0</v>
      </c>
      <c r="Y1301" s="48">
        <f t="shared" si="217"/>
        <v>0</v>
      </c>
      <c r="Z1301" s="82"/>
      <c r="AA1301" s="106"/>
      <c r="AB1301" s="42">
        <f t="shared" si="218"/>
        <v>0</v>
      </c>
      <c r="AC1301" s="50"/>
      <c r="AD1301" s="81"/>
      <c r="AE1301" s="81"/>
      <c r="AF1301" s="81"/>
      <c r="AG1301" s="81"/>
      <c r="AH1301" s="81"/>
      <c r="AI1301" s="81"/>
      <c r="AJ1301" s="81"/>
      <c r="AK1301" s="81"/>
      <c r="AL1301" s="81"/>
      <c r="AM1301" s="50"/>
      <c r="AN1301" s="50"/>
      <c r="AO1301" s="112">
        <f t="shared" si="221"/>
        <v>0</v>
      </c>
    </row>
    <row r="1302" spans="1:41" ht="20.100000000000001" customHeight="1">
      <c r="A1302" s="70">
        <f t="shared" si="219"/>
        <v>1</v>
      </c>
      <c r="B1302" s="81"/>
      <c r="C1302" s="81"/>
      <c r="D1302" s="81"/>
      <c r="E1302" s="81"/>
      <c r="F1302" s="34"/>
      <c r="G1302" s="94"/>
      <c r="H1302" s="81"/>
      <c r="I1302" s="34"/>
      <c r="J1302" s="34"/>
      <c r="K1302" s="38"/>
      <c r="L1302" s="38"/>
      <c r="M1302" s="39">
        <f t="shared" si="212"/>
        <v>0</v>
      </c>
      <c r="N1302" s="40">
        <f t="shared" si="213"/>
        <v>0</v>
      </c>
      <c r="O1302" s="80"/>
      <c r="P1302" s="113" t="str">
        <f t="shared" si="220"/>
        <v/>
      </c>
      <c r="Q1302" s="42" t="str">
        <f t="shared" si="214"/>
        <v/>
      </c>
      <c r="R1302" s="81"/>
      <c r="S1302" s="44" t="str">
        <f t="shared" si="215"/>
        <v/>
      </c>
      <c r="T1302" s="81"/>
      <c r="U1302" s="81"/>
      <c r="V1302" s="42">
        <f t="shared" si="216"/>
        <v>0</v>
      </c>
      <c r="W1302" s="43"/>
      <c r="X1302" s="47">
        <f>SUMIFS(W$12:W1302,F$12:F1302,F1302,H$12:H1302,H1302,D$12:D1302,D1302)</f>
        <v>0</v>
      </c>
      <c r="Y1302" s="48">
        <f t="shared" si="217"/>
        <v>0</v>
      </c>
      <c r="Z1302" s="82"/>
      <c r="AA1302" s="106"/>
      <c r="AB1302" s="42">
        <f t="shared" si="218"/>
        <v>0</v>
      </c>
      <c r="AC1302" s="50"/>
      <c r="AD1302" s="81"/>
      <c r="AE1302" s="81"/>
      <c r="AF1302" s="81"/>
      <c r="AG1302" s="81"/>
      <c r="AH1302" s="81"/>
      <c r="AI1302" s="81"/>
      <c r="AJ1302" s="81"/>
      <c r="AK1302" s="81"/>
      <c r="AL1302" s="81"/>
      <c r="AM1302" s="50"/>
      <c r="AN1302" s="50"/>
      <c r="AO1302" s="112">
        <f t="shared" si="221"/>
        <v>0</v>
      </c>
    </row>
    <row r="1303" spans="1:41" ht="20.100000000000001" customHeight="1">
      <c r="A1303" s="70">
        <f t="shared" si="219"/>
        <v>1</v>
      </c>
      <c r="B1303" s="81"/>
      <c r="C1303" s="81"/>
      <c r="D1303" s="81"/>
      <c r="E1303" s="81"/>
      <c r="F1303" s="34"/>
      <c r="G1303" s="94"/>
      <c r="H1303" s="81"/>
      <c r="I1303" s="34"/>
      <c r="J1303" s="34"/>
      <c r="K1303" s="38"/>
      <c r="L1303" s="38"/>
      <c r="M1303" s="39">
        <f t="shared" si="212"/>
        <v>0</v>
      </c>
      <c r="N1303" s="40">
        <f t="shared" si="213"/>
        <v>0</v>
      </c>
      <c r="O1303" s="80"/>
      <c r="P1303" s="113" t="str">
        <f t="shared" si="220"/>
        <v/>
      </c>
      <c r="Q1303" s="42" t="str">
        <f t="shared" si="214"/>
        <v/>
      </c>
      <c r="R1303" s="81"/>
      <c r="S1303" s="44" t="str">
        <f t="shared" si="215"/>
        <v/>
      </c>
      <c r="T1303" s="81"/>
      <c r="U1303" s="81"/>
      <c r="V1303" s="42">
        <f t="shared" si="216"/>
        <v>0</v>
      </c>
      <c r="W1303" s="43"/>
      <c r="X1303" s="47">
        <f>SUMIFS(W$12:W1303,F$12:F1303,F1303,H$12:H1303,H1303,D$12:D1303,D1303)</f>
        <v>0</v>
      </c>
      <c r="Y1303" s="48">
        <f t="shared" si="217"/>
        <v>0</v>
      </c>
      <c r="Z1303" s="82"/>
      <c r="AA1303" s="106"/>
      <c r="AB1303" s="42">
        <f t="shared" si="218"/>
        <v>0</v>
      </c>
      <c r="AC1303" s="50"/>
      <c r="AD1303" s="81"/>
      <c r="AE1303" s="81"/>
      <c r="AF1303" s="81"/>
      <c r="AG1303" s="81"/>
      <c r="AH1303" s="81"/>
      <c r="AI1303" s="81"/>
      <c r="AJ1303" s="81"/>
      <c r="AK1303" s="81"/>
      <c r="AL1303" s="81"/>
      <c r="AM1303" s="50"/>
      <c r="AN1303" s="50"/>
      <c r="AO1303" s="112">
        <f t="shared" si="221"/>
        <v>0</v>
      </c>
    </row>
    <row r="1304" spans="1:41" ht="20.100000000000001" customHeight="1">
      <c r="A1304" s="70">
        <f t="shared" si="219"/>
        <v>1</v>
      </c>
      <c r="B1304" s="81"/>
      <c r="C1304" s="81"/>
      <c r="D1304" s="81"/>
      <c r="E1304" s="81"/>
      <c r="F1304" s="34"/>
      <c r="G1304" s="94"/>
      <c r="H1304" s="81"/>
      <c r="I1304" s="34"/>
      <c r="J1304" s="34"/>
      <c r="K1304" s="38"/>
      <c r="L1304" s="38"/>
      <c r="M1304" s="39">
        <f t="shared" si="212"/>
        <v>0</v>
      </c>
      <c r="N1304" s="40">
        <f t="shared" si="213"/>
        <v>0</v>
      </c>
      <c r="O1304" s="80"/>
      <c r="P1304" s="113" t="str">
        <f t="shared" si="220"/>
        <v/>
      </c>
      <c r="Q1304" s="42" t="str">
        <f t="shared" si="214"/>
        <v/>
      </c>
      <c r="R1304" s="81"/>
      <c r="S1304" s="44" t="str">
        <f t="shared" si="215"/>
        <v/>
      </c>
      <c r="T1304" s="81"/>
      <c r="U1304" s="81"/>
      <c r="V1304" s="42">
        <f t="shared" si="216"/>
        <v>0</v>
      </c>
      <c r="W1304" s="43"/>
      <c r="X1304" s="47">
        <f>SUMIFS(W$12:W1304,F$12:F1304,F1304,H$12:H1304,H1304,D$12:D1304,D1304)</f>
        <v>0</v>
      </c>
      <c r="Y1304" s="48">
        <f t="shared" si="217"/>
        <v>0</v>
      </c>
      <c r="Z1304" s="82"/>
      <c r="AA1304" s="106"/>
      <c r="AB1304" s="42">
        <f t="shared" si="218"/>
        <v>0</v>
      </c>
      <c r="AC1304" s="50"/>
      <c r="AD1304" s="81"/>
      <c r="AE1304" s="81"/>
      <c r="AF1304" s="81"/>
      <c r="AG1304" s="81"/>
      <c r="AH1304" s="81"/>
      <c r="AI1304" s="81"/>
      <c r="AJ1304" s="81"/>
      <c r="AK1304" s="81"/>
      <c r="AL1304" s="81"/>
      <c r="AM1304" s="50"/>
      <c r="AN1304" s="50"/>
      <c r="AO1304" s="112">
        <f t="shared" si="221"/>
        <v>0</v>
      </c>
    </row>
    <row r="1305" spans="1:41" ht="20.100000000000001" customHeight="1">
      <c r="A1305" s="70">
        <f t="shared" si="219"/>
        <v>1</v>
      </c>
      <c r="B1305" s="81"/>
      <c r="C1305" s="81"/>
      <c r="D1305" s="81"/>
      <c r="E1305" s="81"/>
      <c r="F1305" s="34"/>
      <c r="G1305" s="94"/>
      <c r="H1305" s="81"/>
      <c r="I1305" s="34"/>
      <c r="J1305" s="34"/>
      <c r="K1305" s="38"/>
      <c r="L1305" s="38"/>
      <c r="M1305" s="39">
        <f t="shared" si="212"/>
        <v>0</v>
      </c>
      <c r="N1305" s="40">
        <f t="shared" si="213"/>
        <v>0</v>
      </c>
      <c r="O1305" s="80"/>
      <c r="P1305" s="113" t="str">
        <f t="shared" si="220"/>
        <v/>
      </c>
      <c r="Q1305" s="42" t="str">
        <f t="shared" si="214"/>
        <v/>
      </c>
      <c r="R1305" s="81"/>
      <c r="S1305" s="44" t="str">
        <f t="shared" si="215"/>
        <v/>
      </c>
      <c r="T1305" s="81"/>
      <c r="U1305" s="81"/>
      <c r="V1305" s="42">
        <f t="shared" si="216"/>
        <v>0</v>
      </c>
      <c r="W1305" s="43"/>
      <c r="X1305" s="47">
        <f>SUMIFS(W$12:W1305,F$12:F1305,F1305,H$12:H1305,H1305,D$12:D1305,D1305)</f>
        <v>0</v>
      </c>
      <c r="Y1305" s="48">
        <f t="shared" si="217"/>
        <v>0</v>
      </c>
      <c r="Z1305" s="82"/>
      <c r="AA1305" s="106"/>
      <c r="AB1305" s="42">
        <f t="shared" si="218"/>
        <v>0</v>
      </c>
      <c r="AC1305" s="50"/>
      <c r="AD1305" s="81"/>
      <c r="AE1305" s="81"/>
      <c r="AF1305" s="81"/>
      <c r="AG1305" s="81"/>
      <c r="AH1305" s="81"/>
      <c r="AI1305" s="81"/>
      <c r="AJ1305" s="81"/>
      <c r="AK1305" s="81"/>
      <c r="AL1305" s="81"/>
      <c r="AM1305" s="50"/>
      <c r="AN1305" s="50"/>
      <c r="AO1305" s="112">
        <f t="shared" si="221"/>
        <v>0</v>
      </c>
    </row>
    <row r="1306" spans="1:41" ht="20.100000000000001" customHeight="1">
      <c r="A1306" s="70">
        <f t="shared" si="219"/>
        <v>1</v>
      </c>
      <c r="B1306" s="81"/>
      <c r="C1306" s="81"/>
      <c r="D1306" s="81"/>
      <c r="E1306" s="81"/>
      <c r="F1306" s="34"/>
      <c r="G1306" s="94"/>
      <c r="H1306" s="81"/>
      <c r="I1306" s="34"/>
      <c r="J1306" s="34"/>
      <c r="K1306" s="38"/>
      <c r="L1306" s="38"/>
      <c r="M1306" s="39">
        <f t="shared" si="212"/>
        <v>0</v>
      </c>
      <c r="N1306" s="40">
        <f t="shared" si="213"/>
        <v>0</v>
      </c>
      <c r="O1306" s="80"/>
      <c r="P1306" s="113" t="str">
        <f t="shared" si="220"/>
        <v/>
      </c>
      <c r="Q1306" s="42" t="str">
        <f t="shared" si="214"/>
        <v/>
      </c>
      <c r="R1306" s="81"/>
      <c r="S1306" s="44" t="str">
        <f t="shared" si="215"/>
        <v/>
      </c>
      <c r="T1306" s="81"/>
      <c r="U1306" s="81"/>
      <c r="V1306" s="42">
        <f t="shared" si="216"/>
        <v>0</v>
      </c>
      <c r="W1306" s="43"/>
      <c r="X1306" s="47">
        <f>SUMIFS(W$12:W1306,F$12:F1306,F1306,H$12:H1306,H1306,D$12:D1306,D1306)</f>
        <v>0</v>
      </c>
      <c r="Y1306" s="48">
        <f t="shared" si="217"/>
        <v>0</v>
      </c>
      <c r="Z1306" s="82"/>
      <c r="AA1306" s="106"/>
      <c r="AB1306" s="42">
        <f t="shared" si="218"/>
        <v>0</v>
      </c>
      <c r="AC1306" s="50"/>
      <c r="AD1306" s="81"/>
      <c r="AE1306" s="81"/>
      <c r="AF1306" s="81"/>
      <c r="AG1306" s="81"/>
      <c r="AH1306" s="81"/>
      <c r="AI1306" s="81"/>
      <c r="AJ1306" s="81"/>
      <c r="AK1306" s="81"/>
      <c r="AL1306" s="81"/>
      <c r="AM1306" s="50"/>
      <c r="AN1306" s="50"/>
      <c r="AO1306" s="112">
        <f t="shared" si="221"/>
        <v>0</v>
      </c>
    </row>
    <row r="1307" spans="1:41" ht="20.100000000000001" customHeight="1">
      <c r="A1307" s="70">
        <f t="shared" si="219"/>
        <v>1</v>
      </c>
      <c r="B1307" s="81"/>
      <c r="C1307" s="81"/>
      <c r="D1307" s="81"/>
      <c r="E1307" s="81"/>
      <c r="F1307" s="34"/>
      <c r="G1307" s="94"/>
      <c r="H1307" s="81"/>
      <c r="I1307" s="34"/>
      <c r="J1307" s="34"/>
      <c r="K1307" s="38"/>
      <c r="L1307" s="38"/>
      <c r="M1307" s="39">
        <f t="shared" si="212"/>
        <v>0</v>
      </c>
      <c r="N1307" s="40">
        <f t="shared" si="213"/>
        <v>0</v>
      </c>
      <c r="O1307" s="80"/>
      <c r="P1307" s="113" t="str">
        <f t="shared" si="220"/>
        <v/>
      </c>
      <c r="Q1307" s="42" t="str">
        <f t="shared" si="214"/>
        <v/>
      </c>
      <c r="R1307" s="81"/>
      <c r="S1307" s="44" t="str">
        <f t="shared" si="215"/>
        <v/>
      </c>
      <c r="T1307" s="81"/>
      <c r="U1307" s="81"/>
      <c r="V1307" s="42">
        <f t="shared" si="216"/>
        <v>0</v>
      </c>
      <c r="W1307" s="43"/>
      <c r="X1307" s="47">
        <f>SUMIFS(W$12:W1307,F$12:F1307,F1307,H$12:H1307,H1307,D$12:D1307,D1307)</f>
        <v>0</v>
      </c>
      <c r="Y1307" s="48">
        <f t="shared" si="217"/>
        <v>0</v>
      </c>
      <c r="Z1307" s="82"/>
      <c r="AA1307" s="106"/>
      <c r="AB1307" s="42">
        <f t="shared" si="218"/>
        <v>0</v>
      </c>
      <c r="AC1307" s="50"/>
      <c r="AD1307" s="81"/>
      <c r="AE1307" s="81"/>
      <c r="AF1307" s="81"/>
      <c r="AG1307" s="81"/>
      <c r="AH1307" s="81"/>
      <c r="AI1307" s="81"/>
      <c r="AJ1307" s="81"/>
      <c r="AK1307" s="81"/>
      <c r="AL1307" s="81"/>
      <c r="AM1307" s="50"/>
      <c r="AN1307" s="50"/>
      <c r="AO1307" s="112">
        <f t="shared" si="221"/>
        <v>0</v>
      </c>
    </row>
    <row r="1308" spans="1:41" ht="20.100000000000001" customHeight="1">
      <c r="A1308" s="70">
        <f t="shared" si="219"/>
        <v>1</v>
      </c>
      <c r="B1308" s="81"/>
      <c r="C1308" s="81"/>
      <c r="D1308" s="81"/>
      <c r="E1308" s="81"/>
      <c r="F1308" s="34"/>
      <c r="G1308" s="94"/>
      <c r="H1308" s="81"/>
      <c r="I1308" s="34"/>
      <c r="J1308" s="34"/>
      <c r="K1308" s="38"/>
      <c r="L1308" s="38"/>
      <c r="M1308" s="39">
        <f t="shared" si="212"/>
        <v>0</v>
      </c>
      <c r="N1308" s="40">
        <f t="shared" si="213"/>
        <v>0</v>
      </c>
      <c r="O1308" s="80"/>
      <c r="P1308" s="113" t="str">
        <f t="shared" si="220"/>
        <v/>
      </c>
      <c r="Q1308" s="42" t="str">
        <f t="shared" si="214"/>
        <v/>
      </c>
      <c r="R1308" s="81"/>
      <c r="S1308" s="44" t="str">
        <f t="shared" si="215"/>
        <v/>
      </c>
      <c r="T1308" s="81"/>
      <c r="U1308" s="81"/>
      <c r="V1308" s="42">
        <f t="shared" si="216"/>
        <v>0</v>
      </c>
      <c r="W1308" s="43"/>
      <c r="X1308" s="47">
        <f>SUMIFS(W$12:W1308,F$12:F1308,F1308,H$12:H1308,H1308,D$12:D1308,D1308)</f>
        <v>0</v>
      </c>
      <c r="Y1308" s="48">
        <f t="shared" si="217"/>
        <v>0</v>
      </c>
      <c r="Z1308" s="82"/>
      <c r="AA1308" s="106"/>
      <c r="AB1308" s="42">
        <f t="shared" si="218"/>
        <v>0</v>
      </c>
      <c r="AC1308" s="50"/>
      <c r="AD1308" s="81"/>
      <c r="AE1308" s="81"/>
      <c r="AF1308" s="81"/>
      <c r="AG1308" s="81"/>
      <c r="AH1308" s="81"/>
      <c r="AI1308" s="81"/>
      <c r="AJ1308" s="81"/>
      <c r="AK1308" s="81"/>
      <c r="AL1308" s="81"/>
      <c r="AM1308" s="50"/>
      <c r="AN1308" s="50"/>
      <c r="AO1308" s="112">
        <f t="shared" si="221"/>
        <v>0</v>
      </c>
    </row>
    <row r="1309" spans="1:41" ht="20.100000000000001" customHeight="1">
      <c r="A1309" s="70">
        <f t="shared" si="219"/>
        <v>1</v>
      </c>
      <c r="B1309" s="81"/>
      <c r="C1309" s="81"/>
      <c r="D1309" s="81"/>
      <c r="E1309" s="81"/>
      <c r="F1309" s="34"/>
      <c r="G1309" s="94"/>
      <c r="H1309" s="81"/>
      <c r="I1309" s="34"/>
      <c r="J1309" s="34"/>
      <c r="K1309" s="38"/>
      <c r="L1309" s="38"/>
      <c r="M1309" s="39">
        <f t="shared" si="212"/>
        <v>0</v>
      </c>
      <c r="N1309" s="40">
        <f t="shared" si="213"/>
        <v>0</v>
      </c>
      <c r="O1309" s="80"/>
      <c r="P1309" s="113" t="str">
        <f t="shared" si="220"/>
        <v/>
      </c>
      <c r="Q1309" s="42" t="str">
        <f t="shared" si="214"/>
        <v/>
      </c>
      <c r="R1309" s="81"/>
      <c r="S1309" s="44" t="str">
        <f t="shared" si="215"/>
        <v/>
      </c>
      <c r="T1309" s="81"/>
      <c r="U1309" s="81"/>
      <c r="V1309" s="42">
        <f t="shared" si="216"/>
        <v>0</v>
      </c>
      <c r="W1309" s="43"/>
      <c r="X1309" s="47">
        <f>SUMIFS(W$12:W1309,F$12:F1309,F1309,H$12:H1309,H1309,D$12:D1309,D1309)</f>
        <v>0</v>
      </c>
      <c r="Y1309" s="48">
        <f t="shared" si="217"/>
        <v>0</v>
      </c>
      <c r="Z1309" s="82"/>
      <c r="AA1309" s="106"/>
      <c r="AB1309" s="42">
        <f t="shared" si="218"/>
        <v>0</v>
      </c>
      <c r="AC1309" s="50"/>
      <c r="AD1309" s="81"/>
      <c r="AE1309" s="81"/>
      <c r="AF1309" s="81"/>
      <c r="AG1309" s="81"/>
      <c r="AH1309" s="81"/>
      <c r="AI1309" s="81"/>
      <c r="AJ1309" s="81"/>
      <c r="AK1309" s="81"/>
      <c r="AL1309" s="81"/>
      <c r="AM1309" s="50"/>
      <c r="AN1309" s="50"/>
      <c r="AO1309" s="112">
        <f t="shared" si="221"/>
        <v>0</v>
      </c>
    </row>
    <row r="1310" spans="1:41" ht="20.100000000000001" customHeight="1">
      <c r="A1310" s="70">
        <f t="shared" si="219"/>
        <v>1</v>
      </c>
      <c r="B1310" s="81"/>
      <c r="C1310" s="81"/>
      <c r="D1310" s="81"/>
      <c r="E1310" s="81"/>
      <c r="F1310" s="34"/>
      <c r="G1310" s="94"/>
      <c r="H1310" s="81"/>
      <c r="I1310" s="34"/>
      <c r="J1310" s="34"/>
      <c r="K1310" s="38"/>
      <c r="L1310" s="38"/>
      <c r="M1310" s="39">
        <f t="shared" si="212"/>
        <v>0</v>
      </c>
      <c r="N1310" s="40">
        <f t="shared" si="213"/>
        <v>0</v>
      </c>
      <c r="O1310" s="80"/>
      <c r="P1310" s="113" t="str">
        <f t="shared" si="220"/>
        <v/>
      </c>
      <c r="Q1310" s="42" t="str">
        <f t="shared" si="214"/>
        <v/>
      </c>
      <c r="R1310" s="81"/>
      <c r="S1310" s="44" t="str">
        <f t="shared" si="215"/>
        <v/>
      </c>
      <c r="T1310" s="81"/>
      <c r="U1310" s="81"/>
      <c r="V1310" s="42">
        <f t="shared" si="216"/>
        <v>0</v>
      </c>
      <c r="W1310" s="43"/>
      <c r="X1310" s="47">
        <f>SUMIFS(W$12:W1310,F$12:F1310,F1310,H$12:H1310,H1310,D$12:D1310,D1310)</f>
        <v>0</v>
      </c>
      <c r="Y1310" s="48">
        <f t="shared" si="217"/>
        <v>0</v>
      </c>
      <c r="Z1310" s="82"/>
      <c r="AA1310" s="106"/>
      <c r="AB1310" s="42">
        <f t="shared" si="218"/>
        <v>0</v>
      </c>
      <c r="AC1310" s="50"/>
      <c r="AD1310" s="81"/>
      <c r="AE1310" s="81"/>
      <c r="AF1310" s="81"/>
      <c r="AG1310" s="81"/>
      <c r="AH1310" s="81"/>
      <c r="AI1310" s="81"/>
      <c r="AJ1310" s="81"/>
      <c r="AK1310" s="81"/>
      <c r="AL1310" s="81"/>
      <c r="AM1310" s="50"/>
      <c r="AN1310" s="50"/>
      <c r="AO1310" s="112">
        <f t="shared" si="221"/>
        <v>0</v>
      </c>
    </row>
    <row r="1311" spans="1:41" ht="20.100000000000001" customHeight="1">
      <c r="A1311" s="70">
        <f t="shared" si="219"/>
        <v>1</v>
      </c>
      <c r="B1311" s="81"/>
      <c r="C1311" s="81"/>
      <c r="D1311" s="81"/>
      <c r="E1311" s="81"/>
      <c r="F1311" s="34"/>
      <c r="G1311" s="94"/>
      <c r="H1311" s="81"/>
      <c r="I1311" s="34"/>
      <c r="J1311" s="34"/>
      <c r="K1311" s="38"/>
      <c r="L1311" s="38"/>
      <c r="M1311" s="39">
        <f t="shared" si="212"/>
        <v>0</v>
      </c>
      <c r="N1311" s="40">
        <f t="shared" si="213"/>
        <v>0</v>
      </c>
      <c r="O1311" s="80"/>
      <c r="P1311" s="113" t="str">
        <f t="shared" si="220"/>
        <v/>
      </c>
      <c r="Q1311" s="42" t="str">
        <f t="shared" si="214"/>
        <v/>
      </c>
      <c r="R1311" s="81"/>
      <c r="S1311" s="44" t="str">
        <f t="shared" si="215"/>
        <v/>
      </c>
      <c r="T1311" s="81"/>
      <c r="U1311" s="81"/>
      <c r="V1311" s="42">
        <f t="shared" si="216"/>
        <v>0</v>
      </c>
      <c r="W1311" s="43"/>
      <c r="X1311" s="47">
        <f>SUMIFS(W$12:W1311,F$12:F1311,F1311,H$12:H1311,H1311,D$12:D1311,D1311)</f>
        <v>0</v>
      </c>
      <c r="Y1311" s="48">
        <f t="shared" si="217"/>
        <v>0</v>
      </c>
      <c r="Z1311" s="82"/>
      <c r="AA1311" s="106"/>
      <c r="AB1311" s="42">
        <f t="shared" si="218"/>
        <v>0</v>
      </c>
      <c r="AC1311" s="50"/>
      <c r="AD1311" s="81"/>
      <c r="AE1311" s="81"/>
      <c r="AF1311" s="81"/>
      <c r="AG1311" s="81"/>
      <c r="AH1311" s="81"/>
      <c r="AI1311" s="81"/>
      <c r="AJ1311" s="81"/>
      <c r="AK1311" s="81"/>
      <c r="AL1311" s="81"/>
      <c r="AM1311" s="50"/>
      <c r="AN1311" s="50"/>
      <c r="AO1311" s="112">
        <f t="shared" si="221"/>
        <v>0</v>
      </c>
    </row>
    <row r="1312" spans="1:41" ht="20.100000000000001" customHeight="1">
      <c r="A1312" s="70">
        <f t="shared" si="219"/>
        <v>1</v>
      </c>
      <c r="B1312" s="81"/>
      <c r="C1312" s="81"/>
      <c r="D1312" s="81"/>
      <c r="E1312" s="81"/>
      <c r="F1312" s="34"/>
      <c r="G1312" s="94"/>
      <c r="H1312" s="81"/>
      <c r="I1312" s="34"/>
      <c r="J1312" s="34"/>
      <c r="K1312" s="38"/>
      <c r="L1312" s="38"/>
      <c r="M1312" s="39">
        <f t="shared" si="212"/>
        <v>0</v>
      </c>
      <c r="N1312" s="40">
        <f t="shared" si="213"/>
        <v>0</v>
      </c>
      <c r="O1312" s="80"/>
      <c r="P1312" s="113" t="str">
        <f t="shared" si="220"/>
        <v/>
      </c>
      <c r="Q1312" s="42" t="str">
        <f t="shared" si="214"/>
        <v/>
      </c>
      <c r="R1312" s="81"/>
      <c r="S1312" s="44" t="str">
        <f t="shared" si="215"/>
        <v/>
      </c>
      <c r="T1312" s="81"/>
      <c r="U1312" s="81"/>
      <c r="V1312" s="42">
        <f t="shared" si="216"/>
        <v>0</v>
      </c>
      <c r="W1312" s="43"/>
      <c r="X1312" s="47">
        <f>SUMIFS(W$12:W1312,F$12:F1312,F1312,H$12:H1312,H1312,D$12:D1312,D1312)</f>
        <v>0</v>
      </c>
      <c r="Y1312" s="48">
        <f t="shared" si="217"/>
        <v>0</v>
      </c>
      <c r="Z1312" s="82"/>
      <c r="AA1312" s="106"/>
      <c r="AB1312" s="42">
        <f t="shared" si="218"/>
        <v>0</v>
      </c>
      <c r="AC1312" s="50"/>
      <c r="AD1312" s="81"/>
      <c r="AE1312" s="81"/>
      <c r="AF1312" s="81"/>
      <c r="AG1312" s="81"/>
      <c r="AH1312" s="81"/>
      <c r="AI1312" s="81"/>
      <c r="AJ1312" s="81"/>
      <c r="AK1312" s="81"/>
      <c r="AL1312" s="81"/>
      <c r="AM1312" s="50"/>
      <c r="AN1312" s="50"/>
      <c r="AO1312" s="112">
        <f t="shared" si="221"/>
        <v>0</v>
      </c>
    </row>
    <row r="1313" spans="1:41" ht="20.100000000000001" customHeight="1">
      <c r="A1313" s="70">
        <f t="shared" si="219"/>
        <v>1</v>
      </c>
      <c r="B1313" s="81"/>
      <c r="C1313" s="81"/>
      <c r="D1313" s="81"/>
      <c r="E1313" s="81"/>
      <c r="F1313" s="34"/>
      <c r="G1313" s="94"/>
      <c r="H1313" s="81"/>
      <c r="I1313" s="34"/>
      <c r="J1313" s="34"/>
      <c r="K1313" s="38"/>
      <c r="L1313" s="38"/>
      <c r="M1313" s="39">
        <f t="shared" si="212"/>
        <v>0</v>
      </c>
      <c r="N1313" s="40">
        <f t="shared" si="213"/>
        <v>0</v>
      </c>
      <c r="O1313" s="80"/>
      <c r="P1313" s="113" t="str">
        <f t="shared" si="220"/>
        <v/>
      </c>
      <c r="Q1313" s="42" t="str">
        <f t="shared" si="214"/>
        <v/>
      </c>
      <c r="R1313" s="81"/>
      <c r="S1313" s="44" t="str">
        <f t="shared" si="215"/>
        <v/>
      </c>
      <c r="T1313" s="81"/>
      <c r="U1313" s="81"/>
      <c r="V1313" s="42">
        <f t="shared" si="216"/>
        <v>0</v>
      </c>
      <c r="W1313" s="43"/>
      <c r="X1313" s="47">
        <f>SUMIFS(W$12:W1313,F$12:F1313,F1313,H$12:H1313,H1313,D$12:D1313,D1313)</f>
        <v>0</v>
      </c>
      <c r="Y1313" s="48">
        <f t="shared" si="217"/>
        <v>0</v>
      </c>
      <c r="Z1313" s="82"/>
      <c r="AA1313" s="106"/>
      <c r="AB1313" s="42">
        <f t="shared" si="218"/>
        <v>0</v>
      </c>
      <c r="AC1313" s="50"/>
      <c r="AD1313" s="81"/>
      <c r="AE1313" s="81"/>
      <c r="AF1313" s="81"/>
      <c r="AG1313" s="81"/>
      <c r="AH1313" s="81"/>
      <c r="AI1313" s="81"/>
      <c r="AJ1313" s="81"/>
      <c r="AK1313" s="81"/>
      <c r="AL1313" s="81"/>
      <c r="AM1313" s="50"/>
      <c r="AN1313" s="50"/>
      <c r="AO1313" s="112">
        <f t="shared" si="221"/>
        <v>0</v>
      </c>
    </row>
    <row r="1314" spans="1:41" ht="20.100000000000001" customHeight="1">
      <c r="A1314" s="70">
        <f t="shared" si="219"/>
        <v>1</v>
      </c>
      <c r="B1314" s="81"/>
      <c r="C1314" s="81"/>
      <c r="D1314" s="81"/>
      <c r="E1314" s="81"/>
      <c r="F1314" s="34"/>
      <c r="G1314" s="94"/>
      <c r="H1314" s="81"/>
      <c r="I1314" s="34"/>
      <c r="J1314" s="34"/>
      <c r="K1314" s="38"/>
      <c r="L1314" s="38"/>
      <c r="M1314" s="39">
        <f t="shared" si="212"/>
        <v>0</v>
      </c>
      <c r="N1314" s="40">
        <f t="shared" si="213"/>
        <v>0</v>
      </c>
      <c r="O1314" s="80"/>
      <c r="P1314" s="113" t="str">
        <f t="shared" si="220"/>
        <v/>
      </c>
      <c r="Q1314" s="42" t="str">
        <f t="shared" si="214"/>
        <v/>
      </c>
      <c r="R1314" s="81"/>
      <c r="S1314" s="44" t="str">
        <f t="shared" si="215"/>
        <v/>
      </c>
      <c r="T1314" s="81"/>
      <c r="U1314" s="81"/>
      <c r="V1314" s="42">
        <f t="shared" si="216"/>
        <v>0</v>
      </c>
      <c r="W1314" s="43"/>
      <c r="X1314" s="47">
        <f>SUMIFS(W$12:W1314,F$12:F1314,F1314,H$12:H1314,H1314,D$12:D1314,D1314)</f>
        <v>0</v>
      </c>
      <c r="Y1314" s="48">
        <f t="shared" si="217"/>
        <v>0</v>
      </c>
      <c r="Z1314" s="82"/>
      <c r="AA1314" s="106"/>
      <c r="AB1314" s="42">
        <f t="shared" si="218"/>
        <v>0</v>
      </c>
      <c r="AC1314" s="50"/>
      <c r="AD1314" s="81"/>
      <c r="AE1314" s="81"/>
      <c r="AF1314" s="81"/>
      <c r="AG1314" s="81"/>
      <c r="AH1314" s="81"/>
      <c r="AI1314" s="81"/>
      <c r="AJ1314" s="81"/>
      <c r="AK1314" s="81"/>
      <c r="AL1314" s="81"/>
      <c r="AM1314" s="50"/>
      <c r="AN1314" s="50"/>
      <c r="AO1314" s="112">
        <f t="shared" si="221"/>
        <v>0</v>
      </c>
    </row>
    <row r="1315" spans="1:41" ht="20.100000000000001" customHeight="1">
      <c r="A1315" s="70">
        <f t="shared" si="219"/>
        <v>1</v>
      </c>
      <c r="B1315" s="81"/>
      <c r="C1315" s="81"/>
      <c r="D1315" s="81"/>
      <c r="E1315" s="81"/>
      <c r="F1315" s="34"/>
      <c r="G1315" s="94"/>
      <c r="H1315" s="81"/>
      <c r="I1315" s="34"/>
      <c r="J1315" s="34"/>
      <c r="K1315" s="38"/>
      <c r="L1315" s="38"/>
      <c r="M1315" s="39">
        <f t="shared" si="212"/>
        <v>0</v>
      </c>
      <c r="N1315" s="40">
        <f t="shared" si="213"/>
        <v>0</v>
      </c>
      <c r="O1315" s="80"/>
      <c r="P1315" s="113" t="str">
        <f t="shared" si="220"/>
        <v/>
      </c>
      <c r="Q1315" s="42" t="str">
        <f t="shared" si="214"/>
        <v/>
      </c>
      <c r="R1315" s="81"/>
      <c r="S1315" s="44" t="str">
        <f t="shared" si="215"/>
        <v/>
      </c>
      <c r="T1315" s="81"/>
      <c r="U1315" s="81"/>
      <c r="V1315" s="42">
        <f t="shared" si="216"/>
        <v>0</v>
      </c>
      <c r="W1315" s="43"/>
      <c r="X1315" s="47">
        <f>SUMIFS(W$12:W1315,F$12:F1315,F1315,H$12:H1315,H1315,D$12:D1315,D1315)</f>
        <v>0</v>
      </c>
      <c r="Y1315" s="48">
        <f t="shared" si="217"/>
        <v>0</v>
      </c>
      <c r="Z1315" s="82"/>
      <c r="AA1315" s="106"/>
      <c r="AB1315" s="42">
        <f t="shared" si="218"/>
        <v>0</v>
      </c>
      <c r="AC1315" s="50"/>
      <c r="AD1315" s="81"/>
      <c r="AE1315" s="81"/>
      <c r="AF1315" s="81"/>
      <c r="AG1315" s="81"/>
      <c r="AH1315" s="81"/>
      <c r="AI1315" s="81"/>
      <c r="AJ1315" s="81"/>
      <c r="AK1315" s="81"/>
      <c r="AL1315" s="81"/>
      <c r="AM1315" s="50"/>
      <c r="AN1315" s="50"/>
      <c r="AO1315" s="112">
        <f t="shared" si="221"/>
        <v>0</v>
      </c>
    </row>
    <row r="1316" spans="1:41" ht="20.100000000000001" customHeight="1">
      <c r="A1316" s="70">
        <f t="shared" si="219"/>
        <v>1</v>
      </c>
      <c r="B1316" s="81"/>
      <c r="C1316" s="81"/>
      <c r="D1316" s="81"/>
      <c r="E1316" s="81"/>
      <c r="F1316" s="34"/>
      <c r="G1316" s="94"/>
      <c r="H1316" s="81"/>
      <c r="I1316" s="34"/>
      <c r="J1316" s="34"/>
      <c r="K1316" s="38"/>
      <c r="L1316" s="38"/>
      <c r="M1316" s="39">
        <f t="shared" si="212"/>
        <v>0</v>
      </c>
      <c r="N1316" s="40">
        <f t="shared" si="213"/>
        <v>0</v>
      </c>
      <c r="O1316" s="80"/>
      <c r="P1316" s="113" t="str">
        <f t="shared" si="220"/>
        <v/>
      </c>
      <c r="Q1316" s="42" t="str">
        <f t="shared" si="214"/>
        <v/>
      </c>
      <c r="R1316" s="81"/>
      <c r="S1316" s="44" t="str">
        <f t="shared" si="215"/>
        <v/>
      </c>
      <c r="T1316" s="81"/>
      <c r="U1316" s="81"/>
      <c r="V1316" s="42">
        <f t="shared" si="216"/>
        <v>0</v>
      </c>
      <c r="W1316" s="43"/>
      <c r="X1316" s="47">
        <f>SUMIFS(W$12:W1316,F$12:F1316,F1316,H$12:H1316,H1316,D$12:D1316,D1316)</f>
        <v>0</v>
      </c>
      <c r="Y1316" s="48">
        <f t="shared" si="217"/>
        <v>0</v>
      </c>
      <c r="Z1316" s="82"/>
      <c r="AA1316" s="106"/>
      <c r="AB1316" s="42">
        <f t="shared" si="218"/>
        <v>0</v>
      </c>
      <c r="AC1316" s="50"/>
      <c r="AD1316" s="81"/>
      <c r="AE1316" s="81"/>
      <c r="AF1316" s="81"/>
      <c r="AG1316" s="81"/>
      <c r="AH1316" s="81"/>
      <c r="AI1316" s="81"/>
      <c r="AJ1316" s="81"/>
      <c r="AK1316" s="81"/>
      <c r="AL1316" s="81"/>
      <c r="AM1316" s="50"/>
      <c r="AN1316" s="50"/>
      <c r="AO1316" s="112">
        <f t="shared" si="221"/>
        <v>0</v>
      </c>
    </row>
    <row r="1317" spans="1:41" ht="20.100000000000001" customHeight="1">
      <c r="A1317" s="70">
        <f t="shared" si="219"/>
        <v>1</v>
      </c>
      <c r="B1317" s="81"/>
      <c r="C1317" s="81"/>
      <c r="D1317" s="81"/>
      <c r="E1317" s="81"/>
      <c r="F1317" s="34"/>
      <c r="G1317" s="94"/>
      <c r="H1317" s="81"/>
      <c r="I1317" s="34"/>
      <c r="J1317" s="34"/>
      <c r="K1317" s="38"/>
      <c r="L1317" s="38"/>
      <c r="M1317" s="39">
        <f t="shared" si="212"/>
        <v>0</v>
      </c>
      <c r="N1317" s="40">
        <f t="shared" si="213"/>
        <v>0</v>
      </c>
      <c r="O1317" s="80"/>
      <c r="P1317" s="113" t="str">
        <f t="shared" si="220"/>
        <v/>
      </c>
      <c r="Q1317" s="42" t="str">
        <f t="shared" si="214"/>
        <v/>
      </c>
      <c r="R1317" s="81"/>
      <c r="S1317" s="44" t="str">
        <f t="shared" si="215"/>
        <v/>
      </c>
      <c r="T1317" s="81"/>
      <c r="U1317" s="81"/>
      <c r="V1317" s="42">
        <f t="shared" si="216"/>
        <v>0</v>
      </c>
      <c r="W1317" s="43"/>
      <c r="X1317" s="47">
        <f>SUMIFS(W$12:W1317,F$12:F1317,F1317,H$12:H1317,H1317,D$12:D1317,D1317)</f>
        <v>0</v>
      </c>
      <c r="Y1317" s="48">
        <f t="shared" si="217"/>
        <v>0</v>
      </c>
      <c r="Z1317" s="82"/>
      <c r="AA1317" s="106"/>
      <c r="AB1317" s="42">
        <f t="shared" si="218"/>
        <v>0</v>
      </c>
      <c r="AC1317" s="50"/>
      <c r="AD1317" s="81"/>
      <c r="AE1317" s="81"/>
      <c r="AF1317" s="81"/>
      <c r="AG1317" s="81"/>
      <c r="AH1317" s="81"/>
      <c r="AI1317" s="81"/>
      <c r="AJ1317" s="81"/>
      <c r="AK1317" s="81"/>
      <c r="AL1317" s="81"/>
      <c r="AM1317" s="50"/>
      <c r="AN1317" s="50"/>
      <c r="AO1317" s="112">
        <f t="shared" si="221"/>
        <v>0</v>
      </c>
    </row>
    <row r="1318" spans="1:41" ht="20.100000000000001" customHeight="1">
      <c r="A1318" s="70">
        <f t="shared" si="219"/>
        <v>1</v>
      </c>
      <c r="B1318" s="81"/>
      <c r="C1318" s="81"/>
      <c r="D1318" s="81"/>
      <c r="E1318" s="81"/>
      <c r="F1318" s="34"/>
      <c r="G1318" s="94"/>
      <c r="H1318" s="81"/>
      <c r="I1318" s="34"/>
      <c r="J1318" s="34"/>
      <c r="K1318" s="38"/>
      <c r="L1318" s="38"/>
      <c r="M1318" s="39">
        <f t="shared" si="212"/>
        <v>0</v>
      </c>
      <c r="N1318" s="40">
        <f t="shared" si="213"/>
        <v>0</v>
      </c>
      <c r="O1318" s="80"/>
      <c r="P1318" s="113" t="str">
        <f t="shared" si="220"/>
        <v/>
      </c>
      <c r="Q1318" s="42" t="str">
        <f t="shared" si="214"/>
        <v/>
      </c>
      <c r="R1318" s="81"/>
      <c r="S1318" s="44" t="str">
        <f t="shared" si="215"/>
        <v/>
      </c>
      <c r="T1318" s="81"/>
      <c r="U1318" s="81"/>
      <c r="V1318" s="42">
        <f t="shared" si="216"/>
        <v>0</v>
      </c>
      <c r="W1318" s="43"/>
      <c r="X1318" s="47">
        <f>SUMIFS(W$12:W1318,F$12:F1318,F1318,H$12:H1318,H1318,D$12:D1318,D1318)</f>
        <v>0</v>
      </c>
      <c r="Y1318" s="48">
        <f t="shared" si="217"/>
        <v>0</v>
      </c>
      <c r="Z1318" s="82"/>
      <c r="AA1318" s="106"/>
      <c r="AB1318" s="42">
        <f t="shared" si="218"/>
        <v>0</v>
      </c>
      <c r="AC1318" s="50"/>
      <c r="AD1318" s="81"/>
      <c r="AE1318" s="81"/>
      <c r="AF1318" s="81"/>
      <c r="AG1318" s="81"/>
      <c r="AH1318" s="81"/>
      <c r="AI1318" s="81"/>
      <c r="AJ1318" s="81"/>
      <c r="AK1318" s="81"/>
      <c r="AL1318" s="81"/>
      <c r="AM1318" s="50"/>
      <c r="AN1318" s="50"/>
      <c r="AO1318" s="112">
        <f t="shared" si="221"/>
        <v>0</v>
      </c>
    </row>
    <row r="1319" spans="1:41" ht="20.100000000000001" customHeight="1">
      <c r="A1319" s="70">
        <f t="shared" si="219"/>
        <v>1</v>
      </c>
      <c r="B1319" s="81"/>
      <c r="C1319" s="81"/>
      <c r="D1319" s="81"/>
      <c r="E1319" s="81"/>
      <c r="F1319" s="34"/>
      <c r="G1319" s="94"/>
      <c r="H1319" s="81"/>
      <c r="I1319" s="34"/>
      <c r="J1319" s="34"/>
      <c r="K1319" s="38"/>
      <c r="L1319" s="38"/>
      <c r="M1319" s="39">
        <f t="shared" si="212"/>
        <v>0</v>
      </c>
      <c r="N1319" s="40">
        <f t="shared" si="213"/>
        <v>0</v>
      </c>
      <c r="O1319" s="80"/>
      <c r="P1319" s="113" t="str">
        <f t="shared" si="220"/>
        <v/>
      </c>
      <c r="Q1319" s="42" t="str">
        <f t="shared" si="214"/>
        <v/>
      </c>
      <c r="R1319" s="81"/>
      <c r="S1319" s="44" t="str">
        <f t="shared" si="215"/>
        <v/>
      </c>
      <c r="T1319" s="81"/>
      <c r="U1319" s="81"/>
      <c r="V1319" s="42">
        <f t="shared" si="216"/>
        <v>0</v>
      </c>
      <c r="W1319" s="43"/>
      <c r="X1319" s="47">
        <f>SUMIFS(W$12:W1319,F$12:F1319,F1319,H$12:H1319,H1319,D$12:D1319,D1319)</f>
        <v>0</v>
      </c>
      <c r="Y1319" s="48">
        <f t="shared" si="217"/>
        <v>0</v>
      </c>
      <c r="Z1319" s="82"/>
      <c r="AA1319" s="106"/>
      <c r="AB1319" s="42">
        <f t="shared" si="218"/>
        <v>0</v>
      </c>
      <c r="AC1319" s="50"/>
      <c r="AD1319" s="81"/>
      <c r="AE1319" s="81"/>
      <c r="AF1319" s="81"/>
      <c r="AG1319" s="81"/>
      <c r="AH1319" s="81"/>
      <c r="AI1319" s="81"/>
      <c r="AJ1319" s="81"/>
      <c r="AK1319" s="81"/>
      <c r="AL1319" s="81"/>
      <c r="AM1319" s="50"/>
      <c r="AN1319" s="50"/>
      <c r="AO1319" s="112">
        <f t="shared" si="221"/>
        <v>0</v>
      </c>
    </row>
    <row r="1320" spans="1:41" ht="20.100000000000001" customHeight="1">
      <c r="A1320" s="70">
        <f t="shared" si="219"/>
        <v>1</v>
      </c>
      <c r="B1320" s="81"/>
      <c r="C1320" s="81"/>
      <c r="D1320" s="81"/>
      <c r="E1320" s="81"/>
      <c r="F1320" s="34"/>
      <c r="G1320" s="94"/>
      <c r="H1320" s="81"/>
      <c r="I1320" s="34"/>
      <c r="J1320" s="34"/>
      <c r="K1320" s="38"/>
      <c r="L1320" s="38"/>
      <c r="M1320" s="39">
        <f t="shared" si="212"/>
        <v>0</v>
      </c>
      <c r="N1320" s="40">
        <f t="shared" si="213"/>
        <v>0</v>
      </c>
      <c r="O1320" s="80"/>
      <c r="P1320" s="113" t="str">
        <f t="shared" si="220"/>
        <v/>
      </c>
      <c r="Q1320" s="42" t="str">
        <f t="shared" si="214"/>
        <v/>
      </c>
      <c r="R1320" s="81"/>
      <c r="S1320" s="44" t="str">
        <f t="shared" si="215"/>
        <v/>
      </c>
      <c r="T1320" s="81"/>
      <c r="U1320" s="81"/>
      <c r="V1320" s="42">
        <f t="shared" si="216"/>
        <v>0</v>
      </c>
      <c r="W1320" s="43"/>
      <c r="X1320" s="47">
        <f>SUMIFS(W$12:W1320,F$12:F1320,F1320,H$12:H1320,H1320,D$12:D1320,D1320)</f>
        <v>0</v>
      </c>
      <c r="Y1320" s="48">
        <f t="shared" si="217"/>
        <v>0</v>
      </c>
      <c r="Z1320" s="82"/>
      <c r="AA1320" s="106"/>
      <c r="AB1320" s="42">
        <f t="shared" si="218"/>
        <v>0</v>
      </c>
      <c r="AC1320" s="50"/>
      <c r="AD1320" s="81"/>
      <c r="AE1320" s="81"/>
      <c r="AF1320" s="81"/>
      <c r="AG1320" s="81"/>
      <c r="AH1320" s="81"/>
      <c r="AI1320" s="81"/>
      <c r="AJ1320" s="81"/>
      <c r="AK1320" s="81"/>
      <c r="AL1320" s="81"/>
      <c r="AM1320" s="50"/>
      <c r="AN1320" s="50"/>
      <c r="AO1320" s="112">
        <f t="shared" si="221"/>
        <v>0</v>
      </c>
    </row>
    <row r="1321" spans="1:41" ht="20.100000000000001" customHeight="1">
      <c r="A1321" s="70">
        <f t="shared" si="219"/>
        <v>1</v>
      </c>
      <c r="B1321" s="81"/>
      <c r="C1321" s="81"/>
      <c r="D1321" s="81"/>
      <c r="E1321" s="81"/>
      <c r="F1321" s="34"/>
      <c r="G1321" s="94"/>
      <c r="H1321" s="81"/>
      <c r="I1321" s="34"/>
      <c r="J1321" s="34"/>
      <c r="K1321" s="38"/>
      <c r="L1321" s="38"/>
      <c r="M1321" s="39">
        <f t="shared" si="212"/>
        <v>0</v>
      </c>
      <c r="N1321" s="40">
        <f t="shared" si="213"/>
        <v>0</v>
      </c>
      <c r="O1321" s="80"/>
      <c r="P1321" s="113" t="str">
        <f t="shared" si="220"/>
        <v/>
      </c>
      <c r="Q1321" s="42" t="str">
        <f t="shared" si="214"/>
        <v/>
      </c>
      <c r="R1321" s="81"/>
      <c r="S1321" s="44" t="str">
        <f t="shared" si="215"/>
        <v/>
      </c>
      <c r="T1321" s="81"/>
      <c r="U1321" s="81"/>
      <c r="V1321" s="42">
        <f t="shared" si="216"/>
        <v>0</v>
      </c>
      <c r="W1321" s="43"/>
      <c r="X1321" s="47">
        <f>SUMIFS(W$12:W1321,F$12:F1321,F1321,H$12:H1321,H1321,D$12:D1321,D1321)</f>
        <v>0</v>
      </c>
      <c r="Y1321" s="48">
        <f t="shared" si="217"/>
        <v>0</v>
      </c>
      <c r="Z1321" s="82"/>
      <c r="AA1321" s="106"/>
      <c r="AB1321" s="42">
        <f t="shared" si="218"/>
        <v>0</v>
      </c>
      <c r="AC1321" s="50"/>
      <c r="AD1321" s="81"/>
      <c r="AE1321" s="81"/>
      <c r="AF1321" s="81"/>
      <c r="AG1321" s="81"/>
      <c r="AH1321" s="81"/>
      <c r="AI1321" s="81"/>
      <c r="AJ1321" s="81"/>
      <c r="AK1321" s="81"/>
      <c r="AL1321" s="81"/>
      <c r="AM1321" s="50"/>
      <c r="AN1321" s="50"/>
      <c r="AO1321" s="112">
        <f t="shared" si="221"/>
        <v>0</v>
      </c>
    </row>
    <row r="1322" spans="1:41" ht="20.100000000000001" customHeight="1">
      <c r="A1322" s="70">
        <f t="shared" si="219"/>
        <v>1</v>
      </c>
      <c r="B1322" s="81"/>
      <c r="C1322" s="81"/>
      <c r="D1322" s="81"/>
      <c r="E1322" s="81"/>
      <c r="F1322" s="34"/>
      <c r="G1322" s="94"/>
      <c r="H1322" s="81"/>
      <c r="I1322" s="34"/>
      <c r="J1322" s="34"/>
      <c r="K1322" s="38"/>
      <c r="L1322" s="38"/>
      <c r="M1322" s="39">
        <f t="shared" si="212"/>
        <v>0</v>
      </c>
      <c r="N1322" s="40">
        <f t="shared" si="213"/>
        <v>0</v>
      </c>
      <c r="O1322" s="80"/>
      <c r="P1322" s="113" t="str">
        <f t="shared" si="220"/>
        <v/>
      </c>
      <c r="Q1322" s="42" t="str">
        <f t="shared" si="214"/>
        <v/>
      </c>
      <c r="R1322" s="81"/>
      <c r="S1322" s="44" t="str">
        <f t="shared" si="215"/>
        <v/>
      </c>
      <c r="T1322" s="81"/>
      <c r="U1322" s="81"/>
      <c r="V1322" s="42">
        <f t="shared" si="216"/>
        <v>0</v>
      </c>
      <c r="W1322" s="43"/>
      <c r="X1322" s="47">
        <f>SUMIFS(W$12:W1322,F$12:F1322,F1322,H$12:H1322,H1322,D$12:D1322,D1322)</f>
        <v>0</v>
      </c>
      <c r="Y1322" s="48">
        <f t="shared" si="217"/>
        <v>0</v>
      </c>
      <c r="Z1322" s="82"/>
      <c r="AA1322" s="106"/>
      <c r="AB1322" s="42">
        <f t="shared" si="218"/>
        <v>0</v>
      </c>
      <c r="AC1322" s="50"/>
      <c r="AD1322" s="81"/>
      <c r="AE1322" s="81"/>
      <c r="AF1322" s="81"/>
      <c r="AG1322" s="81"/>
      <c r="AH1322" s="81"/>
      <c r="AI1322" s="81"/>
      <c r="AJ1322" s="81"/>
      <c r="AK1322" s="81"/>
      <c r="AL1322" s="81"/>
      <c r="AM1322" s="50"/>
      <c r="AN1322" s="50"/>
      <c r="AO1322" s="112">
        <f t="shared" si="221"/>
        <v>0</v>
      </c>
    </row>
    <row r="1323" spans="1:41" ht="20.100000000000001" customHeight="1">
      <c r="A1323" s="70">
        <f t="shared" si="219"/>
        <v>1</v>
      </c>
      <c r="B1323" s="81"/>
      <c r="C1323" s="81"/>
      <c r="D1323" s="81"/>
      <c r="E1323" s="81"/>
      <c r="F1323" s="34"/>
      <c r="G1323" s="94"/>
      <c r="H1323" s="81"/>
      <c r="I1323" s="34"/>
      <c r="J1323" s="34"/>
      <c r="K1323" s="38"/>
      <c r="L1323" s="38"/>
      <c r="M1323" s="39">
        <f t="shared" si="212"/>
        <v>0</v>
      </c>
      <c r="N1323" s="40">
        <f t="shared" si="213"/>
        <v>0</v>
      </c>
      <c r="O1323" s="80"/>
      <c r="P1323" s="113" t="str">
        <f t="shared" si="220"/>
        <v/>
      </c>
      <c r="Q1323" s="42" t="str">
        <f t="shared" si="214"/>
        <v/>
      </c>
      <c r="R1323" s="81"/>
      <c r="S1323" s="44" t="str">
        <f t="shared" si="215"/>
        <v/>
      </c>
      <c r="T1323" s="81"/>
      <c r="U1323" s="81"/>
      <c r="V1323" s="42">
        <f t="shared" si="216"/>
        <v>0</v>
      </c>
      <c r="W1323" s="43"/>
      <c r="X1323" s="47">
        <f>SUMIFS(W$12:W1323,F$12:F1323,F1323,H$12:H1323,H1323,D$12:D1323,D1323)</f>
        <v>0</v>
      </c>
      <c r="Y1323" s="48">
        <f t="shared" si="217"/>
        <v>0</v>
      </c>
      <c r="Z1323" s="82"/>
      <c r="AA1323" s="106"/>
      <c r="AB1323" s="42">
        <f t="shared" si="218"/>
        <v>0</v>
      </c>
      <c r="AC1323" s="50"/>
      <c r="AD1323" s="81"/>
      <c r="AE1323" s="81"/>
      <c r="AF1323" s="81"/>
      <c r="AG1323" s="81"/>
      <c r="AH1323" s="81"/>
      <c r="AI1323" s="81"/>
      <c r="AJ1323" s="81"/>
      <c r="AK1323" s="81"/>
      <c r="AL1323" s="81"/>
      <c r="AM1323" s="50"/>
      <c r="AN1323" s="50"/>
      <c r="AO1323" s="112">
        <f t="shared" si="221"/>
        <v>0</v>
      </c>
    </row>
    <row r="1324" spans="1:41" ht="20.100000000000001" customHeight="1">
      <c r="A1324" s="70">
        <f t="shared" si="219"/>
        <v>1</v>
      </c>
      <c r="B1324" s="81"/>
      <c r="C1324" s="81"/>
      <c r="D1324" s="81"/>
      <c r="E1324" s="81"/>
      <c r="F1324" s="34"/>
      <c r="G1324" s="94"/>
      <c r="H1324" s="81"/>
      <c r="I1324" s="34"/>
      <c r="J1324" s="34"/>
      <c r="K1324" s="38"/>
      <c r="L1324" s="38"/>
      <c r="M1324" s="39">
        <f t="shared" si="212"/>
        <v>0</v>
      </c>
      <c r="N1324" s="40">
        <f t="shared" si="213"/>
        <v>0</v>
      </c>
      <c r="O1324" s="80"/>
      <c r="P1324" s="113" t="str">
        <f t="shared" si="220"/>
        <v/>
      </c>
      <c r="Q1324" s="42" t="str">
        <f t="shared" si="214"/>
        <v/>
      </c>
      <c r="R1324" s="81"/>
      <c r="S1324" s="44" t="str">
        <f t="shared" si="215"/>
        <v/>
      </c>
      <c r="T1324" s="81"/>
      <c r="U1324" s="81"/>
      <c r="V1324" s="42">
        <f t="shared" si="216"/>
        <v>0</v>
      </c>
      <c r="W1324" s="43"/>
      <c r="X1324" s="47">
        <f>SUMIFS(W$12:W1324,F$12:F1324,F1324,H$12:H1324,H1324,D$12:D1324,D1324)</f>
        <v>0</v>
      </c>
      <c r="Y1324" s="48">
        <f t="shared" si="217"/>
        <v>0</v>
      </c>
      <c r="Z1324" s="82"/>
      <c r="AA1324" s="106"/>
      <c r="AB1324" s="42">
        <f t="shared" si="218"/>
        <v>0</v>
      </c>
      <c r="AC1324" s="50"/>
      <c r="AD1324" s="81"/>
      <c r="AE1324" s="81"/>
      <c r="AF1324" s="81"/>
      <c r="AG1324" s="81"/>
      <c r="AH1324" s="81"/>
      <c r="AI1324" s="81"/>
      <c r="AJ1324" s="81"/>
      <c r="AK1324" s="81"/>
      <c r="AL1324" s="81"/>
      <c r="AM1324" s="50"/>
      <c r="AN1324" s="50"/>
      <c r="AO1324" s="112">
        <f t="shared" si="221"/>
        <v>0</v>
      </c>
    </row>
    <row r="1325" spans="1:41" ht="20.100000000000001" customHeight="1">
      <c r="A1325" s="70">
        <f t="shared" si="219"/>
        <v>1</v>
      </c>
      <c r="B1325" s="81"/>
      <c r="C1325" s="81"/>
      <c r="D1325" s="81"/>
      <c r="E1325" s="81"/>
      <c r="F1325" s="34"/>
      <c r="G1325" s="94"/>
      <c r="H1325" s="81"/>
      <c r="I1325" s="34"/>
      <c r="J1325" s="34"/>
      <c r="K1325" s="38"/>
      <c r="L1325" s="38"/>
      <c r="M1325" s="39">
        <f t="shared" si="212"/>
        <v>0</v>
      </c>
      <c r="N1325" s="40">
        <f t="shared" si="213"/>
        <v>0</v>
      </c>
      <c r="O1325" s="80"/>
      <c r="P1325" s="113" t="str">
        <f t="shared" si="220"/>
        <v/>
      </c>
      <c r="Q1325" s="42" t="str">
        <f t="shared" si="214"/>
        <v/>
      </c>
      <c r="R1325" s="81"/>
      <c r="S1325" s="44" t="str">
        <f t="shared" si="215"/>
        <v/>
      </c>
      <c r="T1325" s="81"/>
      <c r="U1325" s="81"/>
      <c r="V1325" s="42">
        <f t="shared" si="216"/>
        <v>0</v>
      </c>
      <c r="W1325" s="43"/>
      <c r="X1325" s="47">
        <f>SUMIFS(W$12:W1325,F$12:F1325,F1325,H$12:H1325,H1325,D$12:D1325,D1325)</f>
        <v>0</v>
      </c>
      <c r="Y1325" s="48">
        <f t="shared" si="217"/>
        <v>0</v>
      </c>
      <c r="Z1325" s="82"/>
      <c r="AA1325" s="106"/>
      <c r="AB1325" s="42">
        <f t="shared" si="218"/>
        <v>0</v>
      </c>
      <c r="AC1325" s="50"/>
      <c r="AD1325" s="81"/>
      <c r="AE1325" s="81"/>
      <c r="AF1325" s="81"/>
      <c r="AG1325" s="81"/>
      <c r="AH1325" s="81"/>
      <c r="AI1325" s="81"/>
      <c r="AJ1325" s="81"/>
      <c r="AK1325" s="81"/>
      <c r="AL1325" s="81"/>
      <c r="AM1325" s="50"/>
      <c r="AN1325" s="50"/>
      <c r="AO1325" s="112">
        <f t="shared" si="221"/>
        <v>0</v>
      </c>
    </row>
    <row r="1326" spans="1:41" ht="20.100000000000001" customHeight="1">
      <c r="A1326" s="70">
        <f t="shared" si="219"/>
        <v>1</v>
      </c>
      <c r="B1326" s="81"/>
      <c r="C1326" s="81"/>
      <c r="D1326" s="81"/>
      <c r="E1326" s="81"/>
      <c r="F1326" s="34"/>
      <c r="G1326" s="94"/>
      <c r="H1326" s="81"/>
      <c r="I1326" s="34"/>
      <c r="J1326" s="34"/>
      <c r="K1326" s="38"/>
      <c r="L1326" s="38"/>
      <c r="M1326" s="39">
        <f t="shared" si="212"/>
        <v>0</v>
      </c>
      <c r="N1326" s="40">
        <f t="shared" si="213"/>
        <v>0</v>
      </c>
      <c r="O1326" s="80"/>
      <c r="P1326" s="113" t="str">
        <f t="shared" si="220"/>
        <v/>
      </c>
      <c r="Q1326" s="42" t="str">
        <f t="shared" si="214"/>
        <v/>
      </c>
      <c r="R1326" s="81"/>
      <c r="S1326" s="44" t="str">
        <f t="shared" si="215"/>
        <v/>
      </c>
      <c r="T1326" s="81"/>
      <c r="U1326" s="81"/>
      <c r="V1326" s="42">
        <f t="shared" si="216"/>
        <v>0</v>
      </c>
      <c r="W1326" s="43"/>
      <c r="X1326" s="47">
        <f>SUMIFS(W$12:W1326,F$12:F1326,F1326,H$12:H1326,H1326,D$12:D1326,D1326)</f>
        <v>0</v>
      </c>
      <c r="Y1326" s="48">
        <f t="shared" si="217"/>
        <v>0</v>
      </c>
      <c r="Z1326" s="82"/>
      <c r="AA1326" s="106"/>
      <c r="AB1326" s="42">
        <f t="shared" si="218"/>
        <v>0</v>
      </c>
      <c r="AC1326" s="50"/>
      <c r="AD1326" s="81"/>
      <c r="AE1326" s="81"/>
      <c r="AF1326" s="81"/>
      <c r="AG1326" s="81"/>
      <c r="AH1326" s="81"/>
      <c r="AI1326" s="81"/>
      <c r="AJ1326" s="81"/>
      <c r="AK1326" s="81"/>
      <c r="AL1326" s="81"/>
      <c r="AM1326" s="50"/>
      <c r="AN1326" s="50"/>
      <c r="AO1326" s="112">
        <f t="shared" si="221"/>
        <v>0</v>
      </c>
    </row>
    <row r="1327" spans="1:41" ht="20.100000000000001" customHeight="1">
      <c r="A1327" s="70">
        <f t="shared" si="219"/>
        <v>1</v>
      </c>
      <c r="B1327" s="81"/>
      <c r="C1327" s="81"/>
      <c r="D1327" s="81"/>
      <c r="E1327" s="81"/>
      <c r="F1327" s="34"/>
      <c r="G1327" s="94"/>
      <c r="H1327" s="81"/>
      <c r="I1327" s="34"/>
      <c r="J1327" s="34"/>
      <c r="K1327" s="38"/>
      <c r="L1327" s="38"/>
      <c r="M1327" s="39">
        <f t="shared" si="212"/>
        <v>0</v>
      </c>
      <c r="N1327" s="40">
        <f t="shared" si="213"/>
        <v>0</v>
      </c>
      <c r="O1327" s="80"/>
      <c r="P1327" s="113" t="str">
        <f t="shared" si="220"/>
        <v/>
      </c>
      <c r="Q1327" s="42" t="str">
        <f t="shared" si="214"/>
        <v/>
      </c>
      <c r="R1327" s="81"/>
      <c r="S1327" s="44" t="str">
        <f t="shared" si="215"/>
        <v/>
      </c>
      <c r="T1327" s="81"/>
      <c r="U1327" s="81"/>
      <c r="V1327" s="42">
        <f t="shared" si="216"/>
        <v>0</v>
      </c>
      <c r="W1327" s="43"/>
      <c r="X1327" s="47">
        <f>SUMIFS(W$12:W1327,F$12:F1327,F1327,H$12:H1327,H1327,D$12:D1327,D1327)</f>
        <v>0</v>
      </c>
      <c r="Y1327" s="48">
        <f t="shared" si="217"/>
        <v>0</v>
      </c>
      <c r="Z1327" s="82"/>
      <c r="AA1327" s="106"/>
      <c r="AB1327" s="42">
        <f t="shared" si="218"/>
        <v>0</v>
      </c>
      <c r="AC1327" s="50"/>
      <c r="AD1327" s="81"/>
      <c r="AE1327" s="81"/>
      <c r="AF1327" s="81"/>
      <c r="AG1327" s="81"/>
      <c r="AH1327" s="81"/>
      <c r="AI1327" s="81"/>
      <c r="AJ1327" s="81"/>
      <c r="AK1327" s="81"/>
      <c r="AL1327" s="81"/>
      <c r="AM1327" s="50"/>
      <c r="AN1327" s="50"/>
      <c r="AO1327" s="112">
        <f t="shared" si="221"/>
        <v>0</v>
      </c>
    </row>
    <row r="1328" spans="1:41" ht="20.100000000000001" customHeight="1">
      <c r="A1328" s="70">
        <f t="shared" si="219"/>
        <v>1</v>
      </c>
      <c r="B1328" s="81"/>
      <c r="C1328" s="81"/>
      <c r="D1328" s="81"/>
      <c r="E1328" s="81"/>
      <c r="F1328" s="34"/>
      <c r="G1328" s="94"/>
      <c r="H1328" s="81"/>
      <c r="I1328" s="34"/>
      <c r="J1328" s="34"/>
      <c r="K1328" s="38"/>
      <c r="L1328" s="38"/>
      <c r="M1328" s="39">
        <f t="shared" si="212"/>
        <v>0</v>
      </c>
      <c r="N1328" s="40">
        <f t="shared" si="213"/>
        <v>0</v>
      </c>
      <c r="O1328" s="80"/>
      <c r="P1328" s="113" t="str">
        <f t="shared" si="220"/>
        <v/>
      </c>
      <c r="Q1328" s="42" t="str">
        <f t="shared" si="214"/>
        <v/>
      </c>
      <c r="R1328" s="81"/>
      <c r="S1328" s="44" t="str">
        <f t="shared" si="215"/>
        <v/>
      </c>
      <c r="T1328" s="81"/>
      <c r="U1328" s="81"/>
      <c r="V1328" s="42">
        <f t="shared" si="216"/>
        <v>0</v>
      </c>
      <c r="W1328" s="43"/>
      <c r="X1328" s="47">
        <f>SUMIFS(W$12:W1328,F$12:F1328,F1328,H$12:H1328,H1328,D$12:D1328,D1328)</f>
        <v>0</v>
      </c>
      <c r="Y1328" s="48">
        <f t="shared" si="217"/>
        <v>0</v>
      </c>
      <c r="Z1328" s="82"/>
      <c r="AA1328" s="106"/>
      <c r="AB1328" s="42">
        <f t="shared" si="218"/>
        <v>0</v>
      </c>
      <c r="AC1328" s="50"/>
      <c r="AD1328" s="81"/>
      <c r="AE1328" s="81"/>
      <c r="AF1328" s="81"/>
      <c r="AG1328" s="81"/>
      <c r="AH1328" s="81"/>
      <c r="AI1328" s="81"/>
      <c r="AJ1328" s="81"/>
      <c r="AK1328" s="81"/>
      <c r="AL1328" s="81"/>
      <c r="AM1328" s="50"/>
      <c r="AN1328" s="50"/>
      <c r="AO1328" s="112">
        <f t="shared" si="221"/>
        <v>0</v>
      </c>
    </row>
    <row r="1329" spans="1:41" ht="20.100000000000001" customHeight="1">
      <c r="A1329" s="70">
        <f t="shared" si="219"/>
        <v>1</v>
      </c>
      <c r="B1329" s="81"/>
      <c r="C1329" s="81"/>
      <c r="D1329" s="81"/>
      <c r="E1329" s="81"/>
      <c r="F1329" s="34"/>
      <c r="G1329" s="94"/>
      <c r="H1329" s="81"/>
      <c r="I1329" s="34"/>
      <c r="J1329" s="34"/>
      <c r="K1329" s="38"/>
      <c r="L1329" s="38"/>
      <c r="M1329" s="39">
        <f t="shared" si="212"/>
        <v>0</v>
      </c>
      <c r="N1329" s="40">
        <f t="shared" si="213"/>
        <v>0</v>
      </c>
      <c r="O1329" s="80"/>
      <c r="P1329" s="113" t="str">
        <f t="shared" si="220"/>
        <v/>
      </c>
      <c r="Q1329" s="42" t="str">
        <f t="shared" si="214"/>
        <v/>
      </c>
      <c r="R1329" s="81"/>
      <c r="S1329" s="44" t="str">
        <f t="shared" si="215"/>
        <v/>
      </c>
      <c r="T1329" s="81"/>
      <c r="U1329" s="81"/>
      <c r="V1329" s="42">
        <f t="shared" si="216"/>
        <v>0</v>
      </c>
      <c r="W1329" s="43"/>
      <c r="X1329" s="47">
        <f>SUMIFS(W$12:W1329,F$12:F1329,F1329,H$12:H1329,H1329,D$12:D1329,D1329)</f>
        <v>0</v>
      </c>
      <c r="Y1329" s="48">
        <f t="shared" si="217"/>
        <v>0</v>
      </c>
      <c r="Z1329" s="82"/>
      <c r="AA1329" s="106"/>
      <c r="AB1329" s="42">
        <f t="shared" si="218"/>
        <v>0</v>
      </c>
      <c r="AC1329" s="50"/>
      <c r="AD1329" s="81"/>
      <c r="AE1329" s="81"/>
      <c r="AF1329" s="81"/>
      <c r="AG1329" s="81"/>
      <c r="AH1329" s="81"/>
      <c r="AI1329" s="81"/>
      <c r="AJ1329" s="81"/>
      <c r="AK1329" s="81"/>
      <c r="AL1329" s="81"/>
      <c r="AM1329" s="50"/>
      <c r="AN1329" s="50"/>
      <c r="AO1329" s="112">
        <f t="shared" si="221"/>
        <v>0</v>
      </c>
    </row>
    <row r="1330" spans="1:41" ht="20.100000000000001" customHeight="1">
      <c r="A1330" s="70">
        <f t="shared" si="219"/>
        <v>1</v>
      </c>
      <c r="B1330" s="81"/>
      <c r="C1330" s="81"/>
      <c r="D1330" s="81"/>
      <c r="E1330" s="81"/>
      <c r="F1330" s="34"/>
      <c r="G1330" s="94"/>
      <c r="H1330" s="81"/>
      <c r="I1330" s="34"/>
      <c r="J1330" s="34"/>
      <c r="K1330" s="38"/>
      <c r="L1330" s="38"/>
      <c r="M1330" s="39">
        <f t="shared" si="212"/>
        <v>0</v>
      </c>
      <c r="N1330" s="40">
        <f t="shared" si="213"/>
        <v>0</v>
      </c>
      <c r="O1330" s="80"/>
      <c r="P1330" s="113" t="str">
        <f t="shared" si="220"/>
        <v/>
      </c>
      <c r="Q1330" s="42" t="str">
        <f t="shared" si="214"/>
        <v/>
      </c>
      <c r="R1330" s="81"/>
      <c r="S1330" s="44" t="str">
        <f t="shared" si="215"/>
        <v/>
      </c>
      <c r="T1330" s="81"/>
      <c r="U1330" s="81"/>
      <c r="V1330" s="42">
        <f t="shared" si="216"/>
        <v>0</v>
      </c>
      <c r="W1330" s="43"/>
      <c r="X1330" s="47">
        <f>SUMIFS(W$12:W1330,F$12:F1330,F1330,H$12:H1330,H1330,D$12:D1330,D1330)</f>
        <v>0</v>
      </c>
      <c r="Y1330" s="48">
        <f t="shared" si="217"/>
        <v>0</v>
      </c>
      <c r="Z1330" s="82"/>
      <c r="AA1330" s="106"/>
      <c r="AB1330" s="42">
        <f t="shared" si="218"/>
        <v>0</v>
      </c>
      <c r="AC1330" s="50"/>
      <c r="AD1330" s="81"/>
      <c r="AE1330" s="81"/>
      <c r="AF1330" s="81"/>
      <c r="AG1330" s="81"/>
      <c r="AH1330" s="81"/>
      <c r="AI1330" s="81"/>
      <c r="AJ1330" s="81"/>
      <c r="AK1330" s="81"/>
      <c r="AL1330" s="81"/>
      <c r="AM1330" s="50"/>
      <c r="AN1330" s="50"/>
      <c r="AO1330" s="112">
        <f t="shared" si="221"/>
        <v>0</v>
      </c>
    </row>
    <row r="1331" spans="1:41" ht="20.100000000000001" customHeight="1">
      <c r="A1331" s="70">
        <f t="shared" si="219"/>
        <v>1</v>
      </c>
      <c r="B1331" s="81"/>
      <c r="C1331" s="81"/>
      <c r="D1331" s="81"/>
      <c r="E1331" s="81"/>
      <c r="F1331" s="34"/>
      <c r="G1331" s="94"/>
      <c r="H1331" s="81"/>
      <c r="I1331" s="34"/>
      <c r="J1331" s="34"/>
      <c r="K1331" s="38"/>
      <c r="L1331" s="38"/>
      <c r="M1331" s="39">
        <f t="shared" si="212"/>
        <v>0</v>
      </c>
      <c r="N1331" s="40">
        <f t="shared" si="213"/>
        <v>0</v>
      </c>
      <c r="O1331" s="80"/>
      <c r="P1331" s="113" t="str">
        <f t="shared" si="220"/>
        <v/>
      </c>
      <c r="Q1331" s="42" t="str">
        <f t="shared" si="214"/>
        <v/>
      </c>
      <c r="R1331" s="81"/>
      <c r="S1331" s="44" t="str">
        <f t="shared" si="215"/>
        <v/>
      </c>
      <c r="T1331" s="81"/>
      <c r="U1331" s="81"/>
      <c r="V1331" s="42">
        <f t="shared" si="216"/>
        <v>0</v>
      </c>
      <c r="W1331" s="43"/>
      <c r="X1331" s="47">
        <f>SUMIFS(W$12:W1331,F$12:F1331,F1331,H$12:H1331,H1331,D$12:D1331,D1331)</f>
        <v>0</v>
      </c>
      <c r="Y1331" s="48">
        <f t="shared" si="217"/>
        <v>0</v>
      </c>
      <c r="Z1331" s="82"/>
      <c r="AA1331" s="106"/>
      <c r="AB1331" s="42">
        <f t="shared" si="218"/>
        <v>0</v>
      </c>
      <c r="AC1331" s="50"/>
      <c r="AD1331" s="81"/>
      <c r="AE1331" s="81"/>
      <c r="AF1331" s="81"/>
      <c r="AG1331" s="81"/>
      <c r="AH1331" s="81"/>
      <c r="AI1331" s="81"/>
      <c r="AJ1331" s="81"/>
      <c r="AK1331" s="81"/>
      <c r="AL1331" s="81"/>
      <c r="AM1331" s="50"/>
      <c r="AN1331" s="50"/>
      <c r="AO1331" s="112">
        <f t="shared" si="221"/>
        <v>0</v>
      </c>
    </row>
    <row r="1332" spans="1:41" ht="20.100000000000001" customHeight="1">
      <c r="A1332" s="70">
        <f t="shared" si="219"/>
        <v>1</v>
      </c>
      <c r="B1332" s="81"/>
      <c r="C1332" s="81"/>
      <c r="D1332" s="81"/>
      <c r="E1332" s="81"/>
      <c r="F1332" s="34"/>
      <c r="G1332" s="94"/>
      <c r="H1332" s="81"/>
      <c r="I1332" s="34"/>
      <c r="J1332" s="34"/>
      <c r="K1332" s="38"/>
      <c r="L1332" s="38"/>
      <c r="M1332" s="39">
        <f t="shared" si="212"/>
        <v>0</v>
      </c>
      <c r="N1332" s="40">
        <f t="shared" si="213"/>
        <v>0</v>
      </c>
      <c r="O1332" s="80"/>
      <c r="P1332" s="113" t="str">
        <f t="shared" si="220"/>
        <v/>
      </c>
      <c r="Q1332" s="42" t="str">
        <f t="shared" si="214"/>
        <v/>
      </c>
      <c r="R1332" s="81"/>
      <c r="S1332" s="44" t="str">
        <f t="shared" si="215"/>
        <v/>
      </c>
      <c r="T1332" s="81"/>
      <c r="U1332" s="81"/>
      <c r="V1332" s="42">
        <f t="shared" si="216"/>
        <v>0</v>
      </c>
      <c r="W1332" s="43"/>
      <c r="X1332" s="47">
        <f>SUMIFS(W$12:W1332,F$12:F1332,F1332,H$12:H1332,H1332,D$12:D1332,D1332)</f>
        <v>0</v>
      </c>
      <c r="Y1332" s="48">
        <f t="shared" si="217"/>
        <v>0</v>
      </c>
      <c r="Z1332" s="82"/>
      <c r="AA1332" s="106"/>
      <c r="AB1332" s="42">
        <f t="shared" si="218"/>
        <v>0</v>
      </c>
      <c r="AC1332" s="50"/>
      <c r="AD1332" s="81"/>
      <c r="AE1332" s="81"/>
      <c r="AF1332" s="81"/>
      <c r="AG1332" s="81"/>
      <c r="AH1332" s="81"/>
      <c r="AI1332" s="81"/>
      <c r="AJ1332" s="81"/>
      <c r="AK1332" s="81"/>
      <c r="AL1332" s="81"/>
      <c r="AM1332" s="50"/>
      <c r="AN1332" s="50"/>
      <c r="AO1332" s="112">
        <f t="shared" si="221"/>
        <v>0</v>
      </c>
    </row>
    <row r="1333" spans="1:41" ht="20.100000000000001" customHeight="1">
      <c r="A1333" s="70">
        <f t="shared" si="219"/>
        <v>1</v>
      </c>
      <c r="B1333" s="81"/>
      <c r="C1333" s="81"/>
      <c r="D1333" s="81"/>
      <c r="E1333" s="81"/>
      <c r="F1333" s="34"/>
      <c r="G1333" s="94"/>
      <c r="H1333" s="81"/>
      <c r="I1333" s="34"/>
      <c r="J1333" s="34"/>
      <c r="K1333" s="38"/>
      <c r="L1333" s="38"/>
      <c r="M1333" s="39">
        <f t="shared" si="212"/>
        <v>0</v>
      </c>
      <c r="N1333" s="40">
        <f t="shared" si="213"/>
        <v>0</v>
      </c>
      <c r="O1333" s="80"/>
      <c r="P1333" s="113" t="str">
        <f t="shared" si="220"/>
        <v/>
      </c>
      <c r="Q1333" s="42" t="str">
        <f t="shared" si="214"/>
        <v/>
      </c>
      <c r="R1333" s="81"/>
      <c r="S1333" s="44" t="str">
        <f t="shared" si="215"/>
        <v/>
      </c>
      <c r="T1333" s="81"/>
      <c r="U1333" s="81"/>
      <c r="V1333" s="42">
        <f t="shared" si="216"/>
        <v>0</v>
      </c>
      <c r="W1333" s="43"/>
      <c r="X1333" s="47">
        <f>SUMIFS(W$12:W1333,F$12:F1333,F1333,H$12:H1333,H1333,D$12:D1333,D1333)</f>
        <v>0</v>
      </c>
      <c r="Y1333" s="48">
        <f t="shared" si="217"/>
        <v>0</v>
      </c>
      <c r="Z1333" s="82"/>
      <c r="AA1333" s="106"/>
      <c r="AB1333" s="42">
        <f t="shared" si="218"/>
        <v>0</v>
      </c>
      <c r="AC1333" s="50"/>
      <c r="AD1333" s="81"/>
      <c r="AE1333" s="81"/>
      <c r="AF1333" s="81"/>
      <c r="AG1333" s="81"/>
      <c r="AH1333" s="81"/>
      <c r="AI1333" s="81"/>
      <c r="AJ1333" s="81"/>
      <c r="AK1333" s="81"/>
      <c r="AL1333" s="81"/>
      <c r="AM1333" s="50"/>
      <c r="AN1333" s="50"/>
      <c r="AO1333" s="112">
        <f t="shared" si="221"/>
        <v>0</v>
      </c>
    </row>
    <row r="1334" spans="1:41" ht="20.100000000000001" customHeight="1">
      <c r="A1334" s="70">
        <f t="shared" si="219"/>
        <v>1</v>
      </c>
      <c r="B1334" s="81"/>
      <c r="C1334" s="81"/>
      <c r="D1334" s="81"/>
      <c r="E1334" s="81"/>
      <c r="F1334" s="34"/>
      <c r="G1334" s="94"/>
      <c r="H1334" s="81"/>
      <c r="I1334" s="34"/>
      <c r="J1334" s="34"/>
      <c r="K1334" s="38"/>
      <c r="L1334" s="38"/>
      <c r="M1334" s="39">
        <f t="shared" si="212"/>
        <v>0</v>
      </c>
      <c r="N1334" s="40">
        <f t="shared" si="213"/>
        <v>0</v>
      </c>
      <c r="O1334" s="80"/>
      <c r="P1334" s="113" t="str">
        <f t="shared" si="220"/>
        <v/>
      </c>
      <c r="Q1334" s="42" t="str">
        <f t="shared" si="214"/>
        <v/>
      </c>
      <c r="R1334" s="81"/>
      <c r="S1334" s="44" t="str">
        <f t="shared" si="215"/>
        <v/>
      </c>
      <c r="T1334" s="81"/>
      <c r="U1334" s="81"/>
      <c r="V1334" s="42">
        <f t="shared" si="216"/>
        <v>0</v>
      </c>
      <c r="W1334" s="43"/>
      <c r="X1334" s="47">
        <f>SUMIFS(W$12:W1334,F$12:F1334,F1334,H$12:H1334,H1334,D$12:D1334,D1334)</f>
        <v>0</v>
      </c>
      <c r="Y1334" s="48">
        <f t="shared" si="217"/>
        <v>0</v>
      </c>
      <c r="Z1334" s="82"/>
      <c r="AA1334" s="106"/>
      <c r="AB1334" s="42">
        <f t="shared" si="218"/>
        <v>0</v>
      </c>
      <c r="AC1334" s="50"/>
      <c r="AD1334" s="81"/>
      <c r="AE1334" s="81"/>
      <c r="AF1334" s="81"/>
      <c r="AG1334" s="81"/>
      <c r="AH1334" s="81"/>
      <c r="AI1334" s="81"/>
      <c r="AJ1334" s="81"/>
      <c r="AK1334" s="81"/>
      <c r="AL1334" s="81"/>
      <c r="AM1334" s="50"/>
      <c r="AN1334" s="50"/>
      <c r="AO1334" s="112">
        <f t="shared" si="221"/>
        <v>0</v>
      </c>
    </row>
    <row r="1335" spans="1:41" ht="20.100000000000001" customHeight="1">
      <c r="A1335" s="70">
        <f t="shared" si="219"/>
        <v>1</v>
      </c>
      <c r="B1335" s="81"/>
      <c r="C1335" s="81"/>
      <c r="D1335" s="81"/>
      <c r="E1335" s="81"/>
      <c r="F1335" s="34"/>
      <c r="G1335" s="94"/>
      <c r="H1335" s="81"/>
      <c r="I1335" s="34"/>
      <c r="J1335" s="34"/>
      <c r="K1335" s="38"/>
      <c r="L1335" s="38"/>
      <c r="M1335" s="39">
        <f t="shared" si="212"/>
        <v>0</v>
      </c>
      <c r="N1335" s="40">
        <f t="shared" si="213"/>
        <v>0</v>
      </c>
      <c r="O1335" s="80"/>
      <c r="P1335" s="113" t="str">
        <f t="shared" si="220"/>
        <v/>
      </c>
      <c r="Q1335" s="42" t="str">
        <f t="shared" si="214"/>
        <v/>
      </c>
      <c r="R1335" s="81"/>
      <c r="S1335" s="44" t="str">
        <f t="shared" si="215"/>
        <v/>
      </c>
      <c r="T1335" s="81"/>
      <c r="U1335" s="81"/>
      <c r="V1335" s="42">
        <f t="shared" si="216"/>
        <v>0</v>
      </c>
      <c r="W1335" s="43"/>
      <c r="X1335" s="47">
        <f>SUMIFS(W$12:W1335,F$12:F1335,F1335,H$12:H1335,H1335,D$12:D1335,D1335)</f>
        <v>0</v>
      </c>
      <c r="Y1335" s="48">
        <f t="shared" si="217"/>
        <v>0</v>
      </c>
      <c r="Z1335" s="82"/>
      <c r="AA1335" s="106"/>
      <c r="AB1335" s="42">
        <f t="shared" si="218"/>
        <v>0</v>
      </c>
      <c r="AC1335" s="50"/>
      <c r="AD1335" s="81"/>
      <c r="AE1335" s="81"/>
      <c r="AF1335" s="81"/>
      <c r="AG1335" s="81"/>
      <c r="AH1335" s="81"/>
      <c r="AI1335" s="81"/>
      <c r="AJ1335" s="81"/>
      <c r="AK1335" s="81"/>
      <c r="AL1335" s="81"/>
      <c r="AM1335" s="50"/>
      <c r="AN1335" s="50"/>
      <c r="AO1335" s="112">
        <f t="shared" si="221"/>
        <v>0</v>
      </c>
    </row>
    <row r="1336" spans="1:41" ht="20.100000000000001" customHeight="1">
      <c r="A1336" s="70">
        <f t="shared" si="219"/>
        <v>1</v>
      </c>
      <c r="B1336" s="81"/>
      <c r="C1336" s="81"/>
      <c r="D1336" s="81"/>
      <c r="E1336" s="81"/>
      <c r="F1336" s="34"/>
      <c r="G1336" s="94"/>
      <c r="H1336" s="81"/>
      <c r="I1336" s="34"/>
      <c r="J1336" s="34"/>
      <c r="K1336" s="38"/>
      <c r="L1336" s="38"/>
      <c r="M1336" s="39">
        <f t="shared" si="212"/>
        <v>0</v>
      </c>
      <c r="N1336" s="40">
        <f t="shared" si="213"/>
        <v>0</v>
      </c>
      <c r="O1336" s="80"/>
      <c r="P1336" s="113" t="str">
        <f t="shared" si="220"/>
        <v/>
      </c>
      <c r="Q1336" s="42" t="str">
        <f t="shared" si="214"/>
        <v/>
      </c>
      <c r="R1336" s="81"/>
      <c r="S1336" s="44" t="str">
        <f t="shared" si="215"/>
        <v/>
      </c>
      <c r="T1336" s="81"/>
      <c r="U1336" s="81"/>
      <c r="V1336" s="42">
        <f t="shared" si="216"/>
        <v>0</v>
      </c>
      <c r="W1336" s="43"/>
      <c r="X1336" s="47">
        <f>SUMIFS(W$12:W1336,F$12:F1336,F1336,H$12:H1336,H1336,D$12:D1336,D1336)</f>
        <v>0</v>
      </c>
      <c r="Y1336" s="48">
        <f t="shared" si="217"/>
        <v>0</v>
      </c>
      <c r="Z1336" s="82"/>
      <c r="AA1336" s="106"/>
      <c r="AB1336" s="42">
        <f t="shared" si="218"/>
        <v>0</v>
      </c>
      <c r="AC1336" s="50"/>
      <c r="AD1336" s="81"/>
      <c r="AE1336" s="81"/>
      <c r="AF1336" s="81"/>
      <c r="AG1336" s="81"/>
      <c r="AH1336" s="81"/>
      <c r="AI1336" s="81"/>
      <c r="AJ1336" s="81"/>
      <c r="AK1336" s="81"/>
      <c r="AL1336" s="81"/>
      <c r="AM1336" s="50"/>
      <c r="AN1336" s="50"/>
      <c r="AO1336" s="112">
        <f t="shared" si="221"/>
        <v>0</v>
      </c>
    </row>
    <row r="1337" spans="1:41" ht="20.100000000000001" customHeight="1">
      <c r="A1337" s="70">
        <f t="shared" si="219"/>
        <v>1</v>
      </c>
      <c r="B1337" s="81"/>
      <c r="C1337" s="81"/>
      <c r="D1337" s="81"/>
      <c r="E1337" s="81"/>
      <c r="F1337" s="34"/>
      <c r="G1337" s="94"/>
      <c r="H1337" s="81"/>
      <c r="I1337" s="34"/>
      <c r="J1337" s="34"/>
      <c r="K1337" s="38"/>
      <c r="L1337" s="38"/>
      <c r="M1337" s="39">
        <f t="shared" si="212"/>
        <v>0</v>
      </c>
      <c r="N1337" s="40">
        <f t="shared" si="213"/>
        <v>0</v>
      </c>
      <c r="O1337" s="80"/>
      <c r="P1337" s="113" t="str">
        <f t="shared" si="220"/>
        <v/>
      </c>
      <c r="Q1337" s="42" t="str">
        <f t="shared" si="214"/>
        <v/>
      </c>
      <c r="R1337" s="81"/>
      <c r="S1337" s="44" t="str">
        <f t="shared" si="215"/>
        <v/>
      </c>
      <c r="T1337" s="81"/>
      <c r="U1337" s="81"/>
      <c r="V1337" s="42">
        <f t="shared" si="216"/>
        <v>0</v>
      </c>
      <c r="W1337" s="43"/>
      <c r="X1337" s="47">
        <f>SUMIFS(W$12:W1337,F$12:F1337,F1337,H$12:H1337,H1337,D$12:D1337,D1337)</f>
        <v>0</v>
      </c>
      <c r="Y1337" s="48">
        <f t="shared" si="217"/>
        <v>0</v>
      </c>
      <c r="Z1337" s="82"/>
      <c r="AA1337" s="106"/>
      <c r="AB1337" s="42">
        <f t="shared" si="218"/>
        <v>0</v>
      </c>
      <c r="AC1337" s="50"/>
      <c r="AD1337" s="81"/>
      <c r="AE1337" s="81"/>
      <c r="AF1337" s="81"/>
      <c r="AG1337" s="81"/>
      <c r="AH1337" s="81"/>
      <c r="AI1337" s="81"/>
      <c r="AJ1337" s="81"/>
      <c r="AK1337" s="81"/>
      <c r="AL1337" s="81"/>
      <c r="AM1337" s="50"/>
      <c r="AN1337" s="50"/>
      <c r="AO1337" s="112">
        <f t="shared" si="221"/>
        <v>0</v>
      </c>
    </row>
    <row r="1338" spans="1:41" ht="20.100000000000001" customHeight="1">
      <c r="A1338" s="70">
        <f t="shared" si="219"/>
        <v>1</v>
      </c>
      <c r="B1338" s="81"/>
      <c r="C1338" s="81"/>
      <c r="D1338" s="81"/>
      <c r="E1338" s="81"/>
      <c r="F1338" s="34"/>
      <c r="G1338" s="94"/>
      <c r="H1338" s="81"/>
      <c r="I1338" s="34"/>
      <c r="J1338" s="34"/>
      <c r="K1338" s="38"/>
      <c r="L1338" s="38"/>
      <c r="M1338" s="39">
        <f t="shared" si="212"/>
        <v>0</v>
      </c>
      <c r="N1338" s="40">
        <f t="shared" si="213"/>
        <v>0</v>
      </c>
      <c r="O1338" s="80"/>
      <c r="P1338" s="113" t="str">
        <f t="shared" si="220"/>
        <v/>
      </c>
      <c r="Q1338" s="42" t="str">
        <f t="shared" si="214"/>
        <v/>
      </c>
      <c r="R1338" s="81"/>
      <c r="S1338" s="44" t="str">
        <f t="shared" si="215"/>
        <v/>
      </c>
      <c r="T1338" s="81"/>
      <c r="U1338" s="81"/>
      <c r="V1338" s="42">
        <f t="shared" si="216"/>
        <v>0</v>
      </c>
      <c r="W1338" s="43"/>
      <c r="X1338" s="47">
        <f>SUMIFS(W$12:W1338,F$12:F1338,F1338,H$12:H1338,H1338,D$12:D1338,D1338)</f>
        <v>0</v>
      </c>
      <c r="Y1338" s="48">
        <f t="shared" si="217"/>
        <v>0</v>
      </c>
      <c r="Z1338" s="82"/>
      <c r="AA1338" s="106"/>
      <c r="AB1338" s="42">
        <f t="shared" si="218"/>
        <v>0</v>
      </c>
      <c r="AC1338" s="50"/>
      <c r="AD1338" s="81"/>
      <c r="AE1338" s="81"/>
      <c r="AF1338" s="81"/>
      <c r="AG1338" s="81"/>
      <c r="AH1338" s="81"/>
      <c r="AI1338" s="81"/>
      <c r="AJ1338" s="81"/>
      <c r="AK1338" s="81"/>
      <c r="AL1338" s="81"/>
      <c r="AM1338" s="50"/>
      <c r="AN1338" s="50"/>
      <c r="AO1338" s="112">
        <f t="shared" si="221"/>
        <v>0</v>
      </c>
    </row>
    <row r="1339" spans="1:41" ht="20.100000000000001" customHeight="1">
      <c r="A1339" s="70">
        <f t="shared" si="219"/>
        <v>1</v>
      </c>
      <c r="B1339" s="81"/>
      <c r="C1339" s="81"/>
      <c r="D1339" s="81"/>
      <c r="E1339" s="81"/>
      <c r="F1339" s="34"/>
      <c r="G1339" s="94"/>
      <c r="H1339" s="81"/>
      <c r="I1339" s="34"/>
      <c r="J1339" s="34"/>
      <c r="K1339" s="38"/>
      <c r="L1339" s="38"/>
      <c r="M1339" s="39">
        <f t="shared" si="212"/>
        <v>0</v>
      </c>
      <c r="N1339" s="40">
        <f t="shared" si="213"/>
        <v>0</v>
      </c>
      <c r="O1339" s="80"/>
      <c r="P1339" s="113" t="str">
        <f t="shared" si="220"/>
        <v/>
      </c>
      <c r="Q1339" s="42" t="str">
        <f t="shared" si="214"/>
        <v/>
      </c>
      <c r="R1339" s="81"/>
      <c r="S1339" s="44" t="str">
        <f t="shared" si="215"/>
        <v/>
      </c>
      <c r="T1339" s="81"/>
      <c r="U1339" s="81"/>
      <c r="V1339" s="42">
        <f t="shared" si="216"/>
        <v>0</v>
      </c>
      <c r="W1339" s="43"/>
      <c r="X1339" s="47">
        <f>SUMIFS(W$12:W1339,F$12:F1339,F1339,H$12:H1339,H1339,D$12:D1339,D1339)</f>
        <v>0</v>
      </c>
      <c r="Y1339" s="48">
        <f t="shared" si="217"/>
        <v>0</v>
      </c>
      <c r="Z1339" s="82"/>
      <c r="AA1339" s="106"/>
      <c r="AB1339" s="42">
        <f t="shared" si="218"/>
        <v>0</v>
      </c>
      <c r="AC1339" s="50"/>
      <c r="AD1339" s="81"/>
      <c r="AE1339" s="81"/>
      <c r="AF1339" s="81"/>
      <c r="AG1339" s="81"/>
      <c r="AH1339" s="81"/>
      <c r="AI1339" s="81"/>
      <c r="AJ1339" s="81"/>
      <c r="AK1339" s="81"/>
      <c r="AL1339" s="81"/>
      <c r="AM1339" s="50"/>
      <c r="AN1339" s="50"/>
      <c r="AO1339" s="112">
        <f t="shared" si="221"/>
        <v>0</v>
      </c>
    </row>
    <row r="1340" spans="1:41" ht="20.100000000000001" customHeight="1">
      <c r="A1340" s="70">
        <f t="shared" si="219"/>
        <v>1</v>
      </c>
      <c r="B1340" s="81"/>
      <c r="C1340" s="81"/>
      <c r="D1340" s="81"/>
      <c r="E1340" s="81"/>
      <c r="F1340" s="34"/>
      <c r="G1340" s="94"/>
      <c r="H1340" s="81"/>
      <c r="I1340" s="34"/>
      <c r="J1340" s="34"/>
      <c r="K1340" s="38"/>
      <c r="L1340" s="38"/>
      <c r="M1340" s="39">
        <f t="shared" si="212"/>
        <v>0</v>
      </c>
      <c r="N1340" s="40">
        <f t="shared" si="213"/>
        <v>0</v>
      </c>
      <c r="O1340" s="80"/>
      <c r="P1340" s="113" t="str">
        <f t="shared" si="220"/>
        <v/>
      </c>
      <c r="Q1340" s="42" t="str">
        <f t="shared" si="214"/>
        <v/>
      </c>
      <c r="R1340" s="81"/>
      <c r="S1340" s="44" t="str">
        <f t="shared" si="215"/>
        <v/>
      </c>
      <c r="T1340" s="81"/>
      <c r="U1340" s="81"/>
      <c r="V1340" s="42">
        <f t="shared" si="216"/>
        <v>0</v>
      </c>
      <c r="W1340" s="43"/>
      <c r="X1340" s="47">
        <f>SUMIFS(W$12:W1340,F$12:F1340,F1340,H$12:H1340,H1340,D$12:D1340,D1340)</f>
        <v>0</v>
      </c>
      <c r="Y1340" s="48">
        <f t="shared" si="217"/>
        <v>0</v>
      </c>
      <c r="Z1340" s="82"/>
      <c r="AA1340" s="106"/>
      <c r="AB1340" s="42">
        <f t="shared" si="218"/>
        <v>0</v>
      </c>
      <c r="AC1340" s="50"/>
      <c r="AD1340" s="81"/>
      <c r="AE1340" s="81"/>
      <c r="AF1340" s="81"/>
      <c r="AG1340" s="81"/>
      <c r="AH1340" s="81"/>
      <c r="AI1340" s="81"/>
      <c r="AJ1340" s="81"/>
      <c r="AK1340" s="81"/>
      <c r="AL1340" s="81"/>
      <c r="AM1340" s="50"/>
      <c r="AN1340" s="50"/>
      <c r="AO1340" s="112">
        <f t="shared" si="221"/>
        <v>0</v>
      </c>
    </row>
    <row r="1341" spans="1:41" ht="20.100000000000001" customHeight="1">
      <c r="A1341" s="70">
        <f t="shared" si="219"/>
        <v>1</v>
      </c>
      <c r="B1341" s="81"/>
      <c r="C1341" s="81"/>
      <c r="D1341" s="81"/>
      <c r="E1341" s="81"/>
      <c r="F1341" s="34"/>
      <c r="G1341" s="94"/>
      <c r="H1341" s="81"/>
      <c r="I1341" s="34"/>
      <c r="J1341" s="34"/>
      <c r="K1341" s="38"/>
      <c r="L1341" s="38"/>
      <c r="M1341" s="39">
        <f t="shared" si="212"/>
        <v>0</v>
      </c>
      <c r="N1341" s="40">
        <f t="shared" si="213"/>
        <v>0</v>
      </c>
      <c r="O1341" s="80"/>
      <c r="P1341" s="113" t="str">
        <f t="shared" si="220"/>
        <v/>
      </c>
      <c r="Q1341" s="42" t="str">
        <f t="shared" si="214"/>
        <v/>
      </c>
      <c r="R1341" s="81"/>
      <c r="S1341" s="44" t="str">
        <f t="shared" si="215"/>
        <v/>
      </c>
      <c r="T1341" s="81"/>
      <c r="U1341" s="81"/>
      <c r="V1341" s="42">
        <f t="shared" si="216"/>
        <v>0</v>
      </c>
      <c r="W1341" s="43"/>
      <c r="X1341" s="47">
        <f>SUMIFS(W$12:W1341,F$12:F1341,F1341,H$12:H1341,H1341,D$12:D1341,D1341)</f>
        <v>0</v>
      </c>
      <c r="Y1341" s="48">
        <f t="shared" si="217"/>
        <v>0</v>
      </c>
      <c r="Z1341" s="82"/>
      <c r="AA1341" s="106"/>
      <c r="AB1341" s="42">
        <f t="shared" si="218"/>
        <v>0</v>
      </c>
      <c r="AC1341" s="50"/>
      <c r="AD1341" s="81"/>
      <c r="AE1341" s="81"/>
      <c r="AF1341" s="81"/>
      <c r="AG1341" s="81"/>
      <c r="AH1341" s="81"/>
      <c r="AI1341" s="81"/>
      <c r="AJ1341" s="81"/>
      <c r="AK1341" s="81"/>
      <c r="AL1341" s="81"/>
      <c r="AM1341" s="50"/>
      <c r="AN1341" s="50"/>
      <c r="AO1341" s="112">
        <f t="shared" si="221"/>
        <v>0</v>
      </c>
    </row>
    <row r="1342" spans="1:41" ht="20.100000000000001" customHeight="1">
      <c r="A1342" s="70">
        <f t="shared" si="219"/>
        <v>1</v>
      </c>
      <c r="B1342" s="81"/>
      <c r="C1342" s="81"/>
      <c r="D1342" s="81"/>
      <c r="E1342" s="81"/>
      <c r="F1342" s="34"/>
      <c r="G1342" s="94"/>
      <c r="H1342" s="81"/>
      <c r="I1342" s="34"/>
      <c r="J1342" s="34"/>
      <c r="K1342" s="38"/>
      <c r="L1342" s="38"/>
      <c r="M1342" s="39">
        <f t="shared" si="212"/>
        <v>0</v>
      </c>
      <c r="N1342" s="40">
        <f t="shared" si="213"/>
        <v>0</v>
      </c>
      <c r="O1342" s="80"/>
      <c r="P1342" s="113" t="str">
        <f t="shared" si="220"/>
        <v/>
      </c>
      <c r="Q1342" s="42" t="str">
        <f t="shared" si="214"/>
        <v/>
      </c>
      <c r="R1342" s="81"/>
      <c r="S1342" s="44" t="str">
        <f t="shared" si="215"/>
        <v/>
      </c>
      <c r="T1342" s="81"/>
      <c r="U1342" s="81"/>
      <c r="V1342" s="42">
        <f t="shared" si="216"/>
        <v>0</v>
      </c>
      <c r="W1342" s="43"/>
      <c r="X1342" s="47">
        <f>SUMIFS(W$12:W1342,F$12:F1342,F1342,H$12:H1342,H1342,D$12:D1342,D1342)</f>
        <v>0</v>
      </c>
      <c r="Y1342" s="48">
        <f t="shared" si="217"/>
        <v>0</v>
      </c>
      <c r="Z1342" s="82"/>
      <c r="AA1342" s="106"/>
      <c r="AB1342" s="42">
        <f t="shared" si="218"/>
        <v>0</v>
      </c>
      <c r="AC1342" s="50"/>
      <c r="AD1342" s="81"/>
      <c r="AE1342" s="81"/>
      <c r="AF1342" s="81"/>
      <c r="AG1342" s="81"/>
      <c r="AH1342" s="81"/>
      <c r="AI1342" s="81"/>
      <c r="AJ1342" s="81"/>
      <c r="AK1342" s="81"/>
      <c r="AL1342" s="81"/>
      <c r="AM1342" s="50"/>
      <c r="AN1342" s="50"/>
      <c r="AO1342" s="112">
        <f t="shared" si="221"/>
        <v>0</v>
      </c>
    </row>
    <row r="1343" spans="1:41" ht="20.100000000000001" customHeight="1">
      <c r="A1343" s="70">
        <f t="shared" si="219"/>
        <v>1</v>
      </c>
      <c r="B1343" s="81"/>
      <c r="C1343" s="81"/>
      <c r="D1343" s="81"/>
      <c r="E1343" s="81"/>
      <c r="F1343" s="34"/>
      <c r="G1343" s="94"/>
      <c r="H1343" s="81"/>
      <c r="I1343" s="34"/>
      <c r="J1343" s="34"/>
      <c r="K1343" s="38"/>
      <c r="L1343" s="38"/>
      <c r="M1343" s="39">
        <f t="shared" si="212"/>
        <v>0</v>
      </c>
      <c r="N1343" s="40">
        <f t="shared" si="213"/>
        <v>0</v>
      </c>
      <c r="O1343" s="80"/>
      <c r="P1343" s="113" t="str">
        <f t="shared" si="220"/>
        <v/>
      </c>
      <c r="Q1343" s="42" t="str">
        <f t="shared" si="214"/>
        <v/>
      </c>
      <c r="R1343" s="81"/>
      <c r="S1343" s="44" t="str">
        <f t="shared" si="215"/>
        <v/>
      </c>
      <c r="T1343" s="81"/>
      <c r="U1343" s="81"/>
      <c r="V1343" s="42">
        <f t="shared" si="216"/>
        <v>0</v>
      </c>
      <c r="W1343" s="43"/>
      <c r="X1343" s="47">
        <f>SUMIFS(W$12:W1343,F$12:F1343,F1343,H$12:H1343,H1343,D$12:D1343,D1343)</f>
        <v>0</v>
      </c>
      <c r="Y1343" s="48">
        <f t="shared" si="217"/>
        <v>0</v>
      </c>
      <c r="Z1343" s="82"/>
      <c r="AA1343" s="106"/>
      <c r="AB1343" s="42">
        <f t="shared" si="218"/>
        <v>0</v>
      </c>
      <c r="AC1343" s="50"/>
      <c r="AD1343" s="81"/>
      <c r="AE1343" s="81"/>
      <c r="AF1343" s="81"/>
      <c r="AG1343" s="81"/>
      <c r="AH1343" s="81"/>
      <c r="AI1343" s="81"/>
      <c r="AJ1343" s="81"/>
      <c r="AK1343" s="81"/>
      <c r="AL1343" s="81"/>
      <c r="AM1343" s="50"/>
      <c r="AN1343" s="50"/>
      <c r="AO1343" s="112">
        <f t="shared" si="221"/>
        <v>0</v>
      </c>
    </row>
    <row r="1344" spans="1:41" ht="20.100000000000001" customHeight="1">
      <c r="A1344" s="70">
        <f t="shared" si="219"/>
        <v>1</v>
      </c>
      <c r="B1344" s="81"/>
      <c r="C1344" s="81"/>
      <c r="D1344" s="81"/>
      <c r="E1344" s="81"/>
      <c r="F1344" s="34"/>
      <c r="G1344" s="94"/>
      <c r="H1344" s="81"/>
      <c r="I1344" s="34"/>
      <c r="J1344" s="34"/>
      <c r="K1344" s="38"/>
      <c r="L1344" s="38"/>
      <c r="M1344" s="39">
        <f t="shared" si="212"/>
        <v>0</v>
      </c>
      <c r="N1344" s="40">
        <f t="shared" si="213"/>
        <v>0</v>
      </c>
      <c r="O1344" s="80"/>
      <c r="P1344" s="113" t="str">
        <f t="shared" si="220"/>
        <v/>
      </c>
      <c r="Q1344" s="42" t="str">
        <f t="shared" si="214"/>
        <v/>
      </c>
      <c r="R1344" s="81"/>
      <c r="S1344" s="44" t="str">
        <f t="shared" si="215"/>
        <v/>
      </c>
      <c r="T1344" s="81"/>
      <c r="U1344" s="81"/>
      <c r="V1344" s="42">
        <f t="shared" si="216"/>
        <v>0</v>
      </c>
      <c r="W1344" s="43"/>
      <c r="X1344" s="47">
        <f>SUMIFS(W$12:W1344,F$12:F1344,F1344,H$12:H1344,H1344,D$12:D1344,D1344)</f>
        <v>0</v>
      </c>
      <c r="Y1344" s="48">
        <f t="shared" si="217"/>
        <v>0</v>
      </c>
      <c r="Z1344" s="82"/>
      <c r="AA1344" s="106"/>
      <c r="AB1344" s="42">
        <f t="shared" si="218"/>
        <v>0</v>
      </c>
      <c r="AC1344" s="50"/>
      <c r="AD1344" s="81"/>
      <c r="AE1344" s="81"/>
      <c r="AF1344" s="81"/>
      <c r="AG1344" s="81"/>
      <c r="AH1344" s="81"/>
      <c r="AI1344" s="81"/>
      <c r="AJ1344" s="81"/>
      <c r="AK1344" s="81"/>
      <c r="AL1344" s="81"/>
      <c r="AM1344" s="50"/>
      <c r="AN1344" s="50"/>
      <c r="AO1344" s="112">
        <f t="shared" si="221"/>
        <v>0</v>
      </c>
    </row>
    <row r="1345" spans="1:41" ht="20.100000000000001" customHeight="1">
      <c r="A1345" s="70">
        <f t="shared" si="219"/>
        <v>1</v>
      </c>
      <c r="B1345" s="81"/>
      <c r="C1345" s="81"/>
      <c r="D1345" s="81"/>
      <c r="E1345" s="81"/>
      <c r="F1345" s="34"/>
      <c r="G1345" s="94"/>
      <c r="H1345" s="81"/>
      <c r="I1345" s="34"/>
      <c r="J1345" s="34"/>
      <c r="K1345" s="38"/>
      <c r="L1345" s="38"/>
      <c r="M1345" s="39">
        <f t="shared" si="212"/>
        <v>0</v>
      </c>
      <c r="N1345" s="40">
        <f t="shared" si="213"/>
        <v>0</v>
      </c>
      <c r="O1345" s="80"/>
      <c r="P1345" s="113" t="str">
        <f t="shared" si="220"/>
        <v/>
      </c>
      <c r="Q1345" s="42" t="str">
        <f t="shared" si="214"/>
        <v/>
      </c>
      <c r="R1345" s="81"/>
      <c r="S1345" s="44" t="str">
        <f t="shared" si="215"/>
        <v/>
      </c>
      <c r="T1345" s="81"/>
      <c r="U1345" s="81"/>
      <c r="V1345" s="42">
        <f t="shared" si="216"/>
        <v>0</v>
      </c>
      <c r="W1345" s="43"/>
      <c r="X1345" s="47">
        <f>SUMIFS(W$12:W1345,F$12:F1345,F1345,H$12:H1345,H1345,D$12:D1345,D1345)</f>
        <v>0</v>
      </c>
      <c r="Y1345" s="48">
        <f t="shared" si="217"/>
        <v>0</v>
      </c>
      <c r="Z1345" s="82"/>
      <c r="AA1345" s="106"/>
      <c r="AB1345" s="42">
        <f t="shared" si="218"/>
        <v>0</v>
      </c>
      <c r="AC1345" s="50"/>
      <c r="AD1345" s="81"/>
      <c r="AE1345" s="81"/>
      <c r="AF1345" s="81"/>
      <c r="AG1345" s="81"/>
      <c r="AH1345" s="81"/>
      <c r="AI1345" s="81"/>
      <c r="AJ1345" s="81"/>
      <c r="AK1345" s="81"/>
      <c r="AL1345" s="81"/>
      <c r="AM1345" s="50"/>
      <c r="AN1345" s="50"/>
      <c r="AO1345" s="112">
        <f t="shared" si="221"/>
        <v>0</v>
      </c>
    </row>
    <row r="1346" spans="1:41" ht="20.100000000000001" customHeight="1">
      <c r="A1346" s="70">
        <f t="shared" si="219"/>
        <v>1</v>
      </c>
      <c r="B1346" s="81"/>
      <c r="C1346" s="81"/>
      <c r="D1346" s="81"/>
      <c r="E1346" s="81"/>
      <c r="F1346" s="34"/>
      <c r="G1346" s="94"/>
      <c r="H1346" s="81"/>
      <c r="I1346" s="34"/>
      <c r="J1346" s="34"/>
      <c r="K1346" s="38"/>
      <c r="L1346" s="38"/>
      <c r="M1346" s="39">
        <f t="shared" si="212"/>
        <v>0</v>
      </c>
      <c r="N1346" s="40">
        <f t="shared" si="213"/>
        <v>0</v>
      </c>
      <c r="O1346" s="80"/>
      <c r="P1346" s="113" t="str">
        <f t="shared" si="220"/>
        <v/>
      </c>
      <c r="Q1346" s="42" t="str">
        <f t="shared" si="214"/>
        <v/>
      </c>
      <c r="R1346" s="81"/>
      <c r="S1346" s="44" t="str">
        <f t="shared" si="215"/>
        <v/>
      </c>
      <c r="T1346" s="81"/>
      <c r="U1346" s="81"/>
      <c r="V1346" s="42">
        <f t="shared" si="216"/>
        <v>0</v>
      </c>
      <c r="W1346" s="43"/>
      <c r="X1346" s="47">
        <f>SUMIFS(W$12:W1346,F$12:F1346,F1346,H$12:H1346,H1346,D$12:D1346,D1346)</f>
        <v>0</v>
      </c>
      <c r="Y1346" s="48">
        <f t="shared" si="217"/>
        <v>0</v>
      </c>
      <c r="Z1346" s="82"/>
      <c r="AA1346" s="106"/>
      <c r="AB1346" s="42">
        <f t="shared" si="218"/>
        <v>0</v>
      </c>
      <c r="AC1346" s="50"/>
      <c r="AD1346" s="81"/>
      <c r="AE1346" s="81"/>
      <c r="AF1346" s="81"/>
      <c r="AG1346" s="81"/>
      <c r="AH1346" s="81"/>
      <c r="AI1346" s="81"/>
      <c r="AJ1346" s="81"/>
      <c r="AK1346" s="81"/>
      <c r="AL1346" s="81"/>
      <c r="AM1346" s="50"/>
      <c r="AN1346" s="50"/>
      <c r="AO1346" s="112">
        <f t="shared" si="221"/>
        <v>0</v>
      </c>
    </row>
    <row r="1347" spans="1:41" ht="20.100000000000001" customHeight="1">
      <c r="A1347" s="70">
        <f t="shared" si="219"/>
        <v>1</v>
      </c>
      <c r="B1347" s="81"/>
      <c r="C1347" s="81"/>
      <c r="D1347" s="81"/>
      <c r="E1347" s="81"/>
      <c r="F1347" s="34"/>
      <c r="G1347" s="94"/>
      <c r="H1347" s="81"/>
      <c r="I1347" s="34"/>
      <c r="J1347" s="34"/>
      <c r="K1347" s="38"/>
      <c r="L1347" s="38"/>
      <c r="M1347" s="39">
        <f t="shared" si="212"/>
        <v>0</v>
      </c>
      <c r="N1347" s="40">
        <f t="shared" si="213"/>
        <v>0</v>
      </c>
      <c r="O1347" s="80"/>
      <c r="P1347" s="113" t="str">
        <f t="shared" si="220"/>
        <v/>
      </c>
      <c r="Q1347" s="42" t="str">
        <f t="shared" si="214"/>
        <v/>
      </c>
      <c r="R1347" s="81"/>
      <c r="S1347" s="44" t="str">
        <f t="shared" si="215"/>
        <v/>
      </c>
      <c r="T1347" s="81"/>
      <c r="U1347" s="81"/>
      <c r="V1347" s="42">
        <f t="shared" si="216"/>
        <v>0</v>
      </c>
      <c r="W1347" s="43"/>
      <c r="X1347" s="47">
        <f>SUMIFS(W$12:W1347,F$12:F1347,F1347,H$12:H1347,H1347,D$12:D1347,D1347)</f>
        <v>0</v>
      </c>
      <c r="Y1347" s="48">
        <f t="shared" si="217"/>
        <v>0</v>
      </c>
      <c r="Z1347" s="82"/>
      <c r="AA1347" s="106"/>
      <c r="AB1347" s="42">
        <f t="shared" si="218"/>
        <v>0</v>
      </c>
      <c r="AC1347" s="50"/>
      <c r="AD1347" s="81"/>
      <c r="AE1347" s="81"/>
      <c r="AF1347" s="81"/>
      <c r="AG1347" s="81"/>
      <c r="AH1347" s="81"/>
      <c r="AI1347" s="81"/>
      <c r="AJ1347" s="81"/>
      <c r="AK1347" s="81"/>
      <c r="AL1347" s="81"/>
      <c r="AM1347" s="50"/>
      <c r="AN1347" s="50"/>
      <c r="AO1347" s="112">
        <f t="shared" si="221"/>
        <v>0</v>
      </c>
    </row>
    <row r="1348" spans="1:41" ht="20.100000000000001" customHeight="1">
      <c r="A1348" s="70">
        <f t="shared" si="219"/>
        <v>1</v>
      </c>
      <c r="B1348" s="81"/>
      <c r="C1348" s="81"/>
      <c r="D1348" s="81"/>
      <c r="E1348" s="81"/>
      <c r="F1348" s="34"/>
      <c r="G1348" s="94"/>
      <c r="H1348" s="81"/>
      <c r="I1348" s="34"/>
      <c r="J1348" s="34"/>
      <c r="K1348" s="38"/>
      <c r="L1348" s="38"/>
      <c r="M1348" s="39">
        <f t="shared" si="212"/>
        <v>0</v>
      </c>
      <c r="N1348" s="40">
        <f t="shared" si="213"/>
        <v>0</v>
      </c>
      <c r="O1348" s="80"/>
      <c r="P1348" s="113" t="str">
        <f t="shared" si="220"/>
        <v/>
      </c>
      <c r="Q1348" s="42" t="str">
        <f t="shared" si="214"/>
        <v/>
      </c>
      <c r="R1348" s="81"/>
      <c r="S1348" s="44" t="str">
        <f t="shared" si="215"/>
        <v/>
      </c>
      <c r="T1348" s="81"/>
      <c r="U1348" s="81"/>
      <c r="V1348" s="42">
        <f t="shared" si="216"/>
        <v>0</v>
      </c>
      <c r="W1348" s="43"/>
      <c r="X1348" s="47">
        <f>SUMIFS(W$12:W1348,F$12:F1348,F1348,H$12:H1348,H1348,D$12:D1348,D1348)</f>
        <v>0</v>
      </c>
      <c r="Y1348" s="48">
        <f t="shared" si="217"/>
        <v>0</v>
      </c>
      <c r="Z1348" s="82"/>
      <c r="AA1348" s="106"/>
      <c r="AB1348" s="42">
        <f t="shared" si="218"/>
        <v>0</v>
      </c>
      <c r="AC1348" s="50"/>
      <c r="AD1348" s="81"/>
      <c r="AE1348" s="81"/>
      <c r="AF1348" s="81"/>
      <c r="AG1348" s="81"/>
      <c r="AH1348" s="81"/>
      <c r="AI1348" s="81"/>
      <c r="AJ1348" s="81"/>
      <c r="AK1348" s="81"/>
      <c r="AL1348" s="81"/>
      <c r="AM1348" s="50"/>
      <c r="AN1348" s="50"/>
      <c r="AO1348" s="112">
        <f t="shared" si="221"/>
        <v>0</v>
      </c>
    </row>
    <row r="1349" spans="1:41" ht="20.100000000000001" customHeight="1">
      <c r="A1349" s="70">
        <f t="shared" si="219"/>
        <v>1</v>
      </c>
      <c r="B1349" s="81"/>
      <c r="C1349" s="81"/>
      <c r="D1349" s="81"/>
      <c r="E1349" s="81"/>
      <c r="F1349" s="34"/>
      <c r="G1349" s="94"/>
      <c r="H1349" s="81"/>
      <c r="I1349" s="34"/>
      <c r="J1349" s="34"/>
      <c r="K1349" s="38"/>
      <c r="L1349" s="38"/>
      <c r="M1349" s="39">
        <f t="shared" si="212"/>
        <v>0</v>
      </c>
      <c r="N1349" s="40">
        <f t="shared" si="213"/>
        <v>0</v>
      </c>
      <c r="O1349" s="80"/>
      <c r="P1349" s="113" t="str">
        <f t="shared" si="220"/>
        <v/>
      </c>
      <c r="Q1349" s="42" t="str">
        <f t="shared" si="214"/>
        <v/>
      </c>
      <c r="R1349" s="81"/>
      <c r="S1349" s="44" t="str">
        <f t="shared" si="215"/>
        <v/>
      </c>
      <c r="T1349" s="81"/>
      <c r="U1349" s="81"/>
      <c r="V1349" s="42">
        <f t="shared" si="216"/>
        <v>0</v>
      </c>
      <c r="W1349" s="43"/>
      <c r="X1349" s="47">
        <f>SUMIFS(W$12:W1349,F$12:F1349,F1349,H$12:H1349,H1349,D$12:D1349,D1349)</f>
        <v>0</v>
      </c>
      <c r="Y1349" s="48">
        <f t="shared" si="217"/>
        <v>0</v>
      </c>
      <c r="Z1349" s="82"/>
      <c r="AA1349" s="106"/>
      <c r="AB1349" s="42">
        <f t="shared" si="218"/>
        <v>0</v>
      </c>
      <c r="AC1349" s="50"/>
      <c r="AD1349" s="81"/>
      <c r="AE1349" s="81"/>
      <c r="AF1349" s="81"/>
      <c r="AG1349" s="81"/>
      <c r="AH1349" s="81"/>
      <c r="AI1349" s="81"/>
      <c r="AJ1349" s="81"/>
      <c r="AK1349" s="81"/>
      <c r="AL1349" s="81"/>
      <c r="AM1349" s="50"/>
      <c r="AN1349" s="50"/>
      <c r="AO1349" s="112">
        <f t="shared" si="221"/>
        <v>0</v>
      </c>
    </row>
    <row r="1350" spans="1:41" ht="20.100000000000001" customHeight="1">
      <c r="A1350" s="70">
        <f t="shared" si="219"/>
        <v>1</v>
      </c>
      <c r="B1350" s="81"/>
      <c r="C1350" s="81"/>
      <c r="D1350" s="81"/>
      <c r="E1350" s="81"/>
      <c r="F1350" s="34"/>
      <c r="G1350" s="94"/>
      <c r="H1350" s="81"/>
      <c r="I1350" s="34"/>
      <c r="J1350" s="34"/>
      <c r="K1350" s="38"/>
      <c r="L1350" s="38"/>
      <c r="M1350" s="39">
        <f t="shared" si="212"/>
        <v>0</v>
      </c>
      <c r="N1350" s="40">
        <f t="shared" si="213"/>
        <v>0</v>
      </c>
      <c r="O1350" s="80"/>
      <c r="P1350" s="113" t="str">
        <f t="shared" si="220"/>
        <v/>
      </c>
      <c r="Q1350" s="42" t="str">
        <f t="shared" si="214"/>
        <v/>
      </c>
      <c r="R1350" s="81"/>
      <c r="S1350" s="44" t="str">
        <f t="shared" si="215"/>
        <v/>
      </c>
      <c r="T1350" s="81"/>
      <c r="U1350" s="81"/>
      <c r="V1350" s="42">
        <f t="shared" si="216"/>
        <v>0</v>
      </c>
      <c r="W1350" s="43"/>
      <c r="X1350" s="47">
        <f>SUMIFS(W$12:W1350,F$12:F1350,F1350,H$12:H1350,H1350,D$12:D1350,D1350)</f>
        <v>0</v>
      </c>
      <c r="Y1350" s="48">
        <f t="shared" si="217"/>
        <v>0</v>
      </c>
      <c r="Z1350" s="82"/>
      <c r="AA1350" s="106"/>
      <c r="AB1350" s="42">
        <f t="shared" si="218"/>
        <v>0</v>
      </c>
      <c r="AC1350" s="50"/>
      <c r="AD1350" s="81"/>
      <c r="AE1350" s="81"/>
      <c r="AF1350" s="81"/>
      <c r="AG1350" s="81"/>
      <c r="AH1350" s="81"/>
      <c r="AI1350" s="81"/>
      <c r="AJ1350" s="81"/>
      <c r="AK1350" s="81"/>
      <c r="AL1350" s="81"/>
      <c r="AM1350" s="50"/>
      <c r="AN1350" s="50"/>
      <c r="AO1350" s="112">
        <f t="shared" si="221"/>
        <v>0</v>
      </c>
    </row>
    <row r="1351" spans="1:41" ht="20.100000000000001" customHeight="1">
      <c r="A1351" s="70">
        <f t="shared" si="219"/>
        <v>1</v>
      </c>
      <c r="B1351" s="81"/>
      <c r="C1351" s="81"/>
      <c r="D1351" s="81"/>
      <c r="E1351" s="81"/>
      <c r="F1351" s="34"/>
      <c r="G1351" s="94"/>
      <c r="H1351" s="81"/>
      <c r="I1351" s="34"/>
      <c r="J1351" s="34"/>
      <c r="K1351" s="38"/>
      <c r="L1351" s="38"/>
      <c r="M1351" s="39">
        <f t="shared" si="212"/>
        <v>0</v>
      </c>
      <c r="N1351" s="40">
        <f t="shared" si="213"/>
        <v>0</v>
      </c>
      <c r="O1351" s="80"/>
      <c r="P1351" s="113" t="str">
        <f t="shared" si="220"/>
        <v/>
      </c>
      <c r="Q1351" s="42" t="str">
        <f t="shared" si="214"/>
        <v/>
      </c>
      <c r="R1351" s="81"/>
      <c r="S1351" s="44" t="str">
        <f t="shared" si="215"/>
        <v/>
      </c>
      <c r="T1351" s="81"/>
      <c r="U1351" s="81"/>
      <c r="V1351" s="42">
        <f t="shared" si="216"/>
        <v>0</v>
      </c>
      <c r="W1351" s="43"/>
      <c r="X1351" s="47">
        <f>SUMIFS(W$12:W1351,F$12:F1351,F1351,H$12:H1351,H1351,D$12:D1351,D1351)</f>
        <v>0</v>
      </c>
      <c r="Y1351" s="48">
        <f t="shared" si="217"/>
        <v>0</v>
      </c>
      <c r="Z1351" s="82"/>
      <c r="AA1351" s="106"/>
      <c r="AB1351" s="42">
        <f t="shared" si="218"/>
        <v>0</v>
      </c>
      <c r="AC1351" s="50"/>
      <c r="AD1351" s="81"/>
      <c r="AE1351" s="81"/>
      <c r="AF1351" s="81"/>
      <c r="AG1351" s="81"/>
      <c r="AH1351" s="81"/>
      <c r="AI1351" s="81"/>
      <c r="AJ1351" s="81"/>
      <c r="AK1351" s="81"/>
      <c r="AL1351" s="81"/>
      <c r="AM1351" s="50"/>
      <c r="AN1351" s="50"/>
      <c r="AO1351" s="112">
        <f t="shared" si="221"/>
        <v>0</v>
      </c>
    </row>
    <row r="1352" spans="1:41" ht="20.100000000000001" customHeight="1">
      <c r="A1352" s="70">
        <f t="shared" si="219"/>
        <v>1</v>
      </c>
      <c r="B1352" s="81"/>
      <c r="C1352" s="81"/>
      <c r="D1352" s="81"/>
      <c r="E1352" s="81"/>
      <c r="F1352" s="34"/>
      <c r="G1352" s="94"/>
      <c r="H1352" s="81"/>
      <c r="I1352" s="34"/>
      <c r="J1352" s="34"/>
      <c r="K1352" s="38"/>
      <c r="L1352" s="38"/>
      <c r="M1352" s="39">
        <f t="shared" ref="M1352:M1415" si="222">(IF(L1352&lt;K1352,1+L1352,L1352)-K1352-IF(AND(K1352&lt;$L$5,L1352&gt;$M$5),$M$5-$L$5)-IF(AND(K1352&lt;$L$6,L1352&gt;$M$6),$M$6-$L$6)-IF(AND(K1352&lt;$L$7,L1352&gt;$M$7),$M$7-$L$7))-IF(AND(K1352&lt;$L$8,L1352&gt;$M$8),$M$8-$L$8)</f>
        <v>0</v>
      </c>
      <c r="N1352" s="40">
        <f t="shared" ref="N1352:N1415" si="223">HOUR(M1352)+MINUTE(M1352)/60</f>
        <v>0</v>
      </c>
      <c r="O1352" s="80"/>
      <c r="P1352" s="113" t="str">
        <f t="shared" si="220"/>
        <v/>
      </c>
      <c r="Q1352" s="42" t="str">
        <f t="shared" ref="Q1352:Q1415" si="224">IFERROR(V1352/(N1352*O1352),"")</f>
        <v/>
      </c>
      <c r="R1352" s="81"/>
      <c r="S1352" s="44" t="str">
        <f t="shared" ref="S1352:S1415" si="225">IFERROR(W1352/R1352,"")</f>
        <v/>
      </c>
      <c r="T1352" s="81"/>
      <c r="U1352" s="81"/>
      <c r="V1352" s="42">
        <f t="shared" ref="V1352:V1415" si="226">+W1352+Y1352</f>
        <v>0</v>
      </c>
      <c r="W1352" s="43"/>
      <c r="X1352" s="47">
        <f>SUMIFS(W$12:W1352,F$12:F1352,F1352,H$12:H1352,H1352,D$12:D1352,D1352)</f>
        <v>0</v>
      </c>
      <c r="Y1352" s="48">
        <f t="shared" ref="Y1352:Y1415" si="227">SUM(AC1352:AK1352)</f>
        <v>0</v>
      </c>
      <c r="Z1352" s="82"/>
      <c r="AA1352" s="106"/>
      <c r="AB1352" s="42">
        <f t="shared" ref="AB1352:AB1415" si="228">+W1352*AA1352</f>
        <v>0</v>
      </c>
      <c r="AC1352" s="50"/>
      <c r="AD1352" s="81"/>
      <c r="AE1352" s="81"/>
      <c r="AF1352" s="81"/>
      <c r="AG1352" s="81"/>
      <c r="AH1352" s="81"/>
      <c r="AI1352" s="81"/>
      <c r="AJ1352" s="81"/>
      <c r="AK1352" s="81"/>
      <c r="AL1352" s="81"/>
      <c r="AM1352" s="50"/>
      <c r="AN1352" s="50"/>
      <c r="AO1352" s="112">
        <f t="shared" si="221"/>
        <v>0</v>
      </c>
    </row>
    <row r="1353" spans="1:41" ht="20.100000000000001" customHeight="1">
      <c r="A1353" s="70">
        <f t="shared" si="219"/>
        <v>1</v>
      </c>
      <c r="B1353" s="81"/>
      <c r="C1353" s="81"/>
      <c r="D1353" s="81"/>
      <c r="E1353" s="81"/>
      <c r="F1353" s="34"/>
      <c r="G1353" s="94"/>
      <c r="H1353" s="81"/>
      <c r="I1353" s="34"/>
      <c r="J1353" s="34"/>
      <c r="K1353" s="38"/>
      <c r="L1353" s="38"/>
      <c r="M1353" s="39">
        <f t="shared" si="222"/>
        <v>0</v>
      </c>
      <c r="N1353" s="40">
        <f t="shared" si="223"/>
        <v>0</v>
      </c>
      <c r="O1353" s="80"/>
      <c r="P1353" s="113" t="str">
        <f t="shared" si="220"/>
        <v/>
      </c>
      <c r="Q1353" s="42" t="str">
        <f t="shared" si="224"/>
        <v/>
      </c>
      <c r="R1353" s="81"/>
      <c r="S1353" s="44" t="str">
        <f t="shared" si="225"/>
        <v/>
      </c>
      <c r="T1353" s="81"/>
      <c r="U1353" s="81"/>
      <c r="V1353" s="42">
        <f t="shared" si="226"/>
        <v>0</v>
      </c>
      <c r="W1353" s="43"/>
      <c r="X1353" s="47">
        <f>SUMIFS(W$12:W1353,F$12:F1353,F1353,H$12:H1353,H1353,D$12:D1353,D1353)</f>
        <v>0</v>
      </c>
      <c r="Y1353" s="48">
        <f t="shared" si="227"/>
        <v>0</v>
      </c>
      <c r="Z1353" s="82"/>
      <c r="AA1353" s="106"/>
      <c r="AB1353" s="42">
        <f t="shared" si="228"/>
        <v>0</v>
      </c>
      <c r="AC1353" s="50"/>
      <c r="AD1353" s="81"/>
      <c r="AE1353" s="81"/>
      <c r="AF1353" s="81"/>
      <c r="AG1353" s="81"/>
      <c r="AH1353" s="81"/>
      <c r="AI1353" s="81"/>
      <c r="AJ1353" s="81"/>
      <c r="AK1353" s="81"/>
      <c r="AL1353" s="81"/>
      <c r="AM1353" s="50"/>
      <c r="AN1353" s="50"/>
      <c r="AO1353" s="112">
        <f t="shared" si="221"/>
        <v>0</v>
      </c>
    </row>
    <row r="1354" spans="1:41" ht="20.100000000000001" customHeight="1">
      <c r="A1354" s="70">
        <f t="shared" si="219"/>
        <v>1</v>
      </c>
      <c r="B1354" s="81"/>
      <c r="C1354" s="81"/>
      <c r="D1354" s="81"/>
      <c r="E1354" s="81"/>
      <c r="F1354" s="34"/>
      <c r="G1354" s="94"/>
      <c r="H1354" s="81"/>
      <c r="I1354" s="34"/>
      <c r="J1354" s="34"/>
      <c r="K1354" s="38"/>
      <c r="L1354" s="38"/>
      <c r="M1354" s="39">
        <f t="shared" si="222"/>
        <v>0</v>
      </c>
      <c r="N1354" s="40">
        <f t="shared" si="223"/>
        <v>0</v>
      </c>
      <c r="O1354" s="80"/>
      <c r="P1354" s="113" t="str">
        <f t="shared" si="220"/>
        <v/>
      </c>
      <c r="Q1354" s="42" t="str">
        <f t="shared" si="224"/>
        <v/>
      </c>
      <c r="R1354" s="81"/>
      <c r="S1354" s="44" t="str">
        <f t="shared" si="225"/>
        <v/>
      </c>
      <c r="T1354" s="81"/>
      <c r="U1354" s="81"/>
      <c r="V1354" s="42">
        <f t="shared" si="226"/>
        <v>0</v>
      </c>
      <c r="W1354" s="43"/>
      <c r="X1354" s="47">
        <f>SUMIFS(W$12:W1354,F$12:F1354,F1354,H$12:H1354,H1354,D$12:D1354,D1354)</f>
        <v>0</v>
      </c>
      <c r="Y1354" s="48">
        <f t="shared" si="227"/>
        <v>0</v>
      </c>
      <c r="Z1354" s="82"/>
      <c r="AA1354" s="106"/>
      <c r="AB1354" s="42">
        <f t="shared" si="228"/>
        <v>0</v>
      </c>
      <c r="AC1354" s="50"/>
      <c r="AD1354" s="81"/>
      <c r="AE1354" s="81"/>
      <c r="AF1354" s="81"/>
      <c r="AG1354" s="81"/>
      <c r="AH1354" s="81"/>
      <c r="AI1354" s="81"/>
      <c r="AJ1354" s="81"/>
      <c r="AK1354" s="81"/>
      <c r="AL1354" s="81"/>
      <c r="AM1354" s="50"/>
      <c r="AN1354" s="50"/>
      <c r="AO1354" s="112">
        <f t="shared" si="221"/>
        <v>0</v>
      </c>
    </row>
    <row r="1355" spans="1:41" ht="20.100000000000001" customHeight="1">
      <c r="A1355" s="70">
        <f t="shared" si="219"/>
        <v>1</v>
      </c>
      <c r="B1355" s="81"/>
      <c r="C1355" s="81"/>
      <c r="D1355" s="81"/>
      <c r="E1355" s="81"/>
      <c r="F1355" s="34"/>
      <c r="G1355" s="94"/>
      <c r="H1355" s="81"/>
      <c r="I1355" s="34"/>
      <c r="J1355" s="34"/>
      <c r="K1355" s="38"/>
      <c r="L1355" s="38"/>
      <c r="M1355" s="39">
        <f t="shared" si="222"/>
        <v>0</v>
      </c>
      <c r="N1355" s="40">
        <f t="shared" si="223"/>
        <v>0</v>
      </c>
      <c r="O1355" s="80"/>
      <c r="P1355" s="113" t="str">
        <f t="shared" si="220"/>
        <v/>
      </c>
      <c r="Q1355" s="42" t="str">
        <f t="shared" si="224"/>
        <v/>
      </c>
      <c r="R1355" s="81"/>
      <c r="S1355" s="44" t="str">
        <f t="shared" si="225"/>
        <v/>
      </c>
      <c r="T1355" s="81"/>
      <c r="U1355" s="81"/>
      <c r="V1355" s="42">
        <f t="shared" si="226"/>
        <v>0</v>
      </c>
      <c r="W1355" s="43"/>
      <c r="X1355" s="47">
        <f>SUMIFS(W$12:W1355,F$12:F1355,F1355,H$12:H1355,H1355,D$12:D1355,D1355)</f>
        <v>0</v>
      </c>
      <c r="Y1355" s="48">
        <f t="shared" si="227"/>
        <v>0</v>
      </c>
      <c r="Z1355" s="82"/>
      <c r="AA1355" s="106"/>
      <c r="AB1355" s="42">
        <f t="shared" si="228"/>
        <v>0</v>
      </c>
      <c r="AC1355" s="50"/>
      <c r="AD1355" s="81"/>
      <c r="AE1355" s="81"/>
      <c r="AF1355" s="81"/>
      <c r="AG1355" s="81"/>
      <c r="AH1355" s="81"/>
      <c r="AI1355" s="81"/>
      <c r="AJ1355" s="81"/>
      <c r="AK1355" s="81"/>
      <c r="AL1355" s="81"/>
      <c r="AM1355" s="50"/>
      <c r="AN1355" s="50"/>
      <c r="AO1355" s="112">
        <f t="shared" si="221"/>
        <v>0</v>
      </c>
    </row>
    <row r="1356" spans="1:41" ht="20.100000000000001" customHeight="1">
      <c r="A1356" s="70">
        <f t="shared" si="219"/>
        <v>1</v>
      </c>
      <c r="B1356" s="81"/>
      <c r="C1356" s="81"/>
      <c r="D1356" s="81"/>
      <c r="E1356" s="81"/>
      <c r="F1356" s="34"/>
      <c r="G1356" s="94"/>
      <c r="H1356" s="81"/>
      <c r="I1356" s="34"/>
      <c r="J1356" s="34"/>
      <c r="K1356" s="38"/>
      <c r="L1356" s="38"/>
      <c r="M1356" s="39">
        <f t="shared" si="222"/>
        <v>0</v>
      </c>
      <c r="N1356" s="40">
        <f t="shared" si="223"/>
        <v>0</v>
      </c>
      <c r="O1356" s="80"/>
      <c r="P1356" s="113" t="str">
        <f t="shared" si="220"/>
        <v/>
      </c>
      <c r="Q1356" s="42" t="str">
        <f t="shared" si="224"/>
        <v/>
      </c>
      <c r="R1356" s="81"/>
      <c r="S1356" s="44" t="str">
        <f t="shared" si="225"/>
        <v/>
      </c>
      <c r="T1356" s="81"/>
      <c r="U1356" s="81"/>
      <c r="V1356" s="42">
        <f t="shared" si="226"/>
        <v>0</v>
      </c>
      <c r="W1356" s="43"/>
      <c r="X1356" s="47">
        <f>SUMIFS(W$12:W1356,F$12:F1356,F1356,H$12:H1356,H1356,D$12:D1356,D1356)</f>
        <v>0</v>
      </c>
      <c r="Y1356" s="48">
        <f t="shared" si="227"/>
        <v>0</v>
      </c>
      <c r="Z1356" s="82"/>
      <c r="AA1356" s="106"/>
      <c r="AB1356" s="42">
        <f t="shared" si="228"/>
        <v>0</v>
      </c>
      <c r="AC1356" s="50"/>
      <c r="AD1356" s="81"/>
      <c r="AE1356" s="81"/>
      <c r="AF1356" s="81"/>
      <c r="AG1356" s="81"/>
      <c r="AH1356" s="81"/>
      <c r="AI1356" s="81"/>
      <c r="AJ1356" s="81"/>
      <c r="AK1356" s="81"/>
      <c r="AL1356" s="81"/>
      <c r="AM1356" s="50"/>
      <c r="AN1356" s="50"/>
      <c r="AO1356" s="112">
        <f t="shared" si="221"/>
        <v>0</v>
      </c>
    </row>
    <row r="1357" spans="1:41" ht="20.100000000000001" customHeight="1">
      <c r="A1357" s="70">
        <f t="shared" ref="A1357:A1420" si="229">MONTH(B1357)</f>
        <v>1</v>
      </c>
      <c r="B1357" s="81"/>
      <c r="C1357" s="81"/>
      <c r="D1357" s="81"/>
      <c r="E1357" s="81"/>
      <c r="F1357" s="34"/>
      <c r="G1357" s="94"/>
      <c r="H1357" s="81"/>
      <c r="I1357" s="34"/>
      <c r="J1357" s="34"/>
      <c r="K1357" s="38"/>
      <c r="L1357" s="38"/>
      <c r="M1357" s="39">
        <f t="shared" si="222"/>
        <v>0</v>
      </c>
      <c r="N1357" s="40">
        <f t="shared" si="223"/>
        <v>0</v>
      </c>
      <c r="O1357" s="80"/>
      <c r="P1357" s="113" t="str">
        <f t="shared" ref="P1357:P1420" si="230">IFERROR(W1357/V1357,"")</f>
        <v/>
      </c>
      <c r="Q1357" s="42" t="str">
        <f t="shared" si="224"/>
        <v/>
      </c>
      <c r="R1357" s="81"/>
      <c r="S1357" s="44" t="str">
        <f t="shared" si="225"/>
        <v/>
      </c>
      <c r="T1357" s="81"/>
      <c r="U1357" s="81"/>
      <c r="V1357" s="42">
        <f t="shared" si="226"/>
        <v>0</v>
      </c>
      <c r="W1357" s="43"/>
      <c r="X1357" s="47">
        <f>SUMIFS(W$12:W1357,F$12:F1357,F1357,H$12:H1357,H1357,D$12:D1357,D1357)</f>
        <v>0</v>
      </c>
      <c r="Y1357" s="48">
        <f t="shared" si="227"/>
        <v>0</v>
      </c>
      <c r="Z1357" s="82"/>
      <c r="AA1357" s="106"/>
      <c r="AB1357" s="42">
        <f t="shared" si="228"/>
        <v>0</v>
      </c>
      <c r="AC1357" s="50"/>
      <c r="AD1357" s="81"/>
      <c r="AE1357" s="81"/>
      <c r="AF1357" s="81"/>
      <c r="AG1357" s="81"/>
      <c r="AH1357" s="81"/>
      <c r="AI1357" s="81"/>
      <c r="AJ1357" s="81"/>
      <c r="AK1357" s="81"/>
      <c r="AL1357" s="81"/>
      <c r="AM1357" s="50"/>
      <c r="AN1357" s="50"/>
      <c r="AO1357" s="112">
        <f t="shared" ref="AO1357:AO1420" si="231">+AM1357+AN1357</f>
        <v>0</v>
      </c>
    </row>
    <row r="1358" spans="1:41" ht="20.100000000000001" customHeight="1">
      <c r="A1358" s="70">
        <f t="shared" si="229"/>
        <v>1</v>
      </c>
      <c r="B1358" s="81"/>
      <c r="C1358" s="81"/>
      <c r="D1358" s="81"/>
      <c r="E1358" s="81"/>
      <c r="F1358" s="34"/>
      <c r="G1358" s="94"/>
      <c r="H1358" s="81"/>
      <c r="I1358" s="34"/>
      <c r="J1358" s="34"/>
      <c r="K1358" s="38"/>
      <c r="L1358" s="38"/>
      <c r="M1358" s="39">
        <f t="shared" si="222"/>
        <v>0</v>
      </c>
      <c r="N1358" s="40">
        <f t="shared" si="223"/>
        <v>0</v>
      </c>
      <c r="O1358" s="80"/>
      <c r="P1358" s="113" t="str">
        <f t="shared" si="230"/>
        <v/>
      </c>
      <c r="Q1358" s="42" t="str">
        <f t="shared" si="224"/>
        <v/>
      </c>
      <c r="R1358" s="81"/>
      <c r="S1358" s="44" t="str">
        <f t="shared" si="225"/>
        <v/>
      </c>
      <c r="T1358" s="81"/>
      <c r="U1358" s="81"/>
      <c r="V1358" s="42">
        <f t="shared" si="226"/>
        <v>0</v>
      </c>
      <c r="W1358" s="43"/>
      <c r="X1358" s="47">
        <f>SUMIFS(W$12:W1358,F$12:F1358,F1358,H$12:H1358,H1358,D$12:D1358,D1358)</f>
        <v>0</v>
      </c>
      <c r="Y1358" s="48">
        <f t="shared" si="227"/>
        <v>0</v>
      </c>
      <c r="Z1358" s="82"/>
      <c r="AA1358" s="106"/>
      <c r="AB1358" s="42">
        <f t="shared" si="228"/>
        <v>0</v>
      </c>
      <c r="AC1358" s="50"/>
      <c r="AD1358" s="81"/>
      <c r="AE1358" s="81"/>
      <c r="AF1358" s="81"/>
      <c r="AG1358" s="81"/>
      <c r="AH1358" s="81"/>
      <c r="AI1358" s="81"/>
      <c r="AJ1358" s="81"/>
      <c r="AK1358" s="81"/>
      <c r="AL1358" s="81"/>
      <c r="AM1358" s="50"/>
      <c r="AN1358" s="50"/>
      <c r="AO1358" s="112">
        <f t="shared" si="231"/>
        <v>0</v>
      </c>
    </row>
    <row r="1359" spans="1:41" ht="20.100000000000001" customHeight="1">
      <c r="A1359" s="70">
        <f t="shared" si="229"/>
        <v>1</v>
      </c>
      <c r="B1359" s="81"/>
      <c r="C1359" s="81"/>
      <c r="D1359" s="81"/>
      <c r="E1359" s="81"/>
      <c r="F1359" s="34"/>
      <c r="G1359" s="94"/>
      <c r="H1359" s="81"/>
      <c r="I1359" s="34"/>
      <c r="J1359" s="34"/>
      <c r="K1359" s="38"/>
      <c r="L1359" s="38"/>
      <c r="M1359" s="39">
        <f t="shared" si="222"/>
        <v>0</v>
      </c>
      <c r="N1359" s="40">
        <f t="shared" si="223"/>
        <v>0</v>
      </c>
      <c r="O1359" s="80"/>
      <c r="P1359" s="113" t="str">
        <f t="shared" si="230"/>
        <v/>
      </c>
      <c r="Q1359" s="42" t="str">
        <f t="shared" si="224"/>
        <v/>
      </c>
      <c r="R1359" s="81"/>
      <c r="S1359" s="44" t="str">
        <f t="shared" si="225"/>
        <v/>
      </c>
      <c r="T1359" s="81"/>
      <c r="U1359" s="81"/>
      <c r="V1359" s="42">
        <f t="shared" si="226"/>
        <v>0</v>
      </c>
      <c r="W1359" s="43"/>
      <c r="X1359" s="47">
        <f>SUMIFS(W$12:W1359,F$12:F1359,F1359,H$12:H1359,H1359,D$12:D1359,D1359)</f>
        <v>0</v>
      </c>
      <c r="Y1359" s="48">
        <f t="shared" si="227"/>
        <v>0</v>
      </c>
      <c r="Z1359" s="82"/>
      <c r="AA1359" s="106"/>
      <c r="AB1359" s="42">
        <f t="shared" si="228"/>
        <v>0</v>
      </c>
      <c r="AC1359" s="50"/>
      <c r="AD1359" s="81"/>
      <c r="AE1359" s="81"/>
      <c r="AF1359" s="81"/>
      <c r="AG1359" s="81"/>
      <c r="AH1359" s="81"/>
      <c r="AI1359" s="81"/>
      <c r="AJ1359" s="81"/>
      <c r="AK1359" s="81"/>
      <c r="AL1359" s="81"/>
      <c r="AM1359" s="50"/>
      <c r="AN1359" s="50"/>
      <c r="AO1359" s="112">
        <f t="shared" si="231"/>
        <v>0</v>
      </c>
    </row>
    <row r="1360" spans="1:41" ht="20.100000000000001" customHeight="1">
      <c r="A1360" s="70">
        <f t="shared" si="229"/>
        <v>1</v>
      </c>
      <c r="B1360" s="81"/>
      <c r="C1360" s="81"/>
      <c r="D1360" s="81"/>
      <c r="E1360" s="81"/>
      <c r="F1360" s="34"/>
      <c r="G1360" s="94"/>
      <c r="H1360" s="81"/>
      <c r="I1360" s="34"/>
      <c r="J1360" s="34"/>
      <c r="K1360" s="38"/>
      <c r="L1360" s="38"/>
      <c r="M1360" s="39">
        <f t="shared" si="222"/>
        <v>0</v>
      </c>
      <c r="N1360" s="40">
        <f t="shared" si="223"/>
        <v>0</v>
      </c>
      <c r="O1360" s="80"/>
      <c r="P1360" s="113" t="str">
        <f t="shared" si="230"/>
        <v/>
      </c>
      <c r="Q1360" s="42" t="str">
        <f t="shared" si="224"/>
        <v/>
      </c>
      <c r="R1360" s="81"/>
      <c r="S1360" s="44" t="str">
        <f t="shared" si="225"/>
        <v/>
      </c>
      <c r="T1360" s="81"/>
      <c r="U1360" s="81"/>
      <c r="V1360" s="42">
        <f t="shared" si="226"/>
        <v>0</v>
      </c>
      <c r="W1360" s="43"/>
      <c r="X1360" s="47">
        <f>SUMIFS(W$12:W1360,F$12:F1360,F1360,H$12:H1360,H1360,D$12:D1360,D1360)</f>
        <v>0</v>
      </c>
      <c r="Y1360" s="48">
        <f t="shared" si="227"/>
        <v>0</v>
      </c>
      <c r="Z1360" s="82"/>
      <c r="AA1360" s="106"/>
      <c r="AB1360" s="42">
        <f t="shared" si="228"/>
        <v>0</v>
      </c>
      <c r="AC1360" s="50"/>
      <c r="AD1360" s="81"/>
      <c r="AE1360" s="81"/>
      <c r="AF1360" s="81"/>
      <c r="AG1360" s="81"/>
      <c r="AH1360" s="81"/>
      <c r="AI1360" s="81"/>
      <c r="AJ1360" s="81"/>
      <c r="AK1360" s="81"/>
      <c r="AL1360" s="81"/>
      <c r="AM1360" s="50"/>
      <c r="AN1360" s="50"/>
      <c r="AO1360" s="112">
        <f t="shared" si="231"/>
        <v>0</v>
      </c>
    </row>
    <row r="1361" spans="1:41" ht="20.100000000000001" customHeight="1">
      <c r="A1361" s="70">
        <f t="shared" si="229"/>
        <v>1</v>
      </c>
      <c r="B1361" s="81"/>
      <c r="C1361" s="81"/>
      <c r="D1361" s="81"/>
      <c r="E1361" s="81"/>
      <c r="F1361" s="34"/>
      <c r="G1361" s="94"/>
      <c r="H1361" s="81"/>
      <c r="I1361" s="34"/>
      <c r="J1361" s="34"/>
      <c r="K1361" s="38"/>
      <c r="L1361" s="38"/>
      <c r="M1361" s="39">
        <f t="shared" si="222"/>
        <v>0</v>
      </c>
      <c r="N1361" s="40">
        <f t="shared" si="223"/>
        <v>0</v>
      </c>
      <c r="O1361" s="80"/>
      <c r="P1361" s="113" t="str">
        <f t="shared" si="230"/>
        <v/>
      </c>
      <c r="Q1361" s="42" t="str">
        <f t="shared" si="224"/>
        <v/>
      </c>
      <c r="R1361" s="81"/>
      <c r="S1361" s="44" t="str">
        <f t="shared" si="225"/>
        <v/>
      </c>
      <c r="T1361" s="81"/>
      <c r="U1361" s="81"/>
      <c r="V1361" s="42">
        <f t="shared" si="226"/>
        <v>0</v>
      </c>
      <c r="W1361" s="43"/>
      <c r="X1361" s="47">
        <f>SUMIFS(W$12:W1361,F$12:F1361,F1361,H$12:H1361,H1361,D$12:D1361,D1361)</f>
        <v>0</v>
      </c>
      <c r="Y1361" s="48">
        <f t="shared" si="227"/>
        <v>0</v>
      </c>
      <c r="Z1361" s="82"/>
      <c r="AA1361" s="106"/>
      <c r="AB1361" s="42">
        <f t="shared" si="228"/>
        <v>0</v>
      </c>
      <c r="AC1361" s="50"/>
      <c r="AD1361" s="81"/>
      <c r="AE1361" s="81"/>
      <c r="AF1361" s="81"/>
      <c r="AG1361" s="81"/>
      <c r="AH1361" s="81"/>
      <c r="AI1361" s="81"/>
      <c r="AJ1361" s="81"/>
      <c r="AK1361" s="81"/>
      <c r="AL1361" s="81"/>
      <c r="AM1361" s="50"/>
      <c r="AN1361" s="50"/>
      <c r="AO1361" s="112">
        <f t="shared" si="231"/>
        <v>0</v>
      </c>
    </row>
    <row r="1362" spans="1:41" ht="20.100000000000001" customHeight="1">
      <c r="A1362" s="70">
        <f t="shared" si="229"/>
        <v>1</v>
      </c>
      <c r="B1362" s="81"/>
      <c r="C1362" s="81"/>
      <c r="D1362" s="81"/>
      <c r="E1362" s="81"/>
      <c r="F1362" s="34"/>
      <c r="G1362" s="94"/>
      <c r="H1362" s="81"/>
      <c r="I1362" s="34"/>
      <c r="J1362" s="34"/>
      <c r="K1362" s="38"/>
      <c r="L1362" s="38"/>
      <c r="M1362" s="39">
        <f t="shared" si="222"/>
        <v>0</v>
      </c>
      <c r="N1362" s="40">
        <f t="shared" si="223"/>
        <v>0</v>
      </c>
      <c r="O1362" s="80"/>
      <c r="P1362" s="113" t="str">
        <f t="shared" si="230"/>
        <v/>
      </c>
      <c r="Q1362" s="42" t="str">
        <f t="shared" si="224"/>
        <v/>
      </c>
      <c r="R1362" s="81"/>
      <c r="S1362" s="44" t="str">
        <f t="shared" si="225"/>
        <v/>
      </c>
      <c r="T1362" s="81"/>
      <c r="U1362" s="81"/>
      <c r="V1362" s="42">
        <f t="shared" si="226"/>
        <v>0</v>
      </c>
      <c r="W1362" s="43"/>
      <c r="X1362" s="47">
        <f>SUMIFS(W$12:W1362,F$12:F1362,F1362,H$12:H1362,H1362,D$12:D1362,D1362)</f>
        <v>0</v>
      </c>
      <c r="Y1362" s="48">
        <f t="shared" si="227"/>
        <v>0</v>
      </c>
      <c r="Z1362" s="82"/>
      <c r="AA1362" s="106"/>
      <c r="AB1362" s="42">
        <f t="shared" si="228"/>
        <v>0</v>
      </c>
      <c r="AC1362" s="50"/>
      <c r="AD1362" s="81"/>
      <c r="AE1362" s="81"/>
      <c r="AF1362" s="81"/>
      <c r="AG1362" s="81"/>
      <c r="AH1362" s="81"/>
      <c r="AI1362" s="81"/>
      <c r="AJ1362" s="81"/>
      <c r="AK1362" s="81"/>
      <c r="AL1362" s="81"/>
      <c r="AM1362" s="50"/>
      <c r="AN1362" s="50"/>
      <c r="AO1362" s="112">
        <f t="shared" si="231"/>
        <v>0</v>
      </c>
    </row>
    <row r="1363" spans="1:41" ht="20.100000000000001" customHeight="1">
      <c r="A1363" s="70">
        <f t="shared" si="229"/>
        <v>1</v>
      </c>
      <c r="B1363" s="81"/>
      <c r="C1363" s="81"/>
      <c r="D1363" s="81"/>
      <c r="E1363" s="81"/>
      <c r="F1363" s="34"/>
      <c r="G1363" s="94"/>
      <c r="H1363" s="81"/>
      <c r="I1363" s="34"/>
      <c r="J1363" s="34"/>
      <c r="K1363" s="38"/>
      <c r="L1363" s="38"/>
      <c r="M1363" s="39">
        <f t="shared" si="222"/>
        <v>0</v>
      </c>
      <c r="N1363" s="40">
        <f t="shared" si="223"/>
        <v>0</v>
      </c>
      <c r="O1363" s="80"/>
      <c r="P1363" s="113" t="str">
        <f t="shared" si="230"/>
        <v/>
      </c>
      <c r="Q1363" s="42" t="str">
        <f t="shared" si="224"/>
        <v/>
      </c>
      <c r="R1363" s="81"/>
      <c r="S1363" s="44" t="str">
        <f t="shared" si="225"/>
        <v/>
      </c>
      <c r="T1363" s="81"/>
      <c r="U1363" s="81"/>
      <c r="V1363" s="42">
        <f t="shared" si="226"/>
        <v>0</v>
      </c>
      <c r="W1363" s="43"/>
      <c r="X1363" s="47">
        <f>SUMIFS(W$12:W1363,F$12:F1363,F1363,H$12:H1363,H1363,D$12:D1363,D1363)</f>
        <v>0</v>
      </c>
      <c r="Y1363" s="48">
        <f t="shared" si="227"/>
        <v>0</v>
      </c>
      <c r="Z1363" s="82"/>
      <c r="AA1363" s="106"/>
      <c r="AB1363" s="42">
        <f t="shared" si="228"/>
        <v>0</v>
      </c>
      <c r="AC1363" s="50"/>
      <c r="AD1363" s="81"/>
      <c r="AE1363" s="81"/>
      <c r="AF1363" s="81"/>
      <c r="AG1363" s="81"/>
      <c r="AH1363" s="81"/>
      <c r="AI1363" s="81"/>
      <c r="AJ1363" s="81"/>
      <c r="AK1363" s="81"/>
      <c r="AL1363" s="81"/>
      <c r="AM1363" s="50"/>
      <c r="AN1363" s="50"/>
      <c r="AO1363" s="112">
        <f t="shared" si="231"/>
        <v>0</v>
      </c>
    </row>
    <row r="1364" spans="1:41" ht="20.100000000000001" customHeight="1">
      <c r="A1364" s="70">
        <f t="shared" si="229"/>
        <v>1</v>
      </c>
      <c r="B1364" s="81"/>
      <c r="C1364" s="81"/>
      <c r="D1364" s="81"/>
      <c r="E1364" s="81"/>
      <c r="F1364" s="34"/>
      <c r="G1364" s="94"/>
      <c r="H1364" s="81"/>
      <c r="I1364" s="34"/>
      <c r="J1364" s="34"/>
      <c r="K1364" s="38"/>
      <c r="L1364" s="38"/>
      <c r="M1364" s="39">
        <f t="shared" si="222"/>
        <v>0</v>
      </c>
      <c r="N1364" s="40">
        <f t="shared" si="223"/>
        <v>0</v>
      </c>
      <c r="O1364" s="80"/>
      <c r="P1364" s="113" t="str">
        <f t="shared" si="230"/>
        <v/>
      </c>
      <c r="Q1364" s="42" t="str">
        <f t="shared" si="224"/>
        <v/>
      </c>
      <c r="R1364" s="81"/>
      <c r="S1364" s="44" t="str">
        <f t="shared" si="225"/>
        <v/>
      </c>
      <c r="T1364" s="81"/>
      <c r="U1364" s="81"/>
      <c r="V1364" s="42">
        <f t="shared" si="226"/>
        <v>0</v>
      </c>
      <c r="W1364" s="43"/>
      <c r="X1364" s="47">
        <f>SUMIFS(W$12:W1364,F$12:F1364,F1364,H$12:H1364,H1364,D$12:D1364,D1364)</f>
        <v>0</v>
      </c>
      <c r="Y1364" s="48">
        <f t="shared" si="227"/>
        <v>0</v>
      </c>
      <c r="Z1364" s="82"/>
      <c r="AA1364" s="106"/>
      <c r="AB1364" s="42">
        <f t="shared" si="228"/>
        <v>0</v>
      </c>
      <c r="AC1364" s="50"/>
      <c r="AD1364" s="81"/>
      <c r="AE1364" s="81"/>
      <c r="AF1364" s="81"/>
      <c r="AG1364" s="81"/>
      <c r="AH1364" s="81"/>
      <c r="AI1364" s="81"/>
      <c r="AJ1364" s="81"/>
      <c r="AK1364" s="81"/>
      <c r="AL1364" s="81"/>
      <c r="AM1364" s="50"/>
      <c r="AN1364" s="50"/>
      <c r="AO1364" s="112">
        <f t="shared" si="231"/>
        <v>0</v>
      </c>
    </row>
    <row r="1365" spans="1:41" ht="20.100000000000001" customHeight="1">
      <c r="A1365" s="70">
        <f t="shared" si="229"/>
        <v>1</v>
      </c>
      <c r="B1365" s="81"/>
      <c r="C1365" s="81"/>
      <c r="D1365" s="81"/>
      <c r="E1365" s="81"/>
      <c r="F1365" s="34"/>
      <c r="G1365" s="94"/>
      <c r="H1365" s="81"/>
      <c r="I1365" s="34"/>
      <c r="J1365" s="34"/>
      <c r="K1365" s="38"/>
      <c r="L1365" s="38"/>
      <c r="M1365" s="39">
        <f t="shared" si="222"/>
        <v>0</v>
      </c>
      <c r="N1365" s="40">
        <f t="shared" si="223"/>
        <v>0</v>
      </c>
      <c r="O1365" s="80"/>
      <c r="P1365" s="113" t="str">
        <f t="shared" si="230"/>
        <v/>
      </c>
      <c r="Q1365" s="42" t="str">
        <f t="shared" si="224"/>
        <v/>
      </c>
      <c r="R1365" s="81"/>
      <c r="S1365" s="44" t="str">
        <f t="shared" si="225"/>
        <v/>
      </c>
      <c r="T1365" s="81"/>
      <c r="U1365" s="81"/>
      <c r="V1365" s="42">
        <f t="shared" si="226"/>
        <v>0</v>
      </c>
      <c r="W1365" s="43"/>
      <c r="X1365" s="47">
        <f>SUMIFS(W$12:W1365,F$12:F1365,F1365,H$12:H1365,H1365,D$12:D1365,D1365)</f>
        <v>0</v>
      </c>
      <c r="Y1365" s="48">
        <f t="shared" si="227"/>
        <v>0</v>
      </c>
      <c r="Z1365" s="82"/>
      <c r="AA1365" s="106"/>
      <c r="AB1365" s="42">
        <f t="shared" si="228"/>
        <v>0</v>
      </c>
      <c r="AC1365" s="50"/>
      <c r="AD1365" s="81"/>
      <c r="AE1365" s="81"/>
      <c r="AF1365" s="81"/>
      <c r="AG1365" s="81"/>
      <c r="AH1365" s="81"/>
      <c r="AI1365" s="81"/>
      <c r="AJ1365" s="81"/>
      <c r="AK1365" s="81"/>
      <c r="AL1365" s="81"/>
      <c r="AM1365" s="50"/>
      <c r="AN1365" s="50"/>
      <c r="AO1365" s="112">
        <f t="shared" si="231"/>
        <v>0</v>
      </c>
    </row>
    <row r="1366" spans="1:41" ht="20.100000000000001" customHeight="1">
      <c r="A1366" s="70">
        <f t="shared" si="229"/>
        <v>1</v>
      </c>
      <c r="B1366" s="81"/>
      <c r="C1366" s="81"/>
      <c r="D1366" s="81"/>
      <c r="E1366" s="81"/>
      <c r="F1366" s="34"/>
      <c r="G1366" s="94"/>
      <c r="H1366" s="81"/>
      <c r="I1366" s="34"/>
      <c r="J1366" s="34"/>
      <c r="K1366" s="38"/>
      <c r="L1366" s="38"/>
      <c r="M1366" s="39">
        <f t="shared" si="222"/>
        <v>0</v>
      </c>
      <c r="N1366" s="40">
        <f t="shared" si="223"/>
        <v>0</v>
      </c>
      <c r="O1366" s="80"/>
      <c r="P1366" s="113" t="str">
        <f t="shared" si="230"/>
        <v/>
      </c>
      <c r="Q1366" s="42" t="str">
        <f t="shared" si="224"/>
        <v/>
      </c>
      <c r="R1366" s="81"/>
      <c r="S1366" s="44" t="str">
        <f t="shared" si="225"/>
        <v/>
      </c>
      <c r="T1366" s="81"/>
      <c r="U1366" s="81"/>
      <c r="V1366" s="42">
        <f t="shared" si="226"/>
        <v>0</v>
      </c>
      <c r="W1366" s="43"/>
      <c r="X1366" s="47">
        <f>SUMIFS(W$12:W1366,F$12:F1366,F1366,H$12:H1366,H1366,D$12:D1366,D1366)</f>
        <v>0</v>
      </c>
      <c r="Y1366" s="48">
        <f t="shared" si="227"/>
        <v>0</v>
      </c>
      <c r="Z1366" s="82"/>
      <c r="AA1366" s="106"/>
      <c r="AB1366" s="42">
        <f t="shared" si="228"/>
        <v>0</v>
      </c>
      <c r="AC1366" s="50"/>
      <c r="AD1366" s="81"/>
      <c r="AE1366" s="81"/>
      <c r="AF1366" s="81"/>
      <c r="AG1366" s="81"/>
      <c r="AH1366" s="81"/>
      <c r="AI1366" s="81"/>
      <c r="AJ1366" s="81"/>
      <c r="AK1366" s="81"/>
      <c r="AL1366" s="81"/>
      <c r="AM1366" s="50"/>
      <c r="AN1366" s="50"/>
      <c r="AO1366" s="112">
        <f t="shared" si="231"/>
        <v>0</v>
      </c>
    </row>
    <row r="1367" spans="1:41" ht="20.100000000000001" customHeight="1">
      <c r="A1367" s="70">
        <f t="shared" si="229"/>
        <v>1</v>
      </c>
      <c r="B1367" s="81"/>
      <c r="C1367" s="81"/>
      <c r="D1367" s="81"/>
      <c r="E1367" s="81"/>
      <c r="F1367" s="34"/>
      <c r="G1367" s="94"/>
      <c r="H1367" s="81"/>
      <c r="I1367" s="34"/>
      <c r="J1367" s="34"/>
      <c r="K1367" s="38"/>
      <c r="L1367" s="38"/>
      <c r="M1367" s="39">
        <f t="shared" si="222"/>
        <v>0</v>
      </c>
      <c r="N1367" s="40">
        <f t="shared" si="223"/>
        <v>0</v>
      </c>
      <c r="O1367" s="80"/>
      <c r="P1367" s="113" t="str">
        <f t="shared" si="230"/>
        <v/>
      </c>
      <c r="Q1367" s="42" t="str">
        <f t="shared" si="224"/>
        <v/>
      </c>
      <c r="R1367" s="81"/>
      <c r="S1367" s="44" t="str">
        <f t="shared" si="225"/>
        <v/>
      </c>
      <c r="T1367" s="81"/>
      <c r="U1367" s="81"/>
      <c r="V1367" s="42">
        <f t="shared" si="226"/>
        <v>0</v>
      </c>
      <c r="W1367" s="43"/>
      <c r="X1367" s="47">
        <f>SUMIFS(W$12:W1367,F$12:F1367,F1367,H$12:H1367,H1367,D$12:D1367,D1367)</f>
        <v>0</v>
      </c>
      <c r="Y1367" s="48">
        <f t="shared" si="227"/>
        <v>0</v>
      </c>
      <c r="Z1367" s="82"/>
      <c r="AA1367" s="106"/>
      <c r="AB1367" s="42">
        <f t="shared" si="228"/>
        <v>0</v>
      </c>
      <c r="AC1367" s="50"/>
      <c r="AD1367" s="81"/>
      <c r="AE1367" s="81"/>
      <c r="AF1367" s="81"/>
      <c r="AG1367" s="81"/>
      <c r="AH1367" s="81"/>
      <c r="AI1367" s="81"/>
      <c r="AJ1367" s="81"/>
      <c r="AK1367" s="81"/>
      <c r="AL1367" s="81"/>
      <c r="AM1367" s="50"/>
      <c r="AN1367" s="50"/>
      <c r="AO1367" s="112">
        <f t="shared" si="231"/>
        <v>0</v>
      </c>
    </row>
    <row r="1368" spans="1:41" ht="20.100000000000001" customHeight="1">
      <c r="A1368" s="70">
        <f t="shared" si="229"/>
        <v>1</v>
      </c>
      <c r="B1368" s="81"/>
      <c r="C1368" s="81"/>
      <c r="D1368" s="81"/>
      <c r="E1368" s="81"/>
      <c r="F1368" s="34"/>
      <c r="G1368" s="94"/>
      <c r="H1368" s="81"/>
      <c r="I1368" s="34"/>
      <c r="J1368" s="34"/>
      <c r="K1368" s="38"/>
      <c r="L1368" s="38"/>
      <c r="M1368" s="39">
        <f t="shared" si="222"/>
        <v>0</v>
      </c>
      <c r="N1368" s="40">
        <f t="shared" si="223"/>
        <v>0</v>
      </c>
      <c r="O1368" s="80"/>
      <c r="P1368" s="113" t="str">
        <f t="shared" si="230"/>
        <v/>
      </c>
      <c r="Q1368" s="42" t="str">
        <f t="shared" si="224"/>
        <v/>
      </c>
      <c r="R1368" s="81"/>
      <c r="S1368" s="44" t="str">
        <f t="shared" si="225"/>
        <v/>
      </c>
      <c r="T1368" s="81"/>
      <c r="U1368" s="81"/>
      <c r="V1368" s="42">
        <f t="shared" si="226"/>
        <v>0</v>
      </c>
      <c r="W1368" s="43"/>
      <c r="X1368" s="47">
        <f>SUMIFS(W$12:W1368,F$12:F1368,F1368,H$12:H1368,H1368,D$12:D1368,D1368)</f>
        <v>0</v>
      </c>
      <c r="Y1368" s="48">
        <f t="shared" si="227"/>
        <v>0</v>
      </c>
      <c r="Z1368" s="82"/>
      <c r="AA1368" s="106"/>
      <c r="AB1368" s="42">
        <f t="shared" si="228"/>
        <v>0</v>
      </c>
      <c r="AC1368" s="50"/>
      <c r="AD1368" s="81"/>
      <c r="AE1368" s="81"/>
      <c r="AF1368" s="81"/>
      <c r="AG1368" s="81"/>
      <c r="AH1368" s="81"/>
      <c r="AI1368" s="81"/>
      <c r="AJ1368" s="81"/>
      <c r="AK1368" s="81"/>
      <c r="AL1368" s="81"/>
      <c r="AM1368" s="50"/>
      <c r="AN1368" s="50"/>
      <c r="AO1368" s="112">
        <f t="shared" si="231"/>
        <v>0</v>
      </c>
    </row>
    <row r="1369" spans="1:41" ht="20.100000000000001" customHeight="1">
      <c r="A1369" s="70">
        <f t="shared" si="229"/>
        <v>1</v>
      </c>
      <c r="B1369" s="81"/>
      <c r="C1369" s="81"/>
      <c r="D1369" s="81"/>
      <c r="E1369" s="81"/>
      <c r="F1369" s="34"/>
      <c r="G1369" s="94"/>
      <c r="H1369" s="81"/>
      <c r="I1369" s="34"/>
      <c r="J1369" s="34"/>
      <c r="K1369" s="38"/>
      <c r="L1369" s="38"/>
      <c r="M1369" s="39">
        <f t="shared" si="222"/>
        <v>0</v>
      </c>
      <c r="N1369" s="40">
        <f t="shared" si="223"/>
        <v>0</v>
      </c>
      <c r="O1369" s="80"/>
      <c r="P1369" s="113" t="str">
        <f t="shared" si="230"/>
        <v/>
      </c>
      <c r="Q1369" s="42" t="str">
        <f t="shared" si="224"/>
        <v/>
      </c>
      <c r="R1369" s="81"/>
      <c r="S1369" s="44" t="str">
        <f t="shared" si="225"/>
        <v/>
      </c>
      <c r="T1369" s="81"/>
      <c r="U1369" s="81"/>
      <c r="V1369" s="42">
        <f t="shared" si="226"/>
        <v>0</v>
      </c>
      <c r="W1369" s="43"/>
      <c r="X1369" s="47">
        <f>SUMIFS(W$12:W1369,F$12:F1369,F1369,H$12:H1369,H1369,D$12:D1369,D1369)</f>
        <v>0</v>
      </c>
      <c r="Y1369" s="48">
        <f t="shared" si="227"/>
        <v>0</v>
      </c>
      <c r="Z1369" s="82"/>
      <c r="AA1369" s="106"/>
      <c r="AB1369" s="42">
        <f t="shared" si="228"/>
        <v>0</v>
      </c>
      <c r="AC1369" s="50"/>
      <c r="AD1369" s="81"/>
      <c r="AE1369" s="81"/>
      <c r="AF1369" s="81"/>
      <c r="AG1369" s="81"/>
      <c r="AH1369" s="81"/>
      <c r="AI1369" s="81"/>
      <c r="AJ1369" s="81"/>
      <c r="AK1369" s="81"/>
      <c r="AL1369" s="81"/>
      <c r="AM1369" s="50"/>
      <c r="AN1369" s="50"/>
      <c r="AO1369" s="112">
        <f t="shared" si="231"/>
        <v>0</v>
      </c>
    </row>
    <row r="1370" spans="1:41" ht="20.100000000000001" customHeight="1">
      <c r="A1370" s="70">
        <f t="shared" si="229"/>
        <v>1</v>
      </c>
      <c r="B1370" s="81"/>
      <c r="C1370" s="81"/>
      <c r="D1370" s="81"/>
      <c r="E1370" s="81"/>
      <c r="F1370" s="34"/>
      <c r="G1370" s="94"/>
      <c r="H1370" s="81"/>
      <c r="I1370" s="34"/>
      <c r="J1370" s="34"/>
      <c r="K1370" s="38"/>
      <c r="L1370" s="38"/>
      <c r="M1370" s="39">
        <f t="shared" si="222"/>
        <v>0</v>
      </c>
      <c r="N1370" s="40">
        <f t="shared" si="223"/>
        <v>0</v>
      </c>
      <c r="O1370" s="80"/>
      <c r="P1370" s="113" t="str">
        <f t="shared" si="230"/>
        <v/>
      </c>
      <c r="Q1370" s="42" t="str">
        <f t="shared" si="224"/>
        <v/>
      </c>
      <c r="R1370" s="81"/>
      <c r="S1370" s="44" t="str">
        <f t="shared" si="225"/>
        <v/>
      </c>
      <c r="T1370" s="81"/>
      <c r="U1370" s="81"/>
      <c r="V1370" s="42">
        <f t="shared" si="226"/>
        <v>0</v>
      </c>
      <c r="W1370" s="43"/>
      <c r="X1370" s="47">
        <f>SUMIFS(W$12:W1370,F$12:F1370,F1370,H$12:H1370,H1370,D$12:D1370,D1370)</f>
        <v>0</v>
      </c>
      <c r="Y1370" s="48">
        <f t="shared" si="227"/>
        <v>0</v>
      </c>
      <c r="Z1370" s="82"/>
      <c r="AA1370" s="106"/>
      <c r="AB1370" s="42">
        <f t="shared" si="228"/>
        <v>0</v>
      </c>
      <c r="AC1370" s="50"/>
      <c r="AD1370" s="81"/>
      <c r="AE1370" s="81"/>
      <c r="AF1370" s="81"/>
      <c r="AG1370" s="81"/>
      <c r="AH1370" s="81"/>
      <c r="AI1370" s="81"/>
      <c r="AJ1370" s="81"/>
      <c r="AK1370" s="81"/>
      <c r="AL1370" s="81"/>
      <c r="AM1370" s="50"/>
      <c r="AN1370" s="50"/>
      <c r="AO1370" s="112">
        <f t="shared" si="231"/>
        <v>0</v>
      </c>
    </row>
    <row r="1371" spans="1:41" ht="20.100000000000001" customHeight="1">
      <c r="A1371" s="70">
        <f t="shared" si="229"/>
        <v>1</v>
      </c>
      <c r="B1371" s="81"/>
      <c r="C1371" s="81"/>
      <c r="D1371" s="81"/>
      <c r="E1371" s="81"/>
      <c r="F1371" s="34"/>
      <c r="G1371" s="94"/>
      <c r="H1371" s="81"/>
      <c r="I1371" s="34"/>
      <c r="J1371" s="34"/>
      <c r="K1371" s="38"/>
      <c r="L1371" s="38"/>
      <c r="M1371" s="39">
        <f t="shared" si="222"/>
        <v>0</v>
      </c>
      <c r="N1371" s="40">
        <f t="shared" si="223"/>
        <v>0</v>
      </c>
      <c r="O1371" s="80"/>
      <c r="P1371" s="113" t="str">
        <f t="shared" si="230"/>
        <v/>
      </c>
      <c r="Q1371" s="42" t="str">
        <f t="shared" si="224"/>
        <v/>
      </c>
      <c r="R1371" s="81"/>
      <c r="S1371" s="44" t="str">
        <f t="shared" si="225"/>
        <v/>
      </c>
      <c r="T1371" s="81"/>
      <c r="U1371" s="81"/>
      <c r="V1371" s="42">
        <f t="shared" si="226"/>
        <v>0</v>
      </c>
      <c r="W1371" s="43"/>
      <c r="X1371" s="47">
        <f>SUMIFS(W$12:W1371,F$12:F1371,F1371,H$12:H1371,H1371,D$12:D1371,D1371)</f>
        <v>0</v>
      </c>
      <c r="Y1371" s="48">
        <f t="shared" si="227"/>
        <v>0</v>
      </c>
      <c r="Z1371" s="82"/>
      <c r="AA1371" s="106"/>
      <c r="AB1371" s="42">
        <f t="shared" si="228"/>
        <v>0</v>
      </c>
      <c r="AC1371" s="50"/>
      <c r="AD1371" s="81"/>
      <c r="AE1371" s="81"/>
      <c r="AF1371" s="81"/>
      <c r="AG1371" s="81"/>
      <c r="AH1371" s="81"/>
      <c r="AI1371" s="81"/>
      <c r="AJ1371" s="81"/>
      <c r="AK1371" s="81"/>
      <c r="AL1371" s="81"/>
      <c r="AM1371" s="50"/>
      <c r="AN1371" s="50"/>
      <c r="AO1371" s="112">
        <f t="shared" si="231"/>
        <v>0</v>
      </c>
    </row>
    <row r="1372" spans="1:41" ht="20.100000000000001" customHeight="1">
      <c r="A1372" s="70">
        <f t="shared" si="229"/>
        <v>1</v>
      </c>
      <c r="B1372" s="81"/>
      <c r="C1372" s="81"/>
      <c r="D1372" s="81"/>
      <c r="E1372" s="81"/>
      <c r="F1372" s="34"/>
      <c r="G1372" s="94"/>
      <c r="H1372" s="81"/>
      <c r="I1372" s="34"/>
      <c r="J1372" s="34"/>
      <c r="K1372" s="38"/>
      <c r="L1372" s="38"/>
      <c r="M1372" s="39">
        <f t="shared" si="222"/>
        <v>0</v>
      </c>
      <c r="N1372" s="40">
        <f t="shared" si="223"/>
        <v>0</v>
      </c>
      <c r="O1372" s="80"/>
      <c r="P1372" s="113" t="str">
        <f t="shared" si="230"/>
        <v/>
      </c>
      <c r="Q1372" s="42" t="str">
        <f t="shared" si="224"/>
        <v/>
      </c>
      <c r="R1372" s="81"/>
      <c r="S1372" s="44" t="str">
        <f t="shared" si="225"/>
        <v/>
      </c>
      <c r="T1372" s="81"/>
      <c r="U1372" s="81"/>
      <c r="V1372" s="42">
        <f t="shared" si="226"/>
        <v>0</v>
      </c>
      <c r="W1372" s="43"/>
      <c r="X1372" s="47">
        <f>SUMIFS(W$12:W1372,F$12:F1372,F1372,H$12:H1372,H1372,D$12:D1372,D1372)</f>
        <v>0</v>
      </c>
      <c r="Y1372" s="48">
        <f t="shared" si="227"/>
        <v>0</v>
      </c>
      <c r="Z1372" s="82"/>
      <c r="AA1372" s="106"/>
      <c r="AB1372" s="42">
        <f t="shared" si="228"/>
        <v>0</v>
      </c>
      <c r="AC1372" s="50"/>
      <c r="AD1372" s="81"/>
      <c r="AE1372" s="81"/>
      <c r="AF1372" s="81"/>
      <c r="AG1372" s="81"/>
      <c r="AH1372" s="81"/>
      <c r="AI1372" s="81"/>
      <c r="AJ1372" s="81"/>
      <c r="AK1372" s="81"/>
      <c r="AL1372" s="81"/>
      <c r="AM1372" s="50"/>
      <c r="AN1372" s="50"/>
      <c r="AO1372" s="112">
        <f t="shared" si="231"/>
        <v>0</v>
      </c>
    </row>
    <row r="1373" spans="1:41" ht="20.100000000000001" customHeight="1">
      <c r="A1373" s="70">
        <f t="shared" si="229"/>
        <v>1</v>
      </c>
      <c r="B1373" s="81"/>
      <c r="C1373" s="81"/>
      <c r="D1373" s="81"/>
      <c r="E1373" s="81"/>
      <c r="F1373" s="34"/>
      <c r="G1373" s="94"/>
      <c r="H1373" s="81"/>
      <c r="I1373" s="34"/>
      <c r="J1373" s="34"/>
      <c r="K1373" s="38"/>
      <c r="L1373" s="38"/>
      <c r="M1373" s="39">
        <f t="shared" si="222"/>
        <v>0</v>
      </c>
      <c r="N1373" s="40">
        <f t="shared" si="223"/>
        <v>0</v>
      </c>
      <c r="O1373" s="80"/>
      <c r="P1373" s="113" t="str">
        <f t="shared" si="230"/>
        <v/>
      </c>
      <c r="Q1373" s="42" t="str">
        <f t="shared" si="224"/>
        <v/>
      </c>
      <c r="R1373" s="81"/>
      <c r="S1373" s="44" t="str">
        <f t="shared" si="225"/>
        <v/>
      </c>
      <c r="T1373" s="81"/>
      <c r="U1373" s="81"/>
      <c r="V1373" s="42">
        <f t="shared" si="226"/>
        <v>0</v>
      </c>
      <c r="W1373" s="43"/>
      <c r="X1373" s="47">
        <f>SUMIFS(W$12:W1373,F$12:F1373,F1373,H$12:H1373,H1373,D$12:D1373,D1373)</f>
        <v>0</v>
      </c>
      <c r="Y1373" s="48">
        <f t="shared" si="227"/>
        <v>0</v>
      </c>
      <c r="Z1373" s="82"/>
      <c r="AA1373" s="106"/>
      <c r="AB1373" s="42">
        <f t="shared" si="228"/>
        <v>0</v>
      </c>
      <c r="AC1373" s="50"/>
      <c r="AD1373" s="81"/>
      <c r="AE1373" s="81"/>
      <c r="AF1373" s="81"/>
      <c r="AG1373" s="81"/>
      <c r="AH1373" s="81"/>
      <c r="AI1373" s="81"/>
      <c r="AJ1373" s="81"/>
      <c r="AK1373" s="81"/>
      <c r="AL1373" s="81"/>
      <c r="AM1373" s="50"/>
      <c r="AN1373" s="50"/>
      <c r="AO1373" s="112">
        <f t="shared" si="231"/>
        <v>0</v>
      </c>
    </row>
    <row r="1374" spans="1:41" ht="20.100000000000001" customHeight="1">
      <c r="A1374" s="70">
        <f t="shared" si="229"/>
        <v>1</v>
      </c>
      <c r="B1374" s="81"/>
      <c r="C1374" s="81"/>
      <c r="D1374" s="81"/>
      <c r="E1374" s="81"/>
      <c r="F1374" s="34"/>
      <c r="G1374" s="94"/>
      <c r="H1374" s="81"/>
      <c r="I1374" s="34"/>
      <c r="J1374" s="34"/>
      <c r="K1374" s="38"/>
      <c r="L1374" s="38"/>
      <c r="M1374" s="39">
        <f t="shared" si="222"/>
        <v>0</v>
      </c>
      <c r="N1374" s="40">
        <f t="shared" si="223"/>
        <v>0</v>
      </c>
      <c r="O1374" s="80"/>
      <c r="P1374" s="113" t="str">
        <f t="shared" si="230"/>
        <v/>
      </c>
      <c r="Q1374" s="42" t="str">
        <f t="shared" si="224"/>
        <v/>
      </c>
      <c r="R1374" s="81"/>
      <c r="S1374" s="44" t="str">
        <f t="shared" si="225"/>
        <v/>
      </c>
      <c r="T1374" s="81"/>
      <c r="U1374" s="81"/>
      <c r="V1374" s="42">
        <f t="shared" si="226"/>
        <v>0</v>
      </c>
      <c r="W1374" s="43"/>
      <c r="X1374" s="47">
        <f>SUMIFS(W$12:W1374,F$12:F1374,F1374,H$12:H1374,H1374,D$12:D1374,D1374)</f>
        <v>0</v>
      </c>
      <c r="Y1374" s="48">
        <f t="shared" si="227"/>
        <v>0</v>
      </c>
      <c r="Z1374" s="82"/>
      <c r="AA1374" s="106"/>
      <c r="AB1374" s="42">
        <f t="shared" si="228"/>
        <v>0</v>
      </c>
      <c r="AC1374" s="50"/>
      <c r="AD1374" s="81"/>
      <c r="AE1374" s="81"/>
      <c r="AF1374" s="81"/>
      <c r="AG1374" s="81"/>
      <c r="AH1374" s="81"/>
      <c r="AI1374" s="81"/>
      <c r="AJ1374" s="81"/>
      <c r="AK1374" s="81"/>
      <c r="AL1374" s="81"/>
      <c r="AM1374" s="50"/>
      <c r="AN1374" s="50"/>
      <c r="AO1374" s="112">
        <f t="shared" si="231"/>
        <v>0</v>
      </c>
    </row>
    <row r="1375" spans="1:41" ht="20.100000000000001" customHeight="1">
      <c r="A1375" s="70">
        <f t="shared" si="229"/>
        <v>1</v>
      </c>
      <c r="B1375" s="81"/>
      <c r="C1375" s="81"/>
      <c r="D1375" s="81"/>
      <c r="E1375" s="81"/>
      <c r="F1375" s="34"/>
      <c r="G1375" s="94"/>
      <c r="H1375" s="81"/>
      <c r="I1375" s="34"/>
      <c r="J1375" s="34"/>
      <c r="K1375" s="38"/>
      <c r="L1375" s="38"/>
      <c r="M1375" s="39">
        <f t="shared" si="222"/>
        <v>0</v>
      </c>
      <c r="N1375" s="40">
        <f t="shared" si="223"/>
        <v>0</v>
      </c>
      <c r="O1375" s="80"/>
      <c r="P1375" s="113" t="str">
        <f t="shared" si="230"/>
        <v/>
      </c>
      <c r="Q1375" s="42" t="str">
        <f t="shared" si="224"/>
        <v/>
      </c>
      <c r="R1375" s="81"/>
      <c r="S1375" s="44" t="str">
        <f t="shared" si="225"/>
        <v/>
      </c>
      <c r="T1375" s="81"/>
      <c r="U1375" s="81"/>
      <c r="V1375" s="42">
        <f t="shared" si="226"/>
        <v>0</v>
      </c>
      <c r="W1375" s="43"/>
      <c r="X1375" s="47">
        <f>SUMIFS(W$12:W1375,F$12:F1375,F1375,H$12:H1375,H1375,D$12:D1375,D1375)</f>
        <v>0</v>
      </c>
      <c r="Y1375" s="48">
        <f t="shared" si="227"/>
        <v>0</v>
      </c>
      <c r="Z1375" s="82"/>
      <c r="AA1375" s="106"/>
      <c r="AB1375" s="42">
        <f t="shared" si="228"/>
        <v>0</v>
      </c>
      <c r="AC1375" s="50"/>
      <c r="AD1375" s="81"/>
      <c r="AE1375" s="81"/>
      <c r="AF1375" s="81"/>
      <c r="AG1375" s="81"/>
      <c r="AH1375" s="81"/>
      <c r="AI1375" s="81"/>
      <c r="AJ1375" s="81"/>
      <c r="AK1375" s="81"/>
      <c r="AL1375" s="81"/>
      <c r="AM1375" s="50"/>
      <c r="AN1375" s="50"/>
      <c r="AO1375" s="112">
        <f t="shared" si="231"/>
        <v>0</v>
      </c>
    </row>
    <row r="1376" spans="1:41" ht="20.100000000000001" customHeight="1">
      <c r="A1376" s="70">
        <f t="shared" si="229"/>
        <v>1</v>
      </c>
      <c r="B1376" s="81"/>
      <c r="C1376" s="81"/>
      <c r="D1376" s="81"/>
      <c r="E1376" s="81"/>
      <c r="F1376" s="34"/>
      <c r="G1376" s="94"/>
      <c r="H1376" s="81"/>
      <c r="I1376" s="34"/>
      <c r="J1376" s="34"/>
      <c r="K1376" s="38"/>
      <c r="L1376" s="38"/>
      <c r="M1376" s="39">
        <f t="shared" si="222"/>
        <v>0</v>
      </c>
      <c r="N1376" s="40">
        <f t="shared" si="223"/>
        <v>0</v>
      </c>
      <c r="O1376" s="80"/>
      <c r="P1376" s="113" t="str">
        <f t="shared" si="230"/>
        <v/>
      </c>
      <c r="Q1376" s="42" t="str">
        <f t="shared" si="224"/>
        <v/>
      </c>
      <c r="R1376" s="81"/>
      <c r="S1376" s="44" t="str">
        <f t="shared" si="225"/>
        <v/>
      </c>
      <c r="T1376" s="81"/>
      <c r="U1376" s="81"/>
      <c r="V1376" s="42">
        <f t="shared" si="226"/>
        <v>0</v>
      </c>
      <c r="W1376" s="43"/>
      <c r="X1376" s="47">
        <f>SUMIFS(W$12:W1376,F$12:F1376,F1376,H$12:H1376,H1376,D$12:D1376,D1376)</f>
        <v>0</v>
      </c>
      <c r="Y1376" s="48">
        <f t="shared" si="227"/>
        <v>0</v>
      </c>
      <c r="Z1376" s="82"/>
      <c r="AA1376" s="106"/>
      <c r="AB1376" s="42">
        <f t="shared" si="228"/>
        <v>0</v>
      </c>
      <c r="AC1376" s="50"/>
      <c r="AD1376" s="81"/>
      <c r="AE1376" s="81"/>
      <c r="AF1376" s="81"/>
      <c r="AG1376" s="81"/>
      <c r="AH1376" s="81"/>
      <c r="AI1376" s="81"/>
      <c r="AJ1376" s="81"/>
      <c r="AK1376" s="81"/>
      <c r="AL1376" s="81"/>
      <c r="AM1376" s="50"/>
      <c r="AN1376" s="50"/>
      <c r="AO1376" s="112">
        <f t="shared" si="231"/>
        <v>0</v>
      </c>
    </row>
    <row r="1377" spans="1:41" ht="20.100000000000001" customHeight="1">
      <c r="A1377" s="70">
        <f t="shared" si="229"/>
        <v>1</v>
      </c>
      <c r="B1377" s="81"/>
      <c r="C1377" s="81"/>
      <c r="D1377" s="81"/>
      <c r="E1377" s="81"/>
      <c r="F1377" s="34"/>
      <c r="G1377" s="94"/>
      <c r="H1377" s="81"/>
      <c r="I1377" s="34"/>
      <c r="J1377" s="34"/>
      <c r="K1377" s="38"/>
      <c r="L1377" s="38"/>
      <c r="M1377" s="39">
        <f t="shared" si="222"/>
        <v>0</v>
      </c>
      <c r="N1377" s="40">
        <f t="shared" si="223"/>
        <v>0</v>
      </c>
      <c r="O1377" s="80"/>
      <c r="P1377" s="113" t="str">
        <f t="shared" si="230"/>
        <v/>
      </c>
      <c r="Q1377" s="42" t="str">
        <f t="shared" si="224"/>
        <v/>
      </c>
      <c r="R1377" s="81"/>
      <c r="S1377" s="44" t="str">
        <f t="shared" si="225"/>
        <v/>
      </c>
      <c r="T1377" s="81"/>
      <c r="U1377" s="81"/>
      <c r="V1377" s="42">
        <f t="shared" si="226"/>
        <v>0</v>
      </c>
      <c r="W1377" s="43"/>
      <c r="X1377" s="47">
        <f>SUMIFS(W$12:W1377,F$12:F1377,F1377,H$12:H1377,H1377,D$12:D1377,D1377)</f>
        <v>0</v>
      </c>
      <c r="Y1377" s="48">
        <f t="shared" si="227"/>
        <v>0</v>
      </c>
      <c r="Z1377" s="82"/>
      <c r="AA1377" s="106"/>
      <c r="AB1377" s="42">
        <f t="shared" si="228"/>
        <v>0</v>
      </c>
      <c r="AC1377" s="50"/>
      <c r="AD1377" s="81"/>
      <c r="AE1377" s="81"/>
      <c r="AF1377" s="81"/>
      <c r="AG1377" s="81"/>
      <c r="AH1377" s="81"/>
      <c r="AI1377" s="81"/>
      <c r="AJ1377" s="81"/>
      <c r="AK1377" s="81"/>
      <c r="AL1377" s="81"/>
      <c r="AM1377" s="50"/>
      <c r="AN1377" s="50"/>
      <c r="AO1377" s="112">
        <f t="shared" si="231"/>
        <v>0</v>
      </c>
    </row>
    <row r="1378" spans="1:41" ht="20.100000000000001" customHeight="1">
      <c r="A1378" s="70">
        <f t="shared" si="229"/>
        <v>1</v>
      </c>
      <c r="B1378" s="81"/>
      <c r="C1378" s="81"/>
      <c r="D1378" s="81"/>
      <c r="E1378" s="81"/>
      <c r="F1378" s="34"/>
      <c r="G1378" s="94"/>
      <c r="H1378" s="81"/>
      <c r="I1378" s="34"/>
      <c r="J1378" s="34"/>
      <c r="K1378" s="38"/>
      <c r="L1378" s="38"/>
      <c r="M1378" s="39">
        <f t="shared" si="222"/>
        <v>0</v>
      </c>
      <c r="N1378" s="40">
        <f t="shared" si="223"/>
        <v>0</v>
      </c>
      <c r="O1378" s="80"/>
      <c r="P1378" s="113" t="str">
        <f t="shared" si="230"/>
        <v/>
      </c>
      <c r="Q1378" s="42" t="str">
        <f t="shared" si="224"/>
        <v/>
      </c>
      <c r="R1378" s="81"/>
      <c r="S1378" s="44" t="str">
        <f t="shared" si="225"/>
        <v/>
      </c>
      <c r="T1378" s="81"/>
      <c r="U1378" s="81"/>
      <c r="V1378" s="42">
        <f t="shared" si="226"/>
        <v>0</v>
      </c>
      <c r="W1378" s="43"/>
      <c r="X1378" s="47">
        <f>SUMIFS(W$12:W1378,F$12:F1378,F1378,H$12:H1378,H1378,D$12:D1378,D1378)</f>
        <v>0</v>
      </c>
      <c r="Y1378" s="48">
        <f t="shared" si="227"/>
        <v>0</v>
      </c>
      <c r="Z1378" s="82"/>
      <c r="AA1378" s="106"/>
      <c r="AB1378" s="42">
        <f t="shared" si="228"/>
        <v>0</v>
      </c>
      <c r="AC1378" s="50"/>
      <c r="AD1378" s="81"/>
      <c r="AE1378" s="81"/>
      <c r="AF1378" s="81"/>
      <c r="AG1378" s="81"/>
      <c r="AH1378" s="81"/>
      <c r="AI1378" s="81"/>
      <c r="AJ1378" s="81"/>
      <c r="AK1378" s="81"/>
      <c r="AL1378" s="81"/>
      <c r="AM1378" s="50"/>
      <c r="AN1378" s="50"/>
      <c r="AO1378" s="112">
        <f t="shared" si="231"/>
        <v>0</v>
      </c>
    </row>
    <row r="1379" spans="1:41" ht="20.100000000000001" customHeight="1">
      <c r="A1379" s="70">
        <f t="shared" si="229"/>
        <v>1</v>
      </c>
      <c r="B1379" s="81"/>
      <c r="C1379" s="81"/>
      <c r="D1379" s="81"/>
      <c r="E1379" s="81"/>
      <c r="F1379" s="34"/>
      <c r="G1379" s="94"/>
      <c r="H1379" s="81"/>
      <c r="I1379" s="34"/>
      <c r="J1379" s="34"/>
      <c r="K1379" s="38"/>
      <c r="L1379" s="38"/>
      <c r="M1379" s="39">
        <f t="shared" si="222"/>
        <v>0</v>
      </c>
      <c r="N1379" s="40">
        <f t="shared" si="223"/>
        <v>0</v>
      </c>
      <c r="O1379" s="80"/>
      <c r="P1379" s="113" t="str">
        <f t="shared" si="230"/>
        <v/>
      </c>
      <c r="Q1379" s="42" t="str">
        <f t="shared" si="224"/>
        <v/>
      </c>
      <c r="R1379" s="81"/>
      <c r="S1379" s="44" t="str">
        <f t="shared" si="225"/>
        <v/>
      </c>
      <c r="T1379" s="81"/>
      <c r="U1379" s="81"/>
      <c r="V1379" s="42">
        <f t="shared" si="226"/>
        <v>0</v>
      </c>
      <c r="W1379" s="43"/>
      <c r="X1379" s="47">
        <f>SUMIFS(W$12:W1379,F$12:F1379,F1379,H$12:H1379,H1379,D$12:D1379,D1379)</f>
        <v>0</v>
      </c>
      <c r="Y1379" s="48">
        <f t="shared" si="227"/>
        <v>0</v>
      </c>
      <c r="Z1379" s="82"/>
      <c r="AA1379" s="106"/>
      <c r="AB1379" s="42">
        <f t="shared" si="228"/>
        <v>0</v>
      </c>
      <c r="AC1379" s="50"/>
      <c r="AD1379" s="81"/>
      <c r="AE1379" s="81"/>
      <c r="AF1379" s="81"/>
      <c r="AG1379" s="81"/>
      <c r="AH1379" s="81"/>
      <c r="AI1379" s="81"/>
      <c r="AJ1379" s="81"/>
      <c r="AK1379" s="81"/>
      <c r="AL1379" s="81"/>
      <c r="AM1379" s="50"/>
      <c r="AN1379" s="50"/>
      <c r="AO1379" s="112">
        <f t="shared" si="231"/>
        <v>0</v>
      </c>
    </row>
    <row r="1380" spans="1:41" ht="20.100000000000001" customHeight="1">
      <c r="A1380" s="70">
        <f t="shared" si="229"/>
        <v>1</v>
      </c>
      <c r="B1380" s="81"/>
      <c r="C1380" s="81"/>
      <c r="D1380" s="81"/>
      <c r="E1380" s="81"/>
      <c r="F1380" s="34"/>
      <c r="G1380" s="94"/>
      <c r="H1380" s="81"/>
      <c r="I1380" s="34"/>
      <c r="J1380" s="34"/>
      <c r="K1380" s="38"/>
      <c r="L1380" s="38"/>
      <c r="M1380" s="39">
        <f t="shared" si="222"/>
        <v>0</v>
      </c>
      <c r="N1380" s="40">
        <f t="shared" si="223"/>
        <v>0</v>
      </c>
      <c r="O1380" s="80"/>
      <c r="P1380" s="113" t="str">
        <f t="shared" si="230"/>
        <v/>
      </c>
      <c r="Q1380" s="42" t="str">
        <f t="shared" si="224"/>
        <v/>
      </c>
      <c r="R1380" s="81"/>
      <c r="S1380" s="44" t="str">
        <f t="shared" si="225"/>
        <v/>
      </c>
      <c r="T1380" s="81"/>
      <c r="U1380" s="81"/>
      <c r="V1380" s="42">
        <f t="shared" si="226"/>
        <v>0</v>
      </c>
      <c r="W1380" s="43"/>
      <c r="X1380" s="47">
        <f>SUMIFS(W$12:W1380,F$12:F1380,F1380,H$12:H1380,H1380,D$12:D1380,D1380)</f>
        <v>0</v>
      </c>
      <c r="Y1380" s="48">
        <f t="shared" si="227"/>
        <v>0</v>
      </c>
      <c r="Z1380" s="82"/>
      <c r="AA1380" s="106"/>
      <c r="AB1380" s="42">
        <f t="shared" si="228"/>
        <v>0</v>
      </c>
      <c r="AC1380" s="50"/>
      <c r="AD1380" s="81"/>
      <c r="AE1380" s="81"/>
      <c r="AF1380" s="81"/>
      <c r="AG1380" s="81"/>
      <c r="AH1380" s="81"/>
      <c r="AI1380" s="81"/>
      <c r="AJ1380" s="81"/>
      <c r="AK1380" s="81"/>
      <c r="AL1380" s="81"/>
      <c r="AM1380" s="50"/>
      <c r="AN1380" s="50"/>
      <c r="AO1380" s="112">
        <f t="shared" si="231"/>
        <v>0</v>
      </c>
    </row>
    <row r="1381" spans="1:41" ht="20.100000000000001" customHeight="1">
      <c r="A1381" s="70">
        <f t="shared" si="229"/>
        <v>1</v>
      </c>
      <c r="B1381" s="81"/>
      <c r="C1381" s="81"/>
      <c r="D1381" s="81"/>
      <c r="E1381" s="81"/>
      <c r="F1381" s="34"/>
      <c r="G1381" s="94"/>
      <c r="H1381" s="81"/>
      <c r="I1381" s="34"/>
      <c r="J1381" s="34"/>
      <c r="K1381" s="38"/>
      <c r="L1381" s="38"/>
      <c r="M1381" s="39">
        <f t="shared" si="222"/>
        <v>0</v>
      </c>
      <c r="N1381" s="40">
        <f t="shared" si="223"/>
        <v>0</v>
      </c>
      <c r="O1381" s="80"/>
      <c r="P1381" s="113" t="str">
        <f t="shared" si="230"/>
        <v/>
      </c>
      <c r="Q1381" s="42" t="str">
        <f t="shared" si="224"/>
        <v/>
      </c>
      <c r="R1381" s="81"/>
      <c r="S1381" s="44" t="str">
        <f t="shared" si="225"/>
        <v/>
      </c>
      <c r="T1381" s="81"/>
      <c r="U1381" s="81"/>
      <c r="V1381" s="42">
        <f t="shared" si="226"/>
        <v>0</v>
      </c>
      <c r="W1381" s="43"/>
      <c r="X1381" s="47">
        <f>SUMIFS(W$12:W1381,F$12:F1381,F1381,H$12:H1381,H1381,D$12:D1381,D1381)</f>
        <v>0</v>
      </c>
      <c r="Y1381" s="48">
        <f t="shared" si="227"/>
        <v>0</v>
      </c>
      <c r="Z1381" s="82"/>
      <c r="AA1381" s="106"/>
      <c r="AB1381" s="42">
        <f t="shared" si="228"/>
        <v>0</v>
      </c>
      <c r="AC1381" s="50"/>
      <c r="AD1381" s="81"/>
      <c r="AE1381" s="81"/>
      <c r="AF1381" s="81"/>
      <c r="AG1381" s="81"/>
      <c r="AH1381" s="81"/>
      <c r="AI1381" s="81"/>
      <c r="AJ1381" s="81"/>
      <c r="AK1381" s="81"/>
      <c r="AL1381" s="81"/>
      <c r="AM1381" s="50"/>
      <c r="AN1381" s="50"/>
      <c r="AO1381" s="112">
        <f t="shared" si="231"/>
        <v>0</v>
      </c>
    </row>
    <row r="1382" spans="1:41" ht="20.100000000000001" customHeight="1">
      <c r="A1382" s="70">
        <f t="shared" si="229"/>
        <v>1</v>
      </c>
      <c r="B1382" s="81"/>
      <c r="C1382" s="81"/>
      <c r="D1382" s="81"/>
      <c r="E1382" s="81"/>
      <c r="F1382" s="34"/>
      <c r="G1382" s="94"/>
      <c r="H1382" s="81"/>
      <c r="I1382" s="34"/>
      <c r="J1382" s="34"/>
      <c r="K1382" s="38"/>
      <c r="L1382" s="38"/>
      <c r="M1382" s="39">
        <f t="shared" si="222"/>
        <v>0</v>
      </c>
      <c r="N1382" s="40">
        <f t="shared" si="223"/>
        <v>0</v>
      </c>
      <c r="O1382" s="80"/>
      <c r="P1382" s="113" t="str">
        <f t="shared" si="230"/>
        <v/>
      </c>
      <c r="Q1382" s="42" t="str">
        <f t="shared" si="224"/>
        <v/>
      </c>
      <c r="R1382" s="81"/>
      <c r="S1382" s="44" t="str">
        <f t="shared" si="225"/>
        <v/>
      </c>
      <c r="T1382" s="81"/>
      <c r="U1382" s="81"/>
      <c r="V1382" s="42">
        <f t="shared" si="226"/>
        <v>0</v>
      </c>
      <c r="W1382" s="43"/>
      <c r="X1382" s="47">
        <f>SUMIFS(W$12:W1382,F$12:F1382,F1382,H$12:H1382,H1382,D$12:D1382,D1382)</f>
        <v>0</v>
      </c>
      <c r="Y1382" s="48">
        <f t="shared" si="227"/>
        <v>0</v>
      </c>
      <c r="Z1382" s="82"/>
      <c r="AA1382" s="106"/>
      <c r="AB1382" s="42">
        <f t="shared" si="228"/>
        <v>0</v>
      </c>
      <c r="AC1382" s="50"/>
      <c r="AD1382" s="81"/>
      <c r="AE1382" s="81"/>
      <c r="AF1382" s="81"/>
      <c r="AG1382" s="81"/>
      <c r="AH1382" s="81"/>
      <c r="AI1382" s="81"/>
      <c r="AJ1382" s="81"/>
      <c r="AK1382" s="81"/>
      <c r="AL1382" s="81"/>
      <c r="AM1382" s="50"/>
      <c r="AN1382" s="50"/>
      <c r="AO1382" s="112">
        <f t="shared" si="231"/>
        <v>0</v>
      </c>
    </row>
    <row r="1383" spans="1:41" ht="20.100000000000001" customHeight="1">
      <c r="A1383" s="70">
        <f t="shared" si="229"/>
        <v>1</v>
      </c>
      <c r="B1383" s="81"/>
      <c r="C1383" s="81"/>
      <c r="D1383" s="81"/>
      <c r="E1383" s="81"/>
      <c r="F1383" s="34"/>
      <c r="G1383" s="94"/>
      <c r="H1383" s="81"/>
      <c r="I1383" s="34"/>
      <c r="J1383" s="34"/>
      <c r="K1383" s="38"/>
      <c r="L1383" s="38"/>
      <c r="M1383" s="39">
        <f t="shared" si="222"/>
        <v>0</v>
      </c>
      <c r="N1383" s="40">
        <f t="shared" si="223"/>
        <v>0</v>
      </c>
      <c r="O1383" s="80"/>
      <c r="P1383" s="113" t="str">
        <f t="shared" si="230"/>
        <v/>
      </c>
      <c r="Q1383" s="42" t="str">
        <f t="shared" si="224"/>
        <v/>
      </c>
      <c r="R1383" s="81"/>
      <c r="S1383" s="44" t="str">
        <f t="shared" si="225"/>
        <v/>
      </c>
      <c r="T1383" s="81"/>
      <c r="U1383" s="81"/>
      <c r="V1383" s="42">
        <f t="shared" si="226"/>
        <v>0</v>
      </c>
      <c r="W1383" s="43"/>
      <c r="X1383" s="47">
        <f>SUMIFS(W$12:W1383,F$12:F1383,F1383,H$12:H1383,H1383,D$12:D1383,D1383)</f>
        <v>0</v>
      </c>
      <c r="Y1383" s="48">
        <f t="shared" si="227"/>
        <v>0</v>
      </c>
      <c r="Z1383" s="82"/>
      <c r="AA1383" s="106"/>
      <c r="AB1383" s="42">
        <f t="shared" si="228"/>
        <v>0</v>
      </c>
      <c r="AC1383" s="50"/>
      <c r="AD1383" s="81"/>
      <c r="AE1383" s="81"/>
      <c r="AF1383" s="81"/>
      <c r="AG1383" s="81"/>
      <c r="AH1383" s="81"/>
      <c r="AI1383" s="81"/>
      <c r="AJ1383" s="81"/>
      <c r="AK1383" s="81"/>
      <c r="AL1383" s="81"/>
      <c r="AM1383" s="50"/>
      <c r="AN1383" s="50"/>
      <c r="AO1383" s="112">
        <f t="shared" si="231"/>
        <v>0</v>
      </c>
    </row>
    <row r="1384" spans="1:41" ht="20.100000000000001" customHeight="1">
      <c r="A1384" s="70">
        <f t="shared" si="229"/>
        <v>1</v>
      </c>
      <c r="B1384" s="81"/>
      <c r="C1384" s="81"/>
      <c r="D1384" s="81"/>
      <c r="E1384" s="81"/>
      <c r="F1384" s="34"/>
      <c r="G1384" s="94"/>
      <c r="H1384" s="81"/>
      <c r="I1384" s="34"/>
      <c r="J1384" s="34"/>
      <c r="K1384" s="38"/>
      <c r="L1384" s="38"/>
      <c r="M1384" s="39">
        <f t="shared" si="222"/>
        <v>0</v>
      </c>
      <c r="N1384" s="40">
        <f t="shared" si="223"/>
        <v>0</v>
      </c>
      <c r="O1384" s="80"/>
      <c r="P1384" s="113" t="str">
        <f t="shared" si="230"/>
        <v/>
      </c>
      <c r="Q1384" s="42" t="str">
        <f t="shared" si="224"/>
        <v/>
      </c>
      <c r="R1384" s="81"/>
      <c r="S1384" s="44" t="str">
        <f t="shared" si="225"/>
        <v/>
      </c>
      <c r="T1384" s="81"/>
      <c r="U1384" s="81"/>
      <c r="V1384" s="42">
        <f t="shared" si="226"/>
        <v>0</v>
      </c>
      <c r="W1384" s="43"/>
      <c r="X1384" s="47">
        <f>SUMIFS(W$12:W1384,F$12:F1384,F1384,H$12:H1384,H1384,D$12:D1384,D1384)</f>
        <v>0</v>
      </c>
      <c r="Y1384" s="48">
        <f t="shared" si="227"/>
        <v>0</v>
      </c>
      <c r="Z1384" s="82"/>
      <c r="AA1384" s="106"/>
      <c r="AB1384" s="42">
        <f t="shared" si="228"/>
        <v>0</v>
      </c>
      <c r="AC1384" s="50"/>
      <c r="AD1384" s="81"/>
      <c r="AE1384" s="81"/>
      <c r="AF1384" s="81"/>
      <c r="AG1384" s="81"/>
      <c r="AH1384" s="81"/>
      <c r="AI1384" s="81"/>
      <c r="AJ1384" s="81"/>
      <c r="AK1384" s="81"/>
      <c r="AL1384" s="81"/>
      <c r="AM1384" s="50"/>
      <c r="AN1384" s="50"/>
      <c r="AO1384" s="112">
        <f t="shared" si="231"/>
        <v>0</v>
      </c>
    </row>
    <row r="1385" spans="1:41" ht="20.100000000000001" customHeight="1">
      <c r="A1385" s="70">
        <f t="shared" si="229"/>
        <v>1</v>
      </c>
      <c r="B1385" s="81"/>
      <c r="C1385" s="81"/>
      <c r="D1385" s="81"/>
      <c r="E1385" s="81"/>
      <c r="F1385" s="34"/>
      <c r="G1385" s="94"/>
      <c r="H1385" s="81"/>
      <c r="I1385" s="34"/>
      <c r="J1385" s="34"/>
      <c r="K1385" s="38"/>
      <c r="L1385" s="38"/>
      <c r="M1385" s="39">
        <f t="shared" si="222"/>
        <v>0</v>
      </c>
      <c r="N1385" s="40">
        <f t="shared" si="223"/>
        <v>0</v>
      </c>
      <c r="O1385" s="80"/>
      <c r="P1385" s="113" t="str">
        <f t="shared" si="230"/>
        <v/>
      </c>
      <c r="Q1385" s="42" t="str">
        <f t="shared" si="224"/>
        <v/>
      </c>
      <c r="R1385" s="81"/>
      <c r="S1385" s="44" t="str">
        <f t="shared" si="225"/>
        <v/>
      </c>
      <c r="T1385" s="81"/>
      <c r="U1385" s="81"/>
      <c r="V1385" s="42">
        <f t="shared" si="226"/>
        <v>0</v>
      </c>
      <c r="W1385" s="43"/>
      <c r="X1385" s="47">
        <f>SUMIFS(W$12:W1385,F$12:F1385,F1385,H$12:H1385,H1385,D$12:D1385,D1385)</f>
        <v>0</v>
      </c>
      <c r="Y1385" s="48">
        <f t="shared" si="227"/>
        <v>0</v>
      </c>
      <c r="Z1385" s="82"/>
      <c r="AA1385" s="106"/>
      <c r="AB1385" s="42">
        <f t="shared" si="228"/>
        <v>0</v>
      </c>
      <c r="AC1385" s="50"/>
      <c r="AD1385" s="81"/>
      <c r="AE1385" s="81"/>
      <c r="AF1385" s="81"/>
      <c r="AG1385" s="81"/>
      <c r="AH1385" s="81"/>
      <c r="AI1385" s="81"/>
      <c r="AJ1385" s="81"/>
      <c r="AK1385" s="81"/>
      <c r="AL1385" s="81"/>
      <c r="AM1385" s="50"/>
      <c r="AN1385" s="50"/>
      <c r="AO1385" s="112">
        <f t="shared" si="231"/>
        <v>0</v>
      </c>
    </row>
    <row r="1386" spans="1:41" ht="20.100000000000001" customHeight="1">
      <c r="A1386" s="70">
        <f t="shared" si="229"/>
        <v>1</v>
      </c>
      <c r="B1386" s="81"/>
      <c r="C1386" s="81"/>
      <c r="D1386" s="81"/>
      <c r="E1386" s="81"/>
      <c r="F1386" s="34"/>
      <c r="G1386" s="94"/>
      <c r="H1386" s="81"/>
      <c r="I1386" s="34"/>
      <c r="J1386" s="34"/>
      <c r="K1386" s="38"/>
      <c r="L1386" s="38"/>
      <c r="M1386" s="39">
        <f t="shared" si="222"/>
        <v>0</v>
      </c>
      <c r="N1386" s="40">
        <f t="shared" si="223"/>
        <v>0</v>
      </c>
      <c r="O1386" s="80"/>
      <c r="P1386" s="113" t="str">
        <f t="shared" si="230"/>
        <v/>
      </c>
      <c r="Q1386" s="42" t="str">
        <f t="shared" si="224"/>
        <v/>
      </c>
      <c r="R1386" s="81"/>
      <c r="S1386" s="44" t="str">
        <f t="shared" si="225"/>
        <v/>
      </c>
      <c r="T1386" s="81"/>
      <c r="U1386" s="81"/>
      <c r="V1386" s="42">
        <f t="shared" si="226"/>
        <v>0</v>
      </c>
      <c r="W1386" s="43"/>
      <c r="X1386" s="47">
        <f>SUMIFS(W$12:W1386,F$12:F1386,F1386,H$12:H1386,H1386,D$12:D1386,D1386)</f>
        <v>0</v>
      </c>
      <c r="Y1386" s="48">
        <f t="shared" si="227"/>
        <v>0</v>
      </c>
      <c r="Z1386" s="82"/>
      <c r="AA1386" s="106"/>
      <c r="AB1386" s="42">
        <f t="shared" si="228"/>
        <v>0</v>
      </c>
      <c r="AC1386" s="50"/>
      <c r="AD1386" s="81"/>
      <c r="AE1386" s="81"/>
      <c r="AF1386" s="81"/>
      <c r="AG1386" s="81"/>
      <c r="AH1386" s="81"/>
      <c r="AI1386" s="81"/>
      <c r="AJ1386" s="81"/>
      <c r="AK1386" s="81"/>
      <c r="AL1386" s="81"/>
      <c r="AM1386" s="50"/>
      <c r="AN1386" s="50"/>
      <c r="AO1386" s="112">
        <f t="shared" si="231"/>
        <v>0</v>
      </c>
    </row>
    <row r="1387" spans="1:41" ht="20.100000000000001" customHeight="1">
      <c r="A1387" s="70">
        <f t="shared" si="229"/>
        <v>1</v>
      </c>
      <c r="B1387" s="81"/>
      <c r="C1387" s="81"/>
      <c r="D1387" s="81"/>
      <c r="E1387" s="81"/>
      <c r="F1387" s="34"/>
      <c r="G1387" s="94"/>
      <c r="H1387" s="81"/>
      <c r="I1387" s="34"/>
      <c r="J1387" s="34"/>
      <c r="K1387" s="38"/>
      <c r="L1387" s="38"/>
      <c r="M1387" s="39">
        <f t="shared" si="222"/>
        <v>0</v>
      </c>
      <c r="N1387" s="40">
        <f t="shared" si="223"/>
        <v>0</v>
      </c>
      <c r="O1387" s="80"/>
      <c r="P1387" s="113" t="str">
        <f t="shared" si="230"/>
        <v/>
      </c>
      <c r="Q1387" s="42" t="str">
        <f t="shared" si="224"/>
        <v/>
      </c>
      <c r="R1387" s="81"/>
      <c r="S1387" s="44" t="str">
        <f t="shared" si="225"/>
        <v/>
      </c>
      <c r="T1387" s="81"/>
      <c r="U1387" s="81"/>
      <c r="V1387" s="42">
        <f t="shared" si="226"/>
        <v>0</v>
      </c>
      <c r="W1387" s="43"/>
      <c r="X1387" s="47">
        <f>SUMIFS(W$12:W1387,F$12:F1387,F1387,H$12:H1387,H1387,D$12:D1387,D1387)</f>
        <v>0</v>
      </c>
      <c r="Y1387" s="48">
        <f t="shared" si="227"/>
        <v>0</v>
      </c>
      <c r="Z1387" s="82"/>
      <c r="AA1387" s="106"/>
      <c r="AB1387" s="42">
        <f t="shared" si="228"/>
        <v>0</v>
      </c>
      <c r="AC1387" s="50"/>
      <c r="AD1387" s="81"/>
      <c r="AE1387" s="81"/>
      <c r="AF1387" s="81"/>
      <c r="AG1387" s="81"/>
      <c r="AH1387" s="81"/>
      <c r="AI1387" s="81"/>
      <c r="AJ1387" s="81"/>
      <c r="AK1387" s="81"/>
      <c r="AL1387" s="81"/>
      <c r="AM1387" s="50"/>
      <c r="AN1387" s="50"/>
      <c r="AO1387" s="112">
        <f t="shared" si="231"/>
        <v>0</v>
      </c>
    </row>
    <row r="1388" spans="1:41" ht="20.100000000000001" customHeight="1">
      <c r="A1388" s="70">
        <f t="shared" si="229"/>
        <v>1</v>
      </c>
      <c r="B1388" s="81"/>
      <c r="C1388" s="81"/>
      <c r="D1388" s="81"/>
      <c r="E1388" s="81"/>
      <c r="F1388" s="34"/>
      <c r="G1388" s="94"/>
      <c r="H1388" s="81"/>
      <c r="I1388" s="34"/>
      <c r="J1388" s="34"/>
      <c r="K1388" s="38"/>
      <c r="L1388" s="38"/>
      <c r="M1388" s="39">
        <f t="shared" si="222"/>
        <v>0</v>
      </c>
      <c r="N1388" s="40">
        <f t="shared" si="223"/>
        <v>0</v>
      </c>
      <c r="O1388" s="80"/>
      <c r="P1388" s="113" t="str">
        <f t="shared" si="230"/>
        <v/>
      </c>
      <c r="Q1388" s="42" t="str">
        <f t="shared" si="224"/>
        <v/>
      </c>
      <c r="R1388" s="81"/>
      <c r="S1388" s="44" t="str">
        <f t="shared" si="225"/>
        <v/>
      </c>
      <c r="T1388" s="81"/>
      <c r="U1388" s="81"/>
      <c r="V1388" s="42">
        <f t="shared" si="226"/>
        <v>0</v>
      </c>
      <c r="W1388" s="43"/>
      <c r="X1388" s="47">
        <f>SUMIFS(W$12:W1388,F$12:F1388,F1388,H$12:H1388,H1388,D$12:D1388,D1388)</f>
        <v>0</v>
      </c>
      <c r="Y1388" s="48">
        <f t="shared" si="227"/>
        <v>0</v>
      </c>
      <c r="Z1388" s="82"/>
      <c r="AA1388" s="106"/>
      <c r="AB1388" s="42">
        <f t="shared" si="228"/>
        <v>0</v>
      </c>
      <c r="AC1388" s="50"/>
      <c r="AD1388" s="81"/>
      <c r="AE1388" s="81"/>
      <c r="AF1388" s="81"/>
      <c r="AG1388" s="81"/>
      <c r="AH1388" s="81"/>
      <c r="AI1388" s="81"/>
      <c r="AJ1388" s="81"/>
      <c r="AK1388" s="81"/>
      <c r="AL1388" s="81"/>
      <c r="AM1388" s="50"/>
      <c r="AN1388" s="50"/>
      <c r="AO1388" s="112">
        <f t="shared" si="231"/>
        <v>0</v>
      </c>
    </row>
    <row r="1389" spans="1:41" ht="20.100000000000001" customHeight="1">
      <c r="A1389" s="70">
        <f t="shared" si="229"/>
        <v>1</v>
      </c>
      <c r="B1389" s="81"/>
      <c r="C1389" s="81"/>
      <c r="D1389" s="81"/>
      <c r="E1389" s="81"/>
      <c r="F1389" s="34"/>
      <c r="G1389" s="94"/>
      <c r="H1389" s="81"/>
      <c r="I1389" s="34"/>
      <c r="J1389" s="34"/>
      <c r="K1389" s="38"/>
      <c r="L1389" s="38"/>
      <c r="M1389" s="39">
        <f t="shared" si="222"/>
        <v>0</v>
      </c>
      <c r="N1389" s="40">
        <f t="shared" si="223"/>
        <v>0</v>
      </c>
      <c r="O1389" s="80"/>
      <c r="P1389" s="113" t="str">
        <f t="shared" si="230"/>
        <v/>
      </c>
      <c r="Q1389" s="42" t="str">
        <f t="shared" si="224"/>
        <v/>
      </c>
      <c r="R1389" s="81"/>
      <c r="S1389" s="44" t="str">
        <f t="shared" si="225"/>
        <v/>
      </c>
      <c r="T1389" s="81"/>
      <c r="U1389" s="81"/>
      <c r="V1389" s="42">
        <f t="shared" si="226"/>
        <v>0</v>
      </c>
      <c r="W1389" s="43"/>
      <c r="X1389" s="47">
        <f>SUMIFS(W$12:W1389,F$12:F1389,F1389,H$12:H1389,H1389,D$12:D1389,D1389)</f>
        <v>0</v>
      </c>
      <c r="Y1389" s="48">
        <f t="shared" si="227"/>
        <v>0</v>
      </c>
      <c r="Z1389" s="82"/>
      <c r="AA1389" s="106"/>
      <c r="AB1389" s="42">
        <f t="shared" si="228"/>
        <v>0</v>
      </c>
      <c r="AC1389" s="50"/>
      <c r="AD1389" s="81"/>
      <c r="AE1389" s="81"/>
      <c r="AF1389" s="81"/>
      <c r="AG1389" s="81"/>
      <c r="AH1389" s="81"/>
      <c r="AI1389" s="81"/>
      <c r="AJ1389" s="81"/>
      <c r="AK1389" s="81"/>
      <c r="AL1389" s="81"/>
      <c r="AM1389" s="50"/>
      <c r="AN1389" s="50"/>
      <c r="AO1389" s="112">
        <f t="shared" si="231"/>
        <v>0</v>
      </c>
    </row>
    <row r="1390" spans="1:41" ht="20.100000000000001" customHeight="1">
      <c r="A1390" s="70">
        <f t="shared" si="229"/>
        <v>1</v>
      </c>
      <c r="B1390" s="81"/>
      <c r="C1390" s="81"/>
      <c r="D1390" s="81"/>
      <c r="E1390" s="81"/>
      <c r="F1390" s="34"/>
      <c r="G1390" s="94"/>
      <c r="H1390" s="81"/>
      <c r="I1390" s="34"/>
      <c r="J1390" s="34"/>
      <c r="K1390" s="38"/>
      <c r="L1390" s="38"/>
      <c r="M1390" s="39">
        <f t="shared" si="222"/>
        <v>0</v>
      </c>
      <c r="N1390" s="40">
        <f t="shared" si="223"/>
        <v>0</v>
      </c>
      <c r="O1390" s="80"/>
      <c r="P1390" s="113" t="str">
        <f t="shared" si="230"/>
        <v/>
      </c>
      <c r="Q1390" s="42" t="str">
        <f t="shared" si="224"/>
        <v/>
      </c>
      <c r="R1390" s="81"/>
      <c r="S1390" s="44" t="str">
        <f t="shared" si="225"/>
        <v/>
      </c>
      <c r="T1390" s="81"/>
      <c r="U1390" s="81"/>
      <c r="V1390" s="42">
        <f t="shared" si="226"/>
        <v>0</v>
      </c>
      <c r="W1390" s="43"/>
      <c r="X1390" s="47">
        <f>SUMIFS(W$12:W1390,F$12:F1390,F1390,H$12:H1390,H1390,D$12:D1390,D1390)</f>
        <v>0</v>
      </c>
      <c r="Y1390" s="48">
        <f t="shared" si="227"/>
        <v>0</v>
      </c>
      <c r="Z1390" s="82"/>
      <c r="AA1390" s="106"/>
      <c r="AB1390" s="42">
        <f t="shared" si="228"/>
        <v>0</v>
      </c>
      <c r="AC1390" s="50"/>
      <c r="AD1390" s="81"/>
      <c r="AE1390" s="81"/>
      <c r="AF1390" s="81"/>
      <c r="AG1390" s="81"/>
      <c r="AH1390" s="81"/>
      <c r="AI1390" s="81"/>
      <c r="AJ1390" s="81"/>
      <c r="AK1390" s="81"/>
      <c r="AL1390" s="81"/>
      <c r="AM1390" s="50"/>
      <c r="AN1390" s="50"/>
      <c r="AO1390" s="112">
        <f t="shared" si="231"/>
        <v>0</v>
      </c>
    </row>
    <row r="1391" spans="1:41" ht="20.100000000000001" customHeight="1">
      <c r="A1391" s="70">
        <f t="shared" si="229"/>
        <v>1</v>
      </c>
      <c r="B1391" s="81"/>
      <c r="C1391" s="81"/>
      <c r="D1391" s="81"/>
      <c r="E1391" s="81"/>
      <c r="F1391" s="34"/>
      <c r="G1391" s="94"/>
      <c r="H1391" s="81"/>
      <c r="I1391" s="34"/>
      <c r="J1391" s="34"/>
      <c r="K1391" s="38"/>
      <c r="L1391" s="38"/>
      <c r="M1391" s="39">
        <f t="shared" si="222"/>
        <v>0</v>
      </c>
      <c r="N1391" s="40">
        <f t="shared" si="223"/>
        <v>0</v>
      </c>
      <c r="O1391" s="80"/>
      <c r="P1391" s="113" t="str">
        <f t="shared" si="230"/>
        <v/>
      </c>
      <c r="Q1391" s="42" t="str">
        <f t="shared" si="224"/>
        <v/>
      </c>
      <c r="R1391" s="81"/>
      <c r="S1391" s="44" t="str">
        <f t="shared" si="225"/>
        <v/>
      </c>
      <c r="T1391" s="81"/>
      <c r="U1391" s="81"/>
      <c r="V1391" s="42">
        <f t="shared" si="226"/>
        <v>0</v>
      </c>
      <c r="W1391" s="43"/>
      <c r="X1391" s="47">
        <f>SUMIFS(W$12:W1391,F$12:F1391,F1391,H$12:H1391,H1391,D$12:D1391,D1391)</f>
        <v>0</v>
      </c>
      <c r="Y1391" s="48">
        <f t="shared" si="227"/>
        <v>0</v>
      </c>
      <c r="Z1391" s="82"/>
      <c r="AA1391" s="106"/>
      <c r="AB1391" s="42">
        <f t="shared" si="228"/>
        <v>0</v>
      </c>
      <c r="AC1391" s="50"/>
      <c r="AD1391" s="81"/>
      <c r="AE1391" s="81"/>
      <c r="AF1391" s="81"/>
      <c r="AG1391" s="81"/>
      <c r="AH1391" s="81"/>
      <c r="AI1391" s="81"/>
      <c r="AJ1391" s="81"/>
      <c r="AK1391" s="81"/>
      <c r="AL1391" s="81"/>
      <c r="AM1391" s="50"/>
      <c r="AN1391" s="50"/>
      <c r="AO1391" s="112">
        <f t="shared" si="231"/>
        <v>0</v>
      </c>
    </row>
    <row r="1392" spans="1:41" ht="20.100000000000001" customHeight="1">
      <c r="A1392" s="70">
        <f t="shared" si="229"/>
        <v>1</v>
      </c>
      <c r="B1392" s="81"/>
      <c r="C1392" s="81"/>
      <c r="D1392" s="81"/>
      <c r="E1392" s="81"/>
      <c r="F1392" s="34"/>
      <c r="G1392" s="94"/>
      <c r="H1392" s="81"/>
      <c r="I1392" s="34"/>
      <c r="J1392" s="34"/>
      <c r="K1392" s="38"/>
      <c r="L1392" s="38"/>
      <c r="M1392" s="39">
        <f t="shared" si="222"/>
        <v>0</v>
      </c>
      <c r="N1392" s="40">
        <f t="shared" si="223"/>
        <v>0</v>
      </c>
      <c r="O1392" s="80"/>
      <c r="P1392" s="113" t="str">
        <f t="shared" si="230"/>
        <v/>
      </c>
      <c r="Q1392" s="42" t="str">
        <f t="shared" si="224"/>
        <v/>
      </c>
      <c r="R1392" s="81"/>
      <c r="S1392" s="44" t="str">
        <f t="shared" si="225"/>
        <v/>
      </c>
      <c r="T1392" s="81"/>
      <c r="U1392" s="81"/>
      <c r="V1392" s="42">
        <f t="shared" si="226"/>
        <v>0</v>
      </c>
      <c r="W1392" s="43"/>
      <c r="X1392" s="47">
        <f>SUMIFS(W$12:W1392,F$12:F1392,F1392,H$12:H1392,H1392,D$12:D1392,D1392)</f>
        <v>0</v>
      </c>
      <c r="Y1392" s="48">
        <f t="shared" si="227"/>
        <v>0</v>
      </c>
      <c r="Z1392" s="82"/>
      <c r="AA1392" s="106"/>
      <c r="AB1392" s="42">
        <f t="shared" si="228"/>
        <v>0</v>
      </c>
      <c r="AC1392" s="50"/>
      <c r="AD1392" s="81"/>
      <c r="AE1392" s="81"/>
      <c r="AF1392" s="81"/>
      <c r="AG1392" s="81"/>
      <c r="AH1392" s="81"/>
      <c r="AI1392" s="81"/>
      <c r="AJ1392" s="81"/>
      <c r="AK1392" s="81"/>
      <c r="AL1392" s="81"/>
      <c r="AM1392" s="50"/>
      <c r="AN1392" s="50"/>
      <c r="AO1392" s="112">
        <f t="shared" si="231"/>
        <v>0</v>
      </c>
    </row>
    <row r="1393" spans="1:41" ht="20.100000000000001" customHeight="1">
      <c r="A1393" s="70">
        <f t="shared" si="229"/>
        <v>1</v>
      </c>
      <c r="B1393" s="81"/>
      <c r="C1393" s="81"/>
      <c r="D1393" s="81"/>
      <c r="E1393" s="81"/>
      <c r="F1393" s="34"/>
      <c r="G1393" s="94"/>
      <c r="H1393" s="81"/>
      <c r="I1393" s="34"/>
      <c r="J1393" s="34"/>
      <c r="K1393" s="38"/>
      <c r="L1393" s="38"/>
      <c r="M1393" s="39">
        <f t="shared" si="222"/>
        <v>0</v>
      </c>
      <c r="N1393" s="40">
        <f t="shared" si="223"/>
        <v>0</v>
      </c>
      <c r="O1393" s="80"/>
      <c r="P1393" s="113" t="str">
        <f t="shared" si="230"/>
        <v/>
      </c>
      <c r="Q1393" s="42" t="str">
        <f t="shared" si="224"/>
        <v/>
      </c>
      <c r="R1393" s="81"/>
      <c r="S1393" s="44" t="str">
        <f t="shared" si="225"/>
        <v/>
      </c>
      <c r="T1393" s="81"/>
      <c r="U1393" s="81"/>
      <c r="V1393" s="42">
        <f t="shared" si="226"/>
        <v>0</v>
      </c>
      <c r="W1393" s="43"/>
      <c r="X1393" s="47">
        <f>SUMIFS(W$12:W1393,F$12:F1393,F1393,H$12:H1393,H1393,D$12:D1393,D1393)</f>
        <v>0</v>
      </c>
      <c r="Y1393" s="48">
        <f t="shared" si="227"/>
        <v>0</v>
      </c>
      <c r="Z1393" s="82"/>
      <c r="AA1393" s="106"/>
      <c r="AB1393" s="42">
        <f t="shared" si="228"/>
        <v>0</v>
      </c>
      <c r="AC1393" s="50"/>
      <c r="AD1393" s="81"/>
      <c r="AE1393" s="81"/>
      <c r="AF1393" s="81"/>
      <c r="AG1393" s="81"/>
      <c r="AH1393" s="81"/>
      <c r="AI1393" s="81"/>
      <c r="AJ1393" s="81"/>
      <c r="AK1393" s="81"/>
      <c r="AL1393" s="81"/>
      <c r="AM1393" s="50"/>
      <c r="AN1393" s="50"/>
      <c r="AO1393" s="112">
        <f t="shared" si="231"/>
        <v>0</v>
      </c>
    </row>
    <row r="1394" spans="1:41" ht="20.100000000000001" customHeight="1">
      <c r="A1394" s="70">
        <f t="shared" si="229"/>
        <v>1</v>
      </c>
      <c r="B1394" s="81"/>
      <c r="C1394" s="81"/>
      <c r="D1394" s="81"/>
      <c r="E1394" s="81"/>
      <c r="F1394" s="34"/>
      <c r="G1394" s="94"/>
      <c r="H1394" s="81"/>
      <c r="I1394" s="34"/>
      <c r="J1394" s="34"/>
      <c r="K1394" s="38"/>
      <c r="L1394" s="38"/>
      <c r="M1394" s="39">
        <f t="shared" si="222"/>
        <v>0</v>
      </c>
      <c r="N1394" s="40">
        <f t="shared" si="223"/>
        <v>0</v>
      </c>
      <c r="O1394" s="80"/>
      <c r="P1394" s="113" t="str">
        <f t="shared" si="230"/>
        <v/>
      </c>
      <c r="Q1394" s="42" t="str">
        <f t="shared" si="224"/>
        <v/>
      </c>
      <c r="R1394" s="81"/>
      <c r="S1394" s="44" t="str">
        <f t="shared" si="225"/>
        <v/>
      </c>
      <c r="T1394" s="81"/>
      <c r="U1394" s="81"/>
      <c r="V1394" s="42">
        <f t="shared" si="226"/>
        <v>0</v>
      </c>
      <c r="W1394" s="43"/>
      <c r="X1394" s="47">
        <f>SUMIFS(W$12:W1394,F$12:F1394,F1394,H$12:H1394,H1394,D$12:D1394,D1394)</f>
        <v>0</v>
      </c>
      <c r="Y1394" s="48">
        <f t="shared" si="227"/>
        <v>0</v>
      </c>
      <c r="Z1394" s="82"/>
      <c r="AA1394" s="106"/>
      <c r="AB1394" s="42">
        <f t="shared" si="228"/>
        <v>0</v>
      </c>
      <c r="AC1394" s="50"/>
      <c r="AD1394" s="81"/>
      <c r="AE1394" s="81"/>
      <c r="AF1394" s="81"/>
      <c r="AG1394" s="81"/>
      <c r="AH1394" s="81"/>
      <c r="AI1394" s="81"/>
      <c r="AJ1394" s="81"/>
      <c r="AK1394" s="81"/>
      <c r="AL1394" s="81"/>
      <c r="AM1394" s="50"/>
      <c r="AN1394" s="50"/>
      <c r="AO1394" s="112">
        <f t="shared" si="231"/>
        <v>0</v>
      </c>
    </row>
    <row r="1395" spans="1:41" ht="20.100000000000001" customHeight="1">
      <c r="A1395" s="70">
        <f t="shared" si="229"/>
        <v>1</v>
      </c>
      <c r="B1395" s="81"/>
      <c r="C1395" s="81"/>
      <c r="D1395" s="81"/>
      <c r="E1395" s="81"/>
      <c r="F1395" s="34"/>
      <c r="G1395" s="94"/>
      <c r="H1395" s="81"/>
      <c r="I1395" s="34"/>
      <c r="J1395" s="34"/>
      <c r="K1395" s="38"/>
      <c r="L1395" s="38"/>
      <c r="M1395" s="39">
        <f t="shared" si="222"/>
        <v>0</v>
      </c>
      <c r="N1395" s="40">
        <f t="shared" si="223"/>
        <v>0</v>
      </c>
      <c r="O1395" s="80"/>
      <c r="P1395" s="113" t="str">
        <f t="shared" si="230"/>
        <v/>
      </c>
      <c r="Q1395" s="42" t="str">
        <f t="shared" si="224"/>
        <v/>
      </c>
      <c r="R1395" s="81"/>
      <c r="S1395" s="44" t="str">
        <f t="shared" si="225"/>
        <v/>
      </c>
      <c r="T1395" s="81"/>
      <c r="U1395" s="81"/>
      <c r="V1395" s="42">
        <f t="shared" si="226"/>
        <v>0</v>
      </c>
      <c r="W1395" s="43"/>
      <c r="X1395" s="47">
        <f>SUMIFS(W$12:W1395,F$12:F1395,F1395,H$12:H1395,H1395,D$12:D1395,D1395)</f>
        <v>0</v>
      </c>
      <c r="Y1395" s="48">
        <f t="shared" si="227"/>
        <v>0</v>
      </c>
      <c r="Z1395" s="82"/>
      <c r="AA1395" s="106"/>
      <c r="AB1395" s="42">
        <f t="shared" si="228"/>
        <v>0</v>
      </c>
      <c r="AC1395" s="50"/>
      <c r="AD1395" s="81"/>
      <c r="AE1395" s="81"/>
      <c r="AF1395" s="81"/>
      <c r="AG1395" s="81"/>
      <c r="AH1395" s="81"/>
      <c r="AI1395" s="81"/>
      <c r="AJ1395" s="81"/>
      <c r="AK1395" s="81"/>
      <c r="AL1395" s="81"/>
      <c r="AM1395" s="50"/>
      <c r="AN1395" s="50"/>
      <c r="AO1395" s="112">
        <f t="shared" si="231"/>
        <v>0</v>
      </c>
    </row>
    <row r="1396" spans="1:41" ht="20.100000000000001" customHeight="1">
      <c r="A1396" s="70">
        <f t="shared" si="229"/>
        <v>1</v>
      </c>
      <c r="B1396" s="81"/>
      <c r="C1396" s="81"/>
      <c r="D1396" s="81"/>
      <c r="E1396" s="81"/>
      <c r="F1396" s="34"/>
      <c r="G1396" s="94"/>
      <c r="H1396" s="81"/>
      <c r="I1396" s="34"/>
      <c r="J1396" s="34"/>
      <c r="K1396" s="38"/>
      <c r="L1396" s="38"/>
      <c r="M1396" s="39">
        <f t="shared" si="222"/>
        <v>0</v>
      </c>
      <c r="N1396" s="40">
        <f t="shared" si="223"/>
        <v>0</v>
      </c>
      <c r="O1396" s="80"/>
      <c r="P1396" s="113" t="str">
        <f t="shared" si="230"/>
        <v/>
      </c>
      <c r="Q1396" s="42" t="str">
        <f t="shared" si="224"/>
        <v/>
      </c>
      <c r="R1396" s="81"/>
      <c r="S1396" s="44" t="str">
        <f t="shared" si="225"/>
        <v/>
      </c>
      <c r="T1396" s="81"/>
      <c r="U1396" s="81"/>
      <c r="V1396" s="42">
        <f t="shared" si="226"/>
        <v>0</v>
      </c>
      <c r="W1396" s="43"/>
      <c r="X1396" s="47">
        <f>SUMIFS(W$12:W1396,F$12:F1396,F1396,H$12:H1396,H1396,D$12:D1396,D1396)</f>
        <v>0</v>
      </c>
      <c r="Y1396" s="48">
        <f t="shared" si="227"/>
        <v>0</v>
      </c>
      <c r="Z1396" s="82"/>
      <c r="AA1396" s="106"/>
      <c r="AB1396" s="42">
        <f t="shared" si="228"/>
        <v>0</v>
      </c>
      <c r="AC1396" s="50"/>
      <c r="AD1396" s="81"/>
      <c r="AE1396" s="81"/>
      <c r="AF1396" s="81"/>
      <c r="AG1396" s="81"/>
      <c r="AH1396" s="81"/>
      <c r="AI1396" s="81"/>
      <c r="AJ1396" s="81"/>
      <c r="AK1396" s="81"/>
      <c r="AL1396" s="81"/>
      <c r="AM1396" s="50"/>
      <c r="AN1396" s="50"/>
      <c r="AO1396" s="112">
        <f t="shared" si="231"/>
        <v>0</v>
      </c>
    </row>
    <row r="1397" spans="1:41" ht="20.100000000000001" customHeight="1">
      <c r="A1397" s="70">
        <f t="shared" si="229"/>
        <v>1</v>
      </c>
      <c r="B1397" s="81"/>
      <c r="C1397" s="81"/>
      <c r="D1397" s="81"/>
      <c r="E1397" s="81"/>
      <c r="F1397" s="34"/>
      <c r="G1397" s="94"/>
      <c r="H1397" s="81"/>
      <c r="I1397" s="34"/>
      <c r="J1397" s="34"/>
      <c r="K1397" s="38"/>
      <c r="L1397" s="38"/>
      <c r="M1397" s="39">
        <f t="shared" si="222"/>
        <v>0</v>
      </c>
      <c r="N1397" s="40">
        <f t="shared" si="223"/>
        <v>0</v>
      </c>
      <c r="O1397" s="80"/>
      <c r="P1397" s="113" t="str">
        <f t="shared" si="230"/>
        <v/>
      </c>
      <c r="Q1397" s="42" t="str">
        <f t="shared" si="224"/>
        <v/>
      </c>
      <c r="R1397" s="81"/>
      <c r="S1397" s="44" t="str">
        <f t="shared" si="225"/>
        <v/>
      </c>
      <c r="T1397" s="81"/>
      <c r="U1397" s="81"/>
      <c r="V1397" s="42">
        <f t="shared" si="226"/>
        <v>0</v>
      </c>
      <c r="W1397" s="43"/>
      <c r="X1397" s="47">
        <f>SUMIFS(W$12:W1397,F$12:F1397,F1397,H$12:H1397,H1397,D$12:D1397,D1397)</f>
        <v>0</v>
      </c>
      <c r="Y1397" s="48">
        <f t="shared" si="227"/>
        <v>0</v>
      </c>
      <c r="Z1397" s="82"/>
      <c r="AA1397" s="106"/>
      <c r="AB1397" s="42">
        <f t="shared" si="228"/>
        <v>0</v>
      </c>
      <c r="AC1397" s="50"/>
      <c r="AD1397" s="81"/>
      <c r="AE1397" s="81"/>
      <c r="AF1397" s="81"/>
      <c r="AG1397" s="81"/>
      <c r="AH1397" s="81"/>
      <c r="AI1397" s="81"/>
      <c r="AJ1397" s="81"/>
      <c r="AK1397" s="81"/>
      <c r="AL1397" s="81"/>
      <c r="AM1397" s="50"/>
      <c r="AN1397" s="50"/>
      <c r="AO1397" s="112">
        <f t="shared" si="231"/>
        <v>0</v>
      </c>
    </row>
    <row r="1398" spans="1:41" ht="20.100000000000001" customHeight="1">
      <c r="A1398" s="70">
        <f t="shared" si="229"/>
        <v>1</v>
      </c>
      <c r="B1398" s="81"/>
      <c r="C1398" s="81"/>
      <c r="D1398" s="81"/>
      <c r="E1398" s="81"/>
      <c r="F1398" s="34"/>
      <c r="G1398" s="94"/>
      <c r="H1398" s="81"/>
      <c r="I1398" s="34"/>
      <c r="J1398" s="34"/>
      <c r="K1398" s="38"/>
      <c r="L1398" s="38"/>
      <c r="M1398" s="39">
        <f t="shared" si="222"/>
        <v>0</v>
      </c>
      <c r="N1398" s="40">
        <f t="shared" si="223"/>
        <v>0</v>
      </c>
      <c r="O1398" s="80"/>
      <c r="P1398" s="113" t="str">
        <f t="shared" si="230"/>
        <v/>
      </c>
      <c r="Q1398" s="42" t="str">
        <f t="shared" si="224"/>
        <v/>
      </c>
      <c r="R1398" s="81"/>
      <c r="S1398" s="44" t="str">
        <f t="shared" si="225"/>
        <v/>
      </c>
      <c r="T1398" s="81"/>
      <c r="U1398" s="81"/>
      <c r="V1398" s="42">
        <f t="shared" si="226"/>
        <v>0</v>
      </c>
      <c r="W1398" s="43"/>
      <c r="X1398" s="47">
        <f>SUMIFS(W$12:W1398,F$12:F1398,F1398,H$12:H1398,H1398,D$12:D1398,D1398)</f>
        <v>0</v>
      </c>
      <c r="Y1398" s="48">
        <f t="shared" si="227"/>
        <v>0</v>
      </c>
      <c r="Z1398" s="82"/>
      <c r="AA1398" s="106"/>
      <c r="AB1398" s="42">
        <f t="shared" si="228"/>
        <v>0</v>
      </c>
      <c r="AC1398" s="50"/>
      <c r="AD1398" s="81"/>
      <c r="AE1398" s="81"/>
      <c r="AF1398" s="81"/>
      <c r="AG1398" s="81"/>
      <c r="AH1398" s="81"/>
      <c r="AI1398" s="81"/>
      <c r="AJ1398" s="81"/>
      <c r="AK1398" s="81"/>
      <c r="AL1398" s="81"/>
      <c r="AM1398" s="50"/>
      <c r="AN1398" s="50"/>
      <c r="AO1398" s="112">
        <f t="shared" si="231"/>
        <v>0</v>
      </c>
    </row>
    <row r="1399" spans="1:41" ht="20.100000000000001" customHeight="1">
      <c r="A1399" s="70">
        <f t="shared" si="229"/>
        <v>1</v>
      </c>
      <c r="B1399" s="81"/>
      <c r="C1399" s="81"/>
      <c r="D1399" s="81"/>
      <c r="E1399" s="81"/>
      <c r="F1399" s="34"/>
      <c r="G1399" s="94"/>
      <c r="H1399" s="81"/>
      <c r="I1399" s="34"/>
      <c r="J1399" s="34"/>
      <c r="K1399" s="38"/>
      <c r="L1399" s="38"/>
      <c r="M1399" s="39">
        <f t="shared" si="222"/>
        <v>0</v>
      </c>
      <c r="N1399" s="40">
        <f t="shared" si="223"/>
        <v>0</v>
      </c>
      <c r="O1399" s="80"/>
      <c r="P1399" s="113" t="str">
        <f t="shared" si="230"/>
        <v/>
      </c>
      <c r="Q1399" s="42" t="str">
        <f t="shared" si="224"/>
        <v/>
      </c>
      <c r="R1399" s="81"/>
      <c r="S1399" s="44" t="str">
        <f t="shared" si="225"/>
        <v/>
      </c>
      <c r="T1399" s="81"/>
      <c r="U1399" s="81"/>
      <c r="V1399" s="42">
        <f t="shared" si="226"/>
        <v>0</v>
      </c>
      <c r="W1399" s="43"/>
      <c r="X1399" s="47">
        <f>SUMIFS(W$12:W1399,F$12:F1399,F1399,H$12:H1399,H1399,D$12:D1399,D1399)</f>
        <v>0</v>
      </c>
      <c r="Y1399" s="48">
        <f t="shared" si="227"/>
        <v>0</v>
      </c>
      <c r="Z1399" s="82"/>
      <c r="AA1399" s="106"/>
      <c r="AB1399" s="42">
        <f t="shared" si="228"/>
        <v>0</v>
      </c>
      <c r="AC1399" s="50"/>
      <c r="AD1399" s="81"/>
      <c r="AE1399" s="81"/>
      <c r="AF1399" s="81"/>
      <c r="AG1399" s="81"/>
      <c r="AH1399" s="81"/>
      <c r="AI1399" s="81"/>
      <c r="AJ1399" s="81"/>
      <c r="AK1399" s="81"/>
      <c r="AL1399" s="81"/>
      <c r="AM1399" s="50"/>
      <c r="AN1399" s="50"/>
      <c r="AO1399" s="112">
        <f t="shared" si="231"/>
        <v>0</v>
      </c>
    </row>
    <row r="1400" spans="1:41" ht="20.100000000000001" customHeight="1">
      <c r="A1400" s="70">
        <f t="shared" si="229"/>
        <v>1</v>
      </c>
      <c r="B1400" s="81"/>
      <c r="C1400" s="81"/>
      <c r="D1400" s="81"/>
      <c r="E1400" s="81"/>
      <c r="F1400" s="34"/>
      <c r="G1400" s="94"/>
      <c r="H1400" s="81"/>
      <c r="I1400" s="34"/>
      <c r="J1400" s="34"/>
      <c r="K1400" s="38"/>
      <c r="L1400" s="38"/>
      <c r="M1400" s="39">
        <f t="shared" si="222"/>
        <v>0</v>
      </c>
      <c r="N1400" s="40">
        <f t="shared" si="223"/>
        <v>0</v>
      </c>
      <c r="O1400" s="80"/>
      <c r="P1400" s="113" t="str">
        <f t="shared" si="230"/>
        <v/>
      </c>
      <c r="Q1400" s="42" t="str">
        <f t="shared" si="224"/>
        <v/>
      </c>
      <c r="R1400" s="81"/>
      <c r="S1400" s="44" t="str">
        <f t="shared" si="225"/>
        <v/>
      </c>
      <c r="T1400" s="81"/>
      <c r="U1400" s="81"/>
      <c r="V1400" s="42">
        <f t="shared" si="226"/>
        <v>0</v>
      </c>
      <c r="W1400" s="43"/>
      <c r="X1400" s="47">
        <f>SUMIFS(W$12:W1400,F$12:F1400,F1400,H$12:H1400,H1400,D$12:D1400,D1400)</f>
        <v>0</v>
      </c>
      <c r="Y1400" s="48">
        <f t="shared" si="227"/>
        <v>0</v>
      </c>
      <c r="Z1400" s="82"/>
      <c r="AA1400" s="106"/>
      <c r="AB1400" s="42">
        <f t="shared" si="228"/>
        <v>0</v>
      </c>
      <c r="AC1400" s="50"/>
      <c r="AD1400" s="81"/>
      <c r="AE1400" s="81"/>
      <c r="AF1400" s="81"/>
      <c r="AG1400" s="81"/>
      <c r="AH1400" s="81"/>
      <c r="AI1400" s="81"/>
      <c r="AJ1400" s="81"/>
      <c r="AK1400" s="81"/>
      <c r="AL1400" s="81"/>
      <c r="AM1400" s="50"/>
      <c r="AN1400" s="50"/>
      <c r="AO1400" s="112">
        <f t="shared" si="231"/>
        <v>0</v>
      </c>
    </row>
    <row r="1401" spans="1:41" ht="20.100000000000001" customHeight="1">
      <c r="A1401" s="70">
        <f t="shared" si="229"/>
        <v>1</v>
      </c>
      <c r="B1401" s="81"/>
      <c r="C1401" s="81"/>
      <c r="D1401" s="81"/>
      <c r="E1401" s="81"/>
      <c r="F1401" s="34"/>
      <c r="G1401" s="94"/>
      <c r="H1401" s="81"/>
      <c r="I1401" s="34"/>
      <c r="J1401" s="34"/>
      <c r="K1401" s="38"/>
      <c r="L1401" s="38"/>
      <c r="M1401" s="39">
        <f t="shared" si="222"/>
        <v>0</v>
      </c>
      <c r="N1401" s="40">
        <f t="shared" si="223"/>
        <v>0</v>
      </c>
      <c r="O1401" s="80"/>
      <c r="P1401" s="113" t="str">
        <f t="shared" si="230"/>
        <v/>
      </c>
      <c r="Q1401" s="42" t="str">
        <f t="shared" si="224"/>
        <v/>
      </c>
      <c r="R1401" s="81"/>
      <c r="S1401" s="44" t="str">
        <f t="shared" si="225"/>
        <v/>
      </c>
      <c r="T1401" s="81"/>
      <c r="U1401" s="81"/>
      <c r="V1401" s="42">
        <f t="shared" si="226"/>
        <v>0</v>
      </c>
      <c r="W1401" s="43"/>
      <c r="X1401" s="47">
        <f>SUMIFS(W$12:W1401,F$12:F1401,F1401,H$12:H1401,H1401,D$12:D1401,D1401)</f>
        <v>0</v>
      </c>
      <c r="Y1401" s="48">
        <f t="shared" si="227"/>
        <v>0</v>
      </c>
      <c r="Z1401" s="82"/>
      <c r="AA1401" s="106"/>
      <c r="AB1401" s="42">
        <f t="shared" si="228"/>
        <v>0</v>
      </c>
      <c r="AC1401" s="50"/>
      <c r="AD1401" s="81"/>
      <c r="AE1401" s="81"/>
      <c r="AF1401" s="81"/>
      <c r="AG1401" s="81"/>
      <c r="AH1401" s="81"/>
      <c r="AI1401" s="81"/>
      <c r="AJ1401" s="81"/>
      <c r="AK1401" s="81"/>
      <c r="AL1401" s="81"/>
      <c r="AM1401" s="50"/>
      <c r="AN1401" s="50"/>
      <c r="AO1401" s="112">
        <f t="shared" si="231"/>
        <v>0</v>
      </c>
    </row>
    <row r="1402" spans="1:41" ht="20.100000000000001" customHeight="1">
      <c r="A1402" s="70">
        <f t="shared" si="229"/>
        <v>1</v>
      </c>
      <c r="B1402" s="81"/>
      <c r="C1402" s="81"/>
      <c r="D1402" s="81"/>
      <c r="E1402" s="81"/>
      <c r="F1402" s="34"/>
      <c r="G1402" s="94"/>
      <c r="H1402" s="81"/>
      <c r="I1402" s="34"/>
      <c r="J1402" s="34"/>
      <c r="K1402" s="38"/>
      <c r="L1402" s="38"/>
      <c r="M1402" s="39">
        <f t="shared" si="222"/>
        <v>0</v>
      </c>
      <c r="N1402" s="40">
        <f t="shared" si="223"/>
        <v>0</v>
      </c>
      <c r="O1402" s="80"/>
      <c r="P1402" s="113" t="str">
        <f t="shared" si="230"/>
        <v/>
      </c>
      <c r="Q1402" s="42" t="str">
        <f t="shared" si="224"/>
        <v/>
      </c>
      <c r="R1402" s="81"/>
      <c r="S1402" s="44" t="str">
        <f t="shared" si="225"/>
        <v/>
      </c>
      <c r="T1402" s="81"/>
      <c r="U1402" s="81"/>
      <c r="V1402" s="42">
        <f t="shared" si="226"/>
        <v>0</v>
      </c>
      <c r="W1402" s="43"/>
      <c r="X1402" s="47">
        <f>SUMIFS(W$12:W1402,F$12:F1402,F1402,H$12:H1402,H1402,D$12:D1402,D1402)</f>
        <v>0</v>
      </c>
      <c r="Y1402" s="48">
        <f t="shared" si="227"/>
        <v>0</v>
      </c>
      <c r="Z1402" s="82"/>
      <c r="AA1402" s="106"/>
      <c r="AB1402" s="42">
        <f t="shared" si="228"/>
        <v>0</v>
      </c>
      <c r="AC1402" s="50"/>
      <c r="AD1402" s="81"/>
      <c r="AE1402" s="81"/>
      <c r="AF1402" s="81"/>
      <c r="AG1402" s="81"/>
      <c r="AH1402" s="81"/>
      <c r="AI1402" s="81"/>
      <c r="AJ1402" s="81"/>
      <c r="AK1402" s="81"/>
      <c r="AL1402" s="81"/>
      <c r="AM1402" s="50"/>
      <c r="AN1402" s="50"/>
      <c r="AO1402" s="112">
        <f t="shared" si="231"/>
        <v>0</v>
      </c>
    </row>
    <row r="1403" spans="1:41" ht="20.100000000000001" customHeight="1">
      <c r="A1403" s="70">
        <f t="shared" si="229"/>
        <v>1</v>
      </c>
      <c r="B1403" s="81"/>
      <c r="C1403" s="81"/>
      <c r="D1403" s="81"/>
      <c r="E1403" s="81"/>
      <c r="F1403" s="34"/>
      <c r="G1403" s="94"/>
      <c r="H1403" s="81"/>
      <c r="I1403" s="34"/>
      <c r="J1403" s="34"/>
      <c r="K1403" s="38"/>
      <c r="L1403" s="38"/>
      <c r="M1403" s="39">
        <f t="shared" si="222"/>
        <v>0</v>
      </c>
      <c r="N1403" s="40">
        <f t="shared" si="223"/>
        <v>0</v>
      </c>
      <c r="O1403" s="80"/>
      <c r="P1403" s="113" t="str">
        <f t="shared" si="230"/>
        <v/>
      </c>
      <c r="Q1403" s="42" t="str">
        <f t="shared" si="224"/>
        <v/>
      </c>
      <c r="R1403" s="81"/>
      <c r="S1403" s="44" t="str">
        <f t="shared" si="225"/>
        <v/>
      </c>
      <c r="T1403" s="81"/>
      <c r="U1403" s="81"/>
      <c r="V1403" s="42">
        <f t="shared" si="226"/>
        <v>0</v>
      </c>
      <c r="W1403" s="43"/>
      <c r="X1403" s="47">
        <f>SUMIFS(W$12:W1403,F$12:F1403,F1403,H$12:H1403,H1403,D$12:D1403,D1403)</f>
        <v>0</v>
      </c>
      <c r="Y1403" s="48">
        <f t="shared" si="227"/>
        <v>0</v>
      </c>
      <c r="Z1403" s="82"/>
      <c r="AA1403" s="106"/>
      <c r="AB1403" s="42">
        <f t="shared" si="228"/>
        <v>0</v>
      </c>
      <c r="AC1403" s="50"/>
      <c r="AD1403" s="81"/>
      <c r="AE1403" s="81"/>
      <c r="AF1403" s="81"/>
      <c r="AG1403" s="81"/>
      <c r="AH1403" s="81"/>
      <c r="AI1403" s="81"/>
      <c r="AJ1403" s="81"/>
      <c r="AK1403" s="81"/>
      <c r="AL1403" s="81"/>
      <c r="AM1403" s="50"/>
      <c r="AN1403" s="50"/>
      <c r="AO1403" s="112">
        <f t="shared" si="231"/>
        <v>0</v>
      </c>
    </row>
    <row r="1404" spans="1:41" ht="20.100000000000001" customHeight="1">
      <c r="A1404" s="70">
        <f t="shared" si="229"/>
        <v>1</v>
      </c>
      <c r="B1404" s="81"/>
      <c r="C1404" s="81"/>
      <c r="D1404" s="81"/>
      <c r="E1404" s="81"/>
      <c r="F1404" s="34"/>
      <c r="G1404" s="94"/>
      <c r="H1404" s="81"/>
      <c r="I1404" s="34"/>
      <c r="J1404" s="34"/>
      <c r="K1404" s="38"/>
      <c r="L1404" s="38"/>
      <c r="M1404" s="39">
        <f t="shared" si="222"/>
        <v>0</v>
      </c>
      <c r="N1404" s="40">
        <f t="shared" si="223"/>
        <v>0</v>
      </c>
      <c r="O1404" s="80"/>
      <c r="P1404" s="113" t="str">
        <f t="shared" si="230"/>
        <v/>
      </c>
      <c r="Q1404" s="42" t="str">
        <f t="shared" si="224"/>
        <v/>
      </c>
      <c r="R1404" s="81"/>
      <c r="S1404" s="44" t="str">
        <f t="shared" si="225"/>
        <v/>
      </c>
      <c r="T1404" s="81"/>
      <c r="U1404" s="81"/>
      <c r="V1404" s="42">
        <f t="shared" si="226"/>
        <v>0</v>
      </c>
      <c r="W1404" s="43"/>
      <c r="X1404" s="47">
        <f>SUMIFS(W$12:W1404,F$12:F1404,F1404,H$12:H1404,H1404,D$12:D1404,D1404)</f>
        <v>0</v>
      </c>
      <c r="Y1404" s="48">
        <f t="shared" si="227"/>
        <v>0</v>
      </c>
      <c r="Z1404" s="82"/>
      <c r="AA1404" s="106"/>
      <c r="AB1404" s="42">
        <f t="shared" si="228"/>
        <v>0</v>
      </c>
      <c r="AC1404" s="50"/>
      <c r="AD1404" s="81"/>
      <c r="AE1404" s="81"/>
      <c r="AF1404" s="81"/>
      <c r="AG1404" s="81"/>
      <c r="AH1404" s="81"/>
      <c r="AI1404" s="81"/>
      <c r="AJ1404" s="81"/>
      <c r="AK1404" s="81"/>
      <c r="AL1404" s="81"/>
      <c r="AM1404" s="50"/>
      <c r="AN1404" s="50"/>
      <c r="AO1404" s="112">
        <f t="shared" si="231"/>
        <v>0</v>
      </c>
    </row>
    <row r="1405" spans="1:41" ht="20.100000000000001" customHeight="1">
      <c r="A1405" s="70">
        <f t="shared" si="229"/>
        <v>1</v>
      </c>
      <c r="B1405" s="81"/>
      <c r="C1405" s="81"/>
      <c r="D1405" s="81"/>
      <c r="E1405" s="81"/>
      <c r="F1405" s="34"/>
      <c r="G1405" s="94"/>
      <c r="H1405" s="81"/>
      <c r="I1405" s="34"/>
      <c r="J1405" s="34"/>
      <c r="K1405" s="38"/>
      <c r="L1405" s="38"/>
      <c r="M1405" s="39">
        <f t="shared" si="222"/>
        <v>0</v>
      </c>
      <c r="N1405" s="40">
        <f t="shared" si="223"/>
        <v>0</v>
      </c>
      <c r="O1405" s="80"/>
      <c r="P1405" s="113" t="str">
        <f t="shared" si="230"/>
        <v/>
      </c>
      <c r="Q1405" s="42" t="str">
        <f t="shared" si="224"/>
        <v/>
      </c>
      <c r="R1405" s="81"/>
      <c r="S1405" s="44" t="str">
        <f t="shared" si="225"/>
        <v/>
      </c>
      <c r="T1405" s="81"/>
      <c r="U1405" s="81"/>
      <c r="V1405" s="42">
        <f t="shared" si="226"/>
        <v>0</v>
      </c>
      <c r="W1405" s="43"/>
      <c r="X1405" s="47">
        <f>SUMIFS(W$12:W1405,F$12:F1405,F1405,H$12:H1405,H1405,D$12:D1405,D1405)</f>
        <v>0</v>
      </c>
      <c r="Y1405" s="48">
        <f t="shared" si="227"/>
        <v>0</v>
      </c>
      <c r="Z1405" s="82"/>
      <c r="AA1405" s="106"/>
      <c r="AB1405" s="42">
        <f t="shared" si="228"/>
        <v>0</v>
      </c>
      <c r="AC1405" s="50"/>
      <c r="AD1405" s="81"/>
      <c r="AE1405" s="81"/>
      <c r="AF1405" s="81"/>
      <c r="AG1405" s="81"/>
      <c r="AH1405" s="81"/>
      <c r="AI1405" s="81"/>
      <c r="AJ1405" s="81"/>
      <c r="AK1405" s="81"/>
      <c r="AL1405" s="81"/>
      <c r="AM1405" s="50"/>
      <c r="AN1405" s="50"/>
      <c r="AO1405" s="112">
        <f t="shared" si="231"/>
        <v>0</v>
      </c>
    </row>
    <row r="1406" spans="1:41" ht="20.100000000000001" customHeight="1">
      <c r="A1406" s="70">
        <f t="shared" si="229"/>
        <v>1</v>
      </c>
      <c r="B1406" s="81"/>
      <c r="C1406" s="81"/>
      <c r="D1406" s="81"/>
      <c r="E1406" s="81"/>
      <c r="F1406" s="34"/>
      <c r="G1406" s="94"/>
      <c r="H1406" s="81"/>
      <c r="I1406" s="34"/>
      <c r="J1406" s="34"/>
      <c r="K1406" s="38"/>
      <c r="L1406" s="38"/>
      <c r="M1406" s="39">
        <f t="shared" si="222"/>
        <v>0</v>
      </c>
      <c r="N1406" s="40">
        <f t="shared" si="223"/>
        <v>0</v>
      </c>
      <c r="O1406" s="80"/>
      <c r="P1406" s="113" t="str">
        <f t="shared" si="230"/>
        <v/>
      </c>
      <c r="Q1406" s="42" t="str">
        <f t="shared" si="224"/>
        <v/>
      </c>
      <c r="R1406" s="81"/>
      <c r="S1406" s="44" t="str">
        <f t="shared" si="225"/>
        <v/>
      </c>
      <c r="T1406" s="81"/>
      <c r="U1406" s="81"/>
      <c r="V1406" s="42">
        <f t="shared" si="226"/>
        <v>0</v>
      </c>
      <c r="W1406" s="43"/>
      <c r="X1406" s="47">
        <f>SUMIFS(W$12:W1406,F$12:F1406,F1406,H$12:H1406,H1406,D$12:D1406,D1406)</f>
        <v>0</v>
      </c>
      <c r="Y1406" s="48">
        <f t="shared" si="227"/>
        <v>0</v>
      </c>
      <c r="Z1406" s="82"/>
      <c r="AA1406" s="106"/>
      <c r="AB1406" s="42">
        <f t="shared" si="228"/>
        <v>0</v>
      </c>
      <c r="AC1406" s="50"/>
      <c r="AD1406" s="81"/>
      <c r="AE1406" s="81"/>
      <c r="AF1406" s="81"/>
      <c r="AG1406" s="81"/>
      <c r="AH1406" s="81"/>
      <c r="AI1406" s="81"/>
      <c r="AJ1406" s="81"/>
      <c r="AK1406" s="81"/>
      <c r="AL1406" s="81"/>
      <c r="AM1406" s="50"/>
      <c r="AN1406" s="50"/>
      <c r="AO1406" s="112">
        <f t="shared" si="231"/>
        <v>0</v>
      </c>
    </row>
    <row r="1407" spans="1:41" ht="20.100000000000001" customHeight="1">
      <c r="A1407" s="70">
        <f t="shared" si="229"/>
        <v>1</v>
      </c>
      <c r="B1407" s="81"/>
      <c r="C1407" s="81"/>
      <c r="D1407" s="81"/>
      <c r="E1407" s="81"/>
      <c r="F1407" s="34"/>
      <c r="G1407" s="94"/>
      <c r="H1407" s="81"/>
      <c r="I1407" s="34"/>
      <c r="J1407" s="34"/>
      <c r="K1407" s="38"/>
      <c r="L1407" s="38"/>
      <c r="M1407" s="39">
        <f t="shared" si="222"/>
        <v>0</v>
      </c>
      <c r="N1407" s="40">
        <f t="shared" si="223"/>
        <v>0</v>
      </c>
      <c r="O1407" s="80"/>
      <c r="P1407" s="113" t="str">
        <f t="shared" si="230"/>
        <v/>
      </c>
      <c r="Q1407" s="42" t="str">
        <f t="shared" si="224"/>
        <v/>
      </c>
      <c r="R1407" s="81"/>
      <c r="S1407" s="44" t="str">
        <f t="shared" si="225"/>
        <v/>
      </c>
      <c r="T1407" s="81"/>
      <c r="U1407" s="81"/>
      <c r="V1407" s="42">
        <f t="shared" si="226"/>
        <v>0</v>
      </c>
      <c r="W1407" s="43"/>
      <c r="X1407" s="47">
        <f>SUMIFS(W$12:W1407,F$12:F1407,F1407,H$12:H1407,H1407,D$12:D1407,D1407)</f>
        <v>0</v>
      </c>
      <c r="Y1407" s="48">
        <f t="shared" si="227"/>
        <v>0</v>
      </c>
      <c r="Z1407" s="82"/>
      <c r="AA1407" s="106"/>
      <c r="AB1407" s="42">
        <f t="shared" si="228"/>
        <v>0</v>
      </c>
      <c r="AC1407" s="50"/>
      <c r="AD1407" s="81"/>
      <c r="AE1407" s="81"/>
      <c r="AF1407" s="81"/>
      <c r="AG1407" s="81"/>
      <c r="AH1407" s="81"/>
      <c r="AI1407" s="81"/>
      <c r="AJ1407" s="81"/>
      <c r="AK1407" s="81"/>
      <c r="AL1407" s="81"/>
      <c r="AM1407" s="50"/>
      <c r="AN1407" s="50"/>
      <c r="AO1407" s="112">
        <f t="shared" si="231"/>
        <v>0</v>
      </c>
    </row>
    <row r="1408" spans="1:41" ht="20.100000000000001" customHeight="1">
      <c r="A1408" s="70">
        <f t="shared" si="229"/>
        <v>1</v>
      </c>
      <c r="B1408" s="81"/>
      <c r="C1408" s="81"/>
      <c r="D1408" s="81"/>
      <c r="E1408" s="81"/>
      <c r="F1408" s="34"/>
      <c r="G1408" s="94"/>
      <c r="H1408" s="81"/>
      <c r="I1408" s="34"/>
      <c r="J1408" s="34"/>
      <c r="K1408" s="38"/>
      <c r="L1408" s="38"/>
      <c r="M1408" s="39">
        <f t="shared" si="222"/>
        <v>0</v>
      </c>
      <c r="N1408" s="40">
        <f t="shared" si="223"/>
        <v>0</v>
      </c>
      <c r="O1408" s="80"/>
      <c r="P1408" s="113" t="str">
        <f t="shared" si="230"/>
        <v/>
      </c>
      <c r="Q1408" s="42" t="str">
        <f t="shared" si="224"/>
        <v/>
      </c>
      <c r="R1408" s="81"/>
      <c r="S1408" s="44" t="str">
        <f t="shared" si="225"/>
        <v/>
      </c>
      <c r="T1408" s="81"/>
      <c r="U1408" s="81"/>
      <c r="V1408" s="42">
        <f t="shared" si="226"/>
        <v>0</v>
      </c>
      <c r="W1408" s="43"/>
      <c r="X1408" s="47">
        <f>SUMIFS(W$12:W1408,F$12:F1408,F1408,H$12:H1408,H1408,D$12:D1408,D1408)</f>
        <v>0</v>
      </c>
      <c r="Y1408" s="48">
        <f t="shared" si="227"/>
        <v>0</v>
      </c>
      <c r="Z1408" s="82"/>
      <c r="AA1408" s="106"/>
      <c r="AB1408" s="42">
        <f t="shared" si="228"/>
        <v>0</v>
      </c>
      <c r="AC1408" s="50"/>
      <c r="AD1408" s="81"/>
      <c r="AE1408" s="81"/>
      <c r="AF1408" s="81"/>
      <c r="AG1408" s="81"/>
      <c r="AH1408" s="81"/>
      <c r="AI1408" s="81"/>
      <c r="AJ1408" s="81"/>
      <c r="AK1408" s="81"/>
      <c r="AL1408" s="81"/>
      <c r="AM1408" s="50"/>
      <c r="AN1408" s="50"/>
      <c r="AO1408" s="112">
        <f t="shared" si="231"/>
        <v>0</v>
      </c>
    </row>
    <row r="1409" spans="1:41" ht="20.100000000000001" customHeight="1">
      <c r="A1409" s="70">
        <f t="shared" si="229"/>
        <v>1</v>
      </c>
      <c r="B1409" s="81"/>
      <c r="C1409" s="81"/>
      <c r="D1409" s="81"/>
      <c r="E1409" s="81"/>
      <c r="F1409" s="34"/>
      <c r="G1409" s="94"/>
      <c r="H1409" s="81"/>
      <c r="I1409" s="34"/>
      <c r="J1409" s="34"/>
      <c r="K1409" s="38"/>
      <c r="L1409" s="38"/>
      <c r="M1409" s="39">
        <f t="shared" si="222"/>
        <v>0</v>
      </c>
      <c r="N1409" s="40">
        <f t="shared" si="223"/>
        <v>0</v>
      </c>
      <c r="O1409" s="80"/>
      <c r="P1409" s="113" t="str">
        <f t="shared" si="230"/>
        <v/>
      </c>
      <c r="Q1409" s="42" t="str">
        <f t="shared" si="224"/>
        <v/>
      </c>
      <c r="R1409" s="81"/>
      <c r="S1409" s="44" t="str">
        <f t="shared" si="225"/>
        <v/>
      </c>
      <c r="T1409" s="81"/>
      <c r="U1409" s="81"/>
      <c r="V1409" s="42">
        <f t="shared" si="226"/>
        <v>0</v>
      </c>
      <c r="W1409" s="43"/>
      <c r="X1409" s="47">
        <f>SUMIFS(W$12:W1409,F$12:F1409,F1409,H$12:H1409,H1409,D$12:D1409,D1409)</f>
        <v>0</v>
      </c>
      <c r="Y1409" s="48">
        <f t="shared" si="227"/>
        <v>0</v>
      </c>
      <c r="Z1409" s="82"/>
      <c r="AA1409" s="106"/>
      <c r="AB1409" s="42">
        <f t="shared" si="228"/>
        <v>0</v>
      </c>
      <c r="AC1409" s="50"/>
      <c r="AD1409" s="81"/>
      <c r="AE1409" s="81"/>
      <c r="AF1409" s="81"/>
      <c r="AG1409" s="81"/>
      <c r="AH1409" s="81"/>
      <c r="AI1409" s="81"/>
      <c r="AJ1409" s="81"/>
      <c r="AK1409" s="81"/>
      <c r="AL1409" s="81"/>
      <c r="AM1409" s="50"/>
      <c r="AN1409" s="50"/>
      <c r="AO1409" s="112">
        <f t="shared" si="231"/>
        <v>0</v>
      </c>
    </row>
    <row r="1410" spans="1:41" ht="20.100000000000001" customHeight="1">
      <c r="A1410" s="70">
        <f t="shared" si="229"/>
        <v>1</v>
      </c>
      <c r="B1410" s="81"/>
      <c r="C1410" s="81"/>
      <c r="D1410" s="81"/>
      <c r="E1410" s="81"/>
      <c r="F1410" s="34"/>
      <c r="G1410" s="94"/>
      <c r="H1410" s="81"/>
      <c r="I1410" s="34"/>
      <c r="J1410" s="34"/>
      <c r="K1410" s="38"/>
      <c r="L1410" s="38"/>
      <c r="M1410" s="39">
        <f t="shared" si="222"/>
        <v>0</v>
      </c>
      <c r="N1410" s="40">
        <f t="shared" si="223"/>
        <v>0</v>
      </c>
      <c r="O1410" s="80"/>
      <c r="P1410" s="113" t="str">
        <f t="shared" si="230"/>
        <v/>
      </c>
      <c r="Q1410" s="42" t="str">
        <f t="shared" si="224"/>
        <v/>
      </c>
      <c r="R1410" s="81"/>
      <c r="S1410" s="44" t="str">
        <f t="shared" si="225"/>
        <v/>
      </c>
      <c r="T1410" s="81"/>
      <c r="U1410" s="81"/>
      <c r="V1410" s="42">
        <f t="shared" si="226"/>
        <v>0</v>
      </c>
      <c r="W1410" s="43"/>
      <c r="X1410" s="47">
        <f>SUMIFS(W$12:W1410,F$12:F1410,F1410,H$12:H1410,H1410,D$12:D1410,D1410)</f>
        <v>0</v>
      </c>
      <c r="Y1410" s="48">
        <f t="shared" si="227"/>
        <v>0</v>
      </c>
      <c r="Z1410" s="82"/>
      <c r="AA1410" s="106"/>
      <c r="AB1410" s="42">
        <f t="shared" si="228"/>
        <v>0</v>
      </c>
      <c r="AC1410" s="50"/>
      <c r="AD1410" s="81"/>
      <c r="AE1410" s="81"/>
      <c r="AF1410" s="81"/>
      <c r="AG1410" s="81"/>
      <c r="AH1410" s="81"/>
      <c r="AI1410" s="81"/>
      <c r="AJ1410" s="81"/>
      <c r="AK1410" s="81"/>
      <c r="AL1410" s="81"/>
      <c r="AM1410" s="50"/>
      <c r="AN1410" s="50"/>
      <c r="AO1410" s="112">
        <f t="shared" si="231"/>
        <v>0</v>
      </c>
    </row>
    <row r="1411" spans="1:41" ht="20.100000000000001" customHeight="1">
      <c r="A1411" s="70">
        <f t="shared" si="229"/>
        <v>1</v>
      </c>
      <c r="B1411" s="81"/>
      <c r="C1411" s="81"/>
      <c r="D1411" s="81"/>
      <c r="E1411" s="81"/>
      <c r="F1411" s="34"/>
      <c r="G1411" s="94"/>
      <c r="H1411" s="81"/>
      <c r="I1411" s="34"/>
      <c r="J1411" s="34"/>
      <c r="K1411" s="38"/>
      <c r="L1411" s="38"/>
      <c r="M1411" s="39">
        <f t="shared" si="222"/>
        <v>0</v>
      </c>
      <c r="N1411" s="40">
        <f t="shared" si="223"/>
        <v>0</v>
      </c>
      <c r="O1411" s="80"/>
      <c r="P1411" s="113" t="str">
        <f t="shared" si="230"/>
        <v/>
      </c>
      <c r="Q1411" s="42" t="str">
        <f t="shared" si="224"/>
        <v/>
      </c>
      <c r="R1411" s="81"/>
      <c r="S1411" s="44" t="str">
        <f t="shared" si="225"/>
        <v/>
      </c>
      <c r="T1411" s="81"/>
      <c r="U1411" s="81"/>
      <c r="V1411" s="42">
        <f t="shared" si="226"/>
        <v>0</v>
      </c>
      <c r="W1411" s="43"/>
      <c r="X1411" s="47">
        <f>SUMIFS(W$12:W1411,F$12:F1411,F1411,H$12:H1411,H1411,D$12:D1411,D1411)</f>
        <v>0</v>
      </c>
      <c r="Y1411" s="48">
        <f t="shared" si="227"/>
        <v>0</v>
      </c>
      <c r="Z1411" s="82"/>
      <c r="AA1411" s="106"/>
      <c r="AB1411" s="42">
        <f t="shared" si="228"/>
        <v>0</v>
      </c>
      <c r="AC1411" s="50"/>
      <c r="AD1411" s="81"/>
      <c r="AE1411" s="81"/>
      <c r="AF1411" s="81"/>
      <c r="AG1411" s="81"/>
      <c r="AH1411" s="81"/>
      <c r="AI1411" s="81"/>
      <c r="AJ1411" s="81"/>
      <c r="AK1411" s="81"/>
      <c r="AL1411" s="81"/>
      <c r="AM1411" s="50"/>
      <c r="AN1411" s="50"/>
      <c r="AO1411" s="112">
        <f t="shared" si="231"/>
        <v>0</v>
      </c>
    </row>
    <row r="1412" spans="1:41" ht="20.100000000000001" customHeight="1">
      <c r="A1412" s="70">
        <f t="shared" si="229"/>
        <v>1</v>
      </c>
      <c r="B1412" s="81"/>
      <c r="C1412" s="81"/>
      <c r="D1412" s="81"/>
      <c r="E1412" s="81"/>
      <c r="F1412" s="34"/>
      <c r="G1412" s="94"/>
      <c r="H1412" s="81"/>
      <c r="I1412" s="34"/>
      <c r="J1412" s="34"/>
      <c r="K1412" s="38"/>
      <c r="L1412" s="38"/>
      <c r="M1412" s="39">
        <f t="shared" si="222"/>
        <v>0</v>
      </c>
      <c r="N1412" s="40">
        <f t="shared" si="223"/>
        <v>0</v>
      </c>
      <c r="O1412" s="80"/>
      <c r="P1412" s="113" t="str">
        <f t="shared" si="230"/>
        <v/>
      </c>
      <c r="Q1412" s="42" t="str">
        <f t="shared" si="224"/>
        <v/>
      </c>
      <c r="R1412" s="81"/>
      <c r="S1412" s="44" t="str">
        <f t="shared" si="225"/>
        <v/>
      </c>
      <c r="T1412" s="81"/>
      <c r="U1412" s="81"/>
      <c r="V1412" s="42">
        <f t="shared" si="226"/>
        <v>0</v>
      </c>
      <c r="W1412" s="43"/>
      <c r="X1412" s="47">
        <f>SUMIFS(W$12:W1412,F$12:F1412,F1412,H$12:H1412,H1412,D$12:D1412,D1412)</f>
        <v>0</v>
      </c>
      <c r="Y1412" s="48">
        <f t="shared" si="227"/>
        <v>0</v>
      </c>
      <c r="Z1412" s="82"/>
      <c r="AA1412" s="106"/>
      <c r="AB1412" s="42">
        <f t="shared" si="228"/>
        <v>0</v>
      </c>
      <c r="AC1412" s="50"/>
      <c r="AD1412" s="81"/>
      <c r="AE1412" s="81"/>
      <c r="AF1412" s="81"/>
      <c r="AG1412" s="81"/>
      <c r="AH1412" s="81"/>
      <c r="AI1412" s="81"/>
      <c r="AJ1412" s="81"/>
      <c r="AK1412" s="81"/>
      <c r="AL1412" s="81"/>
      <c r="AM1412" s="50"/>
      <c r="AN1412" s="50"/>
      <c r="AO1412" s="112">
        <f t="shared" si="231"/>
        <v>0</v>
      </c>
    </row>
    <row r="1413" spans="1:41" ht="20.100000000000001" customHeight="1">
      <c r="A1413" s="70">
        <f t="shared" si="229"/>
        <v>1</v>
      </c>
      <c r="B1413" s="81"/>
      <c r="C1413" s="81"/>
      <c r="D1413" s="81"/>
      <c r="E1413" s="81"/>
      <c r="F1413" s="34"/>
      <c r="G1413" s="94"/>
      <c r="H1413" s="81"/>
      <c r="I1413" s="34"/>
      <c r="J1413" s="34"/>
      <c r="K1413" s="38"/>
      <c r="L1413" s="38"/>
      <c r="M1413" s="39">
        <f t="shared" si="222"/>
        <v>0</v>
      </c>
      <c r="N1413" s="40">
        <f t="shared" si="223"/>
        <v>0</v>
      </c>
      <c r="O1413" s="80"/>
      <c r="P1413" s="113" t="str">
        <f t="shared" si="230"/>
        <v/>
      </c>
      <c r="Q1413" s="42" t="str">
        <f t="shared" si="224"/>
        <v/>
      </c>
      <c r="R1413" s="81"/>
      <c r="S1413" s="44" t="str">
        <f t="shared" si="225"/>
        <v/>
      </c>
      <c r="T1413" s="81"/>
      <c r="U1413" s="81"/>
      <c r="V1413" s="42">
        <f t="shared" si="226"/>
        <v>0</v>
      </c>
      <c r="W1413" s="43"/>
      <c r="X1413" s="47">
        <f>SUMIFS(W$12:W1413,F$12:F1413,F1413,H$12:H1413,H1413,D$12:D1413,D1413)</f>
        <v>0</v>
      </c>
      <c r="Y1413" s="48">
        <f t="shared" si="227"/>
        <v>0</v>
      </c>
      <c r="Z1413" s="82"/>
      <c r="AA1413" s="106"/>
      <c r="AB1413" s="42">
        <f t="shared" si="228"/>
        <v>0</v>
      </c>
      <c r="AC1413" s="50"/>
      <c r="AD1413" s="81"/>
      <c r="AE1413" s="81"/>
      <c r="AF1413" s="81"/>
      <c r="AG1413" s="81"/>
      <c r="AH1413" s="81"/>
      <c r="AI1413" s="81"/>
      <c r="AJ1413" s="81"/>
      <c r="AK1413" s="81"/>
      <c r="AL1413" s="81"/>
      <c r="AM1413" s="50"/>
      <c r="AN1413" s="50"/>
      <c r="AO1413" s="112">
        <f t="shared" si="231"/>
        <v>0</v>
      </c>
    </row>
    <row r="1414" spans="1:41" ht="20.100000000000001" customHeight="1">
      <c r="A1414" s="70">
        <f t="shared" si="229"/>
        <v>1</v>
      </c>
      <c r="B1414" s="81"/>
      <c r="C1414" s="81"/>
      <c r="D1414" s="81"/>
      <c r="E1414" s="81"/>
      <c r="F1414" s="34"/>
      <c r="G1414" s="94"/>
      <c r="H1414" s="81"/>
      <c r="I1414" s="34"/>
      <c r="J1414" s="34"/>
      <c r="K1414" s="38"/>
      <c r="L1414" s="38"/>
      <c r="M1414" s="39">
        <f t="shared" si="222"/>
        <v>0</v>
      </c>
      <c r="N1414" s="40">
        <f t="shared" si="223"/>
        <v>0</v>
      </c>
      <c r="O1414" s="80"/>
      <c r="P1414" s="113" t="str">
        <f t="shared" si="230"/>
        <v/>
      </c>
      <c r="Q1414" s="42" t="str">
        <f t="shared" si="224"/>
        <v/>
      </c>
      <c r="R1414" s="81"/>
      <c r="S1414" s="44" t="str">
        <f t="shared" si="225"/>
        <v/>
      </c>
      <c r="T1414" s="81"/>
      <c r="U1414" s="81"/>
      <c r="V1414" s="42">
        <f t="shared" si="226"/>
        <v>0</v>
      </c>
      <c r="W1414" s="43"/>
      <c r="X1414" s="47">
        <f>SUMIFS(W$12:W1414,F$12:F1414,F1414,H$12:H1414,H1414,D$12:D1414,D1414)</f>
        <v>0</v>
      </c>
      <c r="Y1414" s="48">
        <f t="shared" si="227"/>
        <v>0</v>
      </c>
      <c r="Z1414" s="82"/>
      <c r="AA1414" s="106"/>
      <c r="AB1414" s="42">
        <f t="shared" si="228"/>
        <v>0</v>
      </c>
      <c r="AC1414" s="50"/>
      <c r="AD1414" s="81"/>
      <c r="AE1414" s="81"/>
      <c r="AF1414" s="81"/>
      <c r="AG1414" s="81"/>
      <c r="AH1414" s="81"/>
      <c r="AI1414" s="81"/>
      <c r="AJ1414" s="81"/>
      <c r="AK1414" s="81"/>
      <c r="AL1414" s="81"/>
      <c r="AM1414" s="50"/>
      <c r="AN1414" s="50"/>
      <c r="AO1414" s="112">
        <f t="shared" si="231"/>
        <v>0</v>
      </c>
    </row>
    <row r="1415" spans="1:41" ht="20.100000000000001" customHeight="1">
      <c r="A1415" s="70">
        <f t="shared" si="229"/>
        <v>1</v>
      </c>
      <c r="B1415" s="81"/>
      <c r="C1415" s="81"/>
      <c r="D1415" s="81"/>
      <c r="E1415" s="81"/>
      <c r="F1415" s="34"/>
      <c r="G1415" s="94"/>
      <c r="H1415" s="81"/>
      <c r="I1415" s="34"/>
      <c r="J1415" s="34"/>
      <c r="K1415" s="38"/>
      <c r="L1415" s="38"/>
      <c r="M1415" s="39">
        <f t="shared" si="222"/>
        <v>0</v>
      </c>
      <c r="N1415" s="40">
        <f t="shared" si="223"/>
        <v>0</v>
      </c>
      <c r="O1415" s="80"/>
      <c r="P1415" s="113" t="str">
        <f t="shared" si="230"/>
        <v/>
      </c>
      <c r="Q1415" s="42" t="str">
        <f t="shared" si="224"/>
        <v/>
      </c>
      <c r="R1415" s="81"/>
      <c r="S1415" s="44" t="str">
        <f t="shared" si="225"/>
        <v/>
      </c>
      <c r="T1415" s="81"/>
      <c r="U1415" s="81"/>
      <c r="V1415" s="42">
        <f t="shared" si="226"/>
        <v>0</v>
      </c>
      <c r="W1415" s="43"/>
      <c r="X1415" s="47">
        <f>SUMIFS(W$12:W1415,F$12:F1415,F1415,H$12:H1415,H1415,D$12:D1415,D1415)</f>
        <v>0</v>
      </c>
      <c r="Y1415" s="48">
        <f t="shared" si="227"/>
        <v>0</v>
      </c>
      <c r="Z1415" s="82"/>
      <c r="AA1415" s="106"/>
      <c r="AB1415" s="42">
        <f t="shared" si="228"/>
        <v>0</v>
      </c>
      <c r="AC1415" s="50"/>
      <c r="AD1415" s="81"/>
      <c r="AE1415" s="81"/>
      <c r="AF1415" s="81"/>
      <c r="AG1415" s="81"/>
      <c r="AH1415" s="81"/>
      <c r="AI1415" s="81"/>
      <c r="AJ1415" s="81"/>
      <c r="AK1415" s="81"/>
      <c r="AL1415" s="81"/>
      <c r="AM1415" s="50"/>
      <c r="AN1415" s="50"/>
      <c r="AO1415" s="112">
        <f t="shared" si="231"/>
        <v>0</v>
      </c>
    </row>
    <row r="1416" spans="1:41" ht="20.100000000000001" customHeight="1">
      <c r="A1416" s="70">
        <f t="shared" si="229"/>
        <v>1</v>
      </c>
      <c r="B1416" s="81"/>
      <c r="C1416" s="81"/>
      <c r="D1416" s="81"/>
      <c r="E1416" s="81"/>
      <c r="F1416" s="34"/>
      <c r="G1416" s="94"/>
      <c r="H1416" s="81"/>
      <c r="I1416" s="34"/>
      <c r="J1416" s="34"/>
      <c r="K1416" s="38"/>
      <c r="L1416" s="38"/>
      <c r="M1416" s="39">
        <f t="shared" ref="M1416:M1479" si="232">(IF(L1416&lt;K1416,1+L1416,L1416)-K1416-IF(AND(K1416&lt;$L$5,L1416&gt;$M$5),$M$5-$L$5)-IF(AND(K1416&lt;$L$6,L1416&gt;$M$6),$M$6-$L$6)-IF(AND(K1416&lt;$L$7,L1416&gt;$M$7),$M$7-$L$7))-IF(AND(K1416&lt;$L$8,L1416&gt;$M$8),$M$8-$L$8)</f>
        <v>0</v>
      </c>
      <c r="N1416" s="40">
        <f t="shared" ref="N1416:N1479" si="233">HOUR(M1416)+MINUTE(M1416)/60</f>
        <v>0</v>
      </c>
      <c r="O1416" s="80"/>
      <c r="P1416" s="113" t="str">
        <f t="shared" si="230"/>
        <v/>
      </c>
      <c r="Q1416" s="42" t="str">
        <f t="shared" ref="Q1416:Q1479" si="234">IFERROR(V1416/(N1416*O1416),"")</f>
        <v/>
      </c>
      <c r="R1416" s="81"/>
      <c r="S1416" s="44" t="str">
        <f t="shared" ref="S1416:S1479" si="235">IFERROR(W1416/R1416,"")</f>
        <v/>
      </c>
      <c r="T1416" s="81"/>
      <c r="U1416" s="81"/>
      <c r="V1416" s="42">
        <f t="shared" ref="V1416:V1479" si="236">+W1416+Y1416</f>
        <v>0</v>
      </c>
      <c r="W1416" s="43"/>
      <c r="X1416" s="47">
        <f>SUMIFS(W$12:W1416,F$12:F1416,F1416,H$12:H1416,H1416,D$12:D1416,D1416)</f>
        <v>0</v>
      </c>
      <c r="Y1416" s="48">
        <f t="shared" ref="Y1416:Y1479" si="237">SUM(AC1416:AK1416)</f>
        <v>0</v>
      </c>
      <c r="Z1416" s="82"/>
      <c r="AA1416" s="106"/>
      <c r="AB1416" s="42">
        <f t="shared" ref="AB1416:AB1479" si="238">+W1416*AA1416</f>
        <v>0</v>
      </c>
      <c r="AC1416" s="50"/>
      <c r="AD1416" s="81"/>
      <c r="AE1416" s="81"/>
      <c r="AF1416" s="81"/>
      <c r="AG1416" s="81"/>
      <c r="AH1416" s="81"/>
      <c r="AI1416" s="81"/>
      <c r="AJ1416" s="81"/>
      <c r="AK1416" s="81"/>
      <c r="AL1416" s="81"/>
      <c r="AM1416" s="50"/>
      <c r="AN1416" s="50"/>
      <c r="AO1416" s="112">
        <f t="shared" si="231"/>
        <v>0</v>
      </c>
    </row>
    <row r="1417" spans="1:41" ht="20.100000000000001" customHeight="1">
      <c r="A1417" s="70">
        <f t="shared" si="229"/>
        <v>1</v>
      </c>
      <c r="B1417" s="81"/>
      <c r="C1417" s="81"/>
      <c r="D1417" s="81"/>
      <c r="E1417" s="81"/>
      <c r="F1417" s="34"/>
      <c r="G1417" s="94"/>
      <c r="H1417" s="81"/>
      <c r="I1417" s="34"/>
      <c r="J1417" s="34"/>
      <c r="K1417" s="38"/>
      <c r="L1417" s="38"/>
      <c r="M1417" s="39">
        <f t="shared" si="232"/>
        <v>0</v>
      </c>
      <c r="N1417" s="40">
        <f t="shared" si="233"/>
        <v>0</v>
      </c>
      <c r="O1417" s="80"/>
      <c r="P1417" s="113" t="str">
        <f t="shared" si="230"/>
        <v/>
      </c>
      <c r="Q1417" s="42" t="str">
        <f t="shared" si="234"/>
        <v/>
      </c>
      <c r="R1417" s="81"/>
      <c r="S1417" s="44" t="str">
        <f t="shared" si="235"/>
        <v/>
      </c>
      <c r="T1417" s="81"/>
      <c r="U1417" s="81"/>
      <c r="V1417" s="42">
        <f t="shared" si="236"/>
        <v>0</v>
      </c>
      <c r="W1417" s="43"/>
      <c r="X1417" s="47">
        <f>SUMIFS(W$12:W1417,F$12:F1417,F1417,H$12:H1417,H1417,D$12:D1417,D1417)</f>
        <v>0</v>
      </c>
      <c r="Y1417" s="48">
        <f t="shared" si="237"/>
        <v>0</v>
      </c>
      <c r="Z1417" s="82"/>
      <c r="AA1417" s="106"/>
      <c r="AB1417" s="42">
        <f t="shared" si="238"/>
        <v>0</v>
      </c>
      <c r="AC1417" s="50"/>
      <c r="AD1417" s="81"/>
      <c r="AE1417" s="81"/>
      <c r="AF1417" s="81"/>
      <c r="AG1417" s="81"/>
      <c r="AH1417" s="81"/>
      <c r="AI1417" s="81"/>
      <c r="AJ1417" s="81"/>
      <c r="AK1417" s="81"/>
      <c r="AL1417" s="81"/>
      <c r="AM1417" s="50"/>
      <c r="AN1417" s="50"/>
      <c r="AO1417" s="112">
        <f t="shared" si="231"/>
        <v>0</v>
      </c>
    </row>
    <row r="1418" spans="1:41" ht="20.100000000000001" customHeight="1">
      <c r="A1418" s="70">
        <f t="shared" si="229"/>
        <v>1</v>
      </c>
      <c r="B1418" s="81"/>
      <c r="C1418" s="81"/>
      <c r="D1418" s="81"/>
      <c r="E1418" s="81"/>
      <c r="F1418" s="34"/>
      <c r="G1418" s="94"/>
      <c r="H1418" s="81"/>
      <c r="I1418" s="34"/>
      <c r="J1418" s="34"/>
      <c r="K1418" s="38"/>
      <c r="L1418" s="38"/>
      <c r="M1418" s="39">
        <f t="shared" si="232"/>
        <v>0</v>
      </c>
      <c r="N1418" s="40">
        <f t="shared" si="233"/>
        <v>0</v>
      </c>
      <c r="O1418" s="80"/>
      <c r="P1418" s="113" t="str">
        <f t="shared" si="230"/>
        <v/>
      </c>
      <c r="Q1418" s="42" t="str">
        <f t="shared" si="234"/>
        <v/>
      </c>
      <c r="R1418" s="81"/>
      <c r="S1418" s="44" t="str">
        <f t="shared" si="235"/>
        <v/>
      </c>
      <c r="T1418" s="81"/>
      <c r="U1418" s="81"/>
      <c r="V1418" s="42">
        <f t="shared" si="236"/>
        <v>0</v>
      </c>
      <c r="W1418" s="43"/>
      <c r="X1418" s="47">
        <f>SUMIFS(W$12:W1418,F$12:F1418,F1418,H$12:H1418,H1418,D$12:D1418,D1418)</f>
        <v>0</v>
      </c>
      <c r="Y1418" s="48">
        <f t="shared" si="237"/>
        <v>0</v>
      </c>
      <c r="Z1418" s="82"/>
      <c r="AA1418" s="106"/>
      <c r="AB1418" s="42">
        <f t="shared" si="238"/>
        <v>0</v>
      </c>
      <c r="AC1418" s="50"/>
      <c r="AD1418" s="81"/>
      <c r="AE1418" s="81"/>
      <c r="AF1418" s="81"/>
      <c r="AG1418" s="81"/>
      <c r="AH1418" s="81"/>
      <c r="AI1418" s="81"/>
      <c r="AJ1418" s="81"/>
      <c r="AK1418" s="81"/>
      <c r="AL1418" s="81"/>
      <c r="AM1418" s="50"/>
      <c r="AN1418" s="50"/>
      <c r="AO1418" s="112">
        <f t="shared" si="231"/>
        <v>0</v>
      </c>
    </row>
    <row r="1419" spans="1:41" ht="20.100000000000001" customHeight="1">
      <c r="A1419" s="70">
        <f t="shared" si="229"/>
        <v>1</v>
      </c>
      <c r="B1419" s="81"/>
      <c r="C1419" s="81"/>
      <c r="D1419" s="81"/>
      <c r="E1419" s="81"/>
      <c r="F1419" s="34"/>
      <c r="G1419" s="94"/>
      <c r="H1419" s="81"/>
      <c r="I1419" s="34"/>
      <c r="J1419" s="34"/>
      <c r="K1419" s="38"/>
      <c r="L1419" s="38"/>
      <c r="M1419" s="39">
        <f t="shared" si="232"/>
        <v>0</v>
      </c>
      <c r="N1419" s="40">
        <f t="shared" si="233"/>
        <v>0</v>
      </c>
      <c r="O1419" s="80"/>
      <c r="P1419" s="113" t="str">
        <f t="shared" si="230"/>
        <v/>
      </c>
      <c r="Q1419" s="42" t="str">
        <f t="shared" si="234"/>
        <v/>
      </c>
      <c r="R1419" s="81"/>
      <c r="S1419" s="44" t="str">
        <f t="shared" si="235"/>
        <v/>
      </c>
      <c r="T1419" s="81"/>
      <c r="U1419" s="81"/>
      <c r="V1419" s="42">
        <f t="shared" si="236"/>
        <v>0</v>
      </c>
      <c r="W1419" s="43"/>
      <c r="X1419" s="47">
        <f>SUMIFS(W$12:W1419,F$12:F1419,F1419,H$12:H1419,H1419,D$12:D1419,D1419)</f>
        <v>0</v>
      </c>
      <c r="Y1419" s="48">
        <f t="shared" si="237"/>
        <v>0</v>
      </c>
      <c r="Z1419" s="82"/>
      <c r="AA1419" s="106"/>
      <c r="AB1419" s="42">
        <f t="shared" si="238"/>
        <v>0</v>
      </c>
      <c r="AC1419" s="50"/>
      <c r="AD1419" s="81"/>
      <c r="AE1419" s="81"/>
      <c r="AF1419" s="81"/>
      <c r="AG1419" s="81"/>
      <c r="AH1419" s="81"/>
      <c r="AI1419" s="81"/>
      <c r="AJ1419" s="81"/>
      <c r="AK1419" s="81"/>
      <c r="AL1419" s="81"/>
      <c r="AM1419" s="50"/>
      <c r="AN1419" s="50"/>
      <c r="AO1419" s="112">
        <f t="shared" si="231"/>
        <v>0</v>
      </c>
    </row>
    <row r="1420" spans="1:41" ht="20.100000000000001" customHeight="1">
      <c r="A1420" s="70">
        <f t="shared" si="229"/>
        <v>1</v>
      </c>
      <c r="B1420" s="81"/>
      <c r="C1420" s="81"/>
      <c r="D1420" s="81"/>
      <c r="E1420" s="81"/>
      <c r="F1420" s="34"/>
      <c r="G1420" s="94"/>
      <c r="H1420" s="81"/>
      <c r="I1420" s="34"/>
      <c r="J1420" s="34"/>
      <c r="K1420" s="38"/>
      <c r="L1420" s="38"/>
      <c r="M1420" s="39">
        <f t="shared" si="232"/>
        <v>0</v>
      </c>
      <c r="N1420" s="40">
        <f t="shared" si="233"/>
        <v>0</v>
      </c>
      <c r="O1420" s="80"/>
      <c r="P1420" s="113" t="str">
        <f t="shared" si="230"/>
        <v/>
      </c>
      <c r="Q1420" s="42" t="str">
        <f t="shared" si="234"/>
        <v/>
      </c>
      <c r="R1420" s="81"/>
      <c r="S1420" s="44" t="str">
        <f t="shared" si="235"/>
        <v/>
      </c>
      <c r="T1420" s="81"/>
      <c r="U1420" s="81"/>
      <c r="V1420" s="42">
        <f t="shared" si="236"/>
        <v>0</v>
      </c>
      <c r="W1420" s="43"/>
      <c r="X1420" s="47">
        <f>SUMIFS(W$12:W1420,F$12:F1420,F1420,H$12:H1420,H1420,D$12:D1420,D1420)</f>
        <v>0</v>
      </c>
      <c r="Y1420" s="48">
        <f t="shared" si="237"/>
        <v>0</v>
      </c>
      <c r="Z1420" s="82"/>
      <c r="AA1420" s="106"/>
      <c r="AB1420" s="42">
        <f t="shared" si="238"/>
        <v>0</v>
      </c>
      <c r="AC1420" s="50"/>
      <c r="AD1420" s="81"/>
      <c r="AE1420" s="81"/>
      <c r="AF1420" s="81"/>
      <c r="AG1420" s="81"/>
      <c r="AH1420" s="81"/>
      <c r="AI1420" s="81"/>
      <c r="AJ1420" s="81"/>
      <c r="AK1420" s="81"/>
      <c r="AL1420" s="81"/>
      <c r="AM1420" s="50"/>
      <c r="AN1420" s="50"/>
      <c r="AO1420" s="112">
        <f t="shared" si="231"/>
        <v>0</v>
      </c>
    </row>
    <row r="1421" spans="1:41" ht="20.100000000000001" customHeight="1">
      <c r="A1421" s="70">
        <f t="shared" ref="A1421:A1484" si="239">MONTH(B1421)</f>
        <v>1</v>
      </c>
      <c r="B1421" s="81"/>
      <c r="C1421" s="81"/>
      <c r="D1421" s="81"/>
      <c r="E1421" s="81"/>
      <c r="F1421" s="34"/>
      <c r="G1421" s="94"/>
      <c r="H1421" s="81"/>
      <c r="I1421" s="34"/>
      <c r="J1421" s="34"/>
      <c r="K1421" s="38"/>
      <c r="L1421" s="38"/>
      <c r="M1421" s="39">
        <f t="shared" si="232"/>
        <v>0</v>
      </c>
      <c r="N1421" s="40">
        <f t="shared" si="233"/>
        <v>0</v>
      </c>
      <c r="O1421" s="80"/>
      <c r="P1421" s="113" t="str">
        <f t="shared" ref="P1421:P1484" si="240">IFERROR(W1421/V1421,"")</f>
        <v/>
      </c>
      <c r="Q1421" s="42" t="str">
        <f t="shared" si="234"/>
        <v/>
      </c>
      <c r="R1421" s="81"/>
      <c r="S1421" s="44" t="str">
        <f t="shared" si="235"/>
        <v/>
      </c>
      <c r="T1421" s="81"/>
      <c r="U1421" s="81"/>
      <c r="V1421" s="42">
        <f t="shared" si="236"/>
        <v>0</v>
      </c>
      <c r="W1421" s="43"/>
      <c r="X1421" s="47">
        <f>SUMIFS(W$12:W1421,F$12:F1421,F1421,H$12:H1421,H1421,D$12:D1421,D1421)</f>
        <v>0</v>
      </c>
      <c r="Y1421" s="48">
        <f t="shared" si="237"/>
        <v>0</v>
      </c>
      <c r="Z1421" s="82"/>
      <c r="AA1421" s="106"/>
      <c r="AB1421" s="42">
        <f t="shared" si="238"/>
        <v>0</v>
      </c>
      <c r="AC1421" s="50"/>
      <c r="AD1421" s="81"/>
      <c r="AE1421" s="81"/>
      <c r="AF1421" s="81"/>
      <c r="AG1421" s="81"/>
      <c r="AH1421" s="81"/>
      <c r="AI1421" s="81"/>
      <c r="AJ1421" s="81"/>
      <c r="AK1421" s="81"/>
      <c r="AL1421" s="81"/>
      <c r="AM1421" s="50"/>
      <c r="AN1421" s="50"/>
      <c r="AO1421" s="112">
        <f t="shared" ref="AO1421:AO1484" si="241">+AM1421+AN1421</f>
        <v>0</v>
      </c>
    </row>
    <row r="1422" spans="1:41" ht="20.100000000000001" customHeight="1">
      <c r="A1422" s="70">
        <f t="shared" si="239"/>
        <v>1</v>
      </c>
      <c r="B1422" s="81"/>
      <c r="C1422" s="81"/>
      <c r="D1422" s="81"/>
      <c r="E1422" s="81"/>
      <c r="F1422" s="34"/>
      <c r="G1422" s="94"/>
      <c r="H1422" s="81"/>
      <c r="I1422" s="34"/>
      <c r="J1422" s="34"/>
      <c r="K1422" s="38"/>
      <c r="L1422" s="38"/>
      <c r="M1422" s="39">
        <f t="shared" si="232"/>
        <v>0</v>
      </c>
      <c r="N1422" s="40">
        <f t="shared" si="233"/>
        <v>0</v>
      </c>
      <c r="O1422" s="80"/>
      <c r="P1422" s="113" t="str">
        <f t="shared" si="240"/>
        <v/>
      </c>
      <c r="Q1422" s="42" t="str">
        <f t="shared" si="234"/>
        <v/>
      </c>
      <c r="R1422" s="81"/>
      <c r="S1422" s="44" t="str">
        <f t="shared" si="235"/>
        <v/>
      </c>
      <c r="T1422" s="81"/>
      <c r="U1422" s="81"/>
      <c r="V1422" s="42">
        <f t="shared" si="236"/>
        <v>0</v>
      </c>
      <c r="W1422" s="43"/>
      <c r="X1422" s="47">
        <f>SUMIFS(W$12:W1422,F$12:F1422,F1422,H$12:H1422,H1422,D$12:D1422,D1422)</f>
        <v>0</v>
      </c>
      <c r="Y1422" s="48">
        <f t="shared" si="237"/>
        <v>0</v>
      </c>
      <c r="Z1422" s="82"/>
      <c r="AA1422" s="106"/>
      <c r="AB1422" s="42">
        <f t="shared" si="238"/>
        <v>0</v>
      </c>
      <c r="AC1422" s="50"/>
      <c r="AD1422" s="81"/>
      <c r="AE1422" s="81"/>
      <c r="AF1422" s="81"/>
      <c r="AG1422" s="81"/>
      <c r="AH1422" s="81"/>
      <c r="AI1422" s="81"/>
      <c r="AJ1422" s="81"/>
      <c r="AK1422" s="81"/>
      <c r="AL1422" s="81"/>
      <c r="AM1422" s="50"/>
      <c r="AN1422" s="50"/>
      <c r="AO1422" s="112">
        <f t="shared" si="241"/>
        <v>0</v>
      </c>
    </row>
    <row r="1423" spans="1:41" ht="20.100000000000001" customHeight="1">
      <c r="A1423" s="70">
        <f t="shared" si="239"/>
        <v>1</v>
      </c>
      <c r="B1423" s="81"/>
      <c r="C1423" s="81"/>
      <c r="D1423" s="81"/>
      <c r="E1423" s="81"/>
      <c r="F1423" s="34"/>
      <c r="G1423" s="94"/>
      <c r="H1423" s="81"/>
      <c r="I1423" s="34"/>
      <c r="J1423" s="34"/>
      <c r="K1423" s="38"/>
      <c r="L1423" s="38"/>
      <c r="M1423" s="39">
        <f t="shared" si="232"/>
        <v>0</v>
      </c>
      <c r="N1423" s="40">
        <f t="shared" si="233"/>
        <v>0</v>
      </c>
      <c r="O1423" s="80"/>
      <c r="P1423" s="113" t="str">
        <f t="shared" si="240"/>
        <v/>
      </c>
      <c r="Q1423" s="42" t="str">
        <f t="shared" si="234"/>
        <v/>
      </c>
      <c r="R1423" s="81"/>
      <c r="S1423" s="44" t="str">
        <f t="shared" si="235"/>
        <v/>
      </c>
      <c r="T1423" s="81"/>
      <c r="U1423" s="81"/>
      <c r="V1423" s="42">
        <f t="shared" si="236"/>
        <v>0</v>
      </c>
      <c r="W1423" s="43"/>
      <c r="X1423" s="47">
        <f>SUMIFS(W$12:W1423,F$12:F1423,F1423,H$12:H1423,H1423,D$12:D1423,D1423)</f>
        <v>0</v>
      </c>
      <c r="Y1423" s="48">
        <f t="shared" si="237"/>
        <v>0</v>
      </c>
      <c r="Z1423" s="82"/>
      <c r="AA1423" s="106"/>
      <c r="AB1423" s="42">
        <f t="shared" si="238"/>
        <v>0</v>
      </c>
      <c r="AC1423" s="50"/>
      <c r="AD1423" s="81"/>
      <c r="AE1423" s="81"/>
      <c r="AF1423" s="81"/>
      <c r="AG1423" s="81"/>
      <c r="AH1423" s="81"/>
      <c r="AI1423" s="81"/>
      <c r="AJ1423" s="81"/>
      <c r="AK1423" s="81"/>
      <c r="AL1423" s="81"/>
      <c r="AM1423" s="50"/>
      <c r="AN1423" s="50"/>
      <c r="AO1423" s="112">
        <f t="shared" si="241"/>
        <v>0</v>
      </c>
    </row>
    <row r="1424" spans="1:41" ht="20.100000000000001" customHeight="1">
      <c r="A1424" s="70">
        <f t="shared" si="239"/>
        <v>1</v>
      </c>
      <c r="B1424" s="81"/>
      <c r="C1424" s="81"/>
      <c r="D1424" s="81"/>
      <c r="E1424" s="81"/>
      <c r="F1424" s="34"/>
      <c r="G1424" s="94"/>
      <c r="H1424" s="81"/>
      <c r="I1424" s="34"/>
      <c r="J1424" s="34"/>
      <c r="K1424" s="38"/>
      <c r="L1424" s="38"/>
      <c r="M1424" s="39">
        <f t="shared" si="232"/>
        <v>0</v>
      </c>
      <c r="N1424" s="40">
        <f t="shared" si="233"/>
        <v>0</v>
      </c>
      <c r="O1424" s="80"/>
      <c r="P1424" s="113" t="str">
        <f t="shared" si="240"/>
        <v/>
      </c>
      <c r="Q1424" s="42" t="str">
        <f t="shared" si="234"/>
        <v/>
      </c>
      <c r="R1424" s="81"/>
      <c r="S1424" s="44" t="str">
        <f t="shared" si="235"/>
        <v/>
      </c>
      <c r="T1424" s="81"/>
      <c r="U1424" s="81"/>
      <c r="V1424" s="42">
        <f t="shared" si="236"/>
        <v>0</v>
      </c>
      <c r="W1424" s="43"/>
      <c r="X1424" s="47">
        <f>SUMIFS(W$12:W1424,F$12:F1424,F1424,H$12:H1424,H1424,D$12:D1424,D1424)</f>
        <v>0</v>
      </c>
      <c r="Y1424" s="48">
        <f t="shared" si="237"/>
        <v>0</v>
      </c>
      <c r="Z1424" s="82"/>
      <c r="AA1424" s="106"/>
      <c r="AB1424" s="42">
        <f t="shared" si="238"/>
        <v>0</v>
      </c>
      <c r="AC1424" s="50"/>
      <c r="AD1424" s="81"/>
      <c r="AE1424" s="81"/>
      <c r="AF1424" s="81"/>
      <c r="AG1424" s="81"/>
      <c r="AH1424" s="81"/>
      <c r="AI1424" s="81"/>
      <c r="AJ1424" s="81"/>
      <c r="AK1424" s="81"/>
      <c r="AL1424" s="81"/>
      <c r="AM1424" s="50"/>
      <c r="AN1424" s="50"/>
      <c r="AO1424" s="112">
        <f t="shared" si="241"/>
        <v>0</v>
      </c>
    </row>
    <row r="1425" spans="1:41" ht="20.100000000000001" customHeight="1">
      <c r="A1425" s="70">
        <f t="shared" si="239"/>
        <v>1</v>
      </c>
      <c r="B1425" s="81"/>
      <c r="C1425" s="81"/>
      <c r="D1425" s="81"/>
      <c r="E1425" s="81"/>
      <c r="F1425" s="34"/>
      <c r="G1425" s="94"/>
      <c r="H1425" s="81"/>
      <c r="I1425" s="34"/>
      <c r="J1425" s="34"/>
      <c r="K1425" s="38"/>
      <c r="L1425" s="38"/>
      <c r="M1425" s="39">
        <f t="shared" si="232"/>
        <v>0</v>
      </c>
      <c r="N1425" s="40">
        <f t="shared" si="233"/>
        <v>0</v>
      </c>
      <c r="O1425" s="80"/>
      <c r="P1425" s="113" t="str">
        <f t="shared" si="240"/>
        <v/>
      </c>
      <c r="Q1425" s="42" t="str">
        <f t="shared" si="234"/>
        <v/>
      </c>
      <c r="R1425" s="81"/>
      <c r="S1425" s="44" t="str">
        <f t="shared" si="235"/>
        <v/>
      </c>
      <c r="T1425" s="81"/>
      <c r="U1425" s="81"/>
      <c r="V1425" s="42">
        <f t="shared" si="236"/>
        <v>0</v>
      </c>
      <c r="W1425" s="43"/>
      <c r="X1425" s="47">
        <f>SUMIFS(W$12:W1425,F$12:F1425,F1425,H$12:H1425,H1425,D$12:D1425,D1425)</f>
        <v>0</v>
      </c>
      <c r="Y1425" s="48">
        <f t="shared" si="237"/>
        <v>0</v>
      </c>
      <c r="Z1425" s="82"/>
      <c r="AA1425" s="106"/>
      <c r="AB1425" s="42">
        <f t="shared" si="238"/>
        <v>0</v>
      </c>
      <c r="AC1425" s="50"/>
      <c r="AD1425" s="81"/>
      <c r="AE1425" s="81"/>
      <c r="AF1425" s="81"/>
      <c r="AG1425" s="81"/>
      <c r="AH1425" s="81"/>
      <c r="AI1425" s="81"/>
      <c r="AJ1425" s="81"/>
      <c r="AK1425" s="81"/>
      <c r="AL1425" s="81"/>
      <c r="AM1425" s="50"/>
      <c r="AN1425" s="50"/>
      <c r="AO1425" s="112">
        <f t="shared" si="241"/>
        <v>0</v>
      </c>
    </row>
    <row r="1426" spans="1:41" ht="20.100000000000001" customHeight="1">
      <c r="A1426" s="70">
        <f t="shared" si="239"/>
        <v>1</v>
      </c>
      <c r="B1426" s="81"/>
      <c r="C1426" s="81"/>
      <c r="D1426" s="81"/>
      <c r="E1426" s="81"/>
      <c r="F1426" s="34"/>
      <c r="G1426" s="94"/>
      <c r="H1426" s="81"/>
      <c r="I1426" s="34"/>
      <c r="J1426" s="34"/>
      <c r="K1426" s="38"/>
      <c r="L1426" s="38"/>
      <c r="M1426" s="39">
        <f t="shared" si="232"/>
        <v>0</v>
      </c>
      <c r="N1426" s="40">
        <f t="shared" si="233"/>
        <v>0</v>
      </c>
      <c r="O1426" s="80"/>
      <c r="P1426" s="113" t="str">
        <f t="shared" si="240"/>
        <v/>
      </c>
      <c r="Q1426" s="42" t="str">
        <f t="shared" si="234"/>
        <v/>
      </c>
      <c r="R1426" s="81"/>
      <c r="S1426" s="44" t="str">
        <f t="shared" si="235"/>
        <v/>
      </c>
      <c r="T1426" s="81"/>
      <c r="U1426" s="81"/>
      <c r="V1426" s="42">
        <f t="shared" si="236"/>
        <v>0</v>
      </c>
      <c r="W1426" s="43"/>
      <c r="X1426" s="47">
        <f>SUMIFS(W$12:W1426,F$12:F1426,F1426,H$12:H1426,H1426,D$12:D1426,D1426)</f>
        <v>0</v>
      </c>
      <c r="Y1426" s="48">
        <f t="shared" si="237"/>
        <v>0</v>
      </c>
      <c r="Z1426" s="82"/>
      <c r="AA1426" s="106"/>
      <c r="AB1426" s="42">
        <f t="shared" si="238"/>
        <v>0</v>
      </c>
      <c r="AC1426" s="50"/>
      <c r="AD1426" s="81"/>
      <c r="AE1426" s="81"/>
      <c r="AF1426" s="81"/>
      <c r="AG1426" s="81"/>
      <c r="AH1426" s="81"/>
      <c r="AI1426" s="81"/>
      <c r="AJ1426" s="81"/>
      <c r="AK1426" s="81"/>
      <c r="AL1426" s="81"/>
      <c r="AM1426" s="50"/>
      <c r="AN1426" s="50"/>
      <c r="AO1426" s="112">
        <f t="shared" si="241"/>
        <v>0</v>
      </c>
    </row>
    <row r="1427" spans="1:41" ht="20.100000000000001" customHeight="1">
      <c r="A1427" s="70">
        <f t="shared" si="239"/>
        <v>1</v>
      </c>
      <c r="B1427" s="81"/>
      <c r="C1427" s="81"/>
      <c r="D1427" s="81"/>
      <c r="E1427" s="81"/>
      <c r="F1427" s="34"/>
      <c r="G1427" s="94"/>
      <c r="H1427" s="81"/>
      <c r="I1427" s="34"/>
      <c r="J1427" s="34"/>
      <c r="K1427" s="38"/>
      <c r="L1427" s="38"/>
      <c r="M1427" s="39">
        <f t="shared" si="232"/>
        <v>0</v>
      </c>
      <c r="N1427" s="40">
        <f t="shared" si="233"/>
        <v>0</v>
      </c>
      <c r="O1427" s="80"/>
      <c r="P1427" s="113" t="str">
        <f t="shared" si="240"/>
        <v/>
      </c>
      <c r="Q1427" s="42" t="str">
        <f t="shared" si="234"/>
        <v/>
      </c>
      <c r="R1427" s="81"/>
      <c r="S1427" s="44" t="str">
        <f t="shared" si="235"/>
        <v/>
      </c>
      <c r="T1427" s="81"/>
      <c r="U1427" s="81"/>
      <c r="V1427" s="42">
        <f t="shared" si="236"/>
        <v>0</v>
      </c>
      <c r="W1427" s="43"/>
      <c r="X1427" s="47">
        <f>SUMIFS(W$12:W1427,F$12:F1427,F1427,H$12:H1427,H1427,D$12:D1427,D1427)</f>
        <v>0</v>
      </c>
      <c r="Y1427" s="48">
        <f t="shared" si="237"/>
        <v>0</v>
      </c>
      <c r="Z1427" s="82"/>
      <c r="AA1427" s="106"/>
      <c r="AB1427" s="42">
        <f t="shared" si="238"/>
        <v>0</v>
      </c>
      <c r="AC1427" s="50"/>
      <c r="AD1427" s="81"/>
      <c r="AE1427" s="81"/>
      <c r="AF1427" s="81"/>
      <c r="AG1427" s="81"/>
      <c r="AH1427" s="81"/>
      <c r="AI1427" s="81"/>
      <c r="AJ1427" s="81"/>
      <c r="AK1427" s="81"/>
      <c r="AL1427" s="81"/>
      <c r="AM1427" s="50"/>
      <c r="AN1427" s="50"/>
      <c r="AO1427" s="112">
        <f t="shared" si="241"/>
        <v>0</v>
      </c>
    </row>
    <row r="1428" spans="1:41" ht="20.100000000000001" customHeight="1">
      <c r="A1428" s="70">
        <f t="shared" si="239"/>
        <v>1</v>
      </c>
      <c r="B1428" s="81"/>
      <c r="C1428" s="81"/>
      <c r="D1428" s="81"/>
      <c r="E1428" s="81"/>
      <c r="F1428" s="34"/>
      <c r="G1428" s="94"/>
      <c r="H1428" s="81"/>
      <c r="I1428" s="34"/>
      <c r="J1428" s="34"/>
      <c r="K1428" s="38"/>
      <c r="L1428" s="38"/>
      <c r="M1428" s="39">
        <f t="shared" si="232"/>
        <v>0</v>
      </c>
      <c r="N1428" s="40">
        <f t="shared" si="233"/>
        <v>0</v>
      </c>
      <c r="O1428" s="80"/>
      <c r="P1428" s="113" t="str">
        <f t="shared" si="240"/>
        <v/>
      </c>
      <c r="Q1428" s="42" t="str">
        <f t="shared" si="234"/>
        <v/>
      </c>
      <c r="R1428" s="81"/>
      <c r="S1428" s="44" t="str">
        <f t="shared" si="235"/>
        <v/>
      </c>
      <c r="T1428" s="81"/>
      <c r="U1428" s="81"/>
      <c r="V1428" s="42">
        <f t="shared" si="236"/>
        <v>0</v>
      </c>
      <c r="W1428" s="43"/>
      <c r="X1428" s="47">
        <f>SUMIFS(W$12:W1428,F$12:F1428,F1428,H$12:H1428,H1428,D$12:D1428,D1428)</f>
        <v>0</v>
      </c>
      <c r="Y1428" s="48">
        <f t="shared" si="237"/>
        <v>0</v>
      </c>
      <c r="Z1428" s="82"/>
      <c r="AA1428" s="106"/>
      <c r="AB1428" s="42">
        <f t="shared" si="238"/>
        <v>0</v>
      </c>
      <c r="AC1428" s="50"/>
      <c r="AD1428" s="81"/>
      <c r="AE1428" s="81"/>
      <c r="AF1428" s="81"/>
      <c r="AG1428" s="81"/>
      <c r="AH1428" s="81"/>
      <c r="AI1428" s="81"/>
      <c r="AJ1428" s="81"/>
      <c r="AK1428" s="81"/>
      <c r="AL1428" s="81"/>
      <c r="AM1428" s="50"/>
      <c r="AN1428" s="50"/>
      <c r="AO1428" s="112">
        <f t="shared" si="241"/>
        <v>0</v>
      </c>
    </row>
    <row r="1429" spans="1:41" ht="20.100000000000001" customHeight="1">
      <c r="A1429" s="70">
        <f t="shared" si="239"/>
        <v>1</v>
      </c>
      <c r="B1429" s="81"/>
      <c r="C1429" s="81"/>
      <c r="D1429" s="81"/>
      <c r="E1429" s="81"/>
      <c r="F1429" s="34"/>
      <c r="G1429" s="94"/>
      <c r="H1429" s="81"/>
      <c r="I1429" s="34"/>
      <c r="J1429" s="34"/>
      <c r="K1429" s="38"/>
      <c r="L1429" s="38"/>
      <c r="M1429" s="39">
        <f t="shared" si="232"/>
        <v>0</v>
      </c>
      <c r="N1429" s="40">
        <f t="shared" si="233"/>
        <v>0</v>
      </c>
      <c r="O1429" s="80"/>
      <c r="P1429" s="113" t="str">
        <f t="shared" si="240"/>
        <v/>
      </c>
      <c r="Q1429" s="42" t="str">
        <f t="shared" si="234"/>
        <v/>
      </c>
      <c r="R1429" s="81"/>
      <c r="S1429" s="44" t="str">
        <f t="shared" si="235"/>
        <v/>
      </c>
      <c r="T1429" s="81"/>
      <c r="U1429" s="81"/>
      <c r="V1429" s="42">
        <f t="shared" si="236"/>
        <v>0</v>
      </c>
      <c r="W1429" s="43"/>
      <c r="X1429" s="47">
        <f>SUMIFS(W$12:W1429,F$12:F1429,F1429,H$12:H1429,H1429,D$12:D1429,D1429)</f>
        <v>0</v>
      </c>
      <c r="Y1429" s="48">
        <f t="shared" si="237"/>
        <v>0</v>
      </c>
      <c r="Z1429" s="82"/>
      <c r="AA1429" s="106"/>
      <c r="AB1429" s="42">
        <f t="shared" si="238"/>
        <v>0</v>
      </c>
      <c r="AC1429" s="50"/>
      <c r="AD1429" s="81"/>
      <c r="AE1429" s="81"/>
      <c r="AF1429" s="81"/>
      <c r="AG1429" s="81"/>
      <c r="AH1429" s="81"/>
      <c r="AI1429" s="81"/>
      <c r="AJ1429" s="81"/>
      <c r="AK1429" s="81"/>
      <c r="AL1429" s="81"/>
      <c r="AM1429" s="50"/>
      <c r="AN1429" s="50"/>
      <c r="AO1429" s="112">
        <f t="shared" si="241"/>
        <v>0</v>
      </c>
    </row>
    <row r="1430" spans="1:41" ht="20.100000000000001" customHeight="1">
      <c r="A1430" s="70">
        <f t="shared" si="239"/>
        <v>1</v>
      </c>
      <c r="B1430" s="81"/>
      <c r="C1430" s="81"/>
      <c r="D1430" s="81"/>
      <c r="E1430" s="81"/>
      <c r="F1430" s="34"/>
      <c r="G1430" s="94"/>
      <c r="H1430" s="81"/>
      <c r="I1430" s="34"/>
      <c r="J1430" s="34"/>
      <c r="K1430" s="38"/>
      <c r="L1430" s="38"/>
      <c r="M1430" s="39">
        <f t="shared" si="232"/>
        <v>0</v>
      </c>
      <c r="N1430" s="40">
        <f t="shared" si="233"/>
        <v>0</v>
      </c>
      <c r="O1430" s="80"/>
      <c r="P1430" s="113" t="str">
        <f t="shared" si="240"/>
        <v/>
      </c>
      <c r="Q1430" s="42" t="str">
        <f t="shared" si="234"/>
        <v/>
      </c>
      <c r="R1430" s="81"/>
      <c r="S1430" s="44" t="str">
        <f t="shared" si="235"/>
        <v/>
      </c>
      <c r="T1430" s="81"/>
      <c r="U1430" s="81"/>
      <c r="V1430" s="42">
        <f t="shared" si="236"/>
        <v>0</v>
      </c>
      <c r="W1430" s="43"/>
      <c r="X1430" s="47">
        <f>SUMIFS(W$12:W1430,F$12:F1430,F1430,H$12:H1430,H1430,D$12:D1430,D1430)</f>
        <v>0</v>
      </c>
      <c r="Y1430" s="48">
        <f t="shared" si="237"/>
        <v>0</v>
      </c>
      <c r="Z1430" s="82"/>
      <c r="AA1430" s="106"/>
      <c r="AB1430" s="42">
        <f t="shared" si="238"/>
        <v>0</v>
      </c>
      <c r="AC1430" s="50"/>
      <c r="AD1430" s="81"/>
      <c r="AE1430" s="81"/>
      <c r="AF1430" s="81"/>
      <c r="AG1430" s="81"/>
      <c r="AH1430" s="81"/>
      <c r="AI1430" s="81"/>
      <c r="AJ1430" s="81"/>
      <c r="AK1430" s="81"/>
      <c r="AL1430" s="81"/>
      <c r="AM1430" s="50"/>
      <c r="AN1430" s="50"/>
      <c r="AO1430" s="112">
        <f t="shared" si="241"/>
        <v>0</v>
      </c>
    </row>
    <row r="1431" spans="1:41" ht="20.100000000000001" customHeight="1">
      <c r="A1431" s="70">
        <f t="shared" si="239"/>
        <v>1</v>
      </c>
      <c r="B1431" s="81"/>
      <c r="C1431" s="81"/>
      <c r="D1431" s="81"/>
      <c r="E1431" s="81"/>
      <c r="F1431" s="34"/>
      <c r="G1431" s="94"/>
      <c r="H1431" s="81"/>
      <c r="I1431" s="34"/>
      <c r="J1431" s="34"/>
      <c r="K1431" s="38"/>
      <c r="L1431" s="38"/>
      <c r="M1431" s="39">
        <f t="shared" si="232"/>
        <v>0</v>
      </c>
      <c r="N1431" s="40">
        <f t="shared" si="233"/>
        <v>0</v>
      </c>
      <c r="O1431" s="80"/>
      <c r="P1431" s="113" t="str">
        <f t="shared" si="240"/>
        <v/>
      </c>
      <c r="Q1431" s="42" t="str">
        <f t="shared" si="234"/>
        <v/>
      </c>
      <c r="R1431" s="81"/>
      <c r="S1431" s="44" t="str">
        <f t="shared" si="235"/>
        <v/>
      </c>
      <c r="T1431" s="81"/>
      <c r="U1431" s="81"/>
      <c r="V1431" s="42">
        <f t="shared" si="236"/>
        <v>0</v>
      </c>
      <c r="W1431" s="43"/>
      <c r="X1431" s="47">
        <f>SUMIFS(W$12:W1431,F$12:F1431,F1431,H$12:H1431,H1431,D$12:D1431,D1431)</f>
        <v>0</v>
      </c>
      <c r="Y1431" s="48">
        <f t="shared" si="237"/>
        <v>0</v>
      </c>
      <c r="Z1431" s="82"/>
      <c r="AA1431" s="106"/>
      <c r="AB1431" s="42">
        <f t="shared" si="238"/>
        <v>0</v>
      </c>
      <c r="AC1431" s="50"/>
      <c r="AD1431" s="81"/>
      <c r="AE1431" s="81"/>
      <c r="AF1431" s="81"/>
      <c r="AG1431" s="81"/>
      <c r="AH1431" s="81"/>
      <c r="AI1431" s="81"/>
      <c r="AJ1431" s="81"/>
      <c r="AK1431" s="81"/>
      <c r="AL1431" s="81"/>
      <c r="AM1431" s="50"/>
      <c r="AN1431" s="50"/>
      <c r="AO1431" s="112">
        <f t="shared" si="241"/>
        <v>0</v>
      </c>
    </row>
    <row r="1432" spans="1:41" ht="20.100000000000001" customHeight="1">
      <c r="A1432" s="70">
        <f t="shared" si="239"/>
        <v>1</v>
      </c>
      <c r="B1432" s="81"/>
      <c r="C1432" s="81"/>
      <c r="D1432" s="81"/>
      <c r="E1432" s="81"/>
      <c r="F1432" s="34"/>
      <c r="G1432" s="94"/>
      <c r="H1432" s="81"/>
      <c r="I1432" s="34"/>
      <c r="J1432" s="34"/>
      <c r="K1432" s="38"/>
      <c r="L1432" s="38"/>
      <c r="M1432" s="39">
        <f t="shared" si="232"/>
        <v>0</v>
      </c>
      <c r="N1432" s="40">
        <f t="shared" si="233"/>
        <v>0</v>
      </c>
      <c r="O1432" s="80"/>
      <c r="P1432" s="113" t="str">
        <f t="shared" si="240"/>
        <v/>
      </c>
      <c r="Q1432" s="42" t="str">
        <f t="shared" si="234"/>
        <v/>
      </c>
      <c r="R1432" s="81"/>
      <c r="S1432" s="44" t="str">
        <f t="shared" si="235"/>
        <v/>
      </c>
      <c r="T1432" s="81"/>
      <c r="U1432" s="81"/>
      <c r="V1432" s="42">
        <f t="shared" si="236"/>
        <v>0</v>
      </c>
      <c r="W1432" s="43"/>
      <c r="X1432" s="47">
        <f>SUMIFS(W$12:W1432,F$12:F1432,F1432,H$12:H1432,H1432,D$12:D1432,D1432)</f>
        <v>0</v>
      </c>
      <c r="Y1432" s="48">
        <f t="shared" si="237"/>
        <v>0</v>
      </c>
      <c r="Z1432" s="82"/>
      <c r="AA1432" s="106"/>
      <c r="AB1432" s="42">
        <f t="shared" si="238"/>
        <v>0</v>
      </c>
      <c r="AC1432" s="50"/>
      <c r="AD1432" s="81"/>
      <c r="AE1432" s="81"/>
      <c r="AF1432" s="81"/>
      <c r="AG1432" s="81"/>
      <c r="AH1432" s="81"/>
      <c r="AI1432" s="81"/>
      <c r="AJ1432" s="81"/>
      <c r="AK1432" s="81"/>
      <c r="AL1432" s="81"/>
      <c r="AM1432" s="50"/>
      <c r="AN1432" s="50"/>
      <c r="AO1432" s="112">
        <f t="shared" si="241"/>
        <v>0</v>
      </c>
    </row>
    <row r="1433" spans="1:41" ht="20.100000000000001" customHeight="1">
      <c r="A1433" s="70">
        <f t="shared" si="239"/>
        <v>1</v>
      </c>
      <c r="B1433" s="81"/>
      <c r="C1433" s="81"/>
      <c r="D1433" s="81"/>
      <c r="E1433" s="81"/>
      <c r="F1433" s="34"/>
      <c r="G1433" s="94"/>
      <c r="H1433" s="81"/>
      <c r="I1433" s="34"/>
      <c r="J1433" s="34"/>
      <c r="K1433" s="38"/>
      <c r="L1433" s="38"/>
      <c r="M1433" s="39">
        <f t="shared" si="232"/>
        <v>0</v>
      </c>
      <c r="N1433" s="40">
        <f t="shared" si="233"/>
        <v>0</v>
      </c>
      <c r="O1433" s="80"/>
      <c r="P1433" s="113" t="str">
        <f t="shared" si="240"/>
        <v/>
      </c>
      <c r="Q1433" s="42" t="str">
        <f t="shared" si="234"/>
        <v/>
      </c>
      <c r="R1433" s="81"/>
      <c r="S1433" s="44" t="str">
        <f t="shared" si="235"/>
        <v/>
      </c>
      <c r="T1433" s="81"/>
      <c r="U1433" s="81"/>
      <c r="V1433" s="42">
        <f t="shared" si="236"/>
        <v>0</v>
      </c>
      <c r="W1433" s="43"/>
      <c r="X1433" s="47">
        <f>SUMIFS(W$12:W1433,F$12:F1433,F1433,H$12:H1433,H1433,D$12:D1433,D1433)</f>
        <v>0</v>
      </c>
      <c r="Y1433" s="48">
        <f t="shared" si="237"/>
        <v>0</v>
      </c>
      <c r="Z1433" s="82"/>
      <c r="AA1433" s="106"/>
      <c r="AB1433" s="42">
        <f t="shared" si="238"/>
        <v>0</v>
      </c>
      <c r="AC1433" s="50"/>
      <c r="AD1433" s="81"/>
      <c r="AE1433" s="81"/>
      <c r="AF1433" s="81"/>
      <c r="AG1433" s="81"/>
      <c r="AH1433" s="81"/>
      <c r="AI1433" s="81"/>
      <c r="AJ1433" s="81"/>
      <c r="AK1433" s="81"/>
      <c r="AL1433" s="81"/>
      <c r="AM1433" s="50"/>
      <c r="AN1433" s="50"/>
      <c r="AO1433" s="112">
        <f t="shared" si="241"/>
        <v>0</v>
      </c>
    </row>
    <row r="1434" spans="1:41" ht="20.100000000000001" customHeight="1">
      <c r="A1434" s="70">
        <f t="shared" si="239"/>
        <v>1</v>
      </c>
      <c r="B1434" s="81"/>
      <c r="C1434" s="81"/>
      <c r="D1434" s="81"/>
      <c r="E1434" s="81"/>
      <c r="F1434" s="34"/>
      <c r="G1434" s="94"/>
      <c r="H1434" s="81"/>
      <c r="I1434" s="34"/>
      <c r="J1434" s="34"/>
      <c r="K1434" s="38"/>
      <c r="L1434" s="38"/>
      <c r="M1434" s="39">
        <f t="shared" si="232"/>
        <v>0</v>
      </c>
      <c r="N1434" s="40">
        <f t="shared" si="233"/>
        <v>0</v>
      </c>
      <c r="O1434" s="80"/>
      <c r="P1434" s="113" t="str">
        <f t="shared" si="240"/>
        <v/>
      </c>
      <c r="Q1434" s="42" t="str">
        <f t="shared" si="234"/>
        <v/>
      </c>
      <c r="R1434" s="81"/>
      <c r="S1434" s="44" t="str">
        <f t="shared" si="235"/>
        <v/>
      </c>
      <c r="T1434" s="81"/>
      <c r="U1434" s="81"/>
      <c r="V1434" s="42">
        <f t="shared" si="236"/>
        <v>0</v>
      </c>
      <c r="W1434" s="43"/>
      <c r="X1434" s="47">
        <f>SUMIFS(W$12:W1434,F$12:F1434,F1434,H$12:H1434,H1434,D$12:D1434,D1434)</f>
        <v>0</v>
      </c>
      <c r="Y1434" s="48">
        <f t="shared" si="237"/>
        <v>0</v>
      </c>
      <c r="Z1434" s="82"/>
      <c r="AA1434" s="106"/>
      <c r="AB1434" s="42">
        <f t="shared" si="238"/>
        <v>0</v>
      </c>
      <c r="AC1434" s="50"/>
      <c r="AD1434" s="81"/>
      <c r="AE1434" s="81"/>
      <c r="AF1434" s="81"/>
      <c r="AG1434" s="81"/>
      <c r="AH1434" s="81"/>
      <c r="AI1434" s="81"/>
      <c r="AJ1434" s="81"/>
      <c r="AK1434" s="81"/>
      <c r="AL1434" s="81"/>
      <c r="AM1434" s="50"/>
      <c r="AN1434" s="50"/>
      <c r="AO1434" s="112">
        <f t="shared" si="241"/>
        <v>0</v>
      </c>
    </row>
    <row r="1435" spans="1:41" ht="20.100000000000001" customHeight="1">
      <c r="A1435" s="70">
        <f t="shared" si="239"/>
        <v>1</v>
      </c>
      <c r="B1435" s="81"/>
      <c r="C1435" s="81"/>
      <c r="D1435" s="81"/>
      <c r="E1435" s="81"/>
      <c r="F1435" s="34"/>
      <c r="G1435" s="94"/>
      <c r="H1435" s="81"/>
      <c r="I1435" s="34"/>
      <c r="J1435" s="34"/>
      <c r="K1435" s="38"/>
      <c r="L1435" s="38"/>
      <c r="M1435" s="39">
        <f t="shared" si="232"/>
        <v>0</v>
      </c>
      <c r="N1435" s="40">
        <f t="shared" si="233"/>
        <v>0</v>
      </c>
      <c r="O1435" s="80"/>
      <c r="P1435" s="113" t="str">
        <f t="shared" si="240"/>
        <v/>
      </c>
      <c r="Q1435" s="42" t="str">
        <f t="shared" si="234"/>
        <v/>
      </c>
      <c r="R1435" s="81"/>
      <c r="S1435" s="44" t="str">
        <f t="shared" si="235"/>
        <v/>
      </c>
      <c r="T1435" s="81"/>
      <c r="U1435" s="81"/>
      <c r="V1435" s="42">
        <f t="shared" si="236"/>
        <v>0</v>
      </c>
      <c r="W1435" s="43"/>
      <c r="X1435" s="47">
        <f>SUMIFS(W$12:W1435,F$12:F1435,F1435,H$12:H1435,H1435,D$12:D1435,D1435)</f>
        <v>0</v>
      </c>
      <c r="Y1435" s="48">
        <f t="shared" si="237"/>
        <v>0</v>
      </c>
      <c r="Z1435" s="82"/>
      <c r="AA1435" s="106"/>
      <c r="AB1435" s="42">
        <f t="shared" si="238"/>
        <v>0</v>
      </c>
      <c r="AC1435" s="50"/>
      <c r="AD1435" s="81"/>
      <c r="AE1435" s="81"/>
      <c r="AF1435" s="81"/>
      <c r="AG1435" s="81"/>
      <c r="AH1435" s="81"/>
      <c r="AI1435" s="81"/>
      <c r="AJ1435" s="81"/>
      <c r="AK1435" s="81"/>
      <c r="AL1435" s="81"/>
      <c r="AM1435" s="50"/>
      <c r="AN1435" s="50"/>
      <c r="AO1435" s="112">
        <f t="shared" si="241"/>
        <v>0</v>
      </c>
    </row>
    <row r="1436" spans="1:41" ht="20.100000000000001" customHeight="1">
      <c r="A1436" s="70">
        <f t="shared" si="239"/>
        <v>1</v>
      </c>
      <c r="B1436" s="81"/>
      <c r="C1436" s="81"/>
      <c r="D1436" s="81"/>
      <c r="E1436" s="81"/>
      <c r="F1436" s="34"/>
      <c r="G1436" s="94"/>
      <c r="H1436" s="81"/>
      <c r="I1436" s="34"/>
      <c r="J1436" s="34"/>
      <c r="K1436" s="38"/>
      <c r="L1436" s="38"/>
      <c r="M1436" s="39">
        <f t="shared" si="232"/>
        <v>0</v>
      </c>
      <c r="N1436" s="40">
        <f t="shared" si="233"/>
        <v>0</v>
      </c>
      <c r="O1436" s="80"/>
      <c r="P1436" s="113" t="str">
        <f t="shared" si="240"/>
        <v/>
      </c>
      <c r="Q1436" s="42" t="str">
        <f t="shared" si="234"/>
        <v/>
      </c>
      <c r="R1436" s="81"/>
      <c r="S1436" s="44" t="str">
        <f t="shared" si="235"/>
        <v/>
      </c>
      <c r="T1436" s="81"/>
      <c r="U1436" s="81"/>
      <c r="V1436" s="42">
        <f t="shared" si="236"/>
        <v>0</v>
      </c>
      <c r="W1436" s="43"/>
      <c r="X1436" s="47">
        <f>SUMIFS(W$12:W1436,F$12:F1436,F1436,H$12:H1436,H1436,D$12:D1436,D1436)</f>
        <v>0</v>
      </c>
      <c r="Y1436" s="48">
        <f t="shared" si="237"/>
        <v>0</v>
      </c>
      <c r="Z1436" s="82"/>
      <c r="AA1436" s="106"/>
      <c r="AB1436" s="42">
        <f t="shared" si="238"/>
        <v>0</v>
      </c>
      <c r="AC1436" s="50"/>
      <c r="AD1436" s="81"/>
      <c r="AE1436" s="81"/>
      <c r="AF1436" s="81"/>
      <c r="AG1436" s="81"/>
      <c r="AH1436" s="81"/>
      <c r="AI1436" s="81"/>
      <c r="AJ1436" s="81"/>
      <c r="AK1436" s="81"/>
      <c r="AL1436" s="81"/>
      <c r="AM1436" s="50"/>
      <c r="AN1436" s="50"/>
      <c r="AO1436" s="112">
        <f t="shared" si="241"/>
        <v>0</v>
      </c>
    </row>
    <row r="1437" spans="1:41" ht="20.100000000000001" customHeight="1">
      <c r="A1437" s="70">
        <f t="shared" si="239"/>
        <v>1</v>
      </c>
      <c r="B1437" s="81"/>
      <c r="C1437" s="81"/>
      <c r="D1437" s="81"/>
      <c r="E1437" s="81"/>
      <c r="F1437" s="34"/>
      <c r="G1437" s="94"/>
      <c r="H1437" s="81"/>
      <c r="I1437" s="34"/>
      <c r="J1437" s="34"/>
      <c r="K1437" s="38"/>
      <c r="L1437" s="38"/>
      <c r="M1437" s="39">
        <f t="shared" si="232"/>
        <v>0</v>
      </c>
      <c r="N1437" s="40">
        <f t="shared" si="233"/>
        <v>0</v>
      </c>
      <c r="O1437" s="80"/>
      <c r="P1437" s="113" t="str">
        <f t="shared" si="240"/>
        <v/>
      </c>
      <c r="Q1437" s="42" t="str">
        <f t="shared" si="234"/>
        <v/>
      </c>
      <c r="R1437" s="81"/>
      <c r="S1437" s="44" t="str">
        <f t="shared" si="235"/>
        <v/>
      </c>
      <c r="T1437" s="81"/>
      <c r="U1437" s="81"/>
      <c r="V1437" s="42">
        <f t="shared" si="236"/>
        <v>0</v>
      </c>
      <c r="W1437" s="43"/>
      <c r="X1437" s="47">
        <f>SUMIFS(W$12:W1437,F$12:F1437,F1437,H$12:H1437,H1437,D$12:D1437,D1437)</f>
        <v>0</v>
      </c>
      <c r="Y1437" s="48">
        <f t="shared" si="237"/>
        <v>0</v>
      </c>
      <c r="Z1437" s="82"/>
      <c r="AA1437" s="106"/>
      <c r="AB1437" s="42">
        <f t="shared" si="238"/>
        <v>0</v>
      </c>
      <c r="AC1437" s="50"/>
      <c r="AD1437" s="81"/>
      <c r="AE1437" s="81"/>
      <c r="AF1437" s="81"/>
      <c r="AG1437" s="81"/>
      <c r="AH1437" s="81"/>
      <c r="AI1437" s="81"/>
      <c r="AJ1437" s="81"/>
      <c r="AK1437" s="81"/>
      <c r="AL1437" s="81"/>
      <c r="AM1437" s="50"/>
      <c r="AN1437" s="50"/>
      <c r="AO1437" s="112">
        <f t="shared" si="241"/>
        <v>0</v>
      </c>
    </row>
    <row r="1438" spans="1:41" ht="20.100000000000001" customHeight="1">
      <c r="A1438" s="70">
        <f t="shared" si="239"/>
        <v>1</v>
      </c>
      <c r="B1438" s="81"/>
      <c r="C1438" s="81"/>
      <c r="D1438" s="81"/>
      <c r="E1438" s="81"/>
      <c r="F1438" s="34"/>
      <c r="G1438" s="94"/>
      <c r="H1438" s="81"/>
      <c r="I1438" s="34"/>
      <c r="J1438" s="34"/>
      <c r="K1438" s="38"/>
      <c r="L1438" s="38"/>
      <c r="M1438" s="39">
        <f t="shared" si="232"/>
        <v>0</v>
      </c>
      <c r="N1438" s="40">
        <f t="shared" si="233"/>
        <v>0</v>
      </c>
      <c r="O1438" s="80"/>
      <c r="P1438" s="113" t="str">
        <f t="shared" si="240"/>
        <v/>
      </c>
      <c r="Q1438" s="42" t="str">
        <f t="shared" si="234"/>
        <v/>
      </c>
      <c r="R1438" s="81"/>
      <c r="S1438" s="44" t="str">
        <f t="shared" si="235"/>
        <v/>
      </c>
      <c r="T1438" s="81"/>
      <c r="U1438" s="81"/>
      <c r="V1438" s="42">
        <f t="shared" si="236"/>
        <v>0</v>
      </c>
      <c r="W1438" s="43"/>
      <c r="X1438" s="47">
        <f>SUMIFS(W$12:W1438,F$12:F1438,F1438,H$12:H1438,H1438,D$12:D1438,D1438)</f>
        <v>0</v>
      </c>
      <c r="Y1438" s="48">
        <f t="shared" si="237"/>
        <v>0</v>
      </c>
      <c r="Z1438" s="82"/>
      <c r="AA1438" s="106"/>
      <c r="AB1438" s="42">
        <f t="shared" si="238"/>
        <v>0</v>
      </c>
      <c r="AC1438" s="50"/>
      <c r="AD1438" s="81"/>
      <c r="AE1438" s="81"/>
      <c r="AF1438" s="81"/>
      <c r="AG1438" s="81"/>
      <c r="AH1438" s="81"/>
      <c r="AI1438" s="81"/>
      <c r="AJ1438" s="81"/>
      <c r="AK1438" s="81"/>
      <c r="AL1438" s="81"/>
      <c r="AM1438" s="50"/>
      <c r="AN1438" s="50"/>
      <c r="AO1438" s="112">
        <f t="shared" si="241"/>
        <v>0</v>
      </c>
    </row>
    <row r="1439" spans="1:41" ht="20.100000000000001" customHeight="1">
      <c r="A1439" s="70">
        <f t="shared" si="239"/>
        <v>1</v>
      </c>
      <c r="B1439" s="81"/>
      <c r="C1439" s="81"/>
      <c r="D1439" s="81"/>
      <c r="E1439" s="81"/>
      <c r="F1439" s="34"/>
      <c r="G1439" s="94"/>
      <c r="H1439" s="81"/>
      <c r="I1439" s="34"/>
      <c r="J1439" s="34"/>
      <c r="K1439" s="38"/>
      <c r="L1439" s="38"/>
      <c r="M1439" s="39">
        <f t="shared" si="232"/>
        <v>0</v>
      </c>
      <c r="N1439" s="40">
        <f t="shared" si="233"/>
        <v>0</v>
      </c>
      <c r="O1439" s="80"/>
      <c r="P1439" s="113" t="str">
        <f t="shared" si="240"/>
        <v/>
      </c>
      <c r="Q1439" s="42" t="str">
        <f t="shared" si="234"/>
        <v/>
      </c>
      <c r="R1439" s="81"/>
      <c r="S1439" s="44" t="str">
        <f t="shared" si="235"/>
        <v/>
      </c>
      <c r="T1439" s="81"/>
      <c r="U1439" s="81"/>
      <c r="V1439" s="42">
        <f t="shared" si="236"/>
        <v>0</v>
      </c>
      <c r="W1439" s="43"/>
      <c r="X1439" s="47">
        <f>SUMIFS(W$12:W1439,F$12:F1439,F1439,H$12:H1439,H1439,D$12:D1439,D1439)</f>
        <v>0</v>
      </c>
      <c r="Y1439" s="48">
        <f t="shared" si="237"/>
        <v>0</v>
      </c>
      <c r="Z1439" s="82"/>
      <c r="AA1439" s="106"/>
      <c r="AB1439" s="42">
        <f t="shared" si="238"/>
        <v>0</v>
      </c>
      <c r="AC1439" s="50"/>
      <c r="AD1439" s="81"/>
      <c r="AE1439" s="81"/>
      <c r="AF1439" s="81"/>
      <c r="AG1439" s="81"/>
      <c r="AH1439" s="81"/>
      <c r="AI1439" s="81"/>
      <c r="AJ1439" s="81"/>
      <c r="AK1439" s="81"/>
      <c r="AL1439" s="81"/>
      <c r="AM1439" s="50"/>
      <c r="AN1439" s="50"/>
      <c r="AO1439" s="112">
        <f t="shared" si="241"/>
        <v>0</v>
      </c>
    </row>
    <row r="1440" spans="1:41" ht="20.100000000000001" customHeight="1">
      <c r="A1440" s="70">
        <f t="shared" si="239"/>
        <v>1</v>
      </c>
      <c r="B1440" s="81"/>
      <c r="C1440" s="81"/>
      <c r="D1440" s="81"/>
      <c r="E1440" s="81"/>
      <c r="F1440" s="34"/>
      <c r="G1440" s="94"/>
      <c r="H1440" s="81"/>
      <c r="I1440" s="34"/>
      <c r="J1440" s="34"/>
      <c r="K1440" s="38"/>
      <c r="L1440" s="38"/>
      <c r="M1440" s="39">
        <f t="shared" si="232"/>
        <v>0</v>
      </c>
      <c r="N1440" s="40">
        <f t="shared" si="233"/>
        <v>0</v>
      </c>
      <c r="O1440" s="80"/>
      <c r="P1440" s="113" t="str">
        <f t="shared" si="240"/>
        <v/>
      </c>
      <c r="Q1440" s="42" t="str">
        <f t="shared" si="234"/>
        <v/>
      </c>
      <c r="R1440" s="81"/>
      <c r="S1440" s="44" t="str">
        <f t="shared" si="235"/>
        <v/>
      </c>
      <c r="T1440" s="81"/>
      <c r="U1440" s="81"/>
      <c r="V1440" s="42">
        <f t="shared" si="236"/>
        <v>0</v>
      </c>
      <c r="W1440" s="43"/>
      <c r="X1440" s="47">
        <f>SUMIFS(W$12:W1440,F$12:F1440,F1440,H$12:H1440,H1440,D$12:D1440,D1440)</f>
        <v>0</v>
      </c>
      <c r="Y1440" s="48">
        <f t="shared" si="237"/>
        <v>0</v>
      </c>
      <c r="Z1440" s="82"/>
      <c r="AA1440" s="106"/>
      <c r="AB1440" s="42">
        <f t="shared" si="238"/>
        <v>0</v>
      </c>
      <c r="AC1440" s="50"/>
      <c r="AD1440" s="81"/>
      <c r="AE1440" s="81"/>
      <c r="AF1440" s="81"/>
      <c r="AG1440" s="81"/>
      <c r="AH1440" s="81"/>
      <c r="AI1440" s="81"/>
      <c r="AJ1440" s="81"/>
      <c r="AK1440" s="81"/>
      <c r="AL1440" s="81"/>
      <c r="AM1440" s="50"/>
      <c r="AN1440" s="50"/>
      <c r="AO1440" s="112">
        <f t="shared" si="241"/>
        <v>0</v>
      </c>
    </row>
    <row r="1441" spans="1:41" ht="20.100000000000001" customHeight="1">
      <c r="A1441" s="70">
        <f t="shared" si="239"/>
        <v>1</v>
      </c>
      <c r="B1441" s="81"/>
      <c r="C1441" s="81"/>
      <c r="D1441" s="81"/>
      <c r="E1441" s="81"/>
      <c r="F1441" s="34"/>
      <c r="G1441" s="94"/>
      <c r="H1441" s="81"/>
      <c r="I1441" s="34"/>
      <c r="J1441" s="34"/>
      <c r="K1441" s="38"/>
      <c r="L1441" s="38"/>
      <c r="M1441" s="39">
        <f t="shared" si="232"/>
        <v>0</v>
      </c>
      <c r="N1441" s="40">
        <f t="shared" si="233"/>
        <v>0</v>
      </c>
      <c r="O1441" s="80"/>
      <c r="P1441" s="113" t="str">
        <f t="shared" si="240"/>
        <v/>
      </c>
      <c r="Q1441" s="42" t="str">
        <f t="shared" si="234"/>
        <v/>
      </c>
      <c r="R1441" s="81"/>
      <c r="S1441" s="44" t="str">
        <f t="shared" si="235"/>
        <v/>
      </c>
      <c r="T1441" s="81"/>
      <c r="U1441" s="81"/>
      <c r="V1441" s="42">
        <f t="shared" si="236"/>
        <v>0</v>
      </c>
      <c r="W1441" s="43"/>
      <c r="X1441" s="47">
        <f>SUMIFS(W$12:W1441,F$12:F1441,F1441,H$12:H1441,H1441,D$12:D1441,D1441)</f>
        <v>0</v>
      </c>
      <c r="Y1441" s="48">
        <f t="shared" si="237"/>
        <v>0</v>
      </c>
      <c r="Z1441" s="82"/>
      <c r="AA1441" s="106"/>
      <c r="AB1441" s="42">
        <f t="shared" si="238"/>
        <v>0</v>
      </c>
      <c r="AC1441" s="50"/>
      <c r="AD1441" s="81"/>
      <c r="AE1441" s="81"/>
      <c r="AF1441" s="81"/>
      <c r="AG1441" s="81"/>
      <c r="AH1441" s="81"/>
      <c r="AI1441" s="81"/>
      <c r="AJ1441" s="81"/>
      <c r="AK1441" s="81"/>
      <c r="AL1441" s="81"/>
      <c r="AM1441" s="50"/>
      <c r="AN1441" s="50"/>
      <c r="AO1441" s="112">
        <f t="shared" si="241"/>
        <v>0</v>
      </c>
    </row>
    <row r="1442" spans="1:41" ht="20.100000000000001" customHeight="1">
      <c r="A1442" s="70">
        <f t="shared" si="239"/>
        <v>1</v>
      </c>
      <c r="B1442" s="81"/>
      <c r="C1442" s="81"/>
      <c r="D1442" s="81"/>
      <c r="E1442" s="81"/>
      <c r="F1442" s="34"/>
      <c r="G1442" s="94"/>
      <c r="H1442" s="81"/>
      <c r="I1442" s="34"/>
      <c r="J1442" s="34"/>
      <c r="K1442" s="38"/>
      <c r="L1442" s="38"/>
      <c r="M1442" s="39">
        <f t="shared" si="232"/>
        <v>0</v>
      </c>
      <c r="N1442" s="40">
        <f t="shared" si="233"/>
        <v>0</v>
      </c>
      <c r="O1442" s="80"/>
      <c r="P1442" s="113" t="str">
        <f t="shared" si="240"/>
        <v/>
      </c>
      <c r="Q1442" s="42" t="str">
        <f t="shared" si="234"/>
        <v/>
      </c>
      <c r="R1442" s="81"/>
      <c r="S1442" s="44" t="str">
        <f t="shared" si="235"/>
        <v/>
      </c>
      <c r="T1442" s="81"/>
      <c r="U1442" s="81"/>
      <c r="V1442" s="42">
        <f t="shared" si="236"/>
        <v>0</v>
      </c>
      <c r="W1442" s="43"/>
      <c r="X1442" s="47">
        <f>SUMIFS(W$12:W1442,F$12:F1442,F1442,H$12:H1442,H1442,D$12:D1442,D1442)</f>
        <v>0</v>
      </c>
      <c r="Y1442" s="48">
        <f t="shared" si="237"/>
        <v>0</v>
      </c>
      <c r="Z1442" s="82"/>
      <c r="AA1442" s="106"/>
      <c r="AB1442" s="42">
        <f t="shared" si="238"/>
        <v>0</v>
      </c>
      <c r="AC1442" s="50"/>
      <c r="AD1442" s="81"/>
      <c r="AE1442" s="81"/>
      <c r="AF1442" s="81"/>
      <c r="AG1442" s="81"/>
      <c r="AH1442" s="81"/>
      <c r="AI1442" s="81"/>
      <c r="AJ1442" s="81"/>
      <c r="AK1442" s="81"/>
      <c r="AL1442" s="81"/>
      <c r="AM1442" s="50"/>
      <c r="AN1442" s="50"/>
      <c r="AO1442" s="112">
        <f t="shared" si="241"/>
        <v>0</v>
      </c>
    </row>
    <row r="1443" spans="1:41" ht="20.100000000000001" customHeight="1">
      <c r="A1443" s="70">
        <f t="shared" si="239"/>
        <v>1</v>
      </c>
      <c r="B1443" s="81"/>
      <c r="C1443" s="81"/>
      <c r="D1443" s="81"/>
      <c r="E1443" s="81"/>
      <c r="F1443" s="34"/>
      <c r="G1443" s="94"/>
      <c r="H1443" s="81"/>
      <c r="I1443" s="34"/>
      <c r="J1443" s="34"/>
      <c r="K1443" s="38"/>
      <c r="L1443" s="38"/>
      <c r="M1443" s="39">
        <f t="shared" si="232"/>
        <v>0</v>
      </c>
      <c r="N1443" s="40">
        <f t="shared" si="233"/>
        <v>0</v>
      </c>
      <c r="O1443" s="80"/>
      <c r="P1443" s="113" t="str">
        <f t="shared" si="240"/>
        <v/>
      </c>
      <c r="Q1443" s="42" t="str">
        <f t="shared" si="234"/>
        <v/>
      </c>
      <c r="R1443" s="81"/>
      <c r="S1443" s="44" t="str">
        <f t="shared" si="235"/>
        <v/>
      </c>
      <c r="T1443" s="81"/>
      <c r="U1443" s="81"/>
      <c r="V1443" s="42">
        <f t="shared" si="236"/>
        <v>0</v>
      </c>
      <c r="W1443" s="43"/>
      <c r="X1443" s="47">
        <f>SUMIFS(W$12:W1443,F$12:F1443,F1443,H$12:H1443,H1443,D$12:D1443,D1443)</f>
        <v>0</v>
      </c>
      <c r="Y1443" s="48">
        <f t="shared" si="237"/>
        <v>0</v>
      </c>
      <c r="Z1443" s="82"/>
      <c r="AA1443" s="106"/>
      <c r="AB1443" s="42">
        <f t="shared" si="238"/>
        <v>0</v>
      </c>
      <c r="AC1443" s="50"/>
      <c r="AD1443" s="81"/>
      <c r="AE1443" s="81"/>
      <c r="AF1443" s="81"/>
      <c r="AG1443" s="81"/>
      <c r="AH1443" s="81"/>
      <c r="AI1443" s="81"/>
      <c r="AJ1443" s="81"/>
      <c r="AK1443" s="81"/>
      <c r="AL1443" s="81"/>
      <c r="AM1443" s="50"/>
      <c r="AN1443" s="50"/>
      <c r="AO1443" s="112">
        <f t="shared" si="241"/>
        <v>0</v>
      </c>
    </row>
    <row r="1444" spans="1:41" ht="20.100000000000001" customHeight="1">
      <c r="A1444" s="70">
        <f t="shared" si="239"/>
        <v>1</v>
      </c>
      <c r="B1444" s="81"/>
      <c r="C1444" s="81"/>
      <c r="D1444" s="81"/>
      <c r="E1444" s="81"/>
      <c r="F1444" s="34"/>
      <c r="G1444" s="94"/>
      <c r="H1444" s="81"/>
      <c r="I1444" s="34"/>
      <c r="J1444" s="34"/>
      <c r="K1444" s="38"/>
      <c r="L1444" s="38"/>
      <c r="M1444" s="39">
        <f t="shared" si="232"/>
        <v>0</v>
      </c>
      <c r="N1444" s="40">
        <f t="shared" si="233"/>
        <v>0</v>
      </c>
      <c r="O1444" s="80"/>
      <c r="P1444" s="113" t="str">
        <f t="shared" si="240"/>
        <v/>
      </c>
      <c r="Q1444" s="42" t="str">
        <f t="shared" si="234"/>
        <v/>
      </c>
      <c r="R1444" s="81"/>
      <c r="S1444" s="44" t="str">
        <f t="shared" si="235"/>
        <v/>
      </c>
      <c r="T1444" s="81"/>
      <c r="U1444" s="81"/>
      <c r="V1444" s="42">
        <f t="shared" si="236"/>
        <v>0</v>
      </c>
      <c r="W1444" s="43"/>
      <c r="X1444" s="47">
        <f>SUMIFS(W$12:W1444,F$12:F1444,F1444,H$12:H1444,H1444,D$12:D1444,D1444)</f>
        <v>0</v>
      </c>
      <c r="Y1444" s="48">
        <f t="shared" si="237"/>
        <v>0</v>
      </c>
      <c r="Z1444" s="82"/>
      <c r="AA1444" s="106"/>
      <c r="AB1444" s="42">
        <f t="shared" si="238"/>
        <v>0</v>
      </c>
      <c r="AC1444" s="50"/>
      <c r="AD1444" s="81"/>
      <c r="AE1444" s="81"/>
      <c r="AF1444" s="81"/>
      <c r="AG1444" s="81"/>
      <c r="AH1444" s="81"/>
      <c r="AI1444" s="81"/>
      <c r="AJ1444" s="81"/>
      <c r="AK1444" s="81"/>
      <c r="AL1444" s="81"/>
      <c r="AM1444" s="50"/>
      <c r="AN1444" s="50"/>
      <c r="AO1444" s="112">
        <f t="shared" si="241"/>
        <v>0</v>
      </c>
    </row>
    <row r="1445" spans="1:41" ht="20.100000000000001" customHeight="1">
      <c r="A1445" s="70">
        <f t="shared" si="239"/>
        <v>1</v>
      </c>
      <c r="B1445" s="81"/>
      <c r="C1445" s="81"/>
      <c r="D1445" s="81"/>
      <c r="E1445" s="81"/>
      <c r="F1445" s="34"/>
      <c r="G1445" s="94"/>
      <c r="H1445" s="81"/>
      <c r="I1445" s="34"/>
      <c r="J1445" s="34"/>
      <c r="K1445" s="38"/>
      <c r="L1445" s="38"/>
      <c r="M1445" s="39">
        <f t="shared" si="232"/>
        <v>0</v>
      </c>
      <c r="N1445" s="40">
        <f t="shared" si="233"/>
        <v>0</v>
      </c>
      <c r="O1445" s="80"/>
      <c r="P1445" s="113" t="str">
        <f t="shared" si="240"/>
        <v/>
      </c>
      <c r="Q1445" s="42" t="str">
        <f t="shared" si="234"/>
        <v/>
      </c>
      <c r="R1445" s="81"/>
      <c r="S1445" s="44" t="str">
        <f t="shared" si="235"/>
        <v/>
      </c>
      <c r="T1445" s="81"/>
      <c r="U1445" s="81"/>
      <c r="V1445" s="42">
        <f t="shared" si="236"/>
        <v>0</v>
      </c>
      <c r="W1445" s="43"/>
      <c r="X1445" s="47">
        <f>SUMIFS(W$12:W1445,F$12:F1445,F1445,H$12:H1445,H1445,D$12:D1445,D1445)</f>
        <v>0</v>
      </c>
      <c r="Y1445" s="48">
        <f t="shared" si="237"/>
        <v>0</v>
      </c>
      <c r="Z1445" s="82"/>
      <c r="AA1445" s="106"/>
      <c r="AB1445" s="42">
        <f t="shared" si="238"/>
        <v>0</v>
      </c>
      <c r="AC1445" s="50"/>
      <c r="AD1445" s="81"/>
      <c r="AE1445" s="81"/>
      <c r="AF1445" s="81"/>
      <c r="AG1445" s="81"/>
      <c r="AH1445" s="81"/>
      <c r="AI1445" s="81"/>
      <c r="AJ1445" s="81"/>
      <c r="AK1445" s="81"/>
      <c r="AL1445" s="81"/>
      <c r="AM1445" s="50"/>
      <c r="AN1445" s="50"/>
      <c r="AO1445" s="112">
        <f t="shared" si="241"/>
        <v>0</v>
      </c>
    </row>
    <row r="1446" spans="1:41" ht="20.100000000000001" customHeight="1">
      <c r="A1446" s="70">
        <f t="shared" si="239"/>
        <v>1</v>
      </c>
      <c r="B1446" s="81"/>
      <c r="C1446" s="81"/>
      <c r="D1446" s="81"/>
      <c r="E1446" s="81"/>
      <c r="F1446" s="34"/>
      <c r="G1446" s="94"/>
      <c r="H1446" s="81"/>
      <c r="I1446" s="34"/>
      <c r="J1446" s="34"/>
      <c r="K1446" s="38"/>
      <c r="L1446" s="38"/>
      <c r="M1446" s="39">
        <f t="shared" si="232"/>
        <v>0</v>
      </c>
      <c r="N1446" s="40">
        <f t="shared" si="233"/>
        <v>0</v>
      </c>
      <c r="O1446" s="80"/>
      <c r="P1446" s="113" t="str">
        <f t="shared" si="240"/>
        <v/>
      </c>
      <c r="Q1446" s="42" t="str">
        <f t="shared" si="234"/>
        <v/>
      </c>
      <c r="R1446" s="81"/>
      <c r="S1446" s="44" t="str">
        <f t="shared" si="235"/>
        <v/>
      </c>
      <c r="T1446" s="81"/>
      <c r="U1446" s="81"/>
      <c r="V1446" s="42">
        <f t="shared" si="236"/>
        <v>0</v>
      </c>
      <c r="W1446" s="43"/>
      <c r="X1446" s="47">
        <f>SUMIFS(W$12:W1446,F$12:F1446,F1446,H$12:H1446,H1446,D$12:D1446,D1446)</f>
        <v>0</v>
      </c>
      <c r="Y1446" s="48">
        <f t="shared" si="237"/>
        <v>0</v>
      </c>
      <c r="Z1446" s="82"/>
      <c r="AA1446" s="106"/>
      <c r="AB1446" s="42">
        <f t="shared" si="238"/>
        <v>0</v>
      </c>
      <c r="AC1446" s="50"/>
      <c r="AD1446" s="81"/>
      <c r="AE1446" s="81"/>
      <c r="AF1446" s="81"/>
      <c r="AG1446" s="81"/>
      <c r="AH1446" s="81"/>
      <c r="AI1446" s="81"/>
      <c r="AJ1446" s="81"/>
      <c r="AK1446" s="81"/>
      <c r="AL1446" s="81"/>
      <c r="AM1446" s="50"/>
      <c r="AN1446" s="50"/>
      <c r="AO1446" s="112">
        <f t="shared" si="241"/>
        <v>0</v>
      </c>
    </row>
    <row r="1447" spans="1:41" ht="20.100000000000001" customHeight="1">
      <c r="A1447" s="70">
        <f t="shared" si="239"/>
        <v>1</v>
      </c>
      <c r="B1447" s="81"/>
      <c r="C1447" s="81"/>
      <c r="D1447" s="81"/>
      <c r="E1447" s="81"/>
      <c r="F1447" s="34"/>
      <c r="G1447" s="94"/>
      <c r="H1447" s="81"/>
      <c r="I1447" s="34"/>
      <c r="J1447" s="34"/>
      <c r="K1447" s="38"/>
      <c r="L1447" s="38"/>
      <c r="M1447" s="39">
        <f t="shared" si="232"/>
        <v>0</v>
      </c>
      <c r="N1447" s="40">
        <f t="shared" si="233"/>
        <v>0</v>
      </c>
      <c r="O1447" s="80"/>
      <c r="P1447" s="113" t="str">
        <f t="shared" si="240"/>
        <v/>
      </c>
      <c r="Q1447" s="42" t="str">
        <f t="shared" si="234"/>
        <v/>
      </c>
      <c r="R1447" s="81"/>
      <c r="S1447" s="44" t="str">
        <f t="shared" si="235"/>
        <v/>
      </c>
      <c r="T1447" s="81"/>
      <c r="U1447" s="81"/>
      <c r="V1447" s="42">
        <f t="shared" si="236"/>
        <v>0</v>
      </c>
      <c r="W1447" s="43"/>
      <c r="X1447" s="47">
        <f>SUMIFS(W$12:W1447,F$12:F1447,F1447,H$12:H1447,H1447,D$12:D1447,D1447)</f>
        <v>0</v>
      </c>
      <c r="Y1447" s="48">
        <f t="shared" si="237"/>
        <v>0</v>
      </c>
      <c r="Z1447" s="82"/>
      <c r="AA1447" s="106"/>
      <c r="AB1447" s="42">
        <f t="shared" si="238"/>
        <v>0</v>
      </c>
      <c r="AC1447" s="50"/>
      <c r="AD1447" s="81"/>
      <c r="AE1447" s="81"/>
      <c r="AF1447" s="81"/>
      <c r="AG1447" s="81"/>
      <c r="AH1447" s="81"/>
      <c r="AI1447" s="81"/>
      <c r="AJ1447" s="81"/>
      <c r="AK1447" s="81"/>
      <c r="AL1447" s="81"/>
      <c r="AM1447" s="50"/>
      <c r="AN1447" s="50"/>
      <c r="AO1447" s="112">
        <f t="shared" si="241"/>
        <v>0</v>
      </c>
    </row>
    <row r="1448" spans="1:41" ht="20.100000000000001" customHeight="1">
      <c r="A1448" s="70">
        <f t="shared" si="239"/>
        <v>1</v>
      </c>
      <c r="B1448" s="81"/>
      <c r="C1448" s="81"/>
      <c r="D1448" s="81"/>
      <c r="E1448" s="81"/>
      <c r="F1448" s="34"/>
      <c r="G1448" s="94"/>
      <c r="H1448" s="81"/>
      <c r="I1448" s="34"/>
      <c r="J1448" s="34"/>
      <c r="K1448" s="38"/>
      <c r="L1448" s="38"/>
      <c r="M1448" s="39">
        <f t="shared" si="232"/>
        <v>0</v>
      </c>
      <c r="N1448" s="40">
        <f t="shared" si="233"/>
        <v>0</v>
      </c>
      <c r="O1448" s="80"/>
      <c r="P1448" s="113" t="str">
        <f t="shared" si="240"/>
        <v/>
      </c>
      <c r="Q1448" s="42" t="str">
        <f t="shared" si="234"/>
        <v/>
      </c>
      <c r="R1448" s="81"/>
      <c r="S1448" s="44" t="str">
        <f t="shared" si="235"/>
        <v/>
      </c>
      <c r="T1448" s="81"/>
      <c r="U1448" s="81"/>
      <c r="V1448" s="42">
        <f t="shared" si="236"/>
        <v>0</v>
      </c>
      <c r="W1448" s="43"/>
      <c r="X1448" s="47">
        <f>SUMIFS(W$12:W1448,F$12:F1448,F1448,H$12:H1448,H1448,D$12:D1448,D1448)</f>
        <v>0</v>
      </c>
      <c r="Y1448" s="48">
        <f t="shared" si="237"/>
        <v>0</v>
      </c>
      <c r="Z1448" s="82"/>
      <c r="AA1448" s="106"/>
      <c r="AB1448" s="42">
        <f t="shared" si="238"/>
        <v>0</v>
      </c>
      <c r="AC1448" s="50"/>
      <c r="AD1448" s="81"/>
      <c r="AE1448" s="81"/>
      <c r="AF1448" s="81"/>
      <c r="AG1448" s="81"/>
      <c r="AH1448" s="81"/>
      <c r="AI1448" s="81"/>
      <c r="AJ1448" s="81"/>
      <c r="AK1448" s="81"/>
      <c r="AL1448" s="81"/>
      <c r="AM1448" s="50"/>
      <c r="AN1448" s="50"/>
      <c r="AO1448" s="112">
        <f t="shared" si="241"/>
        <v>0</v>
      </c>
    </row>
    <row r="1449" spans="1:41" ht="20.100000000000001" customHeight="1">
      <c r="A1449" s="70">
        <f t="shared" si="239"/>
        <v>1</v>
      </c>
      <c r="B1449" s="81"/>
      <c r="C1449" s="81"/>
      <c r="D1449" s="81"/>
      <c r="E1449" s="81"/>
      <c r="F1449" s="34"/>
      <c r="G1449" s="94"/>
      <c r="H1449" s="81"/>
      <c r="I1449" s="34"/>
      <c r="J1449" s="34"/>
      <c r="K1449" s="38"/>
      <c r="L1449" s="38"/>
      <c r="M1449" s="39">
        <f t="shared" si="232"/>
        <v>0</v>
      </c>
      <c r="N1449" s="40">
        <f t="shared" si="233"/>
        <v>0</v>
      </c>
      <c r="O1449" s="80"/>
      <c r="P1449" s="113" t="str">
        <f t="shared" si="240"/>
        <v/>
      </c>
      <c r="Q1449" s="42" t="str">
        <f t="shared" si="234"/>
        <v/>
      </c>
      <c r="R1449" s="81"/>
      <c r="S1449" s="44" t="str">
        <f t="shared" si="235"/>
        <v/>
      </c>
      <c r="T1449" s="81"/>
      <c r="U1449" s="81"/>
      <c r="V1449" s="42">
        <f t="shared" si="236"/>
        <v>0</v>
      </c>
      <c r="W1449" s="43"/>
      <c r="X1449" s="47">
        <f>SUMIFS(W$12:W1449,F$12:F1449,F1449,H$12:H1449,H1449,D$12:D1449,D1449)</f>
        <v>0</v>
      </c>
      <c r="Y1449" s="48">
        <f t="shared" si="237"/>
        <v>0</v>
      </c>
      <c r="Z1449" s="82"/>
      <c r="AA1449" s="106"/>
      <c r="AB1449" s="42">
        <f t="shared" si="238"/>
        <v>0</v>
      </c>
      <c r="AC1449" s="50"/>
      <c r="AD1449" s="81"/>
      <c r="AE1449" s="81"/>
      <c r="AF1449" s="81"/>
      <c r="AG1449" s="81"/>
      <c r="AH1449" s="81"/>
      <c r="AI1449" s="81"/>
      <c r="AJ1449" s="81"/>
      <c r="AK1449" s="81"/>
      <c r="AL1449" s="81"/>
      <c r="AM1449" s="50"/>
      <c r="AN1449" s="50"/>
      <c r="AO1449" s="112">
        <f t="shared" si="241"/>
        <v>0</v>
      </c>
    </row>
    <row r="1450" spans="1:41" ht="20.100000000000001" customHeight="1">
      <c r="A1450" s="70">
        <f t="shared" si="239"/>
        <v>1</v>
      </c>
      <c r="B1450" s="81"/>
      <c r="C1450" s="81"/>
      <c r="D1450" s="81"/>
      <c r="E1450" s="81"/>
      <c r="F1450" s="34"/>
      <c r="G1450" s="94"/>
      <c r="H1450" s="81"/>
      <c r="I1450" s="34"/>
      <c r="J1450" s="34"/>
      <c r="K1450" s="38"/>
      <c r="L1450" s="38"/>
      <c r="M1450" s="39">
        <f t="shared" si="232"/>
        <v>0</v>
      </c>
      <c r="N1450" s="40">
        <f t="shared" si="233"/>
        <v>0</v>
      </c>
      <c r="O1450" s="80"/>
      <c r="P1450" s="113" t="str">
        <f t="shared" si="240"/>
        <v/>
      </c>
      <c r="Q1450" s="42" t="str">
        <f t="shared" si="234"/>
        <v/>
      </c>
      <c r="R1450" s="81"/>
      <c r="S1450" s="44" t="str">
        <f t="shared" si="235"/>
        <v/>
      </c>
      <c r="T1450" s="81"/>
      <c r="U1450" s="81"/>
      <c r="V1450" s="42">
        <f t="shared" si="236"/>
        <v>0</v>
      </c>
      <c r="W1450" s="43"/>
      <c r="X1450" s="47">
        <f>SUMIFS(W$12:W1450,F$12:F1450,F1450,H$12:H1450,H1450,D$12:D1450,D1450)</f>
        <v>0</v>
      </c>
      <c r="Y1450" s="48">
        <f t="shared" si="237"/>
        <v>0</v>
      </c>
      <c r="Z1450" s="82"/>
      <c r="AA1450" s="106"/>
      <c r="AB1450" s="42">
        <f t="shared" si="238"/>
        <v>0</v>
      </c>
      <c r="AC1450" s="50"/>
      <c r="AD1450" s="81"/>
      <c r="AE1450" s="81"/>
      <c r="AF1450" s="81"/>
      <c r="AG1450" s="81"/>
      <c r="AH1450" s="81"/>
      <c r="AI1450" s="81"/>
      <c r="AJ1450" s="81"/>
      <c r="AK1450" s="81"/>
      <c r="AL1450" s="81"/>
      <c r="AM1450" s="50"/>
      <c r="AN1450" s="50"/>
      <c r="AO1450" s="112">
        <f t="shared" si="241"/>
        <v>0</v>
      </c>
    </row>
    <row r="1451" spans="1:41" ht="20.100000000000001" customHeight="1">
      <c r="A1451" s="70">
        <f t="shared" si="239"/>
        <v>1</v>
      </c>
      <c r="B1451" s="81"/>
      <c r="C1451" s="81"/>
      <c r="D1451" s="81"/>
      <c r="E1451" s="81"/>
      <c r="F1451" s="34"/>
      <c r="G1451" s="94"/>
      <c r="H1451" s="81"/>
      <c r="I1451" s="34"/>
      <c r="J1451" s="34"/>
      <c r="K1451" s="38"/>
      <c r="L1451" s="38"/>
      <c r="M1451" s="39">
        <f t="shared" si="232"/>
        <v>0</v>
      </c>
      <c r="N1451" s="40">
        <f t="shared" si="233"/>
        <v>0</v>
      </c>
      <c r="O1451" s="80"/>
      <c r="P1451" s="113" t="str">
        <f t="shared" si="240"/>
        <v/>
      </c>
      <c r="Q1451" s="42" t="str">
        <f t="shared" si="234"/>
        <v/>
      </c>
      <c r="R1451" s="81"/>
      <c r="S1451" s="44" t="str">
        <f t="shared" si="235"/>
        <v/>
      </c>
      <c r="T1451" s="81"/>
      <c r="U1451" s="81"/>
      <c r="V1451" s="42">
        <f t="shared" si="236"/>
        <v>0</v>
      </c>
      <c r="W1451" s="43"/>
      <c r="X1451" s="47">
        <f>SUMIFS(W$12:W1451,F$12:F1451,F1451,H$12:H1451,H1451,D$12:D1451,D1451)</f>
        <v>0</v>
      </c>
      <c r="Y1451" s="48">
        <f t="shared" si="237"/>
        <v>0</v>
      </c>
      <c r="Z1451" s="82"/>
      <c r="AA1451" s="106"/>
      <c r="AB1451" s="42">
        <f t="shared" si="238"/>
        <v>0</v>
      </c>
      <c r="AC1451" s="50"/>
      <c r="AD1451" s="81"/>
      <c r="AE1451" s="81"/>
      <c r="AF1451" s="81"/>
      <c r="AG1451" s="81"/>
      <c r="AH1451" s="81"/>
      <c r="AI1451" s="81"/>
      <c r="AJ1451" s="81"/>
      <c r="AK1451" s="81"/>
      <c r="AL1451" s="81"/>
      <c r="AM1451" s="50"/>
      <c r="AN1451" s="50"/>
      <c r="AO1451" s="112">
        <f t="shared" si="241"/>
        <v>0</v>
      </c>
    </row>
    <row r="1452" spans="1:41" ht="20.100000000000001" customHeight="1">
      <c r="A1452" s="70">
        <f t="shared" si="239"/>
        <v>1</v>
      </c>
      <c r="B1452" s="81"/>
      <c r="C1452" s="81"/>
      <c r="D1452" s="81"/>
      <c r="E1452" s="81"/>
      <c r="F1452" s="34"/>
      <c r="G1452" s="94"/>
      <c r="H1452" s="81"/>
      <c r="I1452" s="34"/>
      <c r="J1452" s="34"/>
      <c r="K1452" s="38"/>
      <c r="L1452" s="38"/>
      <c r="M1452" s="39">
        <f t="shared" si="232"/>
        <v>0</v>
      </c>
      <c r="N1452" s="40">
        <f t="shared" si="233"/>
        <v>0</v>
      </c>
      <c r="O1452" s="80"/>
      <c r="P1452" s="113" t="str">
        <f t="shared" si="240"/>
        <v/>
      </c>
      <c r="Q1452" s="42" t="str">
        <f t="shared" si="234"/>
        <v/>
      </c>
      <c r="R1452" s="81"/>
      <c r="S1452" s="44" t="str">
        <f t="shared" si="235"/>
        <v/>
      </c>
      <c r="T1452" s="81"/>
      <c r="U1452" s="81"/>
      <c r="V1452" s="42">
        <f t="shared" si="236"/>
        <v>0</v>
      </c>
      <c r="W1452" s="43"/>
      <c r="X1452" s="47">
        <f>SUMIFS(W$12:W1452,F$12:F1452,F1452,H$12:H1452,H1452,D$12:D1452,D1452)</f>
        <v>0</v>
      </c>
      <c r="Y1452" s="48">
        <f t="shared" si="237"/>
        <v>0</v>
      </c>
      <c r="Z1452" s="82"/>
      <c r="AA1452" s="106"/>
      <c r="AB1452" s="42">
        <f t="shared" si="238"/>
        <v>0</v>
      </c>
      <c r="AC1452" s="50"/>
      <c r="AD1452" s="81"/>
      <c r="AE1452" s="81"/>
      <c r="AF1452" s="81"/>
      <c r="AG1452" s="81"/>
      <c r="AH1452" s="81"/>
      <c r="AI1452" s="81"/>
      <c r="AJ1452" s="81"/>
      <c r="AK1452" s="81"/>
      <c r="AL1452" s="81"/>
      <c r="AM1452" s="50"/>
      <c r="AN1452" s="50"/>
      <c r="AO1452" s="112">
        <f t="shared" si="241"/>
        <v>0</v>
      </c>
    </row>
    <row r="1453" spans="1:41" ht="20.100000000000001" customHeight="1">
      <c r="A1453" s="70">
        <f t="shared" si="239"/>
        <v>1</v>
      </c>
      <c r="B1453" s="81"/>
      <c r="C1453" s="81"/>
      <c r="D1453" s="81"/>
      <c r="E1453" s="81"/>
      <c r="F1453" s="34"/>
      <c r="G1453" s="94"/>
      <c r="H1453" s="81"/>
      <c r="I1453" s="34"/>
      <c r="J1453" s="34"/>
      <c r="K1453" s="38"/>
      <c r="L1453" s="38"/>
      <c r="M1453" s="39">
        <f t="shared" si="232"/>
        <v>0</v>
      </c>
      <c r="N1453" s="40">
        <f t="shared" si="233"/>
        <v>0</v>
      </c>
      <c r="O1453" s="80"/>
      <c r="P1453" s="113" t="str">
        <f t="shared" si="240"/>
        <v/>
      </c>
      <c r="Q1453" s="42" t="str">
        <f t="shared" si="234"/>
        <v/>
      </c>
      <c r="R1453" s="81"/>
      <c r="S1453" s="44" t="str">
        <f t="shared" si="235"/>
        <v/>
      </c>
      <c r="T1453" s="81"/>
      <c r="U1453" s="81"/>
      <c r="V1453" s="42">
        <f t="shared" si="236"/>
        <v>0</v>
      </c>
      <c r="W1453" s="43"/>
      <c r="X1453" s="47">
        <f>SUMIFS(W$12:W1453,F$12:F1453,F1453,H$12:H1453,H1453,D$12:D1453,D1453)</f>
        <v>0</v>
      </c>
      <c r="Y1453" s="48">
        <f t="shared" si="237"/>
        <v>0</v>
      </c>
      <c r="Z1453" s="82"/>
      <c r="AA1453" s="106"/>
      <c r="AB1453" s="42">
        <f t="shared" si="238"/>
        <v>0</v>
      </c>
      <c r="AC1453" s="50"/>
      <c r="AD1453" s="81"/>
      <c r="AE1453" s="81"/>
      <c r="AF1453" s="81"/>
      <c r="AG1453" s="81"/>
      <c r="AH1453" s="81"/>
      <c r="AI1453" s="81"/>
      <c r="AJ1453" s="81"/>
      <c r="AK1453" s="81"/>
      <c r="AL1453" s="81"/>
      <c r="AM1453" s="50"/>
      <c r="AN1453" s="50"/>
      <c r="AO1453" s="112">
        <f t="shared" si="241"/>
        <v>0</v>
      </c>
    </row>
    <row r="1454" spans="1:41" ht="20.100000000000001" customHeight="1">
      <c r="A1454" s="70">
        <f t="shared" si="239"/>
        <v>1</v>
      </c>
      <c r="B1454" s="81"/>
      <c r="C1454" s="81"/>
      <c r="D1454" s="81"/>
      <c r="E1454" s="81"/>
      <c r="F1454" s="34"/>
      <c r="G1454" s="94"/>
      <c r="H1454" s="81"/>
      <c r="I1454" s="34"/>
      <c r="J1454" s="34"/>
      <c r="K1454" s="38"/>
      <c r="L1454" s="38"/>
      <c r="M1454" s="39">
        <f t="shared" si="232"/>
        <v>0</v>
      </c>
      <c r="N1454" s="40">
        <f t="shared" si="233"/>
        <v>0</v>
      </c>
      <c r="O1454" s="80"/>
      <c r="P1454" s="113" t="str">
        <f t="shared" si="240"/>
        <v/>
      </c>
      <c r="Q1454" s="42" t="str">
        <f t="shared" si="234"/>
        <v/>
      </c>
      <c r="R1454" s="81"/>
      <c r="S1454" s="44" t="str">
        <f t="shared" si="235"/>
        <v/>
      </c>
      <c r="T1454" s="81"/>
      <c r="U1454" s="81"/>
      <c r="V1454" s="42">
        <f t="shared" si="236"/>
        <v>0</v>
      </c>
      <c r="W1454" s="43"/>
      <c r="X1454" s="47">
        <f>SUMIFS(W$12:W1454,F$12:F1454,F1454,H$12:H1454,H1454,D$12:D1454,D1454)</f>
        <v>0</v>
      </c>
      <c r="Y1454" s="48">
        <f t="shared" si="237"/>
        <v>0</v>
      </c>
      <c r="Z1454" s="82"/>
      <c r="AA1454" s="106"/>
      <c r="AB1454" s="42">
        <f t="shared" si="238"/>
        <v>0</v>
      </c>
      <c r="AC1454" s="50"/>
      <c r="AD1454" s="81"/>
      <c r="AE1454" s="81"/>
      <c r="AF1454" s="81"/>
      <c r="AG1454" s="81"/>
      <c r="AH1454" s="81"/>
      <c r="AI1454" s="81"/>
      <c r="AJ1454" s="81"/>
      <c r="AK1454" s="81"/>
      <c r="AL1454" s="81"/>
      <c r="AM1454" s="50"/>
      <c r="AN1454" s="50"/>
      <c r="AO1454" s="112">
        <f t="shared" si="241"/>
        <v>0</v>
      </c>
    </row>
    <row r="1455" spans="1:41" ht="20.100000000000001" customHeight="1">
      <c r="A1455" s="70">
        <f t="shared" si="239"/>
        <v>1</v>
      </c>
      <c r="B1455" s="81"/>
      <c r="C1455" s="81"/>
      <c r="D1455" s="81"/>
      <c r="E1455" s="81"/>
      <c r="F1455" s="34"/>
      <c r="G1455" s="94"/>
      <c r="H1455" s="81"/>
      <c r="I1455" s="34"/>
      <c r="J1455" s="34"/>
      <c r="K1455" s="38"/>
      <c r="L1455" s="38"/>
      <c r="M1455" s="39">
        <f t="shared" si="232"/>
        <v>0</v>
      </c>
      <c r="N1455" s="40">
        <f t="shared" si="233"/>
        <v>0</v>
      </c>
      <c r="O1455" s="80"/>
      <c r="P1455" s="113" t="str">
        <f t="shared" si="240"/>
        <v/>
      </c>
      <c r="Q1455" s="42" t="str">
        <f t="shared" si="234"/>
        <v/>
      </c>
      <c r="R1455" s="81"/>
      <c r="S1455" s="44" t="str">
        <f t="shared" si="235"/>
        <v/>
      </c>
      <c r="T1455" s="81"/>
      <c r="U1455" s="81"/>
      <c r="V1455" s="42">
        <f t="shared" si="236"/>
        <v>0</v>
      </c>
      <c r="W1455" s="43"/>
      <c r="X1455" s="47">
        <f>SUMIFS(W$12:W1455,F$12:F1455,F1455,H$12:H1455,H1455,D$12:D1455,D1455)</f>
        <v>0</v>
      </c>
      <c r="Y1455" s="48">
        <f t="shared" si="237"/>
        <v>0</v>
      </c>
      <c r="Z1455" s="82"/>
      <c r="AA1455" s="106"/>
      <c r="AB1455" s="42">
        <f t="shared" si="238"/>
        <v>0</v>
      </c>
      <c r="AC1455" s="50"/>
      <c r="AD1455" s="81"/>
      <c r="AE1455" s="81"/>
      <c r="AF1455" s="81"/>
      <c r="AG1455" s="81"/>
      <c r="AH1455" s="81"/>
      <c r="AI1455" s="81"/>
      <c r="AJ1455" s="81"/>
      <c r="AK1455" s="81"/>
      <c r="AL1455" s="81"/>
      <c r="AM1455" s="50"/>
      <c r="AN1455" s="50"/>
      <c r="AO1455" s="112">
        <f t="shared" si="241"/>
        <v>0</v>
      </c>
    </row>
    <row r="1456" spans="1:41" ht="20.100000000000001" customHeight="1">
      <c r="A1456" s="70">
        <f t="shared" si="239"/>
        <v>1</v>
      </c>
      <c r="B1456" s="81"/>
      <c r="C1456" s="81"/>
      <c r="D1456" s="81"/>
      <c r="E1456" s="81"/>
      <c r="F1456" s="34"/>
      <c r="G1456" s="94"/>
      <c r="H1456" s="81"/>
      <c r="I1456" s="34"/>
      <c r="J1456" s="34"/>
      <c r="K1456" s="38"/>
      <c r="L1456" s="38"/>
      <c r="M1456" s="39">
        <f t="shared" si="232"/>
        <v>0</v>
      </c>
      <c r="N1456" s="40">
        <f t="shared" si="233"/>
        <v>0</v>
      </c>
      <c r="O1456" s="80"/>
      <c r="P1456" s="113" t="str">
        <f t="shared" si="240"/>
        <v/>
      </c>
      <c r="Q1456" s="42" t="str">
        <f t="shared" si="234"/>
        <v/>
      </c>
      <c r="R1456" s="81"/>
      <c r="S1456" s="44" t="str">
        <f t="shared" si="235"/>
        <v/>
      </c>
      <c r="T1456" s="81"/>
      <c r="U1456" s="81"/>
      <c r="V1456" s="42">
        <f t="shared" si="236"/>
        <v>0</v>
      </c>
      <c r="W1456" s="43"/>
      <c r="X1456" s="47">
        <f>SUMIFS(W$12:W1456,F$12:F1456,F1456,H$12:H1456,H1456,D$12:D1456,D1456)</f>
        <v>0</v>
      </c>
      <c r="Y1456" s="48">
        <f t="shared" si="237"/>
        <v>0</v>
      </c>
      <c r="Z1456" s="82"/>
      <c r="AA1456" s="106"/>
      <c r="AB1456" s="42">
        <f t="shared" si="238"/>
        <v>0</v>
      </c>
      <c r="AC1456" s="50"/>
      <c r="AD1456" s="81"/>
      <c r="AE1456" s="81"/>
      <c r="AF1456" s="81"/>
      <c r="AG1456" s="81"/>
      <c r="AH1456" s="81"/>
      <c r="AI1456" s="81"/>
      <c r="AJ1456" s="81"/>
      <c r="AK1456" s="81"/>
      <c r="AL1456" s="81"/>
      <c r="AM1456" s="50"/>
      <c r="AN1456" s="50"/>
      <c r="AO1456" s="112">
        <f t="shared" si="241"/>
        <v>0</v>
      </c>
    </row>
    <row r="1457" spans="1:41" ht="20.100000000000001" customHeight="1">
      <c r="A1457" s="70">
        <f t="shared" si="239"/>
        <v>1</v>
      </c>
      <c r="B1457" s="81"/>
      <c r="C1457" s="81"/>
      <c r="D1457" s="81"/>
      <c r="E1457" s="81"/>
      <c r="F1457" s="34"/>
      <c r="G1457" s="94"/>
      <c r="H1457" s="81"/>
      <c r="I1457" s="34"/>
      <c r="J1457" s="34"/>
      <c r="K1457" s="38"/>
      <c r="L1457" s="38"/>
      <c r="M1457" s="39">
        <f t="shared" si="232"/>
        <v>0</v>
      </c>
      <c r="N1457" s="40">
        <f t="shared" si="233"/>
        <v>0</v>
      </c>
      <c r="O1457" s="80"/>
      <c r="P1457" s="113" t="str">
        <f t="shared" si="240"/>
        <v/>
      </c>
      <c r="Q1457" s="42" t="str">
        <f t="shared" si="234"/>
        <v/>
      </c>
      <c r="R1457" s="81"/>
      <c r="S1457" s="44" t="str">
        <f t="shared" si="235"/>
        <v/>
      </c>
      <c r="T1457" s="81"/>
      <c r="U1457" s="81"/>
      <c r="V1457" s="42">
        <f t="shared" si="236"/>
        <v>0</v>
      </c>
      <c r="W1457" s="43"/>
      <c r="X1457" s="47">
        <f>SUMIFS(W$12:W1457,F$12:F1457,F1457,H$12:H1457,H1457,D$12:D1457,D1457)</f>
        <v>0</v>
      </c>
      <c r="Y1457" s="48">
        <f t="shared" si="237"/>
        <v>0</v>
      </c>
      <c r="Z1457" s="82"/>
      <c r="AA1457" s="106"/>
      <c r="AB1457" s="42">
        <f t="shared" si="238"/>
        <v>0</v>
      </c>
      <c r="AC1457" s="50"/>
      <c r="AD1457" s="81"/>
      <c r="AE1457" s="81"/>
      <c r="AF1457" s="81"/>
      <c r="AG1457" s="81"/>
      <c r="AH1457" s="81"/>
      <c r="AI1457" s="81"/>
      <c r="AJ1457" s="81"/>
      <c r="AK1457" s="81"/>
      <c r="AL1457" s="81"/>
      <c r="AM1457" s="50"/>
      <c r="AN1457" s="50"/>
      <c r="AO1457" s="112">
        <f t="shared" si="241"/>
        <v>0</v>
      </c>
    </row>
    <row r="1458" spans="1:41" ht="20.100000000000001" customHeight="1">
      <c r="A1458" s="70">
        <f t="shared" si="239"/>
        <v>1</v>
      </c>
      <c r="B1458" s="81"/>
      <c r="C1458" s="81"/>
      <c r="D1458" s="81"/>
      <c r="E1458" s="81"/>
      <c r="F1458" s="34"/>
      <c r="G1458" s="94"/>
      <c r="H1458" s="81"/>
      <c r="I1458" s="34"/>
      <c r="J1458" s="34"/>
      <c r="K1458" s="38"/>
      <c r="L1458" s="38"/>
      <c r="M1458" s="39">
        <f t="shared" si="232"/>
        <v>0</v>
      </c>
      <c r="N1458" s="40">
        <f t="shared" si="233"/>
        <v>0</v>
      </c>
      <c r="O1458" s="80"/>
      <c r="P1458" s="113" t="str">
        <f t="shared" si="240"/>
        <v/>
      </c>
      <c r="Q1458" s="42" t="str">
        <f t="shared" si="234"/>
        <v/>
      </c>
      <c r="R1458" s="81"/>
      <c r="S1458" s="44" t="str">
        <f t="shared" si="235"/>
        <v/>
      </c>
      <c r="T1458" s="81"/>
      <c r="U1458" s="81"/>
      <c r="V1458" s="42">
        <f t="shared" si="236"/>
        <v>0</v>
      </c>
      <c r="W1458" s="43"/>
      <c r="X1458" s="47">
        <f>SUMIFS(W$12:W1458,F$12:F1458,F1458,H$12:H1458,H1458,D$12:D1458,D1458)</f>
        <v>0</v>
      </c>
      <c r="Y1458" s="48">
        <f t="shared" si="237"/>
        <v>0</v>
      </c>
      <c r="Z1458" s="82"/>
      <c r="AA1458" s="106"/>
      <c r="AB1458" s="42">
        <f t="shared" si="238"/>
        <v>0</v>
      </c>
      <c r="AC1458" s="50"/>
      <c r="AD1458" s="81"/>
      <c r="AE1458" s="81"/>
      <c r="AF1458" s="81"/>
      <c r="AG1458" s="81"/>
      <c r="AH1458" s="81"/>
      <c r="AI1458" s="81"/>
      <c r="AJ1458" s="81"/>
      <c r="AK1458" s="81"/>
      <c r="AL1458" s="81"/>
      <c r="AM1458" s="50"/>
      <c r="AN1458" s="50"/>
      <c r="AO1458" s="112">
        <f t="shared" si="241"/>
        <v>0</v>
      </c>
    </row>
    <row r="1459" spans="1:41" ht="20.100000000000001" customHeight="1">
      <c r="A1459" s="70">
        <f t="shared" si="239"/>
        <v>1</v>
      </c>
      <c r="B1459" s="81"/>
      <c r="C1459" s="81"/>
      <c r="D1459" s="81"/>
      <c r="E1459" s="81"/>
      <c r="F1459" s="34"/>
      <c r="G1459" s="94"/>
      <c r="H1459" s="81"/>
      <c r="I1459" s="34"/>
      <c r="J1459" s="34"/>
      <c r="K1459" s="38"/>
      <c r="L1459" s="38"/>
      <c r="M1459" s="39">
        <f t="shared" si="232"/>
        <v>0</v>
      </c>
      <c r="N1459" s="40">
        <f t="shared" si="233"/>
        <v>0</v>
      </c>
      <c r="O1459" s="80"/>
      <c r="P1459" s="113" t="str">
        <f t="shared" si="240"/>
        <v/>
      </c>
      <c r="Q1459" s="42" t="str">
        <f t="shared" si="234"/>
        <v/>
      </c>
      <c r="R1459" s="81"/>
      <c r="S1459" s="44" t="str">
        <f t="shared" si="235"/>
        <v/>
      </c>
      <c r="T1459" s="81"/>
      <c r="U1459" s="81"/>
      <c r="V1459" s="42">
        <f t="shared" si="236"/>
        <v>0</v>
      </c>
      <c r="W1459" s="43"/>
      <c r="X1459" s="47">
        <f>SUMIFS(W$12:W1459,F$12:F1459,F1459,H$12:H1459,H1459,D$12:D1459,D1459)</f>
        <v>0</v>
      </c>
      <c r="Y1459" s="48">
        <f t="shared" si="237"/>
        <v>0</v>
      </c>
      <c r="Z1459" s="82"/>
      <c r="AA1459" s="106"/>
      <c r="AB1459" s="42">
        <f t="shared" si="238"/>
        <v>0</v>
      </c>
      <c r="AC1459" s="50"/>
      <c r="AD1459" s="81"/>
      <c r="AE1459" s="81"/>
      <c r="AF1459" s="81"/>
      <c r="AG1459" s="81"/>
      <c r="AH1459" s="81"/>
      <c r="AI1459" s="81"/>
      <c r="AJ1459" s="81"/>
      <c r="AK1459" s="81"/>
      <c r="AL1459" s="81"/>
      <c r="AM1459" s="50"/>
      <c r="AN1459" s="50"/>
      <c r="AO1459" s="112">
        <f t="shared" si="241"/>
        <v>0</v>
      </c>
    </row>
    <row r="1460" spans="1:41" ht="20.100000000000001" customHeight="1">
      <c r="A1460" s="70">
        <f t="shared" si="239"/>
        <v>1</v>
      </c>
      <c r="B1460" s="81"/>
      <c r="C1460" s="81"/>
      <c r="D1460" s="81"/>
      <c r="E1460" s="81"/>
      <c r="F1460" s="34"/>
      <c r="G1460" s="94"/>
      <c r="H1460" s="81"/>
      <c r="I1460" s="34"/>
      <c r="J1460" s="34"/>
      <c r="K1460" s="38"/>
      <c r="L1460" s="38"/>
      <c r="M1460" s="39">
        <f t="shared" si="232"/>
        <v>0</v>
      </c>
      <c r="N1460" s="40">
        <f t="shared" si="233"/>
        <v>0</v>
      </c>
      <c r="O1460" s="80"/>
      <c r="P1460" s="113" t="str">
        <f t="shared" si="240"/>
        <v/>
      </c>
      <c r="Q1460" s="42" t="str">
        <f t="shared" si="234"/>
        <v/>
      </c>
      <c r="R1460" s="81"/>
      <c r="S1460" s="44" t="str">
        <f t="shared" si="235"/>
        <v/>
      </c>
      <c r="T1460" s="81"/>
      <c r="U1460" s="81"/>
      <c r="V1460" s="42">
        <f t="shared" si="236"/>
        <v>0</v>
      </c>
      <c r="W1460" s="43"/>
      <c r="X1460" s="47">
        <f>SUMIFS(W$12:W1460,F$12:F1460,F1460,H$12:H1460,H1460,D$12:D1460,D1460)</f>
        <v>0</v>
      </c>
      <c r="Y1460" s="48">
        <f t="shared" si="237"/>
        <v>0</v>
      </c>
      <c r="Z1460" s="82"/>
      <c r="AA1460" s="106"/>
      <c r="AB1460" s="42">
        <f t="shared" si="238"/>
        <v>0</v>
      </c>
      <c r="AC1460" s="50"/>
      <c r="AD1460" s="81"/>
      <c r="AE1460" s="81"/>
      <c r="AF1460" s="81"/>
      <c r="AG1460" s="81"/>
      <c r="AH1460" s="81"/>
      <c r="AI1460" s="81"/>
      <c r="AJ1460" s="81"/>
      <c r="AK1460" s="81"/>
      <c r="AL1460" s="81"/>
      <c r="AM1460" s="50"/>
      <c r="AN1460" s="50"/>
      <c r="AO1460" s="112">
        <f t="shared" si="241"/>
        <v>0</v>
      </c>
    </row>
    <row r="1461" spans="1:41" ht="20.100000000000001" customHeight="1">
      <c r="A1461" s="70">
        <f t="shared" si="239"/>
        <v>1</v>
      </c>
      <c r="B1461" s="81"/>
      <c r="C1461" s="81"/>
      <c r="D1461" s="81"/>
      <c r="E1461" s="81"/>
      <c r="F1461" s="34"/>
      <c r="G1461" s="94"/>
      <c r="H1461" s="81"/>
      <c r="I1461" s="34"/>
      <c r="J1461" s="34"/>
      <c r="K1461" s="38"/>
      <c r="L1461" s="38"/>
      <c r="M1461" s="39">
        <f t="shared" si="232"/>
        <v>0</v>
      </c>
      <c r="N1461" s="40">
        <f t="shared" si="233"/>
        <v>0</v>
      </c>
      <c r="O1461" s="80"/>
      <c r="P1461" s="113" t="str">
        <f t="shared" si="240"/>
        <v/>
      </c>
      <c r="Q1461" s="42" t="str">
        <f t="shared" si="234"/>
        <v/>
      </c>
      <c r="R1461" s="81"/>
      <c r="S1461" s="44" t="str">
        <f t="shared" si="235"/>
        <v/>
      </c>
      <c r="T1461" s="81"/>
      <c r="U1461" s="81"/>
      <c r="V1461" s="42">
        <f t="shared" si="236"/>
        <v>0</v>
      </c>
      <c r="W1461" s="43"/>
      <c r="X1461" s="47">
        <f>SUMIFS(W$12:W1461,F$12:F1461,F1461,H$12:H1461,H1461,D$12:D1461,D1461)</f>
        <v>0</v>
      </c>
      <c r="Y1461" s="48">
        <f t="shared" si="237"/>
        <v>0</v>
      </c>
      <c r="Z1461" s="82"/>
      <c r="AA1461" s="106"/>
      <c r="AB1461" s="42">
        <f t="shared" si="238"/>
        <v>0</v>
      </c>
      <c r="AC1461" s="50"/>
      <c r="AD1461" s="81"/>
      <c r="AE1461" s="81"/>
      <c r="AF1461" s="81"/>
      <c r="AG1461" s="81"/>
      <c r="AH1461" s="81"/>
      <c r="AI1461" s="81"/>
      <c r="AJ1461" s="81"/>
      <c r="AK1461" s="81"/>
      <c r="AL1461" s="81"/>
      <c r="AM1461" s="50"/>
      <c r="AN1461" s="50"/>
      <c r="AO1461" s="112">
        <f t="shared" si="241"/>
        <v>0</v>
      </c>
    </row>
    <row r="1462" spans="1:41" ht="20.100000000000001" customHeight="1">
      <c r="A1462" s="70">
        <f t="shared" si="239"/>
        <v>1</v>
      </c>
      <c r="B1462" s="81"/>
      <c r="C1462" s="81"/>
      <c r="D1462" s="81"/>
      <c r="E1462" s="81"/>
      <c r="F1462" s="34"/>
      <c r="G1462" s="94"/>
      <c r="H1462" s="81"/>
      <c r="I1462" s="34"/>
      <c r="J1462" s="34"/>
      <c r="K1462" s="38"/>
      <c r="L1462" s="38"/>
      <c r="M1462" s="39">
        <f t="shared" si="232"/>
        <v>0</v>
      </c>
      <c r="N1462" s="40">
        <f t="shared" si="233"/>
        <v>0</v>
      </c>
      <c r="O1462" s="80"/>
      <c r="P1462" s="113" t="str">
        <f t="shared" si="240"/>
        <v/>
      </c>
      <c r="Q1462" s="42" t="str">
        <f t="shared" si="234"/>
        <v/>
      </c>
      <c r="R1462" s="81"/>
      <c r="S1462" s="44" t="str">
        <f t="shared" si="235"/>
        <v/>
      </c>
      <c r="T1462" s="81"/>
      <c r="U1462" s="81"/>
      <c r="V1462" s="42">
        <f t="shared" si="236"/>
        <v>0</v>
      </c>
      <c r="W1462" s="43"/>
      <c r="X1462" s="47">
        <f>SUMIFS(W$12:W1462,F$12:F1462,F1462,H$12:H1462,H1462,D$12:D1462,D1462)</f>
        <v>0</v>
      </c>
      <c r="Y1462" s="48">
        <f t="shared" si="237"/>
        <v>0</v>
      </c>
      <c r="Z1462" s="82"/>
      <c r="AA1462" s="106"/>
      <c r="AB1462" s="42">
        <f t="shared" si="238"/>
        <v>0</v>
      </c>
      <c r="AC1462" s="50"/>
      <c r="AD1462" s="81"/>
      <c r="AE1462" s="81"/>
      <c r="AF1462" s="81"/>
      <c r="AG1462" s="81"/>
      <c r="AH1462" s="81"/>
      <c r="AI1462" s="81"/>
      <c r="AJ1462" s="81"/>
      <c r="AK1462" s="81"/>
      <c r="AL1462" s="81"/>
      <c r="AM1462" s="50"/>
      <c r="AN1462" s="50"/>
      <c r="AO1462" s="112">
        <f t="shared" si="241"/>
        <v>0</v>
      </c>
    </row>
    <row r="1463" spans="1:41" ht="20.100000000000001" customHeight="1">
      <c r="A1463" s="70">
        <f t="shared" si="239"/>
        <v>1</v>
      </c>
      <c r="B1463" s="81"/>
      <c r="C1463" s="81"/>
      <c r="D1463" s="81"/>
      <c r="E1463" s="81"/>
      <c r="F1463" s="34"/>
      <c r="G1463" s="94"/>
      <c r="H1463" s="81"/>
      <c r="I1463" s="34"/>
      <c r="J1463" s="34"/>
      <c r="K1463" s="38"/>
      <c r="L1463" s="38"/>
      <c r="M1463" s="39">
        <f t="shared" si="232"/>
        <v>0</v>
      </c>
      <c r="N1463" s="40">
        <f t="shared" si="233"/>
        <v>0</v>
      </c>
      <c r="O1463" s="80"/>
      <c r="P1463" s="113" t="str">
        <f t="shared" si="240"/>
        <v/>
      </c>
      <c r="Q1463" s="42" t="str">
        <f t="shared" si="234"/>
        <v/>
      </c>
      <c r="R1463" s="81"/>
      <c r="S1463" s="44" t="str">
        <f t="shared" si="235"/>
        <v/>
      </c>
      <c r="T1463" s="81"/>
      <c r="U1463" s="81"/>
      <c r="V1463" s="42">
        <f t="shared" si="236"/>
        <v>0</v>
      </c>
      <c r="W1463" s="43"/>
      <c r="X1463" s="47">
        <f>SUMIFS(W$12:W1463,F$12:F1463,F1463,H$12:H1463,H1463,D$12:D1463,D1463)</f>
        <v>0</v>
      </c>
      <c r="Y1463" s="48">
        <f t="shared" si="237"/>
        <v>0</v>
      </c>
      <c r="Z1463" s="82"/>
      <c r="AA1463" s="106"/>
      <c r="AB1463" s="42">
        <f t="shared" si="238"/>
        <v>0</v>
      </c>
      <c r="AC1463" s="50"/>
      <c r="AD1463" s="81"/>
      <c r="AE1463" s="81"/>
      <c r="AF1463" s="81"/>
      <c r="AG1463" s="81"/>
      <c r="AH1463" s="81"/>
      <c r="AI1463" s="81"/>
      <c r="AJ1463" s="81"/>
      <c r="AK1463" s="81"/>
      <c r="AL1463" s="81"/>
      <c r="AM1463" s="50"/>
      <c r="AN1463" s="50"/>
      <c r="AO1463" s="112">
        <f t="shared" si="241"/>
        <v>0</v>
      </c>
    </row>
    <row r="1464" spans="1:41" ht="20.100000000000001" customHeight="1">
      <c r="A1464" s="70">
        <f t="shared" si="239"/>
        <v>1</v>
      </c>
      <c r="B1464" s="81"/>
      <c r="C1464" s="81"/>
      <c r="D1464" s="81"/>
      <c r="E1464" s="81"/>
      <c r="F1464" s="34"/>
      <c r="G1464" s="94"/>
      <c r="H1464" s="81"/>
      <c r="I1464" s="34"/>
      <c r="J1464" s="34"/>
      <c r="K1464" s="38"/>
      <c r="L1464" s="38"/>
      <c r="M1464" s="39">
        <f t="shared" si="232"/>
        <v>0</v>
      </c>
      <c r="N1464" s="40">
        <f t="shared" si="233"/>
        <v>0</v>
      </c>
      <c r="O1464" s="80"/>
      <c r="P1464" s="113" t="str">
        <f t="shared" si="240"/>
        <v/>
      </c>
      <c r="Q1464" s="42" t="str">
        <f t="shared" si="234"/>
        <v/>
      </c>
      <c r="R1464" s="81"/>
      <c r="S1464" s="44" t="str">
        <f t="shared" si="235"/>
        <v/>
      </c>
      <c r="T1464" s="81"/>
      <c r="U1464" s="81"/>
      <c r="V1464" s="42">
        <f t="shared" si="236"/>
        <v>0</v>
      </c>
      <c r="W1464" s="43"/>
      <c r="X1464" s="47">
        <f>SUMIFS(W$12:W1464,F$12:F1464,F1464,H$12:H1464,H1464,D$12:D1464,D1464)</f>
        <v>0</v>
      </c>
      <c r="Y1464" s="48">
        <f t="shared" si="237"/>
        <v>0</v>
      </c>
      <c r="Z1464" s="82"/>
      <c r="AA1464" s="106"/>
      <c r="AB1464" s="42">
        <f t="shared" si="238"/>
        <v>0</v>
      </c>
      <c r="AC1464" s="50"/>
      <c r="AD1464" s="81"/>
      <c r="AE1464" s="81"/>
      <c r="AF1464" s="81"/>
      <c r="AG1464" s="81"/>
      <c r="AH1464" s="81"/>
      <c r="AI1464" s="81"/>
      <c r="AJ1464" s="81"/>
      <c r="AK1464" s="81"/>
      <c r="AL1464" s="81"/>
      <c r="AM1464" s="50"/>
      <c r="AN1464" s="50"/>
      <c r="AO1464" s="112">
        <f t="shared" si="241"/>
        <v>0</v>
      </c>
    </row>
    <row r="1465" spans="1:41" ht="20.100000000000001" customHeight="1">
      <c r="A1465" s="70">
        <f t="shared" si="239"/>
        <v>1</v>
      </c>
      <c r="B1465" s="81"/>
      <c r="C1465" s="81"/>
      <c r="D1465" s="81"/>
      <c r="E1465" s="81"/>
      <c r="F1465" s="34"/>
      <c r="G1465" s="94"/>
      <c r="H1465" s="81"/>
      <c r="I1465" s="34"/>
      <c r="J1465" s="34"/>
      <c r="K1465" s="38"/>
      <c r="L1465" s="38"/>
      <c r="M1465" s="39">
        <f t="shared" si="232"/>
        <v>0</v>
      </c>
      <c r="N1465" s="40">
        <f t="shared" si="233"/>
        <v>0</v>
      </c>
      <c r="O1465" s="80"/>
      <c r="P1465" s="113" t="str">
        <f t="shared" si="240"/>
        <v/>
      </c>
      <c r="Q1465" s="42" t="str">
        <f t="shared" si="234"/>
        <v/>
      </c>
      <c r="R1465" s="81"/>
      <c r="S1465" s="44" t="str">
        <f t="shared" si="235"/>
        <v/>
      </c>
      <c r="T1465" s="81"/>
      <c r="U1465" s="81"/>
      <c r="V1465" s="42">
        <f t="shared" si="236"/>
        <v>0</v>
      </c>
      <c r="W1465" s="43"/>
      <c r="X1465" s="47">
        <f>SUMIFS(W$12:W1465,F$12:F1465,F1465,H$12:H1465,H1465,D$12:D1465,D1465)</f>
        <v>0</v>
      </c>
      <c r="Y1465" s="48">
        <f t="shared" si="237"/>
        <v>0</v>
      </c>
      <c r="Z1465" s="82"/>
      <c r="AA1465" s="106"/>
      <c r="AB1465" s="42">
        <f t="shared" si="238"/>
        <v>0</v>
      </c>
      <c r="AC1465" s="50"/>
      <c r="AD1465" s="81"/>
      <c r="AE1465" s="81"/>
      <c r="AF1465" s="81"/>
      <c r="AG1465" s="81"/>
      <c r="AH1465" s="81"/>
      <c r="AI1465" s="81"/>
      <c r="AJ1465" s="81"/>
      <c r="AK1465" s="81"/>
      <c r="AL1465" s="81"/>
      <c r="AM1465" s="50"/>
      <c r="AN1465" s="50"/>
      <c r="AO1465" s="112">
        <f t="shared" si="241"/>
        <v>0</v>
      </c>
    </row>
    <row r="1466" spans="1:41" ht="20.100000000000001" customHeight="1">
      <c r="A1466" s="70">
        <f t="shared" si="239"/>
        <v>1</v>
      </c>
      <c r="B1466" s="81"/>
      <c r="C1466" s="81"/>
      <c r="D1466" s="81"/>
      <c r="E1466" s="81"/>
      <c r="F1466" s="34"/>
      <c r="G1466" s="94"/>
      <c r="H1466" s="81"/>
      <c r="I1466" s="34"/>
      <c r="J1466" s="34"/>
      <c r="K1466" s="38"/>
      <c r="L1466" s="38"/>
      <c r="M1466" s="39">
        <f t="shared" si="232"/>
        <v>0</v>
      </c>
      <c r="N1466" s="40">
        <f t="shared" si="233"/>
        <v>0</v>
      </c>
      <c r="O1466" s="80"/>
      <c r="P1466" s="113" t="str">
        <f t="shared" si="240"/>
        <v/>
      </c>
      <c r="Q1466" s="42" t="str">
        <f t="shared" si="234"/>
        <v/>
      </c>
      <c r="R1466" s="81"/>
      <c r="S1466" s="44" t="str">
        <f t="shared" si="235"/>
        <v/>
      </c>
      <c r="T1466" s="81"/>
      <c r="U1466" s="81"/>
      <c r="V1466" s="42">
        <f t="shared" si="236"/>
        <v>0</v>
      </c>
      <c r="W1466" s="43"/>
      <c r="X1466" s="47">
        <f>SUMIFS(W$12:W1466,F$12:F1466,F1466,H$12:H1466,H1466,D$12:D1466,D1466)</f>
        <v>0</v>
      </c>
      <c r="Y1466" s="48">
        <f t="shared" si="237"/>
        <v>0</v>
      </c>
      <c r="Z1466" s="82"/>
      <c r="AA1466" s="106"/>
      <c r="AB1466" s="42">
        <f t="shared" si="238"/>
        <v>0</v>
      </c>
      <c r="AC1466" s="50"/>
      <c r="AD1466" s="81"/>
      <c r="AE1466" s="81"/>
      <c r="AF1466" s="81"/>
      <c r="AG1466" s="81"/>
      <c r="AH1466" s="81"/>
      <c r="AI1466" s="81"/>
      <c r="AJ1466" s="81"/>
      <c r="AK1466" s="81"/>
      <c r="AL1466" s="81"/>
      <c r="AM1466" s="50"/>
      <c r="AN1466" s="50"/>
      <c r="AO1466" s="112">
        <f t="shared" si="241"/>
        <v>0</v>
      </c>
    </row>
    <row r="1467" spans="1:41" ht="20.100000000000001" customHeight="1">
      <c r="A1467" s="70">
        <f t="shared" si="239"/>
        <v>1</v>
      </c>
      <c r="B1467" s="81"/>
      <c r="C1467" s="81"/>
      <c r="D1467" s="81"/>
      <c r="E1467" s="81"/>
      <c r="F1467" s="34"/>
      <c r="G1467" s="94"/>
      <c r="H1467" s="81"/>
      <c r="I1467" s="34"/>
      <c r="J1467" s="34"/>
      <c r="K1467" s="38"/>
      <c r="L1467" s="38"/>
      <c r="M1467" s="39">
        <f t="shared" si="232"/>
        <v>0</v>
      </c>
      <c r="N1467" s="40">
        <f t="shared" si="233"/>
        <v>0</v>
      </c>
      <c r="O1467" s="80"/>
      <c r="P1467" s="113" t="str">
        <f t="shared" si="240"/>
        <v/>
      </c>
      <c r="Q1467" s="42" t="str">
        <f t="shared" si="234"/>
        <v/>
      </c>
      <c r="R1467" s="81"/>
      <c r="S1467" s="44" t="str">
        <f t="shared" si="235"/>
        <v/>
      </c>
      <c r="T1467" s="81"/>
      <c r="U1467" s="81"/>
      <c r="V1467" s="42">
        <f t="shared" si="236"/>
        <v>0</v>
      </c>
      <c r="W1467" s="43"/>
      <c r="X1467" s="47">
        <f>SUMIFS(W$12:W1467,F$12:F1467,F1467,H$12:H1467,H1467,D$12:D1467,D1467)</f>
        <v>0</v>
      </c>
      <c r="Y1467" s="48">
        <f t="shared" si="237"/>
        <v>0</v>
      </c>
      <c r="Z1467" s="82"/>
      <c r="AA1467" s="106"/>
      <c r="AB1467" s="42">
        <f t="shared" si="238"/>
        <v>0</v>
      </c>
      <c r="AC1467" s="50"/>
      <c r="AD1467" s="81"/>
      <c r="AE1467" s="81"/>
      <c r="AF1467" s="81"/>
      <c r="AG1467" s="81"/>
      <c r="AH1467" s="81"/>
      <c r="AI1467" s="81"/>
      <c r="AJ1467" s="81"/>
      <c r="AK1467" s="81"/>
      <c r="AL1467" s="81"/>
      <c r="AM1467" s="50"/>
      <c r="AN1467" s="50"/>
      <c r="AO1467" s="112">
        <f t="shared" si="241"/>
        <v>0</v>
      </c>
    </row>
    <row r="1468" spans="1:41" ht="20.100000000000001" customHeight="1">
      <c r="A1468" s="70">
        <f t="shared" si="239"/>
        <v>1</v>
      </c>
      <c r="B1468" s="81"/>
      <c r="C1468" s="81"/>
      <c r="D1468" s="81"/>
      <c r="E1468" s="81"/>
      <c r="F1468" s="34"/>
      <c r="G1468" s="94"/>
      <c r="H1468" s="81"/>
      <c r="I1468" s="34"/>
      <c r="J1468" s="34"/>
      <c r="K1468" s="38"/>
      <c r="L1468" s="38"/>
      <c r="M1468" s="39">
        <f t="shared" si="232"/>
        <v>0</v>
      </c>
      <c r="N1468" s="40">
        <f t="shared" si="233"/>
        <v>0</v>
      </c>
      <c r="O1468" s="80"/>
      <c r="P1468" s="113" t="str">
        <f t="shared" si="240"/>
        <v/>
      </c>
      <c r="Q1468" s="42" t="str">
        <f t="shared" si="234"/>
        <v/>
      </c>
      <c r="R1468" s="81"/>
      <c r="S1468" s="44" t="str">
        <f t="shared" si="235"/>
        <v/>
      </c>
      <c r="T1468" s="81"/>
      <c r="U1468" s="81"/>
      <c r="V1468" s="42">
        <f t="shared" si="236"/>
        <v>0</v>
      </c>
      <c r="W1468" s="43"/>
      <c r="X1468" s="47">
        <f>SUMIFS(W$12:W1468,F$12:F1468,F1468,H$12:H1468,H1468,D$12:D1468,D1468)</f>
        <v>0</v>
      </c>
      <c r="Y1468" s="48">
        <f t="shared" si="237"/>
        <v>0</v>
      </c>
      <c r="Z1468" s="82"/>
      <c r="AA1468" s="106"/>
      <c r="AB1468" s="42">
        <f t="shared" si="238"/>
        <v>0</v>
      </c>
      <c r="AC1468" s="50"/>
      <c r="AD1468" s="81"/>
      <c r="AE1468" s="81"/>
      <c r="AF1468" s="81"/>
      <c r="AG1468" s="81"/>
      <c r="AH1468" s="81"/>
      <c r="AI1468" s="81"/>
      <c r="AJ1468" s="81"/>
      <c r="AK1468" s="81"/>
      <c r="AL1468" s="81"/>
      <c r="AM1468" s="50"/>
      <c r="AN1468" s="50"/>
      <c r="AO1468" s="112">
        <f t="shared" si="241"/>
        <v>0</v>
      </c>
    </row>
    <row r="1469" spans="1:41" ht="20.100000000000001" customHeight="1">
      <c r="A1469" s="70">
        <f t="shared" si="239"/>
        <v>1</v>
      </c>
      <c r="B1469" s="81"/>
      <c r="C1469" s="81"/>
      <c r="D1469" s="81"/>
      <c r="E1469" s="81"/>
      <c r="F1469" s="34"/>
      <c r="G1469" s="94"/>
      <c r="H1469" s="81"/>
      <c r="I1469" s="34"/>
      <c r="J1469" s="34"/>
      <c r="K1469" s="38"/>
      <c r="L1469" s="38"/>
      <c r="M1469" s="39">
        <f t="shared" si="232"/>
        <v>0</v>
      </c>
      <c r="N1469" s="40">
        <f t="shared" si="233"/>
        <v>0</v>
      </c>
      <c r="O1469" s="80"/>
      <c r="P1469" s="113" t="str">
        <f t="shared" si="240"/>
        <v/>
      </c>
      <c r="Q1469" s="42" t="str">
        <f t="shared" si="234"/>
        <v/>
      </c>
      <c r="R1469" s="81"/>
      <c r="S1469" s="44" t="str">
        <f t="shared" si="235"/>
        <v/>
      </c>
      <c r="T1469" s="81"/>
      <c r="U1469" s="81"/>
      <c r="V1469" s="42">
        <f t="shared" si="236"/>
        <v>0</v>
      </c>
      <c r="W1469" s="43"/>
      <c r="X1469" s="47">
        <f>SUMIFS(W$12:W1469,F$12:F1469,F1469,H$12:H1469,H1469,D$12:D1469,D1469)</f>
        <v>0</v>
      </c>
      <c r="Y1469" s="48">
        <f t="shared" si="237"/>
        <v>0</v>
      </c>
      <c r="Z1469" s="82"/>
      <c r="AA1469" s="106"/>
      <c r="AB1469" s="42">
        <f t="shared" si="238"/>
        <v>0</v>
      </c>
      <c r="AC1469" s="50"/>
      <c r="AD1469" s="81"/>
      <c r="AE1469" s="81"/>
      <c r="AF1469" s="81"/>
      <c r="AG1469" s="81"/>
      <c r="AH1469" s="81"/>
      <c r="AI1469" s="81"/>
      <c r="AJ1469" s="81"/>
      <c r="AK1469" s="81"/>
      <c r="AL1469" s="81"/>
      <c r="AM1469" s="50"/>
      <c r="AN1469" s="50"/>
      <c r="AO1469" s="112">
        <f t="shared" si="241"/>
        <v>0</v>
      </c>
    </row>
    <row r="1470" spans="1:41" ht="20.100000000000001" customHeight="1">
      <c r="A1470" s="70">
        <f t="shared" si="239"/>
        <v>1</v>
      </c>
      <c r="B1470" s="81"/>
      <c r="C1470" s="81"/>
      <c r="D1470" s="81"/>
      <c r="E1470" s="81"/>
      <c r="F1470" s="34"/>
      <c r="G1470" s="94"/>
      <c r="H1470" s="81"/>
      <c r="I1470" s="34"/>
      <c r="J1470" s="34"/>
      <c r="K1470" s="38"/>
      <c r="L1470" s="38"/>
      <c r="M1470" s="39">
        <f t="shared" si="232"/>
        <v>0</v>
      </c>
      <c r="N1470" s="40">
        <f t="shared" si="233"/>
        <v>0</v>
      </c>
      <c r="O1470" s="80"/>
      <c r="P1470" s="113" t="str">
        <f t="shared" si="240"/>
        <v/>
      </c>
      <c r="Q1470" s="42" t="str">
        <f t="shared" si="234"/>
        <v/>
      </c>
      <c r="R1470" s="81"/>
      <c r="S1470" s="44" t="str">
        <f t="shared" si="235"/>
        <v/>
      </c>
      <c r="T1470" s="81"/>
      <c r="U1470" s="81"/>
      <c r="V1470" s="42">
        <f t="shared" si="236"/>
        <v>0</v>
      </c>
      <c r="W1470" s="43"/>
      <c r="X1470" s="47">
        <f>SUMIFS(W$12:W1470,F$12:F1470,F1470,H$12:H1470,H1470,D$12:D1470,D1470)</f>
        <v>0</v>
      </c>
      <c r="Y1470" s="48">
        <f t="shared" si="237"/>
        <v>0</v>
      </c>
      <c r="Z1470" s="82"/>
      <c r="AA1470" s="106"/>
      <c r="AB1470" s="42">
        <f t="shared" si="238"/>
        <v>0</v>
      </c>
      <c r="AC1470" s="50"/>
      <c r="AD1470" s="81"/>
      <c r="AE1470" s="81"/>
      <c r="AF1470" s="81"/>
      <c r="AG1470" s="81"/>
      <c r="AH1470" s="81"/>
      <c r="AI1470" s="81"/>
      <c r="AJ1470" s="81"/>
      <c r="AK1470" s="81"/>
      <c r="AL1470" s="81"/>
      <c r="AM1470" s="50"/>
      <c r="AN1470" s="50"/>
      <c r="AO1470" s="112">
        <f t="shared" si="241"/>
        <v>0</v>
      </c>
    </row>
    <row r="1471" spans="1:41" ht="20.100000000000001" customHeight="1">
      <c r="A1471" s="70">
        <f t="shared" si="239"/>
        <v>1</v>
      </c>
      <c r="B1471" s="81"/>
      <c r="C1471" s="81"/>
      <c r="D1471" s="81"/>
      <c r="E1471" s="81"/>
      <c r="F1471" s="34"/>
      <c r="G1471" s="94"/>
      <c r="H1471" s="81"/>
      <c r="I1471" s="34"/>
      <c r="J1471" s="34"/>
      <c r="K1471" s="38"/>
      <c r="L1471" s="38"/>
      <c r="M1471" s="39">
        <f t="shared" si="232"/>
        <v>0</v>
      </c>
      <c r="N1471" s="40">
        <f t="shared" si="233"/>
        <v>0</v>
      </c>
      <c r="O1471" s="80"/>
      <c r="P1471" s="113" t="str">
        <f t="shared" si="240"/>
        <v/>
      </c>
      <c r="Q1471" s="42" t="str">
        <f t="shared" si="234"/>
        <v/>
      </c>
      <c r="R1471" s="81"/>
      <c r="S1471" s="44" t="str">
        <f t="shared" si="235"/>
        <v/>
      </c>
      <c r="T1471" s="81"/>
      <c r="U1471" s="81"/>
      <c r="V1471" s="42">
        <f t="shared" si="236"/>
        <v>0</v>
      </c>
      <c r="W1471" s="43"/>
      <c r="X1471" s="47">
        <f>SUMIFS(W$12:W1471,F$12:F1471,F1471,H$12:H1471,H1471,D$12:D1471,D1471)</f>
        <v>0</v>
      </c>
      <c r="Y1471" s="48">
        <f t="shared" si="237"/>
        <v>0</v>
      </c>
      <c r="Z1471" s="82"/>
      <c r="AA1471" s="106"/>
      <c r="AB1471" s="42">
        <f t="shared" si="238"/>
        <v>0</v>
      </c>
      <c r="AC1471" s="50"/>
      <c r="AD1471" s="81"/>
      <c r="AE1471" s="81"/>
      <c r="AF1471" s="81"/>
      <c r="AG1471" s="81"/>
      <c r="AH1471" s="81"/>
      <c r="AI1471" s="81"/>
      <c r="AJ1471" s="81"/>
      <c r="AK1471" s="81"/>
      <c r="AL1471" s="81"/>
      <c r="AM1471" s="50"/>
      <c r="AN1471" s="50"/>
      <c r="AO1471" s="112">
        <f t="shared" si="241"/>
        <v>0</v>
      </c>
    </row>
    <row r="1472" spans="1:41" ht="20.100000000000001" customHeight="1">
      <c r="A1472" s="70">
        <f t="shared" si="239"/>
        <v>1</v>
      </c>
      <c r="B1472" s="81"/>
      <c r="C1472" s="81"/>
      <c r="D1472" s="81"/>
      <c r="E1472" s="81"/>
      <c r="F1472" s="34"/>
      <c r="G1472" s="94"/>
      <c r="H1472" s="81"/>
      <c r="I1472" s="34"/>
      <c r="J1472" s="34"/>
      <c r="K1472" s="38"/>
      <c r="L1472" s="38"/>
      <c r="M1472" s="39">
        <f t="shared" si="232"/>
        <v>0</v>
      </c>
      <c r="N1472" s="40">
        <f t="shared" si="233"/>
        <v>0</v>
      </c>
      <c r="O1472" s="80"/>
      <c r="P1472" s="113" t="str">
        <f t="shared" si="240"/>
        <v/>
      </c>
      <c r="Q1472" s="42" t="str">
        <f t="shared" si="234"/>
        <v/>
      </c>
      <c r="R1472" s="81"/>
      <c r="S1472" s="44" t="str">
        <f t="shared" si="235"/>
        <v/>
      </c>
      <c r="T1472" s="81"/>
      <c r="U1472" s="81"/>
      <c r="V1472" s="42">
        <f t="shared" si="236"/>
        <v>0</v>
      </c>
      <c r="W1472" s="43"/>
      <c r="X1472" s="47">
        <f>SUMIFS(W$12:W1472,F$12:F1472,F1472,H$12:H1472,H1472,D$12:D1472,D1472)</f>
        <v>0</v>
      </c>
      <c r="Y1472" s="48">
        <f t="shared" si="237"/>
        <v>0</v>
      </c>
      <c r="Z1472" s="82"/>
      <c r="AA1472" s="106"/>
      <c r="AB1472" s="42">
        <f t="shared" si="238"/>
        <v>0</v>
      </c>
      <c r="AC1472" s="50"/>
      <c r="AD1472" s="81"/>
      <c r="AE1472" s="81"/>
      <c r="AF1472" s="81"/>
      <c r="AG1472" s="81"/>
      <c r="AH1472" s="81"/>
      <c r="AI1472" s="81"/>
      <c r="AJ1472" s="81"/>
      <c r="AK1472" s="81"/>
      <c r="AL1472" s="81"/>
      <c r="AM1472" s="50"/>
      <c r="AN1472" s="50"/>
      <c r="AO1472" s="112">
        <f t="shared" si="241"/>
        <v>0</v>
      </c>
    </row>
    <row r="1473" spans="1:41" ht="20.100000000000001" customHeight="1">
      <c r="A1473" s="70">
        <f t="shared" si="239"/>
        <v>1</v>
      </c>
      <c r="B1473" s="81"/>
      <c r="C1473" s="81"/>
      <c r="D1473" s="81"/>
      <c r="E1473" s="81"/>
      <c r="F1473" s="34"/>
      <c r="G1473" s="94"/>
      <c r="H1473" s="81"/>
      <c r="I1473" s="34"/>
      <c r="J1473" s="34"/>
      <c r="K1473" s="38"/>
      <c r="L1473" s="38"/>
      <c r="M1473" s="39">
        <f t="shared" si="232"/>
        <v>0</v>
      </c>
      <c r="N1473" s="40">
        <f t="shared" si="233"/>
        <v>0</v>
      </c>
      <c r="O1473" s="80"/>
      <c r="P1473" s="113" t="str">
        <f t="shared" si="240"/>
        <v/>
      </c>
      <c r="Q1473" s="42" t="str">
        <f t="shared" si="234"/>
        <v/>
      </c>
      <c r="R1473" s="81"/>
      <c r="S1473" s="44" t="str">
        <f t="shared" si="235"/>
        <v/>
      </c>
      <c r="T1473" s="81"/>
      <c r="U1473" s="81"/>
      <c r="V1473" s="42">
        <f t="shared" si="236"/>
        <v>0</v>
      </c>
      <c r="W1473" s="43"/>
      <c r="X1473" s="47">
        <f>SUMIFS(W$12:W1473,F$12:F1473,F1473,H$12:H1473,H1473,D$12:D1473,D1473)</f>
        <v>0</v>
      </c>
      <c r="Y1473" s="48">
        <f t="shared" si="237"/>
        <v>0</v>
      </c>
      <c r="Z1473" s="82"/>
      <c r="AA1473" s="106"/>
      <c r="AB1473" s="42">
        <f t="shared" si="238"/>
        <v>0</v>
      </c>
      <c r="AC1473" s="50"/>
      <c r="AD1473" s="81"/>
      <c r="AE1473" s="81"/>
      <c r="AF1473" s="81"/>
      <c r="AG1473" s="81"/>
      <c r="AH1473" s="81"/>
      <c r="AI1473" s="81"/>
      <c r="AJ1473" s="81"/>
      <c r="AK1473" s="81"/>
      <c r="AL1473" s="81"/>
      <c r="AM1473" s="50"/>
      <c r="AN1473" s="50"/>
      <c r="AO1473" s="112">
        <f t="shared" si="241"/>
        <v>0</v>
      </c>
    </row>
    <row r="1474" spans="1:41" ht="20.100000000000001" customHeight="1">
      <c r="A1474" s="70">
        <f t="shared" si="239"/>
        <v>1</v>
      </c>
      <c r="B1474" s="81"/>
      <c r="C1474" s="81"/>
      <c r="D1474" s="81"/>
      <c r="E1474" s="81"/>
      <c r="F1474" s="34"/>
      <c r="G1474" s="94"/>
      <c r="H1474" s="81"/>
      <c r="I1474" s="34"/>
      <c r="J1474" s="34"/>
      <c r="K1474" s="38"/>
      <c r="L1474" s="38"/>
      <c r="M1474" s="39">
        <f t="shared" si="232"/>
        <v>0</v>
      </c>
      <c r="N1474" s="40">
        <f t="shared" si="233"/>
        <v>0</v>
      </c>
      <c r="O1474" s="80"/>
      <c r="P1474" s="113" t="str">
        <f t="shared" si="240"/>
        <v/>
      </c>
      <c r="Q1474" s="42" t="str">
        <f t="shared" si="234"/>
        <v/>
      </c>
      <c r="R1474" s="81"/>
      <c r="S1474" s="44" t="str">
        <f t="shared" si="235"/>
        <v/>
      </c>
      <c r="T1474" s="81"/>
      <c r="U1474" s="81"/>
      <c r="V1474" s="42">
        <f t="shared" si="236"/>
        <v>0</v>
      </c>
      <c r="W1474" s="43"/>
      <c r="X1474" s="47">
        <f>SUMIFS(W$12:W1474,F$12:F1474,F1474,H$12:H1474,H1474,D$12:D1474,D1474)</f>
        <v>0</v>
      </c>
      <c r="Y1474" s="48">
        <f t="shared" si="237"/>
        <v>0</v>
      </c>
      <c r="Z1474" s="82"/>
      <c r="AA1474" s="106"/>
      <c r="AB1474" s="42">
        <f t="shared" si="238"/>
        <v>0</v>
      </c>
      <c r="AC1474" s="50"/>
      <c r="AD1474" s="81"/>
      <c r="AE1474" s="81"/>
      <c r="AF1474" s="81"/>
      <c r="AG1474" s="81"/>
      <c r="AH1474" s="81"/>
      <c r="AI1474" s="81"/>
      <c r="AJ1474" s="81"/>
      <c r="AK1474" s="81"/>
      <c r="AL1474" s="81"/>
      <c r="AM1474" s="50"/>
      <c r="AN1474" s="50"/>
      <c r="AO1474" s="112">
        <f t="shared" si="241"/>
        <v>0</v>
      </c>
    </row>
    <row r="1475" spans="1:41" ht="20.100000000000001" customHeight="1">
      <c r="A1475" s="70">
        <f t="shared" si="239"/>
        <v>1</v>
      </c>
      <c r="B1475" s="81"/>
      <c r="C1475" s="81"/>
      <c r="D1475" s="81"/>
      <c r="E1475" s="81"/>
      <c r="F1475" s="34"/>
      <c r="G1475" s="94"/>
      <c r="H1475" s="81"/>
      <c r="I1475" s="34"/>
      <c r="J1475" s="34"/>
      <c r="K1475" s="38"/>
      <c r="L1475" s="38"/>
      <c r="M1475" s="39">
        <f t="shared" si="232"/>
        <v>0</v>
      </c>
      <c r="N1475" s="40">
        <f t="shared" si="233"/>
        <v>0</v>
      </c>
      <c r="O1475" s="80"/>
      <c r="P1475" s="113" t="str">
        <f t="shared" si="240"/>
        <v/>
      </c>
      <c r="Q1475" s="42" t="str">
        <f t="shared" si="234"/>
        <v/>
      </c>
      <c r="R1475" s="81"/>
      <c r="S1475" s="44" t="str">
        <f t="shared" si="235"/>
        <v/>
      </c>
      <c r="T1475" s="81"/>
      <c r="U1475" s="81"/>
      <c r="V1475" s="42">
        <f t="shared" si="236"/>
        <v>0</v>
      </c>
      <c r="W1475" s="43"/>
      <c r="X1475" s="47">
        <f>SUMIFS(W$12:W1475,F$12:F1475,F1475,H$12:H1475,H1475,D$12:D1475,D1475)</f>
        <v>0</v>
      </c>
      <c r="Y1475" s="48">
        <f t="shared" si="237"/>
        <v>0</v>
      </c>
      <c r="Z1475" s="82"/>
      <c r="AA1475" s="106"/>
      <c r="AB1475" s="42">
        <f t="shared" si="238"/>
        <v>0</v>
      </c>
      <c r="AC1475" s="50"/>
      <c r="AD1475" s="81"/>
      <c r="AE1475" s="81"/>
      <c r="AF1475" s="81"/>
      <c r="AG1475" s="81"/>
      <c r="AH1475" s="81"/>
      <c r="AI1475" s="81"/>
      <c r="AJ1475" s="81"/>
      <c r="AK1475" s="81"/>
      <c r="AL1475" s="81"/>
      <c r="AM1475" s="50"/>
      <c r="AN1475" s="50"/>
      <c r="AO1475" s="112">
        <f t="shared" si="241"/>
        <v>0</v>
      </c>
    </row>
    <row r="1476" spans="1:41" ht="20.100000000000001" customHeight="1">
      <c r="A1476" s="70">
        <f t="shared" si="239"/>
        <v>1</v>
      </c>
      <c r="B1476" s="81"/>
      <c r="C1476" s="81"/>
      <c r="D1476" s="81"/>
      <c r="E1476" s="81"/>
      <c r="F1476" s="34"/>
      <c r="G1476" s="94"/>
      <c r="H1476" s="81"/>
      <c r="I1476" s="34"/>
      <c r="J1476" s="34"/>
      <c r="K1476" s="38"/>
      <c r="L1476" s="38"/>
      <c r="M1476" s="39">
        <f t="shared" si="232"/>
        <v>0</v>
      </c>
      <c r="N1476" s="40">
        <f t="shared" si="233"/>
        <v>0</v>
      </c>
      <c r="O1476" s="80"/>
      <c r="P1476" s="113" t="str">
        <f t="shared" si="240"/>
        <v/>
      </c>
      <c r="Q1476" s="42" t="str">
        <f t="shared" si="234"/>
        <v/>
      </c>
      <c r="R1476" s="81"/>
      <c r="S1476" s="44" t="str">
        <f t="shared" si="235"/>
        <v/>
      </c>
      <c r="T1476" s="81"/>
      <c r="U1476" s="81"/>
      <c r="V1476" s="42">
        <f t="shared" si="236"/>
        <v>0</v>
      </c>
      <c r="W1476" s="43"/>
      <c r="X1476" s="47">
        <f>SUMIFS(W$12:W1476,F$12:F1476,F1476,H$12:H1476,H1476,D$12:D1476,D1476)</f>
        <v>0</v>
      </c>
      <c r="Y1476" s="48">
        <f t="shared" si="237"/>
        <v>0</v>
      </c>
      <c r="Z1476" s="82"/>
      <c r="AA1476" s="106"/>
      <c r="AB1476" s="42">
        <f t="shared" si="238"/>
        <v>0</v>
      </c>
      <c r="AC1476" s="50"/>
      <c r="AD1476" s="81"/>
      <c r="AE1476" s="81"/>
      <c r="AF1476" s="81"/>
      <c r="AG1476" s="81"/>
      <c r="AH1476" s="81"/>
      <c r="AI1476" s="81"/>
      <c r="AJ1476" s="81"/>
      <c r="AK1476" s="81"/>
      <c r="AL1476" s="81"/>
      <c r="AM1476" s="50"/>
      <c r="AN1476" s="50"/>
      <c r="AO1476" s="112">
        <f t="shared" si="241"/>
        <v>0</v>
      </c>
    </row>
    <row r="1477" spans="1:41" ht="20.100000000000001" customHeight="1">
      <c r="A1477" s="70">
        <f t="shared" si="239"/>
        <v>1</v>
      </c>
      <c r="B1477" s="81"/>
      <c r="C1477" s="81"/>
      <c r="D1477" s="81"/>
      <c r="E1477" s="81"/>
      <c r="F1477" s="34"/>
      <c r="G1477" s="94"/>
      <c r="H1477" s="81"/>
      <c r="I1477" s="34"/>
      <c r="J1477" s="34"/>
      <c r="K1477" s="38"/>
      <c r="L1477" s="38"/>
      <c r="M1477" s="39">
        <f t="shared" si="232"/>
        <v>0</v>
      </c>
      <c r="N1477" s="40">
        <f t="shared" si="233"/>
        <v>0</v>
      </c>
      <c r="O1477" s="80"/>
      <c r="P1477" s="113" t="str">
        <f t="shared" si="240"/>
        <v/>
      </c>
      <c r="Q1477" s="42" t="str">
        <f t="shared" si="234"/>
        <v/>
      </c>
      <c r="R1477" s="81"/>
      <c r="S1477" s="44" t="str">
        <f t="shared" si="235"/>
        <v/>
      </c>
      <c r="T1477" s="81"/>
      <c r="U1477" s="81"/>
      <c r="V1477" s="42">
        <f t="shared" si="236"/>
        <v>0</v>
      </c>
      <c r="W1477" s="43"/>
      <c r="X1477" s="47">
        <f>SUMIFS(W$12:W1477,F$12:F1477,F1477,H$12:H1477,H1477,D$12:D1477,D1477)</f>
        <v>0</v>
      </c>
      <c r="Y1477" s="48">
        <f t="shared" si="237"/>
        <v>0</v>
      </c>
      <c r="Z1477" s="82"/>
      <c r="AA1477" s="106"/>
      <c r="AB1477" s="42">
        <f t="shared" si="238"/>
        <v>0</v>
      </c>
      <c r="AC1477" s="50"/>
      <c r="AD1477" s="81"/>
      <c r="AE1477" s="81"/>
      <c r="AF1477" s="81"/>
      <c r="AG1477" s="81"/>
      <c r="AH1477" s="81"/>
      <c r="AI1477" s="81"/>
      <c r="AJ1477" s="81"/>
      <c r="AK1477" s="81"/>
      <c r="AL1477" s="81"/>
      <c r="AM1477" s="50"/>
      <c r="AN1477" s="50"/>
      <c r="AO1477" s="112">
        <f t="shared" si="241"/>
        <v>0</v>
      </c>
    </row>
    <row r="1478" spans="1:41" ht="20.100000000000001" customHeight="1">
      <c r="A1478" s="70">
        <f t="shared" si="239"/>
        <v>1</v>
      </c>
      <c r="B1478" s="81"/>
      <c r="C1478" s="81"/>
      <c r="D1478" s="81"/>
      <c r="E1478" s="81"/>
      <c r="F1478" s="34"/>
      <c r="G1478" s="94"/>
      <c r="H1478" s="81"/>
      <c r="I1478" s="34"/>
      <c r="J1478" s="34"/>
      <c r="K1478" s="38"/>
      <c r="L1478" s="38"/>
      <c r="M1478" s="39">
        <f t="shared" si="232"/>
        <v>0</v>
      </c>
      <c r="N1478" s="40">
        <f t="shared" si="233"/>
        <v>0</v>
      </c>
      <c r="O1478" s="80"/>
      <c r="P1478" s="113" t="str">
        <f t="shared" si="240"/>
        <v/>
      </c>
      <c r="Q1478" s="42" t="str">
        <f t="shared" si="234"/>
        <v/>
      </c>
      <c r="R1478" s="81"/>
      <c r="S1478" s="44" t="str">
        <f t="shared" si="235"/>
        <v/>
      </c>
      <c r="T1478" s="81"/>
      <c r="U1478" s="81"/>
      <c r="V1478" s="42">
        <f t="shared" si="236"/>
        <v>0</v>
      </c>
      <c r="W1478" s="43"/>
      <c r="X1478" s="47">
        <f>SUMIFS(W$12:W1478,F$12:F1478,F1478,H$12:H1478,H1478,D$12:D1478,D1478)</f>
        <v>0</v>
      </c>
      <c r="Y1478" s="48">
        <f t="shared" si="237"/>
        <v>0</v>
      </c>
      <c r="Z1478" s="82"/>
      <c r="AA1478" s="106"/>
      <c r="AB1478" s="42">
        <f t="shared" si="238"/>
        <v>0</v>
      </c>
      <c r="AC1478" s="50"/>
      <c r="AD1478" s="81"/>
      <c r="AE1478" s="81"/>
      <c r="AF1478" s="81"/>
      <c r="AG1478" s="81"/>
      <c r="AH1478" s="81"/>
      <c r="AI1478" s="81"/>
      <c r="AJ1478" s="81"/>
      <c r="AK1478" s="81"/>
      <c r="AL1478" s="81"/>
      <c r="AM1478" s="50"/>
      <c r="AN1478" s="50"/>
      <c r="AO1478" s="112">
        <f t="shared" si="241"/>
        <v>0</v>
      </c>
    </row>
    <row r="1479" spans="1:41" ht="20.100000000000001" customHeight="1">
      <c r="A1479" s="70">
        <f t="shared" si="239"/>
        <v>1</v>
      </c>
      <c r="B1479" s="81"/>
      <c r="C1479" s="81"/>
      <c r="D1479" s="81"/>
      <c r="E1479" s="81"/>
      <c r="F1479" s="34"/>
      <c r="G1479" s="94"/>
      <c r="H1479" s="81"/>
      <c r="I1479" s="34"/>
      <c r="J1479" s="34"/>
      <c r="K1479" s="38"/>
      <c r="L1479" s="38"/>
      <c r="M1479" s="39">
        <f t="shared" si="232"/>
        <v>0</v>
      </c>
      <c r="N1479" s="40">
        <f t="shared" si="233"/>
        <v>0</v>
      </c>
      <c r="O1479" s="80"/>
      <c r="P1479" s="113" t="str">
        <f t="shared" si="240"/>
        <v/>
      </c>
      <c r="Q1479" s="42" t="str">
        <f t="shared" si="234"/>
        <v/>
      </c>
      <c r="R1479" s="81"/>
      <c r="S1479" s="44" t="str">
        <f t="shared" si="235"/>
        <v/>
      </c>
      <c r="T1479" s="81"/>
      <c r="U1479" s="81"/>
      <c r="V1479" s="42">
        <f t="shared" si="236"/>
        <v>0</v>
      </c>
      <c r="W1479" s="43"/>
      <c r="X1479" s="47">
        <f>SUMIFS(W$12:W1479,F$12:F1479,F1479,H$12:H1479,H1479,D$12:D1479,D1479)</f>
        <v>0</v>
      </c>
      <c r="Y1479" s="48">
        <f t="shared" si="237"/>
        <v>0</v>
      </c>
      <c r="Z1479" s="82"/>
      <c r="AA1479" s="106"/>
      <c r="AB1479" s="42">
        <f t="shared" si="238"/>
        <v>0</v>
      </c>
      <c r="AC1479" s="50"/>
      <c r="AD1479" s="81"/>
      <c r="AE1479" s="81"/>
      <c r="AF1479" s="81"/>
      <c r="AG1479" s="81"/>
      <c r="AH1479" s="81"/>
      <c r="AI1479" s="81"/>
      <c r="AJ1479" s="81"/>
      <c r="AK1479" s="81"/>
      <c r="AL1479" s="81"/>
      <c r="AM1479" s="50"/>
      <c r="AN1479" s="50"/>
      <c r="AO1479" s="112">
        <f t="shared" si="241"/>
        <v>0</v>
      </c>
    </row>
    <row r="1480" spans="1:41" ht="20.100000000000001" customHeight="1">
      <c r="A1480" s="70">
        <f t="shared" si="239"/>
        <v>1</v>
      </c>
      <c r="B1480" s="81"/>
      <c r="C1480" s="81"/>
      <c r="D1480" s="81"/>
      <c r="E1480" s="81"/>
      <c r="F1480" s="34"/>
      <c r="G1480" s="94"/>
      <c r="H1480" s="81"/>
      <c r="I1480" s="34"/>
      <c r="J1480" s="34"/>
      <c r="K1480" s="38"/>
      <c r="L1480" s="38"/>
      <c r="M1480" s="39">
        <f t="shared" ref="M1480:M1543" si="242">(IF(L1480&lt;K1480,1+L1480,L1480)-K1480-IF(AND(K1480&lt;$L$5,L1480&gt;$M$5),$M$5-$L$5)-IF(AND(K1480&lt;$L$6,L1480&gt;$M$6),$M$6-$L$6)-IF(AND(K1480&lt;$L$7,L1480&gt;$M$7),$M$7-$L$7))-IF(AND(K1480&lt;$L$8,L1480&gt;$M$8),$M$8-$L$8)</f>
        <v>0</v>
      </c>
      <c r="N1480" s="40">
        <f t="shared" ref="N1480:N1543" si="243">HOUR(M1480)+MINUTE(M1480)/60</f>
        <v>0</v>
      </c>
      <c r="O1480" s="80"/>
      <c r="P1480" s="113" t="str">
        <f t="shared" si="240"/>
        <v/>
      </c>
      <c r="Q1480" s="42" t="str">
        <f t="shared" ref="Q1480:Q1543" si="244">IFERROR(V1480/(N1480*O1480),"")</f>
        <v/>
      </c>
      <c r="R1480" s="81"/>
      <c r="S1480" s="44" t="str">
        <f t="shared" ref="S1480:S1543" si="245">IFERROR(W1480/R1480,"")</f>
        <v/>
      </c>
      <c r="T1480" s="81"/>
      <c r="U1480" s="81"/>
      <c r="V1480" s="42">
        <f t="shared" ref="V1480:V1543" si="246">+W1480+Y1480</f>
        <v>0</v>
      </c>
      <c r="W1480" s="43"/>
      <c r="X1480" s="47">
        <f>SUMIFS(W$12:W1480,F$12:F1480,F1480,H$12:H1480,H1480,D$12:D1480,D1480)</f>
        <v>0</v>
      </c>
      <c r="Y1480" s="48">
        <f t="shared" ref="Y1480:Y1543" si="247">SUM(AC1480:AK1480)</f>
        <v>0</v>
      </c>
      <c r="Z1480" s="82"/>
      <c r="AA1480" s="106"/>
      <c r="AB1480" s="42">
        <f t="shared" ref="AB1480:AB1543" si="248">+W1480*AA1480</f>
        <v>0</v>
      </c>
      <c r="AC1480" s="50"/>
      <c r="AD1480" s="81"/>
      <c r="AE1480" s="81"/>
      <c r="AF1480" s="81"/>
      <c r="AG1480" s="81"/>
      <c r="AH1480" s="81"/>
      <c r="AI1480" s="81"/>
      <c r="AJ1480" s="81"/>
      <c r="AK1480" s="81"/>
      <c r="AL1480" s="81"/>
      <c r="AM1480" s="50"/>
      <c r="AN1480" s="50"/>
      <c r="AO1480" s="112">
        <f t="shared" si="241"/>
        <v>0</v>
      </c>
    </row>
    <row r="1481" spans="1:41" ht="20.100000000000001" customHeight="1">
      <c r="A1481" s="70">
        <f t="shared" si="239"/>
        <v>1</v>
      </c>
      <c r="B1481" s="81"/>
      <c r="C1481" s="81"/>
      <c r="D1481" s="81"/>
      <c r="E1481" s="81"/>
      <c r="F1481" s="34"/>
      <c r="G1481" s="94"/>
      <c r="H1481" s="81"/>
      <c r="I1481" s="34"/>
      <c r="J1481" s="34"/>
      <c r="K1481" s="38"/>
      <c r="L1481" s="38"/>
      <c r="M1481" s="39">
        <f t="shared" si="242"/>
        <v>0</v>
      </c>
      <c r="N1481" s="40">
        <f t="shared" si="243"/>
        <v>0</v>
      </c>
      <c r="O1481" s="80"/>
      <c r="P1481" s="113" t="str">
        <f t="shared" si="240"/>
        <v/>
      </c>
      <c r="Q1481" s="42" t="str">
        <f t="shared" si="244"/>
        <v/>
      </c>
      <c r="R1481" s="81"/>
      <c r="S1481" s="44" t="str">
        <f t="shared" si="245"/>
        <v/>
      </c>
      <c r="T1481" s="81"/>
      <c r="U1481" s="81"/>
      <c r="V1481" s="42">
        <f t="shared" si="246"/>
        <v>0</v>
      </c>
      <c r="W1481" s="43"/>
      <c r="X1481" s="47">
        <f>SUMIFS(W$12:W1481,F$12:F1481,F1481,H$12:H1481,H1481,D$12:D1481,D1481)</f>
        <v>0</v>
      </c>
      <c r="Y1481" s="48">
        <f t="shared" si="247"/>
        <v>0</v>
      </c>
      <c r="Z1481" s="82"/>
      <c r="AA1481" s="106"/>
      <c r="AB1481" s="42">
        <f t="shared" si="248"/>
        <v>0</v>
      </c>
      <c r="AC1481" s="50"/>
      <c r="AD1481" s="81"/>
      <c r="AE1481" s="81"/>
      <c r="AF1481" s="81"/>
      <c r="AG1481" s="81"/>
      <c r="AH1481" s="81"/>
      <c r="AI1481" s="81"/>
      <c r="AJ1481" s="81"/>
      <c r="AK1481" s="81"/>
      <c r="AL1481" s="81"/>
      <c r="AM1481" s="50"/>
      <c r="AN1481" s="50"/>
      <c r="AO1481" s="112">
        <f t="shared" si="241"/>
        <v>0</v>
      </c>
    </row>
    <row r="1482" spans="1:41" ht="20.100000000000001" customHeight="1">
      <c r="A1482" s="70">
        <f t="shared" si="239"/>
        <v>1</v>
      </c>
      <c r="B1482" s="81"/>
      <c r="C1482" s="81"/>
      <c r="D1482" s="81"/>
      <c r="E1482" s="81"/>
      <c r="F1482" s="34"/>
      <c r="G1482" s="94"/>
      <c r="H1482" s="81"/>
      <c r="I1482" s="34"/>
      <c r="J1482" s="34"/>
      <c r="K1482" s="38"/>
      <c r="L1482" s="38"/>
      <c r="M1482" s="39">
        <f t="shared" si="242"/>
        <v>0</v>
      </c>
      <c r="N1482" s="40">
        <f t="shared" si="243"/>
        <v>0</v>
      </c>
      <c r="O1482" s="80"/>
      <c r="P1482" s="113" t="str">
        <f t="shared" si="240"/>
        <v/>
      </c>
      <c r="Q1482" s="42" t="str">
        <f t="shared" si="244"/>
        <v/>
      </c>
      <c r="R1482" s="81"/>
      <c r="S1482" s="44" t="str">
        <f t="shared" si="245"/>
        <v/>
      </c>
      <c r="T1482" s="81"/>
      <c r="U1482" s="81"/>
      <c r="V1482" s="42">
        <f t="shared" si="246"/>
        <v>0</v>
      </c>
      <c r="W1482" s="43"/>
      <c r="X1482" s="47">
        <f>SUMIFS(W$12:W1482,F$12:F1482,F1482,H$12:H1482,H1482,D$12:D1482,D1482)</f>
        <v>0</v>
      </c>
      <c r="Y1482" s="48">
        <f t="shared" si="247"/>
        <v>0</v>
      </c>
      <c r="Z1482" s="82"/>
      <c r="AA1482" s="106"/>
      <c r="AB1482" s="42">
        <f t="shared" si="248"/>
        <v>0</v>
      </c>
      <c r="AC1482" s="50"/>
      <c r="AD1482" s="81"/>
      <c r="AE1482" s="81"/>
      <c r="AF1482" s="81"/>
      <c r="AG1482" s="81"/>
      <c r="AH1482" s="81"/>
      <c r="AI1482" s="81"/>
      <c r="AJ1482" s="81"/>
      <c r="AK1482" s="81"/>
      <c r="AL1482" s="81"/>
      <c r="AM1482" s="50"/>
      <c r="AN1482" s="50"/>
      <c r="AO1482" s="112">
        <f t="shared" si="241"/>
        <v>0</v>
      </c>
    </row>
    <row r="1483" spans="1:41" ht="20.100000000000001" customHeight="1">
      <c r="A1483" s="70">
        <f t="shared" si="239"/>
        <v>1</v>
      </c>
      <c r="B1483" s="81"/>
      <c r="C1483" s="81"/>
      <c r="D1483" s="81"/>
      <c r="E1483" s="81"/>
      <c r="F1483" s="34"/>
      <c r="G1483" s="94"/>
      <c r="H1483" s="81"/>
      <c r="I1483" s="34"/>
      <c r="J1483" s="34"/>
      <c r="K1483" s="38"/>
      <c r="L1483" s="38"/>
      <c r="M1483" s="39">
        <f t="shared" si="242"/>
        <v>0</v>
      </c>
      <c r="N1483" s="40">
        <f t="shared" si="243"/>
        <v>0</v>
      </c>
      <c r="O1483" s="80"/>
      <c r="P1483" s="113" t="str">
        <f t="shared" si="240"/>
        <v/>
      </c>
      <c r="Q1483" s="42" t="str">
        <f t="shared" si="244"/>
        <v/>
      </c>
      <c r="R1483" s="81"/>
      <c r="S1483" s="44" t="str">
        <f t="shared" si="245"/>
        <v/>
      </c>
      <c r="T1483" s="81"/>
      <c r="U1483" s="81"/>
      <c r="V1483" s="42">
        <f t="shared" si="246"/>
        <v>0</v>
      </c>
      <c r="W1483" s="43"/>
      <c r="X1483" s="47">
        <f>SUMIFS(W$12:W1483,F$12:F1483,F1483,H$12:H1483,H1483,D$12:D1483,D1483)</f>
        <v>0</v>
      </c>
      <c r="Y1483" s="48">
        <f t="shared" si="247"/>
        <v>0</v>
      </c>
      <c r="Z1483" s="82"/>
      <c r="AA1483" s="106"/>
      <c r="AB1483" s="42">
        <f t="shared" si="248"/>
        <v>0</v>
      </c>
      <c r="AC1483" s="50"/>
      <c r="AD1483" s="81"/>
      <c r="AE1483" s="81"/>
      <c r="AF1483" s="81"/>
      <c r="AG1483" s="81"/>
      <c r="AH1483" s="81"/>
      <c r="AI1483" s="81"/>
      <c r="AJ1483" s="81"/>
      <c r="AK1483" s="81"/>
      <c r="AL1483" s="81"/>
      <c r="AM1483" s="50"/>
      <c r="AN1483" s="50"/>
      <c r="AO1483" s="112">
        <f t="shared" si="241"/>
        <v>0</v>
      </c>
    </row>
    <row r="1484" spans="1:41" ht="20.100000000000001" customHeight="1">
      <c r="A1484" s="70">
        <f t="shared" si="239"/>
        <v>1</v>
      </c>
      <c r="B1484" s="81"/>
      <c r="C1484" s="81"/>
      <c r="D1484" s="81"/>
      <c r="E1484" s="81"/>
      <c r="F1484" s="34"/>
      <c r="G1484" s="94"/>
      <c r="H1484" s="81"/>
      <c r="I1484" s="34"/>
      <c r="J1484" s="34"/>
      <c r="K1484" s="38"/>
      <c r="L1484" s="38"/>
      <c r="M1484" s="39">
        <f t="shared" si="242"/>
        <v>0</v>
      </c>
      <c r="N1484" s="40">
        <f t="shared" si="243"/>
        <v>0</v>
      </c>
      <c r="O1484" s="80"/>
      <c r="P1484" s="113" t="str">
        <f t="shared" si="240"/>
        <v/>
      </c>
      <c r="Q1484" s="42" t="str">
        <f t="shared" si="244"/>
        <v/>
      </c>
      <c r="R1484" s="81"/>
      <c r="S1484" s="44" t="str">
        <f t="shared" si="245"/>
        <v/>
      </c>
      <c r="T1484" s="81"/>
      <c r="U1484" s="81"/>
      <c r="V1484" s="42">
        <f t="shared" si="246"/>
        <v>0</v>
      </c>
      <c r="W1484" s="43"/>
      <c r="X1484" s="47">
        <f>SUMIFS(W$12:W1484,F$12:F1484,F1484,H$12:H1484,H1484,D$12:D1484,D1484)</f>
        <v>0</v>
      </c>
      <c r="Y1484" s="48">
        <f t="shared" si="247"/>
        <v>0</v>
      </c>
      <c r="Z1484" s="82"/>
      <c r="AA1484" s="106"/>
      <c r="AB1484" s="42">
        <f t="shared" si="248"/>
        <v>0</v>
      </c>
      <c r="AC1484" s="50"/>
      <c r="AD1484" s="81"/>
      <c r="AE1484" s="81"/>
      <c r="AF1484" s="81"/>
      <c r="AG1484" s="81"/>
      <c r="AH1484" s="81"/>
      <c r="AI1484" s="81"/>
      <c r="AJ1484" s="81"/>
      <c r="AK1484" s="81"/>
      <c r="AL1484" s="81"/>
      <c r="AM1484" s="50"/>
      <c r="AN1484" s="50"/>
      <c r="AO1484" s="112">
        <f t="shared" si="241"/>
        <v>0</v>
      </c>
    </row>
    <row r="1485" spans="1:41" ht="20.100000000000001" customHeight="1">
      <c r="A1485" s="70">
        <f t="shared" ref="A1485:A1548" si="249">MONTH(B1485)</f>
        <v>1</v>
      </c>
      <c r="B1485" s="81"/>
      <c r="C1485" s="81"/>
      <c r="D1485" s="81"/>
      <c r="E1485" s="81"/>
      <c r="F1485" s="34"/>
      <c r="G1485" s="94"/>
      <c r="H1485" s="81"/>
      <c r="I1485" s="34"/>
      <c r="J1485" s="34"/>
      <c r="K1485" s="38"/>
      <c r="L1485" s="38"/>
      <c r="M1485" s="39">
        <f t="shared" si="242"/>
        <v>0</v>
      </c>
      <c r="N1485" s="40">
        <f t="shared" si="243"/>
        <v>0</v>
      </c>
      <c r="O1485" s="80"/>
      <c r="P1485" s="113" t="str">
        <f t="shared" ref="P1485:P1548" si="250">IFERROR(W1485/V1485,"")</f>
        <v/>
      </c>
      <c r="Q1485" s="42" t="str">
        <f t="shared" si="244"/>
        <v/>
      </c>
      <c r="R1485" s="81"/>
      <c r="S1485" s="44" t="str">
        <f t="shared" si="245"/>
        <v/>
      </c>
      <c r="T1485" s="81"/>
      <c r="U1485" s="81"/>
      <c r="V1485" s="42">
        <f t="shared" si="246"/>
        <v>0</v>
      </c>
      <c r="W1485" s="43"/>
      <c r="X1485" s="47">
        <f>SUMIFS(W$12:W1485,F$12:F1485,F1485,H$12:H1485,H1485,D$12:D1485,D1485)</f>
        <v>0</v>
      </c>
      <c r="Y1485" s="48">
        <f t="shared" si="247"/>
        <v>0</v>
      </c>
      <c r="Z1485" s="82"/>
      <c r="AA1485" s="106"/>
      <c r="AB1485" s="42">
        <f t="shared" si="248"/>
        <v>0</v>
      </c>
      <c r="AC1485" s="50"/>
      <c r="AD1485" s="81"/>
      <c r="AE1485" s="81"/>
      <c r="AF1485" s="81"/>
      <c r="AG1485" s="81"/>
      <c r="AH1485" s="81"/>
      <c r="AI1485" s="81"/>
      <c r="AJ1485" s="81"/>
      <c r="AK1485" s="81"/>
      <c r="AL1485" s="81"/>
      <c r="AM1485" s="50"/>
      <c r="AN1485" s="50"/>
      <c r="AO1485" s="112">
        <f t="shared" ref="AO1485:AO1548" si="251">+AM1485+AN1485</f>
        <v>0</v>
      </c>
    </row>
    <row r="1486" spans="1:41" ht="20.100000000000001" customHeight="1">
      <c r="A1486" s="70">
        <f t="shared" si="249"/>
        <v>1</v>
      </c>
      <c r="B1486" s="81"/>
      <c r="C1486" s="81"/>
      <c r="D1486" s="81"/>
      <c r="E1486" s="81"/>
      <c r="F1486" s="34"/>
      <c r="G1486" s="94"/>
      <c r="H1486" s="81"/>
      <c r="I1486" s="34"/>
      <c r="J1486" s="34"/>
      <c r="K1486" s="38"/>
      <c r="L1486" s="38"/>
      <c r="M1486" s="39">
        <f t="shared" si="242"/>
        <v>0</v>
      </c>
      <c r="N1486" s="40">
        <f t="shared" si="243"/>
        <v>0</v>
      </c>
      <c r="O1486" s="80"/>
      <c r="P1486" s="113" t="str">
        <f t="shared" si="250"/>
        <v/>
      </c>
      <c r="Q1486" s="42" t="str">
        <f t="shared" si="244"/>
        <v/>
      </c>
      <c r="R1486" s="81"/>
      <c r="S1486" s="44" t="str">
        <f t="shared" si="245"/>
        <v/>
      </c>
      <c r="T1486" s="81"/>
      <c r="U1486" s="81"/>
      <c r="V1486" s="42">
        <f t="shared" si="246"/>
        <v>0</v>
      </c>
      <c r="W1486" s="43"/>
      <c r="X1486" s="47">
        <f>SUMIFS(W$12:W1486,F$12:F1486,F1486,H$12:H1486,H1486,D$12:D1486,D1486)</f>
        <v>0</v>
      </c>
      <c r="Y1486" s="48">
        <f t="shared" si="247"/>
        <v>0</v>
      </c>
      <c r="Z1486" s="82"/>
      <c r="AA1486" s="106"/>
      <c r="AB1486" s="42">
        <f t="shared" si="248"/>
        <v>0</v>
      </c>
      <c r="AC1486" s="50"/>
      <c r="AD1486" s="81"/>
      <c r="AE1486" s="81"/>
      <c r="AF1486" s="81"/>
      <c r="AG1486" s="81"/>
      <c r="AH1486" s="81"/>
      <c r="AI1486" s="81"/>
      <c r="AJ1486" s="81"/>
      <c r="AK1486" s="81"/>
      <c r="AL1486" s="81"/>
      <c r="AM1486" s="50"/>
      <c r="AN1486" s="50"/>
      <c r="AO1486" s="112">
        <f t="shared" si="251"/>
        <v>0</v>
      </c>
    </row>
    <row r="1487" spans="1:41" ht="20.100000000000001" customHeight="1">
      <c r="A1487" s="70">
        <f t="shared" si="249"/>
        <v>1</v>
      </c>
      <c r="B1487" s="81"/>
      <c r="C1487" s="81"/>
      <c r="D1487" s="81"/>
      <c r="E1487" s="81"/>
      <c r="F1487" s="34"/>
      <c r="G1487" s="94"/>
      <c r="H1487" s="81"/>
      <c r="I1487" s="34"/>
      <c r="J1487" s="34"/>
      <c r="K1487" s="38"/>
      <c r="L1487" s="38"/>
      <c r="M1487" s="39">
        <f t="shared" si="242"/>
        <v>0</v>
      </c>
      <c r="N1487" s="40">
        <f t="shared" si="243"/>
        <v>0</v>
      </c>
      <c r="O1487" s="80"/>
      <c r="P1487" s="113" t="str">
        <f t="shared" si="250"/>
        <v/>
      </c>
      <c r="Q1487" s="42" t="str">
        <f t="shared" si="244"/>
        <v/>
      </c>
      <c r="R1487" s="81"/>
      <c r="S1487" s="44" t="str">
        <f t="shared" si="245"/>
        <v/>
      </c>
      <c r="T1487" s="81"/>
      <c r="U1487" s="81"/>
      <c r="V1487" s="42">
        <f t="shared" si="246"/>
        <v>0</v>
      </c>
      <c r="W1487" s="43"/>
      <c r="X1487" s="47">
        <f>SUMIFS(W$12:W1487,F$12:F1487,F1487,H$12:H1487,H1487,D$12:D1487,D1487)</f>
        <v>0</v>
      </c>
      <c r="Y1487" s="48">
        <f t="shared" si="247"/>
        <v>0</v>
      </c>
      <c r="Z1487" s="82"/>
      <c r="AA1487" s="106"/>
      <c r="AB1487" s="42">
        <f t="shared" si="248"/>
        <v>0</v>
      </c>
      <c r="AC1487" s="50"/>
      <c r="AD1487" s="81"/>
      <c r="AE1487" s="81"/>
      <c r="AF1487" s="81"/>
      <c r="AG1487" s="81"/>
      <c r="AH1487" s="81"/>
      <c r="AI1487" s="81"/>
      <c r="AJ1487" s="81"/>
      <c r="AK1487" s="81"/>
      <c r="AL1487" s="81"/>
      <c r="AM1487" s="50"/>
      <c r="AN1487" s="50"/>
      <c r="AO1487" s="112">
        <f t="shared" si="251"/>
        <v>0</v>
      </c>
    </row>
    <row r="1488" spans="1:41" ht="20.100000000000001" customHeight="1">
      <c r="A1488" s="70">
        <f t="shared" si="249"/>
        <v>1</v>
      </c>
      <c r="B1488" s="81"/>
      <c r="C1488" s="81"/>
      <c r="D1488" s="81"/>
      <c r="E1488" s="81"/>
      <c r="F1488" s="34"/>
      <c r="G1488" s="94"/>
      <c r="H1488" s="81"/>
      <c r="I1488" s="34"/>
      <c r="J1488" s="34"/>
      <c r="K1488" s="38"/>
      <c r="L1488" s="38"/>
      <c r="M1488" s="39">
        <f t="shared" si="242"/>
        <v>0</v>
      </c>
      <c r="N1488" s="40">
        <f t="shared" si="243"/>
        <v>0</v>
      </c>
      <c r="O1488" s="80"/>
      <c r="P1488" s="113" t="str">
        <f t="shared" si="250"/>
        <v/>
      </c>
      <c r="Q1488" s="42" t="str">
        <f t="shared" si="244"/>
        <v/>
      </c>
      <c r="R1488" s="81"/>
      <c r="S1488" s="44" t="str">
        <f t="shared" si="245"/>
        <v/>
      </c>
      <c r="T1488" s="81"/>
      <c r="U1488" s="81"/>
      <c r="V1488" s="42">
        <f t="shared" si="246"/>
        <v>0</v>
      </c>
      <c r="W1488" s="43"/>
      <c r="X1488" s="47">
        <f>SUMIFS(W$12:W1488,F$12:F1488,F1488,H$12:H1488,H1488,D$12:D1488,D1488)</f>
        <v>0</v>
      </c>
      <c r="Y1488" s="48">
        <f t="shared" si="247"/>
        <v>0</v>
      </c>
      <c r="Z1488" s="82"/>
      <c r="AA1488" s="106"/>
      <c r="AB1488" s="42">
        <f t="shared" si="248"/>
        <v>0</v>
      </c>
      <c r="AC1488" s="50"/>
      <c r="AD1488" s="81"/>
      <c r="AE1488" s="81"/>
      <c r="AF1488" s="81"/>
      <c r="AG1488" s="81"/>
      <c r="AH1488" s="81"/>
      <c r="AI1488" s="81"/>
      <c r="AJ1488" s="81"/>
      <c r="AK1488" s="81"/>
      <c r="AL1488" s="81"/>
      <c r="AM1488" s="50"/>
      <c r="AN1488" s="50"/>
      <c r="AO1488" s="112">
        <f t="shared" si="251"/>
        <v>0</v>
      </c>
    </row>
    <row r="1489" spans="1:41" ht="20.100000000000001" customHeight="1">
      <c r="A1489" s="70">
        <f t="shared" si="249"/>
        <v>1</v>
      </c>
      <c r="B1489" s="81"/>
      <c r="C1489" s="81"/>
      <c r="D1489" s="81"/>
      <c r="E1489" s="81"/>
      <c r="F1489" s="34"/>
      <c r="G1489" s="94"/>
      <c r="H1489" s="81"/>
      <c r="I1489" s="34"/>
      <c r="J1489" s="34"/>
      <c r="K1489" s="38"/>
      <c r="L1489" s="38"/>
      <c r="M1489" s="39">
        <f t="shared" si="242"/>
        <v>0</v>
      </c>
      <c r="N1489" s="40">
        <f t="shared" si="243"/>
        <v>0</v>
      </c>
      <c r="O1489" s="80"/>
      <c r="P1489" s="113" t="str">
        <f t="shared" si="250"/>
        <v/>
      </c>
      <c r="Q1489" s="42" t="str">
        <f t="shared" si="244"/>
        <v/>
      </c>
      <c r="R1489" s="81"/>
      <c r="S1489" s="44" t="str">
        <f t="shared" si="245"/>
        <v/>
      </c>
      <c r="T1489" s="81"/>
      <c r="U1489" s="81"/>
      <c r="V1489" s="42">
        <f t="shared" si="246"/>
        <v>0</v>
      </c>
      <c r="W1489" s="43"/>
      <c r="X1489" s="47">
        <f>SUMIFS(W$12:W1489,F$12:F1489,F1489,H$12:H1489,H1489,D$12:D1489,D1489)</f>
        <v>0</v>
      </c>
      <c r="Y1489" s="48">
        <f t="shared" si="247"/>
        <v>0</v>
      </c>
      <c r="Z1489" s="82"/>
      <c r="AA1489" s="106"/>
      <c r="AB1489" s="42">
        <f t="shared" si="248"/>
        <v>0</v>
      </c>
      <c r="AC1489" s="50"/>
      <c r="AD1489" s="81"/>
      <c r="AE1489" s="81"/>
      <c r="AF1489" s="81"/>
      <c r="AG1489" s="81"/>
      <c r="AH1489" s="81"/>
      <c r="AI1489" s="81"/>
      <c r="AJ1489" s="81"/>
      <c r="AK1489" s="81"/>
      <c r="AL1489" s="81"/>
      <c r="AM1489" s="50"/>
      <c r="AN1489" s="50"/>
      <c r="AO1489" s="112">
        <f t="shared" si="251"/>
        <v>0</v>
      </c>
    </row>
    <row r="1490" spans="1:41" ht="20.100000000000001" customHeight="1">
      <c r="A1490" s="70">
        <f t="shared" si="249"/>
        <v>1</v>
      </c>
      <c r="B1490" s="81"/>
      <c r="C1490" s="81"/>
      <c r="D1490" s="81"/>
      <c r="E1490" s="81"/>
      <c r="F1490" s="34"/>
      <c r="G1490" s="94"/>
      <c r="H1490" s="81"/>
      <c r="I1490" s="34"/>
      <c r="J1490" s="34"/>
      <c r="K1490" s="38"/>
      <c r="L1490" s="38"/>
      <c r="M1490" s="39">
        <f t="shared" si="242"/>
        <v>0</v>
      </c>
      <c r="N1490" s="40">
        <f t="shared" si="243"/>
        <v>0</v>
      </c>
      <c r="O1490" s="80"/>
      <c r="P1490" s="113" t="str">
        <f t="shared" si="250"/>
        <v/>
      </c>
      <c r="Q1490" s="42" t="str">
        <f t="shared" si="244"/>
        <v/>
      </c>
      <c r="R1490" s="81"/>
      <c r="S1490" s="44" t="str">
        <f t="shared" si="245"/>
        <v/>
      </c>
      <c r="T1490" s="81"/>
      <c r="U1490" s="81"/>
      <c r="V1490" s="42">
        <f t="shared" si="246"/>
        <v>0</v>
      </c>
      <c r="W1490" s="43"/>
      <c r="X1490" s="47">
        <f>SUMIFS(W$12:W1490,F$12:F1490,F1490,H$12:H1490,H1490,D$12:D1490,D1490)</f>
        <v>0</v>
      </c>
      <c r="Y1490" s="48">
        <f t="shared" si="247"/>
        <v>0</v>
      </c>
      <c r="Z1490" s="82"/>
      <c r="AA1490" s="106"/>
      <c r="AB1490" s="42">
        <f t="shared" si="248"/>
        <v>0</v>
      </c>
      <c r="AC1490" s="50"/>
      <c r="AD1490" s="81"/>
      <c r="AE1490" s="81"/>
      <c r="AF1490" s="81"/>
      <c r="AG1490" s="81"/>
      <c r="AH1490" s="81"/>
      <c r="AI1490" s="81"/>
      <c r="AJ1490" s="81"/>
      <c r="AK1490" s="81"/>
      <c r="AL1490" s="81"/>
      <c r="AM1490" s="50"/>
      <c r="AN1490" s="50"/>
      <c r="AO1490" s="112">
        <f t="shared" si="251"/>
        <v>0</v>
      </c>
    </row>
    <row r="1491" spans="1:41" ht="20.100000000000001" customHeight="1">
      <c r="A1491" s="70">
        <f t="shared" si="249"/>
        <v>1</v>
      </c>
      <c r="B1491" s="81"/>
      <c r="C1491" s="81"/>
      <c r="D1491" s="81"/>
      <c r="E1491" s="81"/>
      <c r="F1491" s="34"/>
      <c r="G1491" s="94"/>
      <c r="H1491" s="81"/>
      <c r="I1491" s="34"/>
      <c r="J1491" s="34"/>
      <c r="K1491" s="38"/>
      <c r="L1491" s="38"/>
      <c r="M1491" s="39">
        <f t="shared" si="242"/>
        <v>0</v>
      </c>
      <c r="N1491" s="40">
        <f t="shared" si="243"/>
        <v>0</v>
      </c>
      <c r="O1491" s="80"/>
      <c r="P1491" s="113" t="str">
        <f t="shared" si="250"/>
        <v/>
      </c>
      <c r="Q1491" s="42" t="str">
        <f t="shared" si="244"/>
        <v/>
      </c>
      <c r="R1491" s="81"/>
      <c r="S1491" s="44" t="str">
        <f t="shared" si="245"/>
        <v/>
      </c>
      <c r="T1491" s="81"/>
      <c r="U1491" s="81"/>
      <c r="V1491" s="42">
        <f t="shared" si="246"/>
        <v>0</v>
      </c>
      <c r="W1491" s="43"/>
      <c r="X1491" s="47">
        <f>SUMIFS(W$12:W1491,F$12:F1491,F1491,H$12:H1491,H1491,D$12:D1491,D1491)</f>
        <v>0</v>
      </c>
      <c r="Y1491" s="48">
        <f t="shared" si="247"/>
        <v>0</v>
      </c>
      <c r="Z1491" s="82"/>
      <c r="AA1491" s="106"/>
      <c r="AB1491" s="42">
        <f t="shared" si="248"/>
        <v>0</v>
      </c>
      <c r="AC1491" s="50"/>
      <c r="AD1491" s="81"/>
      <c r="AE1491" s="81"/>
      <c r="AF1491" s="81"/>
      <c r="AG1491" s="81"/>
      <c r="AH1491" s="81"/>
      <c r="AI1491" s="81"/>
      <c r="AJ1491" s="81"/>
      <c r="AK1491" s="81"/>
      <c r="AL1491" s="81"/>
      <c r="AM1491" s="50"/>
      <c r="AN1491" s="50"/>
      <c r="AO1491" s="112">
        <f t="shared" si="251"/>
        <v>0</v>
      </c>
    </row>
    <row r="1492" spans="1:41" ht="20.100000000000001" customHeight="1">
      <c r="A1492" s="70">
        <f t="shared" si="249"/>
        <v>1</v>
      </c>
      <c r="B1492" s="81"/>
      <c r="C1492" s="81"/>
      <c r="D1492" s="81"/>
      <c r="E1492" s="81"/>
      <c r="F1492" s="34"/>
      <c r="G1492" s="94"/>
      <c r="H1492" s="81"/>
      <c r="I1492" s="34"/>
      <c r="J1492" s="34"/>
      <c r="K1492" s="38"/>
      <c r="L1492" s="38"/>
      <c r="M1492" s="39">
        <f t="shared" si="242"/>
        <v>0</v>
      </c>
      <c r="N1492" s="40">
        <f t="shared" si="243"/>
        <v>0</v>
      </c>
      <c r="O1492" s="80"/>
      <c r="P1492" s="113" t="str">
        <f t="shared" si="250"/>
        <v/>
      </c>
      <c r="Q1492" s="42" t="str">
        <f t="shared" si="244"/>
        <v/>
      </c>
      <c r="R1492" s="81"/>
      <c r="S1492" s="44" t="str">
        <f t="shared" si="245"/>
        <v/>
      </c>
      <c r="T1492" s="81"/>
      <c r="U1492" s="81"/>
      <c r="V1492" s="42">
        <f t="shared" si="246"/>
        <v>0</v>
      </c>
      <c r="W1492" s="43"/>
      <c r="X1492" s="47">
        <f>SUMIFS(W$12:W1492,F$12:F1492,F1492,H$12:H1492,H1492,D$12:D1492,D1492)</f>
        <v>0</v>
      </c>
      <c r="Y1492" s="48">
        <f t="shared" si="247"/>
        <v>0</v>
      </c>
      <c r="Z1492" s="82"/>
      <c r="AA1492" s="106"/>
      <c r="AB1492" s="42">
        <f t="shared" si="248"/>
        <v>0</v>
      </c>
      <c r="AC1492" s="50"/>
      <c r="AD1492" s="81"/>
      <c r="AE1492" s="81"/>
      <c r="AF1492" s="81"/>
      <c r="AG1492" s="81"/>
      <c r="AH1492" s="81"/>
      <c r="AI1492" s="81"/>
      <c r="AJ1492" s="81"/>
      <c r="AK1492" s="81"/>
      <c r="AL1492" s="81"/>
      <c r="AM1492" s="50"/>
      <c r="AN1492" s="50"/>
      <c r="AO1492" s="112">
        <f t="shared" si="251"/>
        <v>0</v>
      </c>
    </row>
    <row r="1493" spans="1:41" ht="20.100000000000001" customHeight="1">
      <c r="A1493" s="70">
        <f t="shared" si="249"/>
        <v>1</v>
      </c>
      <c r="B1493" s="81"/>
      <c r="C1493" s="81"/>
      <c r="D1493" s="81"/>
      <c r="E1493" s="81"/>
      <c r="F1493" s="34"/>
      <c r="G1493" s="94"/>
      <c r="H1493" s="81"/>
      <c r="I1493" s="34"/>
      <c r="J1493" s="34"/>
      <c r="K1493" s="38"/>
      <c r="L1493" s="38"/>
      <c r="M1493" s="39">
        <f t="shared" si="242"/>
        <v>0</v>
      </c>
      <c r="N1493" s="40">
        <f t="shared" si="243"/>
        <v>0</v>
      </c>
      <c r="O1493" s="80"/>
      <c r="P1493" s="113" t="str">
        <f t="shared" si="250"/>
        <v/>
      </c>
      <c r="Q1493" s="42" t="str">
        <f t="shared" si="244"/>
        <v/>
      </c>
      <c r="R1493" s="81"/>
      <c r="S1493" s="44" t="str">
        <f t="shared" si="245"/>
        <v/>
      </c>
      <c r="T1493" s="81"/>
      <c r="U1493" s="81"/>
      <c r="V1493" s="42">
        <f t="shared" si="246"/>
        <v>0</v>
      </c>
      <c r="W1493" s="43"/>
      <c r="X1493" s="47">
        <f>SUMIFS(W$12:W1493,F$12:F1493,F1493,H$12:H1493,H1493,D$12:D1493,D1493)</f>
        <v>0</v>
      </c>
      <c r="Y1493" s="48">
        <f t="shared" si="247"/>
        <v>0</v>
      </c>
      <c r="Z1493" s="82"/>
      <c r="AA1493" s="106"/>
      <c r="AB1493" s="42">
        <f t="shared" si="248"/>
        <v>0</v>
      </c>
      <c r="AC1493" s="50"/>
      <c r="AD1493" s="81"/>
      <c r="AE1493" s="81"/>
      <c r="AF1493" s="81"/>
      <c r="AG1493" s="81"/>
      <c r="AH1493" s="81"/>
      <c r="AI1493" s="81"/>
      <c r="AJ1493" s="81"/>
      <c r="AK1493" s="81"/>
      <c r="AL1493" s="81"/>
      <c r="AM1493" s="50"/>
      <c r="AN1493" s="50"/>
      <c r="AO1493" s="112">
        <f t="shared" si="251"/>
        <v>0</v>
      </c>
    </row>
    <row r="1494" spans="1:41" ht="20.100000000000001" customHeight="1">
      <c r="A1494" s="70">
        <f t="shared" si="249"/>
        <v>1</v>
      </c>
      <c r="B1494" s="81"/>
      <c r="C1494" s="81"/>
      <c r="D1494" s="81"/>
      <c r="E1494" s="81"/>
      <c r="F1494" s="34"/>
      <c r="G1494" s="94"/>
      <c r="H1494" s="81"/>
      <c r="I1494" s="34"/>
      <c r="J1494" s="34"/>
      <c r="K1494" s="38"/>
      <c r="L1494" s="38"/>
      <c r="M1494" s="39">
        <f t="shared" si="242"/>
        <v>0</v>
      </c>
      <c r="N1494" s="40">
        <f t="shared" si="243"/>
        <v>0</v>
      </c>
      <c r="O1494" s="80"/>
      <c r="P1494" s="113" t="str">
        <f t="shared" si="250"/>
        <v/>
      </c>
      <c r="Q1494" s="42" t="str">
        <f t="shared" si="244"/>
        <v/>
      </c>
      <c r="R1494" s="81"/>
      <c r="S1494" s="44" t="str">
        <f t="shared" si="245"/>
        <v/>
      </c>
      <c r="T1494" s="81"/>
      <c r="U1494" s="81"/>
      <c r="V1494" s="42">
        <f t="shared" si="246"/>
        <v>0</v>
      </c>
      <c r="W1494" s="43"/>
      <c r="X1494" s="47">
        <f>SUMIFS(W$12:W1494,F$12:F1494,F1494,H$12:H1494,H1494,D$12:D1494,D1494)</f>
        <v>0</v>
      </c>
      <c r="Y1494" s="48">
        <f t="shared" si="247"/>
        <v>0</v>
      </c>
      <c r="Z1494" s="82"/>
      <c r="AA1494" s="106"/>
      <c r="AB1494" s="42">
        <f t="shared" si="248"/>
        <v>0</v>
      </c>
      <c r="AC1494" s="50"/>
      <c r="AD1494" s="81"/>
      <c r="AE1494" s="81"/>
      <c r="AF1494" s="81"/>
      <c r="AG1494" s="81"/>
      <c r="AH1494" s="81"/>
      <c r="AI1494" s="81"/>
      <c r="AJ1494" s="81"/>
      <c r="AK1494" s="81"/>
      <c r="AL1494" s="81"/>
      <c r="AM1494" s="50"/>
      <c r="AN1494" s="50"/>
      <c r="AO1494" s="112">
        <f t="shared" si="251"/>
        <v>0</v>
      </c>
    </row>
    <row r="1495" spans="1:41" ht="20.100000000000001" customHeight="1">
      <c r="A1495" s="70">
        <f t="shared" si="249"/>
        <v>1</v>
      </c>
      <c r="B1495" s="81"/>
      <c r="C1495" s="81"/>
      <c r="D1495" s="81"/>
      <c r="E1495" s="81"/>
      <c r="F1495" s="34"/>
      <c r="G1495" s="94"/>
      <c r="H1495" s="81"/>
      <c r="I1495" s="34"/>
      <c r="J1495" s="34"/>
      <c r="K1495" s="38"/>
      <c r="L1495" s="38"/>
      <c r="M1495" s="39">
        <f t="shared" si="242"/>
        <v>0</v>
      </c>
      <c r="N1495" s="40">
        <f t="shared" si="243"/>
        <v>0</v>
      </c>
      <c r="O1495" s="80"/>
      <c r="P1495" s="113" t="str">
        <f t="shared" si="250"/>
        <v/>
      </c>
      <c r="Q1495" s="42" t="str">
        <f t="shared" si="244"/>
        <v/>
      </c>
      <c r="R1495" s="81"/>
      <c r="S1495" s="44" t="str">
        <f t="shared" si="245"/>
        <v/>
      </c>
      <c r="T1495" s="81"/>
      <c r="U1495" s="81"/>
      <c r="V1495" s="42">
        <f t="shared" si="246"/>
        <v>0</v>
      </c>
      <c r="W1495" s="43"/>
      <c r="X1495" s="47">
        <f>SUMIFS(W$12:W1495,F$12:F1495,F1495,H$12:H1495,H1495,D$12:D1495,D1495)</f>
        <v>0</v>
      </c>
      <c r="Y1495" s="48">
        <f t="shared" si="247"/>
        <v>0</v>
      </c>
      <c r="Z1495" s="82"/>
      <c r="AA1495" s="106"/>
      <c r="AB1495" s="42">
        <f t="shared" si="248"/>
        <v>0</v>
      </c>
      <c r="AC1495" s="50"/>
      <c r="AD1495" s="81"/>
      <c r="AE1495" s="81"/>
      <c r="AF1495" s="81"/>
      <c r="AG1495" s="81"/>
      <c r="AH1495" s="81"/>
      <c r="AI1495" s="81"/>
      <c r="AJ1495" s="81"/>
      <c r="AK1495" s="81"/>
      <c r="AL1495" s="81"/>
      <c r="AM1495" s="50"/>
      <c r="AN1495" s="50"/>
      <c r="AO1495" s="112">
        <f t="shared" si="251"/>
        <v>0</v>
      </c>
    </row>
    <row r="1496" spans="1:41" ht="20.100000000000001" customHeight="1">
      <c r="A1496" s="70">
        <f t="shared" si="249"/>
        <v>1</v>
      </c>
      <c r="B1496" s="81"/>
      <c r="C1496" s="81"/>
      <c r="D1496" s="81"/>
      <c r="E1496" s="81"/>
      <c r="F1496" s="34"/>
      <c r="G1496" s="94"/>
      <c r="H1496" s="81"/>
      <c r="I1496" s="34"/>
      <c r="J1496" s="34"/>
      <c r="K1496" s="38"/>
      <c r="L1496" s="38"/>
      <c r="M1496" s="39">
        <f t="shared" si="242"/>
        <v>0</v>
      </c>
      <c r="N1496" s="40">
        <f t="shared" si="243"/>
        <v>0</v>
      </c>
      <c r="O1496" s="80"/>
      <c r="P1496" s="113" t="str">
        <f t="shared" si="250"/>
        <v/>
      </c>
      <c r="Q1496" s="42" t="str">
        <f t="shared" si="244"/>
        <v/>
      </c>
      <c r="R1496" s="81"/>
      <c r="S1496" s="44" t="str">
        <f t="shared" si="245"/>
        <v/>
      </c>
      <c r="T1496" s="81"/>
      <c r="U1496" s="81"/>
      <c r="V1496" s="42">
        <f t="shared" si="246"/>
        <v>0</v>
      </c>
      <c r="W1496" s="43"/>
      <c r="X1496" s="47">
        <f>SUMIFS(W$12:W1496,F$12:F1496,F1496,H$12:H1496,H1496,D$12:D1496,D1496)</f>
        <v>0</v>
      </c>
      <c r="Y1496" s="48">
        <f t="shared" si="247"/>
        <v>0</v>
      </c>
      <c r="Z1496" s="82"/>
      <c r="AA1496" s="106"/>
      <c r="AB1496" s="42">
        <f t="shared" si="248"/>
        <v>0</v>
      </c>
      <c r="AC1496" s="50"/>
      <c r="AD1496" s="81"/>
      <c r="AE1496" s="81"/>
      <c r="AF1496" s="81"/>
      <c r="AG1496" s="81"/>
      <c r="AH1496" s="81"/>
      <c r="AI1496" s="81"/>
      <c r="AJ1496" s="81"/>
      <c r="AK1496" s="81"/>
      <c r="AL1496" s="81"/>
      <c r="AM1496" s="50"/>
      <c r="AN1496" s="50"/>
      <c r="AO1496" s="112">
        <f t="shared" si="251"/>
        <v>0</v>
      </c>
    </row>
    <row r="1497" spans="1:41" ht="20.100000000000001" customHeight="1">
      <c r="A1497" s="70">
        <f t="shared" si="249"/>
        <v>1</v>
      </c>
      <c r="B1497" s="81"/>
      <c r="C1497" s="81"/>
      <c r="D1497" s="81"/>
      <c r="E1497" s="81"/>
      <c r="F1497" s="34"/>
      <c r="G1497" s="94"/>
      <c r="H1497" s="81"/>
      <c r="I1497" s="34"/>
      <c r="J1497" s="34"/>
      <c r="K1497" s="38"/>
      <c r="L1497" s="38"/>
      <c r="M1497" s="39">
        <f t="shared" si="242"/>
        <v>0</v>
      </c>
      <c r="N1497" s="40">
        <f t="shared" si="243"/>
        <v>0</v>
      </c>
      <c r="O1497" s="80"/>
      <c r="P1497" s="113" t="str">
        <f t="shared" si="250"/>
        <v/>
      </c>
      <c r="Q1497" s="42" t="str">
        <f t="shared" si="244"/>
        <v/>
      </c>
      <c r="R1497" s="81"/>
      <c r="S1497" s="44" t="str">
        <f t="shared" si="245"/>
        <v/>
      </c>
      <c r="T1497" s="81"/>
      <c r="U1497" s="81"/>
      <c r="V1497" s="42">
        <f t="shared" si="246"/>
        <v>0</v>
      </c>
      <c r="W1497" s="43"/>
      <c r="X1497" s="47">
        <f>SUMIFS(W$12:W1497,F$12:F1497,F1497,H$12:H1497,H1497,D$12:D1497,D1497)</f>
        <v>0</v>
      </c>
      <c r="Y1497" s="48">
        <f t="shared" si="247"/>
        <v>0</v>
      </c>
      <c r="Z1497" s="82"/>
      <c r="AA1497" s="106"/>
      <c r="AB1497" s="42">
        <f t="shared" si="248"/>
        <v>0</v>
      </c>
      <c r="AC1497" s="50"/>
      <c r="AD1497" s="81"/>
      <c r="AE1497" s="81"/>
      <c r="AF1497" s="81"/>
      <c r="AG1497" s="81"/>
      <c r="AH1497" s="81"/>
      <c r="AI1497" s="81"/>
      <c r="AJ1497" s="81"/>
      <c r="AK1497" s="81"/>
      <c r="AL1497" s="81"/>
      <c r="AM1497" s="50"/>
      <c r="AN1497" s="50"/>
      <c r="AO1497" s="112">
        <f t="shared" si="251"/>
        <v>0</v>
      </c>
    </row>
    <row r="1498" spans="1:41" ht="20.100000000000001" customHeight="1">
      <c r="A1498" s="70">
        <f t="shared" si="249"/>
        <v>1</v>
      </c>
      <c r="B1498" s="81"/>
      <c r="C1498" s="81"/>
      <c r="D1498" s="81"/>
      <c r="E1498" s="81"/>
      <c r="F1498" s="34"/>
      <c r="G1498" s="94"/>
      <c r="H1498" s="81"/>
      <c r="I1498" s="34"/>
      <c r="J1498" s="34"/>
      <c r="K1498" s="38"/>
      <c r="L1498" s="38"/>
      <c r="M1498" s="39">
        <f t="shared" si="242"/>
        <v>0</v>
      </c>
      <c r="N1498" s="40">
        <f t="shared" si="243"/>
        <v>0</v>
      </c>
      <c r="O1498" s="80"/>
      <c r="P1498" s="113" t="str">
        <f t="shared" si="250"/>
        <v/>
      </c>
      <c r="Q1498" s="42" t="str">
        <f t="shared" si="244"/>
        <v/>
      </c>
      <c r="R1498" s="81"/>
      <c r="S1498" s="44" t="str">
        <f t="shared" si="245"/>
        <v/>
      </c>
      <c r="T1498" s="81"/>
      <c r="U1498" s="81"/>
      <c r="V1498" s="42">
        <f t="shared" si="246"/>
        <v>0</v>
      </c>
      <c r="W1498" s="43"/>
      <c r="X1498" s="47">
        <f>SUMIFS(W$12:W1498,F$12:F1498,F1498,H$12:H1498,H1498,D$12:D1498,D1498)</f>
        <v>0</v>
      </c>
      <c r="Y1498" s="48">
        <f t="shared" si="247"/>
        <v>0</v>
      </c>
      <c r="Z1498" s="82"/>
      <c r="AA1498" s="106"/>
      <c r="AB1498" s="42">
        <f t="shared" si="248"/>
        <v>0</v>
      </c>
      <c r="AC1498" s="50"/>
      <c r="AD1498" s="81"/>
      <c r="AE1498" s="81"/>
      <c r="AF1498" s="81"/>
      <c r="AG1498" s="81"/>
      <c r="AH1498" s="81"/>
      <c r="AI1498" s="81"/>
      <c r="AJ1498" s="81"/>
      <c r="AK1498" s="81"/>
      <c r="AL1498" s="81"/>
      <c r="AM1498" s="50"/>
      <c r="AN1498" s="50"/>
      <c r="AO1498" s="112">
        <f t="shared" si="251"/>
        <v>0</v>
      </c>
    </row>
    <row r="1499" spans="1:41" ht="20.100000000000001" customHeight="1">
      <c r="A1499" s="70">
        <f t="shared" si="249"/>
        <v>1</v>
      </c>
      <c r="B1499" s="81"/>
      <c r="C1499" s="81"/>
      <c r="D1499" s="81"/>
      <c r="E1499" s="81"/>
      <c r="F1499" s="34"/>
      <c r="G1499" s="94"/>
      <c r="H1499" s="81"/>
      <c r="I1499" s="34"/>
      <c r="J1499" s="34"/>
      <c r="K1499" s="38"/>
      <c r="L1499" s="38"/>
      <c r="M1499" s="39">
        <f t="shared" si="242"/>
        <v>0</v>
      </c>
      <c r="N1499" s="40">
        <f t="shared" si="243"/>
        <v>0</v>
      </c>
      <c r="O1499" s="80"/>
      <c r="P1499" s="113" t="str">
        <f t="shared" si="250"/>
        <v/>
      </c>
      <c r="Q1499" s="42" t="str">
        <f t="shared" si="244"/>
        <v/>
      </c>
      <c r="R1499" s="81"/>
      <c r="S1499" s="44" t="str">
        <f t="shared" si="245"/>
        <v/>
      </c>
      <c r="T1499" s="81"/>
      <c r="U1499" s="81"/>
      <c r="V1499" s="42">
        <f t="shared" si="246"/>
        <v>0</v>
      </c>
      <c r="W1499" s="43"/>
      <c r="X1499" s="47">
        <f>SUMIFS(W$12:W1499,F$12:F1499,F1499,H$12:H1499,H1499,D$12:D1499,D1499)</f>
        <v>0</v>
      </c>
      <c r="Y1499" s="48">
        <f t="shared" si="247"/>
        <v>0</v>
      </c>
      <c r="Z1499" s="82"/>
      <c r="AA1499" s="106"/>
      <c r="AB1499" s="42">
        <f t="shared" si="248"/>
        <v>0</v>
      </c>
      <c r="AC1499" s="50"/>
      <c r="AD1499" s="81"/>
      <c r="AE1499" s="81"/>
      <c r="AF1499" s="81"/>
      <c r="AG1499" s="81"/>
      <c r="AH1499" s="81"/>
      <c r="AI1499" s="81"/>
      <c r="AJ1499" s="81"/>
      <c r="AK1499" s="81"/>
      <c r="AL1499" s="81"/>
      <c r="AM1499" s="50"/>
      <c r="AN1499" s="50"/>
      <c r="AO1499" s="112">
        <f t="shared" si="251"/>
        <v>0</v>
      </c>
    </row>
    <row r="1500" spans="1:41" ht="20.100000000000001" customHeight="1">
      <c r="A1500" s="70">
        <f t="shared" si="249"/>
        <v>1</v>
      </c>
      <c r="B1500" s="81"/>
      <c r="C1500" s="81"/>
      <c r="D1500" s="81"/>
      <c r="E1500" s="81"/>
      <c r="F1500" s="34"/>
      <c r="G1500" s="94"/>
      <c r="H1500" s="81"/>
      <c r="I1500" s="34"/>
      <c r="J1500" s="34"/>
      <c r="K1500" s="38"/>
      <c r="L1500" s="38"/>
      <c r="M1500" s="39">
        <f t="shared" si="242"/>
        <v>0</v>
      </c>
      <c r="N1500" s="40">
        <f t="shared" si="243"/>
        <v>0</v>
      </c>
      <c r="O1500" s="80"/>
      <c r="P1500" s="113" t="str">
        <f t="shared" si="250"/>
        <v/>
      </c>
      <c r="Q1500" s="42" t="str">
        <f t="shared" si="244"/>
        <v/>
      </c>
      <c r="R1500" s="81"/>
      <c r="S1500" s="44" t="str">
        <f t="shared" si="245"/>
        <v/>
      </c>
      <c r="T1500" s="81"/>
      <c r="U1500" s="81"/>
      <c r="V1500" s="42">
        <f t="shared" si="246"/>
        <v>0</v>
      </c>
      <c r="W1500" s="43"/>
      <c r="X1500" s="47">
        <f>SUMIFS(W$12:W1500,F$12:F1500,F1500,H$12:H1500,H1500,D$12:D1500,D1500)</f>
        <v>0</v>
      </c>
      <c r="Y1500" s="48">
        <f t="shared" si="247"/>
        <v>0</v>
      </c>
      <c r="Z1500" s="82"/>
      <c r="AA1500" s="106"/>
      <c r="AB1500" s="42">
        <f t="shared" si="248"/>
        <v>0</v>
      </c>
      <c r="AC1500" s="50"/>
      <c r="AD1500" s="81"/>
      <c r="AE1500" s="81"/>
      <c r="AF1500" s="81"/>
      <c r="AG1500" s="81"/>
      <c r="AH1500" s="81"/>
      <c r="AI1500" s="81"/>
      <c r="AJ1500" s="81"/>
      <c r="AK1500" s="81"/>
      <c r="AL1500" s="81"/>
      <c r="AM1500" s="50"/>
      <c r="AN1500" s="50"/>
      <c r="AO1500" s="112">
        <f t="shared" si="251"/>
        <v>0</v>
      </c>
    </row>
    <row r="1501" spans="1:41" ht="20.100000000000001" customHeight="1">
      <c r="A1501" s="70">
        <f t="shared" si="249"/>
        <v>1</v>
      </c>
      <c r="B1501" s="81"/>
      <c r="C1501" s="81"/>
      <c r="D1501" s="81"/>
      <c r="E1501" s="81"/>
      <c r="F1501" s="34"/>
      <c r="G1501" s="94"/>
      <c r="H1501" s="81"/>
      <c r="I1501" s="34"/>
      <c r="J1501" s="34"/>
      <c r="K1501" s="38"/>
      <c r="L1501" s="38"/>
      <c r="M1501" s="39">
        <f t="shared" si="242"/>
        <v>0</v>
      </c>
      <c r="N1501" s="40">
        <f t="shared" si="243"/>
        <v>0</v>
      </c>
      <c r="O1501" s="80"/>
      <c r="P1501" s="113" t="str">
        <f t="shared" si="250"/>
        <v/>
      </c>
      <c r="Q1501" s="42" t="str">
        <f t="shared" si="244"/>
        <v/>
      </c>
      <c r="R1501" s="81"/>
      <c r="S1501" s="44" t="str">
        <f t="shared" si="245"/>
        <v/>
      </c>
      <c r="T1501" s="81"/>
      <c r="U1501" s="81"/>
      <c r="V1501" s="42">
        <f t="shared" si="246"/>
        <v>0</v>
      </c>
      <c r="W1501" s="43"/>
      <c r="X1501" s="47">
        <f>SUMIFS(W$12:W1501,F$12:F1501,F1501,H$12:H1501,H1501,D$12:D1501,D1501)</f>
        <v>0</v>
      </c>
      <c r="Y1501" s="48">
        <f t="shared" si="247"/>
        <v>0</v>
      </c>
      <c r="Z1501" s="82"/>
      <c r="AA1501" s="106"/>
      <c r="AB1501" s="42">
        <f t="shared" si="248"/>
        <v>0</v>
      </c>
      <c r="AC1501" s="50"/>
      <c r="AD1501" s="81"/>
      <c r="AE1501" s="81"/>
      <c r="AF1501" s="81"/>
      <c r="AG1501" s="81"/>
      <c r="AH1501" s="81"/>
      <c r="AI1501" s="81"/>
      <c r="AJ1501" s="81"/>
      <c r="AK1501" s="81"/>
      <c r="AL1501" s="81"/>
      <c r="AM1501" s="50"/>
      <c r="AN1501" s="50"/>
      <c r="AO1501" s="112">
        <f t="shared" si="251"/>
        <v>0</v>
      </c>
    </row>
    <row r="1502" spans="1:41" ht="20.100000000000001" customHeight="1">
      <c r="A1502" s="70">
        <f t="shared" si="249"/>
        <v>1</v>
      </c>
      <c r="B1502" s="81"/>
      <c r="C1502" s="81"/>
      <c r="D1502" s="81"/>
      <c r="E1502" s="81"/>
      <c r="F1502" s="34"/>
      <c r="G1502" s="94"/>
      <c r="H1502" s="81"/>
      <c r="I1502" s="34"/>
      <c r="J1502" s="34"/>
      <c r="K1502" s="38"/>
      <c r="L1502" s="38"/>
      <c r="M1502" s="39">
        <f t="shared" si="242"/>
        <v>0</v>
      </c>
      <c r="N1502" s="40">
        <f t="shared" si="243"/>
        <v>0</v>
      </c>
      <c r="O1502" s="80"/>
      <c r="P1502" s="113" t="str">
        <f t="shared" si="250"/>
        <v/>
      </c>
      <c r="Q1502" s="42" t="str">
        <f t="shared" si="244"/>
        <v/>
      </c>
      <c r="R1502" s="81"/>
      <c r="S1502" s="44" t="str">
        <f t="shared" si="245"/>
        <v/>
      </c>
      <c r="T1502" s="81"/>
      <c r="U1502" s="81"/>
      <c r="V1502" s="42">
        <f t="shared" si="246"/>
        <v>0</v>
      </c>
      <c r="W1502" s="43"/>
      <c r="X1502" s="47">
        <f>SUMIFS(W$12:W1502,F$12:F1502,F1502,H$12:H1502,H1502,D$12:D1502,D1502)</f>
        <v>0</v>
      </c>
      <c r="Y1502" s="48">
        <f t="shared" si="247"/>
        <v>0</v>
      </c>
      <c r="Z1502" s="82"/>
      <c r="AA1502" s="106"/>
      <c r="AB1502" s="42">
        <f t="shared" si="248"/>
        <v>0</v>
      </c>
      <c r="AC1502" s="50"/>
      <c r="AD1502" s="81"/>
      <c r="AE1502" s="81"/>
      <c r="AF1502" s="81"/>
      <c r="AG1502" s="81"/>
      <c r="AH1502" s="81"/>
      <c r="AI1502" s="81"/>
      <c r="AJ1502" s="81"/>
      <c r="AK1502" s="81"/>
      <c r="AL1502" s="81"/>
      <c r="AM1502" s="50"/>
      <c r="AN1502" s="50"/>
      <c r="AO1502" s="112">
        <f t="shared" si="251"/>
        <v>0</v>
      </c>
    </row>
    <row r="1503" spans="1:41" ht="20.100000000000001" customHeight="1">
      <c r="A1503" s="70">
        <f t="shared" si="249"/>
        <v>1</v>
      </c>
      <c r="B1503" s="81"/>
      <c r="C1503" s="81"/>
      <c r="D1503" s="81"/>
      <c r="E1503" s="81"/>
      <c r="F1503" s="34"/>
      <c r="G1503" s="94"/>
      <c r="H1503" s="81"/>
      <c r="I1503" s="34"/>
      <c r="J1503" s="34"/>
      <c r="K1503" s="38"/>
      <c r="L1503" s="38"/>
      <c r="M1503" s="39">
        <f t="shared" si="242"/>
        <v>0</v>
      </c>
      <c r="N1503" s="40">
        <f t="shared" si="243"/>
        <v>0</v>
      </c>
      <c r="O1503" s="80"/>
      <c r="P1503" s="113" t="str">
        <f t="shared" si="250"/>
        <v/>
      </c>
      <c r="Q1503" s="42" t="str">
        <f t="shared" si="244"/>
        <v/>
      </c>
      <c r="R1503" s="81"/>
      <c r="S1503" s="44" t="str">
        <f t="shared" si="245"/>
        <v/>
      </c>
      <c r="T1503" s="81"/>
      <c r="U1503" s="81"/>
      <c r="V1503" s="42">
        <f t="shared" si="246"/>
        <v>0</v>
      </c>
      <c r="W1503" s="43"/>
      <c r="X1503" s="47">
        <f>SUMIFS(W$12:W1503,F$12:F1503,F1503,H$12:H1503,H1503,D$12:D1503,D1503)</f>
        <v>0</v>
      </c>
      <c r="Y1503" s="48">
        <f t="shared" si="247"/>
        <v>0</v>
      </c>
      <c r="Z1503" s="82"/>
      <c r="AA1503" s="106"/>
      <c r="AB1503" s="42">
        <f t="shared" si="248"/>
        <v>0</v>
      </c>
      <c r="AC1503" s="50"/>
      <c r="AD1503" s="81"/>
      <c r="AE1503" s="81"/>
      <c r="AF1503" s="81"/>
      <c r="AG1503" s="81"/>
      <c r="AH1503" s="81"/>
      <c r="AI1503" s="81"/>
      <c r="AJ1503" s="81"/>
      <c r="AK1503" s="81"/>
      <c r="AL1503" s="81"/>
      <c r="AM1503" s="50"/>
      <c r="AN1503" s="50"/>
      <c r="AO1503" s="112">
        <f t="shared" si="251"/>
        <v>0</v>
      </c>
    </row>
    <row r="1504" spans="1:41" ht="20.100000000000001" customHeight="1">
      <c r="A1504" s="70">
        <f t="shared" si="249"/>
        <v>1</v>
      </c>
      <c r="B1504" s="81"/>
      <c r="C1504" s="81"/>
      <c r="D1504" s="81"/>
      <c r="E1504" s="81"/>
      <c r="F1504" s="34"/>
      <c r="G1504" s="94"/>
      <c r="H1504" s="81"/>
      <c r="I1504" s="34"/>
      <c r="J1504" s="34"/>
      <c r="K1504" s="38"/>
      <c r="L1504" s="38"/>
      <c r="M1504" s="39">
        <f t="shared" si="242"/>
        <v>0</v>
      </c>
      <c r="N1504" s="40">
        <f t="shared" si="243"/>
        <v>0</v>
      </c>
      <c r="O1504" s="80"/>
      <c r="P1504" s="113" t="str">
        <f t="shared" si="250"/>
        <v/>
      </c>
      <c r="Q1504" s="42" t="str">
        <f t="shared" si="244"/>
        <v/>
      </c>
      <c r="R1504" s="81"/>
      <c r="S1504" s="44" t="str">
        <f t="shared" si="245"/>
        <v/>
      </c>
      <c r="T1504" s="81"/>
      <c r="U1504" s="81"/>
      <c r="V1504" s="42">
        <f t="shared" si="246"/>
        <v>0</v>
      </c>
      <c r="W1504" s="43"/>
      <c r="X1504" s="47">
        <f>SUMIFS(W$12:W1504,F$12:F1504,F1504,H$12:H1504,H1504,D$12:D1504,D1504)</f>
        <v>0</v>
      </c>
      <c r="Y1504" s="48">
        <f t="shared" si="247"/>
        <v>0</v>
      </c>
      <c r="Z1504" s="82"/>
      <c r="AA1504" s="106"/>
      <c r="AB1504" s="42">
        <f t="shared" si="248"/>
        <v>0</v>
      </c>
      <c r="AC1504" s="50"/>
      <c r="AD1504" s="81"/>
      <c r="AE1504" s="81"/>
      <c r="AF1504" s="81"/>
      <c r="AG1504" s="81"/>
      <c r="AH1504" s="81"/>
      <c r="AI1504" s="81"/>
      <c r="AJ1504" s="81"/>
      <c r="AK1504" s="81"/>
      <c r="AL1504" s="81"/>
      <c r="AM1504" s="50"/>
      <c r="AN1504" s="50"/>
      <c r="AO1504" s="112">
        <f t="shared" si="251"/>
        <v>0</v>
      </c>
    </row>
    <row r="1505" spans="1:41" ht="20.100000000000001" customHeight="1">
      <c r="A1505" s="70">
        <f t="shared" si="249"/>
        <v>1</v>
      </c>
      <c r="B1505" s="81"/>
      <c r="C1505" s="81"/>
      <c r="D1505" s="81"/>
      <c r="E1505" s="81"/>
      <c r="F1505" s="34"/>
      <c r="G1505" s="94"/>
      <c r="H1505" s="81"/>
      <c r="I1505" s="34"/>
      <c r="J1505" s="34"/>
      <c r="K1505" s="38"/>
      <c r="L1505" s="38"/>
      <c r="M1505" s="39">
        <f t="shared" si="242"/>
        <v>0</v>
      </c>
      <c r="N1505" s="40">
        <f t="shared" si="243"/>
        <v>0</v>
      </c>
      <c r="O1505" s="80"/>
      <c r="P1505" s="113" t="str">
        <f t="shared" si="250"/>
        <v/>
      </c>
      <c r="Q1505" s="42" t="str">
        <f t="shared" si="244"/>
        <v/>
      </c>
      <c r="R1505" s="81"/>
      <c r="S1505" s="44" t="str">
        <f t="shared" si="245"/>
        <v/>
      </c>
      <c r="T1505" s="81"/>
      <c r="U1505" s="81"/>
      <c r="V1505" s="42">
        <f t="shared" si="246"/>
        <v>0</v>
      </c>
      <c r="W1505" s="43"/>
      <c r="X1505" s="47">
        <f>SUMIFS(W$12:W1505,F$12:F1505,F1505,H$12:H1505,H1505,D$12:D1505,D1505)</f>
        <v>0</v>
      </c>
      <c r="Y1505" s="48">
        <f t="shared" si="247"/>
        <v>0</v>
      </c>
      <c r="Z1505" s="82"/>
      <c r="AA1505" s="106"/>
      <c r="AB1505" s="42">
        <f t="shared" si="248"/>
        <v>0</v>
      </c>
      <c r="AC1505" s="50"/>
      <c r="AD1505" s="81"/>
      <c r="AE1505" s="81"/>
      <c r="AF1505" s="81"/>
      <c r="AG1505" s="81"/>
      <c r="AH1505" s="81"/>
      <c r="AI1505" s="81"/>
      <c r="AJ1505" s="81"/>
      <c r="AK1505" s="81"/>
      <c r="AL1505" s="81"/>
      <c r="AM1505" s="50"/>
      <c r="AN1505" s="50"/>
      <c r="AO1505" s="112">
        <f t="shared" si="251"/>
        <v>0</v>
      </c>
    </row>
    <row r="1506" spans="1:41" ht="20.100000000000001" customHeight="1">
      <c r="A1506" s="70">
        <f t="shared" si="249"/>
        <v>1</v>
      </c>
      <c r="B1506" s="81"/>
      <c r="C1506" s="81"/>
      <c r="D1506" s="81"/>
      <c r="E1506" s="81"/>
      <c r="F1506" s="34"/>
      <c r="G1506" s="94"/>
      <c r="H1506" s="81"/>
      <c r="I1506" s="34"/>
      <c r="J1506" s="34"/>
      <c r="K1506" s="38"/>
      <c r="L1506" s="38"/>
      <c r="M1506" s="39">
        <f t="shared" si="242"/>
        <v>0</v>
      </c>
      <c r="N1506" s="40">
        <f t="shared" si="243"/>
        <v>0</v>
      </c>
      <c r="O1506" s="80"/>
      <c r="P1506" s="113" t="str">
        <f t="shared" si="250"/>
        <v/>
      </c>
      <c r="Q1506" s="42" t="str">
        <f t="shared" si="244"/>
        <v/>
      </c>
      <c r="R1506" s="81"/>
      <c r="S1506" s="44" t="str">
        <f t="shared" si="245"/>
        <v/>
      </c>
      <c r="T1506" s="81"/>
      <c r="U1506" s="81"/>
      <c r="V1506" s="42">
        <f t="shared" si="246"/>
        <v>0</v>
      </c>
      <c r="W1506" s="43"/>
      <c r="X1506" s="47">
        <f>SUMIFS(W$12:W1506,F$12:F1506,F1506,H$12:H1506,H1506,D$12:D1506,D1506)</f>
        <v>0</v>
      </c>
      <c r="Y1506" s="48">
        <f t="shared" si="247"/>
        <v>0</v>
      </c>
      <c r="Z1506" s="82"/>
      <c r="AA1506" s="106"/>
      <c r="AB1506" s="42">
        <f t="shared" si="248"/>
        <v>0</v>
      </c>
      <c r="AC1506" s="50"/>
      <c r="AD1506" s="81"/>
      <c r="AE1506" s="81"/>
      <c r="AF1506" s="81"/>
      <c r="AG1506" s="81"/>
      <c r="AH1506" s="81"/>
      <c r="AI1506" s="81"/>
      <c r="AJ1506" s="81"/>
      <c r="AK1506" s="81"/>
      <c r="AL1506" s="81"/>
      <c r="AM1506" s="50"/>
      <c r="AN1506" s="50"/>
      <c r="AO1506" s="112">
        <f t="shared" si="251"/>
        <v>0</v>
      </c>
    </row>
    <row r="1507" spans="1:41" ht="20.100000000000001" customHeight="1">
      <c r="A1507" s="70">
        <f t="shared" si="249"/>
        <v>1</v>
      </c>
      <c r="B1507" s="81"/>
      <c r="C1507" s="81"/>
      <c r="D1507" s="81"/>
      <c r="E1507" s="81"/>
      <c r="F1507" s="34"/>
      <c r="G1507" s="94"/>
      <c r="H1507" s="81"/>
      <c r="I1507" s="34"/>
      <c r="J1507" s="34"/>
      <c r="K1507" s="38"/>
      <c r="L1507" s="38"/>
      <c r="M1507" s="39">
        <f t="shared" si="242"/>
        <v>0</v>
      </c>
      <c r="N1507" s="40">
        <f t="shared" si="243"/>
        <v>0</v>
      </c>
      <c r="O1507" s="80"/>
      <c r="P1507" s="113" t="str">
        <f t="shared" si="250"/>
        <v/>
      </c>
      <c r="Q1507" s="42" t="str">
        <f t="shared" si="244"/>
        <v/>
      </c>
      <c r="R1507" s="81"/>
      <c r="S1507" s="44" t="str">
        <f t="shared" si="245"/>
        <v/>
      </c>
      <c r="T1507" s="81"/>
      <c r="U1507" s="81"/>
      <c r="V1507" s="42">
        <f t="shared" si="246"/>
        <v>0</v>
      </c>
      <c r="W1507" s="43"/>
      <c r="X1507" s="47">
        <f>SUMIFS(W$12:W1507,F$12:F1507,F1507,H$12:H1507,H1507,D$12:D1507,D1507)</f>
        <v>0</v>
      </c>
      <c r="Y1507" s="48">
        <f t="shared" si="247"/>
        <v>0</v>
      </c>
      <c r="Z1507" s="82"/>
      <c r="AA1507" s="106"/>
      <c r="AB1507" s="42">
        <f t="shared" si="248"/>
        <v>0</v>
      </c>
      <c r="AC1507" s="50"/>
      <c r="AD1507" s="81"/>
      <c r="AE1507" s="81"/>
      <c r="AF1507" s="81"/>
      <c r="AG1507" s="81"/>
      <c r="AH1507" s="81"/>
      <c r="AI1507" s="81"/>
      <c r="AJ1507" s="81"/>
      <c r="AK1507" s="81"/>
      <c r="AL1507" s="81"/>
      <c r="AM1507" s="50"/>
      <c r="AN1507" s="50"/>
      <c r="AO1507" s="112">
        <f t="shared" si="251"/>
        <v>0</v>
      </c>
    </row>
    <row r="1508" spans="1:41" ht="20.100000000000001" customHeight="1">
      <c r="A1508" s="70">
        <f t="shared" si="249"/>
        <v>1</v>
      </c>
      <c r="B1508" s="81"/>
      <c r="C1508" s="81"/>
      <c r="D1508" s="81"/>
      <c r="E1508" s="81"/>
      <c r="F1508" s="34"/>
      <c r="G1508" s="94"/>
      <c r="H1508" s="81"/>
      <c r="I1508" s="34"/>
      <c r="J1508" s="34"/>
      <c r="K1508" s="38"/>
      <c r="L1508" s="38"/>
      <c r="M1508" s="39">
        <f t="shared" si="242"/>
        <v>0</v>
      </c>
      <c r="N1508" s="40">
        <f t="shared" si="243"/>
        <v>0</v>
      </c>
      <c r="O1508" s="80"/>
      <c r="P1508" s="113" t="str">
        <f t="shared" si="250"/>
        <v/>
      </c>
      <c r="Q1508" s="42" t="str">
        <f t="shared" si="244"/>
        <v/>
      </c>
      <c r="R1508" s="81"/>
      <c r="S1508" s="44" t="str">
        <f t="shared" si="245"/>
        <v/>
      </c>
      <c r="T1508" s="81"/>
      <c r="U1508" s="81"/>
      <c r="V1508" s="42">
        <f t="shared" si="246"/>
        <v>0</v>
      </c>
      <c r="W1508" s="43"/>
      <c r="X1508" s="47">
        <f>SUMIFS(W$12:W1508,F$12:F1508,F1508,H$12:H1508,H1508,D$12:D1508,D1508)</f>
        <v>0</v>
      </c>
      <c r="Y1508" s="48">
        <f t="shared" si="247"/>
        <v>0</v>
      </c>
      <c r="Z1508" s="82"/>
      <c r="AA1508" s="106"/>
      <c r="AB1508" s="42">
        <f t="shared" si="248"/>
        <v>0</v>
      </c>
      <c r="AC1508" s="50"/>
      <c r="AD1508" s="81"/>
      <c r="AE1508" s="81"/>
      <c r="AF1508" s="81"/>
      <c r="AG1508" s="81"/>
      <c r="AH1508" s="81"/>
      <c r="AI1508" s="81"/>
      <c r="AJ1508" s="81"/>
      <c r="AK1508" s="81"/>
      <c r="AL1508" s="81"/>
      <c r="AM1508" s="50"/>
      <c r="AN1508" s="50"/>
      <c r="AO1508" s="112">
        <f t="shared" si="251"/>
        <v>0</v>
      </c>
    </row>
    <row r="1509" spans="1:41" ht="20.100000000000001" customHeight="1">
      <c r="A1509" s="70">
        <f t="shared" si="249"/>
        <v>1</v>
      </c>
      <c r="B1509" s="81"/>
      <c r="C1509" s="81"/>
      <c r="D1509" s="81"/>
      <c r="E1509" s="81"/>
      <c r="F1509" s="34"/>
      <c r="G1509" s="94"/>
      <c r="H1509" s="81"/>
      <c r="I1509" s="34"/>
      <c r="J1509" s="34"/>
      <c r="K1509" s="38"/>
      <c r="L1509" s="38"/>
      <c r="M1509" s="39">
        <f t="shared" si="242"/>
        <v>0</v>
      </c>
      <c r="N1509" s="40">
        <f t="shared" si="243"/>
        <v>0</v>
      </c>
      <c r="O1509" s="80"/>
      <c r="P1509" s="113" t="str">
        <f t="shared" si="250"/>
        <v/>
      </c>
      <c r="Q1509" s="42" t="str">
        <f t="shared" si="244"/>
        <v/>
      </c>
      <c r="R1509" s="81"/>
      <c r="S1509" s="44" t="str">
        <f t="shared" si="245"/>
        <v/>
      </c>
      <c r="T1509" s="81"/>
      <c r="U1509" s="81"/>
      <c r="V1509" s="42">
        <f t="shared" si="246"/>
        <v>0</v>
      </c>
      <c r="W1509" s="43"/>
      <c r="X1509" s="47">
        <f>SUMIFS(W$12:W1509,F$12:F1509,F1509,H$12:H1509,H1509,D$12:D1509,D1509)</f>
        <v>0</v>
      </c>
      <c r="Y1509" s="48">
        <f t="shared" si="247"/>
        <v>0</v>
      </c>
      <c r="Z1509" s="82"/>
      <c r="AA1509" s="106"/>
      <c r="AB1509" s="42">
        <f t="shared" si="248"/>
        <v>0</v>
      </c>
      <c r="AC1509" s="50"/>
      <c r="AD1509" s="81"/>
      <c r="AE1509" s="81"/>
      <c r="AF1509" s="81"/>
      <c r="AG1509" s="81"/>
      <c r="AH1509" s="81"/>
      <c r="AI1509" s="81"/>
      <c r="AJ1509" s="81"/>
      <c r="AK1509" s="81"/>
      <c r="AL1509" s="81"/>
      <c r="AM1509" s="50"/>
      <c r="AN1509" s="50"/>
      <c r="AO1509" s="112">
        <f t="shared" si="251"/>
        <v>0</v>
      </c>
    </row>
    <row r="1510" spans="1:41" ht="20.100000000000001" customHeight="1">
      <c r="A1510" s="70">
        <f t="shared" si="249"/>
        <v>1</v>
      </c>
      <c r="B1510" s="81"/>
      <c r="C1510" s="81"/>
      <c r="D1510" s="81"/>
      <c r="E1510" s="81"/>
      <c r="F1510" s="34"/>
      <c r="G1510" s="94"/>
      <c r="H1510" s="81"/>
      <c r="I1510" s="34"/>
      <c r="J1510" s="34"/>
      <c r="K1510" s="38"/>
      <c r="L1510" s="38"/>
      <c r="M1510" s="39">
        <f t="shared" si="242"/>
        <v>0</v>
      </c>
      <c r="N1510" s="40">
        <f t="shared" si="243"/>
        <v>0</v>
      </c>
      <c r="O1510" s="80"/>
      <c r="P1510" s="113" t="str">
        <f t="shared" si="250"/>
        <v/>
      </c>
      <c r="Q1510" s="42" t="str">
        <f t="shared" si="244"/>
        <v/>
      </c>
      <c r="R1510" s="81"/>
      <c r="S1510" s="44" t="str">
        <f t="shared" si="245"/>
        <v/>
      </c>
      <c r="T1510" s="81"/>
      <c r="U1510" s="81"/>
      <c r="V1510" s="42">
        <f t="shared" si="246"/>
        <v>0</v>
      </c>
      <c r="W1510" s="43"/>
      <c r="X1510" s="47">
        <f>SUMIFS(W$12:W1510,F$12:F1510,F1510,H$12:H1510,H1510,D$12:D1510,D1510)</f>
        <v>0</v>
      </c>
      <c r="Y1510" s="48">
        <f t="shared" si="247"/>
        <v>0</v>
      </c>
      <c r="Z1510" s="82"/>
      <c r="AA1510" s="106"/>
      <c r="AB1510" s="42">
        <f t="shared" si="248"/>
        <v>0</v>
      </c>
      <c r="AC1510" s="50"/>
      <c r="AD1510" s="81"/>
      <c r="AE1510" s="81"/>
      <c r="AF1510" s="81"/>
      <c r="AG1510" s="81"/>
      <c r="AH1510" s="81"/>
      <c r="AI1510" s="81"/>
      <c r="AJ1510" s="81"/>
      <c r="AK1510" s="81"/>
      <c r="AL1510" s="81"/>
      <c r="AM1510" s="50"/>
      <c r="AN1510" s="50"/>
      <c r="AO1510" s="112">
        <f t="shared" si="251"/>
        <v>0</v>
      </c>
    </row>
    <row r="1511" spans="1:41" ht="20.100000000000001" customHeight="1">
      <c r="A1511" s="70">
        <f t="shared" si="249"/>
        <v>1</v>
      </c>
      <c r="B1511" s="81"/>
      <c r="C1511" s="81"/>
      <c r="D1511" s="81"/>
      <c r="E1511" s="81"/>
      <c r="F1511" s="34"/>
      <c r="G1511" s="94"/>
      <c r="H1511" s="81"/>
      <c r="I1511" s="34"/>
      <c r="J1511" s="34"/>
      <c r="K1511" s="38"/>
      <c r="L1511" s="38"/>
      <c r="M1511" s="39">
        <f t="shared" si="242"/>
        <v>0</v>
      </c>
      <c r="N1511" s="40">
        <f t="shared" si="243"/>
        <v>0</v>
      </c>
      <c r="O1511" s="80"/>
      <c r="P1511" s="113" t="str">
        <f t="shared" si="250"/>
        <v/>
      </c>
      <c r="Q1511" s="42" t="str">
        <f t="shared" si="244"/>
        <v/>
      </c>
      <c r="R1511" s="81"/>
      <c r="S1511" s="44" t="str">
        <f t="shared" si="245"/>
        <v/>
      </c>
      <c r="T1511" s="81"/>
      <c r="U1511" s="81"/>
      <c r="V1511" s="42">
        <f t="shared" si="246"/>
        <v>0</v>
      </c>
      <c r="W1511" s="43"/>
      <c r="X1511" s="47">
        <f>SUMIFS(W$12:W1511,F$12:F1511,F1511,H$12:H1511,H1511,D$12:D1511,D1511)</f>
        <v>0</v>
      </c>
      <c r="Y1511" s="48">
        <f t="shared" si="247"/>
        <v>0</v>
      </c>
      <c r="Z1511" s="82"/>
      <c r="AA1511" s="106"/>
      <c r="AB1511" s="42">
        <f t="shared" si="248"/>
        <v>0</v>
      </c>
      <c r="AC1511" s="50"/>
      <c r="AD1511" s="81"/>
      <c r="AE1511" s="81"/>
      <c r="AF1511" s="81"/>
      <c r="AG1511" s="81"/>
      <c r="AH1511" s="81"/>
      <c r="AI1511" s="81"/>
      <c r="AJ1511" s="81"/>
      <c r="AK1511" s="81"/>
      <c r="AL1511" s="81"/>
      <c r="AM1511" s="50"/>
      <c r="AN1511" s="50"/>
      <c r="AO1511" s="112">
        <f t="shared" si="251"/>
        <v>0</v>
      </c>
    </row>
    <row r="1512" spans="1:41" ht="20.100000000000001" customHeight="1">
      <c r="A1512" s="70">
        <f t="shared" si="249"/>
        <v>1</v>
      </c>
      <c r="B1512" s="81"/>
      <c r="C1512" s="81"/>
      <c r="D1512" s="81"/>
      <c r="E1512" s="81"/>
      <c r="F1512" s="34"/>
      <c r="G1512" s="94"/>
      <c r="H1512" s="81"/>
      <c r="I1512" s="34"/>
      <c r="J1512" s="34"/>
      <c r="K1512" s="38"/>
      <c r="L1512" s="38"/>
      <c r="M1512" s="39">
        <f t="shared" si="242"/>
        <v>0</v>
      </c>
      <c r="N1512" s="40">
        <f t="shared" si="243"/>
        <v>0</v>
      </c>
      <c r="O1512" s="80"/>
      <c r="P1512" s="113" t="str">
        <f t="shared" si="250"/>
        <v/>
      </c>
      <c r="Q1512" s="42" t="str">
        <f t="shared" si="244"/>
        <v/>
      </c>
      <c r="R1512" s="81"/>
      <c r="S1512" s="44" t="str">
        <f t="shared" si="245"/>
        <v/>
      </c>
      <c r="T1512" s="81"/>
      <c r="U1512" s="81"/>
      <c r="V1512" s="42">
        <f t="shared" si="246"/>
        <v>0</v>
      </c>
      <c r="W1512" s="43"/>
      <c r="X1512" s="47">
        <f>SUMIFS(W$12:W1512,F$12:F1512,F1512,H$12:H1512,H1512,D$12:D1512,D1512)</f>
        <v>0</v>
      </c>
      <c r="Y1512" s="48">
        <f t="shared" si="247"/>
        <v>0</v>
      </c>
      <c r="Z1512" s="82"/>
      <c r="AA1512" s="106"/>
      <c r="AB1512" s="42">
        <f t="shared" si="248"/>
        <v>0</v>
      </c>
      <c r="AC1512" s="50"/>
      <c r="AD1512" s="81"/>
      <c r="AE1512" s="81"/>
      <c r="AF1512" s="81"/>
      <c r="AG1512" s="81"/>
      <c r="AH1512" s="81"/>
      <c r="AI1512" s="81"/>
      <c r="AJ1512" s="81"/>
      <c r="AK1512" s="81"/>
      <c r="AL1512" s="81"/>
      <c r="AM1512" s="50"/>
      <c r="AN1512" s="50"/>
      <c r="AO1512" s="112">
        <f t="shared" si="251"/>
        <v>0</v>
      </c>
    </row>
    <row r="1513" spans="1:41" ht="20.100000000000001" customHeight="1">
      <c r="A1513" s="70">
        <f t="shared" si="249"/>
        <v>1</v>
      </c>
      <c r="B1513" s="81"/>
      <c r="C1513" s="81"/>
      <c r="D1513" s="81"/>
      <c r="E1513" s="81"/>
      <c r="F1513" s="34"/>
      <c r="G1513" s="94"/>
      <c r="H1513" s="81"/>
      <c r="I1513" s="34"/>
      <c r="J1513" s="34"/>
      <c r="K1513" s="38"/>
      <c r="L1513" s="38"/>
      <c r="M1513" s="39">
        <f t="shared" si="242"/>
        <v>0</v>
      </c>
      <c r="N1513" s="40">
        <f t="shared" si="243"/>
        <v>0</v>
      </c>
      <c r="O1513" s="80"/>
      <c r="P1513" s="113" t="str">
        <f t="shared" si="250"/>
        <v/>
      </c>
      <c r="Q1513" s="42" t="str">
        <f t="shared" si="244"/>
        <v/>
      </c>
      <c r="R1513" s="81"/>
      <c r="S1513" s="44" t="str">
        <f t="shared" si="245"/>
        <v/>
      </c>
      <c r="T1513" s="81"/>
      <c r="U1513" s="81"/>
      <c r="V1513" s="42">
        <f t="shared" si="246"/>
        <v>0</v>
      </c>
      <c r="W1513" s="43"/>
      <c r="X1513" s="47">
        <f>SUMIFS(W$12:W1513,F$12:F1513,F1513,H$12:H1513,H1513,D$12:D1513,D1513)</f>
        <v>0</v>
      </c>
      <c r="Y1513" s="48">
        <f t="shared" si="247"/>
        <v>0</v>
      </c>
      <c r="Z1513" s="82"/>
      <c r="AA1513" s="106"/>
      <c r="AB1513" s="42">
        <f t="shared" si="248"/>
        <v>0</v>
      </c>
      <c r="AC1513" s="50"/>
      <c r="AD1513" s="81"/>
      <c r="AE1513" s="81"/>
      <c r="AF1513" s="81"/>
      <c r="AG1513" s="81"/>
      <c r="AH1513" s="81"/>
      <c r="AI1513" s="81"/>
      <c r="AJ1513" s="81"/>
      <c r="AK1513" s="81"/>
      <c r="AL1513" s="81"/>
      <c r="AM1513" s="50"/>
      <c r="AN1513" s="50"/>
      <c r="AO1513" s="112">
        <f t="shared" si="251"/>
        <v>0</v>
      </c>
    </row>
    <row r="1514" spans="1:41" ht="20.100000000000001" customHeight="1">
      <c r="A1514" s="70">
        <f t="shared" si="249"/>
        <v>1</v>
      </c>
      <c r="B1514" s="81"/>
      <c r="C1514" s="81"/>
      <c r="D1514" s="81"/>
      <c r="E1514" s="81"/>
      <c r="F1514" s="34"/>
      <c r="G1514" s="94"/>
      <c r="H1514" s="81"/>
      <c r="I1514" s="34"/>
      <c r="J1514" s="34"/>
      <c r="K1514" s="38"/>
      <c r="L1514" s="38"/>
      <c r="M1514" s="39">
        <f t="shared" si="242"/>
        <v>0</v>
      </c>
      <c r="N1514" s="40">
        <f t="shared" si="243"/>
        <v>0</v>
      </c>
      <c r="O1514" s="80"/>
      <c r="P1514" s="113" t="str">
        <f t="shared" si="250"/>
        <v/>
      </c>
      <c r="Q1514" s="42" t="str">
        <f t="shared" si="244"/>
        <v/>
      </c>
      <c r="R1514" s="81"/>
      <c r="S1514" s="44" t="str">
        <f t="shared" si="245"/>
        <v/>
      </c>
      <c r="T1514" s="81"/>
      <c r="U1514" s="81"/>
      <c r="V1514" s="42">
        <f t="shared" si="246"/>
        <v>0</v>
      </c>
      <c r="W1514" s="43"/>
      <c r="X1514" s="47">
        <f>SUMIFS(W$12:W1514,F$12:F1514,F1514,H$12:H1514,H1514,D$12:D1514,D1514)</f>
        <v>0</v>
      </c>
      <c r="Y1514" s="48">
        <f t="shared" si="247"/>
        <v>0</v>
      </c>
      <c r="Z1514" s="82"/>
      <c r="AA1514" s="106"/>
      <c r="AB1514" s="42">
        <f t="shared" si="248"/>
        <v>0</v>
      </c>
      <c r="AC1514" s="50"/>
      <c r="AD1514" s="81"/>
      <c r="AE1514" s="81"/>
      <c r="AF1514" s="81"/>
      <c r="AG1514" s="81"/>
      <c r="AH1514" s="81"/>
      <c r="AI1514" s="81"/>
      <c r="AJ1514" s="81"/>
      <c r="AK1514" s="81"/>
      <c r="AL1514" s="81"/>
      <c r="AM1514" s="50"/>
      <c r="AN1514" s="50"/>
      <c r="AO1514" s="112">
        <f t="shared" si="251"/>
        <v>0</v>
      </c>
    </row>
    <row r="1515" spans="1:41" ht="20.100000000000001" customHeight="1">
      <c r="A1515" s="70">
        <f t="shared" si="249"/>
        <v>1</v>
      </c>
      <c r="B1515" s="81"/>
      <c r="C1515" s="81"/>
      <c r="D1515" s="81"/>
      <c r="E1515" s="81"/>
      <c r="F1515" s="34"/>
      <c r="G1515" s="94"/>
      <c r="H1515" s="81"/>
      <c r="I1515" s="34"/>
      <c r="J1515" s="34"/>
      <c r="K1515" s="38"/>
      <c r="L1515" s="38"/>
      <c r="M1515" s="39">
        <f t="shared" si="242"/>
        <v>0</v>
      </c>
      <c r="N1515" s="40">
        <f t="shared" si="243"/>
        <v>0</v>
      </c>
      <c r="O1515" s="80"/>
      <c r="P1515" s="113" t="str">
        <f t="shared" si="250"/>
        <v/>
      </c>
      <c r="Q1515" s="42" t="str">
        <f t="shared" si="244"/>
        <v/>
      </c>
      <c r="R1515" s="81"/>
      <c r="S1515" s="44" t="str">
        <f t="shared" si="245"/>
        <v/>
      </c>
      <c r="T1515" s="81"/>
      <c r="U1515" s="81"/>
      <c r="V1515" s="42">
        <f t="shared" si="246"/>
        <v>0</v>
      </c>
      <c r="W1515" s="43"/>
      <c r="X1515" s="47">
        <f>SUMIFS(W$12:W1515,F$12:F1515,F1515,H$12:H1515,H1515,D$12:D1515,D1515)</f>
        <v>0</v>
      </c>
      <c r="Y1515" s="48">
        <f t="shared" si="247"/>
        <v>0</v>
      </c>
      <c r="Z1515" s="82"/>
      <c r="AA1515" s="106"/>
      <c r="AB1515" s="42">
        <f t="shared" si="248"/>
        <v>0</v>
      </c>
      <c r="AC1515" s="50"/>
      <c r="AD1515" s="81"/>
      <c r="AE1515" s="81"/>
      <c r="AF1515" s="81"/>
      <c r="AG1515" s="81"/>
      <c r="AH1515" s="81"/>
      <c r="AI1515" s="81"/>
      <c r="AJ1515" s="81"/>
      <c r="AK1515" s="81"/>
      <c r="AL1515" s="81"/>
      <c r="AM1515" s="50"/>
      <c r="AN1515" s="50"/>
      <c r="AO1515" s="112">
        <f t="shared" si="251"/>
        <v>0</v>
      </c>
    </row>
    <row r="1516" spans="1:41" ht="20.100000000000001" customHeight="1">
      <c r="A1516" s="70">
        <f t="shared" si="249"/>
        <v>1</v>
      </c>
      <c r="B1516" s="81"/>
      <c r="C1516" s="81"/>
      <c r="D1516" s="81"/>
      <c r="E1516" s="81"/>
      <c r="F1516" s="34"/>
      <c r="G1516" s="94"/>
      <c r="H1516" s="81"/>
      <c r="I1516" s="34"/>
      <c r="J1516" s="34"/>
      <c r="K1516" s="38"/>
      <c r="L1516" s="38"/>
      <c r="M1516" s="39">
        <f t="shared" si="242"/>
        <v>0</v>
      </c>
      <c r="N1516" s="40">
        <f t="shared" si="243"/>
        <v>0</v>
      </c>
      <c r="O1516" s="80"/>
      <c r="P1516" s="113" t="str">
        <f t="shared" si="250"/>
        <v/>
      </c>
      <c r="Q1516" s="42" t="str">
        <f t="shared" si="244"/>
        <v/>
      </c>
      <c r="R1516" s="81"/>
      <c r="S1516" s="44" t="str">
        <f t="shared" si="245"/>
        <v/>
      </c>
      <c r="T1516" s="81"/>
      <c r="U1516" s="81"/>
      <c r="V1516" s="42">
        <f t="shared" si="246"/>
        <v>0</v>
      </c>
      <c r="W1516" s="43"/>
      <c r="X1516" s="47">
        <f>SUMIFS(W$12:W1516,F$12:F1516,F1516,H$12:H1516,H1516,D$12:D1516,D1516)</f>
        <v>0</v>
      </c>
      <c r="Y1516" s="48">
        <f t="shared" si="247"/>
        <v>0</v>
      </c>
      <c r="Z1516" s="82"/>
      <c r="AA1516" s="106"/>
      <c r="AB1516" s="42">
        <f t="shared" si="248"/>
        <v>0</v>
      </c>
      <c r="AC1516" s="50"/>
      <c r="AD1516" s="81"/>
      <c r="AE1516" s="81"/>
      <c r="AF1516" s="81"/>
      <c r="AG1516" s="81"/>
      <c r="AH1516" s="81"/>
      <c r="AI1516" s="81"/>
      <c r="AJ1516" s="81"/>
      <c r="AK1516" s="81"/>
      <c r="AL1516" s="81"/>
      <c r="AM1516" s="50"/>
      <c r="AN1516" s="50"/>
      <c r="AO1516" s="112">
        <f t="shared" si="251"/>
        <v>0</v>
      </c>
    </row>
    <row r="1517" spans="1:41" ht="20.100000000000001" customHeight="1">
      <c r="A1517" s="70">
        <f t="shared" si="249"/>
        <v>1</v>
      </c>
      <c r="B1517" s="81"/>
      <c r="C1517" s="81"/>
      <c r="D1517" s="81"/>
      <c r="E1517" s="81"/>
      <c r="F1517" s="34"/>
      <c r="G1517" s="94"/>
      <c r="H1517" s="81"/>
      <c r="I1517" s="34"/>
      <c r="J1517" s="34"/>
      <c r="K1517" s="38"/>
      <c r="L1517" s="38"/>
      <c r="M1517" s="39">
        <f t="shared" si="242"/>
        <v>0</v>
      </c>
      <c r="N1517" s="40">
        <f t="shared" si="243"/>
        <v>0</v>
      </c>
      <c r="O1517" s="80"/>
      <c r="P1517" s="113" t="str">
        <f t="shared" si="250"/>
        <v/>
      </c>
      <c r="Q1517" s="42" t="str">
        <f t="shared" si="244"/>
        <v/>
      </c>
      <c r="R1517" s="81"/>
      <c r="S1517" s="44" t="str">
        <f t="shared" si="245"/>
        <v/>
      </c>
      <c r="T1517" s="81"/>
      <c r="U1517" s="81"/>
      <c r="V1517" s="42">
        <f t="shared" si="246"/>
        <v>0</v>
      </c>
      <c r="W1517" s="43"/>
      <c r="X1517" s="47">
        <f>SUMIFS(W$12:W1517,F$12:F1517,F1517,H$12:H1517,H1517,D$12:D1517,D1517)</f>
        <v>0</v>
      </c>
      <c r="Y1517" s="48">
        <f t="shared" si="247"/>
        <v>0</v>
      </c>
      <c r="Z1517" s="82"/>
      <c r="AA1517" s="106"/>
      <c r="AB1517" s="42">
        <f t="shared" si="248"/>
        <v>0</v>
      </c>
      <c r="AC1517" s="50"/>
      <c r="AD1517" s="81"/>
      <c r="AE1517" s="81"/>
      <c r="AF1517" s="81"/>
      <c r="AG1517" s="81"/>
      <c r="AH1517" s="81"/>
      <c r="AI1517" s="81"/>
      <c r="AJ1517" s="81"/>
      <c r="AK1517" s="81"/>
      <c r="AL1517" s="81"/>
      <c r="AM1517" s="50"/>
      <c r="AN1517" s="50"/>
      <c r="AO1517" s="112">
        <f t="shared" si="251"/>
        <v>0</v>
      </c>
    </row>
    <row r="1518" spans="1:41" ht="20.100000000000001" customHeight="1">
      <c r="A1518" s="70">
        <f t="shared" si="249"/>
        <v>1</v>
      </c>
      <c r="B1518" s="81"/>
      <c r="C1518" s="81"/>
      <c r="D1518" s="81"/>
      <c r="E1518" s="81"/>
      <c r="F1518" s="34"/>
      <c r="G1518" s="94"/>
      <c r="H1518" s="81"/>
      <c r="I1518" s="34"/>
      <c r="J1518" s="34"/>
      <c r="K1518" s="38"/>
      <c r="L1518" s="38"/>
      <c r="M1518" s="39">
        <f t="shared" si="242"/>
        <v>0</v>
      </c>
      <c r="N1518" s="40">
        <f t="shared" si="243"/>
        <v>0</v>
      </c>
      <c r="O1518" s="80"/>
      <c r="P1518" s="113" t="str">
        <f t="shared" si="250"/>
        <v/>
      </c>
      <c r="Q1518" s="42" t="str">
        <f t="shared" si="244"/>
        <v/>
      </c>
      <c r="R1518" s="81"/>
      <c r="S1518" s="44" t="str">
        <f t="shared" si="245"/>
        <v/>
      </c>
      <c r="T1518" s="81"/>
      <c r="U1518" s="81"/>
      <c r="V1518" s="42">
        <f t="shared" si="246"/>
        <v>0</v>
      </c>
      <c r="W1518" s="43"/>
      <c r="X1518" s="47">
        <f>SUMIFS(W$12:W1518,F$12:F1518,F1518,H$12:H1518,H1518,D$12:D1518,D1518)</f>
        <v>0</v>
      </c>
      <c r="Y1518" s="48">
        <f t="shared" si="247"/>
        <v>0</v>
      </c>
      <c r="Z1518" s="82"/>
      <c r="AA1518" s="106"/>
      <c r="AB1518" s="42">
        <f t="shared" si="248"/>
        <v>0</v>
      </c>
      <c r="AC1518" s="50"/>
      <c r="AD1518" s="81"/>
      <c r="AE1518" s="81"/>
      <c r="AF1518" s="81"/>
      <c r="AG1518" s="81"/>
      <c r="AH1518" s="81"/>
      <c r="AI1518" s="81"/>
      <c r="AJ1518" s="81"/>
      <c r="AK1518" s="81"/>
      <c r="AL1518" s="81"/>
      <c r="AM1518" s="50"/>
      <c r="AN1518" s="50"/>
      <c r="AO1518" s="112">
        <f t="shared" si="251"/>
        <v>0</v>
      </c>
    </row>
    <row r="1519" spans="1:41" ht="20.100000000000001" customHeight="1">
      <c r="A1519" s="70">
        <f t="shared" si="249"/>
        <v>1</v>
      </c>
      <c r="B1519" s="81"/>
      <c r="C1519" s="81"/>
      <c r="D1519" s="81"/>
      <c r="E1519" s="81"/>
      <c r="F1519" s="34"/>
      <c r="G1519" s="94"/>
      <c r="H1519" s="81"/>
      <c r="I1519" s="34"/>
      <c r="J1519" s="34"/>
      <c r="K1519" s="38"/>
      <c r="L1519" s="38"/>
      <c r="M1519" s="39">
        <f t="shared" si="242"/>
        <v>0</v>
      </c>
      <c r="N1519" s="40">
        <f t="shared" si="243"/>
        <v>0</v>
      </c>
      <c r="O1519" s="80"/>
      <c r="P1519" s="113" t="str">
        <f t="shared" si="250"/>
        <v/>
      </c>
      <c r="Q1519" s="42" t="str">
        <f t="shared" si="244"/>
        <v/>
      </c>
      <c r="R1519" s="81"/>
      <c r="S1519" s="44" t="str">
        <f t="shared" si="245"/>
        <v/>
      </c>
      <c r="T1519" s="81"/>
      <c r="U1519" s="81"/>
      <c r="V1519" s="42">
        <f t="shared" si="246"/>
        <v>0</v>
      </c>
      <c r="W1519" s="43"/>
      <c r="X1519" s="47">
        <f>SUMIFS(W$12:W1519,F$12:F1519,F1519,H$12:H1519,H1519,D$12:D1519,D1519)</f>
        <v>0</v>
      </c>
      <c r="Y1519" s="48">
        <f t="shared" si="247"/>
        <v>0</v>
      </c>
      <c r="Z1519" s="82"/>
      <c r="AA1519" s="106"/>
      <c r="AB1519" s="42">
        <f t="shared" si="248"/>
        <v>0</v>
      </c>
      <c r="AC1519" s="50"/>
      <c r="AD1519" s="81"/>
      <c r="AE1519" s="81"/>
      <c r="AF1519" s="81"/>
      <c r="AG1519" s="81"/>
      <c r="AH1519" s="81"/>
      <c r="AI1519" s="81"/>
      <c r="AJ1519" s="81"/>
      <c r="AK1519" s="81"/>
      <c r="AL1519" s="81"/>
      <c r="AM1519" s="50"/>
      <c r="AN1519" s="50"/>
      <c r="AO1519" s="112">
        <f t="shared" si="251"/>
        <v>0</v>
      </c>
    </row>
    <row r="1520" spans="1:41" ht="20.100000000000001" customHeight="1">
      <c r="A1520" s="70">
        <f t="shared" si="249"/>
        <v>1</v>
      </c>
      <c r="B1520" s="81"/>
      <c r="C1520" s="81"/>
      <c r="D1520" s="81"/>
      <c r="E1520" s="81"/>
      <c r="F1520" s="34"/>
      <c r="G1520" s="94"/>
      <c r="H1520" s="81"/>
      <c r="I1520" s="34"/>
      <c r="J1520" s="34"/>
      <c r="K1520" s="38"/>
      <c r="L1520" s="38"/>
      <c r="M1520" s="39">
        <f t="shared" si="242"/>
        <v>0</v>
      </c>
      <c r="N1520" s="40">
        <f t="shared" si="243"/>
        <v>0</v>
      </c>
      <c r="O1520" s="80"/>
      <c r="P1520" s="113" t="str">
        <f t="shared" si="250"/>
        <v/>
      </c>
      <c r="Q1520" s="42" t="str">
        <f t="shared" si="244"/>
        <v/>
      </c>
      <c r="R1520" s="81"/>
      <c r="S1520" s="44" t="str">
        <f t="shared" si="245"/>
        <v/>
      </c>
      <c r="T1520" s="81"/>
      <c r="U1520" s="81"/>
      <c r="V1520" s="42">
        <f t="shared" si="246"/>
        <v>0</v>
      </c>
      <c r="W1520" s="43"/>
      <c r="X1520" s="47">
        <f>SUMIFS(W$12:W1520,F$12:F1520,F1520,H$12:H1520,H1520,D$12:D1520,D1520)</f>
        <v>0</v>
      </c>
      <c r="Y1520" s="48">
        <f t="shared" si="247"/>
        <v>0</v>
      </c>
      <c r="Z1520" s="82"/>
      <c r="AA1520" s="106"/>
      <c r="AB1520" s="42">
        <f t="shared" si="248"/>
        <v>0</v>
      </c>
      <c r="AC1520" s="50"/>
      <c r="AD1520" s="81"/>
      <c r="AE1520" s="81"/>
      <c r="AF1520" s="81"/>
      <c r="AG1520" s="81"/>
      <c r="AH1520" s="81"/>
      <c r="AI1520" s="81"/>
      <c r="AJ1520" s="81"/>
      <c r="AK1520" s="81"/>
      <c r="AL1520" s="81"/>
      <c r="AM1520" s="50"/>
      <c r="AN1520" s="50"/>
      <c r="AO1520" s="112">
        <f t="shared" si="251"/>
        <v>0</v>
      </c>
    </row>
    <row r="1521" spans="1:41" ht="20.100000000000001" customHeight="1">
      <c r="A1521" s="70">
        <f t="shared" si="249"/>
        <v>1</v>
      </c>
      <c r="B1521" s="81"/>
      <c r="C1521" s="81"/>
      <c r="D1521" s="81"/>
      <c r="E1521" s="81"/>
      <c r="F1521" s="34"/>
      <c r="G1521" s="94"/>
      <c r="H1521" s="81"/>
      <c r="I1521" s="34"/>
      <c r="J1521" s="34"/>
      <c r="K1521" s="38"/>
      <c r="L1521" s="38"/>
      <c r="M1521" s="39">
        <f t="shared" si="242"/>
        <v>0</v>
      </c>
      <c r="N1521" s="40">
        <f t="shared" si="243"/>
        <v>0</v>
      </c>
      <c r="O1521" s="80"/>
      <c r="P1521" s="113" t="str">
        <f t="shared" si="250"/>
        <v/>
      </c>
      <c r="Q1521" s="42" t="str">
        <f t="shared" si="244"/>
        <v/>
      </c>
      <c r="R1521" s="81"/>
      <c r="S1521" s="44" t="str">
        <f t="shared" si="245"/>
        <v/>
      </c>
      <c r="T1521" s="81"/>
      <c r="U1521" s="81"/>
      <c r="V1521" s="42">
        <f t="shared" si="246"/>
        <v>0</v>
      </c>
      <c r="W1521" s="43"/>
      <c r="X1521" s="47">
        <f>SUMIFS(W$12:W1521,F$12:F1521,F1521,H$12:H1521,H1521,D$12:D1521,D1521)</f>
        <v>0</v>
      </c>
      <c r="Y1521" s="48">
        <f t="shared" si="247"/>
        <v>0</v>
      </c>
      <c r="Z1521" s="82"/>
      <c r="AA1521" s="106"/>
      <c r="AB1521" s="42">
        <f t="shared" si="248"/>
        <v>0</v>
      </c>
      <c r="AC1521" s="50"/>
      <c r="AD1521" s="81"/>
      <c r="AE1521" s="81"/>
      <c r="AF1521" s="81"/>
      <c r="AG1521" s="81"/>
      <c r="AH1521" s="81"/>
      <c r="AI1521" s="81"/>
      <c r="AJ1521" s="81"/>
      <c r="AK1521" s="81"/>
      <c r="AL1521" s="81"/>
      <c r="AM1521" s="50"/>
      <c r="AN1521" s="50"/>
      <c r="AO1521" s="112">
        <f t="shared" si="251"/>
        <v>0</v>
      </c>
    </row>
    <row r="1522" spans="1:41" ht="20.100000000000001" customHeight="1">
      <c r="A1522" s="70">
        <f t="shared" si="249"/>
        <v>1</v>
      </c>
      <c r="B1522" s="81"/>
      <c r="C1522" s="81"/>
      <c r="D1522" s="81"/>
      <c r="E1522" s="81"/>
      <c r="F1522" s="34"/>
      <c r="G1522" s="94"/>
      <c r="H1522" s="81"/>
      <c r="I1522" s="34"/>
      <c r="J1522" s="34"/>
      <c r="K1522" s="38"/>
      <c r="L1522" s="38"/>
      <c r="M1522" s="39">
        <f t="shared" si="242"/>
        <v>0</v>
      </c>
      <c r="N1522" s="40">
        <f t="shared" si="243"/>
        <v>0</v>
      </c>
      <c r="O1522" s="80"/>
      <c r="P1522" s="113" t="str">
        <f t="shared" si="250"/>
        <v/>
      </c>
      <c r="Q1522" s="42" t="str">
        <f t="shared" si="244"/>
        <v/>
      </c>
      <c r="R1522" s="81"/>
      <c r="S1522" s="44" t="str">
        <f t="shared" si="245"/>
        <v/>
      </c>
      <c r="T1522" s="81"/>
      <c r="U1522" s="81"/>
      <c r="V1522" s="42">
        <f t="shared" si="246"/>
        <v>0</v>
      </c>
      <c r="W1522" s="43"/>
      <c r="X1522" s="47">
        <f>SUMIFS(W$12:W1522,F$12:F1522,F1522,H$12:H1522,H1522,D$12:D1522,D1522)</f>
        <v>0</v>
      </c>
      <c r="Y1522" s="48">
        <f t="shared" si="247"/>
        <v>0</v>
      </c>
      <c r="Z1522" s="82"/>
      <c r="AA1522" s="106"/>
      <c r="AB1522" s="42">
        <f t="shared" si="248"/>
        <v>0</v>
      </c>
      <c r="AC1522" s="50"/>
      <c r="AD1522" s="81"/>
      <c r="AE1522" s="81"/>
      <c r="AF1522" s="81"/>
      <c r="AG1522" s="81"/>
      <c r="AH1522" s="81"/>
      <c r="AI1522" s="81"/>
      <c r="AJ1522" s="81"/>
      <c r="AK1522" s="81"/>
      <c r="AL1522" s="81"/>
      <c r="AM1522" s="50"/>
      <c r="AN1522" s="50"/>
      <c r="AO1522" s="112">
        <f t="shared" si="251"/>
        <v>0</v>
      </c>
    </row>
    <row r="1523" spans="1:41" ht="20.100000000000001" customHeight="1">
      <c r="A1523" s="70">
        <f t="shared" si="249"/>
        <v>1</v>
      </c>
      <c r="B1523" s="81"/>
      <c r="C1523" s="81"/>
      <c r="D1523" s="81"/>
      <c r="E1523" s="81"/>
      <c r="F1523" s="34"/>
      <c r="G1523" s="94"/>
      <c r="H1523" s="81"/>
      <c r="I1523" s="34"/>
      <c r="J1523" s="34"/>
      <c r="K1523" s="38"/>
      <c r="L1523" s="38"/>
      <c r="M1523" s="39">
        <f t="shared" si="242"/>
        <v>0</v>
      </c>
      <c r="N1523" s="40">
        <f t="shared" si="243"/>
        <v>0</v>
      </c>
      <c r="O1523" s="80"/>
      <c r="P1523" s="113" t="str">
        <f t="shared" si="250"/>
        <v/>
      </c>
      <c r="Q1523" s="42" t="str">
        <f t="shared" si="244"/>
        <v/>
      </c>
      <c r="R1523" s="81"/>
      <c r="S1523" s="44" t="str">
        <f t="shared" si="245"/>
        <v/>
      </c>
      <c r="T1523" s="81"/>
      <c r="U1523" s="81"/>
      <c r="V1523" s="42">
        <f t="shared" si="246"/>
        <v>0</v>
      </c>
      <c r="W1523" s="43"/>
      <c r="X1523" s="47">
        <f>SUMIFS(W$12:W1523,F$12:F1523,F1523,H$12:H1523,H1523,D$12:D1523,D1523)</f>
        <v>0</v>
      </c>
      <c r="Y1523" s="48">
        <f t="shared" si="247"/>
        <v>0</v>
      </c>
      <c r="Z1523" s="82"/>
      <c r="AA1523" s="106"/>
      <c r="AB1523" s="42">
        <f t="shared" si="248"/>
        <v>0</v>
      </c>
      <c r="AC1523" s="50"/>
      <c r="AD1523" s="81"/>
      <c r="AE1523" s="81"/>
      <c r="AF1523" s="81"/>
      <c r="AG1523" s="81"/>
      <c r="AH1523" s="81"/>
      <c r="AI1523" s="81"/>
      <c r="AJ1523" s="81"/>
      <c r="AK1523" s="81"/>
      <c r="AL1523" s="81"/>
      <c r="AM1523" s="50"/>
      <c r="AN1523" s="50"/>
      <c r="AO1523" s="112">
        <f t="shared" si="251"/>
        <v>0</v>
      </c>
    </row>
    <row r="1524" spans="1:41" ht="20.100000000000001" customHeight="1">
      <c r="A1524" s="70">
        <f t="shared" si="249"/>
        <v>1</v>
      </c>
      <c r="B1524" s="81"/>
      <c r="C1524" s="81"/>
      <c r="D1524" s="81"/>
      <c r="E1524" s="81"/>
      <c r="F1524" s="34"/>
      <c r="G1524" s="94"/>
      <c r="H1524" s="81"/>
      <c r="I1524" s="34"/>
      <c r="J1524" s="34"/>
      <c r="K1524" s="38"/>
      <c r="L1524" s="38"/>
      <c r="M1524" s="39">
        <f t="shared" si="242"/>
        <v>0</v>
      </c>
      <c r="N1524" s="40">
        <f t="shared" si="243"/>
        <v>0</v>
      </c>
      <c r="O1524" s="80"/>
      <c r="P1524" s="113" t="str">
        <f t="shared" si="250"/>
        <v/>
      </c>
      <c r="Q1524" s="42" t="str">
        <f t="shared" si="244"/>
        <v/>
      </c>
      <c r="R1524" s="81"/>
      <c r="S1524" s="44" t="str">
        <f t="shared" si="245"/>
        <v/>
      </c>
      <c r="T1524" s="81"/>
      <c r="U1524" s="81"/>
      <c r="V1524" s="42">
        <f t="shared" si="246"/>
        <v>0</v>
      </c>
      <c r="W1524" s="43"/>
      <c r="X1524" s="47">
        <f>SUMIFS(W$12:W1524,F$12:F1524,F1524,H$12:H1524,H1524,D$12:D1524,D1524)</f>
        <v>0</v>
      </c>
      <c r="Y1524" s="48">
        <f t="shared" si="247"/>
        <v>0</v>
      </c>
      <c r="Z1524" s="82"/>
      <c r="AA1524" s="106"/>
      <c r="AB1524" s="42">
        <f t="shared" si="248"/>
        <v>0</v>
      </c>
      <c r="AC1524" s="50"/>
      <c r="AD1524" s="81"/>
      <c r="AE1524" s="81"/>
      <c r="AF1524" s="81"/>
      <c r="AG1524" s="81"/>
      <c r="AH1524" s="81"/>
      <c r="AI1524" s="81"/>
      <c r="AJ1524" s="81"/>
      <c r="AK1524" s="81"/>
      <c r="AL1524" s="81"/>
      <c r="AM1524" s="50"/>
      <c r="AN1524" s="50"/>
      <c r="AO1524" s="112">
        <f t="shared" si="251"/>
        <v>0</v>
      </c>
    </row>
    <row r="1525" spans="1:41" ht="20.100000000000001" customHeight="1">
      <c r="A1525" s="70">
        <f t="shared" si="249"/>
        <v>1</v>
      </c>
      <c r="B1525" s="81"/>
      <c r="C1525" s="81"/>
      <c r="D1525" s="81"/>
      <c r="E1525" s="81"/>
      <c r="F1525" s="34"/>
      <c r="G1525" s="94"/>
      <c r="H1525" s="81"/>
      <c r="I1525" s="34"/>
      <c r="J1525" s="34"/>
      <c r="K1525" s="38"/>
      <c r="L1525" s="38"/>
      <c r="M1525" s="39">
        <f t="shared" si="242"/>
        <v>0</v>
      </c>
      <c r="N1525" s="40">
        <f t="shared" si="243"/>
        <v>0</v>
      </c>
      <c r="O1525" s="80"/>
      <c r="P1525" s="113" t="str">
        <f t="shared" si="250"/>
        <v/>
      </c>
      <c r="Q1525" s="42" t="str">
        <f t="shared" si="244"/>
        <v/>
      </c>
      <c r="R1525" s="81"/>
      <c r="S1525" s="44" t="str">
        <f t="shared" si="245"/>
        <v/>
      </c>
      <c r="T1525" s="81"/>
      <c r="U1525" s="81"/>
      <c r="V1525" s="42">
        <f t="shared" si="246"/>
        <v>0</v>
      </c>
      <c r="W1525" s="43"/>
      <c r="X1525" s="47">
        <f>SUMIFS(W$12:W1525,F$12:F1525,F1525,H$12:H1525,H1525,D$12:D1525,D1525)</f>
        <v>0</v>
      </c>
      <c r="Y1525" s="48">
        <f t="shared" si="247"/>
        <v>0</v>
      </c>
      <c r="Z1525" s="82"/>
      <c r="AA1525" s="106"/>
      <c r="AB1525" s="42">
        <f t="shared" si="248"/>
        <v>0</v>
      </c>
      <c r="AC1525" s="50"/>
      <c r="AD1525" s="81"/>
      <c r="AE1525" s="81"/>
      <c r="AF1525" s="81"/>
      <c r="AG1525" s="81"/>
      <c r="AH1525" s="81"/>
      <c r="AI1525" s="81"/>
      <c r="AJ1525" s="81"/>
      <c r="AK1525" s="81"/>
      <c r="AL1525" s="81"/>
      <c r="AM1525" s="50"/>
      <c r="AN1525" s="50"/>
      <c r="AO1525" s="112">
        <f t="shared" si="251"/>
        <v>0</v>
      </c>
    </row>
    <row r="1526" spans="1:41" ht="20.100000000000001" customHeight="1">
      <c r="A1526" s="70">
        <f t="shared" si="249"/>
        <v>1</v>
      </c>
      <c r="B1526" s="81"/>
      <c r="C1526" s="81"/>
      <c r="D1526" s="81"/>
      <c r="E1526" s="81"/>
      <c r="F1526" s="34"/>
      <c r="G1526" s="94"/>
      <c r="H1526" s="81"/>
      <c r="I1526" s="34"/>
      <c r="J1526" s="34"/>
      <c r="K1526" s="38"/>
      <c r="L1526" s="38"/>
      <c r="M1526" s="39">
        <f t="shared" si="242"/>
        <v>0</v>
      </c>
      <c r="N1526" s="40">
        <f t="shared" si="243"/>
        <v>0</v>
      </c>
      <c r="O1526" s="80"/>
      <c r="P1526" s="113" t="str">
        <f t="shared" si="250"/>
        <v/>
      </c>
      <c r="Q1526" s="42" t="str">
        <f t="shared" si="244"/>
        <v/>
      </c>
      <c r="R1526" s="81"/>
      <c r="S1526" s="44" t="str">
        <f t="shared" si="245"/>
        <v/>
      </c>
      <c r="T1526" s="81"/>
      <c r="U1526" s="81"/>
      <c r="V1526" s="42">
        <f t="shared" si="246"/>
        <v>0</v>
      </c>
      <c r="W1526" s="43"/>
      <c r="X1526" s="47">
        <f>SUMIFS(W$12:W1526,F$12:F1526,F1526,H$12:H1526,H1526,D$12:D1526,D1526)</f>
        <v>0</v>
      </c>
      <c r="Y1526" s="48">
        <f t="shared" si="247"/>
        <v>0</v>
      </c>
      <c r="Z1526" s="82"/>
      <c r="AA1526" s="106"/>
      <c r="AB1526" s="42">
        <f t="shared" si="248"/>
        <v>0</v>
      </c>
      <c r="AC1526" s="50"/>
      <c r="AD1526" s="81"/>
      <c r="AE1526" s="81"/>
      <c r="AF1526" s="81"/>
      <c r="AG1526" s="81"/>
      <c r="AH1526" s="81"/>
      <c r="AI1526" s="81"/>
      <c r="AJ1526" s="81"/>
      <c r="AK1526" s="81"/>
      <c r="AL1526" s="81"/>
      <c r="AM1526" s="50"/>
      <c r="AN1526" s="50"/>
      <c r="AO1526" s="112">
        <f t="shared" si="251"/>
        <v>0</v>
      </c>
    </row>
    <row r="1527" spans="1:41" ht="20.100000000000001" customHeight="1">
      <c r="A1527" s="70">
        <f t="shared" si="249"/>
        <v>1</v>
      </c>
      <c r="B1527" s="81"/>
      <c r="C1527" s="81"/>
      <c r="D1527" s="81"/>
      <c r="E1527" s="81"/>
      <c r="F1527" s="34"/>
      <c r="G1527" s="94"/>
      <c r="H1527" s="81"/>
      <c r="I1527" s="34"/>
      <c r="J1527" s="34"/>
      <c r="K1527" s="38"/>
      <c r="L1527" s="38"/>
      <c r="M1527" s="39">
        <f t="shared" si="242"/>
        <v>0</v>
      </c>
      <c r="N1527" s="40">
        <f t="shared" si="243"/>
        <v>0</v>
      </c>
      <c r="O1527" s="80"/>
      <c r="P1527" s="113" t="str">
        <f t="shared" si="250"/>
        <v/>
      </c>
      <c r="Q1527" s="42" t="str">
        <f t="shared" si="244"/>
        <v/>
      </c>
      <c r="R1527" s="81"/>
      <c r="S1527" s="44" t="str">
        <f t="shared" si="245"/>
        <v/>
      </c>
      <c r="T1527" s="81"/>
      <c r="U1527" s="81"/>
      <c r="V1527" s="42">
        <f t="shared" si="246"/>
        <v>0</v>
      </c>
      <c r="W1527" s="43"/>
      <c r="X1527" s="47">
        <f>SUMIFS(W$12:W1527,F$12:F1527,F1527,H$12:H1527,H1527,D$12:D1527,D1527)</f>
        <v>0</v>
      </c>
      <c r="Y1527" s="48">
        <f t="shared" si="247"/>
        <v>0</v>
      </c>
      <c r="Z1527" s="82"/>
      <c r="AA1527" s="106"/>
      <c r="AB1527" s="42">
        <f t="shared" si="248"/>
        <v>0</v>
      </c>
      <c r="AC1527" s="50"/>
      <c r="AD1527" s="81"/>
      <c r="AE1527" s="81"/>
      <c r="AF1527" s="81"/>
      <c r="AG1527" s="81"/>
      <c r="AH1527" s="81"/>
      <c r="AI1527" s="81"/>
      <c r="AJ1527" s="81"/>
      <c r="AK1527" s="81"/>
      <c r="AL1527" s="81"/>
      <c r="AM1527" s="50"/>
      <c r="AN1527" s="50"/>
      <c r="AO1527" s="112">
        <f t="shared" si="251"/>
        <v>0</v>
      </c>
    </row>
    <row r="1528" spans="1:41" ht="20.100000000000001" customHeight="1">
      <c r="A1528" s="70">
        <f t="shared" si="249"/>
        <v>1</v>
      </c>
      <c r="B1528" s="81"/>
      <c r="C1528" s="81"/>
      <c r="D1528" s="81"/>
      <c r="E1528" s="81"/>
      <c r="F1528" s="34"/>
      <c r="G1528" s="94"/>
      <c r="H1528" s="81"/>
      <c r="I1528" s="34"/>
      <c r="J1528" s="34"/>
      <c r="K1528" s="38"/>
      <c r="L1528" s="38"/>
      <c r="M1528" s="39">
        <f t="shared" si="242"/>
        <v>0</v>
      </c>
      <c r="N1528" s="40">
        <f t="shared" si="243"/>
        <v>0</v>
      </c>
      <c r="O1528" s="80"/>
      <c r="P1528" s="113" t="str">
        <f t="shared" si="250"/>
        <v/>
      </c>
      <c r="Q1528" s="42" t="str">
        <f t="shared" si="244"/>
        <v/>
      </c>
      <c r="R1528" s="81"/>
      <c r="S1528" s="44" t="str">
        <f t="shared" si="245"/>
        <v/>
      </c>
      <c r="T1528" s="81"/>
      <c r="U1528" s="81"/>
      <c r="V1528" s="42">
        <f t="shared" si="246"/>
        <v>0</v>
      </c>
      <c r="W1528" s="43"/>
      <c r="X1528" s="47">
        <f>SUMIFS(W$12:W1528,F$12:F1528,F1528,H$12:H1528,H1528,D$12:D1528,D1528)</f>
        <v>0</v>
      </c>
      <c r="Y1528" s="48">
        <f t="shared" si="247"/>
        <v>0</v>
      </c>
      <c r="Z1528" s="82"/>
      <c r="AA1528" s="106"/>
      <c r="AB1528" s="42">
        <f t="shared" si="248"/>
        <v>0</v>
      </c>
      <c r="AC1528" s="50"/>
      <c r="AD1528" s="81"/>
      <c r="AE1528" s="81"/>
      <c r="AF1528" s="81"/>
      <c r="AG1528" s="81"/>
      <c r="AH1528" s="81"/>
      <c r="AI1528" s="81"/>
      <c r="AJ1528" s="81"/>
      <c r="AK1528" s="81"/>
      <c r="AL1528" s="81"/>
      <c r="AM1528" s="50"/>
      <c r="AN1528" s="50"/>
      <c r="AO1528" s="112">
        <f t="shared" si="251"/>
        <v>0</v>
      </c>
    </row>
    <row r="1529" spans="1:41" ht="20.100000000000001" customHeight="1">
      <c r="A1529" s="70">
        <f t="shared" si="249"/>
        <v>1</v>
      </c>
      <c r="B1529" s="81"/>
      <c r="C1529" s="81"/>
      <c r="D1529" s="81"/>
      <c r="E1529" s="81"/>
      <c r="F1529" s="34"/>
      <c r="G1529" s="94"/>
      <c r="H1529" s="81"/>
      <c r="I1529" s="34"/>
      <c r="J1529" s="34"/>
      <c r="K1529" s="38"/>
      <c r="L1529" s="38"/>
      <c r="M1529" s="39">
        <f t="shared" si="242"/>
        <v>0</v>
      </c>
      <c r="N1529" s="40">
        <f t="shared" si="243"/>
        <v>0</v>
      </c>
      <c r="O1529" s="80"/>
      <c r="P1529" s="113" t="str">
        <f t="shared" si="250"/>
        <v/>
      </c>
      <c r="Q1529" s="42" t="str">
        <f t="shared" si="244"/>
        <v/>
      </c>
      <c r="R1529" s="81"/>
      <c r="S1529" s="44" t="str">
        <f t="shared" si="245"/>
        <v/>
      </c>
      <c r="T1529" s="81"/>
      <c r="U1529" s="81"/>
      <c r="V1529" s="42">
        <f t="shared" si="246"/>
        <v>0</v>
      </c>
      <c r="W1529" s="43"/>
      <c r="X1529" s="47">
        <f>SUMIFS(W$12:W1529,F$12:F1529,F1529,H$12:H1529,H1529,D$12:D1529,D1529)</f>
        <v>0</v>
      </c>
      <c r="Y1529" s="48">
        <f t="shared" si="247"/>
        <v>0</v>
      </c>
      <c r="Z1529" s="82"/>
      <c r="AA1529" s="106"/>
      <c r="AB1529" s="42">
        <f t="shared" si="248"/>
        <v>0</v>
      </c>
      <c r="AC1529" s="50"/>
      <c r="AD1529" s="81"/>
      <c r="AE1529" s="81"/>
      <c r="AF1529" s="81"/>
      <c r="AG1529" s="81"/>
      <c r="AH1529" s="81"/>
      <c r="AI1529" s="81"/>
      <c r="AJ1529" s="81"/>
      <c r="AK1529" s="81"/>
      <c r="AL1529" s="81"/>
      <c r="AM1529" s="50"/>
      <c r="AN1529" s="50"/>
      <c r="AO1529" s="112">
        <f t="shared" si="251"/>
        <v>0</v>
      </c>
    </row>
    <row r="1530" spans="1:41" ht="20.100000000000001" customHeight="1">
      <c r="A1530" s="70">
        <f t="shared" si="249"/>
        <v>1</v>
      </c>
      <c r="B1530" s="81"/>
      <c r="C1530" s="81"/>
      <c r="D1530" s="81"/>
      <c r="E1530" s="81"/>
      <c r="F1530" s="34"/>
      <c r="G1530" s="94"/>
      <c r="H1530" s="81"/>
      <c r="I1530" s="34"/>
      <c r="J1530" s="34"/>
      <c r="K1530" s="38"/>
      <c r="L1530" s="38"/>
      <c r="M1530" s="39">
        <f t="shared" si="242"/>
        <v>0</v>
      </c>
      <c r="N1530" s="40">
        <f t="shared" si="243"/>
        <v>0</v>
      </c>
      <c r="O1530" s="80"/>
      <c r="P1530" s="113" t="str">
        <f t="shared" si="250"/>
        <v/>
      </c>
      <c r="Q1530" s="42" t="str">
        <f t="shared" si="244"/>
        <v/>
      </c>
      <c r="R1530" s="81"/>
      <c r="S1530" s="44" t="str">
        <f t="shared" si="245"/>
        <v/>
      </c>
      <c r="T1530" s="81"/>
      <c r="U1530" s="81"/>
      <c r="V1530" s="42">
        <f t="shared" si="246"/>
        <v>0</v>
      </c>
      <c r="W1530" s="43"/>
      <c r="X1530" s="47">
        <f>SUMIFS(W$12:W1530,F$12:F1530,F1530,H$12:H1530,H1530,D$12:D1530,D1530)</f>
        <v>0</v>
      </c>
      <c r="Y1530" s="48">
        <f t="shared" si="247"/>
        <v>0</v>
      </c>
      <c r="Z1530" s="82"/>
      <c r="AA1530" s="106"/>
      <c r="AB1530" s="42">
        <f t="shared" si="248"/>
        <v>0</v>
      </c>
      <c r="AC1530" s="50"/>
      <c r="AD1530" s="81"/>
      <c r="AE1530" s="81"/>
      <c r="AF1530" s="81"/>
      <c r="AG1530" s="81"/>
      <c r="AH1530" s="81"/>
      <c r="AI1530" s="81"/>
      <c r="AJ1530" s="81"/>
      <c r="AK1530" s="81"/>
      <c r="AL1530" s="81"/>
      <c r="AM1530" s="50"/>
      <c r="AN1530" s="50"/>
      <c r="AO1530" s="112">
        <f t="shared" si="251"/>
        <v>0</v>
      </c>
    </row>
    <row r="1531" spans="1:41" ht="20.100000000000001" customHeight="1">
      <c r="A1531" s="70">
        <f t="shared" si="249"/>
        <v>1</v>
      </c>
      <c r="B1531" s="81"/>
      <c r="C1531" s="81"/>
      <c r="D1531" s="81"/>
      <c r="E1531" s="81"/>
      <c r="F1531" s="34"/>
      <c r="G1531" s="94"/>
      <c r="H1531" s="81"/>
      <c r="I1531" s="34"/>
      <c r="J1531" s="34"/>
      <c r="K1531" s="38"/>
      <c r="L1531" s="38"/>
      <c r="M1531" s="39">
        <f t="shared" si="242"/>
        <v>0</v>
      </c>
      <c r="N1531" s="40">
        <f t="shared" si="243"/>
        <v>0</v>
      </c>
      <c r="O1531" s="80"/>
      <c r="P1531" s="113" t="str">
        <f t="shared" si="250"/>
        <v/>
      </c>
      <c r="Q1531" s="42" t="str">
        <f t="shared" si="244"/>
        <v/>
      </c>
      <c r="R1531" s="81"/>
      <c r="S1531" s="44" t="str">
        <f t="shared" si="245"/>
        <v/>
      </c>
      <c r="T1531" s="81"/>
      <c r="U1531" s="81"/>
      <c r="V1531" s="42">
        <f t="shared" si="246"/>
        <v>0</v>
      </c>
      <c r="W1531" s="43"/>
      <c r="X1531" s="47">
        <f>SUMIFS(W$12:W1531,F$12:F1531,F1531,H$12:H1531,H1531,D$12:D1531,D1531)</f>
        <v>0</v>
      </c>
      <c r="Y1531" s="48">
        <f t="shared" si="247"/>
        <v>0</v>
      </c>
      <c r="Z1531" s="82"/>
      <c r="AA1531" s="106"/>
      <c r="AB1531" s="42">
        <f t="shared" si="248"/>
        <v>0</v>
      </c>
      <c r="AC1531" s="50"/>
      <c r="AD1531" s="81"/>
      <c r="AE1531" s="81"/>
      <c r="AF1531" s="81"/>
      <c r="AG1531" s="81"/>
      <c r="AH1531" s="81"/>
      <c r="AI1531" s="81"/>
      <c r="AJ1531" s="81"/>
      <c r="AK1531" s="81"/>
      <c r="AL1531" s="81"/>
      <c r="AM1531" s="50"/>
      <c r="AN1531" s="50"/>
      <c r="AO1531" s="112">
        <f t="shared" si="251"/>
        <v>0</v>
      </c>
    </row>
    <row r="1532" spans="1:41" ht="20.100000000000001" customHeight="1">
      <c r="A1532" s="70">
        <f t="shared" si="249"/>
        <v>1</v>
      </c>
      <c r="B1532" s="81"/>
      <c r="C1532" s="81"/>
      <c r="D1532" s="81"/>
      <c r="E1532" s="81"/>
      <c r="F1532" s="34"/>
      <c r="G1532" s="94"/>
      <c r="H1532" s="81"/>
      <c r="I1532" s="34"/>
      <c r="J1532" s="34"/>
      <c r="K1532" s="38"/>
      <c r="L1532" s="38"/>
      <c r="M1532" s="39">
        <f t="shared" si="242"/>
        <v>0</v>
      </c>
      <c r="N1532" s="40">
        <f t="shared" si="243"/>
        <v>0</v>
      </c>
      <c r="O1532" s="80"/>
      <c r="P1532" s="113" t="str">
        <f t="shared" si="250"/>
        <v/>
      </c>
      <c r="Q1532" s="42" t="str">
        <f t="shared" si="244"/>
        <v/>
      </c>
      <c r="R1532" s="81"/>
      <c r="S1532" s="44" t="str">
        <f t="shared" si="245"/>
        <v/>
      </c>
      <c r="T1532" s="81"/>
      <c r="U1532" s="81"/>
      <c r="V1532" s="42">
        <f t="shared" si="246"/>
        <v>0</v>
      </c>
      <c r="W1532" s="43"/>
      <c r="X1532" s="47">
        <f>SUMIFS(W$12:W1532,F$12:F1532,F1532,H$12:H1532,H1532,D$12:D1532,D1532)</f>
        <v>0</v>
      </c>
      <c r="Y1532" s="48">
        <f t="shared" si="247"/>
        <v>0</v>
      </c>
      <c r="Z1532" s="82"/>
      <c r="AA1532" s="106"/>
      <c r="AB1532" s="42">
        <f t="shared" si="248"/>
        <v>0</v>
      </c>
      <c r="AC1532" s="50"/>
      <c r="AD1532" s="81"/>
      <c r="AE1532" s="81"/>
      <c r="AF1532" s="81"/>
      <c r="AG1532" s="81"/>
      <c r="AH1532" s="81"/>
      <c r="AI1532" s="81"/>
      <c r="AJ1532" s="81"/>
      <c r="AK1532" s="81"/>
      <c r="AL1532" s="81"/>
      <c r="AM1532" s="50"/>
      <c r="AN1532" s="50"/>
      <c r="AO1532" s="112">
        <f t="shared" si="251"/>
        <v>0</v>
      </c>
    </row>
    <row r="1533" spans="1:41" ht="20.100000000000001" customHeight="1">
      <c r="A1533" s="70">
        <f t="shared" si="249"/>
        <v>1</v>
      </c>
      <c r="B1533" s="81"/>
      <c r="C1533" s="81"/>
      <c r="D1533" s="81"/>
      <c r="E1533" s="81"/>
      <c r="F1533" s="34"/>
      <c r="G1533" s="94"/>
      <c r="H1533" s="81"/>
      <c r="I1533" s="34"/>
      <c r="J1533" s="34"/>
      <c r="K1533" s="38"/>
      <c r="L1533" s="38"/>
      <c r="M1533" s="39">
        <f t="shared" si="242"/>
        <v>0</v>
      </c>
      <c r="N1533" s="40">
        <f t="shared" si="243"/>
        <v>0</v>
      </c>
      <c r="O1533" s="80"/>
      <c r="P1533" s="113" t="str">
        <f t="shared" si="250"/>
        <v/>
      </c>
      <c r="Q1533" s="42" t="str">
        <f t="shared" si="244"/>
        <v/>
      </c>
      <c r="R1533" s="81"/>
      <c r="S1533" s="44" t="str">
        <f t="shared" si="245"/>
        <v/>
      </c>
      <c r="T1533" s="81"/>
      <c r="U1533" s="81"/>
      <c r="V1533" s="42">
        <f t="shared" si="246"/>
        <v>0</v>
      </c>
      <c r="W1533" s="43"/>
      <c r="X1533" s="47">
        <f>SUMIFS(W$12:W1533,F$12:F1533,F1533,H$12:H1533,H1533,D$12:D1533,D1533)</f>
        <v>0</v>
      </c>
      <c r="Y1533" s="48">
        <f t="shared" si="247"/>
        <v>0</v>
      </c>
      <c r="Z1533" s="82"/>
      <c r="AA1533" s="106"/>
      <c r="AB1533" s="42">
        <f t="shared" si="248"/>
        <v>0</v>
      </c>
      <c r="AC1533" s="50"/>
      <c r="AD1533" s="81"/>
      <c r="AE1533" s="81"/>
      <c r="AF1533" s="81"/>
      <c r="AG1533" s="81"/>
      <c r="AH1533" s="81"/>
      <c r="AI1533" s="81"/>
      <c r="AJ1533" s="81"/>
      <c r="AK1533" s="81"/>
      <c r="AL1533" s="81"/>
      <c r="AM1533" s="50"/>
      <c r="AN1533" s="50"/>
      <c r="AO1533" s="112">
        <f t="shared" si="251"/>
        <v>0</v>
      </c>
    </row>
    <row r="1534" spans="1:41" ht="20.100000000000001" customHeight="1">
      <c r="A1534" s="70">
        <f t="shared" si="249"/>
        <v>1</v>
      </c>
      <c r="B1534" s="81"/>
      <c r="C1534" s="81"/>
      <c r="D1534" s="81"/>
      <c r="E1534" s="81"/>
      <c r="F1534" s="34"/>
      <c r="G1534" s="94"/>
      <c r="H1534" s="81"/>
      <c r="I1534" s="34"/>
      <c r="J1534" s="34"/>
      <c r="K1534" s="38"/>
      <c r="L1534" s="38"/>
      <c r="M1534" s="39">
        <f t="shared" si="242"/>
        <v>0</v>
      </c>
      <c r="N1534" s="40">
        <f t="shared" si="243"/>
        <v>0</v>
      </c>
      <c r="O1534" s="80"/>
      <c r="P1534" s="113" t="str">
        <f t="shared" si="250"/>
        <v/>
      </c>
      <c r="Q1534" s="42" t="str">
        <f t="shared" si="244"/>
        <v/>
      </c>
      <c r="R1534" s="81"/>
      <c r="S1534" s="44" t="str">
        <f t="shared" si="245"/>
        <v/>
      </c>
      <c r="T1534" s="81"/>
      <c r="U1534" s="81"/>
      <c r="V1534" s="42">
        <f t="shared" si="246"/>
        <v>0</v>
      </c>
      <c r="W1534" s="43"/>
      <c r="X1534" s="47">
        <f>SUMIFS(W$12:W1534,F$12:F1534,F1534,H$12:H1534,H1534,D$12:D1534,D1534)</f>
        <v>0</v>
      </c>
      <c r="Y1534" s="48">
        <f t="shared" si="247"/>
        <v>0</v>
      </c>
      <c r="Z1534" s="82"/>
      <c r="AA1534" s="106"/>
      <c r="AB1534" s="42">
        <f t="shared" si="248"/>
        <v>0</v>
      </c>
      <c r="AC1534" s="50"/>
      <c r="AD1534" s="81"/>
      <c r="AE1534" s="81"/>
      <c r="AF1534" s="81"/>
      <c r="AG1534" s="81"/>
      <c r="AH1534" s="81"/>
      <c r="AI1534" s="81"/>
      <c r="AJ1534" s="81"/>
      <c r="AK1534" s="81"/>
      <c r="AL1534" s="81"/>
      <c r="AM1534" s="50"/>
      <c r="AN1534" s="50"/>
      <c r="AO1534" s="112">
        <f t="shared" si="251"/>
        <v>0</v>
      </c>
    </row>
    <row r="1535" spans="1:41" ht="20.100000000000001" customHeight="1">
      <c r="A1535" s="70">
        <f t="shared" si="249"/>
        <v>1</v>
      </c>
      <c r="B1535" s="81"/>
      <c r="C1535" s="81"/>
      <c r="D1535" s="81"/>
      <c r="E1535" s="81"/>
      <c r="F1535" s="34"/>
      <c r="G1535" s="94"/>
      <c r="H1535" s="81"/>
      <c r="I1535" s="34"/>
      <c r="J1535" s="34"/>
      <c r="K1535" s="38"/>
      <c r="L1535" s="38"/>
      <c r="M1535" s="39">
        <f t="shared" si="242"/>
        <v>0</v>
      </c>
      <c r="N1535" s="40">
        <f t="shared" si="243"/>
        <v>0</v>
      </c>
      <c r="O1535" s="80"/>
      <c r="P1535" s="113" t="str">
        <f t="shared" si="250"/>
        <v/>
      </c>
      <c r="Q1535" s="42" t="str">
        <f t="shared" si="244"/>
        <v/>
      </c>
      <c r="R1535" s="81"/>
      <c r="S1535" s="44" t="str">
        <f t="shared" si="245"/>
        <v/>
      </c>
      <c r="T1535" s="81"/>
      <c r="U1535" s="81"/>
      <c r="V1535" s="42">
        <f t="shared" si="246"/>
        <v>0</v>
      </c>
      <c r="W1535" s="43"/>
      <c r="X1535" s="47">
        <f>SUMIFS(W$12:W1535,F$12:F1535,F1535,H$12:H1535,H1535,D$12:D1535,D1535)</f>
        <v>0</v>
      </c>
      <c r="Y1535" s="48">
        <f t="shared" si="247"/>
        <v>0</v>
      </c>
      <c r="Z1535" s="82"/>
      <c r="AA1535" s="106"/>
      <c r="AB1535" s="42">
        <f t="shared" si="248"/>
        <v>0</v>
      </c>
      <c r="AC1535" s="50"/>
      <c r="AD1535" s="81"/>
      <c r="AE1535" s="81"/>
      <c r="AF1535" s="81"/>
      <c r="AG1535" s="81"/>
      <c r="AH1535" s="81"/>
      <c r="AI1535" s="81"/>
      <c r="AJ1535" s="81"/>
      <c r="AK1535" s="81"/>
      <c r="AL1535" s="81"/>
      <c r="AM1535" s="50"/>
      <c r="AN1535" s="50"/>
      <c r="AO1535" s="112">
        <f t="shared" si="251"/>
        <v>0</v>
      </c>
    </row>
    <row r="1536" spans="1:41" ht="20.100000000000001" customHeight="1">
      <c r="A1536" s="70">
        <f t="shared" si="249"/>
        <v>1</v>
      </c>
      <c r="B1536" s="81"/>
      <c r="C1536" s="81"/>
      <c r="D1536" s="81"/>
      <c r="E1536" s="81"/>
      <c r="F1536" s="34"/>
      <c r="G1536" s="94"/>
      <c r="H1536" s="81"/>
      <c r="I1536" s="34"/>
      <c r="J1536" s="34"/>
      <c r="K1536" s="38"/>
      <c r="L1536" s="38"/>
      <c r="M1536" s="39">
        <f t="shared" si="242"/>
        <v>0</v>
      </c>
      <c r="N1536" s="40">
        <f t="shared" si="243"/>
        <v>0</v>
      </c>
      <c r="O1536" s="80"/>
      <c r="P1536" s="113" t="str">
        <f t="shared" si="250"/>
        <v/>
      </c>
      <c r="Q1536" s="42" t="str">
        <f t="shared" si="244"/>
        <v/>
      </c>
      <c r="R1536" s="81"/>
      <c r="S1536" s="44" t="str">
        <f t="shared" si="245"/>
        <v/>
      </c>
      <c r="T1536" s="81"/>
      <c r="U1536" s="81"/>
      <c r="V1536" s="42">
        <f t="shared" si="246"/>
        <v>0</v>
      </c>
      <c r="W1536" s="43"/>
      <c r="X1536" s="47">
        <f>SUMIFS(W$12:W1536,F$12:F1536,F1536,H$12:H1536,H1536,D$12:D1536,D1536)</f>
        <v>0</v>
      </c>
      <c r="Y1536" s="48">
        <f t="shared" si="247"/>
        <v>0</v>
      </c>
      <c r="Z1536" s="82"/>
      <c r="AA1536" s="106"/>
      <c r="AB1536" s="42">
        <f t="shared" si="248"/>
        <v>0</v>
      </c>
      <c r="AC1536" s="50"/>
      <c r="AD1536" s="81"/>
      <c r="AE1536" s="81"/>
      <c r="AF1536" s="81"/>
      <c r="AG1536" s="81"/>
      <c r="AH1536" s="81"/>
      <c r="AI1536" s="81"/>
      <c r="AJ1536" s="81"/>
      <c r="AK1536" s="81"/>
      <c r="AL1536" s="81"/>
      <c r="AM1536" s="50"/>
      <c r="AN1536" s="50"/>
      <c r="AO1536" s="112">
        <f t="shared" si="251"/>
        <v>0</v>
      </c>
    </row>
    <row r="1537" spans="1:41" ht="20.100000000000001" customHeight="1">
      <c r="A1537" s="70">
        <f t="shared" si="249"/>
        <v>1</v>
      </c>
      <c r="B1537" s="81"/>
      <c r="C1537" s="81"/>
      <c r="D1537" s="81"/>
      <c r="E1537" s="81"/>
      <c r="F1537" s="34"/>
      <c r="G1537" s="94"/>
      <c r="H1537" s="81"/>
      <c r="I1537" s="34"/>
      <c r="J1537" s="34"/>
      <c r="K1537" s="38"/>
      <c r="L1537" s="38"/>
      <c r="M1537" s="39">
        <f t="shared" si="242"/>
        <v>0</v>
      </c>
      <c r="N1537" s="40">
        <f t="shared" si="243"/>
        <v>0</v>
      </c>
      <c r="O1537" s="80"/>
      <c r="P1537" s="113" t="str">
        <f t="shared" si="250"/>
        <v/>
      </c>
      <c r="Q1537" s="42" t="str">
        <f t="shared" si="244"/>
        <v/>
      </c>
      <c r="R1537" s="81"/>
      <c r="S1537" s="44" t="str">
        <f t="shared" si="245"/>
        <v/>
      </c>
      <c r="T1537" s="81"/>
      <c r="U1537" s="81"/>
      <c r="V1537" s="42">
        <f t="shared" si="246"/>
        <v>0</v>
      </c>
      <c r="W1537" s="43"/>
      <c r="X1537" s="47">
        <f>SUMIFS(W$12:W1537,F$12:F1537,F1537,H$12:H1537,H1537,D$12:D1537,D1537)</f>
        <v>0</v>
      </c>
      <c r="Y1537" s="48">
        <f t="shared" si="247"/>
        <v>0</v>
      </c>
      <c r="Z1537" s="82"/>
      <c r="AA1537" s="106"/>
      <c r="AB1537" s="42">
        <f t="shared" si="248"/>
        <v>0</v>
      </c>
      <c r="AC1537" s="50"/>
      <c r="AD1537" s="81"/>
      <c r="AE1537" s="81"/>
      <c r="AF1537" s="81"/>
      <c r="AG1537" s="81"/>
      <c r="AH1537" s="81"/>
      <c r="AI1537" s="81"/>
      <c r="AJ1537" s="81"/>
      <c r="AK1537" s="81"/>
      <c r="AL1537" s="81"/>
      <c r="AM1537" s="50"/>
      <c r="AN1537" s="50"/>
      <c r="AO1537" s="112">
        <f t="shared" si="251"/>
        <v>0</v>
      </c>
    </row>
    <row r="1538" spans="1:41" ht="20.100000000000001" customHeight="1">
      <c r="A1538" s="70">
        <f t="shared" si="249"/>
        <v>1</v>
      </c>
      <c r="B1538" s="81"/>
      <c r="C1538" s="81"/>
      <c r="D1538" s="81"/>
      <c r="E1538" s="81"/>
      <c r="F1538" s="34"/>
      <c r="G1538" s="94"/>
      <c r="H1538" s="81"/>
      <c r="I1538" s="34"/>
      <c r="J1538" s="34"/>
      <c r="K1538" s="38"/>
      <c r="L1538" s="38"/>
      <c r="M1538" s="39">
        <f t="shared" si="242"/>
        <v>0</v>
      </c>
      <c r="N1538" s="40">
        <f t="shared" si="243"/>
        <v>0</v>
      </c>
      <c r="O1538" s="80"/>
      <c r="P1538" s="113" t="str">
        <f t="shared" si="250"/>
        <v/>
      </c>
      <c r="Q1538" s="42" t="str">
        <f t="shared" si="244"/>
        <v/>
      </c>
      <c r="R1538" s="81"/>
      <c r="S1538" s="44" t="str">
        <f t="shared" si="245"/>
        <v/>
      </c>
      <c r="T1538" s="81"/>
      <c r="U1538" s="81"/>
      <c r="V1538" s="42">
        <f t="shared" si="246"/>
        <v>0</v>
      </c>
      <c r="W1538" s="43"/>
      <c r="X1538" s="47">
        <f>SUMIFS(W$12:W1538,F$12:F1538,F1538,H$12:H1538,H1538,D$12:D1538,D1538)</f>
        <v>0</v>
      </c>
      <c r="Y1538" s="48">
        <f t="shared" si="247"/>
        <v>0</v>
      </c>
      <c r="Z1538" s="82"/>
      <c r="AA1538" s="106"/>
      <c r="AB1538" s="42">
        <f t="shared" si="248"/>
        <v>0</v>
      </c>
      <c r="AC1538" s="50"/>
      <c r="AD1538" s="81"/>
      <c r="AE1538" s="81"/>
      <c r="AF1538" s="81"/>
      <c r="AG1538" s="81"/>
      <c r="AH1538" s="81"/>
      <c r="AI1538" s="81"/>
      <c r="AJ1538" s="81"/>
      <c r="AK1538" s="81"/>
      <c r="AL1538" s="81"/>
      <c r="AM1538" s="50"/>
      <c r="AN1538" s="50"/>
      <c r="AO1538" s="112">
        <f t="shared" si="251"/>
        <v>0</v>
      </c>
    </row>
    <row r="1539" spans="1:41" ht="20.100000000000001" customHeight="1">
      <c r="A1539" s="70">
        <f t="shared" si="249"/>
        <v>1</v>
      </c>
      <c r="B1539" s="81"/>
      <c r="C1539" s="81"/>
      <c r="D1539" s="81"/>
      <c r="E1539" s="81"/>
      <c r="F1539" s="34"/>
      <c r="G1539" s="94"/>
      <c r="H1539" s="81"/>
      <c r="I1539" s="34"/>
      <c r="J1539" s="34"/>
      <c r="K1539" s="38"/>
      <c r="L1539" s="38"/>
      <c r="M1539" s="39">
        <f t="shared" si="242"/>
        <v>0</v>
      </c>
      <c r="N1539" s="40">
        <f t="shared" si="243"/>
        <v>0</v>
      </c>
      <c r="O1539" s="80"/>
      <c r="P1539" s="113" t="str">
        <f t="shared" si="250"/>
        <v/>
      </c>
      <c r="Q1539" s="42" t="str">
        <f t="shared" si="244"/>
        <v/>
      </c>
      <c r="R1539" s="81"/>
      <c r="S1539" s="44" t="str">
        <f t="shared" si="245"/>
        <v/>
      </c>
      <c r="T1539" s="81"/>
      <c r="U1539" s="81"/>
      <c r="V1539" s="42">
        <f t="shared" si="246"/>
        <v>0</v>
      </c>
      <c r="W1539" s="43"/>
      <c r="X1539" s="47">
        <f>SUMIFS(W$12:W1539,F$12:F1539,F1539,H$12:H1539,H1539,D$12:D1539,D1539)</f>
        <v>0</v>
      </c>
      <c r="Y1539" s="48">
        <f t="shared" si="247"/>
        <v>0</v>
      </c>
      <c r="Z1539" s="82"/>
      <c r="AA1539" s="106"/>
      <c r="AB1539" s="42">
        <f t="shared" si="248"/>
        <v>0</v>
      </c>
      <c r="AC1539" s="50"/>
      <c r="AD1539" s="81"/>
      <c r="AE1539" s="81"/>
      <c r="AF1539" s="81"/>
      <c r="AG1539" s="81"/>
      <c r="AH1539" s="81"/>
      <c r="AI1539" s="81"/>
      <c r="AJ1539" s="81"/>
      <c r="AK1539" s="81"/>
      <c r="AL1539" s="81"/>
      <c r="AM1539" s="50"/>
      <c r="AN1539" s="50"/>
      <c r="AO1539" s="112">
        <f t="shared" si="251"/>
        <v>0</v>
      </c>
    </row>
    <row r="1540" spans="1:41" ht="20.100000000000001" customHeight="1">
      <c r="A1540" s="70">
        <f t="shared" si="249"/>
        <v>1</v>
      </c>
      <c r="B1540" s="81"/>
      <c r="C1540" s="81"/>
      <c r="D1540" s="81"/>
      <c r="E1540" s="81"/>
      <c r="F1540" s="34"/>
      <c r="G1540" s="94"/>
      <c r="H1540" s="81"/>
      <c r="I1540" s="34"/>
      <c r="J1540" s="34"/>
      <c r="K1540" s="38"/>
      <c r="L1540" s="38"/>
      <c r="M1540" s="39">
        <f t="shared" si="242"/>
        <v>0</v>
      </c>
      <c r="N1540" s="40">
        <f t="shared" si="243"/>
        <v>0</v>
      </c>
      <c r="O1540" s="80"/>
      <c r="P1540" s="113" t="str">
        <f t="shared" si="250"/>
        <v/>
      </c>
      <c r="Q1540" s="42" t="str">
        <f t="shared" si="244"/>
        <v/>
      </c>
      <c r="R1540" s="81"/>
      <c r="S1540" s="44" t="str">
        <f t="shared" si="245"/>
        <v/>
      </c>
      <c r="T1540" s="81"/>
      <c r="U1540" s="81"/>
      <c r="V1540" s="42">
        <f t="shared" si="246"/>
        <v>0</v>
      </c>
      <c r="W1540" s="43"/>
      <c r="X1540" s="47">
        <f>SUMIFS(W$12:W1540,F$12:F1540,F1540,H$12:H1540,H1540,D$12:D1540,D1540)</f>
        <v>0</v>
      </c>
      <c r="Y1540" s="48">
        <f t="shared" si="247"/>
        <v>0</v>
      </c>
      <c r="Z1540" s="82"/>
      <c r="AA1540" s="106"/>
      <c r="AB1540" s="42">
        <f t="shared" si="248"/>
        <v>0</v>
      </c>
      <c r="AC1540" s="50"/>
      <c r="AD1540" s="81"/>
      <c r="AE1540" s="81"/>
      <c r="AF1540" s="81"/>
      <c r="AG1540" s="81"/>
      <c r="AH1540" s="81"/>
      <c r="AI1540" s="81"/>
      <c r="AJ1540" s="81"/>
      <c r="AK1540" s="81"/>
      <c r="AL1540" s="81"/>
      <c r="AM1540" s="50"/>
      <c r="AN1540" s="50"/>
      <c r="AO1540" s="112">
        <f t="shared" si="251"/>
        <v>0</v>
      </c>
    </row>
    <row r="1541" spans="1:41" ht="20.100000000000001" customHeight="1">
      <c r="A1541" s="70">
        <f t="shared" si="249"/>
        <v>1</v>
      </c>
      <c r="B1541" s="81"/>
      <c r="C1541" s="81"/>
      <c r="D1541" s="81"/>
      <c r="E1541" s="81"/>
      <c r="F1541" s="34"/>
      <c r="G1541" s="94"/>
      <c r="H1541" s="81"/>
      <c r="I1541" s="34"/>
      <c r="J1541" s="34"/>
      <c r="K1541" s="38"/>
      <c r="L1541" s="38"/>
      <c r="M1541" s="39">
        <f t="shared" si="242"/>
        <v>0</v>
      </c>
      <c r="N1541" s="40">
        <f t="shared" si="243"/>
        <v>0</v>
      </c>
      <c r="O1541" s="80"/>
      <c r="P1541" s="113" t="str">
        <f t="shared" si="250"/>
        <v/>
      </c>
      <c r="Q1541" s="42" t="str">
        <f t="shared" si="244"/>
        <v/>
      </c>
      <c r="R1541" s="81"/>
      <c r="S1541" s="44" t="str">
        <f t="shared" si="245"/>
        <v/>
      </c>
      <c r="T1541" s="81"/>
      <c r="U1541" s="81"/>
      <c r="V1541" s="42">
        <f t="shared" si="246"/>
        <v>0</v>
      </c>
      <c r="W1541" s="43"/>
      <c r="X1541" s="47">
        <f>SUMIFS(W$12:W1541,F$12:F1541,F1541,H$12:H1541,H1541,D$12:D1541,D1541)</f>
        <v>0</v>
      </c>
      <c r="Y1541" s="48">
        <f t="shared" si="247"/>
        <v>0</v>
      </c>
      <c r="Z1541" s="82"/>
      <c r="AA1541" s="106"/>
      <c r="AB1541" s="42">
        <f t="shared" si="248"/>
        <v>0</v>
      </c>
      <c r="AC1541" s="50"/>
      <c r="AD1541" s="81"/>
      <c r="AE1541" s="81"/>
      <c r="AF1541" s="81"/>
      <c r="AG1541" s="81"/>
      <c r="AH1541" s="81"/>
      <c r="AI1541" s="81"/>
      <c r="AJ1541" s="81"/>
      <c r="AK1541" s="81"/>
      <c r="AL1541" s="81"/>
      <c r="AM1541" s="50"/>
      <c r="AN1541" s="50"/>
      <c r="AO1541" s="112">
        <f t="shared" si="251"/>
        <v>0</v>
      </c>
    </row>
    <row r="1542" spans="1:41" ht="20.100000000000001" customHeight="1">
      <c r="A1542" s="70">
        <f t="shared" si="249"/>
        <v>1</v>
      </c>
      <c r="B1542" s="81"/>
      <c r="C1542" s="81"/>
      <c r="D1542" s="81"/>
      <c r="E1542" s="81"/>
      <c r="F1542" s="34"/>
      <c r="G1542" s="94"/>
      <c r="H1542" s="81"/>
      <c r="I1542" s="34"/>
      <c r="J1542" s="34"/>
      <c r="K1542" s="38"/>
      <c r="L1542" s="38"/>
      <c r="M1542" s="39">
        <f t="shared" si="242"/>
        <v>0</v>
      </c>
      <c r="N1542" s="40">
        <f t="shared" si="243"/>
        <v>0</v>
      </c>
      <c r="O1542" s="80"/>
      <c r="P1542" s="113" t="str">
        <f t="shared" si="250"/>
        <v/>
      </c>
      <c r="Q1542" s="42" t="str">
        <f t="shared" si="244"/>
        <v/>
      </c>
      <c r="R1542" s="81"/>
      <c r="S1542" s="44" t="str">
        <f t="shared" si="245"/>
        <v/>
      </c>
      <c r="T1542" s="81"/>
      <c r="U1542" s="81"/>
      <c r="V1542" s="42">
        <f t="shared" si="246"/>
        <v>0</v>
      </c>
      <c r="W1542" s="43"/>
      <c r="X1542" s="47">
        <f>SUMIFS(W$12:W1542,F$12:F1542,F1542,H$12:H1542,H1542,D$12:D1542,D1542)</f>
        <v>0</v>
      </c>
      <c r="Y1542" s="48">
        <f t="shared" si="247"/>
        <v>0</v>
      </c>
      <c r="Z1542" s="82"/>
      <c r="AA1542" s="106"/>
      <c r="AB1542" s="42">
        <f t="shared" si="248"/>
        <v>0</v>
      </c>
      <c r="AC1542" s="50"/>
      <c r="AD1542" s="81"/>
      <c r="AE1542" s="81"/>
      <c r="AF1542" s="81"/>
      <c r="AG1542" s="81"/>
      <c r="AH1542" s="81"/>
      <c r="AI1542" s="81"/>
      <c r="AJ1542" s="81"/>
      <c r="AK1542" s="81"/>
      <c r="AL1542" s="81"/>
      <c r="AM1542" s="50"/>
      <c r="AN1542" s="50"/>
      <c r="AO1542" s="112">
        <f t="shared" si="251"/>
        <v>0</v>
      </c>
    </row>
    <row r="1543" spans="1:41" ht="20.100000000000001" customHeight="1">
      <c r="A1543" s="70">
        <f t="shared" si="249"/>
        <v>1</v>
      </c>
      <c r="B1543" s="81"/>
      <c r="C1543" s="81"/>
      <c r="D1543" s="81"/>
      <c r="E1543" s="81"/>
      <c r="F1543" s="34"/>
      <c r="G1543" s="94"/>
      <c r="H1543" s="81"/>
      <c r="I1543" s="34"/>
      <c r="J1543" s="34"/>
      <c r="K1543" s="38"/>
      <c r="L1543" s="38"/>
      <c r="M1543" s="39">
        <f t="shared" si="242"/>
        <v>0</v>
      </c>
      <c r="N1543" s="40">
        <f t="shared" si="243"/>
        <v>0</v>
      </c>
      <c r="O1543" s="80"/>
      <c r="P1543" s="113" t="str">
        <f t="shared" si="250"/>
        <v/>
      </c>
      <c r="Q1543" s="42" t="str">
        <f t="shared" si="244"/>
        <v/>
      </c>
      <c r="R1543" s="81"/>
      <c r="S1543" s="44" t="str">
        <f t="shared" si="245"/>
        <v/>
      </c>
      <c r="T1543" s="81"/>
      <c r="U1543" s="81"/>
      <c r="V1543" s="42">
        <f t="shared" si="246"/>
        <v>0</v>
      </c>
      <c r="W1543" s="43"/>
      <c r="X1543" s="47">
        <f>SUMIFS(W$12:W1543,F$12:F1543,F1543,H$12:H1543,H1543,D$12:D1543,D1543)</f>
        <v>0</v>
      </c>
      <c r="Y1543" s="48">
        <f t="shared" si="247"/>
        <v>0</v>
      </c>
      <c r="Z1543" s="82"/>
      <c r="AA1543" s="106"/>
      <c r="AB1543" s="42">
        <f t="shared" si="248"/>
        <v>0</v>
      </c>
      <c r="AC1543" s="50"/>
      <c r="AD1543" s="81"/>
      <c r="AE1543" s="81"/>
      <c r="AF1543" s="81"/>
      <c r="AG1543" s="81"/>
      <c r="AH1543" s="81"/>
      <c r="AI1543" s="81"/>
      <c r="AJ1543" s="81"/>
      <c r="AK1543" s="81"/>
      <c r="AL1543" s="81"/>
      <c r="AM1543" s="50"/>
      <c r="AN1543" s="50"/>
      <c r="AO1543" s="112">
        <f t="shared" si="251"/>
        <v>0</v>
      </c>
    </row>
    <row r="1544" spans="1:41" ht="20.100000000000001" customHeight="1">
      <c r="A1544" s="70">
        <f t="shared" si="249"/>
        <v>1</v>
      </c>
      <c r="B1544" s="81"/>
      <c r="C1544" s="81"/>
      <c r="D1544" s="81"/>
      <c r="E1544" s="81"/>
      <c r="F1544" s="34"/>
      <c r="G1544" s="94"/>
      <c r="H1544" s="81"/>
      <c r="I1544" s="34"/>
      <c r="J1544" s="34"/>
      <c r="K1544" s="38"/>
      <c r="L1544" s="38"/>
      <c r="M1544" s="39">
        <f t="shared" ref="M1544:M1607" si="252">(IF(L1544&lt;K1544,1+L1544,L1544)-K1544-IF(AND(K1544&lt;$L$5,L1544&gt;$M$5),$M$5-$L$5)-IF(AND(K1544&lt;$L$6,L1544&gt;$M$6),$M$6-$L$6)-IF(AND(K1544&lt;$L$7,L1544&gt;$M$7),$M$7-$L$7))-IF(AND(K1544&lt;$L$8,L1544&gt;$M$8),$M$8-$L$8)</f>
        <v>0</v>
      </c>
      <c r="N1544" s="40">
        <f t="shared" ref="N1544:N1607" si="253">HOUR(M1544)+MINUTE(M1544)/60</f>
        <v>0</v>
      </c>
      <c r="O1544" s="80"/>
      <c r="P1544" s="113" t="str">
        <f t="shared" si="250"/>
        <v/>
      </c>
      <c r="Q1544" s="42" t="str">
        <f t="shared" ref="Q1544:Q1607" si="254">IFERROR(V1544/(N1544*O1544),"")</f>
        <v/>
      </c>
      <c r="R1544" s="81"/>
      <c r="S1544" s="44" t="str">
        <f t="shared" ref="S1544:S1607" si="255">IFERROR(W1544/R1544,"")</f>
        <v/>
      </c>
      <c r="T1544" s="81"/>
      <c r="U1544" s="81"/>
      <c r="V1544" s="42">
        <f t="shared" ref="V1544:V1607" si="256">+W1544+Y1544</f>
        <v>0</v>
      </c>
      <c r="W1544" s="43"/>
      <c r="X1544" s="47">
        <f>SUMIFS(W$12:W1544,F$12:F1544,F1544,H$12:H1544,H1544,D$12:D1544,D1544)</f>
        <v>0</v>
      </c>
      <c r="Y1544" s="48">
        <f t="shared" ref="Y1544:Y1607" si="257">SUM(AC1544:AK1544)</f>
        <v>0</v>
      </c>
      <c r="Z1544" s="82"/>
      <c r="AA1544" s="106"/>
      <c r="AB1544" s="42">
        <f t="shared" ref="AB1544:AB1607" si="258">+W1544*AA1544</f>
        <v>0</v>
      </c>
      <c r="AC1544" s="50"/>
      <c r="AD1544" s="81"/>
      <c r="AE1544" s="81"/>
      <c r="AF1544" s="81"/>
      <c r="AG1544" s="81"/>
      <c r="AH1544" s="81"/>
      <c r="AI1544" s="81"/>
      <c r="AJ1544" s="81"/>
      <c r="AK1544" s="81"/>
      <c r="AL1544" s="81"/>
      <c r="AM1544" s="50"/>
      <c r="AN1544" s="50"/>
      <c r="AO1544" s="112">
        <f t="shared" si="251"/>
        <v>0</v>
      </c>
    </row>
    <row r="1545" spans="1:41" ht="20.100000000000001" customHeight="1">
      <c r="A1545" s="70">
        <f t="shared" si="249"/>
        <v>1</v>
      </c>
      <c r="B1545" s="81"/>
      <c r="C1545" s="81"/>
      <c r="D1545" s="81"/>
      <c r="E1545" s="81"/>
      <c r="F1545" s="34"/>
      <c r="G1545" s="94"/>
      <c r="H1545" s="81"/>
      <c r="I1545" s="34"/>
      <c r="J1545" s="34"/>
      <c r="K1545" s="38"/>
      <c r="L1545" s="38"/>
      <c r="M1545" s="39">
        <f t="shared" si="252"/>
        <v>0</v>
      </c>
      <c r="N1545" s="40">
        <f t="shared" si="253"/>
        <v>0</v>
      </c>
      <c r="O1545" s="80"/>
      <c r="P1545" s="113" t="str">
        <f t="shared" si="250"/>
        <v/>
      </c>
      <c r="Q1545" s="42" t="str">
        <f t="shared" si="254"/>
        <v/>
      </c>
      <c r="R1545" s="81"/>
      <c r="S1545" s="44" t="str">
        <f t="shared" si="255"/>
        <v/>
      </c>
      <c r="T1545" s="81"/>
      <c r="U1545" s="81"/>
      <c r="V1545" s="42">
        <f t="shared" si="256"/>
        <v>0</v>
      </c>
      <c r="W1545" s="43"/>
      <c r="X1545" s="47">
        <f>SUMIFS(W$12:W1545,F$12:F1545,F1545,H$12:H1545,H1545,D$12:D1545,D1545)</f>
        <v>0</v>
      </c>
      <c r="Y1545" s="48">
        <f t="shared" si="257"/>
        <v>0</v>
      </c>
      <c r="Z1545" s="82"/>
      <c r="AA1545" s="106"/>
      <c r="AB1545" s="42">
        <f t="shared" si="258"/>
        <v>0</v>
      </c>
      <c r="AC1545" s="50"/>
      <c r="AD1545" s="81"/>
      <c r="AE1545" s="81"/>
      <c r="AF1545" s="81"/>
      <c r="AG1545" s="81"/>
      <c r="AH1545" s="81"/>
      <c r="AI1545" s="81"/>
      <c r="AJ1545" s="81"/>
      <c r="AK1545" s="81"/>
      <c r="AL1545" s="81"/>
      <c r="AM1545" s="50"/>
      <c r="AN1545" s="50"/>
      <c r="AO1545" s="112">
        <f t="shared" si="251"/>
        <v>0</v>
      </c>
    </row>
    <row r="1546" spans="1:41" ht="20.100000000000001" customHeight="1">
      <c r="A1546" s="70">
        <f t="shared" si="249"/>
        <v>1</v>
      </c>
      <c r="B1546" s="81"/>
      <c r="C1546" s="81"/>
      <c r="D1546" s="81"/>
      <c r="E1546" s="81"/>
      <c r="F1546" s="34"/>
      <c r="G1546" s="94"/>
      <c r="H1546" s="81"/>
      <c r="I1546" s="34"/>
      <c r="J1546" s="34"/>
      <c r="K1546" s="38"/>
      <c r="L1546" s="38"/>
      <c r="M1546" s="39">
        <f t="shared" si="252"/>
        <v>0</v>
      </c>
      <c r="N1546" s="40">
        <f t="shared" si="253"/>
        <v>0</v>
      </c>
      <c r="O1546" s="80"/>
      <c r="P1546" s="113" t="str">
        <f t="shared" si="250"/>
        <v/>
      </c>
      <c r="Q1546" s="42" t="str">
        <f t="shared" si="254"/>
        <v/>
      </c>
      <c r="R1546" s="81"/>
      <c r="S1546" s="44" t="str">
        <f t="shared" si="255"/>
        <v/>
      </c>
      <c r="T1546" s="81"/>
      <c r="U1546" s="81"/>
      <c r="V1546" s="42">
        <f t="shared" si="256"/>
        <v>0</v>
      </c>
      <c r="W1546" s="43"/>
      <c r="X1546" s="47">
        <f>SUMIFS(W$12:W1546,F$12:F1546,F1546,H$12:H1546,H1546,D$12:D1546,D1546)</f>
        <v>0</v>
      </c>
      <c r="Y1546" s="48">
        <f t="shared" si="257"/>
        <v>0</v>
      </c>
      <c r="Z1546" s="82"/>
      <c r="AA1546" s="106"/>
      <c r="AB1546" s="42">
        <f t="shared" si="258"/>
        <v>0</v>
      </c>
      <c r="AC1546" s="50"/>
      <c r="AD1546" s="81"/>
      <c r="AE1546" s="81"/>
      <c r="AF1546" s="81"/>
      <c r="AG1546" s="81"/>
      <c r="AH1546" s="81"/>
      <c r="AI1546" s="81"/>
      <c r="AJ1546" s="81"/>
      <c r="AK1546" s="81"/>
      <c r="AL1546" s="81"/>
      <c r="AM1546" s="50"/>
      <c r="AN1546" s="50"/>
      <c r="AO1546" s="112">
        <f t="shared" si="251"/>
        <v>0</v>
      </c>
    </row>
    <row r="1547" spans="1:41" ht="20.100000000000001" customHeight="1">
      <c r="A1547" s="70">
        <f t="shared" si="249"/>
        <v>1</v>
      </c>
      <c r="B1547" s="81"/>
      <c r="C1547" s="81"/>
      <c r="D1547" s="81"/>
      <c r="E1547" s="81"/>
      <c r="F1547" s="34"/>
      <c r="G1547" s="94"/>
      <c r="H1547" s="81"/>
      <c r="I1547" s="34"/>
      <c r="J1547" s="34"/>
      <c r="K1547" s="38"/>
      <c r="L1547" s="38"/>
      <c r="M1547" s="39">
        <f t="shared" si="252"/>
        <v>0</v>
      </c>
      <c r="N1547" s="40">
        <f t="shared" si="253"/>
        <v>0</v>
      </c>
      <c r="O1547" s="80"/>
      <c r="P1547" s="113" t="str">
        <f t="shared" si="250"/>
        <v/>
      </c>
      <c r="Q1547" s="42" t="str">
        <f t="shared" si="254"/>
        <v/>
      </c>
      <c r="R1547" s="81"/>
      <c r="S1547" s="44" t="str">
        <f t="shared" si="255"/>
        <v/>
      </c>
      <c r="T1547" s="81"/>
      <c r="U1547" s="81"/>
      <c r="V1547" s="42">
        <f t="shared" si="256"/>
        <v>0</v>
      </c>
      <c r="W1547" s="43"/>
      <c r="X1547" s="47">
        <f>SUMIFS(W$12:W1547,F$12:F1547,F1547,H$12:H1547,H1547,D$12:D1547,D1547)</f>
        <v>0</v>
      </c>
      <c r="Y1547" s="48">
        <f t="shared" si="257"/>
        <v>0</v>
      </c>
      <c r="Z1547" s="82"/>
      <c r="AA1547" s="106"/>
      <c r="AB1547" s="42">
        <f t="shared" si="258"/>
        <v>0</v>
      </c>
      <c r="AC1547" s="50"/>
      <c r="AD1547" s="81"/>
      <c r="AE1547" s="81"/>
      <c r="AF1547" s="81"/>
      <c r="AG1547" s="81"/>
      <c r="AH1547" s="81"/>
      <c r="AI1547" s="81"/>
      <c r="AJ1547" s="81"/>
      <c r="AK1547" s="81"/>
      <c r="AL1547" s="81"/>
      <c r="AM1547" s="50"/>
      <c r="AN1547" s="50"/>
      <c r="AO1547" s="112">
        <f t="shared" si="251"/>
        <v>0</v>
      </c>
    </row>
    <row r="1548" spans="1:41" ht="20.100000000000001" customHeight="1">
      <c r="A1548" s="70">
        <f t="shared" si="249"/>
        <v>1</v>
      </c>
      <c r="B1548" s="81"/>
      <c r="C1548" s="81"/>
      <c r="D1548" s="81"/>
      <c r="E1548" s="81"/>
      <c r="F1548" s="34"/>
      <c r="G1548" s="94"/>
      <c r="H1548" s="81"/>
      <c r="I1548" s="34"/>
      <c r="J1548" s="34"/>
      <c r="K1548" s="38"/>
      <c r="L1548" s="38"/>
      <c r="M1548" s="39">
        <f t="shared" si="252"/>
        <v>0</v>
      </c>
      <c r="N1548" s="40">
        <f t="shared" si="253"/>
        <v>0</v>
      </c>
      <c r="O1548" s="80"/>
      <c r="P1548" s="113" t="str">
        <f t="shared" si="250"/>
        <v/>
      </c>
      <c r="Q1548" s="42" t="str">
        <f t="shared" si="254"/>
        <v/>
      </c>
      <c r="R1548" s="81"/>
      <c r="S1548" s="44" t="str">
        <f t="shared" si="255"/>
        <v/>
      </c>
      <c r="T1548" s="81"/>
      <c r="U1548" s="81"/>
      <c r="V1548" s="42">
        <f t="shared" si="256"/>
        <v>0</v>
      </c>
      <c r="W1548" s="43"/>
      <c r="X1548" s="47">
        <f>SUMIFS(W$12:W1548,F$12:F1548,F1548,H$12:H1548,H1548,D$12:D1548,D1548)</f>
        <v>0</v>
      </c>
      <c r="Y1548" s="48">
        <f t="shared" si="257"/>
        <v>0</v>
      </c>
      <c r="Z1548" s="82"/>
      <c r="AA1548" s="106"/>
      <c r="AB1548" s="42">
        <f t="shared" si="258"/>
        <v>0</v>
      </c>
      <c r="AC1548" s="50"/>
      <c r="AD1548" s="81"/>
      <c r="AE1548" s="81"/>
      <c r="AF1548" s="81"/>
      <c r="AG1548" s="81"/>
      <c r="AH1548" s="81"/>
      <c r="AI1548" s="81"/>
      <c r="AJ1548" s="81"/>
      <c r="AK1548" s="81"/>
      <c r="AL1548" s="81"/>
      <c r="AM1548" s="50"/>
      <c r="AN1548" s="50"/>
      <c r="AO1548" s="112">
        <f t="shared" si="251"/>
        <v>0</v>
      </c>
    </row>
    <row r="1549" spans="1:41" ht="20.100000000000001" customHeight="1">
      <c r="A1549" s="70">
        <f t="shared" ref="A1549:A1612" si="259">MONTH(B1549)</f>
        <v>1</v>
      </c>
      <c r="B1549" s="81"/>
      <c r="C1549" s="81"/>
      <c r="D1549" s="81"/>
      <c r="E1549" s="81"/>
      <c r="F1549" s="34"/>
      <c r="G1549" s="94"/>
      <c r="H1549" s="81"/>
      <c r="I1549" s="34"/>
      <c r="J1549" s="34"/>
      <c r="K1549" s="38"/>
      <c r="L1549" s="38"/>
      <c r="M1549" s="39">
        <f t="shared" si="252"/>
        <v>0</v>
      </c>
      <c r="N1549" s="40">
        <f t="shared" si="253"/>
        <v>0</v>
      </c>
      <c r="O1549" s="80"/>
      <c r="P1549" s="113" t="str">
        <f t="shared" ref="P1549:P1612" si="260">IFERROR(W1549/V1549,"")</f>
        <v/>
      </c>
      <c r="Q1549" s="42" t="str">
        <f t="shared" si="254"/>
        <v/>
      </c>
      <c r="R1549" s="81"/>
      <c r="S1549" s="44" t="str">
        <f t="shared" si="255"/>
        <v/>
      </c>
      <c r="T1549" s="81"/>
      <c r="U1549" s="81"/>
      <c r="V1549" s="42">
        <f t="shared" si="256"/>
        <v>0</v>
      </c>
      <c r="W1549" s="43"/>
      <c r="X1549" s="47">
        <f>SUMIFS(W$12:W1549,F$12:F1549,F1549,H$12:H1549,H1549,D$12:D1549,D1549)</f>
        <v>0</v>
      </c>
      <c r="Y1549" s="48">
        <f t="shared" si="257"/>
        <v>0</v>
      </c>
      <c r="Z1549" s="82"/>
      <c r="AA1549" s="106"/>
      <c r="AB1549" s="42">
        <f t="shared" si="258"/>
        <v>0</v>
      </c>
      <c r="AC1549" s="50"/>
      <c r="AD1549" s="81"/>
      <c r="AE1549" s="81"/>
      <c r="AF1549" s="81"/>
      <c r="AG1549" s="81"/>
      <c r="AH1549" s="81"/>
      <c r="AI1549" s="81"/>
      <c r="AJ1549" s="81"/>
      <c r="AK1549" s="81"/>
      <c r="AL1549" s="81"/>
      <c r="AM1549" s="50"/>
      <c r="AN1549" s="50"/>
      <c r="AO1549" s="112">
        <f t="shared" ref="AO1549:AO1612" si="261">+AM1549+AN1549</f>
        <v>0</v>
      </c>
    </row>
    <row r="1550" spans="1:41" ht="20.100000000000001" customHeight="1">
      <c r="A1550" s="70">
        <f t="shared" si="259"/>
        <v>1</v>
      </c>
      <c r="B1550" s="81"/>
      <c r="C1550" s="81"/>
      <c r="D1550" s="81"/>
      <c r="E1550" s="81"/>
      <c r="F1550" s="34"/>
      <c r="G1550" s="94"/>
      <c r="H1550" s="81"/>
      <c r="I1550" s="34"/>
      <c r="J1550" s="34"/>
      <c r="K1550" s="38"/>
      <c r="L1550" s="38"/>
      <c r="M1550" s="39">
        <f t="shared" si="252"/>
        <v>0</v>
      </c>
      <c r="N1550" s="40">
        <f t="shared" si="253"/>
        <v>0</v>
      </c>
      <c r="O1550" s="80"/>
      <c r="P1550" s="113" t="str">
        <f t="shared" si="260"/>
        <v/>
      </c>
      <c r="Q1550" s="42" t="str">
        <f t="shared" si="254"/>
        <v/>
      </c>
      <c r="R1550" s="81"/>
      <c r="S1550" s="44" t="str">
        <f t="shared" si="255"/>
        <v/>
      </c>
      <c r="T1550" s="81"/>
      <c r="U1550" s="81"/>
      <c r="V1550" s="42">
        <f t="shared" si="256"/>
        <v>0</v>
      </c>
      <c r="W1550" s="43"/>
      <c r="X1550" s="47">
        <f>SUMIFS(W$12:W1550,F$12:F1550,F1550,H$12:H1550,H1550,D$12:D1550,D1550)</f>
        <v>0</v>
      </c>
      <c r="Y1550" s="48">
        <f t="shared" si="257"/>
        <v>0</v>
      </c>
      <c r="Z1550" s="82"/>
      <c r="AA1550" s="106"/>
      <c r="AB1550" s="42">
        <f t="shared" si="258"/>
        <v>0</v>
      </c>
      <c r="AC1550" s="50"/>
      <c r="AD1550" s="81"/>
      <c r="AE1550" s="81"/>
      <c r="AF1550" s="81"/>
      <c r="AG1550" s="81"/>
      <c r="AH1550" s="81"/>
      <c r="AI1550" s="81"/>
      <c r="AJ1550" s="81"/>
      <c r="AK1550" s="81"/>
      <c r="AL1550" s="81"/>
      <c r="AM1550" s="50"/>
      <c r="AN1550" s="50"/>
      <c r="AO1550" s="112">
        <f t="shared" si="261"/>
        <v>0</v>
      </c>
    </row>
    <row r="1551" spans="1:41" ht="20.100000000000001" customHeight="1">
      <c r="A1551" s="70">
        <f t="shared" si="259"/>
        <v>1</v>
      </c>
      <c r="B1551" s="81"/>
      <c r="C1551" s="81"/>
      <c r="D1551" s="81"/>
      <c r="E1551" s="81"/>
      <c r="F1551" s="34"/>
      <c r="G1551" s="94"/>
      <c r="H1551" s="81"/>
      <c r="I1551" s="34"/>
      <c r="J1551" s="34"/>
      <c r="K1551" s="38"/>
      <c r="L1551" s="38"/>
      <c r="M1551" s="39">
        <f t="shared" si="252"/>
        <v>0</v>
      </c>
      <c r="N1551" s="40">
        <f t="shared" si="253"/>
        <v>0</v>
      </c>
      <c r="O1551" s="80"/>
      <c r="P1551" s="113" t="str">
        <f t="shared" si="260"/>
        <v/>
      </c>
      <c r="Q1551" s="42" t="str">
        <f t="shared" si="254"/>
        <v/>
      </c>
      <c r="R1551" s="81"/>
      <c r="S1551" s="44" t="str">
        <f t="shared" si="255"/>
        <v/>
      </c>
      <c r="T1551" s="81"/>
      <c r="U1551" s="81"/>
      <c r="V1551" s="42">
        <f t="shared" si="256"/>
        <v>0</v>
      </c>
      <c r="W1551" s="43"/>
      <c r="X1551" s="47">
        <f>SUMIFS(W$12:W1551,F$12:F1551,F1551,H$12:H1551,H1551,D$12:D1551,D1551)</f>
        <v>0</v>
      </c>
      <c r="Y1551" s="48">
        <f t="shared" si="257"/>
        <v>0</v>
      </c>
      <c r="Z1551" s="82"/>
      <c r="AA1551" s="106"/>
      <c r="AB1551" s="42">
        <f t="shared" si="258"/>
        <v>0</v>
      </c>
      <c r="AC1551" s="50"/>
      <c r="AD1551" s="81"/>
      <c r="AE1551" s="81"/>
      <c r="AF1551" s="81"/>
      <c r="AG1551" s="81"/>
      <c r="AH1551" s="81"/>
      <c r="AI1551" s="81"/>
      <c r="AJ1551" s="81"/>
      <c r="AK1551" s="81"/>
      <c r="AL1551" s="81"/>
      <c r="AM1551" s="50"/>
      <c r="AN1551" s="50"/>
      <c r="AO1551" s="112">
        <f t="shared" si="261"/>
        <v>0</v>
      </c>
    </row>
    <row r="1552" spans="1:41" ht="20.100000000000001" customHeight="1">
      <c r="A1552" s="70">
        <f t="shared" si="259"/>
        <v>1</v>
      </c>
      <c r="B1552" s="81"/>
      <c r="C1552" s="81"/>
      <c r="D1552" s="81"/>
      <c r="E1552" s="81"/>
      <c r="F1552" s="34"/>
      <c r="G1552" s="94"/>
      <c r="H1552" s="81"/>
      <c r="I1552" s="34"/>
      <c r="J1552" s="34"/>
      <c r="K1552" s="38"/>
      <c r="L1552" s="38"/>
      <c r="M1552" s="39">
        <f t="shared" si="252"/>
        <v>0</v>
      </c>
      <c r="N1552" s="40">
        <f t="shared" si="253"/>
        <v>0</v>
      </c>
      <c r="O1552" s="80"/>
      <c r="P1552" s="113" t="str">
        <f t="shared" si="260"/>
        <v/>
      </c>
      <c r="Q1552" s="42" t="str">
        <f t="shared" si="254"/>
        <v/>
      </c>
      <c r="R1552" s="81"/>
      <c r="S1552" s="44" t="str">
        <f t="shared" si="255"/>
        <v/>
      </c>
      <c r="T1552" s="81"/>
      <c r="U1552" s="81"/>
      <c r="V1552" s="42">
        <f t="shared" si="256"/>
        <v>0</v>
      </c>
      <c r="W1552" s="43"/>
      <c r="X1552" s="47">
        <f>SUMIFS(W$12:W1552,F$12:F1552,F1552,H$12:H1552,H1552,D$12:D1552,D1552)</f>
        <v>0</v>
      </c>
      <c r="Y1552" s="48">
        <f t="shared" si="257"/>
        <v>0</v>
      </c>
      <c r="Z1552" s="82"/>
      <c r="AA1552" s="106"/>
      <c r="AB1552" s="42">
        <f t="shared" si="258"/>
        <v>0</v>
      </c>
      <c r="AC1552" s="50"/>
      <c r="AD1552" s="81"/>
      <c r="AE1552" s="81"/>
      <c r="AF1552" s="81"/>
      <c r="AG1552" s="81"/>
      <c r="AH1552" s="81"/>
      <c r="AI1552" s="81"/>
      <c r="AJ1552" s="81"/>
      <c r="AK1552" s="81"/>
      <c r="AL1552" s="81"/>
      <c r="AM1552" s="50"/>
      <c r="AN1552" s="50"/>
      <c r="AO1552" s="112">
        <f t="shared" si="261"/>
        <v>0</v>
      </c>
    </row>
    <row r="1553" spans="1:41" ht="20.100000000000001" customHeight="1">
      <c r="A1553" s="70">
        <f t="shared" si="259"/>
        <v>1</v>
      </c>
      <c r="B1553" s="81"/>
      <c r="C1553" s="81"/>
      <c r="D1553" s="81"/>
      <c r="E1553" s="81"/>
      <c r="F1553" s="34"/>
      <c r="G1553" s="94"/>
      <c r="H1553" s="81"/>
      <c r="I1553" s="34"/>
      <c r="J1553" s="34"/>
      <c r="K1553" s="38"/>
      <c r="L1553" s="38"/>
      <c r="M1553" s="39">
        <f t="shared" si="252"/>
        <v>0</v>
      </c>
      <c r="N1553" s="40">
        <f t="shared" si="253"/>
        <v>0</v>
      </c>
      <c r="O1553" s="80"/>
      <c r="P1553" s="113" t="str">
        <f t="shared" si="260"/>
        <v/>
      </c>
      <c r="Q1553" s="42" t="str">
        <f t="shared" si="254"/>
        <v/>
      </c>
      <c r="R1553" s="81"/>
      <c r="S1553" s="44" t="str">
        <f t="shared" si="255"/>
        <v/>
      </c>
      <c r="T1553" s="81"/>
      <c r="U1553" s="81"/>
      <c r="V1553" s="42">
        <f t="shared" si="256"/>
        <v>0</v>
      </c>
      <c r="W1553" s="43"/>
      <c r="X1553" s="47">
        <f>SUMIFS(W$12:W1553,F$12:F1553,F1553,H$12:H1553,H1553,D$12:D1553,D1553)</f>
        <v>0</v>
      </c>
      <c r="Y1553" s="48">
        <f t="shared" si="257"/>
        <v>0</v>
      </c>
      <c r="Z1553" s="82"/>
      <c r="AA1553" s="106"/>
      <c r="AB1553" s="42">
        <f t="shared" si="258"/>
        <v>0</v>
      </c>
      <c r="AC1553" s="50"/>
      <c r="AD1553" s="81"/>
      <c r="AE1553" s="81"/>
      <c r="AF1553" s="81"/>
      <c r="AG1553" s="81"/>
      <c r="AH1553" s="81"/>
      <c r="AI1553" s="81"/>
      <c r="AJ1553" s="81"/>
      <c r="AK1553" s="81"/>
      <c r="AL1553" s="81"/>
      <c r="AM1553" s="50"/>
      <c r="AN1553" s="50"/>
      <c r="AO1553" s="112">
        <f t="shared" si="261"/>
        <v>0</v>
      </c>
    </row>
    <row r="1554" spans="1:41" ht="20.100000000000001" customHeight="1">
      <c r="A1554" s="70">
        <f t="shared" si="259"/>
        <v>1</v>
      </c>
      <c r="B1554" s="81"/>
      <c r="C1554" s="81"/>
      <c r="D1554" s="81"/>
      <c r="E1554" s="81"/>
      <c r="F1554" s="34"/>
      <c r="G1554" s="94"/>
      <c r="H1554" s="81"/>
      <c r="I1554" s="34"/>
      <c r="J1554" s="34"/>
      <c r="K1554" s="38"/>
      <c r="L1554" s="38"/>
      <c r="M1554" s="39">
        <f t="shared" si="252"/>
        <v>0</v>
      </c>
      <c r="N1554" s="40">
        <f t="shared" si="253"/>
        <v>0</v>
      </c>
      <c r="O1554" s="80"/>
      <c r="P1554" s="113" t="str">
        <f t="shared" si="260"/>
        <v/>
      </c>
      <c r="Q1554" s="42" t="str">
        <f t="shared" si="254"/>
        <v/>
      </c>
      <c r="R1554" s="81"/>
      <c r="S1554" s="44" t="str">
        <f t="shared" si="255"/>
        <v/>
      </c>
      <c r="T1554" s="81"/>
      <c r="U1554" s="81"/>
      <c r="V1554" s="42">
        <f t="shared" si="256"/>
        <v>0</v>
      </c>
      <c r="W1554" s="43"/>
      <c r="X1554" s="47">
        <f>SUMIFS(W$12:W1554,F$12:F1554,F1554,H$12:H1554,H1554,D$12:D1554,D1554)</f>
        <v>0</v>
      </c>
      <c r="Y1554" s="48">
        <f t="shared" si="257"/>
        <v>0</v>
      </c>
      <c r="Z1554" s="82"/>
      <c r="AA1554" s="106"/>
      <c r="AB1554" s="42">
        <f t="shared" si="258"/>
        <v>0</v>
      </c>
      <c r="AC1554" s="50"/>
      <c r="AD1554" s="81"/>
      <c r="AE1554" s="81"/>
      <c r="AF1554" s="81"/>
      <c r="AG1554" s="81"/>
      <c r="AH1554" s="81"/>
      <c r="AI1554" s="81"/>
      <c r="AJ1554" s="81"/>
      <c r="AK1554" s="81"/>
      <c r="AL1554" s="81"/>
      <c r="AM1554" s="50"/>
      <c r="AN1554" s="50"/>
      <c r="AO1554" s="112">
        <f t="shared" si="261"/>
        <v>0</v>
      </c>
    </row>
    <row r="1555" spans="1:41" ht="20.100000000000001" customHeight="1">
      <c r="A1555" s="70">
        <f t="shared" si="259"/>
        <v>1</v>
      </c>
      <c r="B1555" s="81"/>
      <c r="C1555" s="81"/>
      <c r="D1555" s="81"/>
      <c r="E1555" s="81"/>
      <c r="F1555" s="34"/>
      <c r="G1555" s="94"/>
      <c r="H1555" s="81"/>
      <c r="I1555" s="34"/>
      <c r="J1555" s="34"/>
      <c r="K1555" s="38"/>
      <c r="L1555" s="38"/>
      <c r="M1555" s="39">
        <f t="shared" si="252"/>
        <v>0</v>
      </c>
      <c r="N1555" s="40">
        <f t="shared" si="253"/>
        <v>0</v>
      </c>
      <c r="O1555" s="80"/>
      <c r="P1555" s="113" t="str">
        <f t="shared" si="260"/>
        <v/>
      </c>
      <c r="Q1555" s="42" t="str">
        <f t="shared" si="254"/>
        <v/>
      </c>
      <c r="R1555" s="81"/>
      <c r="S1555" s="44" t="str">
        <f t="shared" si="255"/>
        <v/>
      </c>
      <c r="T1555" s="81"/>
      <c r="U1555" s="81"/>
      <c r="V1555" s="42">
        <f t="shared" si="256"/>
        <v>0</v>
      </c>
      <c r="W1555" s="43"/>
      <c r="X1555" s="47">
        <f>SUMIFS(W$12:W1555,F$12:F1555,F1555,H$12:H1555,H1555,D$12:D1555,D1555)</f>
        <v>0</v>
      </c>
      <c r="Y1555" s="48">
        <f t="shared" si="257"/>
        <v>0</v>
      </c>
      <c r="Z1555" s="82"/>
      <c r="AA1555" s="106"/>
      <c r="AB1555" s="42">
        <f t="shared" si="258"/>
        <v>0</v>
      </c>
      <c r="AC1555" s="50"/>
      <c r="AD1555" s="81"/>
      <c r="AE1555" s="81"/>
      <c r="AF1555" s="81"/>
      <c r="AG1555" s="81"/>
      <c r="AH1555" s="81"/>
      <c r="AI1555" s="81"/>
      <c r="AJ1555" s="81"/>
      <c r="AK1555" s="81"/>
      <c r="AL1555" s="81"/>
      <c r="AM1555" s="50"/>
      <c r="AN1555" s="50"/>
      <c r="AO1555" s="112">
        <f t="shared" si="261"/>
        <v>0</v>
      </c>
    </row>
    <row r="1556" spans="1:41" ht="20.100000000000001" customHeight="1">
      <c r="A1556" s="70">
        <f t="shared" si="259"/>
        <v>1</v>
      </c>
      <c r="B1556" s="81"/>
      <c r="C1556" s="81"/>
      <c r="D1556" s="81"/>
      <c r="E1556" s="81"/>
      <c r="F1556" s="34"/>
      <c r="G1556" s="94"/>
      <c r="H1556" s="81"/>
      <c r="I1556" s="34"/>
      <c r="J1556" s="34"/>
      <c r="K1556" s="38"/>
      <c r="L1556" s="38"/>
      <c r="M1556" s="39">
        <f t="shared" si="252"/>
        <v>0</v>
      </c>
      <c r="N1556" s="40">
        <f t="shared" si="253"/>
        <v>0</v>
      </c>
      <c r="O1556" s="80"/>
      <c r="P1556" s="113" t="str">
        <f t="shared" si="260"/>
        <v/>
      </c>
      <c r="Q1556" s="42" t="str">
        <f t="shared" si="254"/>
        <v/>
      </c>
      <c r="R1556" s="81"/>
      <c r="S1556" s="44" t="str">
        <f t="shared" si="255"/>
        <v/>
      </c>
      <c r="T1556" s="81"/>
      <c r="U1556" s="81"/>
      <c r="V1556" s="42">
        <f t="shared" si="256"/>
        <v>0</v>
      </c>
      <c r="W1556" s="43"/>
      <c r="X1556" s="47">
        <f>SUMIFS(W$12:W1556,F$12:F1556,F1556,H$12:H1556,H1556,D$12:D1556,D1556)</f>
        <v>0</v>
      </c>
      <c r="Y1556" s="48">
        <f t="shared" si="257"/>
        <v>0</v>
      </c>
      <c r="Z1556" s="82"/>
      <c r="AA1556" s="106"/>
      <c r="AB1556" s="42">
        <f t="shared" si="258"/>
        <v>0</v>
      </c>
      <c r="AC1556" s="50"/>
      <c r="AD1556" s="81"/>
      <c r="AE1556" s="81"/>
      <c r="AF1556" s="81"/>
      <c r="AG1556" s="81"/>
      <c r="AH1556" s="81"/>
      <c r="AI1556" s="81"/>
      <c r="AJ1556" s="81"/>
      <c r="AK1556" s="81"/>
      <c r="AL1556" s="81"/>
      <c r="AM1556" s="50"/>
      <c r="AN1556" s="50"/>
      <c r="AO1556" s="112">
        <f t="shared" si="261"/>
        <v>0</v>
      </c>
    </row>
    <row r="1557" spans="1:41" ht="20.100000000000001" customHeight="1">
      <c r="A1557" s="70">
        <f t="shared" si="259"/>
        <v>1</v>
      </c>
      <c r="B1557" s="81"/>
      <c r="C1557" s="81"/>
      <c r="D1557" s="81"/>
      <c r="E1557" s="81"/>
      <c r="F1557" s="34"/>
      <c r="G1557" s="94"/>
      <c r="H1557" s="81"/>
      <c r="I1557" s="34"/>
      <c r="J1557" s="34"/>
      <c r="K1557" s="38"/>
      <c r="L1557" s="38"/>
      <c r="M1557" s="39">
        <f t="shared" si="252"/>
        <v>0</v>
      </c>
      <c r="N1557" s="40">
        <f t="shared" si="253"/>
        <v>0</v>
      </c>
      <c r="O1557" s="80"/>
      <c r="P1557" s="113" t="str">
        <f t="shared" si="260"/>
        <v/>
      </c>
      <c r="Q1557" s="42" t="str">
        <f t="shared" si="254"/>
        <v/>
      </c>
      <c r="R1557" s="81"/>
      <c r="S1557" s="44" t="str">
        <f t="shared" si="255"/>
        <v/>
      </c>
      <c r="T1557" s="81"/>
      <c r="U1557" s="81"/>
      <c r="V1557" s="42">
        <f t="shared" si="256"/>
        <v>0</v>
      </c>
      <c r="W1557" s="43"/>
      <c r="X1557" s="47">
        <f>SUMIFS(W$12:W1557,F$12:F1557,F1557,H$12:H1557,H1557,D$12:D1557,D1557)</f>
        <v>0</v>
      </c>
      <c r="Y1557" s="48">
        <f t="shared" si="257"/>
        <v>0</v>
      </c>
      <c r="Z1557" s="82"/>
      <c r="AA1557" s="106"/>
      <c r="AB1557" s="42">
        <f t="shared" si="258"/>
        <v>0</v>
      </c>
      <c r="AC1557" s="50"/>
      <c r="AD1557" s="81"/>
      <c r="AE1557" s="81"/>
      <c r="AF1557" s="81"/>
      <c r="AG1557" s="81"/>
      <c r="AH1557" s="81"/>
      <c r="AI1557" s="81"/>
      <c r="AJ1557" s="81"/>
      <c r="AK1557" s="81"/>
      <c r="AL1557" s="81"/>
      <c r="AM1557" s="50"/>
      <c r="AN1557" s="50"/>
      <c r="AO1557" s="112">
        <f t="shared" si="261"/>
        <v>0</v>
      </c>
    </row>
    <row r="1558" spans="1:41" ht="20.100000000000001" customHeight="1">
      <c r="A1558" s="70">
        <f t="shared" si="259"/>
        <v>1</v>
      </c>
      <c r="B1558" s="81"/>
      <c r="C1558" s="81"/>
      <c r="D1558" s="81"/>
      <c r="E1558" s="81"/>
      <c r="F1558" s="34"/>
      <c r="G1558" s="94"/>
      <c r="H1558" s="81"/>
      <c r="I1558" s="34"/>
      <c r="J1558" s="34"/>
      <c r="K1558" s="38"/>
      <c r="L1558" s="38"/>
      <c r="M1558" s="39">
        <f t="shared" si="252"/>
        <v>0</v>
      </c>
      <c r="N1558" s="40">
        <f t="shared" si="253"/>
        <v>0</v>
      </c>
      <c r="O1558" s="80"/>
      <c r="P1558" s="113" t="str">
        <f t="shared" si="260"/>
        <v/>
      </c>
      <c r="Q1558" s="42" t="str">
        <f t="shared" si="254"/>
        <v/>
      </c>
      <c r="R1558" s="81"/>
      <c r="S1558" s="44" t="str">
        <f t="shared" si="255"/>
        <v/>
      </c>
      <c r="T1558" s="81"/>
      <c r="U1558" s="81"/>
      <c r="V1558" s="42">
        <f t="shared" si="256"/>
        <v>0</v>
      </c>
      <c r="W1558" s="43"/>
      <c r="X1558" s="47">
        <f>SUMIFS(W$12:W1558,F$12:F1558,F1558,H$12:H1558,H1558,D$12:D1558,D1558)</f>
        <v>0</v>
      </c>
      <c r="Y1558" s="48">
        <f t="shared" si="257"/>
        <v>0</v>
      </c>
      <c r="Z1558" s="82"/>
      <c r="AA1558" s="106"/>
      <c r="AB1558" s="42">
        <f t="shared" si="258"/>
        <v>0</v>
      </c>
      <c r="AC1558" s="50"/>
      <c r="AD1558" s="81"/>
      <c r="AE1558" s="81"/>
      <c r="AF1558" s="81"/>
      <c r="AG1558" s="81"/>
      <c r="AH1558" s="81"/>
      <c r="AI1558" s="81"/>
      <c r="AJ1558" s="81"/>
      <c r="AK1558" s="81"/>
      <c r="AL1558" s="81"/>
      <c r="AM1558" s="50"/>
      <c r="AN1558" s="50"/>
      <c r="AO1558" s="112">
        <f t="shared" si="261"/>
        <v>0</v>
      </c>
    </row>
    <row r="1559" spans="1:41" ht="20.100000000000001" customHeight="1">
      <c r="A1559" s="70">
        <f t="shared" si="259"/>
        <v>1</v>
      </c>
      <c r="B1559" s="81"/>
      <c r="C1559" s="81"/>
      <c r="D1559" s="81"/>
      <c r="E1559" s="81"/>
      <c r="F1559" s="34"/>
      <c r="G1559" s="94"/>
      <c r="H1559" s="81"/>
      <c r="I1559" s="34"/>
      <c r="J1559" s="34"/>
      <c r="K1559" s="38"/>
      <c r="L1559" s="38"/>
      <c r="M1559" s="39">
        <f t="shared" si="252"/>
        <v>0</v>
      </c>
      <c r="N1559" s="40">
        <f t="shared" si="253"/>
        <v>0</v>
      </c>
      <c r="O1559" s="80"/>
      <c r="P1559" s="113" t="str">
        <f t="shared" si="260"/>
        <v/>
      </c>
      <c r="Q1559" s="42" t="str">
        <f t="shared" si="254"/>
        <v/>
      </c>
      <c r="R1559" s="81"/>
      <c r="S1559" s="44" t="str">
        <f t="shared" si="255"/>
        <v/>
      </c>
      <c r="T1559" s="81"/>
      <c r="U1559" s="81"/>
      <c r="V1559" s="42">
        <f t="shared" si="256"/>
        <v>0</v>
      </c>
      <c r="W1559" s="43"/>
      <c r="X1559" s="47">
        <f>SUMIFS(W$12:W1559,F$12:F1559,F1559,H$12:H1559,H1559,D$12:D1559,D1559)</f>
        <v>0</v>
      </c>
      <c r="Y1559" s="48">
        <f t="shared" si="257"/>
        <v>0</v>
      </c>
      <c r="Z1559" s="82"/>
      <c r="AA1559" s="106"/>
      <c r="AB1559" s="42">
        <f t="shared" si="258"/>
        <v>0</v>
      </c>
      <c r="AC1559" s="50"/>
      <c r="AD1559" s="81"/>
      <c r="AE1559" s="81"/>
      <c r="AF1559" s="81"/>
      <c r="AG1559" s="81"/>
      <c r="AH1559" s="81"/>
      <c r="AI1559" s="81"/>
      <c r="AJ1559" s="81"/>
      <c r="AK1559" s="81"/>
      <c r="AL1559" s="81"/>
      <c r="AM1559" s="50"/>
      <c r="AN1559" s="50"/>
      <c r="AO1559" s="112">
        <f t="shared" si="261"/>
        <v>0</v>
      </c>
    </row>
    <row r="1560" spans="1:41" ht="20.100000000000001" customHeight="1">
      <c r="A1560" s="70">
        <f t="shared" si="259"/>
        <v>1</v>
      </c>
      <c r="B1560" s="81"/>
      <c r="C1560" s="81"/>
      <c r="D1560" s="81"/>
      <c r="E1560" s="81"/>
      <c r="F1560" s="34"/>
      <c r="G1560" s="94"/>
      <c r="H1560" s="81"/>
      <c r="I1560" s="34"/>
      <c r="J1560" s="34"/>
      <c r="K1560" s="38"/>
      <c r="L1560" s="38"/>
      <c r="M1560" s="39">
        <f t="shared" si="252"/>
        <v>0</v>
      </c>
      <c r="N1560" s="40">
        <f t="shared" si="253"/>
        <v>0</v>
      </c>
      <c r="O1560" s="80"/>
      <c r="P1560" s="113" t="str">
        <f t="shared" si="260"/>
        <v/>
      </c>
      <c r="Q1560" s="42" t="str">
        <f t="shared" si="254"/>
        <v/>
      </c>
      <c r="R1560" s="81"/>
      <c r="S1560" s="44" t="str">
        <f t="shared" si="255"/>
        <v/>
      </c>
      <c r="T1560" s="81"/>
      <c r="U1560" s="81"/>
      <c r="V1560" s="42">
        <f t="shared" si="256"/>
        <v>0</v>
      </c>
      <c r="W1560" s="43"/>
      <c r="X1560" s="47">
        <f>SUMIFS(W$12:W1560,F$12:F1560,F1560,H$12:H1560,H1560,D$12:D1560,D1560)</f>
        <v>0</v>
      </c>
      <c r="Y1560" s="48">
        <f t="shared" si="257"/>
        <v>0</v>
      </c>
      <c r="Z1560" s="82"/>
      <c r="AA1560" s="106"/>
      <c r="AB1560" s="42">
        <f t="shared" si="258"/>
        <v>0</v>
      </c>
      <c r="AC1560" s="50"/>
      <c r="AD1560" s="81"/>
      <c r="AE1560" s="81"/>
      <c r="AF1560" s="81"/>
      <c r="AG1560" s="81"/>
      <c r="AH1560" s="81"/>
      <c r="AI1560" s="81"/>
      <c r="AJ1560" s="81"/>
      <c r="AK1560" s="81"/>
      <c r="AL1560" s="81"/>
      <c r="AM1560" s="50"/>
      <c r="AN1560" s="50"/>
      <c r="AO1560" s="112">
        <f t="shared" si="261"/>
        <v>0</v>
      </c>
    </row>
    <row r="1561" spans="1:41" ht="20.100000000000001" customHeight="1">
      <c r="A1561" s="70">
        <f t="shared" si="259"/>
        <v>1</v>
      </c>
      <c r="B1561" s="81"/>
      <c r="C1561" s="81"/>
      <c r="D1561" s="81"/>
      <c r="E1561" s="81"/>
      <c r="F1561" s="34"/>
      <c r="G1561" s="94"/>
      <c r="H1561" s="81"/>
      <c r="I1561" s="34"/>
      <c r="J1561" s="34"/>
      <c r="K1561" s="38"/>
      <c r="L1561" s="38"/>
      <c r="M1561" s="39">
        <f t="shared" si="252"/>
        <v>0</v>
      </c>
      <c r="N1561" s="40">
        <f t="shared" si="253"/>
        <v>0</v>
      </c>
      <c r="O1561" s="80"/>
      <c r="P1561" s="113" t="str">
        <f t="shared" si="260"/>
        <v/>
      </c>
      <c r="Q1561" s="42" t="str">
        <f t="shared" si="254"/>
        <v/>
      </c>
      <c r="R1561" s="81"/>
      <c r="S1561" s="44" t="str">
        <f t="shared" si="255"/>
        <v/>
      </c>
      <c r="T1561" s="81"/>
      <c r="U1561" s="81"/>
      <c r="V1561" s="42">
        <f t="shared" si="256"/>
        <v>0</v>
      </c>
      <c r="W1561" s="43"/>
      <c r="X1561" s="47">
        <f>SUMIFS(W$12:W1561,F$12:F1561,F1561,H$12:H1561,H1561,D$12:D1561,D1561)</f>
        <v>0</v>
      </c>
      <c r="Y1561" s="48">
        <f t="shared" si="257"/>
        <v>0</v>
      </c>
      <c r="Z1561" s="82"/>
      <c r="AA1561" s="106"/>
      <c r="AB1561" s="42">
        <f t="shared" si="258"/>
        <v>0</v>
      </c>
      <c r="AC1561" s="50"/>
      <c r="AD1561" s="81"/>
      <c r="AE1561" s="81"/>
      <c r="AF1561" s="81"/>
      <c r="AG1561" s="81"/>
      <c r="AH1561" s="81"/>
      <c r="AI1561" s="81"/>
      <c r="AJ1561" s="81"/>
      <c r="AK1561" s="81"/>
      <c r="AL1561" s="81"/>
      <c r="AM1561" s="50"/>
      <c r="AN1561" s="50"/>
      <c r="AO1561" s="112">
        <f t="shared" si="261"/>
        <v>0</v>
      </c>
    </row>
    <row r="1562" spans="1:41" ht="20.100000000000001" customHeight="1">
      <c r="A1562" s="70">
        <f t="shared" si="259"/>
        <v>1</v>
      </c>
      <c r="B1562" s="81"/>
      <c r="C1562" s="81"/>
      <c r="D1562" s="81"/>
      <c r="E1562" s="81"/>
      <c r="F1562" s="34"/>
      <c r="G1562" s="94"/>
      <c r="H1562" s="81"/>
      <c r="I1562" s="34"/>
      <c r="J1562" s="34"/>
      <c r="K1562" s="38"/>
      <c r="L1562" s="38"/>
      <c r="M1562" s="39">
        <f t="shared" si="252"/>
        <v>0</v>
      </c>
      <c r="N1562" s="40">
        <f t="shared" si="253"/>
        <v>0</v>
      </c>
      <c r="O1562" s="80"/>
      <c r="P1562" s="113" t="str">
        <f t="shared" si="260"/>
        <v/>
      </c>
      <c r="Q1562" s="42" t="str">
        <f t="shared" si="254"/>
        <v/>
      </c>
      <c r="R1562" s="81"/>
      <c r="S1562" s="44" t="str">
        <f t="shared" si="255"/>
        <v/>
      </c>
      <c r="T1562" s="81"/>
      <c r="U1562" s="81"/>
      <c r="V1562" s="42">
        <f t="shared" si="256"/>
        <v>0</v>
      </c>
      <c r="W1562" s="43"/>
      <c r="X1562" s="47">
        <f>SUMIFS(W$12:W1562,F$12:F1562,F1562,H$12:H1562,H1562,D$12:D1562,D1562)</f>
        <v>0</v>
      </c>
      <c r="Y1562" s="48">
        <f t="shared" si="257"/>
        <v>0</v>
      </c>
      <c r="Z1562" s="82"/>
      <c r="AA1562" s="106"/>
      <c r="AB1562" s="42">
        <f t="shared" si="258"/>
        <v>0</v>
      </c>
      <c r="AC1562" s="50"/>
      <c r="AD1562" s="81"/>
      <c r="AE1562" s="81"/>
      <c r="AF1562" s="81"/>
      <c r="AG1562" s="81"/>
      <c r="AH1562" s="81"/>
      <c r="AI1562" s="81"/>
      <c r="AJ1562" s="81"/>
      <c r="AK1562" s="81"/>
      <c r="AL1562" s="81"/>
      <c r="AM1562" s="50"/>
      <c r="AN1562" s="50"/>
      <c r="AO1562" s="112">
        <f t="shared" si="261"/>
        <v>0</v>
      </c>
    </row>
    <row r="1563" spans="1:41" ht="20.100000000000001" customHeight="1">
      <c r="A1563" s="70">
        <f t="shared" si="259"/>
        <v>1</v>
      </c>
      <c r="B1563" s="81"/>
      <c r="C1563" s="81"/>
      <c r="D1563" s="81"/>
      <c r="E1563" s="81"/>
      <c r="F1563" s="34"/>
      <c r="G1563" s="94"/>
      <c r="H1563" s="81"/>
      <c r="I1563" s="34"/>
      <c r="J1563" s="34"/>
      <c r="K1563" s="38"/>
      <c r="L1563" s="38"/>
      <c r="M1563" s="39">
        <f t="shared" si="252"/>
        <v>0</v>
      </c>
      <c r="N1563" s="40">
        <f t="shared" si="253"/>
        <v>0</v>
      </c>
      <c r="O1563" s="80"/>
      <c r="P1563" s="113" t="str">
        <f t="shared" si="260"/>
        <v/>
      </c>
      <c r="Q1563" s="42" t="str">
        <f t="shared" si="254"/>
        <v/>
      </c>
      <c r="R1563" s="81"/>
      <c r="S1563" s="44" t="str">
        <f t="shared" si="255"/>
        <v/>
      </c>
      <c r="T1563" s="81"/>
      <c r="U1563" s="81"/>
      <c r="V1563" s="42">
        <f t="shared" si="256"/>
        <v>0</v>
      </c>
      <c r="W1563" s="43"/>
      <c r="X1563" s="47">
        <f>SUMIFS(W$12:W1563,F$12:F1563,F1563,H$12:H1563,H1563,D$12:D1563,D1563)</f>
        <v>0</v>
      </c>
      <c r="Y1563" s="48">
        <f t="shared" si="257"/>
        <v>0</v>
      </c>
      <c r="Z1563" s="82"/>
      <c r="AA1563" s="106"/>
      <c r="AB1563" s="42">
        <f t="shared" si="258"/>
        <v>0</v>
      </c>
      <c r="AC1563" s="50"/>
      <c r="AD1563" s="81"/>
      <c r="AE1563" s="81"/>
      <c r="AF1563" s="81"/>
      <c r="AG1563" s="81"/>
      <c r="AH1563" s="81"/>
      <c r="AI1563" s="81"/>
      <c r="AJ1563" s="81"/>
      <c r="AK1563" s="81"/>
      <c r="AL1563" s="81"/>
      <c r="AM1563" s="50"/>
      <c r="AN1563" s="50"/>
      <c r="AO1563" s="112">
        <f t="shared" si="261"/>
        <v>0</v>
      </c>
    </row>
    <row r="1564" spans="1:41" ht="20.100000000000001" customHeight="1">
      <c r="A1564" s="70">
        <f t="shared" si="259"/>
        <v>1</v>
      </c>
      <c r="B1564" s="81"/>
      <c r="C1564" s="81"/>
      <c r="D1564" s="81"/>
      <c r="E1564" s="81"/>
      <c r="F1564" s="34"/>
      <c r="G1564" s="94"/>
      <c r="H1564" s="81"/>
      <c r="I1564" s="34"/>
      <c r="J1564" s="34"/>
      <c r="K1564" s="38"/>
      <c r="L1564" s="38"/>
      <c r="M1564" s="39">
        <f t="shared" si="252"/>
        <v>0</v>
      </c>
      <c r="N1564" s="40">
        <f t="shared" si="253"/>
        <v>0</v>
      </c>
      <c r="O1564" s="80"/>
      <c r="P1564" s="113" t="str">
        <f t="shared" si="260"/>
        <v/>
      </c>
      <c r="Q1564" s="42" t="str">
        <f t="shared" si="254"/>
        <v/>
      </c>
      <c r="R1564" s="81"/>
      <c r="S1564" s="44" t="str">
        <f t="shared" si="255"/>
        <v/>
      </c>
      <c r="T1564" s="81"/>
      <c r="U1564" s="81"/>
      <c r="V1564" s="42">
        <f t="shared" si="256"/>
        <v>0</v>
      </c>
      <c r="W1564" s="43"/>
      <c r="X1564" s="47">
        <f>SUMIFS(W$12:W1564,F$12:F1564,F1564,H$12:H1564,H1564,D$12:D1564,D1564)</f>
        <v>0</v>
      </c>
      <c r="Y1564" s="48">
        <f t="shared" si="257"/>
        <v>0</v>
      </c>
      <c r="Z1564" s="82"/>
      <c r="AA1564" s="106"/>
      <c r="AB1564" s="42">
        <f t="shared" si="258"/>
        <v>0</v>
      </c>
      <c r="AC1564" s="50"/>
      <c r="AD1564" s="81"/>
      <c r="AE1564" s="81"/>
      <c r="AF1564" s="81"/>
      <c r="AG1564" s="81"/>
      <c r="AH1564" s="81"/>
      <c r="AI1564" s="81"/>
      <c r="AJ1564" s="81"/>
      <c r="AK1564" s="81"/>
      <c r="AL1564" s="81"/>
      <c r="AM1564" s="50"/>
      <c r="AN1564" s="50"/>
      <c r="AO1564" s="112">
        <f t="shared" si="261"/>
        <v>0</v>
      </c>
    </row>
    <row r="1565" spans="1:41" ht="20.100000000000001" customHeight="1">
      <c r="A1565" s="70">
        <f t="shared" si="259"/>
        <v>1</v>
      </c>
      <c r="B1565" s="81"/>
      <c r="C1565" s="81"/>
      <c r="D1565" s="81"/>
      <c r="E1565" s="81"/>
      <c r="F1565" s="34"/>
      <c r="G1565" s="94"/>
      <c r="H1565" s="81"/>
      <c r="I1565" s="34"/>
      <c r="J1565" s="34"/>
      <c r="K1565" s="38"/>
      <c r="L1565" s="38"/>
      <c r="M1565" s="39">
        <f t="shared" si="252"/>
        <v>0</v>
      </c>
      <c r="N1565" s="40">
        <f t="shared" si="253"/>
        <v>0</v>
      </c>
      <c r="O1565" s="80"/>
      <c r="P1565" s="113" t="str">
        <f t="shared" si="260"/>
        <v/>
      </c>
      <c r="Q1565" s="42" t="str">
        <f t="shared" si="254"/>
        <v/>
      </c>
      <c r="R1565" s="81"/>
      <c r="S1565" s="44" t="str">
        <f t="shared" si="255"/>
        <v/>
      </c>
      <c r="T1565" s="81"/>
      <c r="U1565" s="81"/>
      <c r="V1565" s="42">
        <f t="shared" si="256"/>
        <v>0</v>
      </c>
      <c r="W1565" s="43"/>
      <c r="X1565" s="47">
        <f>SUMIFS(W$12:W1565,F$12:F1565,F1565,H$12:H1565,H1565,D$12:D1565,D1565)</f>
        <v>0</v>
      </c>
      <c r="Y1565" s="48">
        <f t="shared" si="257"/>
        <v>0</v>
      </c>
      <c r="Z1565" s="82"/>
      <c r="AA1565" s="106"/>
      <c r="AB1565" s="42">
        <f t="shared" si="258"/>
        <v>0</v>
      </c>
      <c r="AC1565" s="50"/>
      <c r="AD1565" s="81"/>
      <c r="AE1565" s="81"/>
      <c r="AF1565" s="81"/>
      <c r="AG1565" s="81"/>
      <c r="AH1565" s="81"/>
      <c r="AI1565" s="81"/>
      <c r="AJ1565" s="81"/>
      <c r="AK1565" s="81"/>
      <c r="AL1565" s="81"/>
      <c r="AM1565" s="50"/>
      <c r="AN1565" s="50"/>
      <c r="AO1565" s="112">
        <f t="shared" si="261"/>
        <v>0</v>
      </c>
    </row>
    <row r="1566" spans="1:41" ht="20.100000000000001" customHeight="1">
      <c r="A1566" s="70">
        <f t="shared" si="259"/>
        <v>1</v>
      </c>
      <c r="B1566" s="81"/>
      <c r="C1566" s="81"/>
      <c r="D1566" s="81"/>
      <c r="E1566" s="81"/>
      <c r="F1566" s="34"/>
      <c r="G1566" s="94"/>
      <c r="H1566" s="81"/>
      <c r="I1566" s="34"/>
      <c r="J1566" s="34"/>
      <c r="K1566" s="38"/>
      <c r="L1566" s="38"/>
      <c r="M1566" s="39">
        <f t="shared" si="252"/>
        <v>0</v>
      </c>
      <c r="N1566" s="40">
        <f t="shared" si="253"/>
        <v>0</v>
      </c>
      <c r="O1566" s="80"/>
      <c r="P1566" s="113" t="str">
        <f t="shared" si="260"/>
        <v/>
      </c>
      <c r="Q1566" s="42" t="str">
        <f t="shared" si="254"/>
        <v/>
      </c>
      <c r="R1566" s="81"/>
      <c r="S1566" s="44" t="str">
        <f t="shared" si="255"/>
        <v/>
      </c>
      <c r="T1566" s="81"/>
      <c r="U1566" s="81"/>
      <c r="V1566" s="42">
        <f t="shared" si="256"/>
        <v>0</v>
      </c>
      <c r="W1566" s="43"/>
      <c r="X1566" s="47">
        <f>SUMIFS(W$12:W1566,F$12:F1566,F1566,H$12:H1566,H1566,D$12:D1566,D1566)</f>
        <v>0</v>
      </c>
      <c r="Y1566" s="48">
        <f t="shared" si="257"/>
        <v>0</v>
      </c>
      <c r="Z1566" s="82"/>
      <c r="AA1566" s="106"/>
      <c r="AB1566" s="42">
        <f t="shared" si="258"/>
        <v>0</v>
      </c>
      <c r="AC1566" s="50"/>
      <c r="AD1566" s="81"/>
      <c r="AE1566" s="81"/>
      <c r="AF1566" s="81"/>
      <c r="AG1566" s="81"/>
      <c r="AH1566" s="81"/>
      <c r="AI1566" s="81"/>
      <c r="AJ1566" s="81"/>
      <c r="AK1566" s="81"/>
      <c r="AL1566" s="81"/>
      <c r="AM1566" s="50"/>
      <c r="AN1566" s="50"/>
      <c r="AO1566" s="112">
        <f t="shared" si="261"/>
        <v>0</v>
      </c>
    </row>
    <row r="1567" spans="1:41" ht="20.100000000000001" customHeight="1">
      <c r="A1567" s="70">
        <f t="shared" si="259"/>
        <v>1</v>
      </c>
      <c r="B1567" s="81"/>
      <c r="C1567" s="81"/>
      <c r="D1567" s="81"/>
      <c r="E1567" s="81"/>
      <c r="F1567" s="34"/>
      <c r="G1567" s="94"/>
      <c r="H1567" s="81"/>
      <c r="I1567" s="34"/>
      <c r="J1567" s="34"/>
      <c r="K1567" s="38"/>
      <c r="L1567" s="38"/>
      <c r="M1567" s="39">
        <f t="shared" si="252"/>
        <v>0</v>
      </c>
      <c r="N1567" s="40">
        <f t="shared" si="253"/>
        <v>0</v>
      </c>
      <c r="O1567" s="80"/>
      <c r="P1567" s="113" t="str">
        <f t="shared" si="260"/>
        <v/>
      </c>
      <c r="Q1567" s="42" t="str">
        <f t="shared" si="254"/>
        <v/>
      </c>
      <c r="R1567" s="81"/>
      <c r="S1567" s="44" t="str">
        <f t="shared" si="255"/>
        <v/>
      </c>
      <c r="T1567" s="81"/>
      <c r="U1567" s="81"/>
      <c r="V1567" s="42">
        <f t="shared" si="256"/>
        <v>0</v>
      </c>
      <c r="W1567" s="43"/>
      <c r="X1567" s="47">
        <f>SUMIFS(W$12:W1567,F$12:F1567,F1567,H$12:H1567,H1567,D$12:D1567,D1567)</f>
        <v>0</v>
      </c>
      <c r="Y1567" s="48">
        <f t="shared" si="257"/>
        <v>0</v>
      </c>
      <c r="Z1567" s="82"/>
      <c r="AA1567" s="106"/>
      <c r="AB1567" s="42">
        <f t="shared" si="258"/>
        <v>0</v>
      </c>
      <c r="AC1567" s="50"/>
      <c r="AD1567" s="81"/>
      <c r="AE1567" s="81"/>
      <c r="AF1567" s="81"/>
      <c r="AG1567" s="81"/>
      <c r="AH1567" s="81"/>
      <c r="AI1567" s="81"/>
      <c r="AJ1567" s="81"/>
      <c r="AK1567" s="81"/>
      <c r="AL1567" s="81"/>
      <c r="AM1567" s="50"/>
      <c r="AN1567" s="50"/>
      <c r="AO1567" s="112">
        <f t="shared" si="261"/>
        <v>0</v>
      </c>
    </row>
    <row r="1568" spans="1:41" ht="20.100000000000001" customHeight="1">
      <c r="A1568" s="70">
        <f t="shared" si="259"/>
        <v>1</v>
      </c>
      <c r="B1568" s="81"/>
      <c r="C1568" s="81"/>
      <c r="D1568" s="81"/>
      <c r="E1568" s="81"/>
      <c r="F1568" s="34"/>
      <c r="G1568" s="94"/>
      <c r="H1568" s="81"/>
      <c r="I1568" s="34"/>
      <c r="J1568" s="34"/>
      <c r="K1568" s="38"/>
      <c r="L1568" s="38"/>
      <c r="M1568" s="39">
        <f t="shared" si="252"/>
        <v>0</v>
      </c>
      <c r="N1568" s="40">
        <f t="shared" si="253"/>
        <v>0</v>
      </c>
      <c r="O1568" s="80"/>
      <c r="P1568" s="113" t="str">
        <f t="shared" si="260"/>
        <v/>
      </c>
      <c r="Q1568" s="42" t="str">
        <f t="shared" si="254"/>
        <v/>
      </c>
      <c r="R1568" s="81"/>
      <c r="S1568" s="44" t="str">
        <f t="shared" si="255"/>
        <v/>
      </c>
      <c r="T1568" s="81"/>
      <c r="U1568" s="81"/>
      <c r="V1568" s="42">
        <f t="shared" si="256"/>
        <v>0</v>
      </c>
      <c r="W1568" s="43"/>
      <c r="X1568" s="47">
        <f>SUMIFS(W$12:W1568,F$12:F1568,F1568,H$12:H1568,H1568,D$12:D1568,D1568)</f>
        <v>0</v>
      </c>
      <c r="Y1568" s="48">
        <f t="shared" si="257"/>
        <v>0</v>
      </c>
      <c r="Z1568" s="82"/>
      <c r="AA1568" s="106"/>
      <c r="AB1568" s="42">
        <f t="shared" si="258"/>
        <v>0</v>
      </c>
      <c r="AC1568" s="50"/>
      <c r="AD1568" s="81"/>
      <c r="AE1568" s="81"/>
      <c r="AF1568" s="81"/>
      <c r="AG1568" s="81"/>
      <c r="AH1568" s="81"/>
      <c r="AI1568" s="81"/>
      <c r="AJ1568" s="81"/>
      <c r="AK1568" s="81"/>
      <c r="AL1568" s="81"/>
      <c r="AM1568" s="50"/>
      <c r="AN1568" s="50"/>
      <c r="AO1568" s="112">
        <f t="shared" si="261"/>
        <v>0</v>
      </c>
    </row>
    <row r="1569" spans="1:41" ht="20.100000000000001" customHeight="1">
      <c r="A1569" s="70">
        <f t="shared" si="259"/>
        <v>1</v>
      </c>
      <c r="B1569" s="81"/>
      <c r="C1569" s="81"/>
      <c r="D1569" s="81"/>
      <c r="E1569" s="81"/>
      <c r="F1569" s="34"/>
      <c r="G1569" s="94"/>
      <c r="H1569" s="81"/>
      <c r="I1569" s="34"/>
      <c r="J1569" s="34"/>
      <c r="K1569" s="38"/>
      <c r="L1569" s="38"/>
      <c r="M1569" s="39">
        <f t="shared" si="252"/>
        <v>0</v>
      </c>
      <c r="N1569" s="40">
        <f t="shared" si="253"/>
        <v>0</v>
      </c>
      <c r="O1569" s="80"/>
      <c r="P1569" s="113" t="str">
        <f t="shared" si="260"/>
        <v/>
      </c>
      <c r="Q1569" s="42" t="str">
        <f t="shared" si="254"/>
        <v/>
      </c>
      <c r="R1569" s="81"/>
      <c r="S1569" s="44" t="str">
        <f t="shared" si="255"/>
        <v/>
      </c>
      <c r="T1569" s="81"/>
      <c r="U1569" s="81"/>
      <c r="V1569" s="42">
        <f t="shared" si="256"/>
        <v>0</v>
      </c>
      <c r="W1569" s="43"/>
      <c r="X1569" s="47">
        <f>SUMIFS(W$12:W1569,F$12:F1569,F1569,H$12:H1569,H1569,D$12:D1569,D1569)</f>
        <v>0</v>
      </c>
      <c r="Y1569" s="48">
        <f t="shared" si="257"/>
        <v>0</v>
      </c>
      <c r="Z1569" s="82"/>
      <c r="AA1569" s="106"/>
      <c r="AB1569" s="42">
        <f t="shared" si="258"/>
        <v>0</v>
      </c>
      <c r="AC1569" s="50"/>
      <c r="AD1569" s="81"/>
      <c r="AE1569" s="81"/>
      <c r="AF1569" s="81"/>
      <c r="AG1569" s="81"/>
      <c r="AH1569" s="81"/>
      <c r="AI1569" s="81"/>
      <c r="AJ1569" s="81"/>
      <c r="AK1569" s="81"/>
      <c r="AL1569" s="81"/>
      <c r="AM1569" s="50"/>
      <c r="AN1569" s="50"/>
      <c r="AO1569" s="112">
        <f t="shared" si="261"/>
        <v>0</v>
      </c>
    </row>
    <row r="1570" spans="1:41" ht="20.100000000000001" customHeight="1">
      <c r="A1570" s="70">
        <f t="shared" si="259"/>
        <v>1</v>
      </c>
      <c r="B1570" s="81"/>
      <c r="C1570" s="81"/>
      <c r="D1570" s="81"/>
      <c r="E1570" s="81"/>
      <c r="F1570" s="34"/>
      <c r="G1570" s="94"/>
      <c r="H1570" s="81"/>
      <c r="I1570" s="34"/>
      <c r="J1570" s="34"/>
      <c r="K1570" s="38"/>
      <c r="L1570" s="38"/>
      <c r="M1570" s="39">
        <f t="shared" si="252"/>
        <v>0</v>
      </c>
      <c r="N1570" s="40">
        <f t="shared" si="253"/>
        <v>0</v>
      </c>
      <c r="O1570" s="80"/>
      <c r="P1570" s="113" t="str">
        <f t="shared" si="260"/>
        <v/>
      </c>
      <c r="Q1570" s="42" t="str">
        <f t="shared" si="254"/>
        <v/>
      </c>
      <c r="R1570" s="81"/>
      <c r="S1570" s="44" t="str">
        <f t="shared" si="255"/>
        <v/>
      </c>
      <c r="T1570" s="81"/>
      <c r="U1570" s="81"/>
      <c r="V1570" s="42">
        <f t="shared" si="256"/>
        <v>0</v>
      </c>
      <c r="W1570" s="43"/>
      <c r="X1570" s="47">
        <f>SUMIFS(W$12:W1570,F$12:F1570,F1570,H$12:H1570,H1570,D$12:D1570,D1570)</f>
        <v>0</v>
      </c>
      <c r="Y1570" s="48">
        <f t="shared" si="257"/>
        <v>0</v>
      </c>
      <c r="Z1570" s="82"/>
      <c r="AA1570" s="106"/>
      <c r="AB1570" s="42">
        <f t="shared" si="258"/>
        <v>0</v>
      </c>
      <c r="AC1570" s="50"/>
      <c r="AD1570" s="81"/>
      <c r="AE1570" s="81"/>
      <c r="AF1570" s="81"/>
      <c r="AG1570" s="81"/>
      <c r="AH1570" s="81"/>
      <c r="AI1570" s="81"/>
      <c r="AJ1570" s="81"/>
      <c r="AK1570" s="81"/>
      <c r="AL1570" s="81"/>
      <c r="AM1570" s="50"/>
      <c r="AN1570" s="50"/>
      <c r="AO1570" s="112">
        <f t="shared" si="261"/>
        <v>0</v>
      </c>
    </row>
    <row r="1571" spans="1:41" ht="20.100000000000001" customHeight="1">
      <c r="A1571" s="70">
        <f t="shared" si="259"/>
        <v>1</v>
      </c>
      <c r="B1571" s="81"/>
      <c r="C1571" s="81"/>
      <c r="D1571" s="81"/>
      <c r="E1571" s="81"/>
      <c r="F1571" s="34"/>
      <c r="G1571" s="94"/>
      <c r="H1571" s="81"/>
      <c r="I1571" s="34"/>
      <c r="J1571" s="34"/>
      <c r="K1571" s="38"/>
      <c r="L1571" s="38"/>
      <c r="M1571" s="39">
        <f t="shared" si="252"/>
        <v>0</v>
      </c>
      <c r="N1571" s="40">
        <f t="shared" si="253"/>
        <v>0</v>
      </c>
      <c r="O1571" s="80"/>
      <c r="P1571" s="113" t="str">
        <f t="shared" si="260"/>
        <v/>
      </c>
      <c r="Q1571" s="42" t="str">
        <f t="shared" si="254"/>
        <v/>
      </c>
      <c r="R1571" s="81"/>
      <c r="S1571" s="44" t="str">
        <f t="shared" si="255"/>
        <v/>
      </c>
      <c r="T1571" s="81"/>
      <c r="U1571" s="81"/>
      <c r="V1571" s="42">
        <f t="shared" si="256"/>
        <v>0</v>
      </c>
      <c r="W1571" s="43"/>
      <c r="X1571" s="47">
        <f>SUMIFS(W$12:W1571,F$12:F1571,F1571,H$12:H1571,H1571,D$12:D1571,D1571)</f>
        <v>0</v>
      </c>
      <c r="Y1571" s="48">
        <f t="shared" si="257"/>
        <v>0</v>
      </c>
      <c r="Z1571" s="82"/>
      <c r="AA1571" s="106"/>
      <c r="AB1571" s="42">
        <f t="shared" si="258"/>
        <v>0</v>
      </c>
      <c r="AC1571" s="50"/>
      <c r="AD1571" s="81"/>
      <c r="AE1571" s="81"/>
      <c r="AF1571" s="81"/>
      <c r="AG1571" s="81"/>
      <c r="AH1571" s="81"/>
      <c r="AI1571" s="81"/>
      <c r="AJ1571" s="81"/>
      <c r="AK1571" s="81"/>
      <c r="AL1571" s="81"/>
      <c r="AM1571" s="50"/>
      <c r="AN1571" s="50"/>
      <c r="AO1571" s="112">
        <f t="shared" si="261"/>
        <v>0</v>
      </c>
    </row>
    <row r="1572" spans="1:41" ht="20.100000000000001" customHeight="1">
      <c r="A1572" s="70">
        <f t="shared" si="259"/>
        <v>1</v>
      </c>
      <c r="B1572" s="81"/>
      <c r="C1572" s="81"/>
      <c r="D1572" s="81"/>
      <c r="E1572" s="81"/>
      <c r="F1572" s="34"/>
      <c r="G1572" s="94"/>
      <c r="H1572" s="81"/>
      <c r="I1572" s="34"/>
      <c r="J1572" s="34"/>
      <c r="K1572" s="38"/>
      <c r="L1572" s="38"/>
      <c r="M1572" s="39">
        <f t="shared" si="252"/>
        <v>0</v>
      </c>
      <c r="N1572" s="40">
        <f t="shared" si="253"/>
        <v>0</v>
      </c>
      <c r="O1572" s="80"/>
      <c r="P1572" s="113" t="str">
        <f t="shared" si="260"/>
        <v/>
      </c>
      <c r="Q1572" s="42" t="str">
        <f t="shared" si="254"/>
        <v/>
      </c>
      <c r="R1572" s="81"/>
      <c r="S1572" s="44" t="str">
        <f t="shared" si="255"/>
        <v/>
      </c>
      <c r="T1572" s="81"/>
      <c r="U1572" s="81"/>
      <c r="V1572" s="42">
        <f t="shared" si="256"/>
        <v>0</v>
      </c>
      <c r="W1572" s="43"/>
      <c r="X1572" s="47">
        <f>SUMIFS(W$12:W1572,F$12:F1572,F1572,H$12:H1572,H1572,D$12:D1572,D1572)</f>
        <v>0</v>
      </c>
      <c r="Y1572" s="48">
        <f t="shared" si="257"/>
        <v>0</v>
      </c>
      <c r="Z1572" s="82"/>
      <c r="AA1572" s="106"/>
      <c r="AB1572" s="42">
        <f t="shared" si="258"/>
        <v>0</v>
      </c>
      <c r="AC1572" s="50"/>
      <c r="AD1572" s="81"/>
      <c r="AE1572" s="81"/>
      <c r="AF1572" s="81"/>
      <c r="AG1572" s="81"/>
      <c r="AH1572" s="81"/>
      <c r="AI1572" s="81"/>
      <c r="AJ1572" s="81"/>
      <c r="AK1572" s="81"/>
      <c r="AL1572" s="81"/>
      <c r="AM1572" s="50"/>
      <c r="AN1572" s="50"/>
      <c r="AO1572" s="112">
        <f t="shared" si="261"/>
        <v>0</v>
      </c>
    </row>
    <row r="1573" spans="1:41" ht="20.100000000000001" customHeight="1">
      <c r="A1573" s="70">
        <f t="shared" si="259"/>
        <v>1</v>
      </c>
      <c r="B1573" s="81"/>
      <c r="C1573" s="81"/>
      <c r="D1573" s="81"/>
      <c r="E1573" s="81"/>
      <c r="F1573" s="34"/>
      <c r="G1573" s="94"/>
      <c r="H1573" s="81"/>
      <c r="I1573" s="34"/>
      <c r="J1573" s="34"/>
      <c r="K1573" s="38"/>
      <c r="L1573" s="38"/>
      <c r="M1573" s="39">
        <f t="shared" si="252"/>
        <v>0</v>
      </c>
      <c r="N1573" s="40">
        <f t="shared" si="253"/>
        <v>0</v>
      </c>
      <c r="O1573" s="80"/>
      <c r="P1573" s="113" t="str">
        <f t="shared" si="260"/>
        <v/>
      </c>
      <c r="Q1573" s="42" t="str">
        <f t="shared" si="254"/>
        <v/>
      </c>
      <c r="R1573" s="81"/>
      <c r="S1573" s="44" t="str">
        <f t="shared" si="255"/>
        <v/>
      </c>
      <c r="T1573" s="81"/>
      <c r="U1573" s="81"/>
      <c r="V1573" s="42">
        <f t="shared" si="256"/>
        <v>0</v>
      </c>
      <c r="W1573" s="43"/>
      <c r="X1573" s="47">
        <f>SUMIFS(W$12:W1573,F$12:F1573,F1573,H$12:H1573,H1573,D$12:D1573,D1573)</f>
        <v>0</v>
      </c>
      <c r="Y1573" s="48">
        <f t="shared" si="257"/>
        <v>0</v>
      </c>
      <c r="Z1573" s="82"/>
      <c r="AA1573" s="106"/>
      <c r="AB1573" s="42">
        <f t="shared" si="258"/>
        <v>0</v>
      </c>
      <c r="AC1573" s="50"/>
      <c r="AD1573" s="81"/>
      <c r="AE1573" s="81"/>
      <c r="AF1573" s="81"/>
      <c r="AG1573" s="81"/>
      <c r="AH1573" s="81"/>
      <c r="AI1573" s="81"/>
      <c r="AJ1573" s="81"/>
      <c r="AK1573" s="81"/>
      <c r="AL1573" s="81"/>
      <c r="AM1573" s="50"/>
      <c r="AN1573" s="50"/>
      <c r="AO1573" s="112">
        <f t="shared" si="261"/>
        <v>0</v>
      </c>
    </row>
    <row r="1574" spans="1:41" ht="20.100000000000001" customHeight="1">
      <c r="A1574" s="70">
        <f t="shared" si="259"/>
        <v>1</v>
      </c>
      <c r="B1574" s="81"/>
      <c r="C1574" s="81"/>
      <c r="D1574" s="81"/>
      <c r="E1574" s="81"/>
      <c r="F1574" s="34"/>
      <c r="G1574" s="94"/>
      <c r="H1574" s="81"/>
      <c r="I1574" s="34"/>
      <c r="J1574" s="34"/>
      <c r="K1574" s="38"/>
      <c r="L1574" s="38"/>
      <c r="M1574" s="39">
        <f t="shared" si="252"/>
        <v>0</v>
      </c>
      <c r="N1574" s="40">
        <f t="shared" si="253"/>
        <v>0</v>
      </c>
      <c r="O1574" s="80"/>
      <c r="P1574" s="113" t="str">
        <f t="shared" si="260"/>
        <v/>
      </c>
      <c r="Q1574" s="42" t="str">
        <f t="shared" si="254"/>
        <v/>
      </c>
      <c r="R1574" s="81"/>
      <c r="S1574" s="44" t="str">
        <f t="shared" si="255"/>
        <v/>
      </c>
      <c r="T1574" s="81"/>
      <c r="U1574" s="81"/>
      <c r="V1574" s="42">
        <f t="shared" si="256"/>
        <v>0</v>
      </c>
      <c r="W1574" s="43"/>
      <c r="X1574" s="47">
        <f>SUMIFS(W$12:W1574,F$12:F1574,F1574,H$12:H1574,H1574,D$12:D1574,D1574)</f>
        <v>0</v>
      </c>
      <c r="Y1574" s="48">
        <f t="shared" si="257"/>
        <v>0</v>
      </c>
      <c r="Z1574" s="82"/>
      <c r="AA1574" s="106"/>
      <c r="AB1574" s="42">
        <f t="shared" si="258"/>
        <v>0</v>
      </c>
      <c r="AC1574" s="50"/>
      <c r="AD1574" s="81"/>
      <c r="AE1574" s="81"/>
      <c r="AF1574" s="81"/>
      <c r="AG1574" s="81"/>
      <c r="AH1574" s="81"/>
      <c r="AI1574" s="81"/>
      <c r="AJ1574" s="81"/>
      <c r="AK1574" s="81"/>
      <c r="AL1574" s="81"/>
      <c r="AM1574" s="50"/>
      <c r="AN1574" s="50"/>
      <c r="AO1574" s="112">
        <f t="shared" si="261"/>
        <v>0</v>
      </c>
    </row>
    <row r="1575" spans="1:41" ht="20.100000000000001" customHeight="1">
      <c r="A1575" s="70">
        <f t="shared" si="259"/>
        <v>1</v>
      </c>
      <c r="B1575" s="81"/>
      <c r="C1575" s="81"/>
      <c r="D1575" s="81"/>
      <c r="E1575" s="81"/>
      <c r="F1575" s="34"/>
      <c r="G1575" s="94"/>
      <c r="H1575" s="81"/>
      <c r="I1575" s="34"/>
      <c r="J1575" s="34"/>
      <c r="K1575" s="38"/>
      <c r="L1575" s="38"/>
      <c r="M1575" s="39">
        <f t="shared" si="252"/>
        <v>0</v>
      </c>
      <c r="N1575" s="40">
        <f t="shared" si="253"/>
        <v>0</v>
      </c>
      <c r="O1575" s="80"/>
      <c r="P1575" s="113" t="str">
        <f t="shared" si="260"/>
        <v/>
      </c>
      <c r="Q1575" s="42" t="str">
        <f t="shared" si="254"/>
        <v/>
      </c>
      <c r="R1575" s="81"/>
      <c r="S1575" s="44" t="str">
        <f t="shared" si="255"/>
        <v/>
      </c>
      <c r="T1575" s="81"/>
      <c r="U1575" s="81"/>
      <c r="V1575" s="42">
        <f t="shared" si="256"/>
        <v>0</v>
      </c>
      <c r="W1575" s="43"/>
      <c r="X1575" s="47">
        <f>SUMIFS(W$12:W1575,F$12:F1575,F1575,H$12:H1575,H1575,D$12:D1575,D1575)</f>
        <v>0</v>
      </c>
      <c r="Y1575" s="48">
        <f t="shared" si="257"/>
        <v>0</v>
      </c>
      <c r="Z1575" s="82"/>
      <c r="AA1575" s="106"/>
      <c r="AB1575" s="42">
        <f t="shared" si="258"/>
        <v>0</v>
      </c>
      <c r="AC1575" s="50"/>
      <c r="AD1575" s="81"/>
      <c r="AE1575" s="81"/>
      <c r="AF1575" s="81"/>
      <c r="AG1575" s="81"/>
      <c r="AH1575" s="81"/>
      <c r="AI1575" s="81"/>
      <c r="AJ1575" s="81"/>
      <c r="AK1575" s="81"/>
      <c r="AL1575" s="81"/>
      <c r="AM1575" s="50"/>
      <c r="AN1575" s="50"/>
      <c r="AO1575" s="112">
        <f t="shared" si="261"/>
        <v>0</v>
      </c>
    </row>
    <row r="1576" spans="1:41" ht="20.100000000000001" customHeight="1">
      <c r="A1576" s="70">
        <f t="shared" si="259"/>
        <v>1</v>
      </c>
      <c r="B1576" s="81"/>
      <c r="C1576" s="81"/>
      <c r="D1576" s="81"/>
      <c r="E1576" s="81"/>
      <c r="F1576" s="34"/>
      <c r="G1576" s="94"/>
      <c r="H1576" s="81"/>
      <c r="I1576" s="34"/>
      <c r="J1576" s="34"/>
      <c r="K1576" s="38"/>
      <c r="L1576" s="38"/>
      <c r="M1576" s="39">
        <f t="shared" si="252"/>
        <v>0</v>
      </c>
      <c r="N1576" s="40">
        <f t="shared" si="253"/>
        <v>0</v>
      </c>
      <c r="O1576" s="80"/>
      <c r="P1576" s="113" t="str">
        <f t="shared" si="260"/>
        <v/>
      </c>
      <c r="Q1576" s="42" t="str">
        <f t="shared" si="254"/>
        <v/>
      </c>
      <c r="R1576" s="81"/>
      <c r="S1576" s="44" t="str">
        <f t="shared" si="255"/>
        <v/>
      </c>
      <c r="T1576" s="81"/>
      <c r="U1576" s="81"/>
      <c r="V1576" s="42">
        <f t="shared" si="256"/>
        <v>0</v>
      </c>
      <c r="W1576" s="43"/>
      <c r="X1576" s="47">
        <f>SUMIFS(W$12:W1576,F$12:F1576,F1576,H$12:H1576,H1576,D$12:D1576,D1576)</f>
        <v>0</v>
      </c>
      <c r="Y1576" s="48">
        <f t="shared" si="257"/>
        <v>0</v>
      </c>
      <c r="Z1576" s="82"/>
      <c r="AA1576" s="106"/>
      <c r="AB1576" s="42">
        <f t="shared" si="258"/>
        <v>0</v>
      </c>
      <c r="AC1576" s="50"/>
      <c r="AD1576" s="81"/>
      <c r="AE1576" s="81"/>
      <c r="AF1576" s="81"/>
      <c r="AG1576" s="81"/>
      <c r="AH1576" s="81"/>
      <c r="AI1576" s="81"/>
      <c r="AJ1576" s="81"/>
      <c r="AK1576" s="81"/>
      <c r="AL1576" s="81"/>
      <c r="AM1576" s="50"/>
      <c r="AN1576" s="50"/>
      <c r="AO1576" s="112">
        <f t="shared" si="261"/>
        <v>0</v>
      </c>
    </row>
    <row r="1577" spans="1:41" ht="20.100000000000001" customHeight="1">
      <c r="A1577" s="70">
        <f t="shared" si="259"/>
        <v>1</v>
      </c>
      <c r="B1577" s="81"/>
      <c r="C1577" s="81"/>
      <c r="D1577" s="81"/>
      <c r="E1577" s="81"/>
      <c r="F1577" s="34"/>
      <c r="G1577" s="94"/>
      <c r="H1577" s="81"/>
      <c r="I1577" s="34"/>
      <c r="J1577" s="34"/>
      <c r="K1577" s="38"/>
      <c r="L1577" s="38"/>
      <c r="M1577" s="39">
        <f t="shared" si="252"/>
        <v>0</v>
      </c>
      <c r="N1577" s="40">
        <f t="shared" si="253"/>
        <v>0</v>
      </c>
      <c r="O1577" s="80"/>
      <c r="P1577" s="113" t="str">
        <f t="shared" si="260"/>
        <v/>
      </c>
      <c r="Q1577" s="42" t="str">
        <f t="shared" si="254"/>
        <v/>
      </c>
      <c r="R1577" s="81"/>
      <c r="S1577" s="44" t="str">
        <f t="shared" si="255"/>
        <v/>
      </c>
      <c r="T1577" s="81"/>
      <c r="U1577" s="81"/>
      <c r="V1577" s="42">
        <f t="shared" si="256"/>
        <v>0</v>
      </c>
      <c r="W1577" s="43"/>
      <c r="X1577" s="47">
        <f>SUMIFS(W$12:W1577,F$12:F1577,F1577,H$12:H1577,H1577,D$12:D1577,D1577)</f>
        <v>0</v>
      </c>
      <c r="Y1577" s="48">
        <f t="shared" si="257"/>
        <v>0</v>
      </c>
      <c r="Z1577" s="82"/>
      <c r="AA1577" s="106"/>
      <c r="AB1577" s="42">
        <f t="shared" si="258"/>
        <v>0</v>
      </c>
      <c r="AC1577" s="50"/>
      <c r="AD1577" s="81"/>
      <c r="AE1577" s="81"/>
      <c r="AF1577" s="81"/>
      <c r="AG1577" s="81"/>
      <c r="AH1577" s="81"/>
      <c r="AI1577" s="81"/>
      <c r="AJ1577" s="81"/>
      <c r="AK1577" s="81"/>
      <c r="AL1577" s="81"/>
      <c r="AM1577" s="50"/>
      <c r="AN1577" s="50"/>
      <c r="AO1577" s="112">
        <f t="shared" si="261"/>
        <v>0</v>
      </c>
    </row>
    <row r="1578" spans="1:41" ht="20.100000000000001" customHeight="1">
      <c r="A1578" s="70">
        <f t="shared" si="259"/>
        <v>1</v>
      </c>
      <c r="B1578" s="81"/>
      <c r="C1578" s="81"/>
      <c r="D1578" s="81"/>
      <c r="E1578" s="81"/>
      <c r="F1578" s="34"/>
      <c r="G1578" s="94"/>
      <c r="H1578" s="81"/>
      <c r="I1578" s="34"/>
      <c r="J1578" s="34"/>
      <c r="K1578" s="38"/>
      <c r="L1578" s="38"/>
      <c r="M1578" s="39">
        <f t="shared" si="252"/>
        <v>0</v>
      </c>
      <c r="N1578" s="40">
        <f t="shared" si="253"/>
        <v>0</v>
      </c>
      <c r="O1578" s="80"/>
      <c r="P1578" s="113" t="str">
        <f t="shared" si="260"/>
        <v/>
      </c>
      <c r="Q1578" s="42" t="str">
        <f t="shared" si="254"/>
        <v/>
      </c>
      <c r="R1578" s="81"/>
      <c r="S1578" s="44" t="str">
        <f t="shared" si="255"/>
        <v/>
      </c>
      <c r="T1578" s="81"/>
      <c r="U1578" s="81"/>
      <c r="V1578" s="42">
        <f t="shared" si="256"/>
        <v>0</v>
      </c>
      <c r="W1578" s="43"/>
      <c r="X1578" s="47">
        <f>SUMIFS(W$12:W1578,F$12:F1578,F1578,H$12:H1578,H1578,D$12:D1578,D1578)</f>
        <v>0</v>
      </c>
      <c r="Y1578" s="48">
        <f t="shared" si="257"/>
        <v>0</v>
      </c>
      <c r="Z1578" s="82"/>
      <c r="AA1578" s="106"/>
      <c r="AB1578" s="42">
        <f t="shared" si="258"/>
        <v>0</v>
      </c>
      <c r="AC1578" s="50"/>
      <c r="AD1578" s="81"/>
      <c r="AE1578" s="81"/>
      <c r="AF1578" s="81"/>
      <c r="AG1578" s="81"/>
      <c r="AH1578" s="81"/>
      <c r="AI1578" s="81"/>
      <c r="AJ1578" s="81"/>
      <c r="AK1578" s="81"/>
      <c r="AL1578" s="81"/>
      <c r="AM1578" s="50"/>
      <c r="AN1578" s="50"/>
      <c r="AO1578" s="112">
        <f t="shared" si="261"/>
        <v>0</v>
      </c>
    </row>
    <row r="1579" spans="1:41" ht="20.100000000000001" customHeight="1">
      <c r="A1579" s="70">
        <f t="shared" si="259"/>
        <v>1</v>
      </c>
      <c r="B1579" s="81"/>
      <c r="C1579" s="81"/>
      <c r="D1579" s="81"/>
      <c r="E1579" s="81"/>
      <c r="F1579" s="34"/>
      <c r="G1579" s="94"/>
      <c r="H1579" s="81"/>
      <c r="I1579" s="34"/>
      <c r="J1579" s="34"/>
      <c r="K1579" s="38"/>
      <c r="L1579" s="38"/>
      <c r="M1579" s="39">
        <f t="shared" si="252"/>
        <v>0</v>
      </c>
      <c r="N1579" s="40">
        <f t="shared" si="253"/>
        <v>0</v>
      </c>
      <c r="O1579" s="80"/>
      <c r="P1579" s="113" t="str">
        <f t="shared" si="260"/>
        <v/>
      </c>
      <c r="Q1579" s="42" t="str">
        <f t="shared" si="254"/>
        <v/>
      </c>
      <c r="R1579" s="81"/>
      <c r="S1579" s="44" t="str">
        <f t="shared" si="255"/>
        <v/>
      </c>
      <c r="T1579" s="81"/>
      <c r="U1579" s="81"/>
      <c r="V1579" s="42">
        <f t="shared" si="256"/>
        <v>0</v>
      </c>
      <c r="W1579" s="43"/>
      <c r="X1579" s="47">
        <f>SUMIFS(W$12:W1579,F$12:F1579,F1579,H$12:H1579,H1579,D$12:D1579,D1579)</f>
        <v>0</v>
      </c>
      <c r="Y1579" s="48">
        <f t="shared" si="257"/>
        <v>0</v>
      </c>
      <c r="Z1579" s="82"/>
      <c r="AA1579" s="106"/>
      <c r="AB1579" s="42">
        <f t="shared" si="258"/>
        <v>0</v>
      </c>
      <c r="AC1579" s="50"/>
      <c r="AD1579" s="81"/>
      <c r="AE1579" s="81"/>
      <c r="AF1579" s="81"/>
      <c r="AG1579" s="81"/>
      <c r="AH1579" s="81"/>
      <c r="AI1579" s="81"/>
      <c r="AJ1579" s="81"/>
      <c r="AK1579" s="81"/>
      <c r="AL1579" s="81"/>
      <c r="AM1579" s="50"/>
      <c r="AN1579" s="50"/>
      <c r="AO1579" s="112">
        <f t="shared" si="261"/>
        <v>0</v>
      </c>
    </row>
    <row r="1580" spans="1:41" ht="20.100000000000001" customHeight="1">
      <c r="A1580" s="70">
        <f t="shared" si="259"/>
        <v>1</v>
      </c>
      <c r="B1580" s="81"/>
      <c r="C1580" s="81"/>
      <c r="D1580" s="81"/>
      <c r="E1580" s="81"/>
      <c r="F1580" s="34"/>
      <c r="G1580" s="94"/>
      <c r="H1580" s="81"/>
      <c r="I1580" s="34"/>
      <c r="J1580" s="34"/>
      <c r="K1580" s="38"/>
      <c r="L1580" s="38"/>
      <c r="M1580" s="39">
        <f t="shared" si="252"/>
        <v>0</v>
      </c>
      <c r="N1580" s="40">
        <f t="shared" si="253"/>
        <v>0</v>
      </c>
      <c r="O1580" s="80"/>
      <c r="P1580" s="113" t="str">
        <f t="shared" si="260"/>
        <v/>
      </c>
      <c r="Q1580" s="42" t="str">
        <f t="shared" si="254"/>
        <v/>
      </c>
      <c r="R1580" s="81"/>
      <c r="S1580" s="44" t="str">
        <f t="shared" si="255"/>
        <v/>
      </c>
      <c r="T1580" s="81"/>
      <c r="U1580" s="81"/>
      <c r="V1580" s="42">
        <f t="shared" si="256"/>
        <v>0</v>
      </c>
      <c r="W1580" s="43"/>
      <c r="X1580" s="47">
        <f>SUMIFS(W$12:W1580,F$12:F1580,F1580,H$12:H1580,H1580,D$12:D1580,D1580)</f>
        <v>0</v>
      </c>
      <c r="Y1580" s="48">
        <f t="shared" si="257"/>
        <v>0</v>
      </c>
      <c r="Z1580" s="82"/>
      <c r="AA1580" s="106"/>
      <c r="AB1580" s="42">
        <f t="shared" si="258"/>
        <v>0</v>
      </c>
      <c r="AC1580" s="50"/>
      <c r="AD1580" s="81"/>
      <c r="AE1580" s="81"/>
      <c r="AF1580" s="81"/>
      <c r="AG1580" s="81"/>
      <c r="AH1580" s="81"/>
      <c r="AI1580" s="81"/>
      <c r="AJ1580" s="81"/>
      <c r="AK1580" s="81"/>
      <c r="AL1580" s="81"/>
      <c r="AM1580" s="50"/>
      <c r="AN1580" s="50"/>
      <c r="AO1580" s="112">
        <f t="shared" si="261"/>
        <v>0</v>
      </c>
    </row>
    <row r="1581" spans="1:41" ht="20.100000000000001" customHeight="1">
      <c r="A1581" s="70">
        <f t="shared" si="259"/>
        <v>1</v>
      </c>
      <c r="B1581" s="81"/>
      <c r="C1581" s="81"/>
      <c r="D1581" s="81"/>
      <c r="E1581" s="81"/>
      <c r="F1581" s="34"/>
      <c r="G1581" s="94"/>
      <c r="H1581" s="81"/>
      <c r="I1581" s="34"/>
      <c r="J1581" s="34"/>
      <c r="K1581" s="38"/>
      <c r="L1581" s="38"/>
      <c r="M1581" s="39">
        <f t="shared" si="252"/>
        <v>0</v>
      </c>
      <c r="N1581" s="40">
        <f t="shared" si="253"/>
        <v>0</v>
      </c>
      <c r="O1581" s="80"/>
      <c r="P1581" s="113" t="str">
        <f t="shared" si="260"/>
        <v/>
      </c>
      <c r="Q1581" s="42" t="str">
        <f t="shared" si="254"/>
        <v/>
      </c>
      <c r="R1581" s="81"/>
      <c r="S1581" s="44" t="str">
        <f t="shared" si="255"/>
        <v/>
      </c>
      <c r="T1581" s="81"/>
      <c r="U1581" s="81"/>
      <c r="V1581" s="42">
        <f t="shared" si="256"/>
        <v>0</v>
      </c>
      <c r="W1581" s="43"/>
      <c r="X1581" s="47">
        <f>SUMIFS(W$12:W1581,F$12:F1581,F1581,H$12:H1581,H1581,D$12:D1581,D1581)</f>
        <v>0</v>
      </c>
      <c r="Y1581" s="48">
        <f t="shared" si="257"/>
        <v>0</v>
      </c>
      <c r="Z1581" s="82"/>
      <c r="AA1581" s="106"/>
      <c r="AB1581" s="42">
        <f t="shared" si="258"/>
        <v>0</v>
      </c>
      <c r="AC1581" s="50"/>
      <c r="AD1581" s="81"/>
      <c r="AE1581" s="81"/>
      <c r="AF1581" s="81"/>
      <c r="AG1581" s="81"/>
      <c r="AH1581" s="81"/>
      <c r="AI1581" s="81"/>
      <c r="AJ1581" s="81"/>
      <c r="AK1581" s="81"/>
      <c r="AL1581" s="81"/>
      <c r="AM1581" s="50"/>
      <c r="AN1581" s="50"/>
      <c r="AO1581" s="112">
        <f t="shared" si="261"/>
        <v>0</v>
      </c>
    </row>
    <row r="1582" spans="1:41" ht="20.100000000000001" customHeight="1">
      <c r="A1582" s="70">
        <f t="shared" si="259"/>
        <v>1</v>
      </c>
      <c r="B1582" s="81"/>
      <c r="C1582" s="81"/>
      <c r="D1582" s="81"/>
      <c r="E1582" s="81"/>
      <c r="F1582" s="34"/>
      <c r="G1582" s="94"/>
      <c r="H1582" s="81"/>
      <c r="I1582" s="34"/>
      <c r="J1582" s="34"/>
      <c r="K1582" s="38"/>
      <c r="L1582" s="38"/>
      <c r="M1582" s="39">
        <f t="shared" si="252"/>
        <v>0</v>
      </c>
      <c r="N1582" s="40">
        <f t="shared" si="253"/>
        <v>0</v>
      </c>
      <c r="O1582" s="80"/>
      <c r="P1582" s="113" t="str">
        <f t="shared" si="260"/>
        <v/>
      </c>
      <c r="Q1582" s="42" t="str">
        <f t="shared" si="254"/>
        <v/>
      </c>
      <c r="R1582" s="81"/>
      <c r="S1582" s="44" t="str">
        <f t="shared" si="255"/>
        <v/>
      </c>
      <c r="T1582" s="81"/>
      <c r="U1582" s="81"/>
      <c r="V1582" s="42">
        <f t="shared" si="256"/>
        <v>0</v>
      </c>
      <c r="W1582" s="43"/>
      <c r="X1582" s="47">
        <f>SUMIFS(W$12:W1582,F$12:F1582,F1582,H$12:H1582,H1582,D$12:D1582,D1582)</f>
        <v>0</v>
      </c>
      <c r="Y1582" s="48">
        <f t="shared" si="257"/>
        <v>0</v>
      </c>
      <c r="Z1582" s="82"/>
      <c r="AA1582" s="106"/>
      <c r="AB1582" s="42">
        <f t="shared" si="258"/>
        <v>0</v>
      </c>
      <c r="AC1582" s="50"/>
      <c r="AD1582" s="81"/>
      <c r="AE1582" s="81"/>
      <c r="AF1582" s="81"/>
      <c r="AG1582" s="81"/>
      <c r="AH1582" s="81"/>
      <c r="AI1582" s="81"/>
      <c r="AJ1582" s="81"/>
      <c r="AK1582" s="81"/>
      <c r="AL1582" s="81"/>
      <c r="AM1582" s="50"/>
      <c r="AN1582" s="50"/>
      <c r="AO1582" s="112">
        <f t="shared" si="261"/>
        <v>0</v>
      </c>
    </row>
    <row r="1583" spans="1:41" ht="20.100000000000001" customHeight="1">
      <c r="A1583" s="70">
        <f t="shared" si="259"/>
        <v>1</v>
      </c>
      <c r="B1583" s="81"/>
      <c r="C1583" s="81"/>
      <c r="D1583" s="81"/>
      <c r="E1583" s="81"/>
      <c r="F1583" s="34"/>
      <c r="G1583" s="94"/>
      <c r="H1583" s="81"/>
      <c r="I1583" s="34"/>
      <c r="J1583" s="34"/>
      <c r="K1583" s="38"/>
      <c r="L1583" s="38"/>
      <c r="M1583" s="39">
        <f t="shared" si="252"/>
        <v>0</v>
      </c>
      <c r="N1583" s="40">
        <f t="shared" si="253"/>
        <v>0</v>
      </c>
      <c r="O1583" s="80"/>
      <c r="P1583" s="113" t="str">
        <f t="shared" si="260"/>
        <v/>
      </c>
      <c r="Q1583" s="42" t="str">
        <f t="shared" si="254"/>
        <v/>
      </c>
      <c r="R1583" s="81"/>
      <c r="S1583" s="44" t="str">
        <f t="shared" si="255"/>
        <v/>
      </c>
      <c r="T1583" s="81"/>
      <c r="U1583" s="81"/>
      <c r="V1583" s="42">
        <f t="shared" si="256"/>
        <v>0</v>
      </c>
      <c r="W1583" s="43"/>
      <c r="X1583" s="47">
        <f>SUMIFS(W$12:W1583,F$12:F1583,F1583,H$12:H1583,H1583,D$12:D1583,D1583)</f>
        <v>0</v>
      </c>
      <c r="Y1583" s="48">
        <f t="shared" si="257"/>
        <v>0</v>
      </c>
      <c r="Z1583" s="82"/>
      <c r="AA1583" s="106"/>
      <c r="AB1583" s="42">
        <f t="shared" si="258"/>
        <v>0</v>
      </c>
      <c r="AC1583" s="50"/>
      <c r="AD1583" s="81"/>
      <c r="AE1583" s="81"/>
      <c r="AF1583" s="81"/>
      <c r="AG1583" s="81"/>
      <c r="AH1583" s="81"/>
      <c r="AI1583" s="81"/>
      <c r="AJ1583" s="81"/>
      <c r="AK1583" s="81"/>
      <c r="AL1583" s="81"/>
      <c r="AM1583" s="50"/>
      <c r="AN1583" s="50"/>
      <c r="AO1583" s="112">
        <f t="shared" si="261"/>
        <v>0</v>
      </c>
    </row>
    <row r="1584" spans="1:41" ht="20.100000000000001" customHeight="1">
      <c r="A1584" s="70">
        <f t="shared" si="259"/>
        <v>1</v>
      </c>
      <c r="B1584" s="81"/>
      <c r="C1584" s="81"/>
      <c r="D1584" s="81"/>
      <c r="E1584" s="81"/>
      <c r="F1584" s="34"/>
      <c r="G1584" s="94"/>
      <c r="H1584" s="81"/>
      <c r="I1584" s="34"/>
      <c r="J1584" s="34"/>
      <c r="K1584" s="38"/>
      <c r="L1584" s="38"/>
      <c r="M1584" s="39">
        <f t="shared" si="252"/>
        <v>0</v>
      </c>
      <c r="N1584" s="40">
        <f t="shared" si="253"/>
        <v>0</v>
      </c>
      <c r="O1584" s="80"/>
      <c r="P1584" s="113" t="str">
        <f t="shared" si="260"/>
        <v/>
      </c>
      <c r="Q1584" s="42" t="str">
        <f t="shared" si="254"/>
        <v/>
      </c>
      <c r="R1584" s="81"/>
      <c r="S1584" s="44" t="str">
        <f t="shared" si="255"/>
        <v/>
      </c>
      <c r="T1584" s="81"/>
      <c r="U1584" s="81"/>
      <c r="V1584" s="42">
        <f t="shared" si="256"/>
        <v>0</v>
      </c>
      <c r="W1584" s="43"/>
      <c r="X1584" s="47">
        <f>SUMIFS(W$12:W1584,F$12:F1584,F1584,H$12:H1584,H1584,D$12:D1584,D1584)</f>
        <v>0</v>
      </c>
      <c r="Y1584" s="48">
        <f t="shared" si="257"/>
        <v>0</v>
      </c>
      <c r="Z1584" s="82"/>
      <c r="AA1584" s="106"/>
      <c r="AB1584" s="42">
        <f t="shared" si="258"/>
        <v>0</v>
      </c>
      <c r="AC1584" s="50"/>
      <c r="AD1584" s="81"/>
      <c r="AE1584" s="81"/>
      <c r="AF1584" s="81"/>
      <c r="AG1584" s="81"/>
      <c r="AH1584" s="81"/>
      <c r="AI1584" s="81"/>
      <c r="AJ1584" s="81"/>
      <c r="AK1584" s="81"/>
      <c r="AL1584" s="81"/>
      <c r="AM1584" s="50"/>
      <c r="AN1584" s="50"/>
      <c r="AO1584" s="112">
        <f t="shared" si="261"/>
        <v>0</v>
      </c>
    </row>
    <row r="1585" spans="1:41" ht="20.100000000000001" customHeight="1">
      <c r="A1585" s="70">
        <f t="shared" si="259"/>
        <v>1</v>
      </c>
      <c r="B1585" s="81"/>
      <c r="C1585" s="81"/>
      <c r="D1585" s="81"/>
      <c r="E1585" s="81"/>
      <c r="F1585" s="34"/>
      <c r="G1585" s="94"/>
      <c r="H1585" s="81"/>
      <c r="I1585" s="34"/>
      <c r="J1585" s="34"/>
      <c r="K1585" s="38"/>
      <c r="L1585" s="38"/>
      <c r="M1585" s="39">
        <f t="shared" si="252"/>
        <v>0</v>
      </c>
      <c r="N1585" s="40">
        <f t="shared" si="253"/>
        <v>0</v>
      </c>
      <c r="O1585" s="80"/>
      <c r="P1585" s="113" t="str">
        <f t="shared" si="260"/>
        <v/>
      </c>
      <c r="Q1585" s="42" t="str">
        <f t="shared" si="254"/>
        <v/>
      </c>
      <c r="R1585" s="81"/>
      <c r="S1585" s="44" t="str">
        <f t="shared" si="255"/>
        <v/>
      </c>
      <c r="T1585" s="81"/>
      <c r="U1585" s="81"/>
      <c r="V1585" s="42">
        <f t="shared" si="256"/>
        <v>0</v>
      </c>
      <c r="W1585" s="43"/>
      <c r="X1585" s="47">
        <f>SUMIFS(W$12:W1585,F$12:F1585,F1585,H$12:H1585,H1585,D$12:D1585,D1585)</f>
        <v>0</v>
      </c>
      <c r="Y1585" s="48">
        <f t="shared" si="257"/>
        <v>0</v>
      </c>
      <c r="Z1585" s="82"/>
      <c r="AA1585" s="106"/>
      <c r="AB1585" s="42">
        <f t="shared" si="258"/>
        <v>0</v>
      </c>
      <c r="AC1585" s="50"/>
      <c r="AD1585" s="81"/>
      <c r="AE1585" s="81"/>
      <c r="AF1585" s="81"/>
      <c r="AG1585" s="81"/>
      <c r="AH1585" s="81"/>
      <c r="AI1585" s="81"/>
      <c r="AJ1585" s="81"/>
      <c r="AK1585" s="81"/>
      <c r="AL1585" s="81"/>
      <c r="AM1585" s="50"/>
      <c r="AN1585" s="50"/>
      <c r="AO1585" s="112">
        <f t="shared" si="261"/>
        <v>0</v>
      </c>
    </row>
    <row r="1586" spans="1:41" ht="20.100000000000001" customHeight="1">
      <c r="A1586" s="70">
        <f t="shared" si="259"/>
        <v>1</v>
      </c>
      <c r="B1586" s="81"/>
      <c r="C1586" s="81"/>
      <c r="D1586" s="81"/>
      <c r="E1586" s="81"/>
      <c r="F1586" s="34"/>
      <c r="G1586" s="94"/>
      <c r="H1586" s="81"/>
      <c r="I1586" s="34"/>
      <c r="J1586" s="34"/>
      <c r="K1586" s="38"/>
      <c r="L1586" s="38"/>
      <c r="M1586" s="39">
        <f t="shared" si="252"/>
        <v>0</v>
      </c>
      <c r="N1586" s="40">
        <f t="shared" si="253"/>
        <v>0</v>
      </c>
      <c r="O1586" s="80"/>
      <c r="P1586" s="113" t="str">
        <f t="shared" si="260"/>
        <v/>
      </c>
      <c r="Q1586" s="42" t="str">
        <f t="shared" si="254"/>
        <v/>
      </c>
      <c r="R1586" s="81"/>
      <c r="S1586" s="44" t="str">
        <f t="shared" si="255"/>
        <v/>
      </c>
      <c r="T1586" s="81"/>
      <c r="U1586" s="81"/>
      <c r="V1586" s="42">
        <f t="shared" si="256"/>
        <v>0</v>
      </c>
      <c r="W1586" s="43"/>
      <c r="X1586" s="47">
        <f>SUMIFS(W$12:W1586,F$12:F1586,F1586,H$12:H1586,H1586,D$12:D1586,D1586)</f>
        <v>0</v>
      </c>
      <c r="Y1586" s="48">
        <f t="shared" si="257"/>
        <v>0</v>
      </c>
      <c r="Z1586" s="82"/>
      <c r="AA1586" s="106"/>
      <c r="AB1586" s="42">
        <f t="shared" si="258"/>
        <v>0</v>
      </c>
      <c r="AC1586" s="50"/>
      <c r="AD1586" s="81"/>
      <c r="AE1586" s="81"/>
      <c r="AF1586" s="81"/>
      <c r="AG1586" s="81"/>
      <c r="AH1586" s="81"/>
      <c r="AI1586" s="81"/>
      <c r="AJ1586" s="81"/>
      <c r="AK1586" s="81"/>
      <c r="AL1586" s="81"/>
      <c r="AM1586" s="50"/>
      <c r="AN1586" s="50"/>
      <c r="AO1586" s="112">
        <f t="shared" si="261"/>
        <v>0</v>
      </c>
    </row>
    <row r="1587" spans="1:41" ht="20.100000000000001" customHeight="1">
      <c r="A1587" s="70">
        <f t="shared" si="259"/>
        <v>1</v>
      </c>
      <c r="B1587" s="81"/>
      <c r="C1587" s="81"/>
      <c r="D1587" s="81"/>
      <c r="E1587" s="81"/>
      <c r="F1587" s="34"/>
      <c r="G1587" s="94"/>
      <c r="H1587" s="81"/>
      <c r="I1587" s="34"/>
      <c r="J1587" s="34"/>
      <c r="K1587" s="38"/>
      <c r="L1587" s="38"/>
      <c r="M1587" s="39">
        <f t="shared" si="252"/>
        <v>0</v>
      </c>
      <c r="N1587" s="40">
        <f t="shared" si="253"/>
        <v>0</v>
      </c>
      <c r="O1587" s="80"/>
      <c r="P1587" s="113" t="str">
        <f t="shared" si="260"/>
        <v/>
      </c>
      <c r="Q1587" s="42" t="str">
        <f t="shared" si="254"/>
        <v/>
      </c>
      <c r="R1587" s="81"/>
      <c r="S1587" s="44" t="str">
        <f t="shared" si="255"/>
        <v/>
      </c>
      <c r="T1587" s="81"/>
      <c r="U1587" s="81"/>
      <c r="V1587" s="42">
        <f t="shared" si="256"/>
        <v>0</v>
      </c>
      <c r="W1587" s="43"/>
      <c r="X1587" s="47">
        <f>SUMIFS(W$12:W1587,F$12:F1587,F1587,H$12:H1587,H1587,D$12:D1587,D1587)</f>
        <v>0</v>
      </c>
      <c r="Y1587" s="48">
        <f t="shared" si="257"/>
        <v>0</v>
      </c>
      <c r="Z1587" s="82"/>
      <c r="AA1587" s="106"/>
      <c r="AB1587" s="42">
        <f t="shared" si="258"/>
        <v>0</v>
      </c>
      <c r="AC1587" s="50"/>
      <c r="AD1587" s="81"/>
      <c r="AE1587" s="81"/>
      <c r="AF1587" s="81"/>
      <c r="AG1587" s="81"/>
      <c r="AH1587" s="81"/>
      <c r="AI1587" s="81"/>
      <c r="AJ1587" s="81"/>
      <c r="AK1587" s="81"/>
      <c r="AL1587" s="81"/>
      <c r="AM1587" s="50"/>
      <c r="AN1587" s="50"/>
      <c r="AO1587" s="112">
        <f t="shared" si="261"/>
        <v>0</v>
      </c>
    </row>
    <row r="1588" spans="1:41" ht="20.100000000000001" customHeight="1">
      <c r="A1588" s="70">
        <f t="shared" si="259"/>
        <v>1</v>
      </c>
      <c r="B1588" s="81"/>
      <c r="C1588" s="81"/>
      <c r="D1588" s="81"/>
      <c r="E1588" s="81"/>
      <c r="F1588" s="34"/>
      <c r="G1588" s="94"/>
      <c r="H1588" s="81"/>
      <c r="I1588" s="34"/>
      <c r="J1588" s="34"/>
      <c r="K1588" s="38"/>
      <c r="L1588" s="38"/>
      <c r="M1588" s="39">
        <f t="shared" si="252"/>
        <v>0</v>
      </c>
      <c r="N1588" s="40">
        <f t="shared" si="253"/>
        <v>0</v>
      </c>
      <c r="O1588" s="80"/>
      <c r="P1588" s="113" t="str">
        <f t="shared" si="260"/>
        <v/>
      </c>
      <c r="Q1588" s="42" t="str">
        <f t="shared" si="254"/>
        <v/>
      </c>
      <c r="R1588" s="81"/>
      <c r="S1588" s="44" t="str">
        <f t="shared" si="255"/>
        <v/>
      </c>
      <c r="T1588" s="81"/>
      <c r="U1588" s="81"/>
      <c r="V1588" s="42">
        <f t="shared" si="256"/>
        <v>0</v>
      </c>
      <c r="W1588" s="43"/>
      <c r="X1588" s="47">
        <f>SUMIFS(W$12:W1588,F$12:F1588,F1588,H$12:H1588,H1588,D$12:D1588,D1588)</f>
        <v>0</v>
      </c>
      <c r="Y1588" s="48">
        <f t="shared" si="257"/>
        <v>0</v>
      </c>
      <c r="Z1588" s="82"/>
      <c r="AA1588" s="106"/>
      <c r="AB1588" s="42">
        <f t="shared" si="258"/>
        <v>0</v>
      </c>
      <c r="AC1588" s="50"/>
      <c r="AD1588" s="81"/>
      <c r="AE1588" s="81"/>
      <c r="AF1588" s="81"/>
      <c r="AG1588" s="81"/>
      <c r="AH1588" s="81"/>
      <c r="AI1588" s="81"/>
      <c r="AJ1588" s="81"/>
      <c r="AK1588" s="81"/>
      <c r="AL1588" s="81"/>
      <c r="AM1588" s="50"/>
      <c r="AN1588" s="50"/>
      <c r="AO1588" s="112">
        <f t="shared" si="261"/>
        <v>0</v>
      </c>
    </row>
    <row r="1589" spans="1:41" ht="20.100000000000001" customHeight="1">
      <c r="A1589" s="70">
        <f t="shared" si="259"/>
        <v>1</v>
      </c>
      <c r="B1589" s="81"/>
      <c r="C1589" s="81"/>
      <c r="D1589" s="81"/>
      <c r="E1589" s="81"/>
      <c r="F1589" s="34"/>
      <c r="G1589" s="94"/>
      <c r="H1589" s="81"/>
      <c r="I1589" s="34"/>
      <c r="J1589" s="34"/>
      <c r="K1589" s="38"/>
      <c r="L1589" s="38"/>
      <c r="M1589" s="39">
        <f t="shared" si="252"/>
        <v>0</v>
      </c>
      <c r="N1589" s="40">
        <f t="shared" si="253"/>
        <v>0</v>
      </c>
      <c r="O1589" s="80"/>
      <c r="P1589" s="113" t="str">
        <f t="shared" si="260"/>
        <v/>
      </c>
      <c r="Q1589" s="42" t="str">
        <f t="shared" si="254"/>
        <v/>
      </c>
      <c r="R1589" s="81"/>
      <c r="S1589" s="44" t="str">
        <f t="shared" si="255"/>
        <v/>
      </c>
      <c r="T1589" s="81"/>
      <c r="U1589" s="81"/>
      <c r="V1589" s="42">
        <f t="shared" si="256"/>
        <v>0</v>
      </c>
      <c r="W1589" s="43"/>
      <c r="X1589" s="47">
        <f>SUMIFS(W$12:W1589,F$12:F1589,F1589,H$12:H1589,H1589,D$12:D1589,D1589)</f>
        <v>0</v>
      </c>
      <c r="Y1589" s="48">
        <f t="shared" si="257"/>
        <v>0</v>
      </c>
      <c r="Z1589" s="82"/>
      <c r="AA1589" s="106"/>
      <c r="AB1589" s="42">
        <f t="shared" si="258"/>
        <v>0</v>
      </c>
      <c r="AC1589" s="50"/>
      <c r="AD1589" s="81"/>
      <c r="AE1589" s="81"/>
      <c r="AF1589" s="81"/>
      <c r="AG1589" s="81"/>
      <c r="AH1589" s="81"/>
      <c r="AI1589" s="81"/>
      <c r="AJ1589" s="81"/>
      <c r="AK1589" s="81"/>
      <c r="AL1589" s="81"/>
      <c r="AM1589" s="50"/>
      <c r="AN1589" s="50"/>
      <c r="AO1589" s="112">
        <f t="shared" si="261"/>
        <v>0</v>
      </c>
    </row>
    <row r="1590" spans="1:41" ht="20.100000000000001" customHeight="1">
      <c r="A1590" s="70">
        <f t="shared" si="259"/>
        <v>1</v>
      </c>
      <c r="B1590" s="81"/>
      <c r="C1590" s="81"/>
      <c r="D1590" s="81"/>
      <c r="E1590" s="81"/>
      <c r="F1590" s="34"/>
      <c r="G1590" s="94"/>
      <c r="H1590" s="81"/>
      <c r="I1590" s="34"/>
      <c r="J1590" s="34"/>
      <c r="K1590" s="38"/>
      <c r="L1590" s="38"/>
      <c r="M1590" s="39">
        <f t="shared" si="252"/>
        <v>0</v>
      </c>
      <c r="N1590" s="40">
        <f t="shared" si="253"/>
        <v>0</v>
      </c>
      <c r="O1590" s="80"/>
      <c r="P1590" s="113" t="str">
        <f t="shared" si="260"/>
        <v/>
      </c>
      <c r="Q1590" s="42" t="str">
        <f t="shared" si="254"/>
        <v/>
      </c>
      <c r="R1590" s="81"/>
      <c r="S1590" s="44" t="str">
        <f t="shared" si="255"/>
        <v/>
      </c>
      <c r="T1590" s="81"/>
      <c r="U1590" s="81"/>
      <c r="V1590" s="42">
        <f t="shared" si="256"/>
        <v>0</v>
      </c>
      <c r="W1590" s="43"/>
      <c r="X1590" s="47">
        <f>SUMIFS(W$12:W1590,F$12:F1590,F1590,H$12:H1590,H1590,D$12:D1590,D1590)</f>
        <v>0</v>
      </c>
      <c r="Y1590" s="48">
        <f t="shared" si="257"/>
        <v>0</v>
      </c>
      <c r="Z1590" s="82"/>
      <c r="AA1590" s="106"/>
      <c r="AB1590" s="42">
        <f t="shared" si="258"/>
        <v>0</v>
      </c>
      <c r="AC1590" s="50"/>
      <c r="AD1590" s="81"/>
      <c r="AE1590" s="81"/>
      <c r="AF1590" s="81"/>
      <c r="AG1590" s="81"/>
      <c r="AH1590" s="81"/>
      <c r="AI1590" s="81"/>
      <c r="AJ1590" s="81"/>
      <c r="AK1590" s="81"/>
      <c r="AL1590" s="81"/>
      <c r="AM1590" s="50"/>
      <c r="AN1590" s="50"/>
      <c r="AO1590" s="112">
        <f t="shared" si="261"/>
        <v>0</v>
      </c>
    </row>
    <row r="1591" spans="1:41" ht="20.100000000000001" customHeight="1">
      <c r="A1591" s="70">
        <f t="shared" si="259"/>
        <v>1</v>
      </c>
      <c r="B1591" s="81"/>
      <c r="C1591" s="81"/>
      <c r="D1591" s="81"/>
      <c r="E1591" s="81"/>
      <c r="F1591" s="34"/>
      <c r="G1591" s="94"/>
      <c r="H1591" s="81"/>
      <c r="I1591" s="34"/>
      <c r="J1591" s="34"/>
      <c r="K1591" s="38"/>
      <c r="L1591" s="38"/>
      <c r="M1591" s="39">
        <f t="shared" si="252"/>
        <v>0</v>
      </c>
      <c r="N1591" s="40">
        <f t="shared" si="253"/>
        <v>0</v>
      </c>
      <c r="O1591" s="80"/>
      <c r="P1591" s="113" t="str">
        <f t="shared" si="260"/>
        <v/>
      </c>
      <c r="Q1591" s="42" t="str">
        <f t="shared" si="254"/>
        <v/>
      </c>
      <c r="R1591" s="81"/>
      <c r="S1591" s="44" t="str">
        <f t="shared" si="255"/>
        <v/>
      </c>
      <c r="T1591" s="81"/>
      <c r="U1591" s="81"/>
      <c r="V1591" s="42">
        <f t="shared" si="256"/>
        <v>0</v>
      </c>
      <c r="W1591" s="43"/>
      <c r="X1591" s="47">
        <f>SUMIFS(W$12:W1591,F$12:F1591,F1591,H$12:H1591,H1591,D$12:D1591,D1591)</f>
        <v>0</v>
      </c>
      <c r="Y1591" s="48">
        <f t="shared" si="257"/>
        <v>0</v>
      </c>
      <c r="Z1591" s="82"/>
      <c r="AA1591" s="106"/>
      <c r="AB1591" s="42">
        <f t="shared" si="258"/>
        <v>0</v>
      </c>
      <c r="AC1591" s="50"/>
      <c r="AD1591" s="81"/>
      <c r="AE1591" s="81"/>
      <c r="AF1591" s="81"/>
      <c r="AG1591" s="81"/>
      <c r="AH1591" s="81"/>
      <c r="AI1591" s="81"/>
      <c r="AJ1591" s="81"/>
      <c r="AK1591" s="81"/>
      <c r="AL1591" s="81"/>
      <c r="AM1591" s="50"/>
      <c r="AN1591" s="50"/>
      <c r="AO1591" s="112">
        <f t="shared" si="261"/>
        <v>0</v>
      </c>
    </row>
    <row r="1592" spans="1:41" ht="20.100000000000001" customHeight="1">
      <c r="A1592" s="70">
        <f t="shared" si="259"/>
        <v>1</v>
      </c>
      <c r="B1592" s="81"/>
      <c r="C1592" s="81"/>
      <c r="D1592" s="81"/>
      <c r="E1592" s="81"/>
      <c r="F1592" s="34"/>
      <c r="G1592" s="94"/>
      <c r="H1592" s="81"/>
      <c r="I1592" s="34"/>
      <c r="J1592" s="34"/>
      <c r="K1592" s="38"/>
      <c r="L1592" s="38"/>
      <c r="M1592" s="39">
        <f t="shared" si="252"/>
        <v>0</v>
      </c>
      <c r="N1592" s="40">
        <f t="shared" si="253"/>
        <v>0</v>
      </c>
      <c r="O1592" s="80"/>
      <c r="P1592" s="113" t="str">
        <f t="shared" si="260"/>
        <v/>
      </c>
      <c r="Q1592" s="42" t="str">
        <f t="shared" si="254"/>
        <v/>
      </c>
      <c r="R1592" s="81"/>
      <c r="S1592" s="44" t="str">
        <f t="shared" si="255"/>
        <v/>
      </c>
      <c r="T1592" s="81"/>
      <c r="U1592" s="81"/>
      <c r="V1592" s="42">
        <f t="shared" si="256"/>
        <v>0</v>
      </c>
      <c r="W1592" s="43"/>
      <c r="X1592" s="47">
        <f>SUMIFS(W$12:W1592,F$12:F1592,F1592,H$12:H1592,H1592,D$12:D1592,D1592)</f>
        <v>0</v>
      </c>
      <c r="Y1592" s="48">
        <f t="shared" si="257"/>
        <v>0</v>
      </c>
      <c r="Z1592" s="82"/>
      <c r="AA1592" s="106"/>
      <c r="AB1592" s="42">
        <f t="shared" si="258"/>
        <v>0</v>
      </c>
      <c r="AC1592" s="50"/>
      <c r="AD1592" s="81"/>
      <c r="AE1592" s="81"/>
      <c r="AF1592" s="81"/>
      <c r="AG1592" s="81"/>
      <c r="AH1592" s="81"/>
      <c r="AI1592" s="81"/>
      <c r="AJ1592" s="81"/>
      <c r="AK1592" s="81"/>
      <c r="AL1592" s="81"/>
      <c r="AM1592" s="50"/>
      <c r="AN1592" s="50"/>
      <c r="AO1592" s="112">
        <f t="shared" si="261"/>
        <v>0</v>
      </c>
    </row>
    <row r="1593" spans="1:41" ht="20.100000000000001" customHeight="1">
      <c r="A1593" s="70">
        <f t="shared" si="259"/>
        <v>1</v>
      </c>
      <c r="B1593" s="81"/>
      <c r="C1593" s="81"/>
      <c r="D1593" s="81"/>
      <c r="E1593" s="81"/>
      <c r="F1593" s="34"/>
      <c r="G1593" s="94"/>
      <c r="H1593" s="81"/>
      <c r="I1593" s="34"/>
      <c r="J1593" s="34"/>
      <c r="K1593" s="38"/>
      <c r="L1593" s="38"/>
      <c r="M1593" s="39">
        <f t="shared" si="252"/>
        <v>0</v>
      </c>
      <c r="N1593" s="40">
        <f t="shared" si="253"/>
        <v>0</v>
      </c>
      <c r="O1593" s="80"/>
      <c r="P1593" s="113" t="str">
        <f t="shared" si="260"/>
        <v/>
      </c>
      <c r="Q1593" s="42" t="str">
        <f t="shared" si="254"/>
        <v/>
      </c>
      <c r="R1593" s="81"/>
      <c r="S1593" s="44" t="str">
        <f t="shared" si="255"/>
        <v/>
      </c>
      <c r="T1593" s="81"/>
      <c r="U1593" s="81"/>
      <c r="V1593" s="42">
        <f t="shared" si="256"/>
        <v>0</v>
      </c>
      <c r="W1593" s="43"/>
      <c r="X1593" s="47">
        <f>SUMIFS(W$12:W1593,F$12:F1593,F1593,H$12:H1593,H1593,D$12:D1593,D1593)</f>
        <v>0</v>
      </c>
      <c r="Y1593" s="48">
        <f t="shared" si="257"/>
        <v>0</v>
      </c>
      <c r="Z1593" s="82"/>
      <c r="AA1593" s="106"/>
      <c r="AB1593" s="42">
        <f t="shared" si="258"/>
        <v>0</v>
      </c>
      <c r="AC1593" s="50"/>
      <c r="AD1593" s="81"/>
      <c r="AE1593" s="81"/>
      <c r="AF1593" s="81"/>
      <c r="AG1593" s="81"/>
      <c r="AH1593" s="81"/>
      <c r="AI1593" s="81"/>
      <c r="AJ1593" s="81"/>
      <c r="AK1593" s="81"/>
      <c r="AL1593" s="81"/>
      <c r="AM1593" s="50"/>
      <c r="AN1593" s="50"/>
      <c r="AO1593" s="112">
        <f t="shared" si="261"/>
        <v>0</v>
      </c>
    </row>
    <row r="1594" spans="1:41" ht="20.100000000000001" customHeight="1">
      <c r="A1594" s="70">
        <f t="shared" si="259"/>
        <v>1</v>
      </c>
      <c r="B1594" s="81"/>
      <c r="C1594" s="81"/>
      <c r="D1594" s="81"/>
      <c r="E1594" s="81"/>
      <c r="F1594" s="34"/>
      <c r="G1594" s="94"/>
      <c r="H1594" s="81"/>
      <c r="I1594" s="34"/>
      <c r="J1594" s="34"/>
      <c r="K1594" s="38"/>
      <c r="L1594" s="38"/>
      <c r="M1594" s="39">
        <f t="shared" si="252"/>
        <v>0</v>
      </c>
      <c r="N1594" s="40">
        <f t="shared" si="253"/>
        <v>0</v>
      </c>
      <c r="O1594" s="80"/>
      <c r="P1594" s="113" t="str">
        <f t="shared" si="260"/>
        <v/>
      </c>
      <c r="Q1594" s="42" t="str">
        <f t="shared" si="254"/>
        <v/>
      </c>
      <c r="R1594" s="81"/>
      <c r="S1594" s="44" t="str">
        <f t="shared" si="255"/>
        <v/>
      </c>
      <c r="T1594" s="81"/>
      <c r="U1594" s="81"/>
      <c r="V1594" s="42">
        <f t="shared" si="256"/>
        <v>0</v>
      </c>
      <c r="W1594" s="43"/>
      <c r="X1594" s="47">
        <f>SUMIFS(W$12:W1594,F$12:F1594,F1594,H$12:H1594,H1594,D$12:D1594,D1594)</f>
        <v>0</v>
      </c>
      <c r="Y1594" s="48">
        <f t="shared" si="257"/>
        <v>0</v>
      </c>
      <c r="Z1594" s="82"/>
      <c r="AA1594" s="106"/>
      <c r="AB1594" s="42">
        <f t="shared" si="258"/>
        <v>0</v>
      </c>
      <c r="AC1594" s="50"/>
      <c r="AD1594" s="81"/>
      <c r="AE1594" s="81"/>
      <c r="AF1594" s="81"/>
      <c r="AG1594" s="81"/>
      <c r="AH1594" s="81"/>
      <c r="AI1594" s="81"/>
      <c r="AJ1594" s="81"/>
      <c r="AK1594" s="81"/>
      <c r="AL1594" s="81"/>
      <c r="AM1594" s="50"/>
      <c r="AN1594" s="50"/>
      <c r="AO1594" s="112">
        <f t="shared" si="261"/>
        <v>0</v>
      </c>
    </row>
    <row r="1595" spans="1:41" ht="20.100000000000001" customHeight="1">
      <c r="A1595" s="70">
        <f t="shared" si="259"/>
        <v>1</v>
      </c>
      <c r="B1595" s="81"/>
      <c r="C1595" s="81"/>
      <c r="D1595" s="81"/>
      <c r="E1595" s="81"/>
      <c r="F1595" s="34"/>
      <c r="G1595" s="94"/>
      <c r="H1595" s="81"/>
      <c r="I1595" s="34"/>
      <c r="J1595" s="34"/>
      <c r="K1595" s="38"/>
      <c r="L1595" s="38"/>
      <c r="M1595" s="39">
        <f t="shared" si="252"/>
        <v>0</v>
      </c>
      <c r="N1595" s="40">
        <f t="shared" si="253"/>
        <v>0</v>
      </c>
      <c r="O1595" s="80"/>
      <c r="P1595" s="113" t="str">
        <f t="shared" si="260"/>
        <v/>
      </c>
      <c r="Q1595" s="42" t="str">
        <f t="shared" si="254"/>
        <v/>
      </c>
      <c r="R1595" s="81"/>
      <c r="S1595" s="44" t="str">
        <f t="shared" si="255"/>
        <v/>
      </c>
      <c r="T1595" s="81"/>
      <c r="U1595" s="81"/>
      <c r="V1595" s="42">
        <f t="shared" si="256"/>
        <v>0</v>
      </c>
      <c r="W1595" s="43"/>
      <c r="X1595" s="47">
        <f>SUMIFS(W$12:W1595,F$12:F1595,F1595,H$12:H1595,H1595,D$12:D1595,D1595)</f>
        <v>0</v>
      </c>
      <c r="Y1595" s="48">
        <f t="shared" si="257"/>
        <v>0</v>
      </c>
      <c r="Z1595" s="82"/>
      <c r="AA1595" s="106"/>
      <c r="AB1595" s="42">
        <f t="shared" si="258"/>
        <v>0</v>
      </c>
      <c r="AC1595" s="50"/>
      <c r="AD1595" s="81"/>
      <c r="AE1595" s="81"/>
      <c r="AF1595" s="81"/>
      <c r="AG1595" s="81"/>
      <c r="AH1595" s="81"/>
      <c r="AI1595" s="81"/>
      <c r="AJ1595" s="81"/>
      <c r="AK1595" s="81"/>
      <c r="AL1595" s="81"/>
      <c r="AM1595" s="50"/>
      <c r="AN1595" s="50"/>
      <c r="AO1595" s="112">
        <f t="shared" si="261"/>
        <v>0</v>
      </c>
    </row>
    <row r="1596" spans="1:41" ht="20.100000000000001" customHeight="1">
      <c r="A1596" s="70">
        <f t="shared" si="259"/>
        <v>1</v>
      </c>
      <c r="B1596" s="81"/>
      <c r="C1596" s="81"/>
      <c r="D1596" s="81"/>
      <c r="E1596" s="81"/>
      <c r="F1596" s="34"/>
      <c r="G1596" s="94"/>
      <c r="H1596" s="81"/>
      <c r="I1596" s="34"/>
      <c r="J1596" s="34"/>
      <c r="K1596" s="38"/>
      <c r="L1596" s="38"/>
      <c r="M1596" s="39">
        <f t="shared" si="252"/>
        <v>0</v>
      </c>
      <c r="N1596" s="40">
        <f t="shared" si="253"/>
        <v>0</v>
      </c>
      <c r="O1596" s="80"/>
      <c r="P1596" s="113" t="str">
        <f t="shared" si="260"/>
        <v/>
      </c>
      <c r="Q1596" s="42" t="str">
        <f t="shared" si="254"/>
        <v/>
      </c>
      <c r="R1596" s="81"/>
      <c r="S1596" s="44" t="str">
        <f t="shared" si="255"/>
        <v/>
      </c>
      <c r="T1596" s="81"/>
      <c r="U1596" s="81"/>
      <c r="V1596" s="42">
        <f t="shared" si="256"/>
        <v>0</v>
      </c>
      <c r="W1596" s="43"/>
      <c r="X1596" s="47">
        <f>SUMIFS(W$12:W1596,F$12:F1596,F1596,H$12:H1596,H1596,D$12:D1596,D1596)</f>
        <v>0</v>
      </c>
      <c r="Y1596" s="48">
        <f t="shared" si="257"/>
        <v>0</v>
      </c>
      <c r="Z1596" s="82"/>
      <c r="AA1596" s="106"/>
      <c r="AB1596" s="42">
        <f t="shared" si="258"/>
        <v>0</v>
      </c>
      <c r="AC1596" s="50"/>
      <c r="AD1596" s="81"/>
      <c r="AE1596" s="81"/>
      <c r="AF1596" s="81"/>
      <c r="AG1596" s="81"/>
      <c r="AH1596" s="81"/>
      <c r="AI1596" s="81"/>
      <c r="AJ1596" s="81"/>
      <c r="AK1596" s="81"/>
      <c r="AL1596" s="81"/>
      <c r="AM1596" s="50"/>
      <c r="AN1596" s="50"/>
      <c r="AO1596" s="112">
        <f t="shared" si="261"/>
        <v>0</v>
      </c>
    </row>
    <row r="1597" spans="1:41" ht="20.100000000000001" customHeight="1">
      <c r="A1597" s="70">
        <f t="shared" si="259"/>
        <v>1</v>
      </c>
      <c r="B1597" s="81"/>
      <c r="C1597" s="81"/>
      <c r="D1597" s="81"/>
      <c r="E1597" s="81"/>
      <c r="F1597" s="34"/>
      <c r="G1597" s="94"/>
      <c r="H1597" s="81"/>
      <c r="I1597" s="34"/>
      <c r="J1597" s="34"/>
      <c r="K1597" s="38"/>
      <c r="L1597" s="38"/>
      <c r="M1597" s="39">
        <f t="shared" si="252"/>
        <v>0</v>
      </c>
      <c r="N1597" s="40">
        <f t="shared" si="253"/>
        <v>0</v>
      </c>
      <c r="O1597" s="80"/>
      <c r="P1597" s="113" t="str">
        <f t="shared" si="260"/>
        <v/>
      </c>
      <c r="Q1597" s="42" t="str">
        <f t="shared" si="254"/>
        <v/>
      </c>
      <c r="R1597" s="81"/>
      <c r="S1597" s="44" t="str">
        <f t="shared" si="255"/>
        <v/>
      </c>
      <c r="T1597" s="81"/>
      <c r="U1597" s="81"/>
      <c r="V1597" s="42">
        <f t="shared" si="256"/>
        <v>0</v>
      </c>
      <c r="W1597" s="43"/>
      <c r="X1597" s="47">
        <f>SUMIFS(W$12:W1597,F$12:F1597,F1597,H$12:H1597,H1597,D$12:D1597,D1597)</f>
        <v>0</v>
      </c>
      <c r="Y1597" s="48">
        <f t="shared" si="257"/>
        <v>0</v>
      </c>
      <c r="Z1597" s="82"/>
      <c r="AA1597" s="106"/>
      <c r="AB1597" s="42">
        <f t="shared" si="258"/>
        <v>0</v>
      </c>
      <c r="AC1597" s="50"/>
      <c r="AD1597" s="81"/>
      <c r="AE1597" s="81"/>
      <c r="AF1597" s="81"/>
      <c r="AG1597" s="81"/>
      <c r="AH1597" s="81"/>
      <c r="AI1597" s="81"/>
      <c r="AJ1597" s="81"/>
      <c r="AK1597" s="81"/>
      <c r="AL1597" s="81"/>
      <c r="AM1597" s="50"/>
      <c r="AN1597" s="50"/>
      <c r="AO1597" s="112">
        <f t="shared" si="261"/>
        <v>0</v>
      </c>
    </row>
    <row r="1598" spans="1:41" ht="20.100000000000001" customHeight="1">
      <c r="A1598" s="70">
        <f t="shared" si="259"/>
        <v>1</v>
      </c>
      <c r="B1598" s="81"/>
      <c r="C1598" s="81"/>
      <c r="D1598" s="81"/>
      <c r="E1598" s="81"/>
      <c r="F1598" s="34"/>
      <c r="G1598" s="94"/>
      <c r="H1598" s="81"/>
      <c r="I1598" s="34"/>
      <c r="J1598" s="34"/>
      <c r="K1598" s="38"/>
      <c r="L1598" s="38"/>
      <c r="M1598" s="39">
        <f t="shared" si="252"/>
        <v>0</v>
      </c>
      <c r="N1598" s="40">
        <f t="shared" si="253"/>
        <v>0</v>
      </c>
      <c r="O1598" s="80"/>
      <c r="P1598" s="113" t="str">
        <f t="shared" si="260"/>
        <v/>
      </c>
      <c r="Q1598" s="42" t="str">
        <f t="shared" si="254"/>
        <v/>
      </c>
      <c r="R1598" s="81"/>
      <c r="S1598" s="44" t="str">
        <f t="shared" si="255"/>
        <v/>
      </c>
      <c r="T1598" s="81"/>
      <c r="U1598" s="81"/>
      <c r="V1598" s="42">
        <f t="shared" si="256"/>
        <v>0</v>
      </c>
      <c r="W1598" s="43"/>
      <c r="X1598" s="47">
        <f>SUMIFS(W$12:W1598,F$12:F1598,F1598,H$12:H1598,H1598,D$12:D1598,D1598)</f>
        <v>0</v>
      </c>
      <c r="Y1598" s="48">
        <f t="shared" si="257"/>
        <v>0</v>
      </c>
      <c r="Z1598" s="82"/>
      <c r="AA1598" s="106"/>
      <c r="AB1598" s="42">
        <f t="shared" si="258"/>
        <v>0</v>
      </c>
      <c r="AC1598" s="50"/>
      <c r="AD1598" s="81"/>
      <c r="AE1598" s="81"/>
      <c r="AF1598" s="81"/>
      <c r="AG1598" s="81"/>
      <c r="AH1598" s="81"/>
      <c r="AI1598" s="81"/>
      <c r="AJ1598" s="81"/>
      <c r="AK1598" s="81"/>
      <c r="AL1598" s="81"/>
      <c r="AM1598" s="50"/>
      <c r="AN1598" s="50"/>
      <c r="AO1598" s="112">
        <f t="shared" si="261"/>
        <v>0</v>
      </c>
    </row>
    <row r="1599" spans="1:41" ht="20.100000000000001" customHeight="1">
      <c r="A1599" s="70">
        <f t="shared" si="259"/>
        <v>1</v>
      </c>
      <c r="B1599" s="81"/>
      <c r="C1599" s="81"/>
      <c r="D1599" s="81"/>
      <c r="E1599" s="81"/>
      <c r="F1599" s="34"/>
      <c r="G1599" s="94"/>
      <c r="H1599" s="81"/>
      <c r="I1599" s="34"/>
      <c r="J1599" s="34"/>
      <c r="K1599" s="38"/>
      <c r="L1599" s="38"/>
      <c r="M1599" s="39">
        <f t="shared" si="252"/>
        <v>0</v>
      </c>
      <c r="N1599" s="40">
        <f t="shared" si="253"/>
        <v>0</v>
      </c>
      <c r="O1599" s="80"/>
      <c r="P1599" s="113" t="str">
        <f t="shared" si="260"/>
        <v/>
      </c>
      <c r="Q1599" s="42" t="str">
        <f t="shared" si="254"/>
        <v/>
      </c>
      <c r="R1599" s="81"/>
      <c r="S1599" s="44" t="str">
        <f t="shared" si="255"/>
        <v/>
      </c>
      <c r="T1599" s="81"/>
      <c r="U1599" s="81"/>
      <c r="V1599" s="42">
        <f t="shared" si="256"/>
        <v>0</v>
      </c>
      <c r="W1599" s="43"/>
      <c r="X1599" s="47">
        <f>SUMIFS(W$12:W1599,F$12:F1599,F1599,H$12:H1599,H1599,D$12:D1599,D1599)</f>
        <v>0</v>
      </c>
      <c r="Y1599" s="48">
        <f t="shared" si="257"/>
        <v>0</v>
      </c>
      <c r="Z1599" s="82"/>
      <c r="AA1599" s="106"/>
      <c r="AB1599" s="42">
        <f t="shared" si="258"/>
        <v>0</v>
      </c>
      <c r="AC1599" s="50"/>
      <c r="AD1599" s="81"/>
      <c r="AE1599" s="81"/>
      <c r="AF1599" s="81"/>
      <c r="AG1599" s="81"/>
      <c r="AH1599" s="81"/>
      <c r="AI1599" s="81"/>
      <c r="AJ1599" s="81"/>
      <c r="AK1599" s="81"/>
      <c r="AL1599" s="81"/>
      <c r="AM1599" s="50"/>
      <c r="AN1599" s="50"/>
      <c r="AO1599" s="112">
        <f t="shared" si="261"/>
        <v>0</v>
      </c>
    </row>
    <row r="1600" spans="1:41" ht="20.100000000000001" customHeight="1">
      <c r="A1600" s="70">
        <f t="shared" si="259"/>
        <v>1</v>
      </c>
      <c r="B1600" s="81"/>
      <c r="C1600" s="81"/>
      <c r="D1600" s="81"/>
      <c r="E1600" s="81"/>
      <c r="F1600" s="34"/>
      <c r="G1600" s="94"/>
      <c r="H1600" s="81"/>
      <c r="I1600" s="34"/>
      <c r="J1600" s="34"/>
      <c r="K1600" s="38"/>
      <c r="L1600" s="38"/>
      <c r="M1600" s="39">
        <f t="shared" si="252"/>
        <v>0</v>
      </c>
      <c r="N1600" s="40">
        <f t="shared" si="253"/>
        <v>0</v>
      </c>
      <c r="O1600" s="80"/>
      <c r="P1600" s="113" t="str">
        <f t="shared" si="260"/>
        <v/>
      </c>
      <c r="Q1600" s="42" t="str">
        <f t="shared" si="254"/>
        <v/>
      </c>
      <c r="R1600" s="81"/>
      <c r="S1600" s="44" t="str">
        <f t="shared" si="255"/>
        <v/>
      </c>
      <c r="T1600" s="81"/>
      <c r="U1600" s="81"/>
      <c r="V1600" s="42">
        <f t="shared" si="256"/>
        <v>0</v>
      </c>
      <c r="W1600" s="43"/>
      <c r="X1600" s="47">
        <f>SUMIFS(W$12:W1600,F$12:F1600,F1600,H$12:H1600,H1600,D$12:D1600,D1600)</f>
        <v>0</v>
      </c>
      <c r="Y1600" s="48">
        <f t="shared" si="257"/>
        <v>0</v>
      </c>
      <c r="Z1600" s="82"/>
      <c r="AA1600" s="106"/>
      <c r="AB1600" s="42">
        <f t="shared" si="258"/>
        <v>0</v>
      </c>
      <c r="AC1600" s="50"/>
      <c r="AD1600" s="81"/>
      <c r="AE1600" s="81"/>
      <c r="AF1600" s="81"/>
      <c r="AG1600" s="81"/>
      <c r="AH1600" s="81"/>
      <c r="AI1600" s="81"/>
      <c r="AJ1600" s="81"/>
      <c r="AK1600" s="81"/>
      <c r="AL1600" s="81"/>
      <c r="AM1600" s="50"/>
      <c r="AN1600" s="50"/>
      <c r="AO1600" s="112">
        <f t="shared" si="261"/>
        <v>0</v>
      </c>
    </row>
    <row r="1601" spans="1:41" ht="20.100000000000001" customHeight="1">
      <c r="A1601" s="70">
        <f t="shared" si="259"/>
        <v>1</v>
      </c>
      <c r="B1601" s="81"/>
      <c r="C1601" s="81"/>
      <c r="D1601" s="81"/>
      <c r="E1601" s="81"/>
      <c r="F1601" s="34"/>
      <c r="G1601" s="94"/>
      <c r="H1601" s="81"/>
      <c r="I1601" s="34"/>
      <c r="J1601" s="34"/>
      <c r="K1601" s="38"/>
      <c r="L1601" s="38"/>
      <c r="M1601" s="39">
        <f t="shared" si="252"/>
        <v>0</v>
      </c>
      <c r="N1601" s="40">
        <f t="shared" si="253"/>
        <v>0</v>
      </c>
      <c r="O1601" s="80"/>
      <c r="P1601" s="113" t="str">
        <f t="shared" si="260"/>
        <v/>
      </c>
      <c r="Q1601" s="42" t="str">
        <f t="shared" si="254"/>
        <v/>
      </c>
      <c r="R1601" s="81"/>
      <c r="S1601" s="44" t="str">
        <f t="shared" si="255"/>
        <v/>
      </c>
      <c r="T1601" s="81"/>
      <c r="U1601" s="81"/>
      <c r="V1601" s="42">
        <f t="shared" si="256"/>
        <v>0</v>
      </c>
      <c r="W1601" s="43"/>
      <c r="X1601" s="47">
        <f>SUMIFS(W$12:W1601,F$12:F1601,F1601,H$12:H1601,H1601,D$12:D1601,D1601)</f>
        <v>0</v>
      </c>
      <c r="Y1601" s="48">
        <f t="shared" si="257"/>
        <v>0</v>
      </c>
      <c r="Z1601" s="82"/>
      <c r="AA1601" s="106"/>
      <c r="AB1601" s="42">
        <f t="shared" si="258"/>
        <v>0</v>
      </c>
      <c r="AC1601" s="50"/>
      <c r="AD1601" s="81"/>
      <c r="AE1601" s="81"/>
      <c r="AF1601" s="81"/>
      <c r="AG1601" s="81"/>
      <c r="AH1601" s="81"/>
      <c r="AI1601" s="81"/>
      <c r="AJ1601" s="81"/>
      <c r="AK1601" s="81"/>
      <c r="AL1601" s="81"/>
      <c r="AM1601" s="50"/>
      <c r="AN1601" s="50"/>
      <c r="AO1601" s="112">
        <f t="shared" si="261"/>
        <v>0</v>
      </c>
    </row>
    <row r="1602" spans="1:41" ht="20.100000000000001" customHeight="1">
      <c r="A1602" s="70">
        <f t="shared" si="259"/>
        <v>1</v>
      </c>
      <c r="B1602" s="81"/>
      <c r="C1602" s="81"/>
      <c r="D1602" s="81"/>
      <c r="E1602" s="81"/>
      <c r="F1602" s="34"/>
      <c r="G1602" s="94"/>
      <c r="H1602" s="81"/>
      <c r="I1602" s="34"/>
      <c r="J1602" s="34"/>
      <c r="K1602" s="38"/>
      <c r="L1602" s="38"/>
      <c r="M1602" s="39">
        <f t="shared" si="252"/>
        <v>0</v>
      </c>
      <c r="N1602" s="40">
        <f t="shared" si="253"/>
        <v>0</v>
      </c>
      <c r="O1602" s="80"/>
      <c r="P1602" s="113" t="str">
        <f t="shared" si="260"/>
        <v/>
      </c>
      <c r="Q1602" s="42" t="str">
        <f t="shared" si="254"/>
        <v/>
      </c>
      <c r="R1602" s="81"/>
      <c r="S1602" s="44" t="str">
        <f t="shared" si="255"/>
        <v/>
      </c>
      <c r="T1602" s="81"/>
      <c r="U1602" s="81"/>
      <c r="V1602" s="42">
        <f t="shared" si="256"/>
        <v>0</v>
      </c>
      <c r="W1602" s="43"/>
      <c r="X1602" s="47">
        <f>SUMIFS(W$12:W1602,F$12:F1602,F1602,H$12:H1602,H1602,D$12:D1602,D1602)</f>
        <v>0</v>
      </c>
      <c r="Y1602" s="48">
        <f t="shared" si="257"/>
        <v>0</v>
      </c>
      <c r="Z1602" s="82"/>
      <c r="AA1602" s="106"/>
      <c r="AB1602" s="42">
        <f t="shared" si="258"/>
        <v>0</v>
      </c>
      <c r="AC1602" s="50"/>
      <c r="AD1602" s="81"/>
      <c r="AE1602" s="81"/>
      <c r="AF1602" s="81"/>
      <c r="AG1602" s="81"/>
      <c r="AH1602" s="81"/>
      <c r="AI1602" s="81"/>
      <c r="AJ1602" s="81"/>
      <c r="AK1602" s="81"/>
      <c r="AL1602" s="81"/>
      <c r="AM1602" s="50"/>
      <c r="AN1602" s="50"/>
      <c r="AO1602" s="112">
        <f t="shared" si="261"/>
        <v>0</v>
      </c>
    </row>
    <row r="1603" spans="1:41" ht="20.100000000000001" customHeight="1">
      <c r="A1603" s="70">
        <f t="shared" si="259"/>
        <v>1</v>
      </c>
      <c r="B1603" s="81"/>
      <c r="C1603" s="81"/>
      <c r="D1603" s="81"/>
      <c r="E1603" s="81"/>
      <c r="F1603" s="34"/>
      <c r="G1603" s="94"/>
      <c r="H1603" s="81"/>
      <c r="I1603" s="34"/>
      <c r="J1603" s="34"/>
      <c r="K1603" s="38"/>
      <c r="L1603" s="38"/>
      <c r="M1603" s="39">
        <f t="shared" si="252"/>
        <v>0</v>
      </c>
      <c r="N1603" s="40">
        <f t="shared" si="253"/>
        <v>0</v>
      </c>
      <c r="O1603" s="80"/>
      <c r="P1603" s="113" t="str">
        <f t="shared" si="260"/>
        <v/>
      </c>
      <c r="Q1603" s="42" t="str">
        <f t="shared" si="254"/>
        <v/>
      </c>
      <c r="R1603" s="81"/>
      <c r="S1603" s="44" t="str">
        <f t="shared" si="255"/>
        <v/>
      </c>
      <c r="T1603" s="81"/>
      <c r="U1603" s="81"/>
      <c r="V1603" s="42">
        <f t="shared" si="256"/>
        <v>0</v>
      </c>
      <c r="W1603" s="43"/>
      <c r="X1603" s="47">
        <f>SUMIFS(W$12:W1603,F$12:F1603,F1603,H$12:H1603,H1603,D$12:D1603,D1603)</f>
        <v>0</v>
      </c>
      <c r="Y1603" s="48">
        <f t="shared" si="257"/>
        <v>0</v>
      </c>
      <c r="Z1603" s="82"/>
      <c r="AA1603" s="106"/>
      <c r="AB1603" s="42">
        <f t="shared" si="258"/>
        <v>0</v>
      </c>
      <c r="AC1603" s="50"/>
      <c r="AD1603" s="81"/>
      <c r="AE1603" s="81"/>
      <c r="AF1603" s="81"/>
      <c r="AG1603" s="81"/>
      <c r="AH1603" s="81"/>
      <c r="AI1603" s="81"/>
      <c r="AJ1603" s="81"/>
      <c r="AK1603" s="81"/>
      <c r="AL1603" s="81"/>
      <c r="AM1603" s="50"/>
      <c r="AN1603" s="50"/>
      <c r="AO1603" s="112">
        <f t="shared" si="261"/>
        <v>0</v>
      </c>
    </row>
    <row r="1604" spans="1:41" ht="20.100000000000001" customHeight="1">
      <c r="A1604" s="70">
        <f t="shared" si="259"/>
        <v>1</v>
      </c>
      <c r="B1604" s="81"/>
      <c r="C1604" s="81"/>
      <c r="D1604" s="81"/>
      <c r="E1604" s="81"/>
      <c r="F1604" s="34"/>
      <c r="G1604" s="94"/>
      <c r="H1604" s="81"/>
      <c r="I1604" s="34"/>
      <c r="J1604" s="34"/>
      <c r="K1604" s="38"/>
      <c r="L1604" s="38"/>
      <c r="M1604" s="39">
        <f t="shared" si="252"/>
        <v>0</v>
      </c>
      <c r="N1604" s="40">
        <f t="shared" si="253"/>
        <v>0</v>
      </c>
      <c r="O1604" s="80"/>
      <c r="P1604" s="113" t="str">
        <f t="shared" si="260"/>
        <v/>
      </c>
      <c r="Q1604" s="42" t="str">
        <f t="shared" si="254"/>
        <v/>
      </c>
      <c r="R1604" s="81"/>
      <c r="S1604" s="44" t="str">
        <f t="shared" si="255"/>
        <v/>
      </c>
      <c r="T1604" s="81"/>
      <c r="U1604" s="81"/>
      <c r="V1604" s="42">
        <f t="shared" si="256"/>
        <v>0</v>
      </c>
      <c r="W1604" s="43"/>
      <c r="X1604" s="47">
        <f>SUMIFS(W$12:W1604,F$12:F1604,F1604,H$12:H1604,H1604,D$12:D1604,D1604)</f>
        <v>0</v>
      </c>
      <c r="Y1604" s="48">
        <f t="shared" si="257"/>
        <v>0</v>
      </c>
      <c r="Z1604" s="82"/>
      <c r="AA1604" s="106"/>
      <c r="AB1604" s="42">
        <f t="shared" si="258"/>
        <v>0</v>
      </c>
      <c r="AC1604" s="50"/>
      <c r="AD1604" s="81"/>
      <c r="AE1604" s="81"/>
      <c r="AF1604" s="81"/>
      <c r="AG1604" s="81"/>
      <c r="AH1604" s="81"/>
      <c r="AI1604" s="81"/>
      <c r="AJ1604" s="81"/>
      <c r="AK1604" s="81"/>
      <c r="AL1604" s="81"/>
      <c r="AM1604" s="50"/>
      <c r="AN1604" s="50"/>
      <c r="AO1604" s="112">
        <f t="shared" si="261"/>
        <v>0</v>
      </c>
    </row>
    <row r="1605" spans="1:41" ht="20.100000000000001" customHeight="1">
      <c r="A1605" s="70">
        <f t="shared" si="259"/>
        <v>1</v>
      </c>
      <c r="B1605" s="81"/>
      <c r="C1605" s="81"/>
      <c r="D1605" s="81"/>
      <c r="E1605" s="81"/>
      <c r="F1605" s="34"/>
      <c r="G1605" s="94"/>
      <c r="H1605" s="81"/>
      <c r="I1605" s="34"/>
      <c r="J1605" s="34"/>
      <c r="K1605" s="38"/>
      <c r="L1605" s="38"/>
      <c r="M1605" s="39">
        <f t="shared" si="252"/>
        <v>0</v>
      </c>
      <c r="N1605" s="40">
        <f t="shared" si="253"/>
        <v>0</v>
      </c>
      <c r="O1605" s="80"/>
      <c r="P1605" s="113" t="str">
        <f t="shared" si="260"/>
        <v/>
      </c>
      <c r="Q1605" s="42" t="str">
        <f t="shared" si="254"/>
        <v/>
      </c>
      <c r="R1605" s="81"/>
      <c r="S1605" s="44" t="str">
        <f t="shared" si="255"/>
        <v/>
      </c>
      <c r="T1605" s="81"/>
      <c r="U1605" s="81"/>
      <c r="V1605" s="42">
        <f t="shared" si="256"/>
        <v>0</v>
      </c>
      <c r="W1605" s="43"/>
      <c r="X1605" s="47">
        <f>SUMIFS(W$12:W1605,F$12:F1605,F1605,H$12:H1605,H1605,D$12:D1605,D1605)</f>
        <v>0</v>
      </c>
      <c r="Y1605" s="48">
        <f t="shared" si="257"/>
        <v>0</v>
      </c>
      <c r="Z1605" s="82"/>
      <c r="AA1605" s="106"/>
      <c r="AB1605" s="42">
        <f t="shared" si="258"/>
        <v>0</v>
      </c>
      <c r="AC1605" s="50"/>
      <c r="AD1605" s="81"/>
      <c r="AE1605" s="81"/>
      <c r="AF1605" s="81"/>
      <c r="AG1605" s="81"/>
      <c r="AH1605" s="81"/>
      <c r="AI1605" s="81"/>
      <c r="AJ1605" s="81"/>
      <c r="AK1605" s="81"/>
      <c r="AL1605" s="81"/>
      <c r="AM1605" s="50"/>
      <c r="AN1605" s="50"/>
      <c r="AO1605" s="112">
        <f t="shared" si="261"/>
        <v>0</v>
      </c>
    </row>
    <row r="1606" spans="1:41" ht="20.100000000000001" customHeight="1">
      <c r="A1606" s="70">
        <f t="shared" si="259"/>
        <v>1</v>
      </c>
      <c r="B1606" s="81"/>
      <c r="C1606" s="81"/>
      <c r="D1606" s="81"/>
      <c r="E1606" s="81"/>
      <c r="F1606" s="34"/>
      <c r="G1606" s="94"/>
      <c r="H1606" s="81"/>
      <c r="I1606" s="34"/>
      <c r="J1606" s="34"/>
      <c r="K1606" s="38"/>
      <c r="L1606" s="38"/>
      <c r="M1606" s="39">
        <f t="shared" si="252"/>
        <v>0</v>
      </c>
      <c r="N1606" s="40">
        <f t="shared" si="253"/>
        <v>0</v>
      </c>
      <c r="O1606" s="80"/>
      <c r="P1606" s="113" t="str">
        <f t="shared" si="260"/>
        <v/>
      </c>
      <c r="Q1606" s="42" t="str">
        <f t="shared" si="254"/>
        <v/>
      </c>
      <c r="R1606" s="81"/>
      <c r="S1606" s="44" t="str">
        <f t="shared" si="255"/>
        <v/>
      </c>
      <c r="T1606" s="81"/>
      <c r="U1606" s="81"/>
      <c r="V1606" s="42">
        <f t="shared" si="256"/>
        <v>0</v>
      </c>
      <c r="W1606" s="43"/>
      <c r="X1606" s="47">
        <f>SUMIFS(W$12:W1606,F$12:F1606,F1606,H$12:H1606,H1606,D$12:D1606,D1606)</f>
        <v>0</v>
      </c>
      <c r="Y1606" s="48">
        <f t="shared" si="257"/>
        <v>0</v>
      </c>
      <c r="Z1606" s="82"/>
      <c r="AA1606" s="106"/>
      <c r="AB1606" s="42">
        <f t="shared" si="258"/>
        <v>0</v>
      </c>
      <c r="AC1606" s="50"/>
      <c r="AD1606" s="81"/>
      <c r="AE1606" s="81"/>
      <c r="AF1606" s="81"/>
      <c r="AG1606" s="81"/>
      <c r="AH1606" s="81"/>
      <c r="AI1606" s="81"/>
      <c r="AJ1606" s="81"/>
      <c r="AK1606" s="81"/>
      <c r="AL1606" s="81"/>
      <c r="AM1606" s="50"/>
      <c r="AN1606" s="50"/>
      <c r="AO1606" s="112">
        <f t="shared" si="261"/>
        <v>0</v>
      </c>
    </row>
    <row r="1607" spans="1:41" ht="20.100000000000001" customHeight="1">
      <c r="A1607" s="70">
        <f t="shared" si="259"/>
        <v>1</v>
      </c>
      <c r="B1607" s="81"/>
      <c r="C1607" s="81"/>
      <c r="D1607" s="81"/>
      <c r="E1607" s="81"/>
      <c r="F1607" s="34"/>
      <c r="G1607" s="94"/>
      <c r="H1607" s="81"/>
      <c r="I1607" s="34"/>
      <c r="J1607" s="34"/>
      <c r="K1607" s="38"/>
      <c r="L1607" s="38"/>
      <c r="M1607" s="39">
        <f t="shared" si="252"/>
        <v>0</v>
      </c>
      <c r="N1607" s="40">
        <f t="shared" si="253"/>
        <v>0</v>
      </c>
      <c r="O1607" s="80"/>
      <c r="P1607" s="113" t="str">
        <f t="shared" si="260"/>
        <v/>
      </c>
      <c r="Q1607" s="42" t="str">
        <f t="shared" si="254"/>
        <v/>
      </c>
      <c r="R1607" s="81"/>
      <c r="S1607" s="44" t="str">
        <f t="shared" si="255"/>
        <v/>
      </c>
      <c r="T1607" s="81"/>
      <c r="U1607" s="81"/>
      <c r="V1607" s="42">
        <f t="shared" si="256"/>
        <v>0</v>
      </c>
      <c r="W1607" s="43"/>
      <c r="X1607" s="47">
        <f>SUMIFS(W$12:W1607,F$12:F1607,F1607,H$12:H1607,H1607,D$12:D1607,D1607)</f>
        <v>0</v>
      </c>
      <c r="Y1607" s="48">
        <f t="shared" si="257"/>
        <v>0</v>
      </c>
      <c r="Z1607" s="82"/>
      <c r="AA1607" s="106"/>
      <c r="AB1607" s="42">
        <f t="shared" si="258"/>
        <v>0</v>
      </c>
      <c r="AC1607" s="50"/>
      <c r="AD1607" s="81"/>
      <c r="AE1607" s="81"/>
      <c r="AF1607" s="81"/>
      <c r="AG1607" s="81"/>
      <c r="AH1607" s="81"/>
      <c r="AI1607" s="81"/>
      <c r="AJ1607" s="81"/>
      <c r="AK1607" s="81"/>
      <c r="AL1607" s="81"/>
      <c r="AM1607" s="50"/>
      <c r="AN1607" s="50"/>
      <c r="AO1607" s="112">
        <f t="shared" si="261"/>
        <v>0</v>
      </c>
    </row>
    <row r="1608" spans="1:41" ht="20.100000000000001" customHeight="1">
      <c r="A1608" s="70">
        <f t="shared" si="259"/>
        <v>1</v>
      </c>
      <c r="B1608" s="81"/>
      <c r="C1608" s="81"/>
      <c r="D1608" s="81"/>
      <c r="E1608" s="81"/>
      <c r="F1608" s="34"/>
      <c r="G1608" s="94"/>
      <c r="H1608" s="81"/>
      <c r="I1608" s="34"/>
      <c r="J1608" s="34"/>
      <c r="K1608" s="38"/>
      <c r="L1608" s="38"/>
      <c r="M1608" s="39">
        <f t="shared" ref="M1608:M1671" si="262">(IF(L1608&lt;K1608,1+L1608,L1608)-K1608-IF(AND(K1608&lt;$L$5,L1608&gt;$M$5),$M$5-$L$5)-IF(AND(K1608&lt;$L$6,L1608&gt;$M$6),$M$6-$L$6)-IF(AND(K1608&lt;$L$7,L1608&gt;$M$7),$M$7-$L$7))-IF(AND(K1608&lt;$L$8,L1608&gt;$M$8),$M$8-$L$8)</f>
        <v>0</v>
      </c>
      <c r="N1608" s="40">
        <f t="shared" ref="N1608:N1671" si="263">HOUR(M1608)+MINUTE(M1608)/60</f>
        <v>0</v>
      </c>
      <c r="O1608" s="80"/>
      <c r="P1608" s="113" t="str">
        <f t="shared" si="260"/>
        <v/>
      </c>
      <c r="Q1608" s="42" t="str">
        <f t="shared" ref="Q1608:Q1671" si="264">IFERROR(V1608/(N1608*O1608),"")</f>
        <v/>
      </c>
      <c r="R1608" s="81"/>
      <c r="S1608" s="44" t="str">
        <f t="shared" ref="S1608:S1671" si="265">IFERROR(W1608/R1608,"")</f>
        <v/>
      </c>
      <c r="T1608" s="81"/>
      <c r="U1608" s="81"/>
      <c r="V1608" s="42">
        <f t="shared" ref="V1608:V1671" si="266">+W1608+Y1608</f>
        <v>0</v>
      </c>
      <c r="W1608" s="43"/>
      <c r="X1608" s="47">
        <f>SUMIFS(W$12:W1608,F$12:F1608,F1608,H$12:H1608,H1608,D$12:D1608,D1608)</f>
        <v>0</v>
      </c>
      <c r="Y1608" s="48">
        <f t="shared" ref="Y1608:Y1671" si="267">SUM(AC1608:AK1608)</f>
        <v>0</v>
      </c>
      <c r="Z1608" s="82"/>
      <c r="AA1608" s="106"/>
      <c r="AB1608" s="42">
        <f t="shared" ref="AB1608:AB1671" si="268">+W1608*AA1608</f>
        <v>0</v>
      </c>
      <c r="AC1608" s="50"/>
      <c r="AD1608" s="81"/>
      <c r="AE1608" s="81"/>
      <c r="AF1608" s="81"/>
      <c r="AG1608" s="81"/>
      <c r="AH1608" s="81"/>
      <c r="AI1608" s="81"/>
      <c r="AJ1608" s="81"/>
      <c r="AK1608" s="81"/>
      <c r="AL1608" s="81"/>
      <c r="AM1608" s="50"/>
      <c r="AN1608" s="50"/>
      <c r="AO1608" s="112">
        <f t="shared" si="261"/>
        <v>0</v>
      </c>
    </row>
    <row r="1609" spans="1:41" ht="20.100000000000001" customHeight="1">
      <c r="A1609" s="70">
        <f t="shared" si="259"/>
        <v>1</v>
      </c>
      <c r="B1609" s="81"/>
      <c r="C1609" s="81"/>
      <c r="D1609" s="81"/>
      <c r="E1609" s="81"/>
      <c r="F1609" s="34"/>
      <c r="G1609" s="94"/>
      <c r="H1609" s="81"/>
      <c r="I1609" s="34"/>
      <c r="J1609" s="34"/>
      <c r="K1609" s="38"/>
      <c r="L1609" s="38"/>
      <c r="M1609" s="39">
        <f t="shared" si="262"/>
        <v>0</v>
      </c>
      <c r="N1609" s="40">
        <f t="shared" si="263"/>
        <v>0</v>
      </c>
      <c r="O1609" s="80"/>
      <c r="P1609" s="113" t="str">
        <f t="shared" si="260"/>
        <v/>
      </c>
      <c r="Q1609" s="42" t="str">
        <f t="shared" si="264"/>
        <v/>
      </c>
      <c r="R1609" s="81"/>
      <c r="S1609" s="44" t="str">
        <f t="shared" si="265"/>
        <v/>
      </c>
      <c r="T1609" s="81"/>
      <c r="U1609" s="81"/>
      <c r="V1609" s="42">
        <f t="shared" si="266"/>
        <v>0</v>
      </c>
      <c r="W1609" s="43"/>
      <c r="X1609" s="47">
        <f>SUMIFS(W$12:W1609,F$12:F1609,F1609,H$12:H1609,H1609,D$12:D1609,D1609)</f>
        <v>0</v>
      </c>
      <c r="Y1609" s="48">
        <f t="shared" si="267"/>
        <v>0</v>
      </c>
      <c r="Z1609" s="82"/>
      <c r="AA1609" s="106"/>
      <c r="AB1609" s="42">
        <f t="shared" si="268"/>
        <v>0</v>
      </c>
      <c r="AC1609" s="50"/>
      <c r="AD1609" s="81"/>
      <c r="AE1609" s="81"/>
      <c r="AF1609" s="81"/>
      <c r="AG1609" s="81"/>
      <c r="AH1609" s="81"/>
      <c r="AI1609" s="81"/>
      <c r="AJ1609" s="81"/>
      <c r="AK1609" s="81"/>
      <c r="AL1609" s="81"/>
      <c r="AM1609" s="50"/>
      <c r="AN1609" s="50"/>
      <c r="AO1609" s="112">
        <f t="shared" si="261"/>
        <v>0</v>
      </c>
    </row>
    <row r="1610" spans="1:41" ht="20.100000000000001" customHeight="1">
      <c r="A1610" s="70">
        <f t="shared" si="259"/>
        <v>1</v>
      </c>
      <c r="B1610" s="81"/>
      <c r="C1610" s="81"/>
      <c r="D1610" s="81"/>
      <c r="E1610" s="81"/>
      <c r="F1610" s="34"/>
      <c r="G1610" s="94"/>
      <c r="H1610" s="81"/>
      <c r="I1610" s="34"/>
      <c r="J1610" s="34"/>
      <c r="K1610" s="38"/>
      <c r="L1610" s="38"/>
      <c r="M1610" s="39">
        <f t="shared" si="262"/>
        <v>0</v>
      </c>
      <c r="N1610" s="40">
        <f t="shared" si="263"/>
        <v>0</v>
      </c>
      <c r="O1610" s="80"/>
      <c r="P1610" s="113" t="str">
        <f t="shared" si="260"/>
        <v/>
      </c>
      <c r="Q1610" s="42" t="str">
        <f t="shared" si="264"/>
        <v/>
      </c>
      <c r="R1610" s="81"/>
      <c r="S1610" s="44" t="str">
        <f t="shared" si="265"/>
        <v/>
      </c>
      <c r="T1610" s="81"/>
      <c r="U1610" s="81"/>
      <c r="V1610" s="42">
        <f t="shared" si="266"/>
        <v>0</v>
      </c>
      <c r="W1610" s="43"/>
      <c r="X1610" s="47">
        <f>SUMIFS(W$12:W1610,F$12:F1610,F1610,H$12:H1610,H1610,D$12:D1610,D1610)</f>
        <v>0</v>
      </c>
      <c r="Y1610" s="48">
        <f t="shared" si="267"/>
        <v>0</v>
      </c>
      <c r="Z1610" s="82"/>
      <c r="AA1610" s="106"/>
      <c r="AB1610" s="42">
        <f t="shared" si="268"/>
        <v>0</v>
      </c>
      <c r="AC1610" s="50"/>
      <c r="AD1610" s="81"/>
      <c r="AE1610" s="81"/>
      <c r="AF1610" s="81"/>
      <c r="AG1610" s="81"/>
      <c r="AH1610" s="81"/>
      <c r="AI1610" s="81"/>
      <c r="AJ1610" s="81"/>
      <c r="AK1610" s="81"/>
      <c r="AL1610" s="81"/>
      <c r="AM1610" s="50"/>
      <c r="AN1610" s="50"/>
      <c r="AO1610" s="112">
        <f t="shared" si="261"/>
        <v>0</v>
      </c>
    </row>
    <row r="1611" spans="1:41" ht="20.100000000000001" customHeight="1">
      <c r="A1611" s="70">
        <f t="shared" si="259"/>
        <v>1</v>
      </c>
      <c r="B1611" s="81"/>
      <c r="C1611" s="81"/>
      <c r="D1611" s="81"/>
      <c r="E1611" s="81"/>
      <c r="F1611" s="34"/>
      <c r="G1611" s="94"/>
      <c r="H1611" s="81"/>
      <c r="I1611" s="34"/>
      <c r="J1611" s="34"/>
      <c r="K1611" s="38"/>
      <c r="L1611" s="38"/>
      <c r="M1611" s="39">
        <f t="shared" si="262"/>
        <v>0</v>
      </c>
      <c r="N1611" s="40">
        <f t="shared" si="263"/>
        <v>0</v>
      </c>
      <c r="O1611" s="80"/>
      <c r="P1611" s="113" t="str">
        <f t="shared" si="260"/>
        <v/>
      </c>
      <c r="Q1611" s="42" t="str">
        <f t="shared" si="264"/>
        <v/>
      </c>
      <c r="R1611" s="81"/>
      <c r="S1611" s="44" t="str">
        <f t="shared" si="265"/>
        <v/>
      </c>
      <c r="T1611" s="81"/>
      <c r="U1611" s="81"/>
      <c r="V1611" s="42">
        <f t="shared" si="266"/>
        <v>0</v>
      </c>
      <c r="W1611" s="43"/>
      <c r="X1611" s="47">
        <f>SUMIFS(W$12:W1611,F$12:F1611,F1611,H$12:H1611,H1611,D$12:D1611,D1611)</f>
        <v>0</v>
      </c>
      <c r="Y1611" s="48">
        <f t="shared" si="267"/>
        <v>0</v>
      </c>
      <c r="Z1611" s="82"/>
      <c r="AA1611" s="106"/>
      <c r="AB1611" s="42">
        <f t="shared" si="268"/>
        <v>0</v>
      </c>
      <c r="AC1611" s="50"/>
      <c r="AD1611" s="81"/>
      <c r="AE1611" s="81"/>
      <c r="AF1611" s="81"/>
      <c r="AG1611" s="81"/>
      <c r="AH1611" s="81"/>
      <c r="AI1611" s="81"/>
      <c r="AJ1611" s="81"/>
      <c r="AK1611" s="81"/>
      <c r="AL1611" s="81"/>
      <c r="AM1611" s="50"/>
      <c r="AN1611" s="50"/>
      <c r="AO1611" s="112">
        <f t="shared" si="261"/>
        <v>0</v>
      </c>
    </row>
    <row r="1612" spans="1:41" ht="20.100000000000001" customHeight="1">
      <c r="A1612" s="70">
        <f t="shared" si="259"/>
        <v>1</v>
      </c>
      <c r="B1612" s="81"/>
      <c r="C1612" s="81"/>
      <c r="D1612" s="81"/>
      <c r="E1612" s="81"/>
      <c r="F1612" s="34"/>
      <c r="G1612" s="94"/>
      <c r="H1612" s="81"/>
      <c r="I1612" s="34"/>
      <c r="J1612" s="34"/>
      <c r="K1612" s="38"/>
      <c r="L1612" s="38"/>
      <c r="M1612" s="39">
        <f t="shared" si="262"/>
        <v>0</v>
      </c>
      <c r="N1612" s="40">
        <f t="shared" si="263"/>
        <v>0</v>
      </c>
      <c r="O1612" s="80"/>
      <c r="P1612" s="113" t="str">
        <f t="shared" si="260"/>
        <v/>
      </c>
      <c r="Q1612" s="42" t="str">
        <f t="shared" si="264"/>
        <v/>
      </c>
      <c r="R1612" s="81"/>
      <c r="S1612" s="44" t="str">
        <f t="shared" si="265"/>
        <v/>
      </c>
      <c r="T1612" s="81"/>
      <c r="U1612" s="81"/>
      <c r="V1612" s="42">
        <f t="shared" si="266"/>
        <v>0</v>
      </c>
      <c r="W1612" s="43"/>
      <c r="X1612" s="47">
        <f>SUMIFS(W$12:W1612,F$12:F1612,F1612,H$12:H1612,H1612,D$12:D1612,D1612)</f>
        <v>0</v>
      </c>
      <c r="Y1612" s="48">
        <f t="shared" si="267"/>
        <v>0</v>
      </c>
      <c r="Z1612" s="82"/>
      <c r="AA1612" s="106"/>
      <c r="AB1612" s="42">
        <f t="shared" si="268"/>
        <v>0</v>
      </c>
      <c r="AC1612" s="50"/>
      <c r="AD1612" s="81"/>
      <c r="AE1612" s="81"/>
      <c r="AF1612" s="81"/>
      <c r="AG1612" s="81"/>
      <c r="AH1612" s="81"/>
      <c r="AI1612" s="81"/>
      <c r="AJ1612" s="81"/>
      <c r="AK1612" s="81"/>
      <c r="AL1612" s="81"/>
      <c r="AM1612" s="50"/>
      <c r="AN1612" s="50"/>
      <c r="AO1612" s="112">
        <f t="shared" si="261"/>
        <v>0</v>
      </c>
    </row>
    <row r="1613" spans="1:41" ht="20.100000000000001" customHeight="1">
      <c r="A1613" s="70">
        <f t="shared" ref="A1613:A1676" si="269">MONTH(B1613)</f>
        <v>1</v>
      </c>
      <c r="B1613" s="81"/>
      <c r="C1613" s="81"/>
      <c r="D1613" s="81"/>
      <c r="E1613" s="81"/>
      <c r="F1613" s="34"/>
      <c r="G1613" s="94"/>
      <c r="H1613" s="81"/>
      <c r="I1613" s="34"/>
      <c r="J1613" s="34"/>
      <c r="K1613" s="38"/>
      <c r="L1613" s="38"/>
      <c r="M1613" s="39">
        <f t="shared" si="262"/>
        <v>0</v>
      </c>
      <c r="N1613" s="40">
        <f t="shared" si="263"/>
        <v>0</v>
      </c>
      <c r="O1613" s="80"/>
      <c r="P1613" s="113" t="str">
        <f t="shared" ref="P1613:P1676" si="270">IFERROR(W1613/V1613,"")</f>
        <v/>
      </c>
      <c r="Q1613" s="42" t="str">
        <f t="shared" si="264"/>
        <v/>
      </c>
      <c r="R1613" s="81"/>
      <c r="S1613" s="44" t="str">
        <f t="shared" si="265"/>
        <v/>
      </c>
      <c r="T1613" s="81"/>
      <c r="U1613" s="81"/>
      <c r="V1613" s="42">
        <f t="shared" si="266"/>
        <v>0</v>
      </c>
      <c r="W1613" s="43"/>
      <c r="X1613" s="47">
        <f>SUMIFS(W$12:W1613,F$12:F1613,F1613,H$12:H1613,H1613,D$12:D1613,D1613)</f>
        <v>0</v>
      </c>
      <c r="Y1613" s="48">
        <f t="shared" si="267"/>
        <v>0</v>
      </c>
      <c r="Z1613" s="82"/>
      <c r="AA1613" s="106"/>
      <c r="AB1613" s="42">
        <f t="shared" si="268"/>
        <v>0</v>
      </c>
      <c r="AC1613" s="50"/>
      <c r="AD1613" s="81"/>
      <c r="AE1613" s="81"/>
      <c r="AF1613" s="81"/>
      <c r="AG1613" s="81"/>
      <c r="AH1613" s="81"/>
      <c r="AI1613" s="81"/>
      <c r="AJ1613" s="81"/>
      <c r="AK1613" s="81"/>
      <c r="AL1613" s="81"/>
      <c r="AM1613" s="50"/>
      <c r="AN1613" s="50"/>
      <c r="AO1613" s="112">
        <f t="shared" ref="AO1613:AO1676" si="271">+AM1613+AN1613</f>
        <v>0</v>
      </c>
    </row>
    <row r="1614" spans="1:41" ht="20.100000000000001" customHeight="1">
      <c r="A1614" s="70">
        <f t="shared" si="269"/>
        <v>1</v>
      </c>
      <c r="B1614" s="81"/>
      <c r="C1614" s="81"/>
      <c r="D1614" s="81"/>
      <c r="E1614" s="81"/>
      <c r="F1614" s="34"/>
      <c r="G1614" s="94"/>
      <c r="H1614" s="81"/>
      <c r="I1614" s="34"/>
      <c r="J1614" s="34"/>
      <c r="K1614" s="38"/>
      <c r="L1614" s="38"/>
      <c r="M1614" s="39">
        <f t="shared" si="262"/>
        <v>0</v>
      </c>
      <c r="N1614" s="40">
        <f t="shared" si="263"/>
        <v>0</v>
      </c>
      <c r="O1614" s="80"/>
      <c r="P1614" s="113" t="str">
        <f t="shared" si="270"/>
        <v/>
      </c>
      <c r="Q1614" s="42" t="str">
        <f t="shared" si="264"/>
        <v/>
      </c>
      <c r="R1614" s="81"/>
      <c r="S1614" s="44" t="str">
        <f t="shared" si="265"/>
        <v/>
      </c>
      <c r="T1614" s="81"/>
      <c r="U1614" s="81"/>
      <c r="V1614" s="42">
        <f t="shared" si="266"/>
        <v>0</v>
      </c>
      <c r="W1614" s="43"/>
      <c r="X1614" s="47">
        <f>SUMIFS(W$12:W1614,F$12:F1614,F1614,H$12:H1614,H1614,D$12:D1614,D1614)</f>
        <v>0</v>
      </c>
      <c r="Y1614" s="48">
        <f t="shared" si="267"/>
        <v>0</v>
      </c>
      <c r="Z1614" s="82"/>
      <c r="AA1614" s="106"/>
      <c r="AB1614" s="42">
        <f t="shared" si="268"/>
        <v>0</v>
      </c>
      <c r="AC1614" s="50"/>
      <c r="AD1614" s="81"/>
      <c r="AE1614" s="81"/>
      <c r="AF1614" s="81"/>
      <c r="AG1614" s="81"/>
      <c r="AH1614" s="81"/>
      <c r="AI1614" s="81"/>
      <c r="AJ1614" s="81"/>
      <c r="AK1614" s="81"/>
      <c r="AL1614" s="81"/>
      <c r="AM1614" s="50"/>
      <c r="AN1614" s="50"/>
      <c r="AO1614" s="112">
        <f t="shared" si="271"/>
        <v>0</v>
      </c>
    </row>
    <row r="1615" spans="1:41" ht="20.100000000000001" customHeight="1">
      <c r="A1615" s="70">
        <f t="shared" si="269"/>
        <v>1</v>
      </c>
      <c r="B1615" s="81"/>
      <c r="C1615" s="81"/>
      <c r="D1615" s="81"/>
      <c r="E1615" s="81"/>
      <c r="F1615" s="34"/>
      <c r="G1615" s="94"/>
      <c r="H1615" s="81"/>
      <c r="I1615" s="34"/>
      <c r="J1615" s="34"/>
      <c r="K1615" s="38"/>
      <c r="L1615" s="38"/>
      <c r="M1615" s="39">
        <f t="shared" si="262"/>
        <v>0</v>
      </c>
      <c r="N1615" s="40">
        <f t="shared" si="263"/>
        <v>0</v>
      </c>
      <c r="O1615" s="80"/>
      <c r="P1615" s="113" t="str">
        <f t="shared" si="270"/>
        <v/>
      </c>
      <c r="Q1615" s="42" t="str">
        <f t="shared" si="264"/>
        <v/>
      </c>
      <c r="R1615" s="81"/>
      <c r="S1615" s="44" t="str">
        <f t="shared" si="265"/>
        <v/>
      </c>
      <c r="T1615" s="81"/>
      <c r="U1615" s="81"/>
      <c r="V1615" s="42">
        <f t="shared" si="266"/>
        <v>0</v>
      </c>
      <c r="W1615" s="43"/>
      <c r="X1615" s="47">
        <f>SUMIFS(W$12:W1615,F$12:F1615,F1615,H$12:H1615,H1615,D$12:D1615,D1615)</f>
        <v>0</v>
      </c>
      <c r="Y1615" s="48">
        <f t="shared" si="267"/>
        <v>0</v>
      </c>
      <c r="Z1615" s="82"/>
      <c r="AA1615" s="106"/>
      <c r="AB1615" s="42">
        <f t="shared" si="268"/>
        <v>0</v>
      </c>
      <c r="AC1615" s="50"/>
      <c r="AD1615" s="81"/>
      <c r="AE1615" s="81"/>
      <c r="AF1615" s="81"/>
      <c r="AG1615" s="81"/>
      <c r="AH1615" s="81"/>
      <c r="AI1615" s="81"/>
      <c r="AJ1615" s="81"/>
      <c r="AK1615" s="81"/>
      <c r="AL1615" s="81"/>
      <c r="AM1615" s="50"/>
      <c r="AN1615" s="50"/>
      <c r="AO1615" s="112">
        <f t="shared" si="271"/>
        <v>0</v>
      </c>
    </row>
    <row r="1616" spans="1:41" ht="20.100000000000001" customHeight="1">
      <c r="A1616" s="70">
        <f t="shared" si="269"/>
        <v>1</v>
      </c>
      <c r="B1616" s="81"/>
      <c r="C1616" s="81"/>
      <c r="D1616" s="81"/>
      <c r="E1616" s="81"/>
      <c r="F1616" s="34"/>
      <c r="G1616" s="94"/>
      <c r="H1616" s="81"/>
      <c r="I1616" s="34"/>
      <c r="J1616" s="34"/>
      <c r="K1616" s="38"/>
      <c r="L1616" s="38"/>
      <c r="M1616" s="39">
        <f t="shared" si="262"/>
        <v>0</v>
      </c>
      <c r="N1616" s="40">
        <f t="shared" si="263"/>
        <v>0</v>
      </c>
      <c r="O1616" s="80"/>
      <c r="P1616" s="113" t="str">
        <f t="shared" si="270"/>
        <v/>
      </c>
      <c r="Q1616" s="42" t="str">
        <f t="shared" si="264"/>
        <v/>
      </c>
      <c r="R1616" s="81"/>
      <c r="S1616" s="44" t="str">
        <f t="shared" si="265"/>
        <v/>
      </c>
      <c r="T1616" s="81"/>
      <c r="U1616" s="81"/>
      <c r="V1616" s="42">
        <f t="shared" si="266"/>
        <v>0</v>
      </c>
      <c r="W1616" s="43"/>
      <c r="X1616" s="47">
        <f>SUMIFS(W$12:W1616,F$12:F1616,F1616,H$12:H1616,H1616,D$12:D1616,D1616)</f>
        <v>0</v>
      </c>
      <c r="Y1616" s="48">
        <f t="shared" si="267"/>
        <v>0</v>
      </c>
      <c r="Z1616" s="82"/>
      <c r="AA1616" s="106"/>
      <c r="AB1616" s="42">
        <f t="shared" si="268"/>
        <v>0</v>
      </c>
      <c r="AC1616" s="50"/>
      <c r="AD1616" s="81"/>
      <c r="AE1616" s="81"/>
      <c r="AF1616" s="81"/>
      <c r="AG1616" s="81"/>
      <c r="AH1616" s="81"/>
      <c r="AI1616" s="81"/>
      <c r="AJ1616" s="81"/>
      <c r="AK1616" s="81"/>
      <c r="AL1616" s="81"/>
      <c r="AM1616" s="50"/>
      <c r="AN1616" s="50"/>
      <c r="AO1616" s="112">
        <f t="shared" si="271"/>
        <v>0</v>
      </c>
    </row>
    <row r="1617" spans="1:41" ht="20.100000000000001" customHeight="1">
      <c r="A1617" s="70">
        <f t="shared" si="269"/>
        <v>1</v>
      </c>
      <c r="B1617" s="81"/>
      <c r="C1617" s="81"/>
      <c r="D1617" s="81"/>
      <c r="E1617" s="81"/>
      <c r="F1617" s="34"/>
      <c r="G1617" s="94"/>
      <c r="H1617" s="81"/>
      <c r="I1617" s="34"/>
      <c r="J1617" s="34"/>
      <c r="K1617" s="38"/>
      <c r="L1617" s="38"/>
      <c r="M1617" s="39">
        <f t="shared" si="262"/>
        <v>0</v>
      </c>
      <c r="N1617" s="40">
        <f t="shared" si="263"/>
        <v>0</v>
      </c>
      <c r="O1617" s="80"/>
      <c r="P1617" s="113" t="str">
        <f t="shared" si="270"/>
        <v/>
      </c>
      <c r="Q1617" s="42" t="str">
        <f t="shared" si="264"/>
        <v/>
      </c>
      <c r="R1617" s="81"/>
      <c r="S1617" s="44" t="str">
        <f t="shared" si="265"/>
        <v/>
      </c>
      <c r="T1617" s="81"/>
      <c r="U1617" s="81"/>
      <c r="V1617" s="42">
        <f t="shared" si="266"/>
        <v>0</v>
      </c>
      <c r="W1617" s="43"/>
      <c r="X1617" s="47">
        <f>SUMIFS(W$12:W1617,F$12:F1617,F1617,H$12:H1617,H1617,D$12:D1617,D1617)</f>
        <v>0</v>
      </c>
      <c r="Y1617" s="48">
        <f t="shared" si="267"/>
        <v>0</v>
      </c>
      <c r="Z1617" s="82"/>
      <c r="AA1617" s="106"/>
      <c r="AB1617" s="42">
        <f t="shared" si="268"/>
        <v>0</v>
      </c>
      <c r="AC1617" s="50"/>
      <c r="AD1617" s="81"/>
      <c r="AE1617" s="81"/>
      <c r="AF1617" s="81"/>
      <c r="AG1617" s="81"/>
      <c r="AH1617" s="81"/>
      <c r="AI1617" s="81"/>
      <c r="AJ1617" s="81"/>
      <c r="AK1617" s="81"/>
      <c r="AL1617" s="81"/>
      <c r="AM1617" s="50"/>
      <c r="AN1617" s="50"/>
      <c r="AO1617" s="112">
        <f t="shared" si="271"/>
        <v>0</v>
      </c>
    </row>
    <row r="1618" spans="1:41" ht="20.100000000000001" customHeight="1">
      <c r="A1618" s="70">
        <f t="shared" si="269"/>
        <v>1</v>
      </c>
      <c r="B1618" s="81"/>
      <c r="C1618" s="81"/>
      <c r="D1618" s="81"/>
      <c r="E1618" s="81"/>
      <c r="F1618" s="34"/>
      <c r="G1618" s="94"/>
      <c r="H1618" s="81"/>
      <c r="I1618" s="34"/>
      <c r="J1618" s="34"/>
      <c r="K1618" s="38"/>
      <c r="L1618" s="38"/>
      <c r="M1618" s="39">
        <f t="shared" si="262"/>
        <v>0</v>
      </c>
      <c r="N1618" s="40">
        <f t="shared" si="263"/>
        <v>0</v>
      </c>
      <c r="O1618" s="80"/>
      <c r="P1618" s="113" t="str">
        <f t="shared" si="270"/>
        <v/>
      </c>
      <c r="Q1618" s="42" t="str">
        <f t="shared" si="264"/>
        <v/>
      </c>
      <c r="R1618" s="81"/>
      <c r="S1618" s="44" t="str">
        <f t="shared" si="265"/>
        <v/>
      </c>
      <c r="T1618" s="81"/>
      <c r="U1618" s="81"/>
      <c r="V1618" s="42">
        <f t="shared" si="266"/>
        <v>0</v>
      </c>
      <c r="W1618" s="43"/>
      <c r="X1618" s="47">
        <f>SUMIFS(W$12:W1618,F$12:F1618,F1618,H$12:H1618,H1618,D$12:D1618,D1618)</f>
        <v>0</v>
      </c>
      <c r="Y1618" s="48">
        <f t="shared" si="267"/>
        <v>0</v>
      </c>
      <c r="Z1618" s="82"/>
      <c r="AA1618" s="106"/>
      <c r="AB1618" s="42">
        <f t="shared" si="268"/>
        <v>0</v>
      </c>
      <c r="AC1618" s="50"/>
      <c r="AD1618" s="81"/>
      <c r="AE1618" s="81"/>
      <c r="AF1618" s="81"/>
      <c r="AG1618" s="81"/>
      <c r="AH1618" s="81"/>
      <c r="AI1618" s="81"/>
      <c r="AJ1618" s="81"/>
      <c r="AK1618" s="81"/>
      <c r="AL1618" s="81"/>
      <c r="AM1618" s="50"/>
      <c r="AN1618" s="50"/>
      <c r="AO1618" s="112">
        <f t="shared" si="271"/>
        <v>0</v>
      </c>
    </row>
    <row r="1619" spans="1:41" ht="20.100000000000001" customHeight="1">
      <c r="A1619" s="70">
        <f t="shared" si="269"/>
        <v>1</v>
      </c>
      <c r="B1619" s="81"/>
      <c r="C1619" s="81"/>
      <c r="D1619" s="81"/>
      <c r="E1619" s="81"/>
      <c r="F1619" s="34"/>
      <c r="G1619" s="94"/>
      <c r="H1619" s="81"/>
      <c r="I1619" s="34"/>
      <c r="J1619" s="34"/>
      <c r="K1619" s="38"/>
      <c r="L1619" s="38"/>
      <c r="M1619" s="39">
        <f t="shared" si="262"/>
        <v>0</v>
      </c>
      <c r="N1619" s="40">
        <f t="shared" si="263"/>
        <v>0</v>
      </c>
      <c r="O1619" s="80"/>
      <c r="P1619" s="113" t="str">
        <f t="shared" si="270"/>
        <v/>
      </c>
      <c r="Q1619" s="42" t="str">
        <f t="shared" si="264"/>
        <v/>
      </c>
      <c r="R1619" s="81"/>
      <c r="S1619" s="44" t="str">
        <f t="shared" si="265"/>
        <v/>
      </c>
      <c r="T1619" s="81"/>
      <c r="U1619" s="81"/>
      <c r="V1619" s="42">
        <f t="shared" si="266"/>
        <v>0</v>
      </c>
      <c r="W1619" s="43"/>
      <c r="X1619" s="47">
        <f>SUMIFS(W$12:W1619,F$12:F1619,F1619,H$12:H1619,H1619,D$12:D1619,D1619)</f>
        <v>0</v>
      </c>
      <c r="Y1619" s="48">
        <f t="shared" si="267"/>
        <v>0</v>
      </c>
      <c r="Z1619" s="82"/>
      <c r="AA1619" s="106"/>
      <c r="AB1619" s="42">
        <f t="shared" si="268"/>
        <v>0</v>
      </c>
      <c r="AC1619" s="50"/>
      <c r="AD1619" s="81"/>
      <c r="AE1619" s="81"/>
      <c r="AF1619" s="81"/>
      <c r="AG1619" s="81"/>
      <c r="AH1619" s="81"/>
      <c r="AI1619" s="81"/>
      <c r="AJ1619" s="81"/>
      <c r="AK1619" s="81"/>
      <c r="AL1619" s="81"/>
      <c r="AM1619" s="50"/>
      <c r="AN1619" s="50"/>
      <c r="AO1619" s="112">
        <f t="shared" si="271"/>
        <v>0</v>
      </c>
    </row>
    <row r="1620" spans="1:41" ht="20.100000000000001" customHeight="1">
      <c r="A1620" s="70">
        <f t="shared" si="269"/>
        <v>1</v>
      </c>
      <c r="B1620" s="81"/>
      <c r="C1620" s="81"/>
      <c r="D1620" s="81"/>
      <c r="E1620" s="81"/>
      <c r="F1620" s="34"/>
      <c r="G1620" s="94"/>
      <c r="H1620" s="81"/>
      <c r="I1620" s="34"/>
      <c r="J1620" s="34"/>
      <c r="K1620" s="38"/>
      <c r="L1620" s="38"/>
      <c r="M1620" s="39">
        <f t="shared" si="262"/>
        <v>0</v>
      </c>
      <c r="N1620" s="40">
        <f t="shared" si="263"/>
        <v>0</v>
      </c>
      <c r="O1620" s="80"/>
      <c r="P1620" s="113" t="str">
        <f t="shared" si="270"/>
        <v/>
      </c>
      <c r="Q1620" s="42" t="str">
        <f t="shared" si="264"/>
        <v/>
      </c>
      <c r="R1620" s="81"/>
      <c r="S1620" s="44" t="str">
        <f t="shared" si="265"/>
        <v/>
      </c>
      <c r="T1620" s="81"/>
      <c r="U1620" s="81"/>
      <c r="V1620" s="42">
        <f t="shared" si="266"/>
        <v>0</v>
      </c>
      <c r="W1620" s="43"/>
      <c r="X1620" s="47">
        <f>SUMIFS(W$12:W1620,F$12:F1620,F1620,H$12:H1620,H1620,D$12:D1620,D1620)</f>
        <v>0</v>
      </c>
      <c r="Y1620" s="48">
        <f t="shared" si="267"/>
        <v>0</v>
      </c>
      <c r="Z1620" s="82"/>
      <c r="AA1620" s="106"/>
      <c r="AB1620" s="42">
        <f t="shared" si="268"/>
        <v>0</v>
      </c>
      <c r="AC1620" s="50"/>
      <c r="AD1620" s="81"/>
      <c r="AE1620" s="81"/>
      <c r="AF1620" s="81"/>
      <c r="AG1620" s="81"/>
      <c r="AH1620" s="81"/>
      <c r="AI1620" s="81"/>
      <c r="AJ1620" s="81"/>
      <c r="AK1620" s="81"/>
      <c r="AL1620" s="81"/>
      <c r="AM1620" s="50"/>
      <c r="AN1620" s="50"/>
      <c r="AO1620" s="112">
        <f t="shared" si="271"/>
        <v>0</v>
      </c>
    </row>
    <row r="1621" spans="1:41" ht="20.100000000000001" customHeight="1">
      <c r="A1621" s="70">
        <f t="shared" si="269"/>
        <v>1</v>
      </c>
      <c r="B1621" s="81"/>
      <c r="C1621" s="81"/>
      <c r="D1621" s="81"/>
      <c r="E1621" s="81"/>
      <c r="F1621" s="34"/>
      <c r="G1621" s="94"/>
      <c r="H1621" s="81"/>
      <c r="I1621" s="34"/>
      <c r="J1621" s="34"/>
      <c r="K1621" s="38"/>
      <c r="L1621" s="38"/>
      <c r="M1621" s="39">
        <f t="shared" si="262"/>
        <v>0</v>
      </c>
      <c r="N1621" s="40">
        <f t="shared" si="263"/>
        <v>0</v>
      </c>
      <c r="O1621" s="80"/>
      <c r="P1621" s="113" t="str">
        <f t="shared" si="270"/>
        <v/>
      </c>
      <c r="Q1621" s="42" t="str">
        <f t="shared" si="264"/>
        <v/>
      </c>
      <c r="R1621" s="81"/>
      <c r="S1621" s="44" t="str">
        <f t="shared" si="265"/>
        <v/>
      </c>
      <c r="T1621" s="81"/>
      <c r="U1621" s="81"/>
      <c r="V1621" s="42">
        <f t="shared" si="266"/>
        <v>0</v>
      </c>
      <c r="W1621" s="43"/>
      <c r="X1621" s="47">
        <f>SUMIFS(W$12:W1621,F$12:F1621,F1621,H$12:H1621,H1621,D$12:D1621,D1621)</f>
        <v>0</v>
      </c>
      <c r="Y1621" s="48">
        <f t="shared" si="267"/>
        <v>0</v>
      </c>
      <c r="Z1621" s="82"/>
      <c r="AA1621" s="106"/>
      <c r="AB1621" s="42">
        <f t="shared" si="268"/>
        <v>0</v>
      </c>
      <c r="AC1621" s="50"/>
      <c r="AD1621" s="81"/>
      <c r="AE1621" s="81"/>
      <c r="AF1621" s="81"/>
      <c r="AG1621" s="81"/>
      <c r="AH1621" s="81"/>
      <c r="AI1621" s="81"/>
      <c r="AJ1621" s="81"/>
      <c r="AK1621" s="81"/>
      <c r="AL1621" s="81"/>
      <c r="AM1621" s="50"/>
      <c r="AN1621" s="50"/>
      <c r="AO1621" s="112">
        <f t="shared" si="271"/>
        <v>0</v>
      </c>
    </row>
    <row r="1622" spans="1:41" ht="20.100000000000001" customHeight="1">
      <c r="A1622" s="70">
        <f t="shared" si="269"/>
        <v>1</v>
      </c>
      <c r="B1622" s="81"/>
      <c r="C1622" s="81"/>
      <c r="D1622" s="81"/>
      <c r="E1622" s="81"/>
      <c r="F1622" s="34"/>
      <c r="G1622" s="94"/>
      <c r="H1622" s="81"/>
      <c r="I1622" s="34"/>
      <c r="J1622" s="34"/>
      <c r="K1622" s="38"/>
      <c r="L1622" s="38"/>
      <c r="M1622" s="39">
        <f t="shared" si="262"/>
        <v>0</v>
      </c>
      <c r="N1622" s="40">
        <f t="shared" si="263"/>
        <v>0</v>
      </c>
      <c r="O1622" s="80"/>
      <c r="P1622" s="113" t="str">
        <f t="shared" si="270"/>
        <v/>
      </c>
      <c r="Q1622" s="42" t="str">
        <f t="shared" si="264"/>
        <v/>
      </c>
      <c r="R1622" s="81"/>
      <c r="S1622" s="44" t="str">
        <f t="shared" si="265"/>
        <v/>
      </c>
      <c r="T1622" s="81"/>
      <c r="U1622" s="81"/>
      <c r="V1622" s="42">
        <f t="shared" si="266"/>
        <v>0</v>
      </c>
      <c r="W1622" s="43"/>
      <c r="X1622" s="47">
        <f>SUMIFS(W$12:W1622,F$12:F1622,F1622,H$12:H1622,H1622,D$12:D1622,D1622)</f>
        <v>0</v>
      </c>
      <c r="Y1622" s="48">
        <f t="shared" si="267"/>
        <v>0</v>
      </c>
      <c r="Z1622" s="82"/>
      <c r="AA1622" s="106"/>
      <c r="AB1622" s="42">
        <f t="shared" si="268"/>
        <v>0</v>
      </c>
      <c r="AC1622" s="50"/>
      <c r="AD1622" s="81"/>
      <c r="AE1622" s="81"/>
      <c r="AF1622" s="81"/>
      <c r="AG1622" s="81"/>
      <c r="AH1622" s="81"/>
      <c r="AI1622" s="81"/>
      <c r="AJ1622" s="81"/>
      <c r="AK1622" s="81"/>
      <c r="AL1622" s="81"/>
      <c r="AM1622" s="50"/>
      <c r="AN1622" s="50"/>
      <c r="AO1622" s="112">
        <f t="shared" si="271"/>
        <v>0</v>
      </c>
    </row>
    <row r="1623" spans="1:41" ht="20.100000000000001" customHeight="1">
      <c r="A1623" s="70">
        <f t="shared" si="269"/>
        <v>1</v>
      </c>
      <c r="B1623" s="81"/>
      <c r="C1623" s="81"/>
      <c r="D1623" s="81"/>
      <c r="E1623" s="81"/>
      <c r="F1623" s="34"/>
      <c r="G1623" s="94"/>
      <c r="H1623" s="81"/>
      <c r="I1623" s="34"/>
      <c r="J1623" s="34"/>
      <c r="K1623" s="38"/>
      <c r="L1623" s="38"/>
      <c r="M1623" s="39">
        <f t="shared" si="262"/>
        <v>0</v>
      </c>
      <c r="N1623" s="40">
        <f t="shared" si="263"/>
        <v>0</v>
      </c>
      <c r="O1623" s="80"/>
      <c r="P1623" s="113" t="str">
        <f t="shared" si="270"/>
        <v/>
      </c>
      <c r="Q1623" s="42" t="str">
        <f t="shared" si="264"/>
        <v/>
      </c>
      <c r="R1623" s="81"/>
      <c r="S1623" s="44" t="str">
        <f t="shared" si="265"/>
        <v/>
      </c>
      <c r="T1623" s="81"/>
      <c r="U1623" s="81"/>
      <c r="V1623" s="42">
        <f t="shared" si="266"/>
        <v>0</v>
      </c>
      <c r="W1623" s="43"/>
      <c r="X1623" s="47">
        <f>SUMIFS(W$12:W1623,F$12:F1623,F1623,H$12:H1623,H1623,D$12:D1623,D1623)</f>
        <v>0</v>
      </c>
      <c r="Y1623" s="48">
        <f t="shared" si="267"/>
        <v>0</v>
      </c>
      <c r="Z1623" s="82"/>
      <c r="AA1623" s="106"/>
      <c r="AB1623" s="42">
        <f t="shared" si="268"/>
        <v>0</v>
      </c>
      <c r="AC1623" s="50"/>
      <c r="AD1623" s="81"/>
      <c r="AE1623" s="81"/>
      <c r="AF1623" s="81"/>
      <c r="AG1623" s="81"/>
      <c r="AH1623" s="81"/>
      <c r="AI1623" s="81"/>
      <c r="AJ1623" s="81"/>
      <c r="AK1623" s="81"/>
      <c r="AL1623" s="81"/>
      <c r="AM1623" s="50"/>
      <c r="AN1623" s="50"/>
      <c r="AO1623" s="112">
        <f t="shared" si="271"/>
        <v>0</v>
      </c>
    </row>
    <row r="1624" spans="1:41" ht="20.100000000000001" customHeight="1">
      <c r="A1624" s="70">
        <f t="shared" si="269"/>
        <v>1</v>
      </c>
      <c r="B1624" s="81"/>
      <c r="C1624" s="81"/>
      <c r="D1624" s="81"/>
      <c r="E1624" s="81"/>
      <c r="F1624" s="34"/>
      <c r="G1624" s="94"/>
      <c r="H1624" s="81"/>
      <c r="I1624" s="34"/>
      <c r="J1624" s="34"/>
      <c r="K1624" s="38"/>
      <c r="L1624" s="38"/>
      <c r="M1624" s="39">
        <f t="shared" si="262"/>
        <v>0</v>
      </c>
      <c r="N1624" s="40">
        <f t="shared" si="263"/>
        <v>0</v>
      </c>
      <c r="O1624" s="80"/>
      <c r="P1624" s="113" t="str">
        <f t="shared" si="270"/>
        <v/>
      </c>
      <c r="Q1624" s="42" t="str">
        <f t="shared" si="264"/>
        <v/>
      </c>
      <c r="R1624" s="81"/>
      <c r="S1624" s="44" t="str">
        <f t="shared" si="265"/>
        <v/>
      </c>
      <c r="T1624" s="81"/>
      <c r="U1624" s="81"/>
      <c r="V1624" s="42">
        <f t="shared" si="266"/>
        <v>0</v>
      </c>
      <c r="W1624" s="43"/>
      <c r="X1624" s="47">
        <f>SUMIFS(W$12:W1624,F$12:F1624,F1624,H$12:H1624,H1624,D$12:D1624,D1624)</f>
        <v>0</v>
      </c>
      <c r="Y1624" s="48">
        <f t="shared" si="267"/>
        <v>0</v>
      </c>
      <c r="Z1624" s="82"/>
      <c r="AA1624" s="106"/>
      <c r="AB1624" s="42">
        <f t="shared" si="268"/>
        <v>0</v>
      </c>
      <c r="AC1624" s="50"/>
      <c r="AD1624" s="81"/>
      <c r="AE1624" s="81"/>
      <c r="AF1624" s="81"/>
      <c r="AG1624" s="81"/>
      <c r="AH1624" s="81"/>
      <c r="AI1624" s="81"/>
      <c r="AJ1624" s="81"/>
      <c r="AK1624" s="81"/>
      <c r="AL1624" s="81"/>
      <c r="AM1624" s="50"/>
      <c r="AN1624" s="50"/>
      <c r="AO1624" s="112">
        <f t="shared" si="271"/>
        <v>0</v>
      </c>
    </row>
    <row r="1625" spans="1:41" ht="20.100000000000001" customHeight="1">
      <c r="A1625" s="70">
        <f t="shared" si="269"/>
        <v>1</v>
      </c>
      <c r="B1625" s="81"/>
      <c r="C1625" s="81"/>
      <c r="D1625" s="81"/>
      <c r="E1625" s="81"/>
      <c r="F1625" s="34"/>
      <c r="G1625" s="94"/>
      <c r="H1625" s="81"/>
      <c r="I1625" s="34"/>
      <c r="J1625" s="34"/>
      <c r="K1625" s="38"/>
      <c r="L1625" s="38"/>
      <c r="M1625" s="39">
        <f t="shared" si="262"/>
        <v>0</v>
      </c>
      <c r="N1625" s="40">
        <f t="shared" si="263"/>
        <v>0</v>
      </c>
      <c r="O1625" s="80"/>
      <c r="P1625" s="113" t="str">
        <f t="shared" si="270"/>
        <v/>
      </c>
      <c r="Q1625" s="42" t="str">
        <f t="shared" si="264"/>
        <v/>
      </c>
      <c r="R1625" s="81"/>
      <c r="S1625" s="44" t="str">
        <f t="shared" si="265"/>
        <v/>
      </c>
      <c r="T1625" s="81"/>
      <c r="U1625" s="81"/>
      <c r="V1625" s="42">
        <f t="shared" si="266"/>
        <v>0</v>
      </c>
      <c r="W1625" s="43"/>
      <c r="X1625" s="47">
        <f>SUMIFS(W$12:W1625,F$12:F1625,F1625,H$12:H1625,H1625,D$12:D1625,D1625)</f>
        <v>0</v>
      </c>
      <c r="Y1625" s="48">
        <f t="shared" si="267"/>
        <v>0</v>
      </c>
      <c r="Z1625" s="82"/>
      <c r="AA1625" s="106"/>
      <c r="AB1625" s="42">
        <f t="shared" si="268"/>
        <v>0</v>
      </c>
      <c r="AC1625" s="50"/>
      <c r="AD1625" s="81"/>
      <c r="AE1625" s="81"/>
      <c r="AF1625" s="81"/>
      <c r="AG1625" s="81"/>
      <c r="AH1625" s="81"/>
      <c r="AI1625" s="81"/>
      <c r="AJ1625" s="81"/>
      <c r="AK1625" s="81"/>
      <c r="AL1625" s="81"/>
      <c r="AM1625" s="50"/>
      <c r="AN1625" s="50"/>
      <c r="AO1625" s="112">
        <f t="shared" si="271"/>
        <v>0</v>
      </c>
    </row>
    <row r="1626" spans="1:41" ht="20.100000000000001" customHeight="1">
      <c r="A1626" s="70">
        <f t="shared" si="269"/>
        <v>1</v>
      </c>
      <c r="B1626" s="81"/>
      <c r="C1626" s="81"/>
      <c r="D1626" s="81"/>
      <c r="E1626" s="81"/>
      <c r="F1626" s="34"/>
      <c r="G1626" s="94"/>
      <c r="H1626" s="81"/>
      <c r="I1626" s="34"/>
      <c r="J1626" s="34"/>
      <c r="K1626" s="38"/>
      <c r="L1626" s="38"/>
      <c r="M1626" s="39">
        <f t="shared" si="262"/>
        <v>0</v>
      </c>
      <c r="N1626" s="40">
        <f t="shared" si="263"/>
        <v>0</v>
      </c>
      <c r="O1626" s="80"/>
      <c r="P1626" s="113" t="str">
        <f t="shared" si="270"/>
        <v/>
      </c>
      <c r="Q1626" s="42" t="str">
        <f t="shared" si="264"/>
        <v/>
      </c>
      <c r="R1626" s="81"/>
      <c r="S1626" s="44" t="str">
        <f t="shared" si="265"/>
        <v/>
      </c>
      <c r="T1626" s="81"/>
      <c r="U1626" s="81"/>
      <c r="V1626" s="42">
        <f t="shared" si="266"/>
        <v>0</v>
      </c>
      <c r="W1626" s="43"/>
      <c r="X1626" s="47">
        <f>SUMIFS(W$12:W1626,F$12:F1626,F1626,H$12:H1626,H1626,D$12:D1626,D1626)</f>
        <v>0</v>
      </c>
      <c r="Y1626" s="48">
        <f t="shared" si="267"/>
        <v>0</v>
      </c>
      <c r="Z1626" s="82"/>
      <c r="AA1626" s="106"/>
      <c r="AB1626" s="42">
        <f t="shared" si="268"/>
        <v>0</v>
      </c>
      <c r="AC1626" s="50"/>
      <c r="AD1626" s="81"/>
      <c r="AE1626" s="81"/>
      <c r="AF1626" s="81"/>
      <c r="AG1626" s="81"/>
      <c r="AH1626" s="81"/>
      <c r="AI1626" s="81"/>
      <c r="AJ1626" s="81"/>
      <c r="AK1626" s="81"/>
      <c r="AL1626" s="81"/>
      <c r="AM1626" s="50"/>
      <c r="AN1626" s="50"/>
      <c r="AO1626" s="112">
        <f t="shared" si="271"/>
        <v>0</v>
      </c>
    </row>
    <row r="1627" spans="1:41" ht="20.100000000000001" customHeight="1">
      <c r="A1627" s="70">
        <f t="shared" si="269"/>
        <v>1</v>
      </c>
      <c r="B1627" s="81"/>
      <c r="C1627" s="81"/>
      <c r="D1627" s="81"/>
      <c r="E1627" s="81"/>
      <c r="F1627" s="34"/>
      <c r="G1627" s="94"/>
      <c r="H1627" s="81"/>
      <c r="I1627" s="34"/>
      <c r="J1627" s="34"/>
      <c r="K1627" s="38"/>
      <c r="L1627" s="38"/>
      <c r="M1627" s="39">
        <f t="shared" si="262"/>
        <v>0</v>
      </c>
      <c r="N1627" s="40">
        <f t="shared" si="263"/>
        <v>0</v>
      </c>
      <c r="O1627" s="80"/>
      <c r="P1627" s="113" t="str">
        <f t="shared" si="270"/>
        <v/>
      </c>
      <c r="Q1627" s="42" t="str">
        <f t="shared" si="264"/>
        <v/>
      </c>
      <c r="R1627" s="81"/>
      <c r="S1627" s="44" t="str">
        <f t="shared" si="265"/>
        <v/>
      </c>
      <c r="T1627" s="81"/>
      <c r="U1627" s="81"/>
      <c r="V1627" s="42">
        <f t="shared" si="266"/>
        <v>0</v>
      </c>
      <c r="W1627" s="43"/>
      <c r="X1627" s="47">
        <f>SUMIFS(W$12:W1627,F$12:F1627,F1627,H$12:H1627,H1627,D$12:D1627,D1627)</f>
        <v>0</v>
      </c>
      <c r="Y1627" s="48">
        <f t="shared" si="267"/>
        <v>0</v>
      </c>
      <c r="Z1627" s="82"/>
      <c r="AA1627" s="106"/>
      <c r="AB1627" s="42">
        <f t="shared" si="268"/>
        <v>0</v>
      </c>
      <c r="AC1627" s="50"/>
      <c r="AD1627" s="81"/>
      <c r="AE1627" s="81"/>
      <c r="AF1627" s="81"/>
      <c r="AG1627" s="81"/>
      <c r="AH1627" s="81"/>
      <c r="AI1627" s="81"/>
      <c r="AJ1627" s="81"/>
      <c r="AK1627" s="81"/>
      <c r="AL1627" s="81"/>
      <c r="AM1627" s="50"/>
      <c r="AN1627" s="50"/>
      <c r="AO1627" s="112">
        <f t="shared" si="271"/>
        <v>0</v>
      </c>
    </row>
    <row r="1628" spans="1:41" ht="20.100000000000001" customHeight="1">
      <c r="A1628" s="70">
        <f t="shared" si="269"/>
        <v>1</v>
      </c>
      <c r="B1628" s="81"/>
      <c r="C1628" s="81"/>
      <c r="D1628" s="81"/>
      <c r="E1628" s="81"/>
      <c r="F1628" s="34"/>
      <c r="G1628" s="94"/>
      <c r="H1628" s="81"/>
      <c r="I1628" s="34"/>
      <c r="J1628" s="34"/>
      <c r="K1628" s="38"/>
      <c r="L1628" s="38"/>
      <c r="M1628" s="39">
        <f t="shared" si="262"/>
        <v>0</v>
      </c>
      <c r="N1628" s="40">
        <f t="shared" si="263"/>
        <v>0</v>
      </c>
      <c r="O1628" s="80"/>
      <c r="P1628" s="113" t="str">
        <f t="shared" si="270"/>
        <v/>
      </c>
      <c r="Q1628" s="42" t="str">
        <f t="shared" si="264"/>
        <v/>
      </c>
      <c r="R1628" s="81"/>
      <c r="S1628" s="44" t="str">
        <f t="shared" si="265"/>
        <v/>
      </c>
      <c r="T1628" s="81"/>
      <c r="U1628" s="81"/>
      <c r="V1628" s="42">
        <f t="shared" si="266"/>
        <v>0</v>
      </c>
      <c r="W1628" s="43"/>
      <c r="X1628" s="47">
        <f>SUMIFS(W$12:W1628,F$12:F1628,F1628,H$12:H1628,H1628,D$12:D1628,D1628)</f>
        <v>0</v>
      </c>
      <c r="Y1628" s="48">
        <f t="shared" si="267"/>
        <v>0</v>
      </c>
      <c r="Z1628" s="82"/>
      <c r="AA1628" s="106"/>
      <c r="AB1628" s="42">
        <f t="shared" si="268"/>
        <v>0</v>
      </c>
      <c r="AC1628" s="50"/>
      <c r="AD1628" s="81"/>
      <c r="AE1628" s="81"/>
      <c r="AF1628" s="81"/>
      <c r="AG1628" s="81"/>
      <c r="AH1628" s="81"/>
      <c r="AI1628" s="81"/>
      <c r="AJ1628" s="81"/>
      <c r="AK1628" s="81"/>
      <c r="AL1628" s="81"/>
      <c r="AM1628" s="50"/>
      <c r="AN1628" s="50"/>
      <c r="AO1628" s="112">
        <f t="shared" si="271"/>
        <v>0</v>
      </c>
    </row>
    <row r="1629" spans="1:41" ht="20.100000000000001" customHeight="1">
      <c r="A1629" s="70">
        <f t="shared" si="269"/>
        <v>1</v>
      </c>
      <c r="B1629" s="81"/>
      <c r="C1629" s="81"/>
      <c r="D1629" s="81"/>
      <c r="E1629" s="81"/>
      <c r="F1629" s="34"/>
      <c r="G1629" s="94"/>
      <c r="H1629" s="81"/>
      <c r="I1629" s="34"/>
      <c r="J1629" s="34"/>
      <c r="K1629" s="38"/>
      <c r="L1629" s="38"/>
      <c r="M1629" s="39">
        <f t="shared" si="262"/>
        <v>0</v>
      </c>
      <c r="N1629" s="40">
        <f t="shared" si="263"/>
        <v>0</v>
      </c>
      <c r="O1629" s="80"/>
      <c r="P1629" s="113" t="str">
        <f t="shared" si="270"/>
        <v/>
      </c>
      <c r="Q1629" s="42" t="str">
        <f t="shared" si="264"/>
        <v/>
      </c>
      <c r="R1629" s="81"/>
      <c r="S1629" s="44" t="str">
        <f t="shared" si="265"/>
        <v/>
      </c>
      <c r="T1629" s="81"/>
      <c r="U1629" s="81"/>
      <c r="V1629" s="42">
        <f t="shared" si="266"/>
        <v>0</v>
      </c>
      <c r="W1629" s="43"/>
      <c r="X1629" s="47">
        <f>SUMIFS(W$12:W1629,F$12:F1629,F1629,H$12:H1629,H1629,D$12:D1629,D1629)</f>
        <v>0</v>
      </c>
      <c r="Y1629" s="48">
        <f t="shared" si="267"/>
        <v>0</v>
      </c>
      <c r="Z1629" s="82"/>
      <c r="AA1629" s="106"/>
      <c r="AB1629" s="42">
        <f t="shared" si="268"/>
        <v>0</v>
      </c>
      <c r="AC1629" s="50"/>
      <c r="AD1629" s="81"/>
      <c r="AE1629" s="81"/>
      <c r="AF1629" s="81"/>
      <c r="AG1629" s="81"/>
      <c r="AH1629" s="81"/>
      <c r="AI1629" s="81"/>
      <c r="AJ1629" s="81"/>
      <c r="AK1629" s="81"/>
      <c r="AL1629" s="81"/>
      <c r="AM1629" s="50"/>
      <c r="AN1629" s="50"/>
      <c r="AO1629" s="112">
        <f t="shared" si="271"/>
        <v>0</v>
      </c>
    </row>
    <row r="1630" spans="1:41" ht="20.100000000000001" customHeight="1">
      <c r="A1630" s="70">
        <f t="shared" si="269"/>
        <v>1</v>
      </c>
      <c r="B1630" s="81"/>
      <c r="C1630" s="81"/>
      <c r="D1630" s="81"/>
      <c r="E1630" s="81"/>
      <c r="F1630" s="34"/>
      <c r="G1630" s="94"/>
      <c r="H1630" s="81"/>
      <c r="I1630" s="34"/>
      <c r="J1630" s="34"/>
      <c r="K1630" s="38"/>
      <c r="L1630" s="38"/>
      <c r="M1630" s="39">
        <f t="shared" si="262"/>
        <v>0</v>
      </c>
      <c r="N1630" s="40">
        <f t="shared" si="263"/>
        <v>0</v>
      </c>
      <c r="O1630" s="80"/>
      <c r="P1630" s="113" t="str">
        <f t="shared" si="270"/>
        <v/>
      </c>
      <c r="Q1630" s="42" t="str">
        <f t="shared" si="264"/>
        <v/>
      </c>
      <c r="R1630" s="81"/>
      <c r="S1630" s="44" t="str">
        <f t="shared" si="265"/>
        <v/>
      </c>
      <c r="T1630" s="81"/>
      <c r="U1630" s="81"/>
      <c r="V1630" s="42">
        <f t="shared" si="266"/>
        <v>0</v>
      </c>
      <c r="W1630" s="43"/>
      <c r="X1630" s="47">
        <f>SUMIFS(W$12:W1630,F$12:F1630,F1630,H$12:H1630,H1630,D$12:D1630,D1630)</f>
        <v>0</v>
      </c>
      <c r="Y1630" s="48">
        <f t="shared" si="267"/>
        <v>0</v>
      </c>
      <c r="Z1630" s="82"/>
      <c r="AA1630" s="106"/>
      <c r="AB1630" s="42">
        <f t="shared" si="268"/>
        <v>0</v>
      </c>
      <c r="AC1630" s="50"/>
      <c r="AD1630" s="81"/>
      <c r="AE1630" s="81"/>
      <c r="AF1630" s="81"/>
      <c r="AG1630" s="81"/>
      <c r="AH1630" s="81"/>
      <c r="AI1630" s="81"/>
      <c r="AJ1630" s="81"/>
      <c r="AK1630" s="81"/>
      <c r="AL1630" s="81"/>
      <c r="AM1630" s="50"/>
      <c r="AN1630" s="50"/>
      <c r="AO1630" s="112">
        <f t="shared" si="271"/>
        <v>0</v>
      </c>
    </row>
    <row r="1631" spans="1:41" ht="20.100000000000001" customHeight="1">
      <c r="A1631" s="70">
        <f t="shared" si="269"/>
        <v>1</v>
      </c>
      <c r="B1631" s="81"/>
      <c r="C1631" s="81"/>
      <c r="D1631" s="81"/>
      <c r="E1631" s="81"/>
      <c r="F1631" s="34"/>
      <c r="G1631" s="94"/>
      <c r="H1631" s="81"/>
      <c r="I1631" s="34"/>
      <c r="J1631" s="34"/>
      <c r="K1631" s="38"/>
      <c r="L1631" s="38"/>
      <c r="M1631" s="39">
        <f t="shared" si="262"/>
        <v>0</v>
      </c>
      <c r="N1631" s="40">
        <f t="shared" si="263"/>
        <v>0</v>
      </c>
      <c r="O1631" s="80"/>
      <c r="P1631" s="113" t="str">
        <f t="shared" si="270"/>
        <v/>
      </c>
      <c r="Q1631" s="42" t="str">
        <f t="shared" si="264"/>
        <v/>
      </c>
      <c r="R1631" s="81"/>
      <c r="S1631" s="44" t="str">
        <f t="shared" si="265"/>
        <v/>
      </c>
      <c r="T1631" s="81"/>
      <c r="U1631" s="81"/>
      <c r="V1631" s="42">
        <f t="shared" si="266"/>
        <v>0</v>
      </c>
      <c r="W1631" s="43"/>
      <c r="X1631" s="47">
        <f>SUMIFS(W$12:W1631,F$12:F1631,F1631,H$12:H1631,H1631,D$12:D1631,D1631)</f>
        <v>0</v>
      </c>
      <c r="Y1631" s="48">
        <f t="shared" si="267"/>
        <v>0</v>
      </c>
      <c r="Z1631" s="82"/>
      <c r="AA1631" s="106"/>
      <c r="AB1631" s="42">
        <f t="shared" si="268"/>
        <v>0</v>
      </c>
      <c r="AC1631" s="50"/>
      <c r="AD1631" s="81"/>
      <c r="AE1631" s="81"/>
      <c r="AF1631" s="81"/>
      <c r="AG1631" s="81"/>
      <c r="AH1631" s="81"/>
      <c r="AI1631" s="81"/>
      <c r="AJ1631" s="81"/>
      <c r="AK1631" s="81"/>
      <c r="AL1631" s="81"/>
      <c r="AM1631" s="50"/>
      <c r="AN1631" s="50"/>
      <c r="AO1631" s="112">
        <f t="shared" si="271"/>
        <v>0</v>
      </c>
    </row>
    <row r="1632" spans="1:41" ht="20.100000000000001" customHeight="1">
      <c r="A1632" s="70">
        <f t="shared" si="269"/>
        <v>1</v>
      </c>
      <c r="B1632" s="81"/>
      <c r="C1632" s="81"/>
      <c r="D1632" s="81"/>
      <c r="E1632" s="81"/>
      <c r="F1632" s="34"/>
      <c r="G1632" s="94"/>
      <c r="H1632" s="81"/>
      <c r="I1632" s="34"/>
      <c r="J1632" s="34"/>
      <c r="K1632" s="38"/>
      <c r="L1632" s="38"/>
      <c r="M1632" s="39">
        <f t="shared" si="262"/>
        <v>0</v>
      </c>
      <c r="N1632" s="40">
        <f t="shared" si="263"/>
        <v>0</v>
      </c>
      <c r="O1632" s="80"/>
      <c r="P1632" s="113" t="str">
        <f t="shared" si="270"/>
        <v/>
      </c>
      <c r="Q1632" s="42" t="str">
        <f t="shared" si="264"/>
        <v/>
      </c>
      <c r="R1632" s="81"/>
      <c r="S1632" s="44" t="str">
        <f t="shared" si="265"/>
        <v/>
      </c>
      <c r="T1632" s="81"/>
      <c r="U1632" s="81"/>
      <c r="V1632" s="42">
        <f t="shared" si="266"/>
        <v>0</v>
      </c>
      <c r="W1632" s="43"/>
      <c r="X1632" s="47">
        <f>SUMIFS(W$12:W1632,F$12:F1632,F1632,H$12:H1632,H1632,D$12:D1632,D1632)</f>
        <v>0</v>
      </c>
      <c r="Y1632" s="48">
        <f t="shared" si="267"/>
        <v>0</v>
      </c>
      <c r="Z1632" s="82"/>
      <c r="AA1632" s="106"/>
      <c r="AB1632" s="42">
        <f t="shared" si="268"/>
        <v>0</v>
      </c>
      <c r="AC1632" s="50"/>
      <c r="AD1632" s="81"/>
      <c r="AE1632" s="81"/>
      <c r="AF1632" s="81"/>
      <c r="AG1632" s="81"/>
      <c r="AH1632" s="81"/>
      <c r="AI1632" s="81"/>
      <c r="AJ1632" s="81"/>
      <c r="AK1632" s="81"/>
      <c r="AL1632" s="81"/>
      <c r="AM1632" s="50"/>
      <c r="AN1632" s="50"/>
      <c r="AO1632" s="112">
        <f t="shared" si="271"/>
        <v>0</v>
      </c>
    </row>
    <row r="1633" spans="1:41" ht="20.100000000000001" customHeight="1">
      <c r="A1633" s="70">
        <f t="shared" si="269"/>
        <v>1</v>
      </c>
      <c r="B1633" s="81"/>
      <c r="C1633" s="81"/>
      <c r="D1633" s="81"/>
      <c r="E1633" s="81"/>
      <c r="F1633" s="34"/>
      <c r="G1633" s="94"/>
      <c r="H1633" s="81"/>
      <c r="I1633" s="34"/>
      <c r="J1633" s="34"/>
      <c r="K1633" s="38"/>
      <c r="L1633" s="38"/>
      <c r="M1633" s="39">
        <f t="shared" si="262"/>
        <v>0</v>
      </c>
      <c r="N1633" s="40">
        <f t="shared" si="263"/>
        <v>0</v>
      </c>
      <c r="O1633" s="80"/>
      <c r="P1633" s="113" t="str">
        <f t="shared" si="270"/>
        <v/>
      </c>
      <c r="Q1633" s="42" t="str">
        <f t="shared" si="264"/>
        <v/>
      </c>
      <c r="R1633" s="81"/>
      <c r="S1633" s="44" t="str">
        <f t="shared" si="265"/>
        <v/>
      </c>
      <c r="T1633" s="81"/>
      <c r="U1633" s="81"/>
      <c r="V1633" s="42">
        <f t="shared" si="266"/>
        <v>0</v>
      </c>
      <c r="W1633" s="43"/>
      <c r="X1633" s="47">
        <f>SUMIFS(W$12:W1633,F$12:F1633,F1633,H$12:H1633,H1633,D$12:D1633,D1633)</f>
        <v>0</v>
      </c>
      <c r="Y1633" s="48">
        <f t="shared" si="267"/>
        <v>0</v>
      </c>
      <c r="Z1633" s="82"/>
      <c r="AA1633" s="106"/>
      <c r="AB1633" s="42">
        <f t="shared" si="268"/>
        <v>0</v>
      </c>
      <c r="AC1633" s="50"/>
      <c r="AD1633" s="81"/>
      <c r="AE1633" s="81"/>
      <c r="AF1633" s="81"/>
      <c r="AG1633" s="81"/>
      <c r="AH1633" s="81"/>
      <c r="AI1633" s="81"/>
      <c r="AJ1633" s="81"/>
      <c r="AK1633" s="81"/>
      <c r="AL1633" s="81"/>
      <c r="AM1633" s="50"/>
      <c r="AN1633" s="50"/>
      <c r="AO1633" s="112">
        <f t="shared" si="271"/>
        <v>0</v>
      </c>
    </row>
    <row r="1634" spans="1:41" ht="20.100000000000001" customHeight="1">
      <c r="A1634" s="70">
        <f t="shared" si="269"/>
        <v>1</v>
      </c>
      <c r="B1634" s="81"/>
      <c r="C1634" s="81"/>
      <c r="D1634" s="81"/>
      <c r="E1634" s="81"/>
      <c r="F1634" s="34"/>
      <c r="G1634" s="94"/>
      <c r="H1634" s="81"/>
      <c r="I1634" s="34"/>
      <c r="J1634" s="34"/>
      <c r="K1634" s="38"/>
      <c r="L1634" s="38"/>
      <c r="M1634" s="39">
        <f t="shared" si="262"/>
        <v>0</v>
      </c>
      <c r="N1634" s="40">
        <f t="shared" si="263"/>
        <v>0</v>
      </c>
      <c r="O1634" s="80"/>
      <c r="P1634" s="113" t="str">
        <f t="shared" si="270"/>
        <v/>
      </c>
      <c r="Q1634" s="42" t="str">
        <f t="shared" si="264"/>
        <v/>
      </c>
      <c r="R1634" s="81"/>
      <c r="S1634" s="44" t="str">
        <f t="shared" si="265"/>
        <v/>
      </c>
      <c r="T1634" s="81"/>
      <c r="U1634" s="81"/>
      <c r="V1634" s="42">
        <f t="shared" si="266"/>
        <v>0</v>
      </c>
      <c r="W1634" s="43"/>
      <c r="X1634" s="47">
        <f>SUMIFS(W$12:W1634,F$12:F1634,F1634,H$12:H1634,H1634,D$12:D1634,D1634)</f>
        <v>0</v>
      </c>
      <c r="Y1634" s="48">
        <f t="shared" si="267"/>
        <v>0</v>
      </c>
      <c r="Z1634" s="82"/>
      <c r="AA1634" s="106"/>
      <c r="AB1634" s="42">
        <f t="shared" si="268"/>
        <v>0</v>
      </c>
      <c r="AC1634" s="50"/>
      <c r="AD1634" s="81"/>
      <c r="AE1634" s="81"/>
      <c r="AF1634" s="81"/>
      <c r="AG1634" s="81"/>
      <c r="AH1634" s="81"/>
      <c r="AI1634" s="81"/>
      <c r="AJ1634" s="81"/>
      <c r="AK1634" s="81"/>
      <c r="AL1634" s="81"/>
      <c r="AM1634" s="50"/>
      <c r="AN1634" s="50"/>
      <c r="AO1634" s="112">
        <f t="shared" si="271"/>
        <v>0</v>
      </c>
    </row>
    <row r="1635" spans="1:41" ht="20.100000000000001" customHeight="1">
      <c r="A1635" s="70">
        <f t="shared" si="269"/>
        <v>1</v>
      </c>
      <c r="B1635" s="81"/>
      <c r="C1635" s="81"/>
      <c r="D1635" s="81"/>
      <c r="E1635" s="81"/>
      <c r="F1635" s="34"/>
      <c r="G1635" s="94"/>
      <c r="H1635" s="81"/>
      <c r="I1635" s="34"/>
      <c r="J1635" s="34"/>
      <c r="K1635" s="38"/>
      <c r="L1635" s="38"/>
      <c r="M1635" s="39">
        <f t="shared" si="262"/>
        <v>0</v>
      </c>
      <c r="N1635" s="40">
        <f t="shared" si="263"/>
        <v>0</v>
      </c>
      <c r="O1635" s="80"/>
      <c r="P1635" s="113" t="str">
        <f t="shared" si="270"/>
        <v/>
      </c>
      <c r="Q1635" s="42" t="str">
        <f t="shared" si="264"/>
        <v/>
      </c>
      <c r="R1635" s="81"/>
      <c r="S1635" s="44" t="str">
        <f t="shared" si="265"/>
        <v/>
      </c>
      <c r="T1635" s="81"/>
      <c r="U1635" s="81"/>
      <c r="V1635" s="42">
        <f t="shared" si="266"/>
        <v>0</v>
      </c>
      <c r="W1635" s="43"/>
      <c r="X1635" s="47">
        <f>SUMIFS(W$12:W1635,F$12:F1635,F1635,H$12:H1635,H1635,D$12:D1635,D1635)</f>
        <v>0</v>
      </c>
      <c r="Y1635" s="48">
        <f t="shared" si="267"/>
        <v>0</v>
      </c>
      <c r="Z1635" s="82"/>
      <c r="AA1635" s="106"/>
      <c r="AB1635" s="42">
        <f t="shared" si="268"/>
        <v>0</v>
      </c>
      <c r="AC1635" s="50"/>
      <c r="AD1635" s="81"/>
      <c r="AE1635" s="81"/>
      <c r="AF1635" s="81"/>
      <c r="AG1635" s="81"/>
      <c r="AH1635" s="81"/>
      <c r="AI1635" s="81"/>
      <c r="AJ1635" s="81"/>
      <c r="AK1635" s="81"/>
      <c r="AL1635" s="81"/>
      <c r="AM1635" s="50"/>
      <c r="AN1635" s="50"/>
      <c r="AO1635" s="112">
        <f t="shared" si="271"/>
        <v>0</v>
      </c>
    </row>
    <row r="1636" spans="1:41" ht="20.100000000000001" customHeight="1">
      <c r="A1636" s="70">
        <f t="shared" si="269"/>
        <v>1</v>
      </c>
      <c r="B1636" s="81"/>
      <c r="C1636" s="81"/>
      <c r="D1636" s="81"/>
      <c r="E1636" s="81"/>
      <c r="F1636" s="34"/>
      <c r="G1636" s="94"/>
      <c r="H1636" s="81"/>
      <c r="I1636" s="34"/>
      <c r="J1636" s="34"/>
      <c r="K1636" s="38"/>
      <c r="L1636" s="38"/>
      <c r="M1636" s="39">
        <f t="shared" si="262"/>
        <v>0</v>
      </c>
      <c r="N1636" s="40">
        <f t="shared" si="263"/>
        <v>0</v>
      </c>
      <c r="O1636" s="80"/>
      <c r="P1636" s="113" t="str">
        <f t="shared" si="270"/>
        <v/>
      </c>
      <c r="Q1636" s="42" t="str">
        <f t="shared" si="264"/>
        <v/>
      </c>
      <c r="R1636" s="81"/>
      <c r="S1636" s="44" t="str">
        <f t="shared" si="265"/>
        <v/>
      </c>
      <c r="T1636" s="81"/>
      <c r="U1636" s="81"/>
      <c r="V1636" s="42">
        <f t="shared" si="266"/>
        <v>0</v>
      </c>
      <c r="W1636" s="43"/>
      <c r="X1636" s="47">
        <f>SUMIFS(W$12:W1636,F$12:F1636,F1636,H$12:H1636,H1636,D$12:D1636,D1636)</f>
        <v>0</v>
      </c>
      <c r="Y1636" s="48">
        <f t="shared" si="267"/>
        <v>0</v>
      </c>
      <c r="Z1636" s="82"/>
      <c r="AA1636" s="106"/>
      <c r="AB1636" s="42">
        <f t="shared" si="268"/>
        <v>0</v>
      </c>
      <c r="AC1636" s="50"/>
      <c r="AD1636" s="81"/>
      <c r="AE1636" s="81"/>
      <c r="AF1636" s="81"/>
      <c r="AG1636" s="81"/>
      <c r="AH1636" s="81"/>
      <c r="AI1636" s="81"/>
      <c r="AJ1636" s="81"/>
      <c r="AK1636" s="81"/>
      <c r="AL1636" s="81"/>
      <c r="AM1636" s="50"/>
      <c r="AN1636" s="50"/>
      <c r="AO1636" s="112">
        <f t="shared" si="271"/>
        <v>0</v>
      </c>
    </row>
    <row r="1637" spans="1:41" ht="20.100000000000001" customHeight="1">
      <c r="A1637" s="70">
        <f t="shared" si="269"/>
        <v>1</v>
      </c>
      <c r="B1637" s="81"/>
      <c r="C1637" s="81"/>
      <c r="D1637" s="81"/>
      <c r="E1637" s="81"/>
      <c r="F1637" s="34"/>
      <c r="G1637" s="94"/>
      <c r="H1637" s="81"/>
      <c r="I1637" s="34"/>
      <c r="J1637" s="34"/>
      <c r="K1637" s="38"/>
      <c r="L1637" s="38"/>
      <c r="M1637" s="39">
        <f t="shared" si="262"/>
        <v>0</v>
      </c>
      <c r="N1637" s="40">
        <f t="shared" si="263"/>
        <v>0</v>
      </c>
      <c r="O1637" s="80"/>
      <c r="P1637" s="113" t="str">
        <f t="shared" si="270"/>
        <v/>
      </c>
      <c r="Q1637" s="42" t="str">
        <f t="shared" si="264"/>
        <v/>
      </c>
      <c r="R1637" s="81"/>
      <c r="S1637" s="44" t="str">
        <f t="shared" si="265"/>
        <v/>
      </c>
      <c r="T1637" s="81"/>
      <c r="U1637" s="81"/>
      <c r="V1637" s="42">
        <f t="shared" si="266"/>
        <v>0</v>
      </c>
      <c r="W1637" s="43"/>
      <c r="X1637" s="47">
        <f>SUMIFS(W$12:W1637,F$12:F1637,F1637,H$12:H1637,H1637,D$12:D1637,D1637)</f>
        <v>0</v>
      </c>
      <c r="Y1637" s="48">
        <f t="shared" si="267"/>
        <v>0</v>
      </c>
      <c r="Z1637" s="82"/>
      <c r="AA1637" s="106"/>
      <c r="AB1637" s="42">
        <f t="shared" si="268"/>
        <v>0</v>
      </c>
      <c r="AC1637" s="50"/>
      <c r="AD1637" s="81"/>
      <c r="AE1637" s="81"/>
      <c r="AF1637" s="81"/>
      <c r="AG1637" s="81"/>
      <c r="AH1637" s="81"/>
      <c r="AI1637" s="81"/>
      <c r="AJ1637" s="81"/>
      <c r="AK1637" s="81"/>
      <c r="AL1637" s="81"/>
      <c r="AM1637" s="50"/>
      <c r="AN1637" s="50"/>
      <c r="AO1637" s="112">
        <f t="shared" si="271"/>
        <v>0</v>
      </c>
    </row>
    <row r="1638" spans="1:41" ht="20.100000000000001" customHeight="1">
      <c r="A1638" s="70">
        <f t="shared" si="269"/>
        <v>1</v>
      </c>
      <c r="B1638" s="81"/>
      <c r="C1638" s="81"/>
      <c r="D1638" s="81"/>
      <c r="E1638" s="81"/>
      <c r="F1638" s="34"/>
      <c r="G1638" s="94"/>
      <c r="H1638" s="81"/>
      <c r="I1638" s="34"/>
      <c r="J1638" s="34"/>
      <c r="K1638" s="38"/>
      <c r="L1638" s="38"/>
      <c r="M1638" s="39">
        <f t="shared" si="262"/>
        <v>0</v>
      </c>
      <c r="N1638" s="40">
        <f t="shared" si="263"/>
        <v>0</v>
      </c>
      <c r="O1638" s="80"/>
      <c r="P1638" s="113" t="str">
        <f t="shared" si="270"/>
        <v/>
      </c>
      <c r="Q1638" s="42" t="str">
        <f t="shared" si="264"/>
        <v/>
      </c>
      <c r="R1638" s="81"/>
      <c r="S1638" s="44" t="str">
        <f t="shared" si="265"/>
        <v/>
      </c>
      <c r="T1638" s="81"/>
      <c r="U1638" s="81"/>
      <c r="V1638" s="42">
        <f t="shared" si="266"/>
        <v>0</v>
      </c>
      <c r="W1638" s="43"/>
      <c r="X1638" s="47">
        <f>SUMIFS(W$12:W1638,F$12:F1638,F1638,H$12:H1638,H1638,D$12:D1638,D1638)</f>
        <v>0</v>
      </c>
      <c r="Y1638" s="48">
        <f t="shared" si="267"/>
        <v>0</v>
      </c>
      <c r="Z1638" s="82"/>
      <c r="AA1638" s="106"/>
      <c r="AB1638" s="42">
        <f t="shared" si="268"/>
        <v>0</v>
      </c>
      <c r="AC1638" s="50"/>
      <c r="AD1638" s="81"/>
      <c r="AE1638" s="81"/>
      <c r="AF1638" s="81"/>
      <c r="AG1638" s="81"/>
      <c r="AH1638" s="81"/>
      <c r="AI1638" s="81"/>
      <c r="AJ1638" s="81"/>
      <c r="AK1638" s="81"/>
      <c r="AL1638" s="81"/>
      <c r="AM1638" s="50"/>
      <c r="AN1638" s="50"/>
      <c r="AO1638" s="112">
        <f t="shared" si="271"/>
        <v>0</v>
      </c>
    </row>
    <row r="1639" spans="1:41" ht="20.100000000000001" customHeight="1">
      <c r="A1639" s="70">
        <f t="shared" si="269"/>
        <v>1</v>
      </c>
      <c r="B1639" s="81"/>
      <c r="C1639" s="81"/>
      <c r="D1639" s="81"/>
      <c r="E1639" s="81"/>
      <c r="F1639" s="34"/>
      <c r="G1639" s="94"/>
      <c r="H1639" s="81"/>
      <c r="I1639" s="34"/>
      <c r="J1639" s="34"/>
      <c r="K1639" s="38"/>
      <c r="L1639" s="38"/>
      <c r="M1639" s="39">
        <f t="shared" si="262"/>
        <v>0</v>
      </c>
      <c r="N1639" s="40">
        <f t="shared" si="263"/>
        <v>0</v>
      </c>
      <c r="O1639" s="80"/>
      <c r="P1639" s="113" t="str">
        <f t="shared" si="270"/>
        <v/>
      </c>
      <c r="Q1639" s="42" t="str">
        <f t="shared" si="264"/>
        <v/>
      </c>
      <c r="R1639" s="81"/>
      <c r="S1639" s="44" t="str">
        <f t="shared" si="265"/>
        <v/>
      </c>
      <c r="T1639" s="81"/>
      <c r="U1639" s="81"/>
      <c r="V1639" s="42">
        <f t="shared" si="266"/>
        <v>0</v>
      </c>
      <c r="W1639" s="43"/>
      <c r="X1639" s="47">
        <f>SUMIFS(W$12:W1639,F$12:F1639,F1639,H$12:H1639,H1639,D$12:D1639,D1639)</f>
        <v>0</v>
      </c>
      <c r="Y1639" s="48">
        <f t="shared" si="267"/>
        <v>0</v>
      </c>
      <c r="Z1639" s="82"/>
      <c r="AA1639" s="106"/>
      <c r="AB1639" s="42">
        <f t="shared" si="268"/>
        <v>0</v>
      </c>
      <c r="AC1639" s="50"/>
      <c r="AD1639" s="81"/>
      <c r="AE1639" s="81"/>
      <c r="AF1639" s="81"/>
      <c r="AG1639" s="81"/>
      <c r="AH1639" s="81"/>
      <c r="AI1639" s="81"/>
      <c r="AJ1639" s="81"/>
      <c r="AK1639" s="81"/>
      <c r="AL1639" s="81"/>
      <c r="AM1639" s="50"/>
      <c r="AN1639" s="50"/>
      <c r="AO1639" s="112">
        <f t="shared" si="271"/>
        <v>0</v>
      </c>
    </row>
    <row r="1640" spans="1:41" ht="20.100000000000001" customHeight="1">
      <c r="A1640" s="70">
        <f t="shared" si="269"/>
        <v>1</v>
      </c>
      <c r="B1640" s="81"/>
      <c r="C1640" s="81"/>
      <c r="D1640" s="81"/>
      <c r="E1640" s="81"/>
      <c r="F1640" s="34"/>
      <c r="G1640" s="94"/>
      <c r="H1640" s="81"/>
      <c r="I1640" s="34"/>
      <c r="J1640" s="34"/>
      <c r="K1640" s="38"/>
      <c r="L1640" s="38"/>
      <c r="M1640" s="39">
        <f t="shared" si="262"/>
        <v>0</v>
      </c>
      <c r="N1640" s="40">
        <f t="shared" si="263"/>
        <v>0</v>
      </c>
      <c r="O1640" s="80"/>
      <c r="P1640" s="113" t="str">
        <f t="shared" si="270"/>
        <v/>
      </c>
      <c r="Q1640" s="42" t="str">
        <f t="shared" si="264"/>
        <v/>
      </c>
      <c r="R1640" s="81"/>
      <c r="S1640" s="44" t="str">
        <f t="shared" si="265"/>
        <v/>
      </c>
      <c r="T1640" s="81"/>
      <c r="U1640" s="81"/>
      <c r="V1640" s="42">
        <f t="shared" si="266"/>
        <v>0</v>
      </c>
      <c r="W1640" s="43"/>
      <c r="X1640" s="47">
        <f>SUMIFS(W$12:W1640,F$12:F1640,F1640,H$12:H1640,H1640,D$12:D1640,D1640)</f>
        <v>0</v>
      </c>
      <c r="Y1640" s="48">
        <f t="shared" si="267"/>
        <v>0</v>
      </c>
      <c r="Z1640" s="82"/>
      <c r="AA1640" s="106"/>
      <c r="AB1640" s="42">
        <f t="shared" si="268"/>
        <v>0</v>
      </c>
      <c r="AC1640" s="50"/>
      <c r="AD1640" s="81"/>
      <c r="AE1640" s="81"/>
      <c r="AF1640" s="81"/>
      <c r="AG1640" s="81"/>
      <c r="AH1640" s="81"/>
      <c r="AI1640" s="81"/>
      <c r="AJ1640" s="81"/>
      <c r="AK1640" s="81"/>
      <c r="AL1640" s="81"/>
      <c r="AM1640" s="50"/>
      <c r="AN1640" s="50"/>
      <c r="AO1640" s="112">
        <f t="shared" si="271"/>
        <v>0</v>
      </c>
    </row>
    <row r="1641" spans="1:41" ht="20.100000000000001" customHeight="1">
      <c r="A1641" s="70">
        <f t="shared" si="269"/>
        <v>1</v>
      </c>
      <c r="B1641" s="81"/>
      <c r="C1641" s="81"/>
      <c r="D1641" s="81"/>
      <c r="E1641" s="81"/>
      <c r="F1641" s="34"/>
      <c r="G1641" s="94"/>
      <c r="H1641" s="81"/>
      <c r="I1641" s="34"/>
      <c r="J1641" s="34"/>
      <c r="K1641" s="38"/>
      <c r="L1641" s="38"/>
      <c r="M1641" s="39">
        <f t="shared" si="262"/>
        <v>0</v>
      </c>
      <c r="N1641" s="40">
        <f t="shared" si="263"/>
        <v>0</v>
      </c>
      <c r="O1641" s="80"/>
      <c r="P1641" s="113" t="str">
        <f t="shared" si="270"/>
        <v/>
      </c>
      <c r="Q1641" s="42" t="str">
        <f t="shared" si="264"/>
        <v/>
      </c>
      <c r="R1641" s="81"/>
      <c r="S1641" s="44" t="str">
        <f t="shared" si="265"/>
        <v/>
      </c>
      <c r="T1641" s="81"/>
      <c r="U1641" s="81"/>
      <c r="V1641" s="42">
        <f t="shared" si="266"/>
        <v>0</v>
      </c>
      <c r="W1641" s="43"/>
      <c r="X1641" s="47">
        <f>SUMIFS(W$12:W1641,F$12:F1641,F1641,H$12:H1641,H1641,D$12:D1641,D1641)</f>
        <v>0</v>
      </c>
      <c r="Y1641" s="48">
        <f t="shared" si="267"/>
        <v>0</v>
      </c>
      <c r="Z1641" s="82"/>
      <c r="AA1641" s="106"/>
      <c r="AB1641" s="42">
        <f t="shared" si="268"/>
        <v>0</v>
      </c>
      <c r="AC1641" s="50"/>
      <c r="AD1641" s="81"/>
      <c r="AE1641" s="81"/>
      <c r="AF1641" s="81"/>
      <c r="AG1641" s="81"/>
      <c r="AH1641" s="81"/>
      <c r="AI1641" s="81"/>
      <c r="AJ1641" s="81"/>
      <c r="AK1641" s="81"/>
      <c r="AL1641" s="81"/>
      <c r="AM1641" s="50"/>
      <c r="AN1641" s="50"/>
      <c r="AO1641" s="112">
        <f t="shared" si="271"/>
        <v>0</v>
      </c>
    </row>
    <row r="1642" spans="1:41" ht="20.100000000000001" customHeight="1">
      <c r="A1642" s="70">
        <f t="shared" si="269"/>
        <v>1</v>
      </c>
      <c r="B1642" s="81"/>
      <c r="C1642" s="81"/>
      <c r="D1642" s="81"/>
      <c r="E1642" s="81"/>
      <c r="F1642" s="34"/>
      <c r="G1642" s="94"/>
      <c r="H1642" s="81"/>
      <c r="I1642" s="34"/>
      <c r="J1642" s="34"/>
      <c r="K1642" s="38"/>
      <c r="L1642" s="38"/>
      <c r="M1642" s="39">
        <f t="shared" si="262"/>
        <v>0</v>
      </c>
      <c r="N1642" s="40">
        <f t="shared" si="263"/>
        <v>0</v>
      </c>
      <c r="O1642" s="80"/>
      <c r="P1642" s="113" t="str">
        <f t="shared" si="270"/>
        <v/>
      </c>
      <c r="Q1642" s="42" t="str">
        <f t="shared" si="264"/>
        <v/>
      </c>
      <c r="R1642" s="81"/>
      <c r="S1642" s="44" t="str">
        <f t="shared" si="265"/>
        <v/>
      </c>
      <c r="T1642" s="81"/>
      <c r="U1642" s="81"/>
      <c r="V1642" s="42">
        <f t="shared" si="266"/>
        <v>0</v>
      </c>
      <c r="W1642" s="43"/>
      <c r="X1642" s="47">
        <f>SUMIFS(W$12:W1642,F$12:F1642,F1642,H$12:H1642,H1642,D$12:D1642,D1642)</f>
        <v>0</v>
      </c>
      <c r="Y1642" s="48">
        <f t="shared" si="267"/>
        <v>0</v>
      </c>
      <c r="Z1642" s="82"/>
      <c r="AA1642" s="106"/>
      <c r="AB1642" s="42">
        <f t="shared" si="268"/>
        <v>0</v>
      </c>
      <c r="AC1642" s="50"/>
      <c r="AD1642" s="81"/>
      <c r="AE1642" s="81"/>
      <c r="AF1642" s="81"/>
      <c r="AG1642" s="81"/>
      <c r="AH1642" s="81"/>
      <c r="AI1642" s="81"/>
      <c r="AJ1642" s="81"/>
      <c r="AK1642" s="81"/>
      <c r="AL1642" s="81"/>
      <c r="AM1642" s="50"/>
      <c r="AN1642" s="50"/>
      <c r="AO1642" s="112">
        <f t="shared" si="271"/>
        <v>0</v>
      </c>
    </row>
    <row r="1643" spans="1:41" ht="20.100000000000001" customHeight="1">
      <c r="A1643" s="70">
        <f t="shared" si="269"/>
        <v>1</v>
      </c>
      <c r="B1643" s="81"/>
      <c r="C1643" s="81"/>
      <c r="D1643" s="81"/>
      <c r="E1643" s="81"/>
      <c r="F1643" s="34"/>
      <c r="G1643" s="94"/>
      <c r="H1643" s="81"/>
      <c r="I1643" s="34"/>
      <c r="J1643" s="34"/>
      <c r="K1643" s="38"/>
      <c r="L1643" s="38"/>
      <c r="M1643" s="39">
        <f t="shared" si="262"/>
        <v>0</v>
      </c>
      <c r="N1643" s="40">
        <f t="shared" si="263"/>
        <v>0</v>
      </c>
      <c r="O1643" s="80"/>
      <c r="P1643" s="113" t="str">
        <f t="shared" si="270"/>
        <v/>
      </c>
      <c r="Q1643" s="42" t="str">
        <f t="shared" si="264"/>
        <v/>
      </c>
      <c r="R1643" s="81"/>
      <c r="S1643" s="44" t="str">
        <f t="shared" si="265"/>
        <v/>
      </c>
      <c r="T1643" s="81"/>
      <c r="U1643" s="81"/>
      <c r="V1643" s="42">
        <f t="shared" si="266"/>
        <v>0</v>
      </c>
      <c r="W1643" s="43"/>
      <c r="X1643" s="47">
        <f>SUMIFS(W$12:W1643,F$12:F1643,F1643,H$12:H1643,H1643,D$12:D1643,D1643)</f>
        <v>0</v>
      </c>
      <c r="Y1643" s="48">
        <f t="shared" si="267"/>
        <v>0</v>
      </c>
      <c r="Z1643" s="82"/>
      <c r="AA1643" s="106"/>
      <c r="AB1643" s="42">
        <f t="shared" si="268"/>
        <v>0</v>
      </c>
      <c r="AC1643" s="50"/>
      <c r="AD1643" s="81"/>
      <c r="AE1643" s="81"/>
      <c r="AF1643" s="81"/>
      <c r="AG1643" s="81"/>
      <c r="AH1643" s="81"/>
      <c r="AI1643" s="81"/>
      <c r="AJ1643" s="81"/>
      <c r="AK1643" s="81"/>
      <c r="AL1643" s="81"/>
      <c r="AM1643" s="50"/>
      <c r="AN1643" s="50"/>
      <c r="AO1643" s="112">
        <f t="shared" si="271"/>
        <v>0</v>
      </c>
    </row>
    <row r="1644" spans="1:41" ht="20.100000000000001" customHeight="1">
      <c r="A1644" s="70">
        <f t="shared" si="269"/>
        <v>1</v>
      </c>
      <c r="B1644" s="81"/>
      <c r="C1644" s="81"/>
      <c r="D1644" s="81"/>
      <c r="E1644" s="81"/>
      <c r="F1644" s="34"/>
      <c r="G1644" s="94"/>
      <c r="H1644" s="81"/>
      <c r="I1644" s="34"/>
      <c r="J1644" s="34"/>
      <c r="K1644" s="38"/>
      <c r="L1644" s="38"/>
      <c r="M1644" s="39">
        <f t="shared" si="262"/>
        <v>0</v>
      </c>
      <c r="N1644" s="40">
        <f t="shared" si="263"/>
        <v>0</v>
      </c>
      <c r="O1644" s="80"/>
      <c r="P1644" s="113" t="str">
        <f t="shared" si="270"/>
        <v/>
      </c>
      <c r="Q1644" s="42" t="str">
        <f t="shared" si="264"/>
        <v/>
      </c>
      <c r="R1644" s="81"/>
      <c r="S1644" s="44" t="str">
        <f t="shared" si="265"/>
        <v/>
      </c>
      <c r="T1644" s="81"/>
      <c r="U1644" s="81"/>
      <c r="V1644" s="42">
        <f t="shared" si="266"/>
        <v>0</v>
      </c>
      <c r="W1644" s="43"/>
      <c r="X1644" s="47">
        <f>SUMIFS(W$12:W1644,F$12:F1644,F1644,H$12:H1644,H1644,D$12:D1644,D1644)</f>
        <v>0</v>
      </c>
      <c r="Y1644" s="48">
        <f t="shared" si="267"/>
        <v>0</v>
      </c>
      <c r="Z1644" s="82"/>
      <c r="AA1644" s="106"/>
      <c r="AB1644" s="42">
        <f t="shared" si="268"/>
        <v>0</v>
      </c>
      <c r="AC1644" s="50"/>
      <c r="AD1644" s="81"/>
      <c r="AE1644" s="81"/>
      <c r="AF1644" s="81"/>
      <c r="AG1644" s="81"/>
      <c r="AH1644" s="81"/>
      <c r="AI1644" s="81"/>
      <c r="AJ1644" s="81"/>
      <c r="AK1644" s="81"/>
      <c r="AL1644" s="81"/>
      <c r="AM1644" s="50"/>
      <c r="AN1644" s="50"/>
      <c r="AO1644" s="112">
        <f t="shared" si="271"/>
        <v>0</v>
      </c>
    </row>
    <row r="1645" spans="1:41" ht="20.100000000000001" customHeight="1">
      <c r="A1645" s="70">
        <f t="shared" si="269"/>
        <v>1</v>
      </c>
      <c r="B1645" s="81"/>
      <c r="C1645" s="81"/>
      <c r="D1645" s="81"/>
      <c r="E1645" s="81"/>
      <c r="F1645" s="34"/>
      <c r="G1645" s="94"/>
      <c r="H1645" s="81"/>
      <c r="I1645" s="34"/>
      <c r="J1645" s="34"/>
      <c r="K1645" s="38"/>
      <c r="L1645" s="38"/>
      <c r="M1645" s="39">
        <f t="shared" si="262"/>
        <v>0</v>
      </c>
      <c r="N1645" s="40">
        <f t="shared" si="263"/>
        <v>0</v>
      </c>
      <c r="O1645" s="80"/>
      <c r="P1645" s="113" t="str">
        <f t="shared" si="270"/>
        <v/>
      </c>
      <c r="Q1645" s="42" t="str">
        <f t="shared" si="264"/>
        <v/>
      </c>
      <c r="R1645" s="81"/>
      <c r="S1645" s="44" t="str">
        <f t="shared" si="265"/>
        <v/>
      </c>
      <c r="T1645" s="81"/>
      <c r="U1645" s="81"/>
      <c r="V1645" s="42">
        <f t="shared" si="266"/>
        <v>0</v>
      </c>
      <c r="W1645" s="43"/>
      <c r="X1645" s="47">
        <f>SUMIFS(W$12:W1645,F$12:F1645,F1645,H$12:H1645,H1645,D$12:D1645,D1645)</f>
        <v>0</v>
      </c>
      <c r="Y1645" s="48">
        <f t="shared" si="267"/>
        <v>0</v>
      </c>
      <c r="Z1645" s="82"/>
      <c r="AA1645" s="106"/>
      <c r="AB1645" s="42">
        <f t="shared" si="268"/>
        <v>0</v>
      </c>
      <c r="AC1645" s="50"/>
      <c r="AD1645" s="81"/>
      <c r="AE1645" s="81"/>
      <c r="AF1645" s="81"/>
      <c r="AG1645" s="81"/>
      <c r="AH1645" s="81"/>
      <c r="AI1645" s="81"/>
      <c r="AJ1645" s="81"/>
      <c r="AK1645" s="81"/>
      <c r="AL1645" s="81"/>
      <c r="AM1645" s="50"/>
      <c r="AN1645" s="50"/>
      <c r="AO1645" s="112">
        <f t="shared" si="271"/>
        <v>0</v>
      </c>
    </row>
    <row r="1646" spans="1:41" ht="20.100000000000001" customHeight="1">
      <c r="A1646" s="70">
        <f t="shared" si="269"/>
        <v>1</v>
      </c>
      <c r="B1646" s="81"/>
      <c r="C1646" s="81"/>
      <c r="D1646" s="81"/>
      <c r="E1646" s="81"/>
      <c r="F1646" s="34"/>
      <c r="G1646" s="94"/>
      <c r="H1646" s="81"/>
      <c r="I1646" s="34"/>
      <c r="J1646" s="34"/>
      <c r="K1646" s="38"/>
      <c r="L1646" s="38"/>
      <c r="M1646" s="39">
        <f t="shared" si="262"/>
        <v>0</v>
      </c>
      <c r="N1646" s="40">
        <f t="shared" si="263"/>
        <v>0</v>
      </c>
      <c r="O1646" s="80"/>
      <c r="P1646" s="113" t="str">
        <f t="shared" si="270"/>
        <v/>
      </c>
      <c r="Q1646" s="42" t="str">
        <f t="shared" si="264"/>
        <v/>
      </c>
      <c r="R1646" s="81"/>
      <c r="S1646" s="44" t="str">
        <f t="shared" si="265"/>
        <v/>
      </c>
      <c r="T1646" s="81"/>
      <c r="U1646" s="81"/>
      <c r="V1646" s="42">
        <f t="shared" si="266"/>
        <v>0</v>
      </c>
      <c r="W1646" s="43"/>
      <c r="X1646" s="47">
        <f>SUMIFS(W$12:W1646,F$12:F1646,F1646,H$12:H1646,H1646,D$12:D1646,D1646)</f>
        <v>0</v>
      </c>
      <c r="Y1646" s="48">
        <f t="shared" si="267"/>
        <v>0</v>
      </c>
      <c r="Z1646" s="82"/>
      <c r="AA1646" s="106"/>
      <c r="AB1646" s="42">
        <f t="shared" si="268"/>
        <v>0</v>
      </c>
      <c r="AC1646" s="50"/>
      <c r="AD1646" s="81"/>
      <c r="AE1646" s="81"/>
      <c r="AF1646" s="81"/>
      <c r="AG1646" s="81"/>
      <c r="AH1646" s="81"/>
      <c r="AI1646" s="81"/>
      <c r="AJ1646" s="81"/>
      <c r="AK1646" s="81"/>
      <c r="AL1646" s="81"/>
      <c r="AM1646" s="50"/>
      <c r="AN1646" s="50"/>
      <c r="AO1646" s="112">
        <f t="shared" si="271"/>
        <v>0</v>
      </c>
    </row>
    <row r="1647" spans="1:41" ht="20.100000000000001" customHeight="1">
      <c r="A1647" s="70">
        <f t="shared" si="269"/>
        <v>1</v>
      </c>
      <c r="B1647" s="81"/>
      <c r="C1647" s="81"/>
      <c r="D1647" s="81"/>
      <c r="E1647" s="81"/>
      <c r="F1647" s="34"/>
      <c r="G1647" s="94"/>
      <c r="H1647" s="81"/>
      <c r="I1647" s="34"/>
      <c r="J1647" s="34"/>
      <c r="K1647" s="38"/>
      <c r="L1647" s="38"/>
      <c r="M1647" s="39">
        <f t="shared" si="262"/>
        <v>0</v>
      </c>
      <c r="N1647" s="40">
        <f t="shared" si="263"/>
        <v>0</v>
      </c>
      <c r="O1647" s="80"/>
      <c r="P1647" s="113" t="str">
        <f t="shared" si="270"/>
        <v/>
      </c>
      <c r="Q1647" s="42" t="str">
        <f t="shared" si="264"/>
        <v/>
      </c>
      <c r="R1647" s="81"/>
      <c r="S1647" s="44" t="str">
        <f t="shared" si="265"/>
        <v/>
      </c>
      <c r="T1647" s="81"/>
      <c r="U1647" s="81"/>
      <c r="V1647" s="42">
        <f t="shared" si="266"/>
        <v>0</v>
      </c>
      <c r="W1647" s="43"/>
      <c r="X1647" s="47">
        <f>SUMIFS(W$12:W1647,F$12:F1647,F1647,H$12:H1647,H1647,D$12:D1647,D1647)</f>
        <v>0</v>
      </c>
      <c r="Y1647" s="48">
        <f t="shared" si="267"/>
        <v>0</v>
      </c>
      <c r="Z1647" s="82"/>
      <c r="AA1647" s="106"/>
      <c r="AB1647" s="42">
        <f t="shared" si="268"/>
        <v>0</v>
      </c>
      <c r="AC1647" s="50"/>
      <c r="AD1647" s="81"/>
      <c r="AE1647" s="81"/>
      <c r="AF1647" s="81"/>
      <c r="AG1647" s="81"/>
      <c r="AH1647" s="81"/>
      <c r="AI1647" s="81"/>
      <c r="AJ1647" s="81"/>
      <c r="AK1647" s="81"/>
      <c r="AL1647" s="81"/>
      <c r="AM1647" s="50"/>
      <c r="AN1647" s="50"/>
      <c r="AO1647" s="112">
        <f t="shared" si="271"/>
        <v>0</v>
      </c>
    </row>
    <row r="1648" spans="1:41" ht="20.100000000000001" customHeight="1">
      <c r="A1648" s="70">
        <f t="shared" si="269"/>
        <v>1</v>
      </c>
      <c r="B1648" s="81"/>
      <c r="C1648" s="81"/>
      <c r="D1648" s="81"/>
      <c r="E1648" s="81"/>
      <c r="F1648" s="34"/>
      <c r="G1648" s="94"/>
      <c r="H1648" s="81"/>
      <c r="I1648" s="34"/>
      <c r="J1648" s="34"/>
      <c r="K1648" s="38"/>
      <c r="L1648" s="38"/>
      <c r="M1648" s="39">
        <f t="shared" si="262"/>
        <v>0</v>
      </c>
      <c r="N1648" s="40">
        <f t="shared" si="263"/>
        <v>0</v>
      </c>
      <c r="O1648" s="80"/>
      <c r="P1648" s="113" t="str">
        <f t="shared" si="270"/>
        <v/>
      </c>
      <c r="Q1648" s="42" t="str">
        <f t="shared" si="264"/>
        <v/>
      </c>
      <c r="R1648" s="81"/>
      <c r="S1648" s="44" t="str">
        <f t="shared" si="265"/>
        <v/>
      </c>
      <c r="T1648" s="81"/>
      <c r="U1648" s="81"/>
      <c r="V1648" s="42">
        <f t="shared" si="266"/>
        <v>0</v>
      </c>
      <c r="W1648" s="43"/>
      <c r="X1648" s="47">
        <f>SUMIFS(W$12:W1648,F$12:F1648,F1648,H$12:H1648,H1648,D$12:D1648,D1648)</f>
        <v>0</v>
      </c>
      <c r="Y1648" s="48">
        <f t="shared" si="267"/>
        <v>0</v>
      </c>
      <c r="Z1648" s="82"/>
      <c r="AA1648" s="106"/>
      <c r="AB1648" s="42">
        <f t="shared" si="268"/>
        <v>0</v>
      </c>
      <c r="AC1648" s="50"/>
      <c r="AD1648" s="81"/>
      <c r="AE1648" s="81"/>
      <c r="AF1648" s="81"/>
      <c r="AG1648" s="81"/>
      <c r="AH1648" s="81"/>
      <c r="AI1648" s="81"/>
      <c r="AJ1648" s="81"/>
      <c r="AK1648" s="81"/>
      <c r="AL1648" s="81"/>
      <c r="AM1648" s="50"/>
      <c r="AN1648" s="50"/>
      <c r="AO1648" s="112">
        <f t="shared" si="271"/>
        <v>0</v>
      </c>
    </row>
    <row r="1649" spans="1:41" ht="20.100000000000001" customHeight="1">
      <c r="A1649" s="70">
        <f t="shared" si="269"/>
        <v>1</v>
      </c>
      <c r="B1649" s="81"/>
      <c r="C1649" s="81"/>
      <c r="D1649" s="81"/>
      <c r="E1649" s="81"/>
      <c r="F1649" s="34"/>
      <c r="G1649" s="94"/>
      <c r="H1649" s="81"/>
      <c r="I1649" s="34"/>
      <c r="J1649" s="34"/>
      <c r="K1649" s="38"/>
      <c r="L1649" s="38"/>
      <c r="M1649" s="39">
        <f t="shared" si="262"/>
        <v>0</v>
      </c>
      <c r="N1649" s="40">
        <f t="shared" si="263"/>
        <v>0</v>
      </c>
      <c r="O1649" s="80"/>
      <c r="P1649" s="113" t="str">
        <f t="shared" si="270"/>
        <v/>
      </c>
      <c r="Q1649" s="42" t="str">
        <f t="shared" si="264"/>
        <v/>
      </c>
      <c r="R1649" s="81"/>
      <c r="S1649" s="44" t="str">
        <f t="shared" si="265"/>
        <v/>
      </c>
      <c r="T1649" s="81"/>
      <c r="U1649" s="81"/>
      <c r="V1649" s="42">
        <f t="shared" si="266"/>
        <v>0</v>
      </c>
      <c r="W1649" s="43"/>
      <c r="X1649" s="47">
        <f>SUMIFS(W$12:W1649,F$12:F1649,F1649,H$12:H1649,H1649,D$12:D1649,D1649)</f>
        <v>0</v>
      </c>
      <c r="Y1649" s="48">
        <f t="shared" si="267"/>
        <v>0</v>
      </c>
      <c r="Z1649" s="82"/>
      <c r="AA1649" s="106"/>
      <c r="AB1649" s="42">
        <f t="shared" si="268"/>
        <v>0</v>
      </c>
      <c r="AC1649" s="50"/>
      <c r="AD1649" s="81"/>
      <c r="AE1649" s="81"/>
      <c r="AF1649" s="81"/>
      <c r="AG1649" s="81"/>
      <c r="AH1649" s="81"/>
      <c r="AI1649" s="81"/>
      <c r="AJ1649" s="81"/>
      <c r="AK1649" s="81"/>
      <c r="AL1649" s="81"/>
      <c r="AM1649" s="50"/>
      <c r="AN1649" s="50"/>
      <c r="AO1649" s="112">
        <f t="shared" si="271"/>
        <v>0</v>
      </c>
    </row>
    <row r="1650" spans="1:41" ht="20.100000000000001" customHeight="1">
      <c r="A1650" s="70">
        <f t="shared" si="269"/>
        <v>1</v>
      </c>
      <c r="B1650" s="81"/>
      <c r="C1650" s="81"/>
      <c r="D1650" s="81"/>
      <c r="E1650" s="81"/>
      <c r="F1650" s="34"/>
      <c r="G1650" s="94"/>
      <c r="H1650" s="81"/>
      <c r="I1650" s="34"/>
      <c r="J1650" s="34"/>
      <c r="K1650" s="38"/>
      <c r="L1650" s="38"/>
      <c r="M1650" s="39">
        <f t="shared" si="262"/>
        <v>0</v>
      </c>
      <c r="N1650" s="40">
        <f t="shared" si="263"/>
        <v>0</v>
      </c>
      <c r="O1650" s="80"/>
      <c r="P1650" s="113" t="str">
        <f t="shared" si="270"/>
        <v/>
      </c>
      <c r="Q1650" s="42" t="str">
        <f t="shared" si="264"/>
        <v/>
      </c>
      <c r="R1650" s="81"/>
      <c r="S1650" s="44" t="str">
        <f t="shared" si="265"/>
        <v/>
      </c>
      <c r="T1650" s="81"/>
      <c r="U1650" s="81"/>
      <c r="V1650" s="42">
        <f t="shared" si="266"/>
        <v>0</v>
      </c>
      <c r="W1650" s="43"/>
      <c r="X1650" s="47">
        <f>SUMIFS(W$12:W1650,F$12:F1650,F1650,H$12:H1650,H1650,D$12:D1650,D1650)</f>
        <v>0</v>
      </c>
      <c r="Y1650" s="48">
        <f t="shared" si="267"/>
        <v>0</v>
      </c>
      <c r="Z1650" s="82"/>
      <c r="AA1650" s="106"/>
      <c r="AB1650" s="42">
        <f t="shared" si="268"/>
        <v>0</v>
      </c>
      <c r="AC1650" s="50"/>
      <c r="AD1650" s="81"/>
      <c r="AE1650" s="81"/>
      <c r="AF1650" s="81"/>
      <c r="AG1650" s="81"/>
      <c r="AH1650" s="81"/>
      <c r="AI1650" s="81"/>
      <c r="AJ1650" s="81"/>
      <c r="AK1650" s="81"/>
      <c r="AL1650" s="81"/>
      <c r="AM1650" s="50"/>
      <c r="AN1650" s="50"/>
      <c r="AO1650" s="112">
        <f t="shared" si="271"/>
        <v>0</v>
      </c>
    </row>
    <row r="1651" spans="1:41" ht="20.100000000000001" customHeight="1">
      <c r="A1651" s="70">
        <f t="shared" si="269"/>
        <v>1</v>
      </c>
      <c r="B1651" s="81"/>
      <c r="C1651" s="81"/>
      <c r="D1651" s="81"/>
      <c r="E1651" s="81"/>
      <c r="F1651" s="34"/>
      <c r="G1651" s="94"/>
      <c r="H1651" s="81"/>
      <c r="I1651" s="34"/>
      <c r="J1651" s="34"/>
      <c r="K1651" s="38"/>
      <c r="L1651" s="38"/>
      <c r="M1651" s="39">
        <f t="shared" si="262"/>
        <v>0</v>
      </c>
      <c r="N1651" s="40">
        <f t="shared" si="263"/>
        <v>0</v>
      </c>
      <c r="O1651" s="80"/>
      <c r="P1651" s="113" t="str">
        <f t="shared" si="270"/>
        <v/>
      </c>
      <c r="Q1651" s="42" t="str">
        <f t="shared" si="264"/>
        <v/>
      </c>
      <c r="R1651" s="81"/>
      <c r="S1651" s="44" t="str">
        <f t="shared" si="265"/>
        <v/>
      </c>
      <c r="T1651" s="81"/>
      <c r="U1651" s="81"/>
      <c r="V1651" s="42">
        <f t="shared" si="266"/>
        <v>0</v>
      </c>
      <c r="W1651" s="43"/>
      <c r="X1651" s="47">
        <f>SUMIFS(W$12:W1651,F$12:F1651,F1651,H$12:H1651,H1651,D$12:D1651,D1651)</f>
        <v>0</v>
      </c>
      <c r="Y1651" s="48">
        <f t="shared" si="267"/>
        <v>0</v>
      </c>
      <c r="Z1651" s="82"/>
      <c r="AA1651" s="106"/>
      <c r="AB1651" s="42">
        <f t="shared" si="268"/>
        <v>0</v>
      </c>
      <c r="AC1651" s="50"/>
      <c r="AD1651" s="81"/>
      <c r="AE1651" s="81"/>
      <c r="AF1651" s="81"/>
      <c r="AG1651" s="81"/>
      <c r="AH1651" s="81"/>
      <c r="AI1651" s="81"/>
      <c r="AJ1651" s="81"/>
      <c r="AK1651" s="81"/>
      <c r="AL1651" s="81"/>
      <c r="AM1651" s="50"/>
      <c r="AN1651" s="50"/>
      <c r="AO1651" s="112">
        <f t="shared" si="271"/>
        <v>0</v>
      </c>
    </row>
    <row r="1652" spans="1:41" ht="20.100000000000001" customHeight="1">
      <c r="A1652" s="70">
        <f t="shared" si="269"/>
        <v>1</v>
      </c>
      <c r="B1652" s="81"/>
      <c r="C1652" s="81"/>
      <c r="D1652" s="81"/>
      <c r="E1652" s="81"/>
      <c r="F1652" s="34"/>
      <c r="G1652" s="94"/>
      <c r="H1652" s="81"/>
      <c r="I1652" s="34"/>
      <c r="J1652" s="34"/>
      <c r="K1652" s="38"/>
      <c r="L1652" s="38"/>
      <c r="M1652" s="39">
        <f t="shared" si="262"/>
        <v>0</v>
      </c>
      <c r="N1652" s="40">
        <f t="shared" si="263"/>
        <v>0</v>
      </c>
      <c r="O1652" s="80"/>
      <c r="P1652" s="113" t="str">
        <f t="shared" si="270"/>
        <v/>
      </c>
      <c r="Q1652" s="42" t="str">
        <f t="shared" si="264"/>
        <v/>
      </c>
      <c r="R1652" s="81"/>
      <c r="S1652" s="44" t="str">
        <f t="shared" si="265"/>
        <v/>
      </c>
      <c r="T1652" s="81"/>
      <c r="U1652" s="81"/>
      <c r="V1652" s="42">
        <f t="shared" si="266"/>
        <v>0</v>
      </c>
      <c r="W1652" s="43"/>
      <c r="X1652" s="47">
        <f>SUMIFS(W$12:W1652,F$12:F1652,F1652,H$12:H1652,H1652,D$12:D1652,D1652)</f>
        <v>0</v>
      </c>
      <c r="Y1652" s="48">
        <f t="shared" si="267"/>
        <v>0</v>
      </c>
      <c r="Z1652" s="82"/>
      <c r="AA1652" s="106"/>
      <c r="AB1652" s="42">
        <f t="shared" si="268"/>
        <v>0</v>
      </c>
      <c r="AC1652" s="50"/>
      <c r="AD1652" s="81"/>
      <c r="AE1652" s="81"/>
      <c r="AF1652" s="81"/>
      <c r="AG1652" s="81"/>
      <c r="AH1652" s="81"/>
      <c r="AI1652" s="81"/>
      <c r="AJ1652" s="81"/>
      <c r="AK1652" s="81"/>
      <c r="AL1652" s="81"/>
      <c r="AM1652" s="50"/>
      <c r="AN1652" s="50"/>
      <c r="AO1652" s="112">
        <f t="shared" si="271"/>
        <v>0</v>
      </c>
    </row>
    <row r="1653" spans="1:41" ht="20.100000000000001" customHeight="1">
      <c r="A1653" s="70">
        <f t="shared" si="269"/>
        <v>1</v>
      </c>
      <c r="B1653" s="81"/>
      <c r="C1653" s="81"/>
      <c r="D1653" s="81"/>
      <c r="E1653" s="81"/>
      <c r="F1653" s="34"/>
      <c r="G1653" s="94"/>
      <c r="H1653" s="81"/>
      <c r="I1653" s="34"/>
      <c r="J1653" s="34"/>
      <c r="K1653" s="38"/>
      <c r="L1653" s="38"/>
      <c r="M1653" s="39">
        <f t="shared" si="262"/>
        <v>0</v>
      </c>
      <c r="N1653" s="40">
        <f t="shared" si="263"/>
        <v>0</v>
      </c>
      <c r="O1653" s="80"/>
      <c r="P1653" s="113" t="str">
        <f t="shared" si="270"/>
        <v/>
      </c>
      <c r="Q1653" s="42" t="str">
        <f t="shared" si="264"/>
        <v/>
      </c>
      <c r="R1653" s="81"/>
      <c r="S1653" s="44" t="str">
        <f t="shared" si="265"/>
        <v/>
      </c>
      <c r="T1653" s="81"/>
      <c r="U1653" s="81"/>
      <c r="V1653" s="42">
        <f t="shared" si="266"/>
        <v>0</v>
      </c>
      <c r="W1653" s="43"/>
      <c r="X1653" s="47">
        <f>SUMIFS(W$12:W1653,F$12:F1653,F1653,H$12:H1653,H1653,D$12:D1653,D1653)</f>
        <v>0</v>
      </c>
      <c r="Y1653" s="48">
        <f t="shared" si="267"/>
        <v>0</v>
      </c>
      <c r="Z1653" s="82"/>
      <c r="AA1653" s="106"/>
      <c r="AB1653" s="42">
        <f t="shared" si="268"/>
        <v>0</v>
      </c>
      <c r="AC1653" s="50"/>
      <c r="AD1653" s="81"/>
      <c r="AE1653" s="81"/>
      <c r="AF1653" s="81"/>
      <c r="AG1653" s="81"/>
      <c r="AH1653" s="81"/>
      <c r="AI1653" s="81"/>
      <c r="AJ1653" s="81"/>
      <c r="AK1653" s="81"/>
      <c r="AL1653" s="81"/>
      <c r="AM1653" s="50"/>
      <c r="AN1653" s="50"/>
      <c r="AO1653" s="112">
        <f t="shared" si="271"/>
        <v>0</v>
      </c>
    </row>
    <row r="1654" spans="1:41" ht="20.100000000000001" customHeight="1">
      <c r="A1654" s="70">
        <f t="shared" si="269"/>
        <v>1</v>
      </c>
      <c r="B1654" s="81"/>
      <c r="C1654" s="81"/>
      <c r="D1654" s="81"/>
      <c r="E1654" s="81"/>
      <c r="F1654" s="34"/>
      <c r="G1654" s="94"/>
      <c r="H1654" s="81"/>
      <c r="I1654" s="34"/>
      <c r="J1654" s="34"/>
      <c r="K1654" s="38"/>
      <c r="L1654" s="38"/>
      <c r="M1654" s="39">
        <f t="shared" si="262"/>
        <v>0</v>
      </c>
      <c r="N1654" s="40">
        <f t="shared" si="263"/>
        <v>0</v>
      </c>
      <c r="O1654" s="80"/>
      <c r="P1654" s="113" t="str">
        <f t="shared" si="270"/>
        <v/>
      </c>
      <c r="Q1654" s="42" t="str">
        <f t="shared" si="264"/>
        <v/>
      </c>
      <c r="R1654" s="81"/>
      <c r="S1654" s="44" t="str">
        <f t="shared" si="265"/>
        <v/>
      </c>
      <c r="T1654" s="81"/>
      <c r="U1654" s="81"/>
      <c r="V1654" s="42">
        <f t="shared" si="266"/>
        <v>0</v>
      </c>
      <c r="W1654" s="43"/>
      <c r="X1654" s="47">
        <f>SUMIFS(W$12:W1654,F$12:F1654,F1654,H$12:H1654,H1654,D$12:D1654,D1654)</f>
        <v>0</v>
      </c>
      <c r="Y1654" s="48">
        <f t="shared" si="267"/>
        <v>0</v>
      </c>
      <c r="Z1654" s="82"/>
      <c r="AA1654" s="106"/>
      <c r="AB1654" s="42">
        <f t="shared" si="268"/>
        <v>0</v>
      </c>
      <c r="AC1654" s="50"/>
      <c r="AD1654" s="81"/>
      <c r="AE1654" s="81"/>
      <c r="AF1654" s="81"/>
      <c r="AG1654" s="81"/>
      <c r="AH1654" s="81"/>
      <c r="AI1654" s="81"/>
      <c r="AJ1654" s="81"/>
      <c r="AK1654" s="81"/>
      <c r="AL1654" s="81"/>
      <c r="AM1654" s="50"/>
      <c r="AN1654" s="50"/>
      <c r="AO1654" s="112">
        <f t="shared" si="271"/>
        <v>0</v>
      </c>
    </row>
    <row r="1655" spans="1:41" ht="20.100000000000001" customHeight="1">
      <c r="A1655" s="70">
        <f t="shared" si="269"/>
        <v>1</v>
      </c>
      <c r="B1655" s="81"/>
      <c r="C1655" s="81"/>
      <c r="D1655" s="81"/>
      <c r="E1655" s="81"/>
      <c r="F1655" s="34"/>
      <c r="G1655" s="94"/>
      <c r="H1655" s="81"/>
      <c r="I1655" s="34"/>
      <c r="J1655" s="34"/>
      <c r="K1655" s="38"/>
      <c r="L1655" s="38"/>
      <c r="M1655" s="39">
        <f t="shared" si="262"/>
        <v>0</v>
      </c>
      <c r="N1655" s="40">
        <f t="shared" si="263"/>
        <v>0</v>
      </c>
      <c r="O1655" s="80"/>
      <c r="P1655" s="113" t="str">
        <f t="shared" si="270"/>
        <v/>
      </c>
      <c r="Q1655" s="42" t="str">
        <f t="shared" si="264"/>
        <v/>
      </c>
      <c r="R1655" s="81"/>
      <c r="S1655" s="44" t="str">
        <f t="shared" si="265"/>
        <v/>
      </c>
      <c r="T1655" s="81"/>
      <c r="U1655" s="81"/>
      <c r="V1655" s="42">
        <f t="shared" si="266"/>
        <v>0</v>
      </c>
      <c r="W1655" s="43"/>
      <c r="X1655" s="47">
        <f>SUMIFS(W$12:W1655,F$12:F1655,F1655,H$12:H1655,H1655,D$12:D1655,D1655)</f>
        <v>0</v>
      </c>
      <c r="Y1655" s="48">
        <f t="shared" si="267"/>
        <v>0</v>
      </c>
      <c r="Z1655" s="82"/>
      <c r="AA1655" s="106"/>
      <c r="AB1655" s="42">
        <f t="shared" si="268"/>
        <v>0</v>
      </c>
      <c r="AC1655" s="50"/>
      <c r="AD1655" s="81"/>
      <c r="AE1655" s="81"/>
      <c r="AF1655" s="81"/>
      <c r="AG1655" s="81"/>
      <c r="AH1655" s="81"/>
      <c r="AI1655" s="81"/>
      <c r="AJ1655" s="81"/>
      <c r="AK1655" s="81"/>
      <c r="AL1655" s="81"/>
      <c r="AM1655" s="50"/>
      <c r="AN1655" s="50"/>
      <c r="AO1655" s="112">
        <f t="shared" si="271"/>
        <v>0</v>
      </c>
    </row>
    <row r="1656" spans="1:41" ht="20.100000000000001" customHeight="1">
      <c r="A1656" s="70">
        <f t="shared" si="269"/>
        <v>1</v>
      </c>
      <c r="B1656" s="81"/>
      <c r="C1656" s="81"/>
      <c r="D1656" s="81"/>
      <c r="E1656" s="81"/>
      <c r="F1656" s="34"/>
      <c r="G1656" s="94"/>
      <c r="H1656" s="81"/>
      <c r="I1656" s="34"/>
      <c r="J1656" s="34"/>
      <c r="K1656" s="38"/>
      <c r="L1656" s="38"/>
      <c r="M1656" s="39">
        <f t="shared" si="262"/>
        <v>0</v>
      </c>
      <c r="N1656" s="40">
        <f t="shared" si="263"/>
        <v>0</v>
      </c>
      <c r="O1656" s="80"/>
      <c r="P1656" s="113" t="str">
        <f t="shared" si="270"/>
        <v/>
      </c>
      <c r="Q1656" s="42" t="str">
        <f t="shared" si="264"/>
        <v/>
      </c>
      <c r="R1656" s="81"/>
      <c r="S1656" s="44" t="str">
        <f t="shared" si="265"/>
        <v/>
      </c>
      <c r="T1656" s="81"/>
      <c r="U1656" s="81"/>
      <c r="V1656" s="42">
        <f t="shared" si="266"/>
        <v>0</v>
      </c>
      <c r="W1656" s="43"/>
      <c r="X1656" s="47">
        <f>SUMIFS(W$12:W1656,F$12:F1656,F1656,H$12:H1656,H1656,D$12:D1656,D1656)</f>
        <v>0</v>
      </c>
      <c r="Y1656" s="48">
        <f t="shared" si="267"/>
        <v>0</v>
      </c>
      <c r="Z1656" s="82"/>
      <c r="AA1656" s="106"/>
      <c r="AB1656" s="42">
        <f t="shared" si="268"/>
        <v>0</v>
      </c>
      <c r="AC1656" s="50"/>
      <c r="AD1656" s="81"/>
      <c r="AE1656" s="81"/>
      <c r="AF1656" s="81"/>
      <c r="AG1656" s="81"/>
      <c r="AH1656" s="81"/>
      <c r="AI1656" s="81"/>
      <c r="AJ1656" s="81"/>
      <c r="AK1656" s="81"/>
      <c r="AL1656" s="81"/>
      <c r="AM1656" s="50"/>
      <c r="AN1656" s="50"/>
      <c r="AO1656" s="112">
        <f t="shared" si="271"/>
        <v>0</v>
      </c>
    </row>
    <row r="1657" spans="1:41" ht="20.100000000000001" customHeight="1">
      <c r="A1657" s="70">
        <f t="shared" si="269"/>
        <v>1</v>
      </c>
      <c r="B1657" s="81"/>
      <c r="C1657" s="81"/>
      <c r="D1657" s="81"/>
      <c r="E1657" s="81"/>
      <c r="F1657" s="34"/>
      <c r="G1657" s="94"/>
      <c r="H1657" s="81"/>
      <c r="I1657" s="34"/>
      <c r="J1657" s="34"/>
      <c r="K1657" s="38"/>
      <c r="L1657" s="38"/>
      <c r="M1657" s="39">
        <f t="shared" si="262"/>
        <v>0</v>
      </c>
      <c r="N1657" s="40">
        <f t="shared" si="263"/>
        <v>0</v>
      </c>
      <c r="O1657" s="80"/>
      <c r="P1657" s="113" t="str">
        <f t="shared" si="270"/>
        <v/>
      </c>
      <c r="Q1657" s="42" t="str">
        <f t="shared" si="264"/>
        <v/>
      </c>
      <c r="R1657" s="81"/>
      <c r="S1657" s="44" t="str">
        <f t="shared" si="265"/>
        <v/>
      </c>
      <c r="T1657" s="81"/>
      <c r="U1657" s="81"/>
      <c r="V1657" s="42">
        <f t="shared" si="266"/>
        <v>0</v>
      </c>
      <c r="W1657" s="43"/>
      <c r="X1657" s="47">
        <f>SUMIFS(W$12:W1657,F$12:F1657,F1657,H$12:H1657,H1657,D$12:D1657,D1657)</f>
        <v>0</v>
      </c>
      <c r="Y1657" s="48">
        <f t="shared" si="267"/>
        <v>0</v>
      </c>
      <c r="Z1657" s="82"/>
      <c r="AA1657" s="106"/>
      <c r="AB1657" s="42">
        <f t="shared" si="268"/>
        <v>0</v>
      </c>
      <c r="AC1657" s="50"/>
      <c r="AD1657" s="81"/>
      <c r="AE1657" s="81"/>
      <c r="AF1657" s="81"/>
      <c r="AG1657" s="81"/>
      <c r="AH1657" s="81"/>
      <c r="AI1657" s="81"/>
      <c r="AJ1657" s="81"/>
      <c r="AK1657" s="81"/>
      <c r="AL1657" s="81"/>
      <c r="AM1657" s="50"/>
      <c r="AN1657" s="50"/>
      <c r="AO1657" s="112">
        <f t="shared" si="271"/>
        <v>0</v>
      </c>
    </row>
    <row r="1658" spans="1:41" ht="20.100000000000001" customHeight="1">
      <c r="A1658" s="70">
        <f t="shared" si="269"/>
        <v>1</v>
      </c>
      <c r="B1658" s="81"/>
      <c r="C1658" s="81"/>
      <c r="D1658" s="81"/>
      <c r="E1658" s="81"/>
      <c r="F1658" s="34"/>
      <c r="G1658" s="94"/>
      <c r="H1658" s="81"/>
      <c r="I1658" s="34"/>
      <c r="J1658" s="34"/>
      <c r="K1658" s="38"/>
      <c r="L1658" s="38"/>
      <c r="M1658" s="39">
        <f t="shared" si="262"/>
        <v>0</v>
      </c>
      <c r="N1658" s="40">
        <f t="shared" si="263"/>
        <v>0</v>
      </c>
      <c r="O1658" s="80"/>
      <c r="P1658" s="113" t="str">
        <f t="shared" si="270"/>
        <v/>
      </c>
      <c r="Q1658" s="42" t="str">
        <f t="shared" si="264"/>
        <v/>
      </c>
      <c r="R1658" s="81"/>
      <c r="S1658" s="44" t="str">
        <f t="shared" si="265"/>
        <v/>
      </c>
      <c r="T1658" s="81"/>
      <c r="U1658" s="81"/>
      <c r="V1658" s="42">
        <f t="shared" si="266"/>
        <v>0</v>
      </c>
      <c r="W1658" s="43"/>
      <c r="X1658" s="47">
        <f>SUMIFS(W$12:W1658,F$12:F1658,F1658,H$12:H1658,H1658,D$12:D1658,D1658)</f>
        <v>0</v>
      </c>
      <c r="Y1658" s="48">
        <f t="shared" si="267"/>
        <v>0</v>
      </c>
      <c r="Z1658" s="82"/>
      <c r="AA1658" s="106"/>
      <c r="AB1658" s="42">
        <f t="shared" si="268"/>
        <v>0</v>
      </c>
      <c r="AC1658" s="50"/>
      <c r="AD1658" s="81"/>
      <c r="AE1658" s="81"/>
      <c r="AF1658" s="81"/>
      <c r="AG1658" s="81"/>
      <c r="AH1658" s="81"/>
      <c r="AI1658" s="81"/>
      <c r="AJ1658" s="81"/>
      <c r="AK1658" s="81"/>
      <c r="AL1658" s="81"/>
      <c r="AM1658" s="50"/>
      <c r="AN1658" s="50"/>
      <c r="AO1658" s="112">
        <f t="shared" si="271"/>
        <v>0</v>
      </c>
    </row>
    <row r="1659" spans="1:41" ht="20.100000000000001" customHeight="1">
      <c r="A1659" s="70">
        <f t="shared" si="269"/>
        <v>1</v>
      </c>
      <c r="B1659" s="81"/>
      <c r="C1659" s="81"/>
      <c r="D1659" s="81"/>
      <c r="E1659" s="81"/>
      <c r="F1659" s="34"/>
      <c r="G1659" s="94"/>
      <c r="H1659" s="81"/>
      <c r="I1659" s="34"/>
      <c r="J1659" s="34"/>
      <c r="K1659" s="38"/>
      <c r="L1659" s="38"/>
      <c r="M1659" s="39">
        <f t="shared" si="262"/>
        <v>0</v>
      </c>
      <c r="N1659" s="40">
        <f t="shared" si="263"/>
        <v>0</v>
      </c>
      <c r="O1659" s="80"/>
      <c r="P1659" s="113" t="str">
        <f t="shared" si="270"/>
        <v/>
      </c>
      <c r="Q1659" s="42" t="str">
        <f t="shared" si="264"/>
        <v/>
      </c>
      <c r="R1659" s="81"/>
      <c r="S1659" s="44" t="str">
        <f t="shared" si="265"/>
        <v/>
      </c>
      <c r="T1659" s="81"/>
      <c r="U1659" s="81"/>
      <c r="V1659" s="42">
        <f t="shared" si="266"/>
        <v>0</v>
      </c>
      <c r="W1659" s="43"/>
      <c r="X1659" s="47">
        <f>SUMIFS(W$12:W1659,F$12:F1659,F1659,H$12:H1659,H1659,D$12:D1659,D1659)</f>
        <v>0</v>
      </c>
      <c r="Y1659" s="48">
        <f t="shared" si="267"/>
        <v>0</v>
      </c>
      <c r="Z1659" s="82"/>
      <c r="AA1659" s="106"/>
      <c r="AB1659" s="42">
        <f t="shared" si="268"/>
        <v>0</v>
      </c>
      <c r="AC1659" s="50"/>
      <c r="AD1659" s="81"/>
      <c r="AE1659" s="81"/>
      <c r="AF1659" s="81"/>
      <c r="AG1659" s="81"/>
      <c r="AH1659" s="81"/>
      <c r="AI1659" s="81"/>
      <c r="AJ1659" s="81"/>
      <c r="AK1659" s="81"/>
      <c r="AL1659" s="81"/>
      <c r="AM1659" s="50"/>
      <c r="AN1659" s="50"/>
      <c r="AO1659" s="112">
        <f t="shared" si="271"/>
        <v>0</v>
      </c>
    </row>
    <row r="1660" spans="1:41" ht="20.100000000000001" customHeight="1">
      <c r="A1660" s="70">
        <f t="shared" si="269"/>
        <v>1</v>
      </c>
      <c r="B1660" s="81"/>
      <c r="C1660" s="81"/>
      <c r="D1660" s="81"/>
      <c r="E1660" s="81"/>
      <c r="F1660" s="34"/>
      <c r="G1660" s="94"/>
      <c r="H1660" s="81"/>
      <c r="I1660" s="34"/>
      <c r="J1660" s="34"/>
      <c r="K1660" s="38"/>
      <c r="L1660" s="38"/>
      <c r="M1660" s="39">
        <f t="shared" si="262"/>
        <v>0</v>
      </c>
      <c r="N1660" s="40">
        <f t="shared" si="263"/>
        <v>0</v>
      </c>
      <c r="O1660" s="80"/>
      <c r="P1660" s="113" t="str">
        <f t="shared" si="270"/>
        <v/>
      </c>
      <c r="Q1660" s="42" t="str">
        <f t="shared" si="264"/>
        <v/>
      </c>
      <c r="R1660" s="81"/>
      <c r="S1660" s="44" t="str">
        <f t="shared" si="265"/>
        <v/>
      </c>
      <c r="T1660" s="81"/>
      <c r="U1660" s="81"/>
      <c r="V1660" s="42">
        <f t="shared" si="266"/>
        <v>0</v>
      </c>
      <c r="W1660" s="43"/>
      <c r="X1660" s="47">
        <f>SUMIFS(W$12:W1660,F$12:F1660,F1660,H$12:H1660,H1660,D$12:D1660,D1660)</f>
        <v>0</v>
      </c>
      <c r="Y1660" s="48">
        <f t="shared" si="267"/>
        <v>0</v>
      </c>
      <c r="Z1660" s="82"/>
      <c r="AA1660" s="106"/>
      <c r="AB1660" s="42">
        <f t="shared" si="268"/>
        <v>0</v>
      </c>
      <c r="AC1660" s="50"/>
      <c r="AD1660" s="81"/>
      <c r="AE1660" s="81"/>
      <c r="AF1660" s="81"/>
      <c r="AG1660" s="81"/>
      <c r="AH1660" s="81"/>
      <c r="AI1660" s="81"/>
      <c r="AJ1660" s="81"/>
      <c r="AK1660" s="81"/>
      <c r="AL1660" s="81"/>
      <c r="AM1660" s="50"/>
      <c r="AN1660" s="50"/>
      <c r="AO1660" s="112">
        <f t="shared" si="271"/>
        <v>0</v>
      </c>
    </row>
    <row r="1661" spans="1:41" ht="20.100000000000001" customHeight="1">
      <c r="A1661" s="70">
        <f t="shared" si="269"/>
        <v>1</v>
      </c>
      <c r="B1661" s="81"/>
      <c r="C1661" s="81"/>
      <c r="D1661" s="81"/>
      <c r="E1661" s="81"/>
      <c r="F1661" s="34"/>
      <c r="G1661" s="94"/>
      <c r="H1661" s="81"/>
      <c r="I1661" s="34"/>
      <c r="J1661" s="34"/>
      <c r="K1661" s="38"/>
      <c r="L1661" s="38"/>
      <c r="M1661" s="39">
        <f t="shared" si="262"/>
        <v>0</v>
      </c>
      <c r="N1661" s="40">
        <f t="shared" si="263"/>
        <v>0</v>
      </c>
      <c r="O1661" s="80"/>
      <c r="P1661" s="113" t="str">
        <f t="shared" si="270"/>
        <v/>
      </c>
      <c r="Q1661" s="42" t="str">
        <f t="shared" si="264"/>
        <v/>
      </c>
      <c r="R1661" s="81"/>
      <c r="S1661" s="44" t="str">
        <f t="shared" si="265"/>
        <v/>
      </c>
      <c r="T1661" s="81"/>
      <c r="U1661" s="81"/>
      <c r="V1661" s="42">
        <f t="shared" si="266"/>
        <v>0</v>
      </c>
      <c r="W1661" s="43"/>
      <c r="X1661" s="47">
        <f>SUMIFS(W$12:W1661,F$12:F1661,F1661,H$12:H1661,H1661,D$12:D1661,D1661)</f>
        <v>0</v>
      </c>
      <c r="Y1661" s="48">
        <f t="shared" si="267"/>
        <v>0</v>
      </c>
      <c r="Z1661" s="82"/>
      <c r="AA1661" s="106"/>
      <c r="AB1661" s="42">
        <f t="shared" si="268"/>
        <v>0</v>
      </c>
      <c r="AC1661" s="50"/>
      <c r="AD1661" s="81"/>
      <c r="AE1661" s="81"/>
      <c r="AF1661" s="81"/>
      <c r="AG1661" s="81"/>
      <c r="AH1661" s="81"/>
      <c r="AI1661" s="81"/>
      <c r="AJ1661" s="81"/>
      <c r="AK1661" s="81"/>
      <c r="AL1661" s="81"/>
      <c r="AM1661" s="50"/>
      <c r="AN1661" s="50"/>
      <c r="AO1661" s="112">
        <f t="shared" si="271"/>
        <v>0</v>
      </c>
    </row>
    <row r="1662" spans="1:41" ht="20.100000000000001" customHeight="1">
      <c r="A1662" s="70">
        <f t="shared" si="269"/>
        <v>1</v>
      </c>
      <c r="B1662" s="81"/>
      <c r="C1662" s="81"/>
      <c r="D1662" s="81"/>
      <c r="E1662" s="81"/>
      <c r="F1662" s="34"/>
      <c r="G1662" s="94"/>
      <c r="H1662" s="81"/>
      <c r="I1662" s="34"/>
      <c r="J1662" s="34"/>
      <c r="K1662" s="38"/>
      <c r="L1662" s="38"/>
      <c r="M1662" s="39">
        <f t="shared" si="262"/>
        <v>0</v>
      </c>
      <c r="N1662" s="40">
        <f t="shared" si="263"/>
        <v>0</v>
      </c>
      <c r="O1662" s="80"/>
      <c r="P1662" s="113" t="str">
        <f t="shared" si="270"/>
        <v/>
      </c>
      <c r="Q1662" s="42" t="str">
        <f t="shared" si="264"/>
        <v/>
      </c>
      <c r="R1662" s="81"/>
      <c r="S1662" s="44" t="str">
        <f t="shared" si="265"/>
        <v/>
      </c>
      <c r="T1662" s="81"/>
      <c r="U1662" s="81"/>
      <c r="V1662" s="42">
        <f t="shared" si="266"/>
        <v>0</v>
      </c>
      <c r="W1662" s="43"/>
      <c r="X1662" s="47">
        <f>SUMIFS(W$12:W1662,F$12:F1662,F1662,H$12:H1662,H1662,D$12:D1662,D1662)</f>
        <v>0</v>
      </c>
      <c r="Y1662" s="48">
        <f t="shared" si="267"/>
        <v>0</v>
      </c>
      <c r="Z1662" s="82"/>
      <c r="AA1662" s="106"/>
      <c r="AB1662" s="42">
        <f t="shared" si="268"/>
        <v>0</v>
      </c>
      <c r="AC1662" s="50"/>
      <c r="AD1662" s="81"/>
      <c r="AE1662" s="81"/>
      <c r="AF1662" s="81"/>
      <c r="AG1662" s="81"/>
      <c r="AH1662" s="81"/>
      <c r="AI1662" s="81"/>
      <c r="AJ1662" s="81"/>
      <c r="AK1662" s="81"/>
      <c r="AL1662" s="81"/>
      <c r="AM1662" s="50"/>
      <c r="AN1662" s="50"/>
      <c r="AO1662" s="112">
        <f t="shared" si="271"/>
        <v>0</v>
      </c>
    </row>
    <row r="1663" spans="1:41" ht="20.100000000000001" customHeight="1">
      <c r="A1663" s="70">
        <f t="shared" si="269"/>
        <v>1</v>
      </c>
      <c r="B1663" s="81"/>
      <c r="C1663" s="81"/>
      <c r="D1663" s="81"/>
      <c r="E1663" s="81"/>
      <c r="F1663" s="34"/>
      <c r="G1663" s="94"/>
      <c r="H1663" s="81"/>
      <c r="I1663" s="34"/>
      <c r="J1663" s="34"/>
      <c r="K1663" s="38"/>
      <c r="L1663" s="38"/>
      <c r="M1663" s="39">
        <f t="shared" si="262"/>
        <v>0</v>
      </c>
      <c r="N1663" s="40">
        <f t="shared" si="263"/>
        <v>0</v>
      </c>
      <c r="O1663" s="80"/>
      <c r="P1663" s="113" t="str">
        <f t="shared" si="270"/>
        <v/>
      </c>
      <c r="Q1663" s="42" t="str">
        <f t="shared" si="264"/>
        <v/>
      </c>
      <c r="R1663" s="81"/>
      <c r="S1663" s="44" t="str">
        <f t="shared" si="265"/>
        <v/>
      </c>
      <c r="T1663" s="81"/>
      <c r="U1663" s="81"/>
      <c r="V1663" s="42">
        <f t="shared" si="266"/>
        <v>0</v>
      </c>
      <c r="W1663" s="43"/>
      <c r="X1663" s="47">
        <f>SUMIFS(W$12:W1663,F$12:F1663,F1663,H$12:H1663,H1663,D$12:D1663,D1663)</f>
        <v>0</v>
      </c>
      <c r="Y1663" s="48">
        <f t="shared" si="267"/>
        <v>0</v>
      </c>
      <c r="Z1663" s="82"/>
      <c r="AA1663" s="106"/>
      <c r="AB1663" s="42">
        <f t="shared" si="268"/>
        <v>0</v>
      </c>
      <c r="AC1663" s="50"/>
      <c r="AD1663" s="81"/>
      <c r="AE1663" s="81"/>
      <c r="AF1663" s="81"/>
      <c r="AG1663" s="81"/>
      <c r="AH1663" s="81"/>
      <c r="AI1663" s="81"/>
      <c r="AJ1663" s="81"/>
      <c r="AK1663" s="81"/>
      <c r="AL1663" s="81"/>
      <c r="AM1663" s="50"/>
      <c r="AN1663" s="50"/>
      <c r="AO1663" s="112">
        <f t="shared" si="271"/>
        <v>0</v>
      </c>
    </row>
    <row r="1664" spans="1:41" ht="20.100000000000001" customHeight="1">
      <c r="A1664" s="70">
        <f t="shared" si="269"/>
        <v>1</v>
      </c>
      <c r="B1664" s="81"/>
      <c r="C1664" s="81"/>
      <c r="D1664" s="81"/>
      <c r="E1664" s="81"/>
      <c r="F1664" s="34"/>
      <c r="G1664" s="94"/>
      <c r="H1664" s="81"/>
      <c r="I1664" s="34"/>
      <c r="J1664" s="34"/>
      <c r="K1664" s="38"/>
      <c r="L1664" s="38"/>
      <c r="M1664" s="39">
        <f t="shared" si="262"/>
        <v>0</v>
      </c>
      <c r="N1664" s="40">
        <f t="shared" si="263"/>
        <v>0</v>
      </c>
      <c r="O1664" s="80"/>
      <c r="P1664" s="113" t="str">
        <f t="shared" si="270"/>
        <v/>
      </c>
      <c r="Q1664" s="42" t="str">
        <f t="shared" si="264"/>
        <v/>
      </c>
      <c r="R1664" s="81"/>
      <c r="S1664" s="44" t="str">
        <f t="shared" si="265"/>
        <v/>
      </c>
      <c r="T1664" s="81"/>
      <c r="U1664" s="81"/>
      <c r="V1664" s="42">
        <f t="shared" si="266"/>
        <v>0</v>
      </c>
      <c r="W1664" s="43"/>
      <c r="X1664" s="47">
        <f>SUMIFS(W$12:W1664,F$12:F1664,F1664,H$12:H1664,H1664,D$12:D1664,D1664)</f>
        <v>0</v>
      </c>
      <c r="Y1664" s="48">
        <f t="shared" si="267"/>
        <v>0</v>
      </c>
      <c r="Z1664" s="82"/>
      <c r="AA1664" s="106"/>
      <c r="AB1664" s="42">
        <f t="shared" si="268"/>
        <v>0</v>
      </c>
      <c r="AC1664" s="50"/>
      <c r="AD1664" s="81"/>
      <c r="AE1664" s="81"/>
      <c r="AF1664" s="81"/>
      <c r="AG1664" s="81"/>
      <c r="AH1664" s="81"/>
      <c r="AI1664" s="81"/>
      <c r="AJ1664" s="81"/>
      <c r="AK1664" s="81"/>
      <c r="AL1664" s="81"/>
      <c r="AM1664" s="50"/>
      <c r="AN1664" s="50"/>
      <c r="AO1664" s="112">
        <f t="shared" si="271"/>
        <v>0</v>
      </c>
    </row>
    <row r="1665" spans="1:41" ht="20.100000000000001" customHeight="1">
      <c r="A1665" s="70">
        <f t="shared" si="269"/>
        <v>1</v>
      </c>
      <c r="B1665" s="81"/>
      <c r="C1665" s="81"/>
      <c r="D1665" s="81"/>
      <c r="E1665" s="81"/>
      <c r="F1665" s="34"/>
      <c r="G1665" s="94"/>
      <c r="H1665" s="81"/>
      <c r="I1665" s="34"/>
      <c r="J1665" s="34"/>
      <c r="K1665" s="38"/>
      <c r="L1665" s="38"/>
      <c r="M1665" s="39">
        <f t="shared" si="262"/>
        <v>0</v>
      </c>
      <c r="N1665" s="40">
        <f t="shared" si="263"/>
        <v>0</v>
      </c>
      <c r="O1665" s="80"/>
      <c r="P1665" s="113" t="str">
        <f t="shared" si="270"/>
        <v/>
      </c>
      <c r="Q1665" s="42" t="str">
        <f t="shared" si="264"/>
        <v/>
      </c>
      <c r="R1665" s="81"/>
      <c r="S1665" s="44" t="str">
        <f t="shared" si="265"/>
        <v/>
      </c>
      <c r="T1665" s="81"/>
      <c r="U1665" s="81"/>
      <c r="V1665" s="42">
        <f t="shared" si="266"/>
        <v>0</v>
      </c>
      <c r="W1665" s="43"/>
      <c r="X1665" s="47">
        <f>SUMIFS(W$12:W1665,F$12:F1665,F1665,H$12:H1665,H1665,D$12:D1665,D1665)</f>
        <v>0</v>
      </c>
      <c r="Y1665" s="48">
        <f t="shared" si="267"/>
        <v>0</v>
      </c>
      <c r="Z1665" s="82"/>
      <c r="AA1665" s="106"/>
      <c r="AB1665" s="42">
        <f t="shared" si="268"/>
        <v>0</v>
      </c>
      <c r="AC1665" s="50"/>
      <c r="AD1665" s="81"/>
      <c r="AE1665" s="81"/>
      <c r="AF1665" s="81"/>
      <c r="AG1665" s="81"/>
      <c r="AH1665" s="81"/>
      <c r="AI1665" s="81"/>
      <c r="AJ1665" s="81"/>
      <c r="AK1665" s="81"/>
      <c r="AL1665" s="81"/>
      <c r="AM1665" s="50"/>
      <c r="AN1665" s="50"/>
      <c r="AO1665" s="112">
        <f t="shared" si="271"/>
        <v>0</v>
      </c>
    </row>
    <row r="1666" spans="1:41" ht="20.100000000000001" customHeight="1">
      <c r="A1666" s="70">
        <f t="shared" si="269"/>
        <v>1</v>
      </c>
      <c r="B1666" s="81"/>
      <c r="C1666" s="81"/>
      <c r="D1666" s="81"/>
      <c r="E1666" s="81"/>
      <c r="F1666" s="34"/>
      <c r="G1666" s="94"/>
      <c r="H1666" s="81"/>
      <c r="I1666" s="34"/>
      <c r="J1666" s="34"/>
      <c r="K1666" s="38"/>
      <c r="L1666" s="38"/>
      <c r="M1666" s="39">
        <f t="shared" si="262"/>
        <v>0</v>
      </c>
      <c r="N1666" s="40">
        <f t="shared" si="263"/>
        <v>0</v>
      </c>
      <c r="O1666" s="80"/>
      <c r="P1666" s="113" t="str">
        <f t="shared" si="270"/>
        <v/>
      </c>
      <c r="Q1666" s="42" t="str">
        <f t="shared" si="264"/>
        <v/>
      </c>
      <c r="R1666" s="81"/>
      <c r="S1666" s="44" t="str">
        <f t="shared" si="265"/>
        <v/>
      </c>
      <c r="T1666" s="81"/>
      <c r="U1666" s="81"/>
      <c r="V1666" s="42">
        <f t="shared" si="266"/>
        <v>0</v>
      </c>
      <c r="W1666" s="43"/>
      <c r="X1666" s="47">
        <f>SUMIFS(W$12:W1666,F$12:F1666,F1666,H$12:H1666,H1666,D$12:D1666,D1666)</f>
        <v>0</v>
      </c>
      <c r="Y1666" s="48">
        <f t="shared" si="267"/>
        <v>0</v>
      </c>
      <c r="Z1666" s="82"/>
      <c r="AA1666" s="106"/>
      <c r="AB1666" s="42">
        <f t="shared" si="268"/>
        <v>0</v>
      </c>
      <c r="AC1666" s="50"/>
      <c r="AD1666" s="81"/>
      <c r="AE1666" s="81"/>
      <c r="AF1666" s="81"/>
      <c r="AG1666" s="81"/>
      <c r="AH1666" s="81"/>
      <c r="AI1666" s="81"/>
      <c r="AJ1666" s="81"/>
      <c r="AK1666" s="81"/>
      <c r="AL1666" s="81"/>
      <c r="AM1666" s="50"/>
      <c r="AN1666" s="50"/>
      <c r="AO1666" s="112">
        <f t="shared" si="271"/>
        <v>0</v>
      </c>
    </row>
    <row r="1667" spans="1:41" ht="20.100000000000001" customHeight="1">
      <c r="A1667" s="70">
        <f t="shared" si="269"/>
        <v>1</v>
      </c>
      <c r="B1667" s="81"/>
      <c r="C1667" s="81"/>
      <c r="D1667" s="81"/>
      <c r="E1667" s="81"/>
      <c r="F1667" s="34"/>
      <c r="G1667" s="94"/>
      <c r="H1667" s="81"/>
      <c r="I1667" s="34"/>
      <c r="J1667" s="34"/>
      <c r="K1667" s="38"/>
      <c r="L1667" s="38"/>
      <c r="M1667" s="39">
        <f t="shared" si="262"/>
        <v>0</v>
      </c>
      <c r="N1667" s="40">
        <f t="shared" si="263"/>
        <v>0</v>
      </c>
      <c r="O1667" s="80"/>
      <c r="P1667" s="113" t="str">
        <f t="shared" si="270"/>
        <v/>
      </c>
      <c r="Q1667" s="42" t="str">
        <f t="shared" si="264"/>
        <v/>
      </c>
      <c r="R1667" s="81"/>
      <c r="S1667" s="44" t="str">
        <f t="shared" si="265"/>
        <v/>
      </c>
      <c r="T1667" s="81"/>
      <c r="U1667" s="81"/>
      <c r="V1667" s="42">
        <f t="shared" si="266"/>
        <v>0</v>
      </c>
      <c r="W1667" s="43"/>
      <c r="X1667" s="47">
        <f>SUMIFS(W$12:W1667,F$12:F1667,F1667,H$12:H1667,H1667,D$12:D1667,D1667)</f>
        <v>0</v>
      </c>
      <c r="Y1667" s="48">
        <f t="shared" si="267"/>
        <v>0</v>
      </c>
      <c r="Z1667" s="82"/>
      <c r="AA1667" s="106"/>
      <c r="AB1667" s="42">
        <f t="shared" si="268"/>
        <v>0</v>
      </c>
      <c r="AC1667" s="50"/>
      <c r="AD1667" s="81"/>
      <c r="AE1667" s="81"/>
      <c r="AF1667" s="81"/>
      <c r="AG1667" s="81"/>
      <c r="AH1667" s="81"/>
      <c r="AI1667" s="81"/>
      <c r="AJ1667" s="81"/>
      <c r="AK1667" s="81"/>
      <c r="AL1667" s="81"/>
      <c r="AM1667" s="50"/>
      <c r="AN1667" s="50"/>
      <c r="AO1667" s="112">
        <f t="shared" si="271"/>
        <v>0</v>
      </c>
    </row>
    <row r="1668" spans="1:41" ht="20.100000000000001" customHeight="1">
      <c r="A1668" s="70">
        <f t="shared" si="269"/>
        <v>1</v>
      </c>
      <c r="B1668" s="81"/>
      <c r="C1668" s="81"/>
      <c r="D1668" s="81"/>
      <c r="E1668" s="81"/>
      <c r="F1668" s="34"/>
      <c r="G1668" s="94"/>
      <c r="H1668" s="81"/>
      <c r="I1668" s="34"/>
      <c r="J1668" s="34"/>
      <c r="K1668" s="38"/>
      <c r="L1668" s="38"/>
      <c r="M1668" s="39">
        <f t="shared" si="262"/>
        <v>0</v>
      </c>
      <c r="N1668" s="40">
        <f t="shared" si="263"/>
        <v>0</v>
      </c>
      <c r="O1668" s="80"/>
      <c r="P1668" s="113" t="str">
        <f t="shared" si="270"/>
        <v/>
      </c>
      <c r="Q1668" s="42" t="str">
        <f t="shared" si="264"/>
        <v/>
      </c>
      <c r="R1668" s="81"/>
      <c r="S1668" s="44" t="str">
        <f t="shared" si="265"/>
        <v/>
      </c>
      <c r="T1668" s="81"/>
      <c r="U1668" s="81"/>
      <c r="V1668" s="42">
        <f t="shared" si="266"/>
        <v>0</v>
      </c>
      <c r="W1668" s="43"/>
      <c r="X1668" s="47">
        <f>SUMIFS(W$12:W1668,F$12:F1668,F1668,H$12:H1668,H1668,D$12:D1668,D1668)</f>
        <v>0</v>
      </c>
      <c r="Y1668" s="48">
        <f t="shared" si="267"/>
        <v>0</v>
      </c>
      <c r="Z1668" s="82"/>
      <c r="AA1668" s="106"/>
      <c r="AB1668" s="42">
        <f t="shared" si="268"/>
        <v>0</v>
      </c>
      <c r="AC1668" s="50"/>
      <c r="AD1668" s="81"/>
      <c r="AE1668" s="81"/>
      <c r="AF1668" s="81"/>
      <c r="AG1668" s="81"/>
      <c r="AH1668" s="81"/>
      <c r="AI1668" s="81"/>
      <c r="AJ1668" s="81"/>
      <c r="AK1668" s="81"/>
      <c r="AL1668" s="81"/>
      <c r="AM1668" s="50"/>
      <c r="AN1668" s="50"/>
      <c r="AO1668" s="112">
        <f t="shared" si="271"/>
        <v>0</v>
      </c>
    </row>
    <row r="1669" spans="1:41" ht="20.100000000000001" customHeight="1">
      <c r="A1669" s="70">
        <f t="shared" si="269"/>
        <v>1</v>
      </c>
      <c r="B1669" s="81"/>
      <c r="C1669" s="81"/>
      <c r="D1669" s="81"/>
      <c r="E1669" s="81"/>
      <c r="F1669" s="34"/>
      <c r="G1669" s="94"/>
      <c r="H1669" s="81"/>
      <c r="I1669" s="34"/>
      <c r="J1669" s="34"/>
      <c r="K1669" s="38"/>
      <c r="L1669" s="38"/>
      <c r="M1669" s="39">
        <f t="shared" si="262"/>
        <v>0</v>
      </c>
      <c r="N1669" s="40">
        <f t="shared" si="263"/>
        <v>0</v>
      </c>
      <c r="O1669" s="80"/>
      <c r="P1669" s="113" t="str">
        <f t="shared" si="270"/>
        <v/>
      </c>
      <c r="Q1669" s="42" t="str">
        <f t="shared" si="264"/>
        <v/>
      </c>
      <c r="R1669" s="81"/>
      <c r="S1669" s="44" t="str">
        <f t="shared" si="265"/>
        <v/>
      </c>
      <c r="T1669" s="81"/>
      <c r="U1669" s="81"/>
      <c r="V1669" s="42">
        <f t="shared" si="266"/>
        <v>0</v>
      </c>
      <c r="W1669" s="43"/>
      <c r="X1669" s="47">
        <f>SUMIFS(W$12:W1669,F$12:F1669,F1669,H$12:H1669,H1669,D$12:D1669,D1669)</f>
        <v>0</v>
      </c>
      <c r="Y1669" s="48">
        <f t="shared" si="267"/>
        <v>0</v>
      </c>
      <c r="Z1669" s="82"/>
      <c r="AA1669" s="106"/>
      <c r="AB1669" s="42">
        <f t="shared" si="268"/>
        <v>0</v>
      </c>
      <c r="AC1669" s="50"/>
      <c r="AD1669" s="81"/>
      <c r="AE1669" s="81"/>
      <c r="AF1669" s="81"/>
      <c r="AG1669" s="81"/>
      <c r="AH1669" s="81"/>
      <c r="AI1669" s="81"/>
      <c r="AJ1669" s="81"/>
      <c r="AK1669" s="81"/>
      <c r="AL1669" s="81"/>
      <c r="AM1669" s="50"/>
      <c r="AN1669" s="50"/>
      <c r="AO1669" s="112">
        <f t="shared" si="271"/>
        <v>0</v>
      </c>
    </row>
    <row r="1670" spans="1:41" ht="20.100000000000001" customHeight="1">
      <c r="A1670" s="70">
        <f t="shared" si="269"/>
        <v>1</v>
      </c>
      <c r="B1670" s="81"/>
      <c r="C1670" s="81"/>
      <c r="D1670" s="81"/>
      <c r="E1670" s="81"/>
      <c r="F1670" s="34"/>
      <c r="G1670" s="94"/>
      <c r="H1670" s="81"/>
      <c r="I1670" s="34"/>
      <c r="J1670" s="34"/>
      <c r="K1670" s="38"/>
      <c r="L1670" s="38"/>
      <c r="M1670" s="39">
        <f t="shared" si="262"/>
        <v>0</v>
      </c>
      <c r="N1670" s="40">
        <f t="shared" si="263"/>
        <v>0</v>
      </c>
      <c r="O1670" s="80"/>
      <c r="P1670" s="113" t="str">
        <f t="shared" si="270"/>
        <v/>
      </c>
      <c r="Q1670" s="42" t="str">
        <f t="shared" si="264"/>
        <v/>
      </c>
      <c r="R1670" s="81"/>
      <c r="S1670" s="44" t="str">
        <f t="shared" si="265"/>
        <v/>
      </c>
      <c r="T1670" s="81"/>
      <c r="U1670" s="81"/>
      <c r="V1670" s="42">
        <f t="shared" si="266"/>
        <v>0</v>
      </c>
      <c r="W1670" s="43"/>
      <c r="X1670" s="47">
        <f>SUMIFS(W$12:W1670,F$12:F1670,F1670,H$12:H1670,H1670,D$12:D1670,D1670)</f>
        <v>0</v>
      </c>
      <c r="Y1670" s="48">
        <f t="shared" si="267"/>
        <v>0</v>
      </c>
      <c r="Z1670" s="82"/>
      <c r="AA1670" s="106"/>
      <c r="AB1670" s="42">
        <f t="shared" si="268"/>
        <v>0</v>
      </c>
      <c r="AC1670" s="50"/>
      <c r="AD1670" s="81"/>
      <c r="AE1670" s="81"/>
      <c r="AF1670" s="81"/>
      <c r="AG1670" s="81"/>
      <c r="AH1670" s="81"/>
      <c r="AI1670" s="81"/>
      <c r="AJ1670" s="81"/>
      <c r="AK1670" s="81"/>
      <c r="AL1670" s="81"/>
      <c r="AM1670" s="50"/>
      <c r="AN1670" s="50"/>
      <c r="AO1670" s="112">
        <f t="shared" si="271"/>
        <v>0</v>
      </c>
    </row>
    <row r="1671" spans="1:41" ht="20.100000000000001" customHeight="1">
      <c r="A1671" s="70">
        <f t="shared" si="269"/>
        <v>1</v>
      </c>
      <c r="B1671" s="81"/>
      <c r="C1671" s="81"/>
      <c r="D1671" s="81"/>
      <c r="E1671" s="81"/>
      <c r="F1671" s="34"/>
      <c r="G1671" s="94"/>
      <c r="H1671" s="81"/>
      <c r="I1671" s="34"/>
      <c r="J1671" s="34"/>
      <c r="K1671" s="38"/>
      <c r="L1671" s="38"/>
      <c r="M1671" s="39">
        <f t="shared" si="262"/>
        <v>0</v>
      </c>
      <c r="N1671" s="40">
        <f t="shared" si="263"/>
        <v>0</v>
      </c>
      <c r="O1671" s="80"/>
      <c r="P1671" s="113" t="str">
        <f t="shared" si="270"/>
        <v/>
      </c>
      <c r="Q1671" s="42" t="str">
        <f t="shared" si="264"/>
        <v/>
      </c>
      <c r="R1671" s="81"/>
      <c r="S1671" s="44" t="str">
        <f t="shared" si="265"/>
        <v/>
      </c>
      <c r="T1671" s="81"/>
      <c r="U1671" s="81"/>
      <c r="V1671" s="42">
        <f t="shared" si="266"/>
        <v>0</v>
      </c>
      <c r="W1671" s="43"/>
      <c r="X1671" s="47">
        <f>SUMIFS(W$12:W1671,F$12:F1671,F1671,H$12:H1671,H1671,D$12:D1671,D1671)</f>
        <v>0</v>
      </c>
      <c r="Y1671" s="48">
        <f t="shared" si="267"/>
        <v>0</v>
      </c>
      <c r="Z1671" s="82"/>
      <c r="AA1671" s="106"/>
      <c r="AB1671" s="42">
        <f t="shared" si="268"/>
        <v>0</v>
      </c>
      <c r="AC1671" s="50"/>
      <c r="AD1671" s="81"/>
      <c r="AE1671" s="81"/>
      <c r="AF1671" s="81"/>
      <c r="AG1671" s="81"/>
      <c r="AH1671" s="81"/>
      <c r="AI1671" s="81"/>
      <c r="AJ1671" s="81"/>
      <c r="AK1671" s="81"/>
      <c r="AL1671" s="81"/>
      <c r="AM1671" s="50"/>
      <c r="AN1671" s="50"/>
      <c r="AO1671" s="112">
        <f t="shared" si="271"/>
        <v>0</v>
      </c>
    </row>
    <row r="1672" spans="1:41" ht="20.100000000000001" customHeight="1">
      <c r="A1672" s="70">
        <f t="shared" si="269"/>
        <v>1</v>
      </c>
      <c r="B1672" s="81"/>
      <c r="C1672" s="81"/>
      <c r="D1672" s="81"/>
      <c r="E1672" s="81"/>
      <c r="F1672" s="34"/>
      <c r="G1672" s="94"/>
      <c r="H1672" s="81"/>
      <c r="I1672" s="34"/>
      <c r="J1672" s="34"/>
      <c r="K1672" s="38"/>
      <c r="L1672" s="38"/>
      <c r="M1672" s="39">
        <f t="shared" ref="M1672:M1735" si="272">(IF(L1672&lt;K1672,1+L1672,L1672)-K1672-IF(AND(K1672&lt;$L$5,L1672&gt;$M$5),$M$5-$L$5)-IF(AND(K1672&lt;$L$6,L1672&gt;$M$6),$M$6-$L$6)-IF(AND(K1672&lt;$L$7,L1672&gt;$M$7),$M$7-$L$7))-IF(AND(K1672&lt;$L$8,L1672&gt;$M$8),$M$8-$L$8)</f>
        <v>0</v>
      </c>
      <c r="N1672" s="40">
        <f t="shared" ref="N1672:N1735" si="273">HOUR(M1672)+MINUTE(M1672)/60</f>
        <v>0</v>
      </c>
      <c r="O1672" s="80"/>
      <c r="P1672" s="113" t="str">
        <f t="shared" si="270"/>
        <v/>
      </c>
      <c r="Q1672" s="42" t="str">
        <f t="shared" ref="Q1672:Q1735" si="274">IFERROR(V1672/(N1672*O1672),"")</f>
        <v/>
      </c>
      <c r="R1672" s="81"/>
      <c r="S1672" s="44" t="str">
        <f t="shared" ref="S1672:S1735" si="275">IFERROR(W1672/R1672,"")</f>
        <v/>
      </c>
      <c r="T1672" s="81"/>
      <c r="U1672" s="81"/>
      <c r="V1672" s="42">
        <f t="shared" ref="V1672:V1735" si="276">+W1672+Y1672</f>
        <v>0</v>
      </c>
      <c r="W1672" s="43"/>
      <c r="X1672" s="47">
        <f>SUMIFS(W$12:W1672,F$12:F1672,F1672,H$12:H1672,H1672,D$12:D1672,D1672)</f>
        <v>0</v>
      </c>
      <c r="Y1672" s="48">
        <f t="shared" ref="Y1672:Y1735" si="277">SUM(AC1672:AK1672)</f>
        <v>0</v>
      </c>
      <c r="Z1672" s="82"/>
      <c r="AA1672" s="106"/>
      <c r="AB1672" s="42">
        <f t="shared" ref="AB1672:AB1735" si="278">+W1672*AA1672</f>
        <v>0</v>
      </c>
      <c r="AC1672" s="50"/>
      <c r="AD1672" s="81"/>
      <c r="AE1672" s="81"/>
      <c r="AF1672" s="81"/>
      <c r="AG1672" s="81"/>
      <c r="AH1672" s="81"/>
      <c r="AI1672" s="81"/>
      <c r="AJ1672" s="81"/>
      <c r="AK1672" s="81"/>
      <c r="AL1672" s="81"/>
      <c r="AM1672" s="50"/>
      <c r="AN1672" s="50"/>
      <c r="AO1672" s="112">
        <f t="shared" si="271"/>
        <v>0</v>
      </c>
    </row>
    <row r="1673" spans="1:41" ht="20.100000000000001" customHeight="1">
      <c r="A1673" s="70">
        <f t="shared" si="269"/>
        <v>1</v>
      </c>
      <c r="B1673" s="81"/>
      <c r="C1673" s="81"/>
      <c r="D1673" s="81"/>
      <c r="E1673" s="81"/>
      <c r="F1673" s="34"/>
      <c r="G1673" s="94"/>
      <c r="H1673" s="81"/>
      <c r="I1673" s="34"/>
      <c r="J1673" s="34"/>
      <c r="K1673" s="38"/>
      <c r="L1673" s="38"/>
      <c r="M1673" s="39">
        <f t="shared" si="272"/>
        <v>0</v>
      </c>
      <c r="N1673" s="40">
        <f t="shared" si="273"/>
        <v>0</v>
      </c>
      <c r="O1673" s="80"/>
      <c r="P1673" s="113" t="str">
        <f t="shared" si="270"/>
        <v/>
      </c>
      <c r="Q1673" s="42" t="str">
        <f t="shared" si="274"/>
        <v/>
      </c>
      <c r="R1673" s="81"/>
      <c r="S1673" s="44" t="str">
        <f t="shared" si="275"/>
        <v/>
      </c>
      <c r="T1673" s="81"/>
      <c r="U1673" s="81"/>
      <c r="V1673" s="42">
        <f t="shared" si="276"/>
        <v>0</v>
      </c>
      <c r="W1673" s="43"/>
      <c r="X1673" s="47">
        <f>SUMIFS(W$12:W1673,F$12:F1673,F1673,H$12:H1673,H1673,D$12:D1673,D1673)</f>
        <v>0</v>
      </c>
      <c r="Y1673" s="48">
        <f t="shared" si="277"/>
        <v>0</v>
      </c>
      <c r="Z1673" s="82"/>
      <c r="AA1673" s="106"/>
      <c r="AB1673" s="42">
        <f t="shared" si="278"/>
        <v>0</v>
      </c>
      <c r="AC1673" s="50"/>
      <c r="AD1673" s="81"/>
      <c r="AE1673" s="81"/>
      <c r="AF1673" s="81"/>
      <c r="AG1673" s="81"/>
      <c r="AH1673" s="81"/>
      <c r="AI1673" s="81"/>
      <c r="AJ1673" s="81"/>
      <c r="AK1673" s="81"/>
      <c r="AL1673" s="81"/>
      <c r="AM1673" s="50"/>
      <c r="AN1673" s="50"/>
      <c r="AO1673" s="112">
        <f t="shared" si="271"/>
        <v>0</v>
      </c>
    </row>
    <row r="1674" spans="1:41" ht="20.100000000000001" customHeight="1">
      <c r="A1674" s="70">
        <f t="shared" si="269"/>
        <v>1</v>
      </c>
      <c r="B1674" s="81"/>
      <c r="C1674" s="81"/>
      <c r="D1674" s="81"/>
      <c r="E1674" s="81"/>
      <c r="F1674" s="34"/>
      <c r="G1674" s="94"/>
      <c r="H1674" s="81"/>
      <c r="I1674" s="34"/>
      <c r="J1674" s="34"/>
      <c r="K1674" s="38"/>
      <c r="L1674" s="38"/>
      <c r="M1674" s="39">
        <f t="shared" si="272"/>
        <v>0</v>
      </c>
      <c r="N1674" s="40">
        <f t="shared" si="273"/>
        <v>0</v>
      </c>
      <c r="O1674" s="80"/>
      <c r="P1674" s="113" t="str">
        <f t="shared" si="270"/>
        <v/>
      </c>
      <c r="Q1674" s="42" t="str">
        <f t="shared" si="274"/>
        <v/>
      </c>
      <c r="R1674" s="81"/>
      <c r="S1674" s="44" t="str">
        <f t="shared" si="275"/>
        <v/>
      </c>
      <c r="T1674" s="81"/>
      <c r="U1674" s="81"/>
      <c r="V1674" s="42">
        <f t="shared" si="276"/>
        <v>0</v>
      </c>
      <c r="W1674" s="43"/>
      <c r="X1674" s="47">
        <f>SUMIFS(W$12:W1674,F$12:F1674,F1674,H$12:H1674,H1674,D$12:D1674,D1674)</f>
        <v>0</v>
      </c>
      <c r="Y1674" s="48">
        <f t="shared" si="277"/>
        <v>0</v>
      </c>
      <c r="Z1674" s="82"/>
      <c r="AA1674" s="106"/>
      <c r="AB1674" s="42">
        <f t="shared" si="278"/>
        <v>0</v>
      </c>
      <c r="AC1674" s="50"/>
      <c r="AD1674" s="81"/>
      <c r="AE1674" s="81"/>
      <c r="AF1674" s="81"/>
      <c r="AG1674" s="81"/>
      <c r="AH1674" s="81"/>
      <c r="AI1674" s="81"/>
      <c r="AJ1674" s="81"/>
      <c r="AK1674" s="81"/>
      <c r="AL1674" s="81"/>
      <c r="AM1674" s="50"/>
      <c r="AN1674" s="50"/>
      <c r="AO1674" s="112">
        <f t="shared" si="271"/>
        <v>0</v>
      </c>
    </row>
    <row r="1675" spans="1:41" ht="20.100000000000001" customHeight="1">
      <c r="A1675" s="70">
        <f t="shared" si="269"/>
        <v>1</v>
      </c>
      <c r="B1675" s="81"/>
      <c r="C1675" s="81"/>
      <c r="D1675" s="81"/>
      <c r="E1675" s="81"/>
      <c r="F1675" s="34"/>
      <c r="G1675" s="94"/>
      <c r="H1675" s="81"/>
      <c r="I1675" s="34"/>
      <c r="J1675" s="34"/>
      <c r="K1675" s="38"/>
      <c r="L1675" s="38"/>
      <c r="M1675" s="39">
        <f t="shared" si="272"/>
        <v>0</v>
      </c>
      <c r="N1675" s="40">
        <f t="shared" si="273"/>
        <v>0</v>
      </c>
      <c r="O1675" s="80"/>
      <c r="P1675" s="113" t="str">
        <f t="shared" si="270"/>
        <v/>
      </c>
      <c r="Q1675" s="42" t="str">
        <f t="shared" si="274"/>
        <v/>
      </c>
      <c r="R1675" s="81"/>
      <c r="S1675" s="44" t="str">
        <f t="shared" si="275"/>
        <v/>
      </c>
      <c r="T1675" s="81"/>
      <c r="U1675" s="81"/>
      <c r="V1675" s="42">
        <f t="shared" si="276"/>
        <v>0</v>
      </c>
      <c r="W1675" s="43"/>
      <c r="X1675" s="47">
        <f>SUMIFS(W$12:W1675,F$12:F1675,F1675,H$12:H1675,H1675,D$12:D1675,D1675)</f>
        <v>0</v>
      </c>
      <c r="Y1675" s="48">
        <f t="shared" si="277"/>
        <v>0</v>
      </c>
      <c r="Z1675" s="82"/>
      <c r="AA1675" s="106"/>
      <c r="AB1675" s="42">
        <f t="shared" si="278"/>
        <v>0</v>
      </c>
      <c r="AC1675" s="50"/>
      <c r="AD1675" s="81"/>
      <c r="AE1675" s="81"/>
      <c r="AF1675" s="81"/>
      <c r="AG1675" s="81"/>
      <c r="AH1675" s="81"/>
      <c r="AI1675" s="81"/>
      <c r="AJ1675" s="81"/>
      <c r="AK1675" s="81"/>
      <c r="AL1675" s="81"/>
      <c r="AM1675" s="50"/>
      <c r="AN1675" s="50"/>
      <c r="AO1675" s="112">
        <f t="shared" si="271"/>
        <v>0</v>
      </c>
    </row>
    <row r="1676" spans="1:41" ht="20.100000000000001" customHeight="1">
      <c r="A1676" s="70">
        <f t="shared" si="269"/>
        <v>1</v>
      </c>
      <c r="B1676" s="81"/>
      <c r="C1676" s="81"/>
      <c r="D1676" s="81"/>
      <c r="E1676" s="81"/>
      <c r="F1676" s="34"/>
      <c r="G1676" s="94"/>
      <c r="H1676" s="81"/>
      <c r="I1676" s="34"/>
      <c r="J1676" s="34"/>
      <c r="K1676" s="38"/>
      <c r="L1676" s="38"/>
      <c r="M1676" s="39">
        <f t="shared" si="272"/>
        <v>0</v>
      </c>
      <c r="N1676" s="40">
        <f t="shared" si="273"/>
        <v>0</v>
      </c>
      <c r="O1676" s="80"/>
      <c r="P1676" s="113" t="str">
        <f t="shared" si="270"/>
        <v/>
      </c>
      <c r="Q1676" s="42" t="str">
        <f t="shared" si="274"/>
        <v/>
      </c>
      <c r="R1676" s="81"/>
      <c r="S1676" s="44" t="str">
        <f t="shared" si="275"/>
        <v/>
      </c>
      <c r="T1676" s="81"/>
      <c r="U1676" s="81"/>
      <c r="V1676" s="42">
        <f t="shared" si="276"/>
        <v>0</v>
      </c>
      <c r="W1676" s="43"/>
      <c r="X1676" s="47">
        <f>SUMIFS(W$12:W1676,F$12:F1676,F1676,H$12:H1676,H1676,D$12:D1676,D1676)</f>
        <v>0</v>
      </c>
      <c r="Y1676" s="48">
        <f t="shared" si="277"/>
        <v>0</v>
      </c>
      <c r="Z1676" s="82"/>
      <c r="AA1676" s="106"/>
      <c r="AB1676" s="42">
        <f t="shared" si="278"/>
        <v>0</v>
      </c>
      <c r="AC1676" s="50"/>
      <c r="AD1676" s="81"/>
      <c r="AE1676" s="81"/>
      <c r="AF1676" s="81"/>
      <c r="AG1676" s="81"/>
      <c r="AH1676" s="81"/>
      <c r="AI1676" s="81"/>
      <c r="AJ1676" s="81"/>
      <c r="AK1676" s="81"/>
      <c r="AL1676" s="81"/>
      <c r="AM1676" s="50"/>
      <c r="AN1676" s="50"/>
      <c r="AO1676" s="112">
        <f t="shared" si="271"/>
        <v>0</v>
      </c>
    </row>
    <row r="1677" spans="1:41" ht="20.100000000000001" customHeight="1">
      <c r="A1677" s="70">
        <f t="shared" ref="A1677:A1740" si="279">MONTH(B1677)</f>
        <v>1</v>
      </c>
      <c r="B1677" s="81"/>
      <c r="C1677" s="81"/>
      <c r="D1677" s="81"/>
      <c r="E1677" s="81"/>
      <c r="F1677" s="34"/>
      <c r="G1677" s="94"/>
      <c r="H1677" s="81"/>
      <c r="I1677" s="34"/>
      <c r="J1677" s="34"/>
      <c r="K1677" s="38"/>
      <c r="L1677" s="38"/>
      <c r="M1677" s="39">
        <f t="shared" si="272"/>
        <v>0</v>
      </c>
      <c r="N1677" s="40">
        <f t="shared" si="273"/>
        <v>0</v>
      </c>
      <c r="O1677" s="80"/>
      <c r="P1677" s="113" t="str">
        <f t="shared" ref="P1677:P1740" si="280">IFERROR(W1677/V1677,"")</f>
        <v/>
      </c>
      <c r="Q1677" s="42" t="str">
        <f t="shared" si="274"/>
        <v/>
      </c>
      <c r="R1677" s="81"/>
      <c r="S1677" s="44" t="str">
        <f t="shared" si="275"/>
        <v/>
      </c>
      <c r="T1677" s="81"/>
      <c r="U1677" s="81"/>
      <c r="V1677" s="42">
        <f t="shared" si="276"/>
        <v>0</v>
      </c>
      <c r="W1677" s="43"/>
      <c r="X1677" s="47">
        <f>SUMIFS(W$12:W1677,F$12:F1677,F1677,H$12:H1677,H1677,D$12:D1677,D1677)</f>
        <v>0</v>
      </c>
      <c r="Y1677" s="48">
        <f t="shared" si="277"/>
        <v>0</v>
      </c>
      <c r="Z1677" s="82"/>
      <c r="AA1677" s="106"/>
      <c r="AB1677" s="42">
        <f t="shared" si="278"/>
        <v>0</v>
      </c>
      <c r="AC1677" s="50"/>
      <c r="AD1677" s="81"/>
      <c r="AE1677" s="81"/>
      <c r="AF1677" s="81"/>
      <c r="AG1677" s="81"/>
      <c r="AH1677" s="81"/>
      <c r="AI1677" s="81"/>
      <c r="AJ1677" s="81"/>
      <c r="AK1677" s="81"/>
      <c r="AL1677" s="81"/>
      <c r="AM1677" s="50"/>
      <c r="AN1677" s="50"/>
      <c r="AO1677" s="112">
        <f t="shared" ref="AO1677:AO1740" si="281">+AM1677+AN1677</f>
        <v>0</v>
      </c>
    </row>
    <row r="1678" spans="1:41" ht="20.100000000000001" customHeight="1">
      <c r="A1678" s="70">
        <f t="shared" si="279"/>
        <v>1</v>
      </c>
      <c r="B1678" s="81"/>
      <c r="C1678" s="81"/>
      <c r="D1678" s="81"/>
      <c r="E1678" s="81"/>
      <c r="F1678" s="34"/>
      <c r="G1678" s="94"/>
      <c r="H1678" s="81"/>
      <c r="I1678" s="34"/>
      <c r="J1678" s="34"/>
      <c r="K1678" s="38"/>
      <c r="L1678" s="38"/>
      <c r="M1678" s="39">
        <f t="shared" si="272"/>
        <v>0</v>
      </c>
      <c r="N1678" s="40">
        <f t="shared" si="273"/>
        <v>0</v>
      </c>
      <c r="O1678" s="80"/>
      <c r="P1678" s="113" t="str">
        <f t="shared" si="280"/>
        <v/>
      </c>
      <c r="Q1678" s="42" t="str">
        <f t="shared" si="274"/>
        <v/>
      </c>
      <c r="R1678" s="81"/>
      <c r="S1678" s="44" t="str">
        <f t="shared" si="275"/>
        <v/>
      </c>
      <c r="T1678" s="81"/>
      <c r="U1678" s="81"/>
      <c r="V1678" s="42">
        <f t="shared" si="276"/>
        <v>0</v>
      </c>
      <c r="W1678" s="43"/>
      <c r="X1678" s="47">
        <f>SUMIFS(W$12:W1678,F$12:F1678,F1678,H$12:H1678,H1678,D$12:D1678,D1678)</f>
        <v>0</v>
      </c>
      <c r="Y1678" s="48">
        <f t="shared" si="277"/>
        <v>0</v>
      </c>
      <c r="Z1678" s="82"/>
      <c r="AA1678" s="106"/>
      <c r="AB1678" s="42">
        <f t="shared" si="278"/>
        <v>0</v>
      </c>
      <c r="AC1678" s="50"/>
      <c r="AD1678" s="81"/>
      <c r="AE1678" s="81"/>
      <c r="AF1678" s="81"/>
      <c r="AG1678" s="81"/>
      <c r="AH1678" s="81"/>
      <c r="AI1678" s="81"/>
      <c r="AJ1678" s="81"/>
      <c r="AK1678" s="81"/>
      <c r="AL1678" s="81"/>
      <c r="AM1678" s="50"/>
      <c r="AN1678" s="50"/>
      <c r="AO1678" s="112">
        <f t="shared" si="281"/>
        <v>0</v>
      </c>
    </row>
    <row r="1679" spans="1:41" ht="20.100000000000001" customHeight="1">
      <c r="A1679" s="70">
        <f t="shared" si="279"/>
        <v>1</v>
      </c>
      <c r="B1679" s="81"/>
      <c r="C1679" s="81"/>
      <c r="D1679" s="81"/>
      <c r="E1679" s="81"/>
      <c r="F1679" s="34"/>
      <c r="G1679" s="94"/>
      <c r="H1679" s="81"/>
      <c r="I1679" s="34"/>
      <c r="J1679" s="34"/>
      <c r="K1679" s="38"/>
      <c r="L1679" s="38"/>
      <c r="M1679" s="39">
        <f t="shared" si="272"/>
        <v>0</v>
      </c>
      <c r="N1679" s="40">
        <f t="shared" si="273"/>
        <v>0</v>
      </c>
      <c r="O1679" s="80"/>
      <c r="P1679" s="113" t="str">
        <f t="shared" si="280"/>
        <v/>
      </c>
      <c r="Q1679" s="42" t="str">
        <f t="shared" si="274"/>
        <v/>
      </c>
      <c r="R1679" s="81"/>
      <c r="S1679" s="44" t="str">
        <f t="shared" si="275"/>
        <v/>
      </c>
      <c r="T1679" s="81"/>
      <c r="U1679" s="81"/>
      <c r="V1679" s="42">
        <f t="shared" si="276"/>
        <v>0</v>
      </c>
      <c r="W1679" s="43"/>
      <c r="X1679" s="47">
        <f>SUMIFS(W$12:W1679,F$12:F1679,F1679,H$12:H1679,H1679,D$12:D1679,D1679)</f>
        <v>0</v>
      </c>
      <c r="Y1679" s="48">
        <f t="shared" si="277"/>
        <v>0</v>
      </c>
      <c r="Z1679" s="82"/>
      <c r="AA1679" s="106"/>
      <c r="AB1679" s="42">
        <f t="shared" si="278"/>
        <v>0</v>
      </c>
      <c r="AC1679" s="50"/>
      <c r="AD1679" s="81"/>
      <c r="AE1679" s="81"/>
      <c r="AF1679" s="81"/>
      <c r="AG1679" s="81"/>
      <c r="AH1679" s="81"/>
      <c r="AI1679" s="81"/>
      <c r="AJ1679" s="81"/>
      <c r="AK1679" s="81"/>
      <c r="AL1679" s="81"/>
      <c r="AM1679" s="50"/>
      <c r="AN1679" s="50"/>
      <c r="AO1679" s="112">
        <f t="shared" si="281"/>
        <v>0</v>
      </c>
    </row>
    <row r="1680" spans="1:41" ht="20.100000000000001" customHeight="1">
      <c r="A1680" s="70">
        <f t="shared" si="279"/>
        <v>1</v>
      </c>
      <c r="B1680" s="81"/>
      <c r="C1680" s="81"/>
      <c r="D1680" s="81"/>
      <c r="E1680" s="81"/>
      <c r="F1680" s="34"/>
      <c r="G1680" s="94"/>
      <c r="H1680" s="81"/>
      <c r="I1680" s="34"/>
      <c r="J1680" s="34"/>
      <c r="K1680" s="38"/>
      <c r="L1680" s="38"/>
      <c r="M1680" s="39">
        <f t="shared" si="272"/>
        <v>0</v>
      </c>
      <c r="N1680" s="40">
        <f t="shared" si="273"/>
        <v>0</v>
      </c>
      <c r="O1680" s="80"/>
      <c r="P1680" s="113" t="str">
        <f t="shared" si="280"/>
        <v/>
      </c>
      <c r="Q1680" s="42" t="str">
        <f t="shared" si="274"/>
        <v/>
      </c>
      <c r="R1680" s="81"/>
      <c r="S1680" s="44" t="str">
        <f t="shared" si="275"/>
        <v/>
      </c>
      <c r="T1680" s="81"/>
      <c r="U1680" s="81"/>
      <c r="V1680" s="42">
        <f t="shared" si="276"/>
        <v>0</v>
      </c>
      <c r="W1680" s="43"/>
      <c r="X1680" s="47">
        <f>SUMIFS(W$12:W1680,F$12:F1680,F1680,H$12:H1680,H1680,D$12:D1680,D1680)</f>
        <v>0</v>
      </c>
      <c r="Y1680" s="48">
        <f t="shared" si="277"/>
        <v>0</v>
      </c>
      <c r="Z1680" s="82"/>
      <c r="AA1680" s="106"/>
      <c r="AB1680" s="42">
        <f t="shared" si="278"/>
        <v>0</v>
      </c>
      <c r="AC1680" s="50"/>
      <c r="AD1680" s="81"/>
      <c r="AE1680" s="81"/>
      <c r="AF1680" s="81"/>
      <c r="AG1680" s="81"/>
      <c r="AH1680" s="81"/>
      <c r="AI1680" s="81"/>
      <c r="AJ1680" s="81"/>
      <c r="AK1680" s="81"/>
      <c r="AL1680" s="81"/>
      <c r="AM1680" s="50"/>
      <c r="AN1680" s="50"/>
      <c r="AO1680" s="112">
        <f t="shared" si="281"/>
        <v>0</v>
      </c>
    </row>
    <row r="1681" spans="1:41" ht="20.100000000000001" customHeight="1">
      <c r="A1681" s="70">
        <f t="shared" si="279"/>
        <v>1</v>
      </c>
      <c r="B1681" s="81"/>
      <c r="C1681" s="81"/>
      <c r="D1681" s="81"/>
      <c r="E1681" s="81"/>
      <c r="F1681" s="34"/>
      <c r="G1681" s="94"/>
      <c r="H1681" s="81"/>
      <c r="I1681" s="34"/>
      <c r="J1681" s="34"/>
      <c r="K1681" s="38"/>
      <c r="L1681" s="38"/>
      <c r="M1681" s="39">
        <f t="shared" si="272"/>
        <v>0</v>
      </c>
      <c r="N1681" s="40">
        <f t="shared" si="273"/>
        <v>0</v>
      </c>
      <c r="O1681" s="80"/>
      <c r="P1681" s="113" t="str">
        <f t="shared" si="280"/>
        <v/>
      </c>
      <c r="Q1681" s="42" t="str">
        <f t="shared" si="274"/>
        <v/>
      </c>
      <c r="R1681" s="81"/>
      <c r="S1681" s="44" t="str">
        <f t="shared" si="275"/>
        <v/>
      </c>
      <c r="T1681" s="81"/>
      <c r="U1681" s="81"/>
      <c r="V1681" s="42">
        <f t="shared" si="276"/>
        <v>0</v>
      </c>
      <c r="W1681" s="43"/>
      <c r="X1681" s="47">
        <f>SUMIFS(W$12:W1681,F$12:F1681,F1681,H$12:H1681,H1681,D$12:D1681,D1681)</f>
        <v>0</v>
      </c>
      <c r="Y1681" s="48">
        <f t="shared" si="277"/>
        <v>0</v>
      </c>
      <c r="Z1681" s="82"/>
      <c r="AA1681" s="106"/>
      <c r="AB1681" s="42">
        <f t="shared" si="278"/>
        <v>0</v>
      </c>
      <c r="AC1681" s="50"/>
      <c r="AD1681" s="81"/>
      <c r="AE1681" s="81"/>
      <c r="AF1681" s="81"/>
      <c r="AG1681" s="81"/>
      <c r="AH1681" s="81"/>
      <c r="AI1681" s="81"/>
      <c r="AJ1681" s="81"/>
      <c r="AK1681" s="81"/>
      <c r="AL1681" s="81"/>
      <c r="AM1681" s="50"/>
      <c r="AN1681" s="50"/>
      <c r="AO1681" s="112">
        <f t="shared" si="281"/>
        <v>0</v>
      </c>
    </row>
    <row r="1682" spans="1:41" ht="20.100000000000001" customHeight="1">
      <c r="A1682" s="70">
        <f t="shared" si="279"/>
        <v>1</v>
      </c>
      <c r="B1682" s="81"/>
      <c r="C1682" s="81"/>
      <c r="D1682" s="81"/>
      <c r="E1682" s="81"/>
      <c r="F1682" s="34"/>
      <c r="G1682" s="94"/>
      <c r="H1682" s="81"/>
      <c r="I1682" s="34"/>
      <c r="J1682" s="34"/>
      <c r="K1682" s="38"/>
      <c r="L1682" s="38"/>
      <c r="M1682" s="39">
        <f t="shared" si="272"/>
        <v>0</v>
      </c>
      <c r="N1682" s="40">
        <f t="shared" si="273"/>
        <v>0</v>
      </c>
      <c r="O1682" s="80"/>
      <c r="P1682" s="113" t="str">
        <f t="shared" si="280"/>
        <v/>
      </c>
      <c r="Q1682" s="42" t="str">
        <f t="shared" si="274"/>
        <v/>
      </c>
      <c r="R1682" s="81"/>
      <c r="S1682" s="44" t="str">
        <f t="shared" si="275"/>
        <v/>
      </c>
      <c r="T1682" s="81"/>
      <c r="U1682" s="81"/>
      <c r="V1682" s="42">
        <f t="shared" si="276"/>
        <v>0</v>
      </c>
      <c r="W1682" s="43"/>
      <c r="X1682" s="47">
        <f>SUMIFS(W$12:W1682,F$12:F1682,F1682,H$12:H1682,H1682,D$12:D1682,D1682)</f>
        <v>0</v>
      </c>
      <c r="Y1682" s="48">
        <f t="shared" si="277"/>
        <v>0</v>
      </c>
      <c r="Z1682" s="82"/>
      <c r="AA1682" s="106"/>
      <c r="AB1682" s="42">
        <f t="shared" si="278"/>
        <v>0</v>
      </c>
      <c r="AC1682" s="50"/>
      <c r="AD1682" s="81"/>
      <c r="AE1682" s="81"/>
      <c r="AF1682" s="81"/>
      <c r="AG1682" s="81"/>
      <c r="AH1682" s="81"/>
      <c r="AI1682" s="81"/>
      <c r="AJ1682" s="81"/>
      <c r="AK1682" s="81"/>
      <c r="AL1682" s="81"/>
      <c r="AM1682" s="50"/>
      <c r="AN1682" s="50"/>
      <c r="AO1682" s="112">
        <f t="shared" si="281"/>
        <v>0</v>
      </c>
    </row>
    <row r="1683" spans="1:41" ht="20.100000000000001" customHeight="1">
      <c r="A1683" s="70">
        <f t="shared" si="279"/>
        <v>1</v>
      </c>
      <c r="B1683" s="81"/>
      <c r="C1683" s="81"/>
      <c r="D1683" s="81"/>
      <c r="E1683" s="81"/>
      <c r="F1683" s="34"/>
      <c r="G1683" s="94"/>
      <c r="H1683" s="81"/>
      <c r="I1683" s="34"/>
      <c r="J1683" s="34"/>
      <c r="K1683" s="38"/>
      <c r="L1683" s="38"/>
      <c r="M1683" s="39">
        <f t="shared" si="272"/>
        <v>0</v>
      </c>
      <c r="N1683" s="40">
        <f t="shared" si="273"/>
        <v>0</v>
      </c>
      <c r="O1683" s="80"/>
      <c r="P1683" s="113" t="str">
        <f t="shared" si="280"/>
        <v/>
      </c>
      <c r="Q1683" s="42" t="str">
        <f t="shared" si="274"/>
        <v/>
      </c>
      <c r="R1683" s="81"/>
      <c r="S1683" s="44" t="str">
        <f t="shared" si="275"/>
        <v/>
      </c>
      <c r="T1683" s="81"/>
      <c r="U1683" s="81"/>
      <c r="V1683" s="42">
        <f t="shared" si="276"/>
        <v>0</v>
      </c>
      <c r="W1683" s="43"/>
      <c r="X1683" s="47">
        <f>SUMIFS(W$12:W1683,F$12:F1683,F1683,H$12:H1683,H1683,D$12:D1683,D1683)</f>
        <v>0</v>
      </c>
      <c r="Y1683" s="48">
        <f t="shared" si="277"/>
        <v>0</v>
      </c>
      <c r="Z1683" s="82"/>
      <c r="AA1683" s="106"/>
      <c r="AB1683" s="42">
        <f t="shared" si="278"/>
        <v>0</v>
      </c>
      <c r="AC1683" s="50"/>
      <c r="AD1683" s="81"/>
      <c r="AE1683" s="81"/>
      <c r="AF1683" s="81"/>
      <c r="AG1683" s="81"/>
      <c r="AH1683" s="81"/>
      <c r="AI1683" s="81"/>
      <c r="AJ1683" s="81"/>
      <c r="AK1683" s="81"/>
      <c r="AL1683" s="81"/>
      <c r="AM1683" s="50"/>
      <c r="AN1683" s="50"/>
      <c r="AO1683" s="112">
        <f t="shared" si="281"/>
        <v>0</v>
      </c>
    </row>
    <row r="1684" spans="1:41" ht="20.100000000000001" customHeight="1">
      <c r="A1684" s="70">
        <f t="shared" si="279"/>
        <v>1</v>
      </c>
      <c r="B1684" s="81"/>
      <c r="C1684" s="81"/>
      <c r="D1684" s="81"/>
      <c r="E1684" s="81"/>
      <c r="F1684" s="34"/>
      <c r="G1684" s="94"/>
      <c r="H1684" s="81"/>
      <c r="I1684" s="34"/>
      <c r="J1684" s="34"/>
      <c r="K1684" s="38"/>
      <c r="L1684" s="38"/>
      <c r="M1684" s="39">
        <f t="shared" si="272"/>
        <v>0</v>
      </c>
      <c r="N1684" s="40">
        <f t="shared" si="273"/>
        <v>0</v>
      </c>
      <c r="O1684" s="80"/>
      <c r="P1684" s="113" t="str">
        <f t="shared" si="280"/>
        <v/>
      </c>
      <c r="Q1684" s="42" t="str">
        <f t="shared" si="274"/>
        <v/>
      </c>
      <c r="R1684" s="81"/>
      <c r="S1684" s="44" t="str">
        <f t="shared" si="275"/>
        <v/>
      </c>
      <c r="T1684" s="81"/>
      <c r="U1684" s="81"/>
      <c r="V1684" s="42">
        <f t="shared" si="276"/>
        <v>0</v>
      </c>
      <c r="W1684" s="43"/>
      <c r="X1684" s="47">
        <f>SUMIFS(W$12:W1684,F$12:F1684,F1684,H$12:H1684,H1684,D$12:D1684,D1684)</f>
        <v>0</v>
      </c>
      <c r="Y1684" s="48">
        <f t="shared" si="277"/>
        <v>0</v>
      </c>
      <c r="Z1684" s="82"/>
      <c r="AA1684" s="106"/>
      <c r="AB1684" s="42">
        <f t="shared" si="278"/>
        <v>0</v>
      </c>
      <c r="AC1684" s="50"/>
      <c r="AD1684" s="81"/>
      <c r="AE1684" s="81"/>
      <c r="AF1684" s="81"/>
      <c r="AG1684" s="81"/>
      <c r="AH1684" s="81"/>
      <c r="AI1684" s="81"/>
      <c r="AJ1684" s="81"/>
      <c r="AK1684" s="81"/>
      <c r="AL1684" s="81"/>
      <c r="AM1684" s="50"/>
      <c r="AN1684" s="50"/>
      <c r="AO1684" s="112">
        <f t="shared" si="281"/>
        <v>0</v>
      </c>
    </row>
    <row r="1685" spans="1:41" ht="20.100000000000001" customHeight="1">
      <c r="A1685" s="70">
        <f t="shared" si="279"/>
        <v>1</v>
      </c>
      <c r="B1685" s="81"/>
      <c r="C1685" s="81"/>
      <c r="D1685" s="81"/>
      <c r="E1685" s="81"/>
      <c r="F1685" s="34"/>
      <c r="G1685" s="94"/>
      <c r="H1685" s="81"/>
      <c r="I1685" s="34"/>
      <c r="J1685" s="34"/>
      <c r="K1685" s="38"/>
      <c r="L1685" s="38"/>
      <c r="M1685" s="39">
        <f t="shared" si="272"/>
        <v>0</v>
      </c>
      <c r="N1685" s="40">
        <f t="shared" si="273"/>
        <v>0</v>
      </c>
      <c r="O1685" s="80"/>
      <c r="P1685" s="113" t="str">
        <f t="shared" si="280"/>
        <v/>
      </c>
      <c r="Q1685" s="42" t="str">
        <f t="shared" si="274"/>
        <v/>
      </c>
      <c r="R1685" s="81"/>
      <c r="S1685" s="44" t="str">
        <f t="shared" si="275"/>
        <v/>
      </c>
      <c r="T1685" s="81"/>
      <c r="U1685" s="81"/>
      <c r="V1685" s="42">
        <f t="shared" si="276"/>
        <v>0</v>
      </c>
      <c r="W1685" s="43"/>
      <c r="X1685" s="47">
        <f>SUMIFS(W$12:W1685,F$12:F1685,F1685,H$12:H1685,H1685,D$12:D1685,D1685)</f>
        <v>0</v>
      </c>
      <c r="Y1685" s="48">
        <f t="shared" si="277"/>
        <v>0</v>
      </c>
      <c r="Z1685" s="82"/>
      <c r="AA1685" s="106"/>
      <c r="AB1685" s="42">
        <f t="shared" si="278"/>
        <v>0</v>
      </c>
      <c r="AC1685" s="50"/>
      <c r="AD1685" s="81"/>
      <c r="AE1685" s="81"/>
      <c r="AF1685" s="81"/>
      <c r="AG1685" s="81"/>
      <c r="AH1685" s="81"/>
      <c r="AI1685" s="81"/>
      <c r="AJ1685" s="81"/>
      <c r="AK1685" s="81"/>
      <c r="AL1685" s="81"/>
      <c r="AM1685" s="50"/>
      <c r="AN1685" s="50"/>
      <c r="AO1685" s="112">
        <f t="shared" si="281"/>
        <v>0</v>
      </c>
    </row>
    <row r="1686" spans="1:41" ht="20.100000000000001" customHeight="1">
      <c r="A1686" s="70">
        <f t="shared" si="279"/>
        <v>1</v>
      </c>
      <c r="B1686" s="81"/>
      <c r="C1686" s="81"/>
      <c r="D1686" s="81"/>
      <c r="E1686" s="81"/>
      <c r="F1686" s="34"/>
      <c r="G1686" s="94"/>
      <c r="H1686" s="81"/>
      <c r="I1686" s="34"/>
      <c r="J1686" s="34"/>
      <c r="K1686" s="38"/>
      <c r="L1686" s="38"/>
      <c r="M1686" s="39">
        <f t="shared" si="272"/>
        <v>0</v>
      </c>
      <c r="N1686" s="40">
        <f t="shared" si="273"/>
        <v>0</v>
      </c>
      <c r="O1686" s="80"/>
      <c r="P1686" s="113" t="str">
        <f t="shared" si="280"/>
        <v/>
      </c>
      <c r="Q1686" s="42" t="str">
        <f t="shared" si="274"/>
        <v/>
      </c>
      <c r="R1686" s="81"/>
      <c r="S1686" s="44" t="str">
        <f t="shared" si="275"/>
        <v/>
      </c>
      <c r="T1686" s="81"/>
      <c r="U1686" s="81"/>
      <c r="V1686" s="42">
        <f t="shared" si="276"/>
        <v>0</v>
      </c>
      <c r="W1686" s="43"/>
      <c r="X1686" s="47">
        <f>SUMIFS(W$12:W1686,F$12:F1686,F1686,H$12:H1686,H1686,D$12:D1686,D1686)</f>
        <v>0</v>
      </c>
      <c r="Y1686" s="48">
        <f t="shared" si="277"/>
        <v>0</v>
      </c>
      <c r="Z1686" s="82"/>
      <c r="AA1686" s="106"/>
      <c r="AB1686" s="42">
        <f t="shared" si="278"/>
        <v>0</v>
      </c>
      <c r="AC1686" s="50"/>
      <c r="AD1686" s="81"/>
      <c r="AE1686" s="81"/>
      <c r="AF1686" s="81"/>
      <c r="AG1686" s="81"/>
      <c r="AH1686" s="81"/>
      <c r="AI1686" s="81"/>
      <c r="AJ1686" s="81"/>
      <c r="AK1686" s="81"/>
      <c r="AL1686" s="81"/>
      <c r="AM1686" s="50"/>
      <c r="AN1686" s="50"/>
      <c r="AO1686" s="112">
        <f t="shared" si="281"/>
        <v>0</v>
      </c>
    </row>
    <row r="1687" spans="1:41" ht="20.100000000000001" customHeight="1">
      <c r="A1687" s="70">
        <f t="shared" si="279"/>
        <v>1</v>
      </c>
      <c r="B1687" s="81"/>
      <c r="C1687" s="81"/>
      <c r="D1687" s="81"/>
      <c r="E1687" s="81"/>
      <c r="F1687" s="34"/>
      <c r="G1687" s="94"/>
      <c r="H1687" s="81"/>
      <c r="I1687" s="34"/>
      <c r="J1687" s="34"/>
      <c r="K1687" s="38"/>
      <c r="L1687" s="38"/>
      <c r="M1687" s="39">
        <f t="shared" si="272"/>
        <v>0</v>
      </c>
      <c r="N1687" s="40">
        <f t="shared" si="273"/>
        <v>0</v>
      </c>
      <c r="O1687" s="80"/>
      <c r="P1687" s="113" t="str">
        <f t="shared" si="280"/>
        <v/>
      </c>
      <c r="Q1687" s="42" t="str">
        <f t="shared" si="274"/>
        <v/>
      </c>
      <c r="R1687" s="81"/>
      <c r="S1687" s="44" t="str">
        <f t="shared" si="275"/>
        <v/>
      </c>
      <c r="T1687" s="81"/>
      <c r="U1687" s="81"/>
      <c r="V1687" s="42">
        <f t="shared" si="276"/>
        <v>0</v>
      </c>
      <c r="W1687" s="43"/>
      <c r="X1687" s="47">
        <f>SUMIFS(W$12:W1687,F$12:F1687,F1687,H$12:H1687,H1687,D$12:D1687,D1687)</f>
        <v>0</v>
      </c>
      <c r="Y1687" s="48">
        <f t="shared" si="277"/>
        <v>0</v>
      </c>
      <c r="Z1687" s="82"/>
      <c r="AA1687" s="106"/>
      <c r="AB1687" s="42">
        <f t="shared" si="278"/>
        <v>0</v>
      </c>
      <c r="AC1687" s="50"/>
      <c r="AD1687" s="81"/>
      <c r="AE1687" s="81"/>
      <c r="AF1687" s="81"/>
      <c r="AG1687" s="81"/>
      <c r="AH1687" s="81"/>
      <c r="AI1687" s="81"/>
      <c r="AJ1687" s="81"/>
      <c r="AK1687" s="81"/>
      <c r="AL1687" s="81"/>
      <c r="AM1687" s="50"/>
      <c r="AN1687" s="50"/>
      <c r="AO1687" s="112">
        <f t="shared" si="281"/>
        <v>0</v>
      </c>
    </row>
    <row r="1688" spans="1:41" ht="20.100000000000001" customHeight="1">
      <c r="A1688" s="70">
        <f t="shared" si="279"/>
        <v>1</v>
      </c>
      <c r="B1688" s="81"/>
      <c r="C1688" s="81"/>
      <c r="D1688" s="81"/>
      <c r="E1688" s="81"/>
      <c r="F1688" s="34"/>
      <c r="G1688" s="94"/>
      <c r="H1688" s="81"/>
      <c r="I1688" s="34"/>
      <c r="J1688" s="34"/>
      <c r="K1688" s="38"/>
      <c r="L1688" s="38"/>
      <c r="M1688" s="39">
        <f t="shared" si="272"/>
        <v>0</v>
      </c>
      <c r="N1688" s="40">
        <f t="shared" si="273"/>
        <v>0</v>
      </c>
      <c r="O1688" s="80"/>
      <c r="P1688" s="113" t="str">
        <f t="shared" si="280"/>
        <v/>
      </c>
      <c r="Q1688" s="42" t="str">
        <f t="shared" si="274"/>
        <v/>
      </c>
      <c r="R1688" s="81"/>
      <c r="S1688" s="44" t="str">
        <f t="shared" si="275"/>
        <v/>
      </c>
      <c r="T1688" s="81"/>
      <c r="U1688" s="81"/>
      <c r="V1688" s="42">
        <f t="shared" si="276"/>
        <v>0</v>
      </c>
      <c r="W1688" s="43"/>
      <c r="X1688" s="47">
        <f>SUMIFS(W$12:W1688,F$12:F1688,F1688,H$12:H1688,H1688,D$12:D1688,D1688)</f>
        <v>0</v>
      </c>
      <c r="Y1688" s="48">
        <f t="shared" si="277"/>
        <v>0</v>
      </c>
      <c r="Z1688" s="82"/>
      <c r="AA1688" s="106"/>
      <c r="AB1688" s="42">
        <f t="shared" si="278"/>
        <v>0</v>
      </c>
      <c r="AC1688" s="50"/>
      <c r="AD1688" s="81"/>
      <c r="AE1688" s="81"/>
      <c r="AF1688" s="81"/>
      <c r="AG1688" s="81"/>
      <c r="AH1688" s="81"/>
      <c r="AI1688" s="81"/>
      <c r="AJ1688" s="81"/>
      <c r="AK1688" s="81"/>
      <c r="AL1688" s="81"/>
      <c r="AM1688" s="50"/>
      <c r="AN1688" s="50"/>
      <c r="AO1688" s="112">
        <f t="shared" si="281"/>
        <v>0</v>
      </c>
    </row>
    <row r="1689" spans="1:41" ht="20.100000000000001" customHeight="1">
      <c r="A1689" s="70">
        <f t="shared" si="279"/>
        <v>1</v>
      </c>
      <c r="B1689" s="81"/>
      <c r="C1689" s="81"/>
      <c r="D1689" s="81"/>
      <c r="E1689" s="81"/>
      <c r="F1689" s="34"/>
      <c r="G1689" s="94"/>
      <c r="H1689" s="81"/>
      <c r="I1689" s="34"/>
      <c r="J1689" s="34"/>
      <c r="K1689" s="38"/>
      <c r="L1689" s="38"/>
      <c r="M1689" s="39">
        <f t="shared" si="272"/>
        <v>0</v>
      </c>
      <c r="N1689" s="40">
        <f t="shared" si="273"/>
        <v>0</v>
      </c>
      <c r="O1689" s="80"/>
      <c r="P1689" s="113" t="str">
        <f t="shared" si="280"/>
        <v/>
      </c>
      <c r="Q1689" s="42" t="str">
        <f t="shared" si="274"/>
        <v/>
      </c>
      <c r="R1689" s="81"/>
      <c r="S1689" s="44" t="str">
        <f t="shared" si="275"/>
        <v/>
      </c>
      <c r="T1689" s="81"/>
      <c r="U1689" s="81"/>
      <c r="V1689" s="42">
        <f t="shared" si="276"/>
        <v>0</v>
      </c>
      <c r="W1689" s="43"/>
      <c r="X1689" s="47">
        <f>SUMIFS(W$12:W1689,F$12:F1689,F1689,H$12:H1689,H1689,D$12:D1689,D1689)</f>
        <v>0</v>
      </c>
      <c r="Y1689" s="48">
        <f t="shared" si="277"/>
        <v>0</v>
      </c>
      <c r="Z1689" s="82"/>
      <c r="AA1689" s="106"/>
      <c r="AB1689" s="42">
        <f t="shared" si="278"/>
        <v>0</v>
      </c>
      <c r="AC1689" s="50"/>
      <c r="AD1689" s="81"/>
      <c r="AE1689" s="81"/>
      <c r="AF1689" s="81"/>
      <c r="AG1689" s="81"/>
      <c r="AH1689" s="81"/>
      <c r="AI1689" s="81"/>
      <c r="AJ1689" s="81"/>
      <c r="AK1689" s="81"/>
      <c r="AL1689" s="81"/>
      <c r="AM1689" s="50"/>
      <c r="AN1689" s="50"/>
      <c r="AO1689" s="112">
        <f t="shared" si="281"/>
        <v>0</v>
      </c>
    </row>
    <row r="1690" spans="1:41" ht="20.100000000000001" customHeight="1">
      <c r="A1690" s="70">
        <f t="shared" si="279"/>
        <v>1</v>
      </c>
      <c r="B1690" s="81"/>
      <c r="C1690" s="81"/>
      <c r="D1690" s="81"/>
      <c r="E1690" s="81"/>
      <c r="F1690" s="34"/>
      <c r="G1690" s="94"/>
      <c r="H1690" s="81"/>
      <c r="I1690" s="34"/>
      <c r="J1690" s="34"/>
      <c r="K1690" s="38"/>
      <c r="L1690" s="38"/>
      <c r="M1690" s="39">
        <f t="shared" si="272"/>
        <v>0</v>
      </c>
      <c r="N1690" s="40">
        <f t="shared" si="273"/>
        <v>0</v>
      </c>
      <c r="O1690" s="80"/>
      <c r="P1690" s="113" t="str">
        <f t="shared" si="280"/>
        <v/>
      </c>
      <c r="Q1690" s="42" t="str">
        <f t="shared" si="274"/>
        <v/>
      </c>
      <c r="R1690" s="81"/>
      <c r="S1690" s="44" t="str">
        <f t="shared" si="275"/>
        <v/>
      </c>
      <c r="T1690" s="81"/>
      <c r="U1690" s="81"/>
      <c r="V1690" s="42">
        <f t="shared" si="276"/>
        <v>0</v>
      </c>
      <c r="W1690" s="43"/>
      <c r="X1690" s="47">
        <f>SUMIFS(W$12:W1690,F$12:F1690,F1690,H$12:H1690,H1690,D$12:D1690,D1690)</f>
        <v>0</v>
      </c>
      <c r="Y1690" s="48">
        <f t="shared" si="277"/>
        <v>0</v>
      </c>
      <c r="Z1690" s="82"/>
      <c r="AA1690" s="106"/>
      <c r="AB1690" s="42">
        <f t="shared" si="278"/>
        <v>0</v>
      </c>
      <c r="AC1690" s="50"/>
      <c r="AD1690" s="81"/>
      <c r="AE1690" s="81"/>
      <c r="AF1690" s="81"/>
      <c r="AG1690" s="81"/>
      <c r="AH1690" s="81"/>
      <c r="AI1690" s="81"/>
      <c r="AJ1690" s="81"/>
      <c r="AK1690" s="81"/>
      <c r="AL1690" s="81"/>
      <c r="AM1690" s="50"/>
      <c r="AN1690" s="50"/>
      <c r="AO1690" s="112">
        <f t="shared" si="281"/>
        <v>0</v>
      </c>
    </row>
    <row r="1691" spans="1:41" ht="20.100000000000001" customHeight="1">
      <c r="A1691" s="70">
        <f t="shared" si="279"/>
        <v>1</v>
      </c>
      <c r="B1691" s="81"/>
      <c r="C1691" s="81"/>
      <c r="D1691" s="81"/>
      <c r="E1691" s="81"/>
      <c r="F1691" s="34"/>
      <c r="G1691" s="94"/>
      <c r="H1691" s="81"/>
      <c r="I1691" s="34"/>
      <c r="J1691" s="34"/>
      <c r="K1691" s="38"/>
      <c r="L1691" s="38"/>
      <c r="M1691" s="39">
        <f t="shared" si="272"/>
        <v>0</v>
      </c>
      <c r="N1691" s="40">
        <f t="shared" si="273"/>
        <v>0</v>
      </c>
      <c r="O1691" s="80"/>
      <c r="P1691" s="113" t="str">
        <f t="shared" si="280"/>
        <v/>
      </c>
      <c r="Q1691" s="42" t="str">
        <f t="shared" si="274"/>
        <v/>
      </c>
      <c r="R1691" s="81"/>
      <c r="S1691" s="44" t="str">
        <f t="shared" si="275"/>
        <v/>
      </c>
      <c r="T1691" s="81"/>
      <c r="U1691" s="81"/>
      <c r="V1691" s="42">
        <f t="shared" si="276"/>
        <v>0</v>
      </c>
      <c r="W1691" s="43"/>
      <c r="X1691" s="47">
        <f>SUMIFS(W$12:W1691,F$12:F1691,F1691,H$12:H1691,H1691,D$12:D1691,D1691)</f>
        <v>0</v>
      </c>
      <c r="Y1691" s="48">
        <f t="shared" si="277"/>
        <v>0</v>
      </c>
      <c r="Z1691" s="82"/>
      <c r="AA1691" s="106"/>
      <c r="AB1691" s="42">
        <f t="shared" si="278"/>
        <v>0</v>
      </c>
      <c r="AC1691" s="50"/>
      <c r="AD1691" s="81"/>
      <c r="AE1691" s="81"/>
      <c r="AF1691" s="81"/>
      <c r="AG1691" s="81"/>
      <c r="AH1691" s="81"/>
      <c r="AI1691" s="81"/>
      <c r="AJ1691" s="81"/>
      <c r="AK1691" s="81"/>
      <c r="AL1691" s="81"/>
      <c r="AM1691" s="50"/>
      <c r="AN1691" s="50"/>
      <c r="AO1691" s="112">
        <f t="shared" si="281"/>
        <v>0</v>
      </c>
    </row>
    <row r="1692" spans="1:41" ht="20.100000000000001" customHeight="1">
      <c r="A1692" s="70">
        <f t="shared" si="279"/>
        <v>1</v>
      </c>
      <c r="B1692" s="81"/>
      <c r="C1692" s="81"/>
      <c r="D1692" s="81"/>
      <c r="E1692" s="81"/>
      <c r="F1692" s="34"/>
      <c r="G1692" s="94"/>
      <c r="H1692" s="81"/>
      <c r="I1692" s="34"/>
      <c r="J1692" s="34"/>
      <c r="K1692" s="38"/>
      <c r="L1692" s="38"/>
      <c r="M1692" s="39">
        <f t="shared" si="272"/>
        <v>0</v>
      </c>
      <c r="N1692" s="40">
        <f t="shared" si="273"/>
        <v>0</v>
      </c>
      <c r="O1692" s="80"/>
      <c r="P1692" s="113" t="str">
        <f t="shared" si="280"/>
        <v/>
      </c>
      <c r="Q1692" s="42" t="str">
        <f t="shared" si="274"/>
        <v/>
      </c>
      <c r="R1692" s="81"/>
      <c r="S1692" s="44" t="str">
        <f t="shared" si="275"/>
        <v/>
      </c>
      <c r="T1692" s="81"/>
      <c r="U1692" s="81"/>
      <c r="V1692" s="42">
        <f t="shared" si="276"/>
        <v>0</v>
      </c>
      <c r="W1692" s="43"/>
      <c r="X1692" s="47">
        <f>SUMIFS(W$12:W1692,F$12:F1692,F1692,H$12:H1692,H1692,D$12:D1692,D1692)</f>
        <v>0</v>
      </c>
      <c r="Y1692" s="48">
        <f t="shared" si="277"/>
        <v>0</v>
      </c>
      <c r="Z1692" s="82"/>
      <c r="AA1692" s="106"/>
      <c r="AB1692" s="42">
        <f t="shared" si="278"/>
        <v>0</v>
      </c>
      <c r="AC1692" s="50"/>
      <c r="AD1692" s="81"/>
      <c r="AE1692" s="81"/>
      <c r="AF1692" s="81"/>
      <c r="AG1692" s="81"/>
      <c r="AH1692" s="81"/>
      <c r="AI1692" s="81"/>
      <c r="AJ1692" s="81"/>
      <c r="AK1692" s="81"/>
      <c r="AL1692" s="81"/>
      <c r="AM1692" s="50"/>
      <c r="AN1692" s="50"/>
      <c r="AO1692" s="112">
        <f t="shared" si="281"/>
        <v>0</v>
      </c>
    </row>
    <row r="1693" spans="1:41" ht="20.100000000000001" customHeight="1">
      <c r="A1693" s="70">
        <f t="shared" si="279"/>
        <v>1</v>
      </c>
      <c r="B1693" s="81"/>
      <c r="C1693" s="81"/>
      <c r="D1693" s="81"/>
      <c r="E1693" s="81"/>
      <c r="F1693" s="34"/>
      <c r="G1693" s="94"/>
      <c r="H1693" s="81"/>
      <c r="I1693" s="34"/>
      <c r="J1693" s="34"/>
      <c r="K1693" s="38"/>
      <c r="L1693" s="38"/>
      <c r="M1693" s="39">
        <f t="shared" si="272"/>
        <v>0</v>
      </c>
      <c r="N1693" s="40">
        <f t="shared" si="273"/>
        <v>0</v>
      </c>
      <c r="O1693" s="80"/>
      <c r="P1693" s="113" t="str">
        <f t="shared" si="280"/>
        <v/>
      </c>
      <c r="Q1693" s="42" t="str">
        <f t="shared" si="274"/>
        <v/>
      </c>
      <c r="R1693" s="81"/>
      <c r="S1693" s="44" t="str">
        <f t="shared" si="275"/>
        <v/>
      </c>
      <c r="T1693" s="81"/>
      <c r="U1693" s="81"/>
      <c r="V1693" s="42">
        <f t="shared" si="276"/>
        <v>0</v>
      </c>
      <c r="W1693" s="43"/>
      <c r="X1693" s="47">
        <f>SUMIFS(W$12:W1693,F$12:F1693,F1693,H$12:H1693,H1693,D$12:D1693,D1693)</f>
        <v>0</v>
      </c>
      <c r="Y1693" s="48">
        <f t="shared" si="277"/>
        <v>0</v>
      </c>
      <c r="Z1693" s="82"/>
      <c r="AA1693" s="106"/>
      <c r="AB1693" s="42">
        <f t="shared" si="278"/>
        <v>0</v>
      </c>
      <c r="AC1693" s="50"/>
      <c r="AD1693" s="81"/>
      <c r="AE1693" s="81"/>
      <c r="AF1693" s="81"/>
      <c r="AG1693" s="81"/>
      <c r="AH1693" s="81"/>
      <c r="AI1693" s="81"/>
      <c r="AJ1693" s="81"/>
      <c r="AK1693" s="81"/>
      <c r="AL1693" s="81"/>
      <c r="AM1693" s="50"/>
      <c r="AN1693" s="50"/>
      <c r="AO1693" s="112">
        <f t="shared" si="281"/>
        <v>0</v>
      </c>
    </row>
    <row r="1694" spans="1:41" ht="20.100000000000001" customHeight="1">
      <c r="A1694" s="70">
        <f t="shared" si="279"/>
        <v>1</v>
      </c>
      <c r="B1694" s="81"/>
      <c r="C1694" s="81"/>
      <c r="D1694" s="81"/>
      <c r="E1694" s="81"/>
      <c r="F1694" s="34"/>
      <c r="G1694" s="94"/>
      <c r="H1694" s="81"/>
      <c r="I1694" s="34"/>
      <c r="J1694" s="34"/>
      <c r="K1694" s="38"/>
      <c r="L1694" s="38"/>
      <c r="M1694" s="39">
        <f t="shared" si="272"/>
        <v>0</v>
      </c>
      <c r="N1694" s="40">
        <f t="shared" si="273"/>
        <v>0</v>
      </c>
      <c r="O1694" s="80"/>
      <c r="P1694" s="113" t="str">
        <f t="shared" si="280"/>
        <v/>
      </c>
      <c r="Q1694" s="42" t="str">
        <f t="shared" si="274"/>
        <v/>
      </c>
      <c r="R1694" s="81"/>
      <c r="S1694" s="44" t="str">
        <f t="shared" si="275"/>
        <v/>
      </c>
      <c r="T1694" s="81"/>
      <c r="U1694" s="81"/>
      <c r="V1694" s="42">
        <f t="shared" si="276"/>
        <v>0</v>
      </c>
      <c r="W1694" s="43"/>
      <c r="X1694" s="47">
        <f>SUMIFS(W$12:W1694,F$12:F1694,F1694,H$12:H1694,H1694,D$12:D1694,D1694)</f>
        <v>0</v>
      </c>
      <c r="Y1694" s="48">
        <f t="shared" si="277"/>
        <v>0</v>
      </c>
      <c r="Z1694" s="82"/>
      <c r="AA1694" s="106"/>
      <c r="AB1694" s="42">
        <f t="shared" si="278"/>
        <v>0</v>
      </c>
      <c r="AC1694" s="50"/>
      <c r="AD1694" s="81"/>
      <c r="AE1694" s="81"/>
      <c r="AF1694" s="81"/>
      <c r="AG1694" s="81"/>
      <c r="AH1694" s="81"/>
      <c r="AI1694" s="81"/>
      <c r="AJ1694" s="81"/>
      <c r="AK1694" s="81"/>
      <c r="AL1694" s="81"/>
      <c r="AM1694" s="50"/>
      <c r="AN1694" s="50"/>
      <c r="AO1694" s="112">
        <f t="shared" si="281"/>
        <v>0</v>
      </c>
    </row>
    <row r="1695" spans="1:41" ht="20.100000000000001" customHeight="1">
      <c r="A1695" s="70">
        <f t="shared" si="279"/>
        <v>1</v>
      </c>
      <c r="B1695" s="81"/>
      <c r="C1695" s="81"/>
      <c r="D1695" s="81"/>
      <c r="E1695" s="81"/>
      <c r="F1695" s="34"/>
      <c r="G1695" s="94"/>
      <c r="H1695" s="81"/>
      <c r="I1695" s="34"/>
      <c r="J1695" s="34"/>
      <c r="K1695" s="38"/>
      <c r="L1695" s="38"/>
      <c r="M1695" s="39">
        <f t="shared" si="272"/>
        <v>0</v>
      </c>
      <c r="N1695" s="40">
        <f t="shared" si="273"/>
        <v>0</v>
      </c>
      <c r="O1695" s="80"/>
      <c r="P1695" s="113" t="str">
        <f t="shared" si="280"/>
        <v/>
      </c>
      <c r="Q1695" s="42" t="str">
        <f t="shared" si="274"/>
        <v/>
      </c>
      <c r="R1695" s="81"/>
      <c r="S1695" s="44" t="str">
        <f t="shared" si="275"/>
        <v/>
      </c>
      <c r="T1695" s="81"/>
      <c r="U1695" s="81"/>
      <c r="V1695" s="42">
        <f t="shared" si="276"/>
        <v>0</v>
      </c>
      <c r="W1695" s="43"/>
      <c r="X1695" s="47">
        <f>SUMIFS(W$12:W1695,F$12:F1695,F1695,H$12:H1695,H1695,D$12:D1695,D1695)</f>
        <v>0</v>
      </c>
      <c r="Y1695" s="48">
        <f t="shared" si="277"/>
        <v>0</v>
      </c>
      <c r="Z1695" s="82"/>
      <c r="AA1695" s="106"/>
      <c r="AB1695" s="42">
        <f t="shared" si="278"/>
        <v>0</v>
      </c>
      <c r="AC1695" s="50"/>
      <c r="AD1695" s="81"/>
      <c r="AE1695" s="81"/>
      <c r="AF1695" s="81"/>
      <c r="AG1695" s="81"/>
      <c r="AH1695" s="81"/>
      <c r="AI1695" s="81"/>
      <c r="AJ1695" s="81"/>
      <c r="AK1695" s="81"/>
      <c r="AL1695" s="81"/>
      <c r="AM1695" s="50"/>
      <c r="AN1695" s="50"/>
      <c r="AO1695" s="112">
        <f t="shared" si="281"/>
        <v>0</v>
      </c>
    </row>
    <row r="1696" spans="1:41" ht="20.100000000000001" customHeight="1">
      <c r="A1696" s="70">
        <f t="shared" si="279"/>
        <v>1</v>
      </c>
      <c r="B1696" s="81"/>
      <c r="C1696" s="81"/>
      <c r="D1696" s="81"/>
      <c r="E1696" s="81"/>
      <c r="F1696" s="34"/>
      <c r="G1696" s="94"/>
      <c r="H1696" s="81"/>
      <c r="I1696" s="34"/>
      <c r="J1696" s="34"/>
      <c r="K1696" s="38"/>
      <c r="L1696" s="38"/>
      <c r="M1696" s="39">
        <f t="shared" si="272"/>
        <v>0</v>
      </c>
      <c r="N1696" s="40">
        <f t="shared" si="273"/>
        <v>0</v>
      </c>
      <c r="O1696" s="80"/>
      <c r="P1696" s="113" t="str">
        <f t="shared" si="280"/>
        <v/>
      </c>
      <c r="Q1696" s="42" t="str">
        <f t="shared" si="274"/>
        <v/>
      </c>
      <c r="R1696" s="81"/>
      <c r="S1696" s="44" t="str">
        <f t="shared" si="275"/>
        <v/>
      </c>
      <c r="T1696" s="81"/>
      <c r="U1696" s="81"/>
      <c r="V1696" s="42">
        <f t="shared" si="276"/>
        <v>0</v>
      </c>
      <c r="W1696" s="43"/>
      <c r="X1696" s="47">
        <f>SUMIFS(W$12:W1696,F$12:F1696,F1696,H$12:H1696,H1696,D$12:D1696,D1696)</f>
        <v>0</v>
      </c>
      <c r="Y1696" s="48">
        <f t="shared" si="277"/>
        <v>0</v>
      </c>
      <c r="Z1696" s="82"/>
      <c r="AA1696" s="106"/>
      <c r="AB1696" s="42">
        <f t="shared" si="278"/>
        <v>0</v>
      </c>
      <c r="AC1696" s="50"/>
      <c r="AD1696" s="81"/>
      <c r="AE1696" s="81"/>
      <c r="AF1696" s="81"/>
      <c r="AG1696" s="81"/>
      <c r="AH1696" s="81"/>
      <c r="AI1696" s="81"/>
      <c r="AJ1696" s="81"/>
      <c r="AK1696" s="81"/>
      <c r="AL1696" s="81"/>
      <c r="AM1696" s="50"/>
      <c r="AN1696" s="50"/>
      <c r="AO1696" s="112">
        <f t="shared" si="281"/>
        <v>0</v>
      </c>
    </row>
    <row r="1697" spans="1:41" ht="20.100000000000001" customHeight="1">
      <c r="A1697" s="70">
        <f t="shared" si="279"/>
        <v>1</v>
      </c>
      <c r="B1697" s="81"/>
      <c r="C1697" s="81"/>
      <c r="D1697" s="81"/>
      <c r="E1697" s="81"/>
      <c r="F1697" s="34"/>
      <c r="G1697" s="94"/>
      <c r="H1697" s="81"/>
      <c r="I1697" s="34"/>
      <c r="J1697" s="34"/>
      <c r="K1697" s="38"/>
      <c r="L1697" s="38"/>
      <c r="M1697" s="39">
        <f t="shared" si="272"/>
        <v>0</v>
      </c>
      <c r="N1697" s="40">
        <f t="shared" si="273"/>
        <v>0</v>
      </c>
      <c r="O1697" s="80"/>
      <c r="P1697" s="113" t="str">
        <f t="shared" si="280"/>
        <v/>
      </c>
      <c r="Q1697" s="42" t="str">
        <f t="shared" si="274"/>
        <v/>
      </c>
      <c r="R1697" s="81"/>
      <c r="S1697" s="44" t="str">
        <f t="shared" si="275"/>
        <v/>
      </c>
      <c r="T1697" s="81"/>
      <c r="U1697" s="81"/>
      <c r="V1697" s="42">
        <f t="shared" si="276"/>
        <v>0</v>
      </c>
      <c r="W1697" s="43"/>
      <c r="X1697" s="47">
        <f>SUMIFS(W$12:W1697,F$12:F1697,F1697,H$12:H1697,H1697,D$12:D1697,D1697)</f>
        <v>0</v>
      </c>
      <c r="Y1697" s="48">
        <f t="shared" si="277"/>
        <v>0</v>
      </c>
      <c r="Z1697" s="82"/>
      <c r="AA1697" s="106"/>
      <c r="AB1697" s="42">
        <f t="shared" si="278"/>
        <v>0</v>
      </c>
      <c r="AC1697" s="50"/>
      <c r="AD1697" s="81"/>
      <c r="AE1697" s="81"/>
      <c r="AF1697" s="81"/>
      <c r="AG1697" s="81"/>
      <c r="AH1697" s="81"/>
      <c r="AI1697" s="81"/>
      <c r="AJ1697" s="81"/>
      <c r="AK1697" s="81"/>
      <c r="AL1697" s="81"/>
      <c r="AM1697" s="50"/>
      <c r="AN1697" s="50"/>
      <c r="AO1697" s="112">
        <f t="shared" si="281"/>
        <v>0</v>
      </c>
    </row>
    <row r="1698" spans="1:41" ht="20.100000000000001" customHeight="1">
      <c r="A1698" s="70">
        <f t="shared" si="279"/>
        <v>1</v>
      </c>
      <c r="B1698" s="81"/>
      <c r="C1698" s="81"/>
      <c r="D1698" s="81"/>
      <c r="E1698" s="81"/>
      <c r="F1698" s="34"/>
      <c r="G1698" s="94"/>
      <c r="H1698" s="81"/>
      <c r="I1698" s="34"/>
      <c r="J1698" s="34"/>
      <c r="K1698" s="38"/>
      <c r="L1698" s="38"/>
      <c r="M1698" s="39">
        <f t="shared" si="272"/>
        <v>0</v>
      </c>
      <c r="N1698" s="40">
        <f t="shared" si="273"/>
        <v>0</v>
      </c>
      <c r="O1698" s="80"/>
      <c r="P1698" s="113" t="str">
        <f t="shared" si="280"/>
        <v/>
      </c>
      <c r="Q1698" s="42" t="str">
        <f t="shared" si="274"/>
        <v/>
      </c>
      <c r="R1698" s="81"/>
      <c r="S1698" s="44" t="str">
        <f t="shared" si="275"/>
        <v/>
      </c>
      <c r="T1698" s="81"/>
      <c r="U1698" s="81"/>
      <c r="V1698" s="42">
        <f t="shared" si="276"/>
        <v>0</v>
      </c>
      <c r="W1698" s="43"/>
      <c r="X1698" s="47">
        <f>SUMIFS(W$12:W1698,F$12:F1698,F1698,H$12:H1698,H1698,D$12:D1698,D1698)</f>
        <v>0</v>
      </c>
      <c r="Y1698" s="48">
        <f t="shared" si="277"/>
        <v>0</v>
      </c>
      <c r="Z1698" s="82"/>
      <c r="AA1698" s="106"/>
      <c r="AB1698" s="42">
        <f t="shared" si="278"/>
        <v>0</v>
      </c>
      <c r="AC1698" s="50"/>
      <c r="AD1698" s="81"/>
      <c r="AE1698" s="81"/>
      <c r="AF1698" s="81"/>
      <c r="AG1698" s="81"/>
      <c r="AH1698" s="81"/>
      <c r="AI1698" s="81"/>
      <c r="AJ1698" s="81"/>
      <c r="AK1698" s="81"/>
      <c r="AL1698" s="81"/>
      <c r="AM1698" s="50"/>
      <c r="AN1698" s="50"/>
      <c r="AO1698" s="112">
        <f t="shared" si="281"/>
        <v>0</v>
      </c>
    </row>
    <row r="1699" spans="1:41" ht="20.100000000000001" customHeight="1">
      <c r="A1699" s="70">
        <f t="shared" si="279"/>
        <v>1</v>
      </c>
      <c r="B1699" s="81"/>
      <c r="C1699" s="81"/>
      <c r="D1699" s="81"/>
      <c r="E1699" s="81"/>
      <c r="F1699" s="34"/>
      <c r="G1699" s="94"/>
      <c r="H1699" s="81"/>
      <c r="I1699" s="34"/>
      <c r="J1699" s="34"/>
      <c r="K1699" s="38"/>
      <c r="L1699" s="38"/>
      <c r="M1699" s="39">
        <f t="shared" si="272"/>
        <v>0</v>
      </c>
      <c r="N1699" s="40">
        <f t="shared" si="273"/>
        <v>0</v>
      </c>
      <c r="O1699" s="80"/>
      <c r="P1699" s="113" t="str">
        <f t="shared" si="280"/>
        <v/>
      </c>
      <c r="Q1699" s="42" t="str">
        <f t="shared" si="274"/>
        <v/>
      </c>
      <c r="R1699" s="81"/>
      <c r="S1699" s="44" t="str">
        <f t="shared" si="275"/>
        <v/>
      </c>
      <c r="T1699" s="81"/>
      <c r="U1699" s="81"/>
      <c r="V1699" s="42">
        <f t="shared" si="276"/>
        <v>0</v>
      </c>
      <c r="W1699" s="43"/>
      <c r="X1699" s="47">
        <f>SUMIFS(W$12:W1699,F$12:F1699,F1699,H$12:H1699,H1699,D$12:D1699,D1699)</f>
        <v>0</v>
      </c>
      <c r="Y1699" s="48">
        <f t="shared" si="277"/>
        <v>0</v>
      </c>
      <c r="Z1699" s="82"/>
      <c r="AA1699" s="106"/>
      <c r="AB1699" s="42">
        <f t="shared" si="278"/>
        <v>0</v>
      </c>
      <c r="AC1699" s="50"/>
      <c r="AD1699" s="81"/>
      <c r="AE1699" s="81"/>
      <c r="AF1699" s="81"/>
      <c r="AG1699" s="81"/>
      <c r="AH1699" s="81"/>
      <c r="AI1699" s="81"/>
      <c r="AJ1699" s="81"/>
      <c r="AK1699" s="81"/>
      <c r="AL1699" s="81"/>
      <c r="AM1699" s="50"/>
      <c r="AN1699" s="50"/>
      <c r="AO1699" s="112">
        <f t="shared" si="281"/>
        <v>0</v>
      </c>
    </row>
    <row r="1700" spans="1:41" ht="20.100000000000001" customHeight="1">
      <c r="A1700" s="70">
        <f t="shared" si="279"/>
        <v>1</v>
      </c>
      <c r="B1700" s="81"/>
      <c r="C1700" s="81"/>
      <c r="D1700" s="81"/>
      <c r="E1700" s="81"/>
      <c r="F1700" s="34"/>
      <c r="G1700" s="94"/>
      <c r="H1700" s="81"/>
      <c r="I1700" s="34"/>
      <c r="J1700" s="34"/>
      <c r="K1700" s="38"/>
      <c r="L1700" s="38"/>
      <c r="M1700" s="39">
        <f t="shared" si="272"/>
        <v>0</v>
      </c>
      <c r="N1700" s="40">
        <f t="shared" si="273"/>
        <v>0</v>
      </c>
      <c r="O1700" s="80"/>
      <c r="P1700" s="113" t="str">
        <f t="shared" si="280"/>
        <v/>
      </c>
      <c r="Q1700" s="42" t="str">
        <f t="shared" si="274"/>
        <v/>
      </c>
      <c r="R1700" s="81"/>
      <c r="S1700" s="44" t="str">
        <f t="shared" si="275"/>
        <v/>
      </c>
      <c r="T1700" s="81"/>
      <c r="U1700" s="81"/>
      <c r="V1700" s="42">
        <f t="shared" si="276"/>
        <v>0</v>
      </c>
      <c r="W1700" s="43"/>
      <c r="X1700" s="47">
        <f>SUMIFS(W$12:W1700,F$12:F1700,F1700,H$12:H1700,H1700,D$12:D1700,D1700)</f>
        <v>0</v>
      </c>
      <c r="Y1700" s="48">
        <f t="shared" si="277"/>
        <v>0</v>
      </c>
      <c r="Z1700" s="82"/>
      <c r="AA1700" s="106"/>
      <c r="AB1700" s="42">
        <f t="shared" si="278"/>
        <v>0</v>
      </c>
      <c r="AC1700" s="50"/>
      <c r="AD1700" s="81"/>
      <c r="AE1700" s="81"/>
      <c r="AF1700" s="81"/>
      <c r="AG1700" s="81"/>
      <c r="AH1700" s="81"/>
      <c r="AI1700" s="81"/>
      <c r="AJ1700" s="81"/>
      <c r="AK1700" s="81"/>
      <c r="AL1700" s="81"/>
      <c r="AM1700" s="50"/>
      <c r="AN1700" s="50"/>
      <c r="AO1700" s="112">
        <f t="shared" si="281"/>
        <v>0</v>
      </c>
    </row>
    <row r="1701" spans="1:41" ht="20.100000000000001" customHeight="1">
      <c r="A1701" s="70">
        <f t="shared" si="279"/>
        <v>1</v>
      </c>
      <c r="B1701" s="81"/>
      <c r="C1701" s="81"/>
      <c r="D1701" s="81"/>
      <c r="E1701" s="81"/>
      <c r="F1701" s="34"/>
      <c r="G1701" s="94"/>
      <c r="H1701" s="81"/>
      <c r="I1701" s="34"/>
      <c r="J1701" s="34"/>
      <c r="K1701" s="38"/>
      <c r="L1701" s="38"/>
      <c r="M1701" s="39">
        <f t="shared" si="272"/>
        <v>0</v>
      </c>
      <c r="N1701" s="40">
        <f t="shared" si="273"/>
        <v>0</v>
      </c>
      <c r="O1701" s="80"/>
      <c r="P1701" s="113" t="str">
        <f t="shared" si="280"/>
        <v/>
      </c>
      <c r="Q1701" s="42" t="str">
        <f t="shared" si="274"/>
        <v/>
      </c>
      <c r="R1701" s="81"/>
      <c r="S1701" s="44" t="str">
        <f t="shared" si="275"/>
        <v/>
      </c>
      <c r="T1701" s="81"/>
      <c r="U1701" s="81"/>
      <c r="V1701" s="42">
        <f t="shared" si="276"/>
        <v>0</v>
      </c>
      <c r="W1701" s="43"/>
      <c r="X1701" s="47">
        <f>SUMIFS(W$12:W1701,F$12:F1701,F1701,H$12:H1701,H1701,D$12:D1701,D1701)</f>
        <v>0</v>
      </c>
      <c r="Y1701" s="48">
        <f t="shared" si="277"/>
        <v>0</v>
      </c>
      <c r="Z1701" s="82"/>
      <c r="AA1701" s="106"/>
      <c r="AB1701" s="42">
        <f t="shared" si="278"/>
        <v>0</v>
      </c>
      <c r="AC1701" s="50"/>
      <c r="AD1701" s="81"/>
      <c r="AE1701" s="81"/>
      <c r="AF1701" s="81"/>
      <c r="AG1701" s="81"/>
      <c r="AH1701" s="81"/>
      <c r="AI1701" s="81"/>
      <c r="AJ1701" s="81"/>
      <c r="AK1701" s="81"/>
      <c r="AL1701" s="81"/>
      <c r="AM1701" s="50"/>
      <c r="AN1701" s="50"/>
      <c r="AO1701" s="112">
        <f t="shared" si="281"/>
        <v>0</v>
      </c>
    </row>
    <row r="1702" spans="1:41" ht="20.100000000000001" customHeight="1">
      <c r="A1702" s="70">
        <f t="shared" si="279"/>
        <v>1</v>
      </c>
      <c r="B1702" s="81"/>
      <c r="C1702" s="81"/>
      <c r="D1702" s="81"/>
      <c r="E1702" s="81"/>
      <c r="F1702" s="34"/>
      <c r="G1702" s="94"/>
      <c r="H1702" s="81"/>
      <c r="I1702" s="34"/>
      <c r="J1702" s="34"/>
      <c r="K1702" s="38"/>
      <c r="L1702" s="38"/>
      <c r="M1702" s="39">
        <f t="shared" si="272"/>
        <v>0</v>
      </c>
      <c r="N1702" s="40">
        <f t="shared" si="273"/>
        <v>0</v>
      </c>
      <c r="O1702" s="80"/>
      <c r="P1702" s="113" t="str">
        <f t="shared" si="280"/>
        <v/>
      </c>
      <c r="Q1702" s="42" t="str">
        <f t="shared" si="274"/>
        <v/>
      </c>
      <c r="R1702" s="81"/>
      <c r="S1702" s="44" t="str">
        <f t="shared" si="275"/>
        <v/>
      </c>
      <c r="T1702" s="81"/>
      <c r="U1702" s="81"/>
      <c r="V1702" s="42">
        <f t="shared" si="276"/>
        <v>0</v>
      </c>
      <c r="W1702" s="43"/>
      <c r="X1702" s="47">
        <f>SUMIFS(W$12:W1702,F$12:F1702,F1702,H$12:H1702,H1702,D$12:D1702,D1702)</f>
        <v>0</v>
      </c>
      <c r="Y1702" s="48">
        <f t="shared" si="277"/>
        <v>0</v>
      </c>
      <c r="Z1702" s="82"/>
      <c r="AA1702" s="106"/>
      <c r="AB1702" s="42">
        <f t="shared" si="278"/>
        <v>0</v>
      </c>
      <c r="AC1702" s="50"/>
      <c r="AD1702" s="81"/>
      <c r="AE1702" s="81"/>
      <c r="AF1702" s="81"/>
      <c r="AG1702" s="81"/>
      <c r="AH1702" s="81"/>
      <c r="AI1702" s="81"/>
      <c r="AJ1702" s="81"/>
      <c r="AK1702" s="81"/>
      <c r="AL1702" s="81"/>
      <c r="AM1702" s="50"/>
      <c r="AN1702" s="50"/>
      <c r="AO1702" s="112">
        <f t="shared" si="281"/>
        <v>0</v>
      </c>
    </row>
    <row r="1703" spans="1:41" ht="20.100000000000001" customHeight="1">
      <c r="A1703" s="70">
        <f t="shared" si="279"/>
        <v>1</v>
      </c>
      <c r="B1703" s="81"/>
      <c r="C1703" s="81"/>
      <c r="D1703" s="81"/>
      <c r="E1703" s="81"/>
      <c r="F1703" s="34"/>
      <c r="G1703" s="94"/>
      <c r="H1703" s="81"/>
      <c r="I1703" s="34"/>
      <c r="J1703" s="34"/>
      <c r="K1703" s="38"/>
      <c r="L1703" s="38"/>
      <c r="M1703" s="39">
        <f t="shared" si="272"/>
        <v>0</v>
      </c>
      <c r="N1703" s="40">
        <f t="shared" si="273"/>
        <v>0</v>
      </c>
      <c r="O1703" s="80"/>
      <c r="P1703" s="113" t="str">
        <f t="shared" si="280"/>
        <v/>
      </c>
      <c r="Q1703" s="42" t="str">
        <f t="shared" si="274"/>
        <v/>
      </c>
      <c r="R1703" s="81"/>
      <c r="S1703" s="44" t="str">
        <f t="shared" si="275"/>
        <v/>
      </c>
      <c r="T1703" s="81"/>
      <c r="U1703" s="81"/>
      <c r="V1703" s="42">
        <f t="shared" si="276"/>
        <v>0</v>
      </c>
      <c r="W1703" s="43"/>
      <c r="X1703" s="47">
        <f>SUMIFS(W$12:W1703,F$12:F1703,F1703,H$12:H1703,H1703,D$12:D1703,D1703)</f>
        <v>0</v>
      </c>
      <c r="Y1703" s="48">
        <f t="shared" si="277"/>
        <v>0</v>
      </c>
      <c r="Z1703" s="82"/>
      <c r="AA1703" s="106"/>
      <c r="AB1703" s="42">
        <f t="shared" si="278"/>
        <v>0</v>
      </c>
      <c r="AC1703" s="50"/>
      <c r="AD1703" s="81"/>
      <c r="AE1703" s="81"/>
      <c r="AF1703" s="81"/>
      <c r="AG1703" s="81"/>
      <c r="AH1703" s="81"/>
      <c r="AI1703" s="81"/>
      <c r="AJ1703" s="81"/>
      <c r="AK1703" s="81"/>
      <c r="AL1703" s="81"/>
      <c r="AM1703" s="50"/>
      <c r="AN1703" s="50"/>
      <c r="AO1703" s="112">
        <f t="shared" si="281"/>
        <v>0</v>
      </c>
    </row>
    <row r="1704" spans="1:41" ht="20.100000000000001" customHeight="1">
      <c r="A1704" s="70">
        <f t="shared" si="279"/>
        <v>1</v>
      </c>
      <c r="B1704" s="81"/>
      <c r="C1704" s="81"/>
      <c r="D1704" s="81"/>
      <c r="E1704" s="81"/>
      <c r="F1704" s="34"/>
      <c r="G1704" s="94"/>
      <c r="H1704" s="81"/>
      <c r="I1704" s="34"/>
      <c r="J1704" s="34"/>
      <c r="K1704" s="38"/>
      <c r="L1704" s="38"/>
      <c r="M1704" s="39">
        <f t="shared" si="272"/>
        <v>0</v>
      </c>
      <c r="N1704" s="40">
        <f t="shared" si="273"/>
        <v>0</v>
      </c>
      <c r="O1704" s="80"/>
      <c r="P1704" s="113" t="str">
        <f t="shared" si="280"/>
        <v/>
      </c>
      <c r="Q1704" s="42" t="str">
        <f t="shared" si="274"/>
        <v/>
      </c>
      <c r="R1704" s="81"/>
      <c r="S1704" s="44" t="str">
        <f t="shared" si="275"/>
        <v/>
      </c>
      <c r="T1704" s="81"/>
      <c r="U1704" s="81"/>
      <c r="V1704" s="42">
        <f t="shared" si="276"/>
        <v>0</v>
      </c>
      <c r="W1704" s="43"/>
      <c r="X1704" s="47">
        <f>SUMIFS(W$12:W1704,F$12:F1704,F1704,H$12:H1704,H1704,D$12:D1704,D1704)</f>
        <v>0</v>
      </c>
      <c r="Y1704" s="48">
        <f t="shared" si="277"/>
        <v>0</v>
      </c>
      <c r="Z1704" s="82"/>
      <c r="AA1704" s="106"/>
      <c r="AB1704" s="42">
        <f t="shared" si="278"/>
        <v>0</v>
      </c>
      <c r="AC1704" s="50"/>
      <c r="AD1704" s="81"/>
      <c r="AE1704" s="81"/>
      <c r="AF1704" s="81"/>
      <c r="AG1704" s="81"/>
      <c r="AH1704" s="81"/>
      <c r="AI1704" s="81"/>
      <c r="AJ1704" s="81"/>
      <c r="AK1704" s="81"/>
      <c r="AL1704" s="81"/>
      <c r="AM1704" s="50"/>
      <c r="AN1704" s="50"/>
      <c r="AO1704" s="112">
        <f t="shared" si="281"/>
        <v>0</v>
      </c>
    </row>
    <row r="1705" spans="1:41" ht="20.100000000000001" customHeight="1">
      <c r="A1705" s="70">
        <f t="shared" si="279"/>
        <v>1</v>
      </c>
      <c r="B1705" s="81"/>
      <c r="C1705" s="81"/>
      <c r="D1705" s="81"/>
      <c r="E1705" s="81"/>
      <c r="F1705" s="34"/>
      <c r="G1705" s="94"/>
      <c r="H1705" s="81"/>
      <c r="I1705" s="34"/>
      <c r="J1705" s="34"/>
      <c r="K1705" s="38"/>
      <c r="L1705" s="38"/>
      <c r="M1705" s="39">
        <f t="shared" si="272"/>
        <v>0</v>
      </c>
      <c r="N1705" s="40">
        <f t="shared" si="273"/>
        <v>0</v>
      </c>
      <c r="O1705" s="80"/>
      <c r="P1705" s="113" t="str">
        <f t="shared" si="280"/>
        <v/>
      </c>
      <c r="Q1705" s="42" t="str">
        <f t="shared" si="274"/>
        <v/>
      </c>
      <c r="R1705" s="81"/>
      <c r="S1705" s="44" t="str">
        <f t="shared" si="275"/>
        <v/>
      </c>
      <c r="T1705" s="81"/>
      <c r="U1705" s="81"/>
      <c r="V1705" s="42">
        <f t="shared" si="276"/>
        <v>0</v>
      </c>
      <c r="W1705" s="43"/>
      <c r="X1705" s="47">
        <f>SUMIFS(W$12:W1705,F$12:F1705,F1705,H$12:H1705,H1705,D$12:D1705,D1705)</f>
        <v>0</v>
      </c>
      <c r="Y1705" s="48">
        <f t="shared" si="277"/>
        <v>0</v>
      </c>
      <c r="Z1705" s="82"/>
      <c r="AA1705" s="106"/>
      <c r="AB1705" s="42">
        <f t="shared" si="278"/>
        <v>0</v>
      </c>
      <c r="AC1705" s="50"/>
      <c r="AD1705" s="81"/>
      <c r="AE1705" s="81"/>
      <c r="AF1705" s="81"/>
      <c r="AG1705" s="81"/>
      <c r="AH1705" s="81"/>
      <c r="AI1705" s="81"/>
      <c r="AJ1705" s="81"/>
      <c r="AK1705" s="81"/>
      <c r="AL1705" s="81"/>
      <c r="AM1705" s="50"/>
      <c r="AN1705" s="50"/>
      <c r="AO1705" s="112">
        <f t="shared" si="281"/>
        <v>0</v>
      </c>
    </row>
    <row r="1706" spans="1:41" ht="20.100000000000001" customHeight="1">
      <c r="A1706" s="70">
        <f t="shared" si="279"/>
        <v>1</v>
      </c>
      <c r="B1706" s="81"/>
      <c r="C1706" s="81"/>
      <c r="D1706" s="81"/>
      <c r="E1706" s="81"/>
      <c r="F1706" s="34"/>
      <c r="G1706" s="94"/>
      <c r="H1706" s="81"/>
      <c r="I1706" s="34"/>
      <c r="J1706" s="34"/>
      <c r="K1706" s="38"/>
      <c r="L1706" s="38"/>
      <c r="M1706" s="39">
        <f t="shared" si="272"/>
        <v>0</v>
      </c>
      <c r="N1706" s="40">
        <f t="shared" si="273"/>
        <v>0</v>
      </c>
      <c r="O1706" s="80"/>
      <c r="P1706" s="113" t="str">
        <f t="shared" si="280"/>
        <v/>
      </c>
      <c r="Q1706" s="42" t="str">
        <f t="shared" si="274"/>
        <v/>
      </c>
      <c r="R1706" s="81"/>
      <c r="S1706" s="44" t="str">
        <f t="shared" si="275"/>
        <v/>
      </c>
      <c r="T1706" s="81"/>
      <c r="U1706" s="81"/>
      <c r="V1706" s="42">
        <f t="shared" si="276"/>
        <v>0</v>
      </c>
      <c r="W1706" s="43"/>
      <c r="X1706" s="47">
        <f>SUMIFS(W$12:W1706,F$12:F1706,F1706,H$12:H1706,H1706,D$12:D1706,D1706)</f>
        <v>0</v>
      </c>
      <c r="Y1706" s="48">
        <f t="shared" si="277"/>
        <v>0</v>
      </c>
      <c r="Z1706" s="82"/>
      <c r="AA1706" s="106"/>
      <c r="AB1706" s="42">
        <f t="shared" si="278"/>
        <v>0</v>
      </c>
      <c r="AC1706" s="50"/>
      <c r="AD1706" s="81"/>
      <c r="AE1706" s="81"/>
      <c r="AF1706" s="81"/>
      <c r="AG1706" s="81"/>
      <c r="AH1706" s="81"/>
      <c r="AI1706" s="81"/>
      <c r="AJ1706" s="81"/>
      <c r="AK1706" s="81"/>
      <c r="AL1706" s="81"/>
      <c r="AM1706" s="50"/>
      <c r="AN1706" s="50"/>
      <c r="AO1706" s="112">
        <f t="shared" si="281"/>
        <v>0</v>
      </c>
    </row>
    <row r="1707" spans="1:41" ht="20.100000000000001" customHeight="1">
      <c r="A1707" s="70">
        <f t="shared" si="279"/>
        <v>1</v>
      </c>
      <c r="B1707" s="81"/>
      <c r="C1707" s="81"/>
      <c r="D1707" s="81"/>
      <c r="E1707" s="81"/>
      <c r="F1707" s="34"/>
      <c r="G1707" s="94"/>
      <c r="H1707" s="81"/>
      <c r="I1707" s="34"/>
      <c r="J1707" s="34"/>
      <c r="K1707" s="38"/>
      <c r="L1707" s="38"/>
      <c r="M1707" s="39">
        <f t="shared" si="272"/>
        <v>0</v>
      </c>
      <c r="N1707" s="40">
        <f t="shared" si="273"/>
        <v>0</v>
      </c>
      <c r="O1707" s="80"/>
      <c r="P1707" s="113" t="str">
        <f t="shared" si="280"/>
        <v/>
      </c>
      <c r="Q1707" s="42" t="str">
        <f t="shared" si="274"/>
        <v/>
      </c>
      <c r="R1707" s="81"/>
      <c r="S1707" s="44" t="str">
        <f t="shared" si="275"/>
        <v/>
      </c>
      <c r="T1707" s="81"/>
      <c r="U1707" s="81"/>
      <c r="V1707" s="42">
        <f t="shared" si="276"/>
        <v>0</v>
      </c>
      <c r="W1707" s="43"/>
      <c r="X1707" s="47">
        <f>SUMIFS(W$12:W1707,F$12:F1707,F1707,H$12:H1707,H1707,D$12:D1707,D1707)</f>
        <v>0</v>
      </c>
      <c r="Y1707" s="48">
        <f t="shared" si="277"/>
        <v>0</v>
      </c>
      <c r="Z1707" s="82"/>
      <c r="AA1707" s="106"/>
      <c r="AB1707" s="42">
        <f t="shared" si="278"/>
        <v>0</v>
      </c>
      <c r="AC1707" s="50"/>
      <c r="AD1707" s="81"/>
      <c r="AE1707" s="81"/>
      <c r="AF1707" s="81"/>
      <c r="AG1707" s="81"/>
      <c r="AH1707" s="81"/>
      <c r="AI1707" s="81"/>
      <c r="AJ1707" s="81"/>
      <c r="AK1707" s="81"/>
      <c r="AL1707" s="81"/>
      <c r="AM1707" s="50"/>
      <c r="AN1707" s="50"/>
      <c r="AO1707" s="112">
        <f t="shared" si="281"/>
        <v>0</v>
      </c>
    </row>
    <row r="1708" spans="1:41" ht="20.100000000000001" customHeight="1">
      <c r="A1708" s="70">
        <f t="shared" si="279"/>
        <v>1</v>
      </c>
      <c r="B1708" s="81"/>
      <c r="C1708" s="81"/>
      <c r="D1708" s="81"/>
      <c r="E1708" s="81"/>
      <c r="F1708" s="34"/>
      <c r="G1708" s="94"/>
      <c r="H1708" s="81"/>
      <c r="I1708" s="34"/>
      <c r="J1708" s="34"/>
      <c r="K1708" s="38"/>
      <c r="L1708" s="38"/>
      <c r="M1708" s="39">
        <f t="shared" si="272"/>
        <v>0</v>
      </c>
      <c r="N1708" s="40">
        <f t="shared" si="273"/>
        <v>0</v>
      </c>
      <c r="O1708" s="80"/>
      <c r="P1708" s="113" t="str">
        <f t="shared" si="280"/>
        <v/>
      </c>
      <c r="Q1708" s="42" t="str">
        <f t="shared" si="274"/>
        <v/>
      </c>
      <c r="R1708" s="81"/>
      <c r="S1708" s="44" t="str">
        <f t="shared" si="275"/>
        <v/>
      </c>
      <c r="T1708" s="81"/>
      <c r="U1708" s="81"/>
      <c r="V1708" s="42">
        <f t="shared" si="276"/>
        <v>0</v>
      </c>
      <c r="W1708" s="43"/>
      <c r="X1708" s="47">
        <f>SUMIFS(W$12:W1708,F$12:F1708,F1708,H$12:H1708,H1708,D$12:D1708,D1708)</f>
        <v>0</v>
      </c>
      <c r="Y1708" s="48">
        <f t="shared" si="277"/>
        <v>0</v>
      </c>
      <c r="Z1708" s="82"/>
      <c r="AA1708" s="106"/>
      <c r="AB1708" s="42">
        <f t="shared" si="278"/>
        <v>0</v>
      </c>
      <c r="AC1708" s="50"/>
      <c r="AD1708" s="81"/>
      <c r="AE1708" s="81"/>
      <c r="AF1708" s="81"/>
      <c r="AG1708" s="81"/>
      <c r="AH1708" s="81"/>
      <c r="AI1708" s="81"/>
      <c r="AJ1708" s="81"/>
      <c r="AK1708" s="81"/>
      <c r="AL1708" s="81"/>
      <c r="AM1708" s="50"/>
      <c r="AN1708" s="50"/>
      <c r="AO1708" s="112">
        <f t="shared" si="281"/>
        <v>0</v>
      </c>
    </row>
    <row r="1709" spans="1:41" ht="20.100000000000001" customHeight="1">
      <c r="A1709" s="70">
        <f t="shared" si="279"/>
        <v>1</v>
      </c>
      <c r="B1709" s="81"/>
      <c r="C1709" s="81"/>
      <c r="D1709" s="81"/>
      <c r="E1709" s="81"/>
      <c r="F1709" s="34"/>
      <c r="G1709" s="94"/>
      <c r="H1709" s="81"/>
      <c r="I1709" s="34"/>
      <c r="J1709" s="34"/>
      <c r="K1709" s="38"/>
      <c r="L1709" s="38"/>
      <c r="M1709" s="39">
        <f t="shared" si="272"/>
        <v>0</v>
      </c>
      <c r="N1709" s="40">
        <f t="shared" si="273"/>
        <v>0</v>
      </c>
      <c r="O1709" s="80"/>
      <c r="P1709" s="113" t="str">
        <f t="shared" si="280"/>
        <v/>
      </c>
      <c r="Q1709" s="42" t="str">
        <f t="shared" si="274"/>
        <v/>
      </c>
      <c r="R1709" s="81"/>
      <c r="S1709" s="44" t="str">
        <f t="shared" si="275"/>
        <v/>
      </c>
      <c r="T1709" s="81"/>
      <c r="U1709" s="81"/>
      <c r="V1709" s="42">
        <f t="shared" si="276"/>
        <v>0</v>
      </c>
      <c r="W1709" s="43"/>
      <c r="X1709" s="47">
        <f>SUMIFS(W$12:W1709,F$12:F1709,F1709,H$12:H1709,H1709,D$12:D1709,D1709)</f>
        <v>0</v>
      </c>
      <c r="Y1709" s="48">
        <f t="shared" si="277"/>
        <v>0</v>
      </c>
      <c r="Z1709" s="82"/>
      <c r="AA1709" s="106"/>
      <c r="AB1709" s="42">
        <f t="shared" si="278"/>
        <v>0</v>
      </c>
      <c r="AC1709" s="50"/>
      <c r="AD1709" s="81"/>
      <c r="AE1709" s="81"/>
      <c r="AF1709" s="81"/>
      <c r="AG1709" s="81"/>
      <c r="AH1709" s="81"/>
      <c r="AI1709" s="81"/>
      <c r="AJ1709" s="81"/>
      <c r="AK1709" s="81"/>
      <c r="AL1709" s="81"/>
      <c r="AM1709" s="50"/>
      <c r="AN1709" s="50"/>
      <c r="AO1709" s="112">
        <f t="shared" si="281"/>
        <v>0</v>
      </c>
    </row>
    <row r="1710" spans="1:41" ht="20.100000000000001" customHeight="1">
      <c r="A1710" s="70">
        <f t="shared" si="279"/>
        <v>1</v>
      </c>
      <c r="B1710" s="81"/>
      <c r="C1710" s="81"/>
      <c r="D1710" s="81"/>
      <c r="E1710" s="81"/>
      <c r="F1710" s="34"/>
      <c r="G1710" s="94"/>
      <c r="H1710" s="81"/>
      <c r="I1710" s="34"/>
      <c r="J1710" s="34"/>
      <c r="K1710" s="38"/>
      <c r="L1710" s="38"/>
      <c r="M1710" s="39">
        <f t="shared" si="272"/>
        <v>0</v>
      </c>
      <c r="N1710" s="40">
        <f t="shared" si="273"/>
        <v>0</v>
      </c>
      <c r="O1710" s="80"/>
      <c r="P1710" s="113" t="str">
        <f t="shared" si="280"/>
        <v/>
      </c>
      <c r="Q1710" s="42" t="str">
        <f t="shared" si="274"/>
        <v/>
      </c>
      <c r="R1710" s="81"/>
      <c r="S1710" s="44" t="str">
        <f t="shared" si="275"/>
        <v/>
      </c>
      <c r="T1710" s="81"/>
      <c r="U1710" s="81"/>
      <c r="V1710" s="42">
        <f t="shared" si="276"/>
        <v>0</v>
      </c>
      <c r="W1710" s="43"/>
      <c r="X1710" s="47">
        <f>SUMIFS(W$12:W1710,F$12:F1710,F1710,H$12:H1710,H1710,D$12:D1710,D1710)</f>
        <v>0</v>
      </c>
      <c r="Y1710" s="48">
        <f t="shared" si="277"/>
        <v>0</v>
      </c>
      <c r="Z1710" s="82"/>
      <c r="AA1710" s="106"/>
      <c r="AB1710" s="42">
        <f t="shared" si="278"/>
        <v>0</v>
      </c>
      <c r="AC1710" s="50"/>
      <c r="AD1710" s="81"/>
      <c r="AE1710" s="81"/>
      <c r="AF1710" s="81"/>
      <c r="AG1710" s="81"/>
      <c r="AH1710" s="81"/>
      <c r="AI1710" s="81"/>
      <c r="AJ1710" s="81"/>
      <c r="AK1710" s="81"/>
      <c r="AL1710" s="81"/>
      <c r="AM1710" s="50"/>
      <c r="AN1710" s="50"/>
      <c r="AO1710" s="112">
        <f t="shared" si="281"/>
        <v>0</v>
      </c>
    </row>
    <row r="1711" spans="1:41" ht="20.100000000000001" customHeight="1">
      <c r="A1711" s="70">
        <f t="shared" si="279"/>
        <v>1</v>
      </c>
      <c r="B1711" s="81"/>
      <c r="C1711" s="81"/>
      <c r="D1711" s="81"/>
      <c r="E1711" s="81"/>
      <c r="F1711" s="34"/>
      <c r="G1711" s="94"/>
      <c r="H1711" s="81"/>
      <c r="I1711" s="34"/>
      <c r="J1711" s="34"/>
      <c r="K1711" s="38"/>
      <c r="L1711" s="38"/>
      <c r="M1711" s="39">
        <f t="shared" si="272"/>
        <v>0</v>
      </c>
      <c r="N1711" s="40">
        <f t="shared" si="273"/>
        <v>0</v>
      </c>
      <c r="O1711" s="80"/>
      <c r="P1711" s="113" t="str">
        <f t="shared" si="280"/>
        <v/>
      </c>
      <c r="Q1711" s="42" t="str">
        <f t="shared" si="274"/>
        <v/>
      </c>
      <c r="R1711" s="81"/>
      <c r="S1711" s="44" t="str">
        <f t="shared" si="275"/>
        <v/>
      </c>
      <c r="T1711" s="81"/>
      <c r="U1711" s="81"/>
      <c r="V1711" s="42">
        <f t="shared" si="276"/>
        <v>0</v>
      </c>
      <c r="W1711" s="43"/>
      <c r="X1711" s="47">
        <f>SUMIFS(W$12:W1711,F$12:F1711,F1711,H$12:H1711,H1711,D$12:D1711,D1711)</f>
        <v>0</v>
      </c>
      <c r="Y1711" s="48">
        <f t="shared" si="277"/>
        <v>0</v>
      </c>
      <c r="Z1711" s="82"/>
      <c r="AA1711" s="106"/>
      <c r="AB1711" s="42">
        <f t="shared" si="278"/>
        <v>0</v>
      </c>
      <c r="AC1711" s="50"/>
      <c r="AD1711" s="81"/>
      <c r="AE1711" s="81"/>
      <c r="AF1711" s="81"/>
      <c r="AG1711" s="81"/>
      <c r="AH1711" s="81"/>
      <c r="AI1711" s="81"/>
      <c r="AJ1711" s="81"/>
      <c r="AK1711" s="81"/>
      <c r="AL1711" s="81"/>
      <c r="AM1711" s="50"/>
      <c r="AN1711" s="50"/>
      <c r="AO1711" s="112">
        <f t="shared" si="281"/>
        <v>0</v>
      </c>
    </row>
    <row r="1712" spans="1:41" ht="20.100000000000001" customHeight="1">
      <c r="A1712" s="70">
        <f t="shared" si="279"/>
        <v>1</v>
      </c>
      <c r="B1712" s="81"/>
      <c r="C1712" s="81"/>
      <c r="D1712" s="81"/>
      <c r="E1712" s="81"/>
      <c r="F1712" s="34"/>
      <c r="G1712" s="94"/>
      <c r="H1712" s="81"/>
      <c r="I1712" s="34"/>
      <c r="J1712" s="34"/>
      <c r="K1712" s="38"/>
      <c r="L1712" s="38"/>
      <c r="M1712" s="39">
        <f t="shared" si="272"/>
        <v>0</v>
      </c>
      <c r="N1712" s="40">
        <f t="shared" si="273"/>
        <v>0</v>
      </c>
      <c r="O1712" s="80"/>
      <c r="P1712" s="113" t="str">
        <f t="shared" si="280"/>
        <v/>
      </c>
      <c r="Q1712" s="42" t="str">
        <f t="shared" si="274"/>
        <v/>
      </c>
      <c r="R1712" s="81"/>
      <c r="S1712" s="44" t="str">
        <f t="shared" si="275"/>
        <v/>
      </c>
      <c r="T1712" s="81"/>
      <c r="U1712" s="81"/>
      <c r="V1712" s="42">
        <f t="shared" si="276"/>
        <v>0</v>
      </c>
      <c r="W1712" s="43"/>
      <c r="X1712" s="47">
        <f>SUMIFS(W$12:W1712,F$12:F1712,F1712,H$12:H1712,H1712,D$12:D1712,D1712)</f>
        <v>0</v>
      </c>
      <c r="Y1712" s="48">
        <f t="shared" si="277"/>
        <v>0</v>
      </c>
      <c r="Z1712" s="82"/>
      <c r="AA1712" s="106"/>
      <c r="AB1712" s="42">
        <f t="shared" si="278"/>
        <v>0</v>
      </c>
      <c r="AC1712" s="50"/>
      <c r="AD1712" s="81"/>
      <c r="AE1712" s="81"/>
      <c r="AF1712" s="81"/>
      <c r="AG1712" s="81"/>
      <c r="AH1712" s="81"/>
      <c r="AI1712" s="81"/>
      <c r="AJ1712" s="81"/>
      <c r="AK1712" s="81"/>
      <c r="AL1712" s="81"/>
      <c r="AM1712" s="50"/>
      <c r="AN1712" s="50"/>
      <c r="AO1712" s="112">
        <f t="shared" si="281"/>
        <v>0</v>
      </c>
    </row>
    <row r="1713" spans="1:41" ht="20.100000000000001" customHeight="1">
      <c r="A1713" s="70">
        <f t="shared" si="279"/>
        <v>1</v>
      </c>
      <c r="B1713" s="81"/>
      <c r="C1713" s="81"/>
      <c r="D1713" s="81"/>
      <c r="E1713" s="81"/>
      <c r="F1713" s="34"/>
      <c r="G1713" s="94"/>
      <c r="H1713" s="81"/>
      <c r="I1713" s="34"/>
      <c r="J1713" s="34"/>
      <c r="K1713" s="38"/>
      <c r="L1713" s="38"/>
      <c r="M1713" s="39">
        <f t="shared" si="272"/>
        <v>0</v>
      </c>
      <c r="N1713" s="40">
        <f t="shared" si="273"/>
        <v>0</v>
      </c>
      <c r="O1713" s="80"/>
      <c r="P1713" s="113" t="str">
        <f t="shared" si="280"/>
        <v/>
      </c>
      <c r="Q1713" s="42" t="str">
        <f t="shared" si="274"/>
        <v/>
      </c>
      <c r="R1713" s="81"/>
      <c r="S1713" s="44" t="str">
        <f t="shared" si="275"/>
        <v/>
      </c>
      <c r="T1713" s="81"/>
      <c r="U1713" s="81"/>
      <c r="V1713" s="42">
        <f t="shared" si="276"/>
        <v>0</v>
      </c>
      <c r="W1713" s="43"/>
      <c r="X1713" s="47">
        <f>SUMIFS(W$12:W1713,F$12:F1713,F1713,H$12:H1713,H1713,D$12:D1713,D1713)</f>
        <v>0</v>
      </c>
      <c r="Y1713" s="48">
        <f t="shared" si="277"/>
        <v>0</v>
      </c>
      <c r="Z1713" s="82"/>
      <c r="AA1713" s="106"/>
      <c r="AB1713" s="42">
        <f t="shared" si="278"/>
        <v>0</v>
      </c>
      <c r="AC1713" s="50"/>
      <c r="AD1713" s="81"/>
      <c r="AE1713" s="81"/>
      <c r="AF1713" s="81"/>
      <c r="AG1713" s="81"/>
      <c r="AH1713" s="81"/>
      <c r="AI1713" s="81"/>
      <c r="AJ1713" s="81"/>
      <c r="AK1713" s="81"/>
      <c r="AL1713" s="81"/>
      <c r="AM1713" s="50"/>
      <c r="AN1713" s="50"/>
      <c r="AO1713" s="112">
        <f t="shared" si="281"/>
        <v>0</v>
      </c>
    </row>
    <row r="1714" spans="1:41" ht="20.100000000000001" customHeight="1">
      <c r="A1714" s="70">
        <f t="shared" si="279"/>
        <v>1</v>
      </c>
      <c r="B1714" s="81"/>
      <c r="C1714" s="81"/>
      <c r="D1714" s="81"/>
      <c r="E1714" s="81"/>
      <c r="F1714" s="34"/>
      <c r="G1714" s="94"/>
      <c r="H1714" s="81"/>
      <c r="I1714" s="34"/>
      <c r="J1714" s="34"/>
      <c r="K1714" s="38"/>
      <c r="L1714" s="38"/>
      <c r="M1714" s="39">
        <f t="shared" si="272"/>
        <v>0</v>
      </c>
      <c r="N1714" s="40">
        <f t="shared" si="273"/>
        <v>0</v>
      </c>
      <c r="O1714" s="80"/>
      <c r="P1714" s="113" t="str">
        <f t="shared" si="280"/>
        <v/>
      </c>
      <c r="Q1714" s="42" t="str">
        <f t="shared" si="274"/>
        <v/>
      </c>
      <c r="R1714" s="81"/>
      <c r="S1714" s="44" t="str">
        <f t="shared" si="275"/>
        <v/>
      </c>
      <c r="T1714" s="81"/>
      <c r="U1714" s="81"/>
      <c r="V1714" s="42">
        <f t="shared" si="276"/>
        <v>0</v>
      </c>
      <c r="W1714" s="43"/>
      <c r="X1714" s="47">
        <f>SUMIFS(W$12:W1714,F$12:F1714,F1714,H$12:H1714,H1714,D$12:D1714,D1714)</f>
        <v>0</v>
      </c>
      <c r="Y1714" s="48">
        <f t="shared" si="277"/>
        <v>0</v>
      </c>
      <c r="Z1714" s="82"/>
      <c r="AA1714" s="106"/>
      <c r="AB1714" s="42">
        <f t="shared" si="278"/>
        <v>0</v>
      </c>
      <c r="AC1714" s="50"/>
      <c r="AD1714" s="81"/>
      <c r="AE1714" s="81"/>
      <c r="AF1714" s="81"/>
      <c r="AG1714" s="81"/>
      <c r="AH1714" s="81"/>
      <c r="AI1714" s="81"/>
      <c r="AJ1714" s="81"/>
      <c r="AK1714" s="81"/>
      <c r="AL1714" s="81"/>
      <c r="AM1714" s="50"/>
      <c r="AN1714" s="50"/>
      <c r="AO1714" s="112">
        <f t="shared" si="281"/>
        <v>0</v>
      </c>
    </row>
    <row r="1715" spans="1:41" ht="20.100000000000001" customHeight="1">
      <c r="A1715" s="70">
        <f t="shared" si="279"/>
        <v>1</v>
      </c>
      <c r="B1715" s="81"/>
      <c r="C1715" s="81"/>
      <c r="D1715" s="81"/>
      <c r="E1715" s="81"/>
      <c r="F1715" s="34"/>
      <c r="G1715" s="94"/>
      <c r="H1715" s="81"/>
      <c r="I1715" s="34"/>
      <c r="J1715" s="34"/>
      <c r="K1715" s="38"/>
      <c r="L1715" s="38"/>
      <c r="M1715" s="39">
        <f t="shared" si="272"/>
        <v>0</v>
      </c>
      <c r="N1715" s="40">
        <f t="shared" si="273"/>
        <v>0</v>
      </c>
      <c r="O1715" s="80"/>
      <c r="P1715" s="113" t="str">
        <f t="shared" si="280"/>
        <v/>
      </c>
      <c r="Q1715" s="42" t="str">
        <f t="shared" si="274"/>
        <v/>
      </c>
      <c r="R1715" s="81"/>
      <c r="S1715" s="44" t="str">
        <f t="shared" si="275"/>
        <v/>
      </c>
      <c r="T1715" s="81"/>
      <c r="U1715" s="81"/>
      <c r="V1715" s="42">
        <f t="shared" si="276"/>
        <v>0</v>
      </c>
      <c r="W1715" s="43"/>
      <c r="X1715" s="47">
        <f>SUMIFS(W$12:W1715,F$12:F1715,F1715,H$12:H1715,H1715,D$12:D1715,D1715)</f>
        <v>0</v>
      </c>
      <c r="Y1715" s="48">
        <f t="shared" si="277"/>
        <v>0</v>
      </c>
      <c r="Z1715" s="82"/>
      <c r="AA1715" s="106"/>
      <c r="AB1715" s="42">
        <f t="shared" si="278"/>
        <v>0</v>
      </c>
      <c r="AC1715" s="50"/>
      <c r="AD1715" s="81"/>
      <c r="AE1715" s="81"/>
      <c r="AF1715" s="81"/>
      <c r="AG1715" s="81"/>
      <c r="AH1715" s="81"/>
      <c r="AI1715" s="81"/>
      <c r="AJ1715" s="81"/>
      <c r="AK1715" s="81"/>
      <c r="AL1715" s="81"/>
      <c r="AM1715" s="50"/>
      <c r="AN1715" s="50"/>
      <c r="AO1715" s="112">
        <f t="shared" si="281"/>
        <v>0</v>
      </c>
    </row>
    <row r="1716" spans="1:41" ht="20.100000000000001" customHeight="1">
      <c r="A1716" s="70">
        <f t="shared" si="279"/>
        <v>1</v>
      </c>
      <c r="B1716" s="81"/>
      <c r="C1716" s="81"/>
      <c r="D1716" s="81"/>
      <c r="E1716" s="81"/>
      <c r="F1716" s="34"/>
      <c r="G1716" s="94"/>
      <c r="H1716" s="81"/>
      <c r="I1716" s="34"/>
      <c r="J1716" s="34"/>
      <c r="K1716" s="38"/>
      <c r="L1716" s="38"/>
      <c r="M1716" s="39">
        <f t="shared" si="272"/>
        <v>0</v>
      </c>
      <c r="N1716" s="40">
        <f t="shared" si="273"/>
        <v>0</v>
      </c>
      <c r="O1716" s="80"/>
      <c r="P1716" s="113" t="str">
        <f t="shared" si="280"/>
        <v/>
      </c>
      <c r="Q1716" s="42" t="str">
        <f t="shared" si="274"/>
        <v/>
      </c>
      <c r="R1716" s="81"/>
      <c r="S1716" s="44" t="str">
        <f t="shared" si="275"/>
        <v/>
      </c>
      <c r="T1716" s="81"/>
      <c r="U1716" s="81"/>
      <c r="V1716" s="42">
        <f t="shared" si="276"/>
        <v>0</v>
      </c>
      <c r="W1716" s="43"/>
      <c r="X1716" s="47">
        <f>SUMIFS(W$12:W1716,F$12:F1716,F1716,H$12:H1716,H1716,D$12:D1716,D1716)</f>
        <v>0</v>
      </c>
      <c r="Y1716" s="48">
        <f t="shared" si="277"/>
        <v>0</v>
      </c>
      <c r="Z1716" s="82"/>
      <c r="AA1716" s="106"/>
      <c r="AB1716" s="42">
        <f t="shared" si="278"/>
        <v>0</v>
      </c>
      <c r="AC1716" s="50"/>
      <c r="AD1716" s="81"/>
      <c r="AE1716" s="81"/>
      <c r="AF1716" s="81"/>
      <c r="AG1716" s="81"/>
      <c r="AH1716" s="81"/>
      <c r="AI1716" s="81"/>
      <c r="AJ1716" s="81"/>
      <c r="AK1716" s="81"/>
      <c r="AL1716" s="81"/>
      <c r="AM1716" s="50"/>
      <c r="AN1716" s="50"/>
      <c r="AO1716" s="112">
        <f t="shared" si="281"/>
        <v>0</v>
      </c>
    </row>
    <row r="1717" spans="1:41" ht="20.100000000000001" customHeight="1">
      <c r="A1717" s="70">
        <f t="shared" si="279"/>
        <v>1</v>
      </c>
      <c r="B1717" s="81"/>
      <c r="C1717" s="81"/>
      <c r="D1717" s="81"/>
      <c r="E1717" s="81"/>
      <c r="F1717" s="34"/>
      <c r="G1717" s="94"/>
      <c r="H1717" s="81"/>
      <c r="I1717" s="34"/>
      <c r="J1717" s="34"/>
      <c r="K1717" s="38"/>
      <c r="L1717" s="38"/>
      <c r="M1717" s="39">
        <f t="shared" si="272"/>
        <v>0</v>
      </c>
      <c r="N1717" s="40">
        <f t="shared" si="273"/>
        <v>0</v>
      </c>
      <c r="O1717" s="80"/>
      <c r="P1717" s="113" t="str">
        <f t="shared" si="280"/>
        <v/>
      </c>
      <c r="Q1717" s="42" t="str">
        <f t="shared" si="274"/>
        <v/>
      </c>
      <c r="R1717" s="81"/>
      <c r="S1717" s="44" t="str">
        <f t="shared" si="275"/>
        <v/>
      </c>
      <c r="T1717" s="81"/>
      <c r="U1717" s="81"/>
      <c r="V1717" s="42">
        <f t="shared" si="276"/>
        <v>0</v>
      </c>
      <c r="W1717" s="43"/>
      <c r="X1717" s="47">
        <f>SUMIFS(W$12:W1717,F$12:F1717,F1717,H$12:H1717,H1717,D$12:D1717,D1717)</f>
        <v>0</v>
      </c>
      <c r="Y1717" s="48">
        <f t="shared" si="277"/>
        <v>0</v>
      </c>
      <c r="Z1717" s="82"/>
      <c r="AA1717" s="106"/>
      <c r="AB1717" s="42">
        <f t="shared" si="278"/>
        <v>0</v>
      </c>
      <c r="AC1717" s="50"/>
      <c r="AD1717" s="81"/>
      <c r="AE1717" s="81"/>
      <c r="AF1717" s="81"/>
      <c r="AG1717" s="81"/>
      <c r="AH1717" s="81"/>
      <c r="AI1717" s="81"/>
      <c r="AJ1717" s="81"/>
      <c r="AK1717" s="81"/>
      <c r="AL1717" s="81"/>
      <c r="AM1717" s="50"/>
      <c r="AN1717" s="50"/>
      <c r="AO1717" s="112">
        <f t="shared" si="281"/>
        <v>0</v>
      </c>
    </row>
    <row r="1718" spans="1:41" ht="20.100000000000001" customHeight="1">
      <c r="A1718" s="70">
        <f t="shared" si="279"/>
        <v>1</v>
      </c>
      <c r="B1718" s="81"/>
      <c r="C1718" s="81"/>
      <c r="D1718" s="81"/>
      <c r="E1718" s="81"/>
      <c r="F1718" s="34"/>
      <c r="G1718" s="94"/>
      <c r="H1718" s="81"/>
      <c r="I1718" s="34"/>
      <c r="J1718" s="34"/>
      <c r="K1718" s="38"/>
      <c r="L1718" s="38"/>
      <c r="M1718" s="39">
        <f t="shared" si="272"/>
        <v>0</v>
      </c>
      <c r="N1718" s="40">
        <f t="shared" si="273"/>
        <v>0</v>
      </c>
      <c r="O1718" s="80"/>
      <c r="P1718" s="113" t="str">
        <f t="shared" si="280"/>
        <v/>
      </c>
      <c r="Q1718" s="42" t="str">
        <f t="shared" si="274"/>
        <v/>
      </c>
      <c r="R1718" s="81"/>
      <c r="S1718" s="44" t="str">
        <f t="shared" si="275"/>
        <v/>
      </c>
      <c r="T1718" s="81"/>
      <c r="U1718" s="81"/>
      <c r="V1718" s="42">
        <f t="shared" si="276"/>
        <v>0</v>
      </c>
      <c r="W1718" s="43"/>
      <c r="X1718" s="47">
        <f>SUMIFS(W$12:W1718,F$12:F1718,F1718,H$12:H1718,H1718,D$12:D1718,D1718)</f>
        <v>0</v>
      </c>
      <c r="Y1718" s="48">
        <f t="shared" si="277"/>
        <v>0</v>
      </c>
      <c r="Z1718" s="82"/>
      <c r="AA1718" s="106"/>
      <c r="AB1718" s="42">
        <f t="shared" si="278"/>
        <v>0</v>
      </c>
      <c r="AC1718" s="50"/>
      <c r="AD1718" s="81"/>
      <c r="AE1718" s="81"/>
      <c r="AF1718" s="81"/>
      <c r="AG1718" s="81"/>
      <c r="AH1718" s="81"/>
      <c r="AI1718" s="81"/>
      <c r="AJ1718" s="81"/>
      <c r="AK1718" s="81"/>
      <c r="AL1718" s="81"/>
      <c r="AM1718" s="50"/>
      <c r="AN1718" s="50"/>
      <c r="AO1718" s="112">
        <f t="shared" si="281"/>
        <v>0</v>
      </c>
    </row>
    <row r="1719" spans="1:41" ht="20.100000000000001" customHeight="1">
      <c r="A1719" s="70">
        <f t="shared" si="279"/>
        <v>1</v>
      </c>
      <c r="B1719" s="81"/>
      <c r="C1719" s="81"/>
      <c r="D1719" s="81"/>
      <c r="E1719" s="81"/>
      <c r="F1719" s="34"/>
      <c r="G1719" s="94"/>
      <c r="H1719" s="81"/>
      <c r="I1719" s="34"/>
      <c r="J1719" s="34"/>
      <c r="K1719" s="38"/>
      <c r="L1719" s="38"/>
      <c r="M1719" s="39">
        <f t="shared" si="272"/>
        <v>0</v>
      </c>
      <c r="N1719" s="40">
        <f t="shared" si="273"/>
        <v>0</v>
      </c>
      <c r="O1719" s="80"/>
      <c r="P1719" s="113" t="str">
        <f t="shared" si="280"/>
        <v/>
      </c>
      <c r="Q1719" s="42" t="str">
        <f t="shared" si="274"/>
        <v/>
      </c>
      <c r="R1719" s="81"/>
      <c r="S1719" s="44" t="str">
        <f t="shared" si="275"/>
        <v/>
      </c>
      <c r="T1719" s="81"/>
      <c r="U1719" s="81"/>
      <c r="V1719" s="42">
        <f t="shared" si="276"/>
        <v>0</v>
      </c>
      <c r="W1719" s="43"/>
      <c r="X1719" s="47">
        <f>SUMIFS(W$12:W1719,F$12:F1719,F1719,H$12:H1719,H1719,D$12:D1719,D1719)</f>
        <v>0</v>
      </c>
      <c r="Y1719" s="48">
        <f t="shared" si="277"/>
        <v>0</v>
      </c>
      <c r="Z1719" s="82"/>
      <c r="AA1719" s="106"/>
      <c r="AB1719" s="42">
        <f t="shared" si="278"/>
        <v>0</v>
      </c>
      <c r="AC1719" s="50"/>
      <c r="AD1719" s="81"/>
      <c r="AE1719" s="81"/>
      <c r="AF1719" s="81"/>
      <c r="AG1719" s="81"/>
      <c r="AH1719" s="81"/>
      <c r="AI1719" s="81"/>
      <c r="AJ1719" s="81"/>
      <c r="AK1719" s="81"/>
      <c r="AL1719" s="81"/>
      <c r="AM1719" s="50"/>
      <c r="AN1719" s="50"/>
      <c r="AO1719" s="112">
        <f t="shared" si="281"/>
        <v>0</v>
      </c>
    </row>
    <row r="1720" spans="1:41" ht="20.100000000000001" customHeight="1">
      <c r="A1720" s="70">
        <f t="shared" si="279"/>
        <v>1</v>
      </c>
      <c r="B1720" s="81"/>
      <c r="C1720" s="81"/>
      <c r="D1720" s="81"/>
      <c r="E1720" s="81"/>
      <c r="F1720" s="34"/>
      <c r="G1720" s="94"/>
      <c r="H1720" s="81"/>
      <c r="I1720" s="34"/>
      <c r="J1720" s="34"/>
      <c r="K1720" s="38"/>
      <c r="L1720" s="38"/>
      <c r="M1720" s="39">
        <f t="shared" si="272"/>
        <v>0</v>
      </c>
      <c r="N1720" s="40">
        <f t="shared" si="273"/>
        <v>0</v>
      </c>
      <c r="O1720" s="80"/>
      <c r="P1720" s="113" t="str">
        <f t="shared" si="280"/>
        <v/>
      </c>
      <c r="Q1720" s="42" t="str">
        <f t="shared" si="274"/>
        <v/>
      </c>
      <c r="R1720" s="81"/>
      <c r="S1720" s="44" t="str">
        <f t="shared" si="275"/>
        <v/>
      </c>
      <c r="T1720" s="81"/>
      <c r="U1720" s="81"/>
      <c r="V1720" s="42">
        <f t="shared" si="276"/>
        <v>0</v>
      </c>
      <c r="W1720" s="43"/>
      <c r="X1720" s="47">
        <f>SUMIFS(W$12:W1720,F$12:F1720,F1720,H$12:H1720,H1720,D$12:D1720,D1720)</f>
        <v>0</v>
      </c>
      <c r="Y1720" s="48">
        <f t="shared" si="277"/>
        <v>0</v>
      </c>
      <c r="Z1720" s="82"/>
      <c r="AA1720" s="106"/>
      <c r="AB1720" s="42">
        <f t="shared" si="278"/>
        <v>0</v>
      </c>
      <c r="AC1720" s="50"/>
      <c r="AD1720" s="81"/>
      <c r="AE1720" s="81"/>
      <c r="AF1720" s="81"/>
      <c r="AG1720" s="81"/>
      <c r="AH1720" s="81"/>
      <c r="AI1720" s="81"/>
      <c r="AJ1720" s="81"/>
      <c r="AK1720" s="81"/>
      <c r="AL1720" s="81"/>
      <c r="AM1720" s="50"/>
      <c r="AN1720" s="50"/>
      <c r="AO1720" s="112">
        <f t="shared" si="281"/>
        <v>0</v>
      </c>
    </row>
    <row r="1721" spans="1:41" ht="20.100000000000001" customHeight="1">
      <c r="A1721" s="70">
        <f t="shared" si="279"/>
        <v>1</v>
      </c>
      <c r="B1721" s="81"/>
      <c r="C1721" s="81"/>
      <c r="D1721" s="81"/>
      <c r="E1721" s="81"/>
      <c r="F1721" s="34"/>
      <c r="G1721" s="94"/>
      <c r="H1721" s="81"/>
      <c r="I1721" s="34"/>
      <c r="J1721" s="34"/>
      <c r="K1721" s="38"/>
      <c r="L1721" s="38"/>
      <c r="M1721" s="39">
        <f t="shared" si="272"/>
        <v>0</v>
      </c>
      <c r="N1721" s="40">
        <f t="shared" si="273"/>
        <v>0</v>
      </c>
      <c r="O1721" s="80"/>
      <c r="P1721" s="113" t="str">
        <f t="shared" si="280"/>
        <v/>
      </c>
      <c r="Q1721" s="42" t="str">
        <f t="shared" si="274"/>
        <v/>
      </c>
      <c r="R1721" s="81"/>
      <c r="S1721" s="44" t="str">
        <f t="shared" si="275"/>
        <v/>
      </c>
      <c r="T1721" s="81"/>
      <c r="U1721" s="81"/>
      <c r="V1721" s="42">
        <f t="shared" si="276"/>
        <v>0</v>
      </c>
      <c r="W1721" s="43"/>
      <c r="X1721" s="47">
        <f>SUMIFS(W$12:W1721,F$12:F1721,F1721,H$12:H1721,H1721,D$12:D1721,D1721)</f>
        <v>0</v>
      </c>
      <c r="Y1721" s="48">
        <f t="shared" si="277"/>
        <v>0</v>
      </c>
      <c r="Z1721" s="82"/>
      <c r="AA1721" s="106"/>
      <c r="AB1721" s="42">
        <f t="shared" si="278"/>
        <v>0</v>
      </c>
      <c r="AC1721" s="50"/>
      <c r="AD1721" s="81"/>
      <c r="AE1721" s="81"/>
      <c r="AF1721" s="81"/>
      <c r="AG1721" s="81"/>
      <c r="AH1721" s="81"/>
      <c r="AI1721" s="81"/>
      <c r="AJ1721" s="81"/>
      <c r="AK1721" s="81"/>
      <c r="AL1721" s="81"/>
      <c r="AM1721" s="50"/>
      <c r="AN1721" s="50"/>
      <c r="AO1721" s="112">
        <f t="shared" si="281"/>
        <v>0</v>
      </c>
    </row>
    <row r="1722" spans="1:41" ht="20.100000000000001" customHeight="1">
      <c r="A1722" s="70">
        <f t="shared" si="279"/>
        <v>1</v>
      </c>
      <c r="B1722" s="81"/>
      <c r="C1722" s="81"/>
      <c r="D1722" s="81"/>
      <c r="E1722" s="81"/>
      <c r="F1722" s="34"/>
      <c r="G1722" s="94"/>
      <c r="H1722" s="81"/>
      <c r="I1722" s="34"/>
      <c r="J1722" s="34"/>
      <c r="K1722" s="38"/>
      <c r="L1722" s="38"/>
      <c r="M1722" s="39">
        <f t="shared" si="272"/>
        <v>0</v>
      </c>
      <c r="N1722" s="40">
        <f t="shared" si="273"/>
        <v>0</v>
      </c>
      <c r="O1722" s="80"/>
      <c r="P1722" s="113" t="str">
        <f t="shared" si="280"/>
        <v/>
      </c>
      <c r="Q1722" s="42" t="str">
        <f t="shared" si="274"/>
        <v/>
      </c>
      <c r="R1722" s="81"/>
      <c r="S1722" s="44" t="str">
        <f t="shared" si="275"/>
        <v/>
      </c>
      <c r="T1722" s="81"/>
      <c r="U1722" s="81"/>
      <c r="V1722" s="42">
        <f t="shared" si="276"/>
        <v>0</v>
      </c>
      <c r="W1722" s="43"/>
      <c r="X1722" s="47">
        <f>SUMIFS(W$12:W1722,F$12:F1722,F1722,H$12:H1722,H1722,D$12:D1722,D1722)</f>
        <v>0</v>
      </c>
      <c r="Y1722" s="48">
        <f t="shared" si="277"/>
        <v>0</v>
      </c>
      <c r="Z1722" s="82"/>
      <c r="AA1722" s="106"/>
      <c r="AB1722" s="42">
        <f t="shared" si="278"/>
        <v>0</v>
      </c>
      <c r="AC1722" s="50"/>
      <c r="AD1722" s="81"/>
      <c r="AE1722" s="81"/>
      <c r="AF1722" s="81"/>
      <c r="AG1722" s="81"/>
      <c r="AH1722" s="81"/>
      <c r="AI1722" s="81"/>
      <c r="AJ1722" s="81"/>
      <c r="AK1722" s="81"/>
      <c r="AL1722" s="81"/>
      <c r="AM1722" s="50"/>
      <c r="AN1722" s="50"/>
      <c r="AO1722" s="112">
        <f t="shared" si="281"/>
        <v>0</v>
      </c>
    </row>
    <row r="1723" spans="1:41" ht="20.100000000000001" customHeight="1">
      <c r="A1723" s="70">
        <f t="shared" si="279"/>
        <v>1</v>
      </c>
      <c r="B1723" s="81"/>
      <c r="C1723" s="81"/>
      <c r="D1723" s="81"/>
      <c r="E1723" s="81"/>
      <c r="F1723" s="34"/>
      <c r="G1723" s="94"/>
      <c r="H1723" s="81"/>
      <c r="I1723" s="34"/>
      <c r="J1723" s="34"/>
      <c r="K1723" s="38"/>
      <c r="L1723" s="38"/>
      <c r="M1723" s="39">
        <f t="shared" si="272"/>
        <v>0</v>
      </c>
      <c r="N1723" s="40">
        <f t="shared" si="273"/>
        <v>0</v>
      </c>
      <c r="O1723" s="80"/>
      <c r="P1723" s="113" t="str">
        <f t="shared" si="280"/>
        <v/>
      </c>
      <c r="Q1723" s="42" t="str">
        <f t="shared" si="274"/>
        <v/>
      </c>
      <c r="R1723" s="81"/>
      <c r="S1723" s="44" t="str">
        <f t="shared" si="275"/>
        <v/>
      </c>
      <c r="T1723" s="81"/>
      <c r="U1723" s="81"/>
      <c r="V1723" s="42">
        <f t="shared" si="276"/>
        <v>0</v>
      </c>
      <c r="W1723" s="43"/>
      <c r="X1723" s="47">
        <f>SUMIFS(W$12:W1723,F$12:F1723,F1723,H$12:H1723,H1723,D$12:D1723,D1723)</f>
        <v>0</v>
      </c>
      <c r="Y1723" s="48">
        <f t="shared" si="277"/>
        <v>0</v>
      </c>
      <c r="Z1723" s="82"/>
      <c r="AA1723" s="106"/>
      <c r="AB1723" s="42">
        <f t="shared" si="278"/>
        <v>0</v>
      </c>
      <c r="AC1723" s="50"/>
      <c r="AD1723" s="81"/>
      <c r="AE1723" s="81"/>
      <c r="AF1723" s="81"/>
      <c r="AG1723" s="81"/>
      <c r="AH1723" s="81"/>
      <c r="AI1723" s="81"/>
      <c r="AJ1723" s="81"/>
      <c r="AK1723" s="81"/>
      <c r="AL1723" s="81"/>
      <c r="AM1723" s="50"/>
      <c r="AN1723" s="50"/>
      <c r="AO1723" s="112">
        <f t="shared" si="281"/>
        <v>0</v>
      </c>
    </row>
    <row r="1724" spans="1:41" ht="20.100000000000001" customHeight="1">
      <c r="A1724" s="70">
        <f t="shared" si="279"/>
        <v>1</v>
      </c>
      <c r="B1724" s="81"/>
      <c r="C1724" s="81"/>
      <c r="D1724" s="81"/>
      <c r="E1724" s="81"/>
      <c r="F1724" s="34"/>
      <c r="G1724" s="94"/>
      <c r="H1724" s="81"/>
      <c r="I1724" s="34"/>
      <c r="J1724" s="34"/>
      <c r="K1724" s="38"/>
      <c r="L1724" s="38"/>
      <c r="M1724" s="39">
        <f t="shared" si="272"/>
        <v>0</v>
      </c>
      <c r="N1724" s="40">
        <f t="shared" si="273"/>
        <v>0</v>
      </c>
      <c r="O1724" s="80"/>
      <c r="P1724" s="113" t="str">
        <f t="shared" si="280"/>
        <v/>
      </c>
      <c r="Q1724" s="42" t="str">
        <f t="shared" si="274"/>
        <v/>
      </c>
      <c r="R1724" s="81"/>
      <c r="S1724" s="44" t="str">
        <f t="shared" si="275"/>
        <v/>
      </c>
      <c r="T1724" s="81"/>
      <c r="U1724" s="81"/>
      <c r="V1724" s="42">
        <f t="shared" si="276"/>
        <v>0</v>
      </c>
      <c r="W1724" s="43"/>
      <c r="X1724" s="47">
        <f>SUMIFS(W$12:W1724,F$12:F1724,F1724,H$12:H1724,H1724,D$12:D1724,D1724)</f>
        <v>0</v>
      </c>
      <c r="Y1724" s="48">
        <f t="shared" si="277"/>
        <v>0</v>
      </c>
      <c r="Z1724" s="82"/>
      <c r="AA1724" s="106"/>
      <c r="AB1724" s="42">
        <f t="shared" si="278"/>
        <v>0</v>
      </c>
      <c r="AC1724" s="50"/>
      <c r="AD1724" s="81"/>
      <c r="AE1724" s="81"/>
      <c r="AF1724" s="81"/>
      <c r="AG1724" s="81"/>
      <c r="AH1724" s="81"/>
      <c r="AI1724" s="81"/>
      <c r="AJ1724" s="81"/>
      <c r="AK1724" s="81"/>
      <c r="AL1724" s="81"/>
      <c r="AM1724" s="50"/>
      <c r="AN1724" s="50"/>
      <c r="AO1724" s="112">
        <f t="shared" si="281"/>
        <v>0</v>
      </c>
    </row>
    <row r="1725" spans="1:41" ht="20.100000000000001" customHeight="1">
      <c r="A1725" s="70">
        <f t="shared" si="279"/>
        <v>1</v>
      </c>
      <c r="B1725" s="81"/>
      <c r="C1725" s="81"/>
      <c r="D1725" s="81"/>
      <c r="E1725" s="81"/>
      <c r="F1725" s="34"/>
      <c r="G1725" s="94"/>
      <c r="H1725" s="81"/>
      <c r="I1725" s="34"/>
      <c r="J1725" s="34"/>
      <c r="K1725" s="38"/>
      <c r="L1725" s="38"/>
      <c r="M1725" s="39">
        <f t="shared" si="272"/>
        <v>0</v>
      </c>
      <c r="N1725" s="40">
        <f t="shared" si="273"/>
        <v>0</v>
      </c>
      <c r="O1725" s="80"/>
      <c r="P1725" s="113" t="str">
        <f t="shared" si="280"/>
        <v/>
      </c>
      <c r="Q1725" s="42" t="str">
        <f t="shared" si="274"/>
        <v/>
      </c>
      <c r="R1725" s="81"/>
      <c r="S1725" s="44" t="str">
        <f t="shared" si="275"/>
        <v/>
      </c>
      <c r="T1725" s="81"/>
      <c r="U1725" s="81"/>
      <c r="V1725" s="42">
        <f t="shared" si="276"/>
        <v>0</v>
      </c>
      <c r="W1725" s="43"/>
      <c r="X1725" s="47">
        <f>SUMIFS(W$12:W1725,F$12:F1725,F1725,H$12:H1725,H1725,D$12:D1725,D1725)</f>
        <v>0</v>
      </c>
      <c r="Y1725" s="48">
        <f t="shared" si="277"/>
        <v>0</v>
      </c>
      <c r="Z1725" s="82"/>
      <c r="AA1725" s="106"/>
      <c r="AB1725" s="42">
        <f t="shared" si="278"/>
        <v>0</v>
      </c>
      <c r="AC1725" s="50"/>
      <c r="AD1725" s="81"/>
      <c r="AE1725" s="81"/>
      <c r="AF1725" s="81"/>
      <c r="AG1725" s="81"/>
      <c r="AH1725" s="81"/>
      <c r="AI1725" s="81"/>
      <c r="AJ1725" s="81"/>
      <c r="AK1725" s="81"/>
      <c r="AL1725" s="81"/>
      <c r="AM1725" s="50"/>
      <c r="AN1725" s="50"/>
      <c r="AO1725" s="112">
        <f t="shared" si="281"/>
        <v>0</v>
      </c>
    </row>
    <row r="1726" spans="1:41" ht="20.100000000000001" customHeight="1">
      <c r="A1726" s="70">
        <f t="shared" si="279"/>
        <v>1</v>
      </c>
      <c r="B1726" s="81"/>
      <c r="C1726" s="81"/>
      <c r="D1726" s="81"/>
      <c r="E1726" s="81"/>
      <c r="F1726" s="34"/>
      <c r="G1726" s="94"/>
      <c r="H1726" s="81"/>
      <c r="I1726" s="34"/>
      <c r="J1726" s="34"/>
      <c r="K1726" s="38"/>
      <c r="L1726" s="38"/>
      <c r="M1726" s="39">
        <f t="shared" si="272"/>
        <v>0</v>
      </c>
      <c r="N1726" s="40">
        <f t="shared" si="273"/>
        <v>0</v>
      </c>
      <c r="O1726" s="80"/>
      <c r="P1726" s="113" t="str">
        <f t="shared" si="280"/>
        <v/>
      </c>
      <c r="Q1726" s="42" t="str">
        <f t="shared" si="274"/>
        <v/>
      </c>
      <c r="R1726" s="81"/>
      <c r="S1726" s="44" t="str">
        <f t="shared" si="275"/>
        <v/>
      </c>
      <c r="T1726" s="81"/>
      <c r="U1726" s="81"/>
      <c r="V1726" s="42">
        <f t="shared" si="276"/>
        <v>0</v>
      </c>
      <c r="W1726" s="43"/>
      <c r="X1726" s="47">
        <f>SUMIFS(W$12:W1726,F$12:F1726,F1726,H$12:H1726,H1726,D$12:D1726,D1726)</f>
        <v>0</v>
      </c>
      <c r="Y1726" s="48">
        <f t="shared" si="277"/>
        <v>0</v>
      </c>
      <c r="Z1726" s="82"/>
      <c r="AA1726" s="106"/>
      <c r="AB1726" s="42">
        <f t="shared" si="278"/>
        <v>0</v>
      </c>
      <c r="AC1726" s="50"/>
      <c r="AD1726" s="81"/>
      <c r="AE1726" s="81"/>
      <c r="AF1726" s="81"/>
      <c r="AG1726" s="81"/>
      <c r="AH1726" s="81"/>
      <c r="AI1726" s="81"/>
      <c r="AJ1726" s="81"/>
      <c r="AK1726" s="81"/>
      <c r="AL1726" s="81"/>
      <c r="AM1726" s="50"/>
      <c r="AN1726" s="50"/>
      <c r="AO1726" s="112">
        <f t="shared" si="281"/>
        <v>0</v>
      </c>
    </row>
    <row r="1727" spans="1:41" ht="20.100000000000001" customHeight="1">
      <c r="A1727" s="70">
        <f t="shared" si="279"/>
        <v>1</v>
      </c>
      <c r="B1727" s="81"/>
      <c r="C1727" s="81"/>
      <c r="D1727" s="81"/>
      <c r="E1727" s="81"/>
      <c r="F1727" s="34"/>
      <c r="G1727" s="94"/>
      <c r="H1727" s="81"/>
      <c r="I1727" s="34"/>
      <c r="J1727" s="34"/>
      <c r="K1727" s="38"/>
      <c r="L1727" s="38"/>
      <c r="M1727" s="39">
        <f t="shared" si="272"/>
        <v>0</v>
      </c>
      <c r="N1727" s="40">
        <f t="shared" si="273"/>
        <v>0</v>
      </c>
      <c r="O1727" s="80"/>
      <c r="P1727" s="113" t="str">
        <f t="shared" si="280"/>
        <v/>
      </c>
      <c r="Q1727" s="42" t="str">
        <f t="shared" si="274"/>
        <v/>
      </c>
      <c r="R1727" s="81"/>
      <c r="S1727" s="44" t="str">
        <f t="shared" si="275"/>
        <v/>
      </c>
      <c r="T1727" s="81"/>
      <c r="U1727" s="81"/>
      <c r="V1727" s="42">
        <f t="shared" si="276"/>
        <v>0</v>
      </c>
      <c r="W1727" s="43"/>
      <c r="X1727" s="47">
        <f>SUMIFS(W$12:W1727,F$12:F1727,F1727,H$12:H1727,H1727,D$12:D1727,D1727)</f>
        <v>0</v>
      </c>
      <c r="Y1727" s="48">
        <f t="shared" si="277"/>
        <v>0</v>
      </c>
      <c r="Z1727" s="82"/>
      <c r="AA1727" s="106"/>
      <c r="AB1727" s="42">
        <f t="shared" si="278"/>
        <v>0</v>
      </c>
      <c r="AC1727" s="50"/>
      <c r="AD1727" s="81"/>
      <c r="AE1727" s="81"/>
      <c r="AF1727" s="81"/>
      <c r="AG1727" s="81"/>
      <c r="AH1727" s="81"/>
      <c r="AI1727" s="81"/>
      <c r="AJ1727" s="81"/>
      <c r="AK1727" s="81"/>
      <c r="AL1727" s="81"/>
      <c r="AM1727" s="50"/>
      <c r="AN1727" s="50"/>
      <c r="AO1727" s="112">
        <f t="shared" si="281"/>
        <v>0</v>
      </c>
    </row>
    <row r="1728" spans="1:41" ht="20.100000000000001" customHeight="1">
      <c r="A1728" s="70">
        <f t="shared" si="279"/>
        <v>1</v>
      </c>
      <c r="B1728" s="81"/>
      <c r="C1728" s="81"/>
      <c r="D1728" s="81"/>
      <c r="E1728" s="81"/>
      <c r="F1728" s="34"/>
      <c r="G1728" s="94"/>
      <c r="H1728" s="81"/>
      <c r="I1728" s="34"/>
      <c r="J1728" s="34"/>
      <c r="K1728" s="38"/>
      <c r="L1728" s="38"/>
      <c r="M1728" s="39">
        <f t="shared" si="272"/>
        <v>0</v>
      </c>
      <c r="N1728" s="40">
        <f t="shared" si="273"/>
        <v>0</v>
      </c>
      <c r="O1728" s="80"/>
      <c r="P1728" s="113" t="str">
        <f t="shared" si="280"/>
        <v/>
      </c>
      <c r="Q1728" s="42" t="str">
        <f t="shared" si="274"/>
        <v/>
      </c>
      <c r="R1728" s="81"/>
      <c r="S1728" s="44" t="str">
        <f t="shared" si="275"/>
        <v/>
      </c>
      <c r="T1728" s="81"/>
      <c r="U1728" s="81"/>
      <c r="V1728" s="42">
        <f t="shared" si="276"/>
        <v>0</v>
      </c>
      <c r="W1728" s="43"/>
      <c r="X1728" s="47">
        <f>SUMIFS(W$12:W1728,F$12:F1728,F1728,H$12:H1728,H1728,D$12:D1728,D1728)</f>
        <v>0</v>
      </c>
      <c r="Y1728" s="48">
        <f t="shared" si="277"/>
        <v>0</v>
      </c>
      <c r="Z1728" s="82"/>
      <c r="AA1728" s="106"/>
      <c r="AB1728" s="42">
        <f t="shared" si="278"/>
        <v>0</v>
      </c>
      <c r="AC1728" s="50"/>
      <c r="AD1728" s="81"/>
      <c r="AE1728" s="81"/>
      <c r="AF1728" s="81"/>
      <c r="AG1728" s="81"/>
      <c r="AH1728" s="81"/>
      <c r="AI1728" s="81"/>
      <c r="AJ1728" s="81"/>
      <c r="AK1728" s="81"/>
      <c r="AL1728" s="81"/>
      <c r="AM1728" s="50"/>
      <c r="AN1728" s="50"/>
      <c r="AO1728" s="112">
        <f t="shared" si="281"/>
        <v>0</v>
      </c>
    </row>
    <row r="1729" spans="1:41" ht="20.100000000000001" customHeight="1">
      <c r="A1729" s="70">
        <f t="shared" si="279"/>
        <v>1</v>
      </c>
      <c r="B1729" s="81"/>
      <c r="C1729" s="81"/>
      <c r="D1729" s="81"/>
      <c r="E1729" s="81"/>
      <c r="F1729" s="34"/>
      <c r="G1729" s="94"/>
      <c r="H1729" s="81"/>
      <c r="I1729" s="34"/>
      <c r="J1729" s="34"/>
      <c r="K1729" s="38"/>
      <c r="L1729" s="38"/>
      <c r="M1729" s="39">
        <f t="shared" si="272"/>
        <v>0</v>
      </c>
      <c r="N1729" s="40">
        <f t="shared" si="273"/>
        <v>0</v>
      </c>
      <c r="O1729" s="80"/>
      <c r="P1729" s="113" t="str">
        <f t="shared" si="280"/>
        <v/>
      </c>
      <c r="Q1729" s="42" t="str">
        <f t="shared" si="274"/>
        <v/>
      </c>
      <c r="R1729" s="81"/>
      <c r="S1729" s="44" t="str">
        <f t="shared" si="275"/>
        <v/>
      </c>
      <c r="T1729" s="81"/>
      <c r="U1729" s="81"/>
      <c r="V1729" s="42">
        <f t="shared" si="276"/>
        <v>0</v>
      </c>
      <c r="W1729" s="43"/>
      <c r="X1729" s="47">
        <f>SUMIFS(W$12:W1729,F$12:F1729,F1729,H$12:H1729,H1729,D$12:D1729,D1729)</f>
        <v>0</v>
      </c>
      <c r="Y1729" s="48">
        <f t="shared" si="277"/>
        <v>0</v>
      </c>
      <c r="Z1729" s="82"/>
      <c r="AA1729" s="106"/>
      <c r="AB1729" s="42">
        <f t="shared" si="278"/>
        <v>0</v>
      </c>
      <c r="AC1729" s="50"/>
      <c r="AD1729" s="81"/>
      <c r="AE1729" s="81"/>
      <c r="AF1729" s="81"/>
      <c r="AG1729" s="81"/>
      <c r="AH1729" s="81"/>
      <c r="AI1729" s="81"/>
      <c r="AJ1729" s="81"/>
      <c r="AK1729" s="81"/>
      <c r="AL1729" s="81"/>
      <c r="AM1729" s="50"/>
      <c r="AN1729" s="50"/>
      <c r="AO1729" s="112">
        <f t="shared" si="281"/>
        <v>0</v>
      </c>
    </row>
    <row r="1730" spans="1:41" ht="20.100000000000001" customHeight="1">
      <c r="A1730" s="70">
        <f t="shared" si="279"/>
        <v>1</v>
      </c>
      <c r="B1730" s="81"/>
      <c r="C1730" s="81"/>
      <c r="D1730" s="81"/>
      <c r="E1730" s="81"/>
      <c r="F1730" s="34"/>
      <c r="G1730" s="94"/>
      <c r="H1730" s="81"/>
      <c r="I1730" s="34"/>
      <c r="J1730" s="34"/>
      <c r="K1730" s="38"/>
      <c r="L1730" s="38"/>
      <c r="M1730" s="39">
        <f t="shared" si="272"/>
        <v>0</v>
      </c>
      <c r="N1730" s="40">
        <f t="shared" si="273"/>
        <v>0</v>
      </c>
      <c r="O1730" s="80"/>
      <c r="P1730" s="113" t="str">
        <f t="shared" si="280"/>
        <v/>
      </c>
      <c r="Q1730" s="42" t="str">
        <f t="shared" si="274"/>
        <v/>
      </c>
      <c r="R1730" s="81"/>
      <c r="S1730" s="44" t="str">
        <f t="shared" si="275"/>
        <v/>
      </c>
      <c r="T1730" s="81"/>
      <c r="U1730" s="81"/>
      <c r="V1730" s="42">
        <f t="shared" si="276"/>
        <v>0</v>
      </c>
      <c r="W1730" s="43"/>
      <c r="X1730" s="47">
        <f>SUMIFS(W$12:W1730,F$12:F1730,F1730,H$12:H1730,H1730,D$12:D1730,D1730)</f>
        <v>0</v>
      </c>
      <c r="Y1730" s="48">
        <f t="shared" si="277"/>
        <v>0</v>
      </c>
      <c r="Z1730" s="82"/>
      <c r="AA1730" s="106"/>
      <c r="AB1730" s="42">
        <f t="shared" si="278"/>
        <v>0</v>
      </c>
      <c r="AC1730" s="50"/>
      <c r="AD1730" s="81"/>
      <c r="AE1730" s="81"/>
      <c r="AF1730" s="81"/>
      <c r="AG1730" s="81"/>
      <c r="AH1730" s="81"/>
      <c r="AI1730" s="81"/>
      <c r="AJ1730" s="81"/>
      <c r="AK1730" s="81"/>
      <c r="AL1730" s="81"/>
      <c r="AM1730" s="50"/>
      <c r="AN1730" s="50"/>
      <c r="AO1730" s="112">
        <f t="shared" si="281"/>
        <v>0</v>
      </c>
    </row>
    <row r="1731" spans="1:41" ht="20.100000000000001" customHeight="1">
      <c r="A1731" s="70">
        <f t="shared" si="279"/>
        <v>1</v>
      </c>
      <c r="B1731" s="81"/>
      <c r="C1731" s="81"/>
      <c r="D1731" s="81"/>
      <c r="E1731" s="81"/>
      <c r="F1731" s="34"/>
      <c r="G1731" s="94"/>
      <c r="H1731" s="81"/>
      <c r="I1731" s="34"/>
      <c r="J1731" s="34"/>
      <c r="K1731" s="38"/>
      <c r="L1731" s="38"/>
      <c r="M1731" s="39">
        <f t="shared" si="272"/>
        <v>0</v>
      </c>
      <c r="N1731" s="40">
        <f t="shared" si="273"/>
        <v>0</v>
      </c>
      <c r="O1731" s="80"/>
      <c r="P1731" s="113" t="str">
        <f t="shared" si="280"/>
        <v/>
      </c>
      <c r="Q1731" s="42" t="str">
        <f t="shared" si="274"/>
        <v/>
      </c>
      <c r="R1731" s="81"/>
      <c r="S1731" s="44" t="str">
        <f t="shared" si="275"/>
        <v/>
      </c>
      <c r="T1731" s="81"/>
      <c r="U1731" s="81"/>
      <c r="V1731" s="42">
        <f t="shared" si="276"/>
        <v>0</v>
      </c>
      <c r="W1731" s="43"/>
      <c r="X1731" s="47">
        <f>SUMIFS(W$12:W1731,F$12:F1731,F1731,H$12:H1731,H1731,D$12:D1731,D1731)</f>
        <v>0</v>
      </c>
      <c r="Y1731" s="48">
        <f t="shared" si="277"/>
        <v>0</v>
      </c>
      <c r="Z1731" s="82"/>
      <c r="AA1731" s="106"/>
      <c r="AB1731" s="42">
        <f t="shared" si="278"/>
        <v>0</v>
      </c>
      <c r="AC1731" s="50"/>
      <c r="AD1731" s="81"/>
      <c r="AE1731" s="81"/>
      <c r="AF1731" s="81"/>
      <c r="AG1731" s="81"/>
      <c r="AH1731" s="81"/>
      <c r="AI1731" s="81"/>
      <c r="AJ1731" s="81"/>
      <c r="AK1731" s="81"/>
      <c r="AL1731" s="81"/>
      <c r="AM1731" s="50"/>
      <c r="AN1731" s="50"/>
      <c r="AO1731" s="112">
        <f t="shared" si="281"/>
        <v>0</v>
      </c>
    </row>
    <row r="1732" spans="1:41" ht="20.100000000000001" customHeight="1">
      <c r="A1732" s="70">
        <f t="shared" si="279"/>
        <v>1</v>
      </c>
      <c r="B1732" s="81"/>
      <c r="C1732" s="81"/>
      <c r="D1732" s="81"/>
      <c r="E1732" s="81"/>
      <c r="F1732" s="34"/>
      <c r="G1732" s="94"/>
      <c r="H1732" s="81"/>
      <c r="I1732" s="34"/>
      <c r="J1732" s="34"/>
      <c r="K1732" s="38"/>
      <c r="L1732" s="38"/>
      <c r="M1732" s="39">
        <f t="shared" si="272"/>
        <v>0</v>
      </c>
      <c r="N1732" s="40">
        <f t="shared" si="273"/>
        <v>0</v>
      </c>
      <c r="O1732" s="80"/>
      <c r="P1732" s="113" t="str">
        <f t="shared" si="280"/>
        <v/>
      </c>
      <c r="Q1732" s="42" t="str">
        <f t="shared" si="274"/>
        <v/>
      </c>
      <c r="R1732" s="81"/>
      <c r="S1732" s="44" t="str">
        <f t="shared" si="275"/>
        <v/>
      </c>
      <c r="T1732" s="81"/>
      <c r="U1732" s="81"/>
      <c r="V1732" s="42">
        <f t="shared" si="276"/>
        <v>0</v>
      </c>
      <c r="W1732" s="43"/>
      <c r="X1732" s="47">
        <f>SUMIFS(W$12:W1732,F$12:F1732,F1732,H$12:H1732,H1732,D$12:D1732,D1732)</f>
        <v>0</v>
      </c>
      <c r="Y1732" s="48">
        <f t="shared" si="277"/>
        <v>0</v>
      </c>
      <c r="Z1732" s="82"/>
      <c r="AA1732" s="106"/>
      <c r="AB1732" s="42">
        <f t="shared" si="278"/>
        <v>0</v>
      </c>
      <c r="AC1732" s="50"/>
      <c r="AD1732" s="81"/>
      <c r="AE1732" s="81"/>
      <c r="AF1732" s="81"/>
      <c r="AG1732" s="81"/>
      <c r="AH1732" s="81"/>
      <c r="AI1732" s="81"/>
      <c r="AJ1732" s="81"/>
      <c r="AK1732" s="81"/>
      <c r="AL1732" s="81"/>
      <c r="AM1732" s="50"/>
      <c r="AN1732" s="50"/>
      <c r="AO1732" s="112">
        <f t="shared" si="281"/>
        <v>0</v>
      </c>
    </row>
    <row r="1733" spans="1:41" ht="20.100000000000001" customHeight="1">
      <c r="A1733" s="70">
        <f t="shared" si="279"/>
        <v>1</v>
      </c>
      <c r="B1733" s="81"/>
      <c r="C1733" s="81"/>
      <c r="D1733" s="81"/>
      <c r="E1733" s="81"/>
      <c r="F1733" s="34"/>
      <c r="G1733" s="94"/>
      <c r="H1733" s="81"/>
      <c r="I1733" s="34"/>
      <c r="J1733" s="34"/>
      <c r="K1733" s="38"/>
      <c r="L1733" s="38"/>
      <c r="M1733" s="39">
        <f t="shared" si="272"/>
        <v>0</v>
      </c>
      <c r="N1733" s="40">
        <f t="shared" si="273"/>
        <v>0</v>
      </c>
      <c r="O1733" s="80"/>
      <c r="P1733" s="113" t="str">
        <f t="shared" si="280"/>
        <v/>
      </c>
      <c r="Q1733" s="42" t="str">
        <f t="shared" si="274"/>
        <v/>
      </c>
      <c r="R1733" s="81"/>
      <c r="S1733" s="44" t="str">
        <f t="shared" si="275"/>
        <v/>
      </c>
      <c r="T1733" s="81"/>
      <c r="U1733" s="81"/>
      <c r="V1733" s="42">
        <f t="shared" si="276"/>
        <v>0</v>
      </c>
      <c r="W1733" s="43"/>
      <c r="X1733" s="47">
        <f>SUMIFS(W$12:W1733,F$12:F1733,F1733,H$12:H1733,H1733,D$12:D1733,D1733)</f>
        <v>0</v>
      </c>
      <c r="Y1733" s="48">
        <f t="shared" si="277"/>
        <v>0</v>
      </c>
      <c r="Z1733" s="82"/>
      <c r="AA1733" s="106"/>
      <c r="AB1733" s="42">
        <f t="shared" si="278"/>
        <v>0</v>
      </c>
      <c r="AC1733" s="50"/>
      <c r="AD1733" s="81"/>
      <c r="AE1733" s="81"/>
      <c r="AF1733" s="81"/>
      <c r="AG1733" s="81"/>
      <c r="AH1733" s="81"/>
      <c r="AI1733" s="81"/>
      <c r="AJ1733" s="81"/>
      <c r="AK1733" s="81"/>
      <c r="AL1733" s="81"/>
      <c r="AM1733" s="50"/>
      <c r="AN1733" s="50"/>
      <c r="AO1733" s="112">
        <f t="shared" si="281"/>
        <v>0</v>
      </c>
    </row>
    <row r="1734" spans="1:41" ht="20.100000000000001" customHeight="1">
      <c r="A1734" s="70">
        <f t="shared" si="279"/>
        <v>1</v>
      </c>
      <c r="B1734" s="81"/>
      <c r="C1734" s="81"/>
      <c r="D1734" s="81"/>
      <c r="E1734" s="81"/>
      <c r="F1734" s="34"/>
      <c r="G1734" s="94"/>
      <c r="H1734" s="81"/>
      <c r="I1734" s="34"/>
      <c r="J1734" s="34"/>
      <c r="K1734" s="38"/>
      <c r="L1734" s="38"/>
      <c r="M1734" s="39">
        <f t="shared" si="272"/>
        <v>0</v>
      </c>
      <c r="N1734" s="40">
        <f t="shared" si="273"/>
        <v>0</v>
      </c>
      <c r="O1734" s="80"/>
      <c r="P1734" s="113" t="str">
        <f t="shared" si="280"/>
        <v/>
      </c>
      <c r="Q1734" s="42" t="str">
        <f t="shared" si="274"/>
        <v/>
      </c>
      <c r="R1734" s="81"/>
      <c r="S1734" s="44" t="str">
        <f t="shared" si="275"/>
        <v/>
      </c>
      <c r="T1734" s="81"/>
      <c r="U1734" s="81"/>
      <c r="V1734" s="42">
        <f t="shared" si="276"/>
        <v>0</v>
      </c>
      <c r="W1734" s="43"/>
      <c r="X1734" s="47">
        <f>SUMIFS(W$12:W1734,F$12:F1734,F1734,H$12:H1734,H1734,D$12:D1734,D1734)</f>
        <v>0</v>
      </c>
      <c r="Y1734" s="48">
        <f t="shared" si="277"/>
        <v>0</v>
      </c>
      <c r="Z1734" s="82"/>
      <c r="AA1734" s="106"/>
      <c r="AB1734" s="42">
        <f t="shared" si="278"/>
        <v>0</v>
      </c>
      <c r="AC1734" s="50"/>
      <c r="AD1734" s="81"/>
      <c r="AE1734" s="81"/>
      <c r="AF1734" s="81"/>
      <c r="AG1734" s="81"/>
      <c r="AH1734" s="81"/>
      <c r="AI1734" s="81"/>
      <c r="AJ1734" s="81"/>
      <c r="AK1734" s="81"/>
      <c r="AL1734" s="81"/>
      <c r="AM1734" s="50"/>
      <c r="AN1734" s="50"/>
      <c r="AO1734" s="112">
        <f t="shared" si="281"/>
        <v>0</v>
      </c>
    </row>
    <row r="1735" spans="1:41" ht="20.100000000000001" customHeight="1">
      <c r="A1735" s="70">
        <f t="shared" si="279"/>
        <v>1</v>
      </c>
      <c r="B1735" s="81"/>
      <c r="C1735" s="81"/>
      <c r="D1735" s="81"/>
      <c r="E1735" s="81"/>
      <c r="F1735" s="34"/>
      <c r="G1735" s="94"/>
      <c r="H1735" s="81"/>
      <c r="I1735" s="34"/>
      <c r="J1735" s="34"/>
      <c r="K1735" s="38"/>
      <c r="L1735" s="38"/>
      <c r="M1735" s="39">
        <f t="shared" si="272"/>
        <v>0</v>
      </c>
      <c r="N1735" s="40">
        <f t="shared" si="273"/>
        <v>0</v>
      </c>
      <c r="O1735" s="80"/>
      <c r="P1735" s="113" t="str">
        <f t="shared" si="280"/>
        <v/>
      </c>
      <c r="Q1735" s="42" t="str">
        <f t="shared" si="274"/>
        <v/>
      </c>
      <c r="R1735" s="81"/>
      <c r="S1735" s="44" t="str">
        <f t="shared" si="275"/>
        <v/>
      </c>
      <c r="T1735" s="81"/>
      <c r="U1735" s="81"/>
      <c r="V1735" s="42">
        <f t="shared" si="276"/>
        <v>0</v>
      </c>
      <c r="W1735" s="43"/>
      <c r="X1735" s="47">
        <f>SUMIFS(W$12:W1735,F$12:F1735,F1735,H$12:H1735,H1735,D$12:D1735,D1735)</f>
        <v>0</v>
      </c>
      <c r="Y1735" s="48">
        <f t="shared" si="277"/>
        <v>0</v>
      </c>
      <c r="Z1735" s="82"/>
      <c r="AA1735" s="106"/>
      <c r="AB1735" s="42">
        <f t="shared" si="278"/>
        <v>0</v>
      </c>
      <c r="AC1735" s="50"/>
      <c r="AD1735" s="81"/>
      <c r="AE1735" s="81"/>
      <c r="AF1735" s="81"/>
      <c r="AG1735" s="81"/>
      <c r="AH1735" s="81"/>
      <c r="AI1735" s="81"/>
      <c r="AJ1735" s="81"/>
      <c r="AK1735" s="81"/>
      <c r="AL1735" s="81"/>
      <c r="AM1735" s="50"/>
      <c r="AN1735" s="50"/>
      <c r="AO1735" s="112">
        <f t="shared" si="281"/>
        <v>0</v>
      </c>
    </row>
    <row r="1736" spans="1:41" ht="20.100000000000001" customHeight="1">
      <c r="A1736" s="70">
        <f t="shared" si="279"/>
        <v>1</v>
      </c>
      <c r="B1736" s="81"/>
      <c r="C1736" s="81"/>
      <c r="D1736" s="81"/>
      <c r="E1736" s="81"/>
      <c r="F1736" s="34"/>
      <c r="G1736" s="94"/>
      <c r="H1736" s="81"/>
      <c r="I1736" s="34"/>
      <c r="J1736" s="34"/>
      <c r="K1736" s="38"/>
      <c r="L1736" s="38"/>
      <c r="M1736" s="39">
        <f t="shared" ref="M1736:M1799" si="282">(IF(L1736&lt;K1736,1+L1736,L1736)-K1736-IF(AND(K1736&lt;$L$5,L1736&gt;$M$5),$M$5-$L$5)-IF(AND(K1736&lt;$L$6,L1736&gt;$M$6),$M$6-$L$6)-IF(AND(K1736&lt;$L$7,L1736&gt;$M$7),$M$7-$L$7))-IF(AND(K1736&lt;$L$8,L1736&gt;$M$8),$M$8-$L$8)</f>
        <v>0</v>
      </c>
      <c r="N1736" s="40">
        <f t="shared" ref="N1736:N1799" si="283">HOUR(M1736)+MINUTE(M1736)/60</f>
        <v>0</v>
      </c>
      <c r="O1736" s="80"/>
      <c r="P1736" s="113" t="str">
        <f t="shared" si="280"/>
        <v/>
      </c>
      <c r="Q1736" s="42" t="str">
        <f t="shared" ref="Q1736:Q1799" si="284">IFERROR(V1736/(N1736*O1736),"")</f>
        <v/>
      </c>
      <c r="R1736" s="81"/>
      <c r="S1736" s="44" t="str">
        <f t="shared" ref="S1736:S1799" si="285">IFERROR(W1736/R1736,"")</f>
        <v/>
      </c>
      <c r="T1736" s="81"/>
      <c r="U1736" s="81"/>
      <c r="V1736" s="42">
        <f t="shared" ref="V1736:V1799" si="286">+W1736+Y1736</f>
        <v>0</v>
      </c>
      <c r="W1736" s="43"/>
      <c r="X1736" s="47">
        <f>SUMIFS(W$12:W1736,F$12:F1736,F1736,H$12:H1736,H1736,D$12:D1736,D1736)</f>
        <v>0</v>
      </c>
      <c r="Y1736" s="48">
        <f t="shared" ref="Y1736:Y1799" si="287">SUM(AC1736:AK1736)</f>
        <v>0</v>
      </c>
      <c r="Z1736" s="82"/>
      <c r="AA1736" s="106"/>
      <c r="AB1736" s="42">
        <f t="shared" ref="AB1736:AB1799" si="288">+W1736*AA1736</f>
        <v>0</v>
      </c>
      <c r="AC1736" s="50"/>
      <c r="AD1736" s="81"/>
      <c r="AE1736" s="81"/>
      <c r="AF1736" s="81"/>
      <c r="AG1736" s="81"/>
      <c r="AH1736" s="81"/>
      <c r="AI1736" s="81"/>
      <c r="AJ1736" s="81"/>
      <c r="AK1736" s="81"/>
      <c r="AL1736" s="81"/>
      <c r="AM1736" s="50"/>
      <c r="AN1736" s="50"/>
      <c r="AO1736" s="112">
        <f t="shared" si="281"/>
        <v>0</v>
      </c>
    </row>
    <row r="1737" spans="1:41" ht="20.100000000000001" customHeight="1">
      <c r="A1737" s="70">
        <f t="shared" si="279"/>
        <v>1</v>
      </c>
      <c r="B1737" s="81"/>
      <c r="C1737" s="81"/>
      <c r="D1737" s="81"/>
      <c r="E1737" s="81"/>
      <c r="F1737" s="34"/>
      <c r="G1737" s="94"/>
      <c r="H1737" s="81"/>
      <c r="I1737" s="34"/>
      <c r="J1737" s="34"/>
      <c r="K1737" s="38"/>
      <c r="L1737" s="38"/>
      <c r="M1737" s="39">
        <f t="shared" si="282"/>
        <v>0</v>
      </c>
      <c r="N1737" s="40">
        <f t="shared" si="283"/>
        <v>0</v>
      </c>
      <c r="O1737" s="80"/>
      <c r="P1737" s="113" t="str">
        <f t="shared" si="280"/>
        <v/>
      </c>
      <c r="Q1737" s="42" t="str">
        <f t="shared" si="284"/>
        <v/>
      </c>
      <c r="R1737" s="81"/>
      <c r="S1737" s="44" t="str">
        <f t="shared" si="285"/>
        <v/>
      </c>
      <c r="T1737" s="81"/>
      <c r="U1737" s="81"/>
      <c r="V1737" s="42">
        <f t="shared" si="286"/>
        <v>0</v>
      </c>
      <c r="W1737" s="43"/>
      <c r="X1737" s="47">
        <f>SUMIFS(W$12:W1737,F$12:F1737,F1737,H$12:H1737,H1737,D$12:D1737,D1737)</f>
        <v>0</v>
      </c>
      <c r="Y1737" s="48">
        <f t="shared" si="287"/>
        <v>0</v>
      </c>
      <c r="Z1737" s="82"/>
      <c r="AA1737" s="106"/>
      <c r="AB1737" s="42">
        <f t="shared" si="288"/>
        <v>0</v>
      </c>
      <c r="AC1737" s="50"/>
      <c r="AD1737" s="81"/>
      <c r="AE1737" s="81"/>
      <c r="AF1737" s="81"/>
      <c r="AG1737" s="81"/>
      <c r="AH1737" s="81"/>
      <c r="AI1737" s="81"/>
      <c r="AJ1737" s="81"/>
      <c r="AK1737" s="81"/>
      <c r="AL1737" s="81"/>
      <c r="AM1737" s="50"/>
      <c r="AN1737" s="50"/>
      <c r="AO1737" s="112">
        <f t="shared" si="281"/>
        <v>0</v>
      </c>
    </row>
    <row r="1738" spans="1:41" ht="20.100000000000001" customHeight="1">
      <c r="A1738" s="70">
        <f t="shared" si="279"/>
        <v>1</v>
      </c>
      <c r="B1738" s="81"/>
      <c r="C1738" s="81"/>
      <c r="D1738" s="81"/>
      <c r="E1738" s="81"/>
      <c r="F1738" s="34"/>
      <c r="G1738" s="94"/>
      <c r="H1738" s="81"/>
      <c r="I1738" s="34"/>
      <c r="J1738" s="34"/>
      <c r="K1738" s="38"/>
      <c r="L1738" s="38"/>
      <c r="M1738" s="39">
        <f t="shared" si="282"/>
        <v>0</v>
      </c>
      <c r="N1738" s="40">
        <f t="shared" si="283"/>
        <v>0</v>
      </c>
      <c r="O1738" s="80"/>
      <c r="P1738" s="113" t="str">
        <f t="shared" si="280"/>
        <v/>
      </c>
      <c r="Q1738" s="42" t="str">
        <f t="shared" si="284"/>
        <v/>
      </c>
      <c r="R1738" s="81"/>
      <c r="S1738" s="44" t="str">
        <f t="shared" si="285"/>
        <v/>
      </c>
      <c r="T1738" s="81"/>
      <c r="U1738" s="81"/>
      <c r="V1738" s="42">
        <f t="shared" si="286"/>
        <v>0</v>
      </c>
      <c r="W1738" s="43"/>
      <c r="X1738" s="47">
        <f>SUMIFS(W$12:W1738,F$12:F1738,F1738,H$12:H1738,H1738,D$12:D1738,D1738)</f>
        <v>0</v>
      </c>
      <c r="Y1738" s="48">
        <f t="shared" si="287"/>
        <v>0</v>
      </c>
      <c r="Z1738" s="82"/>
      <c r="AA1738" s="106"/>
      <c r="AB1738" s="42">
        <f t="shared" si="288"/>
        <v>0</v>
      </c>
      <c r="AC1738" s="50"/>
      <c r="AD1738" s="81"/>
      <c r="AE1738" s="81"/>
      <c r="AF1738" s="81"/>
      <c r="AG1738" s="81"/>
      <c r="AH1738" s="81"/>
      <c r="AI1738" s="81"/>
      <c r="AJ1738" s="81"/>
      <c r="AK1738" s="81"/>
      <c r="AL1738" s="81"/>
      <c r="AM1738" s="50"/>
      <c r="AN1738" s="50"/>
      <c r="AO1738" s="112">
        <f t="shared" si="281"/>
        <v>0</v>
      </c>
    </row>
    <row r="1739" spans="1:41" ht="20.100000000000001" customHeight="1">
      <c r="A1739" s="70">
        <f t="shared" si="279"/>
        <v>1</v>
      </c>
      <c r="B1739" s="81"/>
      <c r="C1739" s="81"/>
      <c r="D1739" s="81"/>
      <c r="E1739" s="81"/>
      <c r="F1739" s="34"/>
      <c r="G1739" s="94"/>
      <c r="H1739" s="81"/>
      <c r="I1739" s="34"/>
      <c r="J1739" s="34"/>
      <c r="K1739" s="38"/>
      <c r="L1739" s="38"/>
      <c r="M1739" s="39">
        <f t="shared" si="282"/>
        <v>0</v>
      </c>
      <c r="N1739" s="40">
        <f t="shared" si="283"/>
        <v>0</v>
      </c>
      <c r="O1739" s="80"/>
      <c r="P1739" s="113" t="str">
        <f t="shared" si="280"/>
        <v/>
      </c>
      <c r="Q1739" s="42" t="str">
        <f t="shared" si="284"/>
        <v/>
      </c>
      <c r="R1739" s="81"/>
      <c r="S1739" s="44" t="str">
        <f t="shared" si="285"/>
        <v/>
      </c>
      <c r="T1739" s="81"/>
      <c r="U1739" s="81"/>
      <c r="V1739" s="42">
        <f t="shared" si="286"/>
        <v>0</v>
      </c>
      <c r="W1739" s="43"/>
      <c r="X1739" s="47">
        <f>SUMIFS(W$12:W1739,F$12:F1739,F1739,H$12:H1739,H1739,D$12:D1739,D1739)</f>
        <v>0</v>
      </c>
      <c r="Y1739" s="48">
        <f t="shared" si="287"/>
        <v>0</v>
      </c>
      <c r="Z1739" s="82"/>
      <c r="AA1739" s="106"/>
      <c r="AB1739" s="42">
        <f t="shared" si="288"/>
        <v>0</v>
      </c>
      <c r="AC1739" s="50"/>
      <c r="AD1739" s="81"/>
      <c r="AE1739" s="81"/>
      <c r="AF1739" s="81"/>
      <c r="AG1739" s="81"/>
      <c r="AH1739" s="81"/>
      <c r="AI1739" s="81"/>
      <c r="AJ1739" s="81"/>
      <c r="AK1739" s="81"/>
      <c r="AL1739" s="81"/>
      <c r="AM1739" s="50"/>
      <c r="AN1739" s="50"/>
      <c r="AO1739" s="112">
        <f t="shared" si="281"/>
        <v>0</v>
      </c>
    </row>
    <row r="1740" spans="1:41" ht="20.100000000000001" customHeight="1">
      <c r="A1740" s="70">
        <f t="shared" si="279"/>
        <v>1</v>
      </c>
      <c r="B1740" s="81"/>
      <c r="C1740" s="81"/>
      <c r="D1740" s="81"/>
      <c r="E1740" s="81"/>
      <c r="F1740" s="34"/>
      <c r="G1740" s="94"/>
      <c r="H1740" s="81"/>
      <c r="I1740" s="34"/>
      <c r="J1740" s="34"/>
      <c r="K1740" s="38"/>
      <c r="L1740" s="38"/>
      <c r="M1740" s="39">
        <f t="shared" si="282"/>
        <v>0</v>
      </c>
      <c r="N1740" s="40">
        <f t="shared" si="283"/>
        <v>0</v>
      </c>
      <c r="O1740" s="80"/>
      <c r="P1740" s="113" t="str">
        <f t="shared" si="280"/>
        <v/>
      </c>
      <c r="Q1740" s="42" t="str">
        <f t="shared" si="284"/>
        <v/>
      </c>
      <c r="R1740" s="81"/>
      <c r="S1740" s="44" t="str">
        <f t="shared" si="285"/>
        <v/>
      </c>
      <c r="T1740" s="81"/>
      <c r="U1740" s="81"/>
      <c r="V1740" s="42">
        <f t="shared" si="286"/>
        <v>0</v>
      </c>
      <c r="W1740" s="43"/>
      <c r="X1740" s="47">
        <f>SUMIFS(W$12:W1740,F$12:F1740,F1740,H$12:H1740,H1740,D$12:D1740,D1740)</f>
        <v>0</v>
      </c>
      <c r="Y1740" s="48">
        <f t="shared" si="287"/>
        <v>0</v>
      </c>
      <c r="Z1740" s="82"/>
      <c r="AA1740" s="106"/>
      <c r="AB1740" s="42">
        <f t="shared" si="288"/>
        <v>0</v>
      </c>
      <c r="AC1740" s="50"/>
      <c r="AD1740" s="81"/>
      <c r="AE1740" s="81"/>
      <c r="AF1740" s="81"/>
      <c r="AG1740" s="81"/>
      <c r="AH1740" s="81"/>
      <c r="AI1740" s="81"/>
      <c r="AJ1740" s="81"/>
      <c r="AK1740" s="81"/>
      <c r="AL1740" s="81"/>
      <c r="AM1740" s="50"/>
      <c r="AN1740" s="50"/>
      <c r="AO1740" s="112">
        <f t="shared" si="281"/>
        <v>0</v>
      </c>
    </row>
    <row r="1741" spans="1:41" ht="20.100000000000001" customHeight="1">
      <c r="A1741" s="70">
        <f t="shared" ref="A1741:A1804" si="289">MONTH(B1741)</f>
        <v>1</v>
      </c>
      <c r="B1741" s="81"/>
      <c r="C1741" s="81"/>
      <c r="D1741" s="81"/>
      <c r="E1741" s="81"/>
      <c r="F1741" s="34"/>
      <c r="G1741" s="94"/>
      <c r="H1741" s="81"/>
      <c r="I1741" s="34"/>
      <c r="J1741" s="34"/>
      <c r="K1741" s="38"/>
      <c r="L1741" s="38"/>
      <c r="M1741" s="39">
        <f t="shared" si="282"/>
        <v>0</v>
      </c>
      <c r="N1741" s="40">
        <f t="shared" si="283"/>
        <v>0</v>
      </c>
      <c r="O1741" s="80"/>
      <c r="P1741" s="113" t="str">
        <f t="shared" ref="P1741:P1804" si="290">IFERROR(W1741/V1741,"")</f>
        <v/>
      </c>
      <c r="Q1741" s="42" t="str">
        <f t="shared" si="284"/>
        <v/>
      </c>
      <c r="R1741" s="81"/>
      <c r="S1741" s="44" t="str">
        <f t="shared" si="285"/>
        <v/>
      </c>
      <c r="T1741" s="81"/>
      <c r="U1741" s="81"/>
      <c r="V1741" s="42">
        <f t="shared" si="286"/>
        <v>0</v>
      </c>
      <c r="W1741" s="43"/>
      <c r="X1741" s="47">
        <f>SUMIFS(W$12:W1741,F$12:F1741,F1741,H$12:H1741,H1741,D$12:D1741,D1741)</f>
        <v>0</v>
      </c>
      <c r="Y1741" s="48">
        <f t="shared" si="287"/>
        <v>0</v>
      </c>
      <c r="Z1741" s="82"/>
      <c r="AA1741" s="106"/>
      <c r="AB1741" s="42">
        <f t="shared" si="288"/>
        <v>0</v>
      </c>
      <c r="AC1741" s="50"/>
      <c r="AD1741" s="81"/>
      <c r="AE1741" s="81"/>
      <c r="AF1741" s="81"/>
      <c r="AG1741" s="81"/>
      <c r="AH1741" s="81"/>
      <c r="AI1741" s="81"/>
      <c r="AJ1741" s="81"/>
      <c r="AK1741" s="81"/>
      <c r="AL1741" s="81"/>
      <c r="AM1741" s="50"/>
      <c r="AN1741" s="50"/>
      <c r="AO1741" s="112">
        <f t="shared" ref="AO1741:AO1804" si="291">+AM1741+AN1741</f>
        <v>0</v>
      </c>
    </row>
    <row r="1742" spans="1:41" ht="20.100000000000001" customHeight="1">
      <c r="A1742" s="70">
        <f t="shared" si="289"/>
        <v>1</v>
      </c>
      <c r="B1742" s="81"/>
      <c r="C1742" s="81"/>
      <c r="D1742" s="81"/>
      <c r="E1742" s="81"/>
      <c r="F1742" s="34"/>
      <c r="G1742" s="94"/>
      <c r="H1742" s="81"/>
      <c r="I1742" s="34"/>
      <c r="J1742" s="34"/>
      <c r="K1742" s="38"/>
      <c r="L1742" s="38"/>
      <c r="M1742" s="39">
        <f t="shared" si="282"/>
        <v>0</v>
      </c>
      <c r="N1742" s="40">
        <f t="shared" si="283"/>
        <v>0</v>
      </c>
      <c r="O1742" s="80"/>
      <c r="P1742" s="113" t="str">
        <f t="shared" si="290"/>
        <v/>
      </c>
      <c r="Q1742" s="42" t="str">
        <f t="shared" si="284"/>
        <v/>
      </c>
      <c r="R1742" s="81"/>
      <c r="S1742" s="44" t="str">
        <f t="shared" si="285"/>
        <v/>
      </c>
      <c r="T1742" s="81"/>
      <c r="U1742" s="81"/>
      <c r="V1742" s="42">
        <f t="shared" si="286"/>
        <v>0</v>
      </c>
      <c r="W1742" s="43"/>
      <c r="X1742" s="47">
        <f>SUMIFS(W$12:W1742,F$12:F1742,F1742,H$12:H1742,H1742,D$12:D1742,D1742)</f>
        <v>0</v>
      </c>
      <c r="Y1742" s="48">
        <f t="shared" si="287"/>
        <v>0</v>
      </c>
      <c r="Z1742" s="82"/>
      <c r="AA1742" s="106"/>
      <c r="AB1742" s="42">
        <f t="shared" si="288"/>
        <v>0</v>
      </c>
      <c r="AC1742" s="50"/>
      <c r="AD1742" s="81"/>
      <c r="AE1742" s="81"/>
      <c r="AF1742" s="81"/>
      <c r="AG1742" s="81"/>
      <c r="AH1742" s="81"/>
      <c r="AI1742" s="81"/>
      <c r="AJ1742" s="81"/>
      <c r="AK1742" s="81"/>
      <c r="AL1742" s="81"/>
      <c r="AM1742" s="50"/>
      <c r="AN1742" s="50"/>
      <c r="AO1742" s="112">
        <f t="shared" si="291"/>
        <v>0</v>
      </c>
    </row>
    <row r="1743" spans="1:41" ht="20.100000000000001" customHeight="1">
      <c r="A1743" s="70">
        <f t="shared" si="289"/>
        <v>1</v>
      </c>
      <c r="B1743" s="81"/>
      <c r="C1743" s="81"/>
      <c r="D1743" s="81"/>
      <c r="E1743" s="81"/>
      <c r="F1743" s="34"/>
      <c r="G1743" s="94"/>
      <c r="H1743" s="81"/>
      <c r="I1743" s="34"/>
      <c r="J1743" s="34"/>
      <c r="K1743" s="38"/>
      <c r="L1743" s="38"/>
      <c r="M1743" s="39">
        <f t="shared" si="282"/>
        <v>0</v>
      </c>
      <c r="N1743" s="40">
        <f t="shared" si="283"/>
        <v>0</v>
      </c>
      <c r="O1743" s="80"/>
      <c r="P1743" s="113" t="str">
        <f t="shared" si="290"/>
        <v/>
      </c>
      <c r="Q1743" s="42" t="str">
        <f t="shared" si="284"/>
        <v/>
      </c>
      <c r="R1743" s="81"/>
      <c r="S1743" s="44" t="str">
        <f t="shared" si="285"/>
        <v/>
      </c>
      <c r="T1743" s="81"/>
      <c r="U1743" s="81"/>
      <c r="V1743" s="42">
        <f t="shared" si="286"/>
        <v>0</v>
      </c>
      <c r="W1743" s="43"/>
      <c r="X1743" s="47">
        <f>SUMIFS(W$12:W1743,F$12:F1743,F1743,H$12:H1743,H1743,D$12:D1743,D1743)</f>
        <v>0</v>
      </c>
      <c r="Y1743" s="48">
        <f t="shared" si="287"/>
        <v>0</v>
      </c>
      <c r="Z1743" s="82"/>
      <c r="AA1743" s="106"/>
      <c r="AB1743" s="42">
        <f t="shared" si="288"/>
        <v>0</v>
      </c>
      <c r="AC1743" s="50"/>
      <c r="AD1743" s="81"/>
      <c r="AE1743" s="81"/>
      <c r="AF1743" s="81"/>
      <c r="AG1743" s="81"/>
      <c r="AH1743" s="81"/>
      <c r="AI1743" s="81"/>
      <c r="AJ1743" s="81"/>
      <c r="AK1743" s="81"/>
      <c r="AL1743" s="81"/>
      <c r="AM1743" s="50"/>
      <c r="AN1743" s="50"/>
      <c r="AO1743" s="112">
        <f t="shared" si="291"/>
        <v>0</v>
      </c>
    </row>
    <row r="1744" spans="1:41" ht="20.100000000000001" customHeight="1">
      <c r="A1744" s="70">
        <f t="shared" si="289"/>
        <v>1</v>
      </c>
      <c r="B1744" s="81"/>
      <c r="C1744" s="81"/>
      <c r="D1744" s="81"/>
      <c r="E1744" s="81"/>
      <c r="F1744" s="34"/>
      <c r="G1744" s="94"/>
      <c r="H1744" s="81"/>
      <c r="I1744" s="34"/>
      <c r="J1744" s="34"/>
      <c r="K1744" s="38"/>
      <c r="L1744" s="38"/>
      <c r="M1744" s="39">
        <f t="shared" si="282"/>
        <v>0</v>
      </c>
      <c r="N1744" s="40">
        <f t="shared" si="283"/>
        <v>0</v>
      </c>
      <c r="O1744" s="80"/>
      <c r="P1744" s="113" t="str">
        <f t="shared" si="290"/>
        <v/>
      </c>
      <c r="Q1744" s="42" t="str">
        <f t="shared" si="284"/>
        <v/>
      </c>
      <c r="R1744" s="81"/>
      <c r="S1744" s="44" t="str">
        <f t="shared" si="285"/>
        <v/>
      </c>
      <c r="T1744" s="81"/>
      <c r="U1744" s="81"/>
      <c r="V1744" s="42">
        <f t="shared" si="286"/>
        <v>0</v>
      </c>
      <c r="W1744" s="43"/>
      <c r="X1744" s="47">
        <f>SUMIFS(W$12:W1744,F$12:F1744,F1744,H$12:H1744,H1744,D$12:D1744,D1744)</f>
        <v>0</v>
      </c>
      <c r="Y1744" s="48">
        <f t="shared" si="287"/>
        <v>0</v>
      </c>
      <c r="Z1744" s="82"/>
      <c r="AA1744" s="106"/>
      <c r="AB1744" s="42">
        <f t="shared" si="288"/>
        <v>0</v>
      </c>
      <c r="AC1744" s="50"/>
      <c r="AD1744" s="81"/>
      <c r="AE1744" s="81"/>
      <c r="AF1744" s="81"/>
      <c r="AG1744" s="81"/>
      <c r="AH1744" s="81"/>
      <c r="AI1744" s="81"/>
      <c r="AJ1744" s="81"/>
      <c r="AK1744" s="81"/>
      <c r="AL1744" s="81"/>
      <c r="AM1744" s="50"/>
      <c r="AN1744" s="50"/>
      <c r="AO1744" s="112">
        <f t="shared" si="291"/>
        <v>0</v>
      </c>
    </row>
    <row r="1745" spans="1:41" ht="20.100000000000001" customHeight="1">
      <c r="A1745" s="70">
        <f t="shared" si="289"/>
        <v>1</v>
      </c>
      <c r="B1745" s="81"/>
      <c r="C1745" s="81"/>
      <c r="D1745" s="81"/>
      <c r="E1745" s="81"/>
      <c r="F1745" s="34"/>
      <c r="G1745" s="94"/>
      <c r="H1745" s="81"/>
      <c r="I1745" s="34"/>
      <c r="J1745" s="34"/>
      <c r="K1745" s="38"/>
      <c r="L1745" s="38"/>
      <c r="M1745" s="39">
        <f t="shared" si="282"/>
        <v>0</v>
      </c>
      <c r="N1745" s="40">
        <f t="shared" si="283"/>
        <v>0</v>
      </c>
      <c r="O1745" s="80"/>
      <c r="P1745" s="113" t="str">
        <f t="shared" si="290"/>
        <v/>
      </c>
      <c r="Q1745" s="42" t="str">
        <f t="shared" si="284"/>
        <v/>
      </c>
      <c r="R1745" s="81"/>
      <c r="S1745" s="44" t="str">
        <f t="shared" si="285"/>
        <v/>
      </c>
      <c r="T1745" s="81"/>
      <c r="U1745" s="81"/>
      <c r="V1745" s="42">
        <f t="shared" si="286"/>
        <v>0</v>
      </c>
      <c r="W1745" s="43"/>
      <c r="X1745" s="47">
        <f>SUMIFS(W$12:W1745,F$12:F1745,F1745,H$12:H1745,H1745,D$12:D1745,D1745)</f>
        <v>0</v>
      </c>
      <c r="Y1745" s="48">
        <f t="shared" si="287"/>
        <v>0</v>
      </c>
      <c r="Z1745" s="82"/>
      <c r="AA1745" s="106"/>
      <c r="AB1745" s="42">
        <f t="shared" si="288"/>
        <v>0</v>
      </c>
      <c r="AC1745" s="50"/>
      <c r="AD1745" s="81"/>
      <c r="AE1745" s="81"/>
      <c r="AF1745" s="81"/>
      <c r="AG1745" s="81"/>
      <c r="AH1745" s="81"/>
      <c r="AI1745" s="81"/>
      <c r="AJ1745" s="81"/>
      <c r="AK1745" s="81"/>
      <c r="AL1745" s="81"/>
      <c r="AM1745" s="50"/>
      <c r="AN1745" s="50"/>
      <c r="AO1745" s="112">
        <f t="shared" si="291"/>
        <v>0</v>
      </c>
    </row>
    <row r="1746" spans="1:41" ht="20.100000000000001" customHeight="1">
      <c r="A1746" s="70">
        <f t="shared" si="289"/>
        <v>1</v>
      </c>
      <c r="B1746" s="81"/>
      <c r="C1746" s="81"/>
      <c r="D1746" s="81"/>
      <c r="E1746" s="81"/>
      <c r="F1746" s="34"/>
      <c r="G1746" s="94"/>
      <c r="H1746" s="81"/>
      <c r="I1746" s="34"/>
      <c r="J1746" s="34"/>
      <c r="K1746" s="38"/>
      <c r="L1746" s="38"/>
      <c r="M1746" s="39">
        <f t="shared" si="282"/>
        <v>0</v>
      </c>
      <c r="N1746" s="40">
        <f t="shared" si="283"/>
        <v>0</v>
      </c>
      <c r="O1746" s="80"/>
      <c r="P1746" s="113" t="str">
        <f t="shared" si="290"/>
        <v/>
      </c>
      <c r="Q1746" s="42" t="str">
        <f t="shared" si="284"/>
        <v/>
      </c>
      <c r="R1746" s="81"/>
      <c r="S1746" s="44" t="str">
        <f t="shared" si="285"/>
        <v/>
      </c>
      <c r="T1746" s="81"/>
      <c r="U1746" s="81"/>
      <c r="V1746" s="42">
        <f t="shared" si="286"/>
        <v>0</v>
      </c>
      <c r="W1746" s="43"/>
      <c r="X1746" s="47">
        <f>SUMIFS(W$12:W1746,F$12:F1746,F1746,H$12:H1746,H1746,D$12:D1746,D1746)</f>
        <v>0</v>
      </c>
      <c r="Y1746" s="48">
        <f t="shared" si="287"/>
        <v>0</v>
      </c>
      <c r="Z1746" s="82"/>
      <c r="AA1746" s="106"/>
      <c r="AB1746" s="42">
        <f t="shared" si="288"/>
        <v>0</v>
      </c>
      <c r="AC1746" s="50"/>
      <c r="AD1746" s="81"/>
      <c r="AE1746" s="81"/>
      <c r="AF1746" s="81"/>
      <c r="AG1746" s="81"/>
      <c r="AH1746" s="81"/>
      <c r="AI1746" s="81"/>
      <c r="AJ1746" s="81"/>
      <c r="AK1746" s="81"/>
      <c r="AL1746" s="81"/>
      <c r="AM1746" s="50"/>
      <c r="AN1746" s="50"/>
      <c r="AO1746" s="112">
        <f t="shared" si="291"/>
        <v>0</v>
      </c>
    </row>
    <row r="1747" spans="1:41" ht="20.100000000000001" customHeight="1">
      <c r="A1747" s="70">
        <f t="shared" si="289"/>
        <v>1</v>
      </c>
      <c r="B1747" s="81"/>
      <c r="C1747" s="81"/>
      <c r="D1747" s="81"/>
      <c r="E1747" s="81"/>
      <c r="F1747" s="34"/>
      <c r="G1747" s="94"/>
      <c r="H1747" s="81"/>
      <c r="I1747" s="34"/>
      <c r="J1747" s="34"/>
      <c r="K1747" s="38"/>
      <c r="L1747" s="38"/>
      <c r="M1747" s="39">
        <f t="shared" si="282"/>
        <v>0</v>
      </c>
      <c r="N1747" s="40">
        <f t="shared" si="283"/>
        <v>0</v>
      </c>
      <c r="O1747" s="80"/>
      <c r="P1747" s="113" t="str">
        <f t="shared" si="290"/>
        <v/>
      </c>
      <c r="Q1747" s="42" t="str">
        <f t="shared" si="284"/>
        <v/>
      </c>
      <c r="R1747" s="81"/>
      <c r="S1747" s="44" t="str">
        <f t="shared" si="285"/>
        <v/>
      </c>
      <c r="T1747" s="81"/>
      <c r="U1747" s="81"/>
      <c r="V1747" s="42">
        <f t="shared" si="286"/>
        <v>0</v>
      </c>
      <c r="W1747" s="43"/>
      <c r="X1747" s="47">
        <f>SUMIFS(W$12:W1747,F$12:F1747,F1747,H$12:H1747,H1747,D$12:D1747,D1747)</f>
        <v>0</v>
      </c>
      <c r="Y1747" s="48">
        <f t="shared" si="287"/>
        <v>0</v>
      </c>
      <c r="Z1747" s="82"/>
      <c r="AA1747" s="106"/>
      <c r="AB1747" s="42">
        <f t="shared" si="288"/>
        <v>0</v>
      </c>
      <c r="AC1747" s="50"/>
      <c r="AD1747" s="81"/>
      <c r="AE1747" s="81"/>
      <c r="AF1747" s="81"/>
      <c r="AG1747" s="81"/>
      <c r="AH1747" s="81"/>
      <c r="AI1747" s="81"/>
      <c r="AJ1747" s="81"/>
      <c r="AK1747" s="81"/>
      <c r="AL1747" s="81"/>
      <c r="AM1747" s="50"/>
      <c r="AN1747" s="50"/>
      <c r="AO1747" s="112">
        <f t="shared" si="291"/>
        <v>0</v>
      </c>
    </row>
    <row r="1748" spans="1:41" ht="20.100000000000001" customHeight="1">
      <c r="A1748" s="70">
        <f t="shared" si="289"/>
        <v>1</v>
      </c>
      <c r="B1748" s="81"/>
      <c r="C1748" s="81"/>
      <c r="D1748" s="81"/>
      <c r="E1748" s="81"/>
      <c r="F1748" s="34"/>
      <c r="G1748" s="94"/>
      <c r="H1748" s="81"/>
      <c r="I1748" s="34"/>
      <c r="J1748" s="34"/>
      <c r="K1748" s="38"/>
      <c r="L1748" s="38"/>
      <c r="M1748" s="39">
        <f t="shared" si="282"/>
        <v>0</v>
      </c>
      <c r="N1748" s="40">
        <f t="shared" si="283"/>
        <v>0</v>
      </c>
      <c r="O1748" s="80"/>
      <c r="P1748" s="113" t="str">
        <f t="shared" si="290"/>
        <v/>
      </c>
      <c r="Q1748" s="42" t="str">
        <f t="shared" si="284"/>
        <v/>
      </c>
      <c r="R1748" s="81"/>
      <c r="S1748" s="44" t="str">
        <f t="shared" si="285"/>
        <v/>
      </c>
      <c r="T1748" s="81"/>
      <c r="U1748" s="81"/>
      <c r="V1748" s="42">
        <f t="shared" si="286"/>
        <v>0</v>
      </c>
      <c r="W1748" s="43"/>
      <c r="X1748" s="47">
        <f>SUMIFS(W$12:W1748,F$12:F1748,F1748,H$12:H1748,H1748,D$12:D1748,D1748)</f>
        <v>0</v>
      </c>
      <c r="Y1748" s="48">
        <f t="shared" si="287"/>
        <v>0</v>
      </c>
      <c r="Z1748" s="82"/>
      <c r="AA1748" s="106"/>
      <c r="AB1748" s="42">
        <f t="shared" si="288"/>
        <v>0</v>
      </c>
      <c r="AC1748" s="50"/>
      <c r="AD1748" s="81"/>
      <c r="AE1748" s="81"/>
      <c r="AF1748" s="81"/>
      <c r="AG1748" s="81"/>
      <c r="AH1748" s="81"/>
      <c r="AI1748" s="81"/>
      <c r="AJ1748" s="81"/>
      <c r="AK1748" s="81"/>
      <c r="AL1748" s="81"/>
      <c r="AM1748" s="50"/>
      <c r="AN1748" s="50"/>
      <c r="AO1748" s="112">
        <f t="shared" si="291"/>
        <v>0</v>
      </c>
    </row>
    <row r="1749" spans="1:41" ht="20.100000000000001" customHeight="1">
      <c r="A1749" s="70">
        <f t="shared" si="289"/>
        <v>1</v>
      </c>
      <c r="B1749" s="81"/>
      <c r="C1749" s="81"/>
      <c r="D1749" s="81"/>
      <c r="E1749" s="81"/>
      <c r="F1749" s="34"/>
      <c r="G1749" s="94"/>
      <c r="H1749" s="81"/>
      <c r="I1749" s="34"/>
      <c r="J1749" s="34"/>
      <c r="K1749" s="38"/>
      <c r="L1749" s="38"/>
      <c r="M1749" s="39">
        <f t="shared" si="282"/>
        <v>0</v>
      </c>
      <c r="N1749" s="40">
        <f t="shared" si="283"/>
        <v>0</v>
      </c>
      <c r="O1749" s="80"/>
      <c r="P1749" s="113" t="str">
        <f t="shared" si="290"/>
        <v/>
      </c>
      <c r="Q1749" s="42" t="str">
        <f t="shared" si="284"/>
        <v/>
      </c>
      <c r="R1749" s="81"/>
      <c r="S1749" s="44" t="str">
        <f t="shared" si="285"/>
        <v/>
      </c>
      <c r="T1749" s="81"/>
      <c r="U1749" s="81"/>
      <c r="V1749" s="42">
        <f t="shared" si="286"/>
        <v>0</v>
      </c>
      <c r="W1749" s="43"/>
      <c r="X1749" s="47">
        <f>SUMIFS(W$12:W1749,F$12:F1749,F1749,H$12:H1749,H1749,D$12:D1749,D1749)</f>
        <v>0</v>
      </c>
      <c r="Y1749" s="48">
        <f t="shared" si="287"/>
        <v>0</v>
      </c>
      <c r="Z1749" s="82"/>
      <c r="AA1749" s="106"/>
      <c r="AB1749" s="42">
        <f t="shared" si="288"/>
        <v>0</v>
      </c>
      <c r="AC1749" s="50"/>
      <c r="AD1749" s="81"/>
      <c r="AE1749" s="81"/>
      <c r="AF1749" s="81"/>
      <c r="AG1749" s="81"/>
      <c r="AH1749" s="81"/>
      <c r="AI1749" s="81"/>
      <c r="AJ1749" s="81"/>
      <c r="AK1749" s="81"/>
      <c r="AL1749" s="81"/>
      <c r="AM1749" s="50"/>
      <c r="AN1749" s="50"/>
      <c r="AO1749" s="112">
        <f t="shared" si="291"/>
        <v>0</v>
      </c>
    </row>
    <row r="1750" spans="1:41" ht="20.100000000000001" customHeight="1">
      <c r="A1750" s="70">
        <f t="shared" si="289"/>
        <v>1</v>
      </c>
      <c r="B1750" s="81"/>
      <c r="C1750" s="81"/>
      <c r="D1750" s="81"/>
      <c r="E1750" s="81"/>
      <c r="F1750" s="34"/>
      <c r="G1750" s="94"/>
      <c r="H1750" s="81"/>
      <c r="I1750" s="34"/>
      <c r="J1750" s="34"/>
      <c r="K1750" s="38"/>
      <c r="L1750" s="38"/>
      <c r="M1750" s="39">
        <f t="shared" si="282"/>
        <v>0</v>
      </c>
      <c r="N1750" s="40">
        <f t="shared" si="283"/>
        <v>0</v>
      </c>
      <c r="O1750" s="80"/>
      <c r="P1750" s="113" t="str">
        <f t="shared" si="290"/>
        <v/>
      </c>
      <c r="Q1750" s="42" t="str">
        <f t="shared" si="284"/>
        <v/>
      </c>
      <c r="R1750" s="81"/>
      <c r="S1750" s="44" t="str">
        <f t="shared" si="285"/>
        <v/>
      </c>
      <c r="T1750" s="81"/>
      <c r="U1750" s="81"/>
      <c r="V1750" s="42">
        <f t="shared" si="286"/>
        <v>0</v>
      </c>
      <c r="W1750" s="43"/>
      <c r="X1750" s="47">
        <f>SUMIFS(W$12:W1750,F$12:F1750,F1750,H$12:H1750,H1750,D$12:D1750,D1750)</f>
        <v>0</v>
      </c>
      <c r="Y1750" s="48">
        <f t="shared" si="287"/>
        <v>0</v>
      </c>
      <c r="Z1750" s="82"/>
      <c r="AA1750" s="106"/>
      <c r="AB1750" s="42">
        <f t="shared" si="288"/>
        <v>0</v>
      </c>
      <c r="AC1750" s="50"/>
      <c r="AD1750" s="81"/>
      <c r="AE1750" s="81"/>
      <c r="AF1750" s="81"/>
      <c r="AG1750" s="81"/>
      <c r="AH1750" s="81"/>
      <c r="AI1750" s="81"/>
      <c r="AJ1750" s="81"/>
      <c r="AK1750" s="81"/>
      <c r="AL1750" s="81"/>
      <c r="AM1750" s="50"/>
      <c r="AN1750" s="50"/>
      <c r="AO1750" s="112">
        <f t="shared" si="291"/>
        <v>0</v>
      </c>
    </row>
    <row r="1751" spans="1:41" ht="20.100000000000001" customHeight="1">
      <c r="A1751" s="70">
        <f t="shared" si="289"/>
        <v>1</v>
      </c>
      <c r="B1751" s="81"/>
      <c r="C1751" s="81"/>
      <c r="D1751" s="81"/>
      <c r="E1751" s="81"/>
      <c r="F1751" s="34"/>
      <c r="G1751" s="94"/>
      <c r="H1751" s="81"/>
      <c r="I1751" s="34"/>
      <c r="J1751" s="34"/>
      <c r="K1751" s="38"/>
      <c r="L1751" s="38"/>
      <c r="M1751" s="39">
        <f t="shared" si="282"/>
        <v>0</v>
      </c>
      <c r="N1751" s="40">
        <f t="shared" si="283"/>
        <v>0</v>
      </c>
      <c r="O1751" s="80"/>
      <c r="P1751" s="113" t="str">
        <f t="shared" si="290"/>
        <v/>
      </c>
      <c r="Q1751" s="42" t="str">
        <f t="shared" si="284"/>
        <v/>
      </c>
      <c r="R1751" s="81"/>
      <c r="S1751" s="44" t="str">
        <f t="shared" si="285"/>
        <v/>
      </c>
      <c r="T1751" s="81"/>
      <c r="U1751" s="81"/>
      <c r="V1751" s="42">
        <f t="shared" si="286"/>
        <v>0</v>
      </c>
      <c r="W1751" s="43"/>
      <c r="X1751" s="47">
        <f>SUMIFS(W$12:W1751,F$12:F1751,F1751,H$12:H1751,H1751,D$12:D1751,D1751)</f>
        <v>0</v>
      </c>
      <c r="Y1751" s="48">
        <f t="shared" si="287"/>
        <v>0</v>
      </c>
      <c r="Z1751" s="82"/>
      <c r="AA1751" s="106"/>
      <c r="AB1751" s="42">
        <f t="shared" si="288"/>
        <v>0</v>
      </c>
      <c r="AC1751" s="50"/>
      <c r="AD1751" s="81"/>
      <c r="AE1751" s="81"/>
      <c r="AF1751" s="81"/>
      <c r="AG1751" s="81"/>
      <c r="AH1751" s="81"/>
      <c r="AI1751" s="81"/>
      <c r="AJ1751" s="81"/>
      <c r="AK1751" s="81"/>
      <c r="AL1751" s="81"/>
      <c r="AM1751" s="50"/>
      <c r="AN1751" s="50"/>
      <c r="AO1751" s="112">
        <f t="shared" si="291"/>
        <v>0</v>
      </c>
    </row>
    <row r="1752" spans="1:41" ht="20.100000000000001" customHeight="1">
      <c r="A1752" s="70">
        <f t="shared" si="289"/>
        <v>1</v>
      </c>
      <c r="B1752" s="81"/>
      <c r="C1752" s="81"/>
      <c r="D1752" s="81"/>
      <c r="E1752" s="81"/>
      <c r="F1752" s="34"/>
      <c r="G1752" s="94"/>
      <c r="H1752" s="81"/>
      <c r="I1752" s="34"/>
      <c r="J1752" s="34"/>
      <c r="K1752" s="38"/>
      <c r="L1752" s="38"/>
      <c r="M1752" s="39">
        <f t="shared" si="282"/>
        <v>0</v>
      </c>
      <c r="N1752" s="40">
        <f t="shared" si="283"/>
        <v>0</v>
      </c>
      <c r="O1752" s="80"/>
      <c r="P1752" s="113" t="str">
        <f t="shared" si="290"/>
        <v/>
      </c>
      <c r="Q1752" s="42" t="str">
        <f t="shared" si="284"/>
        <v/>
      </c>
      <c r="R1752" s="81"/>
      <c r="S1752" s="44" t="str">
        <f t="shared" si="285"/>
        <v/>
      </c>
      <c r="T1752" s="81"/>
      <c r="U1752" s="81"/>
      <c r="V1752" s="42">
        <f t="shared" si="286"/>
        <v>0</v>
      </c>
      <c r="W1752" s="43"/>
      <c r="X1752" s="47">
        <f>SUMIFS(W$12:W1752,F$12:F1752,F1752,H$12:H1752,H1752,D$12:D1752,D1752)</f>
        <v>0</v>
      </c>
      <c r="Y1752" s="48">
        <f t="shared" si="287"/>
        <v>0</v>
      </c>
      <c r="Z1752" s="82"/>
      <c r="AA1752" s="106"/>
      <c r="AB1752" s="42">
        <f t="shared" si="288"/>
        <v>0</v>
      </c>
      <c r="AC1752" s="50"/>
      <c r="AD1752" s="81"/>
      <c r="AE1752" s="81"/>
      <c r="AF1752" s="81"/>
      <c r="AG1752" s="81"/>
      <c r="AH1752" s="81"/>
      <c r="AI1752" s="81"/>
      <c r="AJ1752" s="81"/>
      <c r="AK1752" s="81"/>
      <c r="AL1752" s="81"/>
      <c r="AM1752" s="50"/>
      <c r="AN1752" s="50"/>
      <c r="AO1752" s="112">
        <f t="shared" si="291"/>
        <v>0</v>
      </c>
    </row>
    <row r="1753" spans="1:41" ht="20.100000000000001" customHeight="1">
      <c r="A1753" s="70">
        <f t="shared" si="289"/>
        <v>1</v>
      </c>
      <c r="B1753" s="81"/>
      <c r="C1753" s="81"/>
      <c r="D1753" s="81"/>
      <c r="E1753" s="81"/>
      <c r="F1753" s="34"/>
      <c r="G1753" s="94"/>
      <c r="H1753" s="81"/>
      <c r="I1753" s="34"/>
      <c r="J1753" s="34"/>
      <c r="K1753" s="38"/>
      <c r="L1753" s="38"/>
      <c r="M1753" s="39">
        <f t="shared" si="282"/>
        <v>0</v>
      </c>
      <c r="N1753" s="40">
        <f t="shared" si="283"/>
        <v>0</v>
      </c>
      <c r="O1753" s="80"/>
      <c r="P1753" s="113" t="str">
        <f t="shared" si="290"/>
        <v/>
      </c>
      <c r="Q1753" s="42" t="str">
        <f t="shared" si="284"/>
        <v/>
      </c>
      <c r="R1753" s="81"/>
      <c r="S1753" s="44" t="str">
        <f t="shared" si="285"/>
        <v/>
      </c>
      <c r="T1753" s="81"/>
      <c r="U1753" s="81"/>
      <c r="V1753" s="42">
        <f t="shared" si="286"/>
        <v>0</v>
      </c>
      <c r="W1753" s="43"/>
      <c r="X1753" s="47">
        <f>SUMIFS(W$12:W1753,F$12:F1753,F1753,H$12:H1753,H1753,D$12:D1753,D1753)</f>
        <v>0</v>
      </c>
      <c r="Y1753" s="48">
        <f t="shared" si="287"/>
        <v>0</v>
      </c>
      <c r="Z1753" s="82"/>
      <c r="AA1753" s="106"/>
      <c r="AB1753" s="42">
        <f t="shared" si="288"/>
        <v>0</v>
      </c>
      <c r="AC1753" s="50"/>
      <c r="AD1753" s="81"/>
      <c r="AE1753" s="81"/>
      <c r="AF1753" s="81"/>
      <c r="AG1753" s="81"/>
      <c r="AH1753" s="81"/>
      <c r="AI1753" s="81"/>
      <c r="AJ1753" s="81"/>
      <c r="AK1753" s="81"/>
      <c r="AL1753" s="81"/>
      <c r="AM1753" s="50"/>
      <c r="AN1753" s="50"/>
      <c r="AO1753" s="112">
        <f t="shared" si="291"/>
        <v>0</v>
      </c>
    </row>
    <row r="1754" spans="1:41" ht="20.100000000000001" customHeight="1">
      <c r="A1754" s="70">
        <f t="shared" si="289"/>
        <v>1</v>
      </c>
      <c r="B1754" s="81"/>
      <c r="C1754" s="81"/>
      <c r="D1754" s="81"/>
      <c r="E1754" s="81"/>
      <c r="F1754" s="34"/>
      <c r="G1754" s="94"/>
      <c r="H1754" s="81"/>
      <c r="I1754" s="34"/>
      <c r="J1754" s="34"/>
      <c r="K1754" s="38"/>
      <c r="L1754" s="38"/>
      <c r="M1754" s="39">
        <f t="shared" si="282"/>
        <v>0</v>
      </c>
      <c r="N1754" s="40">
        <f t="shared" si="283"/>
        <v>0</v>
      </c>
      <c r="O1754" s="80"/>
      <c r="P1754" s="113" t="str">
        <f t="shared" si="290"/>
        <v/>
      </c>
      <c r="Q1754" s="42" t="str">
        <f t="shared" si="284"/>
        <v/>
      </c>
      <c r="R1754" s="81"/>
      <c r="S1754" s="44" t="str">
        <f t="shared" si="285"/>
        <v/>
      </c>
      <c r="T1754" s="81"/>
      <c r="U1754" s="81"/>
      <c r="V1754" s="42">
        <f t="shared" si="286"/>
        <v>0</v>
      </c>
      <c r="W1754" s="43"/>
      <c r="X1754" s="47">
        <f>SUMIFS(W$12:W1754,F$12:F1754,F1754,H$12:H1754,H1754,D$12:D1754,D1754)</f>
        <v>0</v>
      </c>
      <c r="Y1754" s="48">
        <f t="shared" si="287"/>
        <v>0</v>
      </c>
      <c r="Z1754" s="82"/>
      <c r="AA1754" s="106"/>
      <c r="AB1754" s="42">
        <f t="shared" si="288"/>
        <v>0</v>
      </c>
      <c r="AC1754" s="50"/>
      <c r="AD1754" s="81"/>
      <c r="AE1754" s="81"/>
      <c r="AF1754" s="81"/>
      <c r="AG1754" s="81"/>
      <c r="AH1754" s="81"/>
      <c r="AI1754" s="81"/>
      <c r="AJ1754" s="81"/>
      <c r="AK1754" s="81"/>
      <c r="AL1754" s="81"/>
      <c r="AM1754" s="50"/>
      <c r="AN1754" s="50"/>
      <c r="AO1754" s="112">
        <f t="shared" si="291"/>
        <v>0</v>
      </c>
    </row>
    <row r="1755" spans="1:41" ht="20.100000000000001" customHeight="1">
      <c r="A1755" s="70">
        <f t="shared" si="289"/>
        <v>1</v>
      </c>
      <c r="B1755" s="81"/>
      <c r="C1755" s="81"/>
      <c r="D1755" s="81"/>
      <c r="E1755" s="81"/>
      <c r="F1755" s="34"/>
      <c r="G1755" s="94"/>
      <c r="H1755" s="81"/>
      <c r="I1755" s="34"/>
      <c r="J1755" s="34"/>
      <c r="K1755" s="38"/>
      <c r="L1755" s="38"/>
      <c r="M1755" s="39">
        <f t="shared" si="282"/>
        <v>0</v>
      </c>
      <c r="N1755" s="40">
        <f t="shared" si="283"/>
        <v>0</v>
      </c>
      <c r="O1755" s="80"/>
      <c r="P1755" s="113" t="str">
        <f t="shared" si="290"/>
        <v/>
      </c>
      <c r="Q1755" s="42" t="str">
        <f t="shared" si="284"/>
        <v/>
      </c>
      <c r="R1755" s="81"/>
      <c r="S1755" s="44" t="str">
        <f t="shared" si="285"/>
        <v/>
      </c>
      <c r="T1755" s="81"/>
      <c r="U1755" s="81"/>
      <c r="V1755" s="42">
        <f t="shared" si="286"/>
        <v>0</v>
      </c>
      <c r="W1755" s="43"/>
      <c r="X1755" s="47">
        <f>SUMIFS(W$12:W1755,F$12:F1755,F1755,H$12:H1755,H1755,D$12:D1755,D1755)</f>
        <v>0</v>
      </c>
      <c r="Y1755" s="48">
        <f t="shared" si="287"/>
        <v>0</v>
      </c>
      <c r="Z1755" s="82"/>
      <c r="AA1755" s="106"/>
      <c r="AB1755" s="42">
        <f t="shared" si="288"/>
        <v>0</v>
      </c>
      <c r="AC1755" s="50"/>
      <c r="AD1755" s="81"/>
      <c r="AE1755" s="81"/>
      <c r="AF1755" s="81"/>
      <c r="AG1755" s="81"/>
      <c r="AH1755" s="81"/>
      <c r="AI1755" s="81"/>
      <c r="AJ1755" s="81"/>
      <c r="AK1755" s="81"/>
      <c r="AL1755" s="81"/>
      <c r="AM1755" s="50"/>
      <c r="AN1755" s="50"/>
      <c r="AO1755" s="112">
        <f t="shared" si="291"/>
        <v>0</v>
      </c>
    </row>
    <row r="1756" spans="1:41" ht="20.100000000000001" customHeight="1">
      <c r="A1756" s="70">
        <f t="shared" si="289"/>
        <v>1</v>
      </c>
      <c r="B1756" s="81"/>
      <c r="C1756" s="81"/>
      <c r="D1756" s="81"/>
      <c r="E1756" s="81"/>
      <c r="F1756" s="34"/>
      <c r="G1756" s="94"/>
      <c r="H1756" s="81"/>
      <c r="I1756" s="34"/>
      <c r="J1756" s="34"/>
      <c r="K1756" s="38"/>
      <c r="L1756" s="38"/>
      <c r="M1756" s="39">
        <f t="shared" si="282"/>
        <v>0</v>
      </c>
      <c r="N1756" s="40">
        <f t="shared" si="283"/>
        <v>0</v>
      </c>
      <c r="O1756" s="80"/>
      <c r="P1756" s="113" t="str">
        <f t="shared" si="290"/>
        <v/>
      </c>
      <c r="Q1756" s="42" t="str">
        <f t="shared" si="284"/>
        <v/>
      </c>
      <c r="R1756" s="81"/>
      <c r="S1756" s="44" t="str">
        <f t="shared" si="285"/>
        <v/>
      </c>
      <c r="T1756" s="81"/>
      <c r="U1756" s="81"/>
      <c r="V1756" s="42">
        <f t="shared" si="286"/>
        <v>0</v>
      </c>
      <c r="W1756" s="43"/>
      <c r="X1756" s="47">
        <f>SUMIFS(W$12:W1756,F$12:F1756,F1756,H$12:H1756,H1756,D$12:D1756,D1756)</f>
        <v>0</v>
      </c>
      <c r="Y1756" s="48">
        <f t="shared" si="287"/>
        <v>0</v>
      </c>
      <c r="Z1756" s="82"/>
      <c r="AA1756" s="106"/>
      <c r="AB1756" s="42">
        <f t="shared" si="288"/>
        <v>0</v>
      </c>
      <c r="AC1756" s="50"/>
      <c r="AD1756" s="81"/>
      <c r="AE1756" s="81"/>
      <c r="AF1756" s="81"/>
      <c r="AG1756" s="81"/>
      <c r="AH1756" s="81"/>
      <c r="AI1756" s="81"/>
      <c r="AJ1756" s="81"/>
      <c r="AK1756" s="81"/>
      <c r="AL1756" s="81"/>
      <c r="AM1756" s="50"/>
      <c r="AN1756" s="50"/>
      <c r="AO1756" s="112">
        <f t="shared" si="291"/>
        <v>0</v>
      </c>
    </row>
    <row r="1757" spans="1:41" ht="20.100000000000001" customHeight="1">
      <c r="A1757" s="70">
        <f t="shared" si="289"/>
        <v>1</v>
      </c>
      <c r="B1757" s="81"/>
      <c r="C1757" s="81"/>
      <c r="D1757" s="81"/>
      <c r="E1757" s="81"/>
      <c r="F1757" s="34"/>
      <c r="G1757" s="94"/>
      <c r="H1757" s="81"/>
      <c r="I1757" s="34"/>
      <c r="J1757" s="34"/>
      <c r="K1757" s="38"/>
      <c r="L1757" s="38"/>
      <c r="M1757" s="39">
        <f t="shared" si="282"/>
        <v>0</v>
      </c>
      <c r="N1757" s="40">
        <f t="shared" si="283"/>
        <v>0</v>
      </c>
      <c r="O1757" s="80"/>
      <c r="P1757" s="113" t="str">
        <f t="shared" si="290"/>
        <v/>
      </c>
      <c r="Q1757" s="42" t="str">
        <f t="shared" si="284"/>
        <v/>
      </c>
      <c r="R1757" s="81"/>
      <c r="S1757" s="44" t="str">
        <f t="shared" si="285"/>
        <v/>
      </c>
      <c r="T1757" s="81"/>
      <c r="U1757" s="81"/>
      <c r="V1757" s="42">
        <f t="shared" si="286"/>
        <v>0</v>
      </c>
      <c r="W1757" s="43"/>
      <c r="X1757" s="47">
        <f>SUMIFS(W$12:W1757,F$12:F1757,F1757,H$12:H1757,H1757,D$12:D1757,D1757)</f>
        <v>0</v>
      </c>
      <c r="Y1757" s="48">
        <f t="shared" si="287"/>
        <v>0</v>
      </c>
      <c r="Z1757" s="82"/>
      <c r="AA1757" s="106"/>
      <c r="AB1757" s="42">
        <f t="shared" si="288"/>
        <v>0</v>
      </c>
      <c r="AC1757" s="50"/>
      <c r="AD1757" s="81"/>
      <c r="AE1757" s="81"/>
      <c r="AF1757" s="81"/>
      <c r="AG1757" s="81"/>
      <c r="AH1757" s="81"/>
      <c r="AI1757" s="81"/>
      <c r="AJ1757" s="81"/>
      <c r="AK1757" s="81"/>
      <c r="AL1757" s="81"/>
      <c r="AM1757" s="50"/>
      <c r="AN1757" s="50"/>
      <c r="AO1757" s="112">
        <f t="shared" si="291"/>
        <v>0</v>
      </c>
    </row>
    <row r="1758" spans="1:41" ht="20.100000000000001" customHeight="1">
      <c r="A1758" s="70">
        <f t="shared" si="289"/>
        <v>1</v>
      </c>
      <c r="B1758" s="81"/>
      <c r="C1758" s="81"/>
      <c r="D1758" s="81"/>
      <c r="E1758" s="81"/>
      <c r="F1758" s="34"/>
      <c r="G1758" s="94"/>
      <c r="H1758" s="81"/>
      <c r="I1758" s="34"/>
      <c r="J1758" s="34"/>
      <c r="K1758" s="38"/>
      <c r="L1758" s="38"/>
      <c r="M1758" s="39">
        <f t="shared" si="282"/>
        <v>0</v>
      </c>
      <c r="N1758" s="40">
        <f t="shared" si="283"/>
        <v>0</v>
      </c>
      <c r="O1758" s="80"/>
      <c r="P1758" s="113" t="str">
        <f t="shared" si="290"/>
        <v/>
      </c>
      <c r="Q1758" s="42" t="str">
        <f t="shared" si="284"/>
        <v/>
      </c>
      <c r="R1758" s="81"/>
      <c r="S1758" s="44" t="str">
        <f t="shared" si="285"/>
        <v/>
      </c>
      <c r="T1758" s="81"/>
      <c r="U1758" s="81"/>
      <c r="V1758" s="42">
        <f t="shared" si="286"/>
        <v>0</v>
      </c>
      <c r="W1758" s="43"/>
      <c r="X1758" s="47">
        <f>SUMIFS(W$12:W1758,F$12:F1758,F1758,H$12:H1758,H1758,D$12:D1758,D1758)</f>
        <v>0</v>
      </c>
      <c r="Y1758" s="48">
        <f t="shared" si="287"/>
        <v>0</v>
      </c>
      <c r="Z1758" s="82"/>
      <c r="AA1758" s="106"/>
      <c r="AB1758" s="42">
        <f t="shared" si="288"/>
        <v>0</v>
      </c>
      <c r="AC1758" s="50"/>
      <c r="AD1758" s="81"/>
      <c r="AE1758" s="81"/>
      <c r="AF1758" s="81"/>
      <c r="AG1758" s="81"/>
      <c r="AH1758" s="81"/>
      <c r="AI1758" s="81"/>
      <c r="AJ1758" s="81"/>
      <c r="AK1758" s="81"/>
      <c r="AL1758" s="81"/>
      <c r="AM1758" s="50"/>
      <c r="AN1758" s="50"/>
      <c r="AO1758" s="112">
        <f t="shared" si="291"/>
        <v>0</v>
      </c>
    </row>
    <row r="1759" spans="1:41" ht="20.100000000000001" customHeight="1">
      <c r="A1759" s="70">
        <f t="shared" si="289"/>
        <v>1</v>
      </c>
      <c r="B1759" s="81"/>
      <c r="C1759" s="81"/>
      <c r="D1759" s="81"/>
      <c r="E1759" s="81"/>
      <c r="F1759" s="34"/>
      <c r="G1759" s="94"/>
      <c r="H1759" s="81"/>
      <c r="I1759" s="34"/>
      <c r="J1759" s="34"/>
      <c r="K1759" s="38"/>
      <c r="L1759" s="38"/>
      <c r="M1759" s="39">
        <f t="shared" si="282"/>
        <v>0</v>
      </c>
      <c r="N1759" s="40">
        <f t="shared" si="283"/>
        <v>0</v>
      </c>
      <c r="O1759" s="80"/>
      <c r="P1759" s="113" t="str">
        <f t="shared" si="290"/>
        <v/>
      </c>
      <c r="Q1759" s="42" t="str">
        <f t="shared" si="284"/>
        <v/>
      </c>
      <c r="R1759" s="81"/>
      <c r="S1759" s="44" t="str">
        <f t="shared" si="285"/>
        <v/>
      </c>
      <c r="T1759" s="81"/>
      <c r="U1759" s="81"/>
      <c r="V1759" s="42">
        <f t="shared" si="286"/>
        <v>0</v>
      </c>
      <c r="W1759" s="43"/>
      <c r="X1759" s="47">
        <f>SUMIFS(W$12:W1759,F$12:F1759,F1759,H$12:H1759,H1759,D$12:D1759,D1759)</f>
        <v>0</v>
      </c>
      <c r="Y1759" s="48">
        <f t="shared" si="287"/>
        <v>0</v>
      </c>
      <c r="Z1759" s="82"/>
      <c r="AA1759" s="106"/>
      <c r="AB1759" s="42">
        <f t="shared" si="288"/>
        <v>0</v>
      </c>
      <c r="AC1759" s="50"/>
      <c r="AD1759" s="81"/>
      <c r="AE1759" s="81"/>
      <c r="AF1759" s="81"/>
      <c r="AG1759" s="81"/>
      <c r="AH1759" s="81"/>
      <c r="AI1759" s="81"/>
      <c r="AJ1759" s="81"/>
      <c r="AK1759" s="81"/>
      <c r="AL1759" s="81"/>
      <c r="AM1759" s="50"/>
      <c r="AN1759" s="50"/>
      <c r="AO1759" s="112">
        <f t="shared" si="291"/>
        <v>0</v>
      </c>
    </row>
    <row r="1760" spans="1:41" ht="20.100000000000001" customHeight="1">
      <c r="A1760" s="70">
        <f t="shared" si="289"/>
        <v>1</v>
      </c>
      <c r="B1760" s="81"/>
      <c r="C1760" s="81"/>
      <c r="D1760" s="81"/>
      <c r="E1760" s="81"/>
      <c r="F1760" s="34"/>
      <c r="G1760" s="94"/>
      <c r="H1760" s="81"/>
      <c r="I1760" s="34"/>
      <c r="J1760" s="34"/>
      <c r="K1760" s="38"/>
      <c r="L1760" s="38"/>
      <c r="M1760" s="39">
        <f t="shared" si="282"/>
        <v>0</v>
      </c>
      <c r="N1760" s="40">
        <f t="shared" si="283"/>
        <v>0</v>
      </c>
      <c r="O1760" s="80"/>
      <c r="P1760" s="113" t="str">
        <f t="shared" si="290"/>
        <v/>
      </c>
      <c r="Q1760" s="42" t="str">
        <f t="shared" si="284"/>
        <v/>
      </c>
      <c r="R1760" s="81"/>
      <c r="S1760" s="44" t="str">
        <f t="shared" si="285"/>
        <v/>
      </c>
      <c r="T1760" s="81"/>
      <c r="U1760" s="81"/>
      <c r="V1760" s="42">
        <f t="shared" si="286"/>
        <v>0</v>
      </c>
      <c r="W1760" s="43"/>
      <c r="X1760" s="47">
        <f>SUMIFS(W$12:W1760,F$12:F1760,F1760,H$12:H1760,H1760,D$12:D1760,D1760)</f>
        <v>0</v>
      </c>
      <c r="Y1760" s="48">
        <f t="shared" si="287"/>
        <v>0</v>
      </c>
      <c r="Z1760" s="82"/>
      <c r="AA1760" s="106"/>
      <c r="AB1760" s="42">
        <f t="shared" si="288"/>
        <v>0</v>
      </c>
      <c r="AC1760" s="50"/>
      <c r="AD1760" s="81"/>
      <c r="AE1760" s="81"/>
      <c r="AF1760" s="81"/>
      <c r="AG1760" s="81"/>
      <c r="AH1760" s="81"/>
      <c r="AI1760" s="81"/>
      <c r="AJ1760" s="81"/>
      <c r="AK1760" s="81"/>
      <c r="AL1760" s="81"/>
      <c r="AM1760" s="50"/>
      <c r="AN1760" s="50"/>
      <c r="AO1760" s="112">
        <f t="shared" si="291"/>
        <v>0</v>
      </c>
    </row>
    <row r="1761" spans="1:41" ht="20.100000000000001" customHeight="1">
      <c r="A1761" s="70">
        <f t="shared" si="289"/>
        <v>1</v>
      </c>
      <c r="B1761" s="81"/>
      <c r="C1761" s="81"/>
      <c r="D1761" s="81"/>
      <c r="E1761" s="81"/>
      <c r="F1761" s="34"/>
      <c r="G1761" s="94"/>
      <c r="H1761" s="81"/>
      <c r="I1761" s="34"/>
      <c r="J1761" s="34"/>
      <c r="K1761" s="38"/>
      <c r="L1761" s="38"/>
      <c r="M1761" s="39">
        <f t="shared" si="282"/>
        <v>0</v>
      </c>
      <c r="N1761" s="40">
        <f t="shared" si="283"/>
        <v>0</v>
      </c>
      <c r="O1761" s="80"/>
      <c r="P1761" s="113" t="str">
        <f t="shared" si="290"/>
        <v/>
      </c>
      <c r="Q1761" s="42" t="str">
        <f t="shared" si="284"/>
        <v/>
      </c>
      <c r="R1761" s="81"/>
      <c r="S1761" s="44" t="str">
        <f t="shared" si="285"/>
        <v/>
      </c>
      <c r="T1761" s="81"/>
      <c r="U1761" s="81"/>
      <c r="V1761" s="42">
        <f t="shared" si="286"/>
        <v>0</v>
      </c>
      <c r="W1761" s="43"/>
      <c r="X1761" s="47">
        <f>SUMIFS(W$12:W1761,F$12:F1761,F1761,H$12:H1761,H1761,D$12:D1761,D1761)</f>
        <v>0</v>
      </c>
      <c r="Y1761" s="48">
        <f t="shared" si="287"/>
        <v>0</v>
      </c>
      <c r="Z1761" s="82"/>
      <c r="AA1761" s="106"/>
      <c r="AB1761" s="42">
        <f t="shared" si="288"/>
        <v>0</v>
      </c>
      <c r="AC1761" s="50"/>
      <c r="AD1761" s="81"/>
      <c r="AE1761" s="81"/>
      <c r="AF1761" s="81"/>
      <c r="AG1761" s="81"/>
      <c r="AH1761" s="81"/>
      <c r="AI1761" s="81"/>
      <c r="AJ1761" s="81"/>
      <c r="AK1761" s="81"/>
      <c r="AL1761" s="81"/>
      <c r="AM1761" s="50"/>
      <c r="AN1761" s="50"/>
      <c r="AO1761" s="112">
        <f t="shared" si="291"/>
        <v>0</v>
      </c>
    </row>
    <row r="1762" spans="1:41" ht="20.100000000000001" customHeight="1">
      <c r="A1762" s="70">
        <f t="shared" si="289"/>
        <v>1</v>
      </c>
      <c r="B1762" s="81"/>
      <c r="C1762" s="81"/>
      <c r="D1762" s="81"/>
      <c r="E1762" s="81"/>
      <c r="F1762" s="34"/>
      <c r="G1762" s="94"/>
      <c r="H1762" s="81"/>
      <c r="I1762" s="34"/>
      <c r="J1762" s="34"/>
      <c r="K1762" s="38"/>
      <c r="L1762" s="38"/>
      <c r="M1762" s="39">
        <f t="shared" si="282"/>
        <v>0</v>
      </c>
      <c r="N1762" s="40">
        <f t="shared" si="283"/>
        <v>0</v>
      </c>
      <c r="O1762" s="80"/>
      <c r="P1762" s="113" t="str">
        <f t="shared" si="290"/>
        <v/>
      </c>
      <c r="Q1762" s="42" t="str">
        <f t="shared" si="284"/>
        <v/>
      </c>
      <c r="R1762" s="81"/>
      <c r="S1762" s="44" t="str">
        <f t="shared" si="285"/>
        <v/>
      </c>
      <c r="T1762" s="81"/>
      <c r="U1762" s="81"/>
      <c r="V1762" s="42">
        <f t="shared" si="286"/>
        <v>0</v>
      </c>
      <c r="W1762" s="43"/>
      <c r="X1762" s="47">
        <f>SUMIFS(W$12:W1762,F$12:F1762,F1762,H$12:H1762,H1762,D$12:D1762,D1762)</f>
        <v>0</v>
      </c>
      <c r="Y1762" s="48">
        <f t="shared" si="287"/>
        <v>0</v>
      </c>
      <c r="Z1762" s="82"/>
      <c r="AA1762" s="106"/>
      <c r="AB1762" s="42">
        <f t="shared" si="288"/>
        <v>0</v>
      </c>
      <c r="AC1762" s="50"/>
      <c r="AD1762" s="81"/>
      <c r="AE1762" s="81"/>
      <c r="AF1762" s="81"/>
      <c r="AG1762" s="81"/>
      <c r="AH1762" s="81"/>
      <c r="AI1762" s="81"/>
      <c r="AJ1762" s="81"/>
      <c r="AK1762" s="81"/>
      <c r="AL1762" s="81"/>
      <c r="AM1762" s="50"/>
      <c r="AN1762" s="50"/>
      <c r="AO1762" s="112">
        <f t="shared" si="291"/>
        <v>0</v>
      </c>
    </row>
    <row r="1763" spans="1:41" ht="20.100000000000001" customHeight="1">
      <c r="A1763" s="70">
        <f t="shared" si="289"/>
        <v>1</v>
      </c>
      <c r="B1763" s="81"/>
      <c r="C1763" s="81"/>
      <c r="D1763" s="81"/>
      <c r="E1763" s="81"/>
      <c r="F1763" s="34"/>
      <c r="G1763" s="94"/>
      <c r="H1763" s="81"/>
      <c r="I1763" s="34"/>
      <c r="J1763" s="34"/>
      <c r="K1763" s="38"/>
      <c r="L1763" s="38"/>
      <c r="M1763" s="39">
        <f t="shared" si="282"/>
        <v>0</v>
      </c>
      <c r="N1763" s="40">
        <f t="shared" si="283"/>
        <v>0</v>
      </c>
      <c r="O1763" s="80"/>
      <c r="P1763" s="113" t="str">
        <f t="shared" si="290"/>
        <v/>
      </c>
      <c r="Q1763" s="42" t="str">
        <f t="shared" si="284"/>
        <v/>
      </c>
      <c r="R1763" s="81"/>
      <c r="S1763" s="44" t="str">
        <f t="shared" si="285"/>
        <v/>
      </c>
      <c r="T1763" s="81"/>
      <c r="U1763" s="81"/>
      <c r="V1763" s="42">
        <f t="shared" si="286"/>
        <v>0</v>
      </c>
      <c r="W1763" s="43"/>
      <c r="X1763" s="47">
        <f>SUMIFS(W$12:W1763,F$12:F1763,F1763,H$12:H1763,H1763,D$12:D1763,D1763)</f>
        <v>0</v>
      </c>
      <c r="Y1763" s="48">
        <f t="shared" si="287"/>
        <v>0</v>
      </c>
      <c r="Z1763" s="82"/>
      <c r="AA1763" s="106"/>
      <c r="AB1763" s="42">
        <f t="shared" si="288"/>
        <v>0</v>
      </c>
      <c r="AC1763" s="50"/>
      <c r="AD1763" s="81"/>
      <c r="AE1763" s="81"/>
      <c r="AF1763" s="81"/>
      <c r="AG1763" s="81"/>
      <c r="AH1763" s="81"/>
      <c r="AI1763" s="81"/>
      <c r="AJ1763" s="81"/>
      <c r="AK1763" s="81"/>
      <c r="AL1763" s="81"/>
      <c r="AM1763" s="50"/>
      <c r="AN1763" s="50"/>
      <c r="AO1763" s="112">
        <f t="shared" si="291"/>
        <v>0</v>
      </c>
    </row>
    <row r="1764" spans="1:41" ht="20.100000000000001" customHeight="1">
      <c r="A1764" s="70">
        <f t="shared" si="289"/>
        <v>1</v>
      </c>
      <c r="B1764" s="81"/>
      <c r="C1764" s="81"/>
      <c r="D1764" s="81"/>
      <c r="E1764" s="81"/>
      <c r="F1764" s="34"/>
      <c r="G1764" s="94"/>
      <c r="H1764" s="81"/>
      <c r="I1764" s="34"/>
      <c r="J1764" s="34"/>
      <c r="K1764" s="38"/>
      <c r="L1764" s="38"/>
      <c r="M1764" s="39">
        <f t="shared" si="282"/>
        <v>0</v>
      </c>
      <c r="N1764" s="40">
        <f t="shared" si="283"/>
        <v>0</v>
      </c>
      <c r="O1764" s="80"/>
      <c r="P1764" s="113" t="str">
        <f t="shared" si="290"/>
        <v/>
      </c>
      <c r="Q1764" s="42" t="str">
        <f t="shared" si="284"/>
        <v/>
      </c>
      <c r="R1764" s="81"/>
      <c r="S1764" s="44" t="str">
        <f t="shared" si="285"/>
        <v/>
      </c>
      <c r="T1764" s="81"/>
      <c r="U1764" s="81"/>
      <c r="V1764" s="42">
        <f t="shared" si="286"/>
        <v>0</v>
      </c>
      <c r="W1764" s="43"/>
      <c r="X1764" s="47">
        <f>SUMIFS(W$12:W1764,F$12:F1764,F1764,H$12:H1764,H1764,D$12:D1764,D1764)</f>
        <v>0</v>
      </c>
      <c r="Y1764" s="48">
        <f t="shared" si="287"/>
        <v>0</v>
      </c>
      <c r="Z1764" s="82"/>
      <c r="AA1764" s="106"/>
      <c r="AB1764" s="42">
        <f t="shared" si="288"/>
        <v>0</v>
      </c>
      <c r="AC1764" s="50"/>
      <c r="AD1764" s="81"/>
      <c r="AE1764" s="81"/>
      <c r="AF1764" s="81"/>
      <c r="AG1764" s="81"/>
      <c r="AH1764" s="81"/>
      <c r="AI1764" s="81"/>
      <c r="AJ1764" s="81"/>
      <c r="AK1764" s="81"/>
      <c r="AL1764" s="81"/>
      <c r="AM1764" s="50"/>
      <c r="AN1764" s="50"/>
      <c r="AO1764" s="112">
        <f t="shared" si="291"/>
        <v>0</v>
      </c>
    </row>
    <row r="1765" spans="1:41" ht="20.100000000000001" customHeight="1">
      <c r="A1765" s="70">
        <f t="shared" si="289"/>
        <v>1</v>
      </c>
      <c r="B1765" s="81"/>
      <c r="C1765" s="81"/>
      <c r="D1765" s="81"/>
      <c r="E1765" s="81"/>
      <c r="F1765" s="34"/>
      <c r="G1765" s="94"/>
      <c r="H1765" s="81"/>
      <c r="I1765" s="34"/>
      <c r="J1765" s="34"/>
      <c r="K1765" s="38"/>
      <c r="L1765" s="38"/>
      <c r="M1765" s="39">
        <f t="shared" si="282"/>
        <v>0</v>
      </c>
      <c r="N1765" s="40">
        <f t="shared" si="283"/>
        <v>0</v>
      </c>
      <c r="O1765" s="80"/>
      <c r="P1765" s="113" t="str">
        <f t="shared" si="290"/>
        <v/>
      </c>
      <c r="Q1765" s="42" t="str">
        <f t="shared" si="284"/>
        <v/>
      </c>
      <c r="R1765" s="81"/>
      <c r="S1765" s="44" t="str">
        <f t="shared" si="285"/>
        <v/>
      </c>
      <c r="T1765" s="81"/>
      <c r="U1765" s="81"/>
      <c r="V1765" s="42">
        <f t="shared" si="286"/>
        <v>0</v>
      </c>
      <c r="W1765" s="43"/>
      <c r="X1765" s="47">
        <f>SUMIFS(W$12:W1765,F$12:F1765,F1765,H$12:H1765,H1765,D$12:D1765,D1765)</f>
        <v>0</v>
      </c>
      <c r="Y1765" s="48">
        <f t="shared" si="287"/>
        <v>0</v>
      </c>
      <c r="Z1765" s="82"/>
      <c r="AA1765" s="106"/>
      <c r="AB1765" s="42">
        <f t="shared" si="288"/>
        <v>0</v>
      </c>
      <c r="AC1765" s="50"/>
      <c r="AD1765" s="81"/>
      <c r="AE1765" s="81"/>
      <c r="AF1765" s="81"/>
      <c r="AG1765" s="81"/>
      <c r="AH1765" s="81"/>
      <c r="AI1765" s="81"/>
      <c r="AJ1765" s="81"/>
      <c r="AK1765" s="81"/>
      <c r="AL1765" s="81"/>
      <c r="AM1765" s="50"/>
      <c r="AN1765" s="50"/>
      <c r="AO1765" s="112">
        <f t="shared" si="291"/>
        <v>0</v>
      </c>
    </row>
    <row r="1766" spans="1:41" ht="20.100000000000001" customHeight="1">
      <c r="A1766" s="70">
        <f t="shared" si="289"/>
        <v>1</v>
      </c>
      <c r="B1766" s="81"/>
      <c r="C1766" s="81"/>
      <c r="D1766" s="81"/>
      <c r="E1766" s="81"/>
      <c r="F1766" s="34"/>
      <c r="G1766" s="94"/>
      <c r="H1766" s="81"/>
      <c r="I1766" s="34"/>
      <c r="J1766" s="34"/>
      <c r="K1766" s="38"/>
      <c r="L1766" s="38"/>
      <c r="M1766" s="39">
        <f t="shared" si="282"/>
        <v>0</v>
      </c>
      <c r="N1766" s="40">
        <f t="shared" si="283"/>
        <v>0</v>
      </c>
      <c r="O1766" s="80"/>
      <c r="P1766" s="113" t="str">
        <f t="shared" si="290"/>
        <v/>
      </c>
      <c r="Q1766" s="42" t="str">
        <f t="shared" si="284"/>
        <v/>
      </c>
      <c r="R1766" s="81"/>
      <c r="S1766" s="44" t="str">
        <f t="shared" si="285"/>
        <v/>
      </c>
      <c r="T1766" s="81"/>
      <c r="U1766" s="81"/>
      <c r="V1766" s="42">
        <f t="shared" si="286"/>
        <v>0</v>
      </c>
      <c r="W1766" s="43"/>
      <c r="X1766" s="47">
        <f>SUMIFS(W$12:W1766,F$12:F1766,F1766,H$12:H1766,H1766,D$12:D1766,D1766)</f>
        <v>0</v>
      </c>
      <c r="Y1766" s="48">
        <f t="shared" si="287"/>
        <v>0</v>
      </c>
      <c r="Z1766" s="82"/>
      <c r="AA1766" s="106"/>
      <c r="AB1766" s="42">
        <f t="shared" si="288"/>
        <v>0</v>
      </c>
      <c r="AC1766" s="50"/>
      <c r="AD1766" s="81"/>
      <c r="AE1766" s="81"/>
      <c r="AF1766" s="81"/>
      <c r="AG1766" s="81"/>
      <c r="AH1766" s="81"/>
      <c r="AI1766" s="81"/>
      <c r="AJ1766" s="81"/>
      <c r="AK1766" s="81"/>
      <c r="AL1766" s="81"/>
      <c r="AM1766" s="50"/>
      <c r="AN1766" s="50"/>
      <c r="AO1766" s="112">
        <f t="shared" si="291"/>
        <v>0</v>
      </c>
    </row>
    <row r="1767" spans="1:41" ht="20.100000000000001" customHeight="1">
      <c r="A1767" s="70">
        <f t="shared" si="289"/>
        <v>1</v>
      </c>
      <c r="B1767" s="81"/>
      <c r="C1767" s="81"/>
      <c r="D1767" s="81"/>
      <c r="E1767" s="81"/>
      <c r="F1767" s="34"/>
      <c r="G1767" s="94"/>
      <c r="H1767" s="81"/>
      <c r="I1767" s="34"/>
      <c r="J1767" s="34"/>
      <c r="K1767" s="38"/>
      <c r="L1767" s="38"/>
      <c r="M1767" s="39">
        <f t="shared" si="282"/>
        <v>0</v>
      </c>
      <c r="N1767" s="40">
        <f t="shared" si="283"/>
        <v>0</v>
      </c>
      <c r="O1767" s="80"/>
      <c r="P1767" s="113" t="str">
        <f t="shared" si="290"/>
        <v/>
      </c>
      <c r="Q1767" s="42" t="str">
        <f t="shared" si="284"/>
        <v/>
      </c>
      <c r="R1767" s="81"/>
      <c r="S1767" s="44" t="str">
        <f t="shared" si="285"/>
        <v/>
      </c>
      <c r="T1767" s="81"/>
      <c r="U1767" s="81"/>
      <c r="V1767" s="42">
        <f t="shared" si="286"/>
        <v>0</v>
      </c>
      <c r="W1767" s="43"/>
      <c r="X1767" s="47">
        <f>SUMIFS(W$12:W1767,F$12:F1767,F1767,H$12:H1767,H1767,D$12:D1767,D1767)</f>
        <v>0</v>
      </c>
      <c r="Y1767" s="48">
        <f t="shared" si="287"/>
        <v>0</v>
      </c>
      <c r="Z1767" s="82"/>
      <c r="AA1767" s="106"/>
      <c r="AB1767" s="42">
        <f t="shared" si="288"/>
        <v>0</v>
      </c>
      <c r="AC1767" s="50"/>
      <c r="AD1767" s="81"/>
      <c r="AE1767" s="81"/>
      <c r="AF1767" s="81"/>
      <c r="AG1767" s="81"/>
      <c r="AH1767" s="81"/>
      <c r="AI1767" s="81"/>
      <c r="AJ1767" s="81"/>
      <c r="AK1767" s="81"/>
      <c r="AL1767" s="81"/>
      <c r="AM1767" s="50"/>
      <c r="AN1767" s="50"/>
      <c r="AO1767" s="112">
        <f t="shared" si="291"/>
        <v>0</v>
      </c>
    </row>
    <row r="1768" spans="1:41" ht="20.100000000000001" customHeight="1">
      <c r="A1768" s="70">
        <f t="shared" si="289"/>
        <v>1</v>
      </c>
      <c r="B1768" s="81"/>
      <c r="C1768" s="81"/>
      <c r="D1768" s="81"/>
      <c r="E1768" s="81"/>
      <c r="F1768" s="34"/>
      <c r="G1768" s="94"/>
      <c r="H1768" s="81"/>
      <c r="I1768" s="34"/>
      <c r="J1768" s="34"/>
      <c r="K1768" s="38"/>
      <c r="L1768" s="38"/>
      <c r="M1768" s="39">
        <f t="shared" si="282"/>
        <v>0</v>
      </c>
      <c r="N1768" s="40">
        <f t="shared" si="283"/>
        <v>0</v>
      </c>
      <c r="O1768" s="80"/>
      <c r="P1768" s="113" t="str">
        <f t="shared" si="290"/>
        <v/>
      </c>
      <c r="Q1768" s="42" t="str">
        <f t="shared" si="284"/>
        <v/>
      </c>
      <c r="R1768" s="81"/>
      <c r="S1768" s="44" t="str">
        <f t="shared" si="285"/>
        <v/>
      </c>
      <c r="T1768" s="81"/>
      <c r="U1768" s="81"/>
      <c r="V1768" s="42">
        <f t="shared" si="286"/>
        <v>0</v>
      </c>
      <c r="W1768" s="43"/>
      <c r="X1768" s="47">
        <f>SUMIFS(W$12:W1768,F$12:F1768,F1768,H$12:H1768,H1768,D$12:D1768,D1768)</f>
        <v>0</v>
      </c>
      <c r="Y1768" s="48">
        <f t="shared" si="287"/>
        <v>0</v>
      </c>
      <c r="Z1768" s="82"/>
      <c r="AA1768" s="106"/>
      <c r="AB1768" s="42">
        <f t="shared" si="288"/>
        <v>0</v>
      </c>
      <c r="AC1768" s="50"/>
      <c r="AD1768" s="81"/>
      <c r="AE1768" s="81"/>
      <c r="AF1768" s="81"/>
      <c r="AG1768" s="81"/>
      <c r="AH1768" s="81"/>
      <c r="AI1768" s="81"/>
      <c r="AJ1768" s="81"/>
      <c r="AK1768" s="81"/>
      <c r="AL1768" s="81"/>
      <c r="AM1768" s="50"/>
      <c r="AN1768" s="50"/>
      <c r="AO1768" s="112">
        <f t="shared" si="291"/>
        <v>0</v>
      </c>
    </row>
    <row r="1769" spans="1:41" ht="20.100000000000001" customHeight="1">
      <c r="A1769" s="70">
        <f t="shared" si="289"/>
        <v>1</v>
      </c>
      <c r="B1769" s="81"/>
      <c r="C1769" s="81"/>
      <c r="D1769" s="81"/>
      <c r="E1769" s="81"/>
      <c r="F1769" s="34"/>
      <c r="G1769" s="94"/>
      <c r="H1769" s="81"/>
      <c r="I1769" s="34"/>
      <c r="J1769" s="34"/>
      <c r="K1769" s="38"/>
      <c r="L1769" s="38"/>
      <c r="M1769" s="39">
        <f t="shared" si="282"/>
        <v>0</v>
      </c>
      <c r="N1769" s="40">
        <f t="shared" si="283"/>
        <v>0</v>
      </c>
      <c r="O1769" s="80"/>
      <c r="P1769" s="113" t="str">
        <f t="shared" si="290"/>
        <v/>
      </c>
      <c r="Q1769" s="42" t="str">
        <f t="shared" si="284"/>
        <v/>
      </c>
      <c r="R1769" s="81"/>
      <c r="S1769" s="44" t="str">
        <f t="shared" si="285"/>
        <v/>
      </c>
      <c r="T1769" s="81"/>
      <c r="U1769" s="81"/>
      <c r="V1769" s="42">
        <f t="shared" si="286"/>
        <v>0</v>
      </c>
      <c r="W1769" s="43"/>
      <c r="X1769" s="47">
        <f>SUMIFS(W$12:W1769,F$12:F1769,F1769,H$12:H1769,H1769,D$12:D1769,D1769)</f>
        <v>0</v>
      </c>
      <c r="Y1769" s="48">
        <f t="shared" si="287"/>
        <v>0</v>
      </c>
      <c r="Z1769" s="82"/>
      <c r="AA1769" s="106"/>
      <c r="AB1769" s="42">
        <f t="shared" si="288"/>
        <v>0</v>
      </c>
      <c r="AC1769" s="50"/>
      <c r="AD1769" s="81"/>
      <c r="AE1769" s="81"/>
      <c r="AF1769" s="81"/>
      <c r="AG1769" s="81"/>
      <c r="AH1769" s="81"/>
      <c r="AI1769" s="81"/>
      <c r="AJ1769" s="81"/>
      <c r="AK1769" s="81"/>
      <c r="AL1769" s="81"/>
      <c r="AM1769" s="50"/>
      <c r="AN1769" s="50"/>
      <c r="AO1769" s="112">
        <f t="shared" si="291"/>
        <v>0</v>
      </c>
    </row>
    <row r="1770" spans="1:41" ht="20.100000000000001" customHeight="1">
      <c r="A1770" s="70">
        <f t="shared" si="289"/>
        <v>1</v>
      </c>
      <c r="B1770" s="81"/>
      <c r="C1770" s="81"/>
      <c r="D1770" s="81"/>
      <c r="E1770" s="81"/>
      <c r="F1770" s="34"/>
      <c r="G1770" s="94"/>
      <c r="H1770" s="81"/>
      <c r="I1770" s="34"/>
      <c r="J1770" s="34"/>
      <c r="K1770" s="38"/>
      <c r="L1770" s="38"/>
      <c r="M1770" s="39">
        <f t="shared" si="282"/>
        <v>0</v>
      </c>
      <c r="N1770" s="40">
        <f t="shared" si="283"/>
        <v>0</v>
      </c>
      <c r="O1770" s="80"/>
      <c r="P1770" s="113" t="str">
        <f t="shared" si="290"/>
        <v/>
      </c>
      <c r="Q1770" s="42" t="str">
        <f t="shared" si="284"/>
        <v/>
      </c>
      <c r="R1770" s="81"/>
      <c r="S1770" s="44" t="str">
        <f t="shared" si="285"/>
        <v/>
      </c>
      <c r="T1770" s="81"/>
      <c r="U1770" s="81"/>
      <c r="V1770" s="42">
        <f t="shared" si="286"/>
        <v>0</v>
      </c>
      <c r="W1770" s="43"/>
      <c r="X1770" s="47">
        <f>SUMIFS(W$12:W1770,F$12:F1770,F1770,H$12:H1770,H1770,D$12:D1770,D1770)</f>
        <v>0</v>
      </c>
      <c r="Y1770" s="48">
        <f t="shared" si="287"/>
        <v>0</v>
      </c>
      <c r="Z1770" s="82"/>
      <c r="AA1770" s="106"/>
      <c r="AB1770" s="42">
        <f t="shared" si="288"/>
        <v>0</v>
      </c>
      <c r="AC1770" s="50"/>
      <c r="AD1770" s="81"/>
      <c r="AE1770" s="81"/>
      <c r="AF1770" s="81"/>
      <c r="AG1770" s="81"/>
      <c r="AH1770" s="81"/>
      <c r="AI1770" s="81"/>
      <c r="AJ1770" s="81"/>
      <c r="AK1770" s="81"/>
      <c r="AL1770" s="81"/>
      <c r="AM1770" s="50"/>
      <c r="AN1770" s="50"/>
      <c r="AO1770" s="112">
        <f t="shared" si="291"/>
        <v>0</v>
      </c>
    </row>
    <row r="1771" spans="1:41" ht="20.100000000000001" customHeight="1">
      <c r="A1771" s="70">
        <f t="shared" si="289"/>
        <v>1</v>
      </c>
      <c r="B1771" s="81"/>
      <c r="C1771" s="81"/>
      <c r="D1771" s="81"/>
      <c r="E1771" s="81"/>
      <c r="F1771" s="34"/>
      <c r="G1771" s="94"/>
      <c r="H1771" s="81"/>
      <c r="I1771" s="34"/>
      <c r="J1771" s="34"/>
      <c r="K1771" s="38"/>
      <c r="L1771" s="38"/>
      <c r="M1771" s="39">
        <f t="shared" si="282"/>
        <v>0</v>
      </c>
      <c r="N1771" s="40">
        <f t="shared" si="283"/>
        <v>0</v>
      </c>
      <c r="O1771" s="80"/>
      <c r="P1771" s="113" t="str">
        <f t="shared" si="290"/>
        <v/>
      </c>
      <c r="Q1771" s="42" t="str">
        <f t="shared" si="284"/>
        <v/>
      </c>
      <c r="R1771" s="81"/>
      <c r="S1771" s="44" t="str">
        <f t="shared" si="285"/>
        <v/>
      </c>
      <c r="T1771" s="81"/>
      <c r="U1771" s="81"/>
      <c r="V1771" s="42">
        <f t="shared" si="286"/>
        <v>0</v>
      </c>
      <c r="W1771" s="43"/>
      <c r="X1771" s="47">
        <f>SUMIFS(W$12:W1771,F$12:F1771,F1771,H$12:H1771,H1771,D$12:D1771,D1771)</f>
        <v>0</v>
      </c>
      <c r="Y1771" s="48">
        <f t="shared" si="287"/>
        <v>0</v>
      </c>
      <c r="Z1771" s="82"/>
      <c r="AA1771" s="106"/>
      <c r="AB1771" s="42">
        <f t="shared" si="288"/>
        <v>0</v>
      </c>
      <c r="AC1771" s="50"/>
      <c r="AD1771" s="81"/>
      <c r="AE1771" s="81"/>
      <c r="AF1771" s="81"/>
      <c r="AG1771" s="81"/>
      <c r="AH1771" s="81"/>
      <c r="AI1771" s="81"/>
      <c r="AJ1771" s="81"/>
      <c r="AK1771" s="81"/>
      <c r="AL1771" s="81"/>
      <c r="AM1771" s="50"/>
      <c r="AN1771" s="50"/>
      <c r="AO1771" s="112">
        <f t="shared" si="291"/>
        <v>0</v>
      </c>
    </row>
    <row r="1772" spans="1:41" ht="20.100000000000001" customHeight="1">
      <c r="A1772" s="70">
        <f t="shared" si="289"/>
        <v>1</v>
      </c>
      <c r="B1772" s="81"/>
      <c r="C1772" s="81"/>
      <c r="D1772" s="81"/>
      <c r="E1772" s="81"/>
      <c r="F1772" s="34"/>
      <c r="G1772" s="94"/>
      <c r="H1772" s="81"/>
      <c r="I1772" s="34"/>
      <c r="J1772" s="34"/>
      <c r="K1772" s="38"/>
      <c r="L1772" s="38"/>
      <c r="M1772" s="39">
        <f t="shared" si="282"/>
        <v>0</v>
      </c>
      <c r="N1772" s="40">
        <f t="shared" si="283"/>
        <v>0</v>
      </c>
      <c r="O1772" s="80"/>
      <c r="P1772" s="113" t="str">
        <f t="shared" si="290"/>
        <v/>
      </c>
      <c r="Q1772" s="42" t="str">
        <f t="shared" si="284"/>
        <v/>
      </c>
      <c r="R1772" s="81"/>
      <c r="S1772" s="44" t="str">
        <f t="shared" si="285"/>
        <v/>
      </c>
      <c r="T1772" s="81"/>
      <c r="U1772" s="81"/>
      <c r="V1772" s="42">
        <f t="shared" si="286"/>
        <v>0</v>
      </c>
      <c r="W1772" s="43"/>
      <c r="X1772" s="47">
        <f>SUMIFS(W$12:W1772,F$12:F1772,F1772,H$12:H1772,H1772,D$12:D1772,D1772)</f>
        <v>0</v>
      </c>
      <c r="Y1772" s="48">
        <f t="shared" si="287"/>
        <v>0</v>
      </c>
      <c r="Z1772" s="82"/>
      <c r="AA1772" s="106"/>
      <c r="AB1772" s="42">
        <f t="shared" si="288"/>
        <v>0</v>
      </c>
      <c r="AC1772" s="50"/>
      <c r="AD1772" s="81"/>
      <c r="AE1772" s="81"/>
      <c r="AF1772" s="81"/>
      <c r="AG1772" s="81"/>
      <c r="AH1772" s="81"/>
      <c r="AI1772" s="81"/>
      <c r="AJ1772" s="81"/>
      <c r="AK1772" s="81"/>
      <c r="AL1772" s="81"/>
      <c r="AM1772" s="50"/>
      <c r="AN1772" s="50"/>
      <c r="AO1772" s="112">
        <f t="shared" si="291"/>
        <v>0</v>
      </c>
    </row>
    <row r="1773" spans="1:41" ht="20.100000000000001" customHeight="1">
      <c r="A1773" s="70">
        <f t="shared" si="289"/>
        <v>1</v>
      </c>
      <c r="B1773" s="81"/>
      <c r="C1773" s="81"/>
      <c r="D1773" s="81"/>
      <c r="E1773" s="81"/>
      <c r="F1773" s="34"/>
      <c r="G1773" s="94"/>
      <c r="H1773" s="81"/>
      <c r="I1773" s="34"/>
      <c r="J1773" s="34"/>
      <c r="K1773" s="38"/>
      <c r="L1773" s="38"/>
      <c r="M1773" s="39">
        <f t="shared" si="282"/>
        <v>0</v>
      </c>
      <c r="N1773" s="40">
        <f t="shared" si="283"/>
        <v>0</v>
      </c>
      <c r="O1773" s="80"/>
      <c r="P1773" s="113" t="str">
        <f t="shared" si="290"/>
        <v/>
      </c>
      <c r="Q1773" s="42" t="str">
        <f t="shared" si="284"/>
        <v/>
      </c>
      <c r="R1773" s="81"/>
      <c r="S1773" s="44" t="str">
        <f t="shared" si="285"/>
        <v/>
      </c>
      <c r="T1773" s="81"/>
      <c r="U1773" s="81"/>
      <c r="V1773" s="42">
        <f t="shared" si="286"/>
        <v>0</v>
      </c>
      <c r="W1773" s="43"/>
      <c r="X1773" s="47">
        <f>SUMIFS(W$12:W1773,F$12:F1773,F1773,H$12:H1773,H1773,D$12:D1773,D1773)</f>
        <v>0</v>
      </c>
      <c r="Y1773" s="48">
        <f t="shared" si="287"/>
        <v>0</v>
      </c>
      <c r="Z1773" s="82"/>
      <c r="AA1773" s="106"/>
      <c r="AB1773" s="42">
        <f t="shared" si="288"/>
        <v>0</v>
      </c>
      <c r="AC1773" s="50"/>
      <c r="AD1773" s="81"/>
      <c r="AE1773" s="81"/>
      <c r="AF1773" s="81"/>
      <c r="AG1773" s="81"/>
      <c r="AH1773" s="81"/>
      <c r="AI1773" s="81"/>
      <c r="AJ1773" s="81"/>
      <c r="AK1773" s="81"/>
      <c r="AL1773" s="81"/>
      <c r="AM1773" s="50"/>
      <c r="AN1773" s="50"/>
      <c r="AO1773" s="112">
        <f t="shared" si="291"/>
        <v>0</v>
      </c>
    </row>
    <row r="1774" spans="1:41" ht="20.100000000000001" customHeight="1">
      <c r="A1774" s="70">
        <f t="shared" si="289"/>
        <v>1</v>
      </c>
      <c r="B1774" s="81"/>
      <c r="C1774" s="81"/>
      <c r="D1774" s="81"/>
      <c r="E1774" s="81"/>
      <c r="F1774" s="34"/>
      <c r="G1774" s="94"/>
      <c r="H1774" s="81"/>
      <c r="I1774" s="34"/>
      <c r="J1774" s="34"/>
      <c r="K1774" s="38"/>
      <c r="L1774" s="38"/>
      <c r="M1774" s="39">
        <f t="shared" si="282"/>
        <v>0</v>
      </c>
      <c r="N1774" s="40">
        <f t="shared" si="283"/>
        <v>0</v>
      </c>
      <c r="O1774" s="80"/>
      <c r="P1774" s="113" t="str">
        <f t="shared" si="290"/>
        <v/>
      </c>
      <c r="Q1774" s="42" t="str">
        <f t="shared" si="284"/>
        <v/>
      </c>
      <c r="R1774" s="81"/>
      <c r="S1774" s="44" t="str">
        <f t="shared" si="285"/>
        <v/>
      </c>
      <c r="T1774" s="81"/>
      <c r="U1774" s="81"/>
      <c r="V1774" s="42">
        <f t="shared" si="286"/>
        <v>0</v>
      </c>
      <c r="W1774" s="43"/>
      <c r="X1774" s="47">
        <f>SUMIFS(W$12:W1774,F$12:F1774,F1774,H$12:H1774,H1774,D$12:D1774,D1774)</f>
        <v>0</v>
      </c>
      <c r="Y1774" s="48">
        <f t="shared" si="287"/>
        <v>0</v>
      </c>
      <c r="Z1774" s="82"/>
      <c r="AA1774" s="106"/>
      <c r="AB1774" s="42">
        <f t="shared" si="288"/>
        <v>0</v>
      </c>
      <c r="AC1774" s="50"/>
      <c r="AD1774" s="81"/>
      <c r="AE1774" s="81"/>
      <c r="AF1774" s="81"/>
      <c r="AG1774" s="81"/>
      <c r="AH1774" s="81"/>
      <c r="AI1774" s="81"/>
      <c r="AJ1774" s="81"/>
      <c r="AK1774" s="81"/>
      <c r="AL1774" s="81"/>
      <c r="AM1774" s="50"/>
      <c r="AN1774" s="50"/>
      <c r="AO1774" s="112">
        <f t="shared" si="291"/>
        <v>0</v>
      </c>
    </row>
    <row r="1775" spans="1:41" ht="20.100000000000001" customHeight="1">
      <c r="A1775" s="70">
        <f t="shared" si="289"/>
        <v>1</v>
      </c>
      <c r="B1775" s="81"/>
      <c r="C1775" s="81"/>
      <c r="D1775" s="81"/>
      <c r="E1775" s="81"/>
      <c r="F1775" s="34"/>
      <c r="G1775" s="94"/>
      <c r="H1775" s="81"/>
      <c r="I1775" s="34"/>
      <c r="J1775" s="34"/>
      <c r="K1775" s="38"/>
      <c r="L1775" s="38"/>
      <c r="M1775" s="39">
        <f t="shared" si="282"/>
        <v>0</v>
      </c>
      <c r="N1775" s="40">
        <f t="shared" si="283"/>
        <v>0</v>
      </c>
      <c r="O1775" s="80"/>
      <c r="P1775" s="113" t="str">
        <f t="shared" si="290"/>
        <v/>
      </c>
      <c r="Q1775" s="42" t="str">
        <f t="shared" si="284"/>
        <v/>
      </c>
      <c r="R1775" s="81"/>
      <c r="S1775" s="44" t="str">
        <f t="shared" si="285"/>
        <v/>
      </c>
      <c r="T1775" s="81"/>
      <c r="U1775" s="81"/>
      <c r="V1775" s="42">
        <f t="shared" si="286"/>
        <v>0</v>
      </c>
      <c r="W1775" s="43"/>
      <c r="X1775" s="47">
        <f>SUMIFS(W$12:W1775,F$12:F1775,F1775,H$12:H1775,H1775,D$12:D1775,D1775)</f>
        <v>0</v>
      </c>
      <c r="Y1775" s="48">
        <f t="shared" si="287"/>
        <v>0</v>
      </c>
      <c r="Z1775" s="82"/>
      <c r="AA1775" s="106"/>
      <c r="AB1775" s="42">
        <f t="shared" si="288"/>
        <v>0</v>
      </c>
      <c r="AC1775" s="50"/>
      <c r="AD1775" s="81"/>
      <c r="AE1775" s="81"/>
      <c r="AF1775" s="81"/>
      <c r="AG1775" s="81"/>
      <c r="AH1775" s="81"/>
      <c r="AI1775" s="81"/>
      <c r="AJ1775" s="81"/>
      <c r="AK1775" s="81"/>
      <c r="AL1775" s="81"/>
      <c r="AM1775" s="50"/>
      <c r="AN1775" s="50"/>
      <c r="AO1775" s="112">
        <f t="shared" si="291"/>
        <v>0</v>
      </c>
    </row>
    <row r="1776" spans="1:41" ht="20.100000000000001" customHeight="1">
      <c r="A1776" s="70">
        <f t="shared" si="289"/>
        <v>1</v>
      </c>
      <c r="B1776" s="81"/>
      <c r="C1776" s="81"/>
      <c r="D1776" s="81"/>
      <c r="E1776" s="81"/>
      <c r="F1776" s="34"/>
      <c r="G1776" s="94"/>
      <c r="H1776" s="81"/>
      <c r="I1776" s="34"/>
      <c r="J1776" s="34"/>
      <c r="K1776" s="38"/>
      <c r="L1776" s="38"/>
      <c r="M1776" s="39">
        <f t="shared" si="282"/>
        <v>0</v>
      </c>
      <c r="N1776" s="40">
        <f t="shared" si="283"/>
        <v>0</v>
      </c>
      <c r="O1776" s="80"/>
      <c r="P1776" s="113" t="str">
        <f t="shared" si="290"/>
        <v/>
      </c>
      <c r="Q1776" s="42" t="str">
        <f t="shared" si="284"/>
        <v/>
      </c>
      <c r="R1776" s="81"/>
      <c r="S1776" s="44" t="str">
        <f t="shared" si="285"/>
        <v/>
      </c>
      <c r="T1776" s="81"/>
      <c r="U1776" s="81"/>
      <c r="V1776" s="42">
        <f t="shared" si="286"/>
        <v>0</v>
      </c>
      <c r="W1776" s="43"/>
      <c r="X1776" s="47">
        <f>SUMIFS(W$12:W1776,F$12:F1776,F1776,H$12:H1776,H1776,D$12:D1776,D1776)</f>
        <v>0</v>
      </c>
      <c r="Y1776" s="48">
        <f t="shared" si="287"/>
        <v>0</v>
      </c>
      <c r="Z1776" s="82"/>
      <c r="AA1776" s="106"/>
      <c r="AB1776" s="42">
        <f t="shared" si="288"/>
        <v>0</v>
      </c>
      <c r="AC1776" s="50"/>
      <c r="AD1776" s="81"/>
      <c r="AE1776" s="81"/>
      <c r="AF1776" s="81"/>
      <c r="AG1776" s="81"/>
      <c r="AH1776" s="81"/>
      <c r="AI1776" s="81"/>
      <c r="AJ1776" s="81"/>
      <c r="AK1776" s="81"/>
      <c r="AL1776" s="81"/>
      <c r="AM1776" s="50"/>
      <c r="AN1776" s="50"/>
      <c r="AO1776" s="112">
        <f t="shared" si="291"/>
        <v>0</v>
      </c>
    </row>
    <row r="1777" spans="1:41" ht="20.100000000000001" customHeight="1">
      <c r="A1777" s="70">
        <f t="shared" si="289"/>
        <v>1</v>
      </c>
      <c r="B1777" s="81"/>
      <c r="C1777" s="81"/>
      <c r="D1777" s="81"/>
      <c r="E1777" s="81"/>
      <c r="F1777" s="34"/>
      <c r="G1777" s="94"/>
      <c r="H1777" s="81"/>
      <c r="I1777" s="34"/>
      <c r="J1777" s="34"/>
      <c r="K1777" s="38"/>
      <c r="L1777" s="38"/>
      <c r="M1777" s="39">
        <f t="shared" si="282"/>
        <v>0</v>
      </c>
      <c r="N1777" s="40">
        <f t="shared" si="283"/>
        <v>0</v>
      </c>
      <c r="O1777" s="80"/>
      <c r="P1777" s="113" t="str">
        <f t="shared" si="290"/>
        <v/>
      </c>
      <c r="Q1777" s="42" t="str">
        <f t="shared" si="284"/>
        <v/>
      </c>
      <c r="R1777" s="81"/>
      <c r="S1777" s="44" t="str">
        <f t="shared" si="285"/>
        <v/>
      </c>
      <c r="T1777" s="81"/>
      <c r="U1777" s="81"/>
      <c r="V1777" s="42">
        <f t="shared" si="286"/>
        <v>0</v>
      </c>
      <c r="W1777" s="43"/>
      <c r="X1777" s="47">
        <f>SUMIFS(W$12:W1777,F$12:F1777,F1777,H$12:H1777,H1777,D$12:D1777,D1777)</f>
        <v>0</v>
      </c>
      <c r="Y1777" s="48">
        <f t="shared" si="287"/>
        <v>0</v>
      </c>
      <c r="Z1777" s="82"/>
      <c r="AA1777" s="106"/>
      <c r="AB1777" s="42">
        <f t="shared" si="288"/>
        <v>0</v>
      </c>
      <c r="AC1777" s="50"/>
      <c r="AD1777" s="81"/>
      <c r="AE1777" s="81"/>
      <c r="AF1777" s="81"/>
      <c r="AG1777" s="81"/>
      <c r="AH1777" s="81"/>
      <c r="AI1777" s="81"/>
      <c r="AJ1777" s="81"/>
      <c r="AK1777" s="81"/>
      <c r="AL1777" s="81"/>
      <c r="AM1777" s="50"/>
      <c r="AN1777" s="50"/>
      <c r="AO1777" s="112">
        <f t="shared" si="291"/>
        <v>0</v>
      </c>
    </row>
    <row r="1778" spans="1:41" ht="20.100000000000001" customHeight="1">
      <c r="A1778" s="70">
        <f t="shared" si="289"/>
        <v>1</v>
      </c>
      <c r="B1778" s="81"/>
      <c r="C1778" s="81"/>
      <c r="D1778" s="81"/>
      <c r="E1778" s="81"/>
      <c r="F1778" s="34"/>
      <c r="G1778" s="94"/>
      <c r="H1778" s="81"/>
      <c r="I1778" s="34"/>
      <c r="J1778" s="34"/>
      <c r="K1778" s="38"/>
      <c r="L1778" s="38"/>
      <c r="M1778" s="39">
        <f t="shared" si="282"/>
        <v>0</v>
      </c>
      <c r="N1778" s="40">
        <f t="shared" si="283"/>
        <v>0</v>
      </c>
      <c r="O1778" s="80"/>
      <c r="P1778" s="113" t="str">
        <f t="shared" si="290"/>
        <v/>
      </c>
      <c r="Q1778" s="42" t="str">
        <f t="shared" si="284"/>
        <v/>
      </c>
      <c r="R1778" s="81"/>
      <c r="S1778" s="44" t="str">
        <f t="shared" si="285"/>
        <v/>
      </c>
      <c r="T1778" s="81"/>
      <c r="U1778" s="81"/>
      <c r="V1778" s="42">
        <f t="shared" si="286"/>
        <v>0</v>
      </c>
      <c r="W1778" s="43"/>
      <c r="X1778" s="47">
        <f>SUMIFS(W$12:W1778,F$12:F1778,F1778,H$12:H1778,H1778,D$12:D1778,D1778)</f>
        <v>0</v>
      </c>
      <c r="Y1778" s="48">
        <f t="shared" si="287"/>
        <v>0</v>
      </c>
      <c r="Z1778" s="82"/>
      <c r="AA1778" s="106"/>
      <c r="AB1778" s="42">
        <f t="shared" si="288"/>
        <v>0</v>
      </c>
      <c r="AC1778" s="50"/>
      <c r="AD1778" s="81"/>
      <c r="AE1778" s="81"/>
      <c r="AF1778" s="81"/>
      <c r="AG1778" s="81"/>
      <c r="AH1778" s="81"/>
      <c r="AI1778" s="81"/>
      <c r="AJ1778" s="81"/>
      <c r="AK1778" s="81"/>
      <c r="AL1778" s="81"/>
      <c r="AM1778" s="50"/>
      <c r="AN1778" s="50"/>
      <c r="AO1778" s="112">
        <f t="shared" si="291"/>
        <v>0</v>
      </c>
    </row>
    <row r="1779" spans="1:41" ht="20.100000000000001" customHeight="1">
      <c r="A1779" s="70">
        <f t="shared" si="289"/>
        <v>1</v>
      </c>
      <c r="B1779" s="81"/>
      <c r="C1779" s="81"/>
      <c r="D1779" s="81"/>
      <c r="E1779" s="81"/>
      <c r="F1779" s="34"/>
      <c r="G1779" s="94"/>
      <c r="H1779" s="81"/>
      <c r="I1779" s="34"/>
      <c r="J1779" s="34"/>
      <c r="K1779" s="38"/>
      <c r="L1779" s="38"/>
      <c r="M1779" s="39">
        <f t="shared" si="282"/>
        <v>0</v>
      </c>
      <c r="N1779" s="40">
        <f t="shared" si="283"/>
        <v>0</v>
      </c>
      <c r="O1779" s="80"/>
      <c r="P1779" s="113" t="str">
        <f t="shared" si="290"/>
        <v/>
      </c>
      <c r="Q1779" s="42" t="str">
        <f t="shared" si="284"/>
        <v/>
      </c>
      <c r="R1779" s="81"/>
      <c r="S1779" s="44" t="str">
        <f t="shared" si="285"/>
        <v/>
      </c>
      <c r="T1779" s="81"/>
      <c r="U1779" s="81"/>
      <c r="V1779" s="42">
        <f t="shared" si="286"/>
        <v>0</v>
      </c>
      <c r="W1779" s="43"/>
      <c r="X1779" s="47">
        <f>SUMIFS(W$12:W1779,F$12:F1779,F1779,H$12:H1779,H1779,D$12:D1779,D1779)</f>
        <v>0</v>
      </c>
      <c r="Y1779" s="48">
        <f t="shared" si="287"/>
        <v>0</v>
      </c>
      <c r="Z1779" s="82"/>
      <c r="AA1779" s="106"/>
      <c r="AB1779" s="42">
        <f t="shared" si="288"/>
        <v>0</v>
      </c>
      <c r="AC1779" s="50"/>
      <c r="AD1779" s="81"/>
      <c r="AE1779" s="81"/>
      <c r="AF1779" s="81"/>
      <c r="AG1779" s="81"/>
      <c r="AH1779" s="81"/>
      <c r="AI1779" s="81"/>
      <c r="AJ1779" s="81"/>
      <c r="AK1779" s="81"/>
      <c r="AL1779" s="81"/>
      <c r="AM1779" s="50"/>
      <c r="AN1779" s="50"/>
      <c r="AO1779" s="112">
        <f t="shared" si="291"/>
        <v>0</v>
      </c>
    </row>
    <row r="1780" spans="1:41" ht="20.100000000000001" customHeight="1">
      <c r="A1780" s="70">
        <f t="shared" si="289"/>
        <v>1</v>
      </c>
      <c r="B1780" s="81"/>
      <c r="C1780" s="81"/>
      <c r="D1780" s="81"/>
      <c r="E1780" s="81"/>
      <c r="F1780" s="34"/>
      <c r="G1780" s="94"/>
      <c r="H1780" s="81"/>
      <c r="I1780" s="34"/>
      <c r="J1780" s="34"/>
      <c r="K1780" s="38"/>
      <c r="L1780" s="38"/>
      <c r="M1780" s="39">
        <f t="shared" si="282"/>
        <v>0</v>
      </c>
      <c r="N1780" s="40">
        <f t="shared" si="283"/>
        <v>0</v>
      </c>
      <c r="O1780" s="80"/>
      <c r="P1780" s="113" t="str">
        <f t="shared" si="290"/>
        <v/>
      </c>
      <c r="Q1780" s="42" t="str">
        <f t="shared" si="284"/>
        <v/>
      </c>
      <c r="R1780" s="81"/>
      <c r="S1780" s="44" t="str">
        <f t="shared" si="285"/>
        <v/>
      </c>
      <c r="T1780" s="81"/>
      <c r="U1780" s="81"/>
      <c r="V1780" s="42">
        <f t="shared" si="286"/>
        <v>0</v>
      </c>
      <c r="W1780" s="43"/>
      <c r="X1780" s="47">
        <f>SUMIFS(W$12:W1780,F$12:F1780,F1780,H$12:H1780,H1780,D$12:D1780,D1780)</f>
        <v>0</v>
      </c>
      <c r="Y1780" s="48">
        <f t="shared" si="287"/>
        <v>0</v>
      </c>
      <c r="Z1780" s="82"/>
      <c r="AA1780" s="106"/>
      <c r="AB1780" s="42">
        <f t="shared" si="288"/>
        <v>0</v>
      </c>
      <c r="AC1780" s="50"/>
      <c r="AD1780" s="81"/>
      <c r="AE1780" s="81"/>
      <c r="AF1780" s="81"/>
      <c r="AG1780" s="81"/>
      <c r="AH1780" s="81"/>
      <c r="AI1780" s="81"/>
      <c r="AJ1780" s="81"/>
      <c r="AK1780" s="81"/>
      <c r="AL1780" s="81"/>
      <c r="AM1780" s="50"/>
      <c r="AN1780" s="50"/>
      <c r="AO1780" s="112">
        <f t="shared" si="291"/>
        <v>0</v>
      </c>
    </row>
    <row r="1781" spans="1:41" ht="20.100000000000001" customHeight="1">
      <c r="A1781" s="70">
        <f t="shared" si="289"/>
        <v>1</v>
      </c>
      <c r="B1781" s="81"/>
      <c r="C1781" s="81"/>
      <c r="D1781" s="81"/>
      <c r="E1781" s="81"/>
      <c r="F1781" s="34"/>
      <c r="G1781" s="94"/>
      <c r="H1781" s="81"/>
      <c r="I1781" s="34"/>
      <c r="J1781" s="34"/>
      <c r="K1781" s="38"/>
      <c r="L1781" s="38"/>
      <c r="M1781" s="39">
        <f t="shared" si="282"/>
        <v>0</v>
      </c>
      <c r="N1781" s="40">
        <f t="shared" si="283"/>
        <v>0</v>
      </c>
      <c r="O1781" s="80"/>
      <c r="P1781" s="113" t="str">
        <f t="shared" si="290"/>
        <v/>
      </c>
      <c r="Q1781" s="42" t="str">
        <f t="shared" si="284"/>
        <v/>
      </c>
      <c r="R1781" s="81"/>
      <c r="S1781" s="44" t="str">
        <f t="shared" si="285"/>
        <v/>
      </c>
      <c r="T1781" s="81"/>
      <c r="U1781" s="81"/>
      <c r="V1781" s="42">
        <f t="shared" si="286"/>
        <v>0</v>
      </c>
      <c r="W1781" s="43"/>
      <c r="X1781" s="47">
        <f>SUMIFS(W$12:W1781,F$12:F1781,F1781,H$12:H1781,H1781,D$12:D1781,D1781)</f>
        <v>0</v>
      </c>
      <c r="Y1781" s="48">
        <f t="shared" si="287"/>
        <v>0</v>
      </c>
      <c r="Z1781" s="82"/>
      <c r="AA1781" s="106"/>
      <c r="AB1781" s="42">
        <f t="shared" si="288"/>
        <v>0</v>
      </c>
      <c r="AC1781" s="50"/>
      <c r="AD1781" s="81"/>
      <c r="AE1781" s="81"/>
      <c r="AF1781" s="81"/>
      <c r="AG1781" s="81"/>
      <c r="AH1781" s="81"/>
      <c r="AI1781" s="81"/>
      <c r="AJ1781" s="81"/>
      <c r="AK1781" s="81"/>
      <c r="AL1781" s="81"/>
      <c r="AM1781" s="50"/>
      <c r="AN1781" s="50"/>
      <c r="AO1781" s="112">
        <f t="shared" si="291"/>
        <v>0</v>
      </c>
    </row>
    <row r="1782" spans="1:41" ht="20.100000000000001" customHeight="1">
      <c r="A1782" s="70">
        <f t="shared" si="289"/>
        <v>1</v>
      </c>
      <c r="B1782" s="81"/>
      <c r="C1782" s="81"/>
      <c r="D1782" s="81"/>
      <c r="E1782" s="81"/>
      <c r="F1782" s="34"/>
      <c r="G1782" s="94"/>
      <c r="H1782" s="81"/>
      <c r="I1782" s="34"/>
      <c r="J1782" s="34"/>
      <c r="K1782" s="38"/>
      <c r="L1782" s="38"/>
      <c r="M1782" s="39">
        <f t="shared" si="282"/>
        <v>0</v>
      </c>
      <c r="N1782" s="40">
        <f t="shared" si="283"/>
        <v>0</v>
      </c>
      <c r="O1782" s="80"/>
      <c r="P1782" s="113" t="str">
        <f t="shared" si="290"/>
        <v/>
      </c>
      <c r="Q1782" s="42" t="str">
        <f t="shared" si="284"/>
        <v/>
      </c>
      <c r="R1782" s="81"/>
      <c r="S1782" s="44" t="str">
        <f t="shared" si="285"/>
        <v/>
      </c>
      <c r="T1782" s="81"/>
      <c r="U1782" s="81"/>
      <c r="V1782" s="42">
        <f t="shared" si="286"/>
        <v>0</v>
      </c>
      <c r="W1782" s="43"/>
      <c r="X1782" s="47">
        <f>SUMIFS(W$12:W1782,F$12:F1782,F1782,H$12:H1782,H1782,D$12:D1782,D1782)</f>
        <v>0</v>
      </c>
      <c r="Y1782" s="48">
        <f t="shared" si="287"/>
        <v>0</v>
      </c>
      <c r="Z1782" s="82"/>
      <c r="AA1782" s="106"/>
      <c r="AB1782" s="42">
        <f t="shared" si="288"/>
        <v>0</v>
      </c>
      <c r="AC1782" s="50"/>
      <c r="AD1782" s="81"/>
      <c r="AE1782" s="81"/>
      <c r="AF1782" s="81"/>
      <c r="AG1782" s="81"/>
      <c r="AH1782" s="81"/>
      <c r="AI1782" s="81"/>
      <c r="AJ1782" s="81"/>
      <c r="AK1782" s="81"/>
      <c r="AL1782" s="81"/>
      <c r="AM1782" s="50"/>
      <c r="AN1782" s="50"/>
      <c r="AO1782" s="112">
        <f t="shared" si="291"/>
        <v>0</v>
      </c>
    </row>
    <row r="1783" spans="1:41" ht="20.100000000000001" customHeight="1">
      <c r="A1783" s="70">
        <f t="shared" si="289"/>
        <v>1</v>
      </c>
      <c r="B1783" s="81"/>
      <c r="C1783" s="81"/>
      <c r="D1783" s="81"/>
      <c r="E1783" s="81"/>
      <c r="F1783" s="34"/>
      <c r="G1783" s="94"/>
      <c r="H1783" s="81"/>
      <c r="I1783" s="34"/>
      <c r="J1783" s="34"/>
      <c r="K1783" s="38"/>
      <c r="L1783" s="38"/>
      <c r="M1783" s="39">
        <f t="shared" si="282"/>
        <v>0</v>
      </c>
      <c r="N1783" s="40">
        <f t="shared" si="283"/>
        <v>0</v>
      </c>
      <c r="O1783" s="80"/>
      <c r="P1783" s="113" t="str">
        <f t="shared" si="290"/>
        <v/>
      </c>
      <c r="Q1783" s="42" t="str">
        <f t="shared" si="284"/>
        <v/>
      </c>
      <c r="R1783" s="81"/>
      <c r="S1783" s="44" t="str">
        <f t="shared" si="285"/>
        <v/>
      </c>
      <c r="T1783" s="81"/>
      <c r="U1783" s="81"/>
      <c r="V1783" s="42">
        <f t="shared" si="286"/>
        <v>0</v>
      </c>
      <c r="W1783" s="43"/>
      <c r="X1783" s="47">
        <f>SUMIFS(W$12:W1783,F$12:F1783,F1783,H$12:H1783,H1783,D$12:D1783,D1783)</f>
        <v>0</v>
      </c>
      <c r="Y1783" s="48">
        <f t="shared" si="287"/>
        <v>0</v>
      </c>
      <c r="Z1783" s="82"/>
      <c r="AA1783" s="106"/>
      <c r="AB1783" s="42">
        <f t="shared" si="288"/>
        <v>0</v>
      </c>
      <c r="AC1783" s="50"/>
      <c r="AD1783" s="81"/>
      <c r="AE1783" s="81"/>
      <c r="AF1783" s="81"/>
      <c r="AG1783" s="81"/>
      <c r="AH1783" s="81"/>
      <c r="AI1783" s="81"/>
      <c r="AJ1783" s="81"/>
      <c r="AK1783" s="81"/>
      <c r="AL1783" s="81"/>
      <c r="AM1783" s="50"/>
      <c r="AN1783" s="50"/>
      <c r="AO1783" s="112">
        <f t="shared" si="291"/>
        <v>0</v>
      </c>
    </row>
    <row r="1784" spans="1:41" ht="20.100000000000001" customHeight="1">
      <c r="A1784" s="70">
        <f t="shared" si="289"/>
        <v>1</v>
      </c>
      <c r="B1784" s="81"/>
      <c r="C1784" s="81"/>
      <c r="D1784" s="81"/>
      <c r="E1784" s="81"/>
      <c r="F1784" s="34"/>
      <c r="G1784" s="94"/>
      <c r="H1784" s="81"/>
      <c r="I1784" s="34"/>
      <c r="J1784" s="34"/>
      <c r="K1784" s="38"/>
      <c r="L1784" s="38"/>
      <c r="M1784" s="39">
        <f t="shared" si="282"/>
        <v>0</v>
      </c>
      <c r="N1784" s="40">
        <f t="shared" si="283"/>
        <v>0</v>
      </c>
      <c r="O1784" s="80"/>
      <c r="P1784" s="113" t="str">
        <f t="shared" si="290"/>
        <v/>
      </c>
      <c r="Q1784" s="42" t="str">
        <f t="shared" si="284"/>
        <v/>
      </c>
      <c r="R1784" s="81"/>
      <c r="S1784" s="44" t="str">
        <f t="shared" si="285"/>
        <v/>
      </c>
      <c r="T1784" s="81"/>
      <c r="U1784" s="81"/>
      <c r="V1784" s="42">
        <f t="shared" si="286"/>
        <v>0</v>
      </c>
      <c r="W1784" s="43"/>
      <c r="X1784" s="47">
        <f>SUMIFS(W$12:W1784,F$12:F1784,F1784,H$12:H1784,H1784,D$12:D1784,D1784)</f>
        <v>0</v>
      </c>
      <c r="Y1784" s="48">
        <f t="shared" si="287"/>
        <v>0</v>
      </c>
      <c r="Z1784" s="82"/>
      <c r="AA1784" s="106"/>
      <c r="AB1784" s="42">
        <f t="shared" si="288"/>
        <v>0</v>
      </c>
      <c r="AC1784" s="50"/>
      <c r="AD1784" s="81"/>
      <c r="AE1784" s="81"/>
      <c r="AF1784" s="81"/>
      <c r="AG1784" s="81"/>
      <c r="AH1784" s="81"/>
      <c r="AI1784" s="81"/>
      <c r="AJ1784" s="81"/>
      <c r="AK1784" s="81"/>
      <c r="AL1784" s="81"/>
      <c r="AM1784" s="50"/>
      <c r="AN1784" s="50"/>
      <c r="AO1784" s="112">
        <f t="shared" si="291"/>
        <v>0</v>
      </c>
    </row>
    <row r="1785" spans="1:41" ht="20.100000000000001" customHeight="1">
      <c r="A1785" s="70">
        <f t="shared" si="289"/>
        <v>1</v>
      </c>
      <c r="B1785" s="81"/>
      <c r="C1785" s="81"/>
      <c r="D1785" s="81"/>
      <c r="E1785" s="81"/>
      <c r="F1785" s="34"/>
      <c r="G1785" s="94"/>
      <c r="H1785" s="81"/>
      <c r="I1785" s="34"/>
      <c r="J1785" s="34"/>
      <c r="K1785" s="38"/>
      <c r="L1785" s="38"/>
      <c r="M1785" s="39">
        <f t="shared" si="282"/>
        <v>0</v>
      </c>
      <c r="N1785" s="40">
        <f t="shared" si="283"/>
        <v>0</v>
      </c>
      <c r="O1785" s="80"/>
      <c r="P1785" s="113" t="str">
        <f t="shared" si="290"/>
        <v/>
      </c>
      <c r="Q1785" s="42" t="str">
        <f t="shared" si="284"/>
        <v/>
      </c>
      <c r="R1785" s="81"/>
      <c r="S1785" s="44" t="str">
        <f t="shared" si="285"/>
        <v/>
      </c>
      <c r="T1785" s="81"/>
      <c r="U1785" s="81"/>
      <c r="V1785" s="42">
        <f t="shared" si="286"/>
        <v>0</v>
      </c>
      <c r="W1785" s="43"/>
      <c r="X1785" s="47">
        <f>SUMIFS(W$12:W1785,F$12:F1785,F1785,H$12:H1785,H1785,D$12:D1785,D1785)</f>
        <v>0</v>
      </c>
      <c r="Y1785" s="48">
        <f t="shared" si="287"/>
        <v>0</v>
      </c>
      <c r="Z1785" s="82"/>
      <c r="AA1785" s="106"/>
      <c r="AB1785" s="42">
        <f t="shared" si="288"/>
        <v>0</v>
      </c>
      <c r="AC1785" s="50"/>
      <c r="AD1785" s="81"/>
      <c r="AE1785" s="81"/>
      <c r="AF1785" s="81"/>
      <c r="AG1785" s="81"/>
      <c r="AH1785" s="81"/>
      <c r="AI1785" s="81"/>
      <c r="AJ1785" s="81"/>
      <c r="AK1785" s="81"/>
      <c r="AL1785" s="81"/>
      <c r="AM1785" s="50"/>
      <c r="AN1785" s="50"/>
      <c r="AO1785" s="112">
        <f t="shared" si="291"/>
        <v>0</v>
      </c>
    </row>
    <row r="1786" spans="1:41" ht="20.100000000000001" customHeight="1">
      <c r="A1786" s="70">
        <f t="shared" si="289"/>
        <v>1</v>
      </c>
      <c r="B1786" s="81"/>
      <c r="C1786" s="81"/>
      <c r="D1786" s="81"/>
      <c r="E1786" s="81"/>
      <c r="F1786" s="34"/>
      <c r="G1786" s="94"/>
      <c r="H1786" s="81"/>
      <c r="I1786" s="34"/>
      <c r="J1786" s="34"/>
      <c r="K1786" s="38"/>
      <c r="L1786" s="38"/>
      <c r="M1786" s="39">
        <f t="shared" si="282"/>
        <v>0</v>
      </c>
      <c r="N1786" s="40">
        <f t="shared" si="283"/>
        <v>0</v>
      </c>
      <c r="O1786" s="80"/>
      <c r="P1786" s="113" t="str">
        <f t="shared" si="290"/>
        <v/>
      </c>
      <c r="Q1786" s="42" t="str">
        <f t="shared" si="284"/>
        <v/>
      </c>
      <c r="R1786" s="81"/>
      <c r="S1786" s="44" t="str">
        <f t="shared" si="285"/>
        <v/>
      </c>
      <c r="T1786" s="81"/>
      <c r="U1786" s="81"/>
      <c r="V1786" s="42">
        <f t="shared" si="286"/>
        <v>0</v>
      </c>
      <c r="W1786" s="43"/>
      <c r="X1786" s="47">
        <f>SUMIFS(W$12:W1786,F$12:F1786,F1786,H$12:H1786,H1786,D$12:D1786,D1786)</f>
        <v>0</v>
      </c>
      <c r="Y1786" s="48">
        <f t="shared" si="287"/>
        <v>0</v>
      </c>
      <c r="Z1786" s="82"/>
      <c r="AA1786" s="106"/>
      <c r="AB1786" s="42">
        <f t="shared" si="288"/>
        <v>0</v>
      </c>
      <c r="AC1786" s="50"/>
      <c r="AD1786" s="81"/>
      <c r="AE1786" s="81"/>
      <c r="AF1786" s="81"/>
      <c r="AG1786" s="81"/>
      <c r="AH1786" s="81"/>
      <c r="AI1786" s="81"/>
      <c r="AJ1786" s="81"/>
      <c r="AK1786" s="81"/>
      <c r="AL1786" s="81"/>
      <c r="AM1786" s="50"/>
      <c r="AN1786" s="50"/>
      <c r="AO1786" s="112">
        <f t="shared" si="291"/>
        <v>0</v>
      </c>
    </row>
    <row r="1787" spans="1:41" ht="20.100000000000001" customHeight="1">
      <c r="A1787" s="70">
        <f t="shared" si="289"/>
        <v>1</v>
      </c>
      <c r="B1787" s="81"/>
      <c r="C1787" s="81"/>
      <c r="D1787" s="81"/>
      <c r="E1787" s="81"/>
      <c r="F1787" s="34"/>
      <c r="G1787" s="94"/>
      <c r="H1787" s="81"/>
      <c r="I1787" s="34"/>
      <c r="J1787" s="34"/>
      <c r="K1787" s="38"/>
      <c r="L1787" s="38"/>
      <c r="M1787" s="39">
        <f t="shared" si="282"/>
        <v>0</v>
      </c>
      <c r="N1787" s="40">
        <f t="shared" si="283"/>
        <v>0</v>
      </c>
      <c r="O1787" s="80"/>
      <c r="P1787" s="113" t="str">
        <f t="shared" si="290"/>
        <v/>
      </c>
      <c r="Q1787" s="42" t="str">
        <f t="shared" si="284"/>
        <v/>
      </c>
      <c r="R1787" s="81"/>
      <c r="S1787" s="44" t="str">
        <f t="shared" si="285"/>
        <v/>
      </c>
      <c r="T1787" s="81"/>
      <c r="U1787" s="81"/>
      <c r="V1787" s="42">
        <f t="shared" si="286"/>
        <v>0</v>
      </c>
      <c r="W1787" s="43"/>
      <c r="X1787" s="47">
        <f>SUMIFS(W$12:W1787,F$12:F1787,F1787,H$12:H1787,H1787,D$12:D1787,D1787)</f>
        <v>0</v>
      </c>
      <c r="Y1787" s="48">
        <f t="shared" si="287"/>
        <v>0</v>
      </c>
      <c r="Z1787" s="82"/>
      <c r="AA1787" s="106"/>
      <c r="AB1787" s="42">
        <f t="shared" si="288"/>
        <v>0</v>
      </c>
      <c r="AC1787" s="50"/>
      <c r="AD1787" s="81"/>
      <c r="AE1787" s="81"/>
      <c r="AF1787" s="81"/>
      <c r="AG1787" s="81"/>
      <c r="AH1787" s="81"/>
      <c r="AI1787" s="81"/>
      <c r="AJ1787" s="81"/>
      <c r="AK1787" s="81"/>
      <c r="AL1787" s="81"/>
      <c r="AM1787" s="50"/>
      <c r="AN1787" s="50"/>
      <c r="AO1787" s="112">
        <f t="shared" si="291"/>
        <v>0</v>
      </c>
    </row>
    <row r="1788" spans="1:41" ht="20.100000000000001" customHeight="1">
      <c r="A1788" s="70">
        <f t="shared" si="289"/>
        <v>1</v>
      </c>
      <c r="B1788" s="81"/>
      <c r="C1788" s="81"/>
      <c r="D1788" s="81"/>
      <c r="E1788" s="81"/>
      <c r="F1788" s="34"/>
      <c r="G1788" s="94"/>
      <c r="H1788" s="81"/>
      <c r="I1788" s="34"/>
      <c r="J1788" s="34"/>
      <c r="K1788" s="38"/>
      <c r="L1788" s="38"/>
      <c r="M1788" s="39">
        <f t="shared" si="282"/>
        <v>0</v>
      </c>
      <c r="N1788" s="40">
        <f t="shared" si="283"/>
        <v>0</v>
      </c>
      <c r="O1788" s="80"/>
      <c r="P1788" s="113" t="str">
        <f t="shared" si="290"/>
        <v/>
      </c>
      <c r="Q1788" s="42" t="str">
        <f t="shared" si="284"/>
        <v/>
      </c>
      <c r="R1788" s="81"/>
      <c r="S1788" s="44" t="str">
        <f t="shared" si="285"/>
        <v/>
      </c>
      <c r="T1788" s="81"/>
      <c r="U1788" s="81"/>
      <c r="V1788" s="42">
        <f t="shared" si="286"/>
        <v>0</v>
      </c>
      <c r="W1788" s="43"/>
      <c r="X1788" s="47">
        <f>SUMIFS(W$12:W1788,F$12:F1788,F1788,H$12:H1788,H1788,D$12:D1788,D1788)</f>
        <v>0</v>
      </c>
      <c r="Y1788" s="48">
        <f t="shared" si="287"/>
        <v>0</v>
      </c>
      <c r="Z1788" s="82"/>
      <c r="AA1788" s="106"/>
      <c r="AB1788" s="42">
        <f t="shared" si="288"/>
        <v>0</v>
      </c>
      <c r="AC1788" s="50"/>
      <c r="AD1788" s="81"/>
      <c r="AE1788" s="81"/>
      <c r="AF1788" s="81"/>
      <c r="AG1788" s="81"/>
      <c r="AH1788" s="81"/>
      <c r="AI1788" s="81"/>
      <c r="AJ1788" s="81"/>
      <c r="AK1788" s="81"/>
      <c r="AL1788" s="81"/>
      <c r="AM1788" s="50"/>
      <c r="AN1788" s="50"/>
      <c r="AO1788" s="112">
        <f t="shared" si="291"/>
        <v>0</v>
      </c>
    </row>
    <row r="1789" spans="1:41" ht="20.100000000000001" customHeight="1">
      <c r="A1789" s="70">
        <f t="shared" si="289"/>
        <v>1</v>
      </c>
      <c r="B1789" s="81"/>
      <c r="C1789" s="81"/>
      <c r="D1789" s="81"/>
      <c r="E1789" s="81"/>
      <c r="F1789" s="34"/>
      <c r="G1789" s="94"/>
      <c r="H1789" s="81"/>
      <c r="I1789" s="34"/>
      <c r="J1789" s="34"/>
      <c r="K1789" s="38"/>
      <c r="L1789" s="38"/>
      <c r="M1789" s="39">
        <f t="shared" si="282"/>
        <v>0</v>
      </c>
      <c r="N1789" s="40">
        <f t="shared" si="283"/>
        <v>0</v>
      </c>
      <c r="O1789" s="80"/>
      <c r="P1789" s="113" t="str">
        <f t="shared" si="290"/>
        <v/>
      </c>
      <c r="Q1789" s="42" t="str">
        <f t="shared" si="284"/>
        <v/>
      </c>
      <c r="R1789" s="81"/>
      <c r="S1789" s="44" t="str">
        <f t="shared" si="285"/>
        <v/>
      </c>
      <c r="T1789" s="81"/>
      <c r="U1789" s="81"/>
      <c r="V1789" s="42">
        <f t="shared" si="286"/>
        <v>0</v>
      </c>
      <c r="W1789" s="43"/>
      <c r="X1789" s="47">
        <f>SUMIFS(W$12:W1789,F$12:F1789,F1789,H$12:H1789,H1789,D$12:D1789,D1789)</f>
        <v>0</v>
      </c>
      <c r="Y1789" s="48">
        <f t="shared" si="287"/>
        <v>0</v>
      </c>
      <c r="Z1789" s="82"/>
      <c r="AA1789" s="106"/>
      <c r="AB1789" s="42">
        <f t="shared" si="288"/>
        <v>0</v>
      </c>
      <c r="AC1789" s="50"/>
      <c r="AD1789" s="81"/>
      <c r="AE1789" s="81"/>
      <c r="AF1789" s="81"/>
      <c r="AG1789" s="81"/>
      <c r="AH1789" s="81"/>
      <c r="AI1789" s="81"/>
      <c r="AJ1789" s="81"/>
      <c r="AK1789" s="81"/>
      <c r="AL1789" s="81"/>
      <c r="AM1789" s="50"/>
      <c r="AN1789" s="50"/>
      <c r="AO1789" s="112">
        <f t="shared" si="291"/>
        <v>0</v>
      </c>
    </row>
    <row r="1790" spans="1:41" ht="20.100000000000001" customHeight="1">
      <c r="A1790" s="70">
        <f t="shared" si="289"/>
        <v>1</v>
      </c>
      <c r="B1790" s="81"/>
      <c r="C1790" s="81"/>
      <c r="D1790" s="81"/>
      <c r="E1790" s="81"/>
      <c r="F1790" s="34"/>
      <c r="G1790" s="94"/>
      <c r="H1790" s="81"/>
      <c r="I1790" s="34"/>
      <c r="J1790" s="34"/>
      <c r="K1790" s="38"/>
      <c r="L1790" s="38"/>
      <c r="M1790" s="39">
        <f t="shared" si="282"/>
        <v>0</v>
      </c>
      <c r="N1790" s="40">
        <f t="shared" si="283"/>
        <v>0</v>
      </c>
      <c r="O1790" s="80"/>
      <c r="P1790" s="113" t="str">
        <f t="shared" si="290"/>
        <v/>
      </c>
      <c r="Q1790" s="42" t="str">
        <f t="shared" si="284"/>
        <v/>
      </c>
      <c r="R1790" s="81"/>
      <c r="S1790" s="44" t="str">
        <f t="shared" si="285"/>
        <v/>
      </c>
      <c r="T1790" s="81"/>
      <c r="U1790" s="81"/>
      <c r="V1790" s="42">
        <f t="shared" si="286"/>
        <v>0</v>
      </c>
      <c r="W1790" s="43"/>
      <c r="X1790" s="47">
        <f>SUMIFS(W$12:W1790,F$12:F1790,F1790,H$12:H1790,H1790,D$12:D1790,D1790)</f>
        <v>0</v>
      </c>
      <c r="Y1790" s="48">
        <f t="shared" si="287"/>
        <v>0</v>
      </c>
      <c r="Z1790" s="82"/>
      <c r="AA1790" s="106"/>
      <c r="AB1790" s="42">
        <f t="shared" si="288"/>
        <v>0</v>
      </c>
      <c r="AC1790" s="50"/>
      <c r="AD1790" s="81"/>
      <c r="AE1790" s="81"/>
      <c r="AF1790" s="81"/>
      <c r="AG1790" s="81"/>
      <c r="AH1790" s="81"/>
      <c r="AI1790" s="81"/>
      <c r="AJ1790" s="81"/>
      <c r="AK1790" s="81"/>
      <c r="AL1790" s="81"/>
      <c r="AM1790" s="50"/>
      <c r="AN1790" s="50"/>
      <c r="AO1790" s="112">
        <f t="shared" si="291"/>
        <v>0</v>
      </c>
    </row>
    <row r="1791" spans="1:41" ht="20.100000000000001" customHeight="1">
      <c r="A1791" s="70">
        <f t="shared" si="289"/>
        <v>1</v>
      </c>
      <c r="B1791" s="81"/>
      <c r="C1791" s="81"/>
      <c r="D1791" s="81"/>
      <c r="E1791" s="81"/>
      <c r="F1791" s="34"/>
      <c r="G1791" s="94"/>
      <c r="H1791" s="81"/>
      <c r="I1791" s="34"/>
      <c r="J1791" s="34"/>
      <c r="K1791" s="38"/>
      <c r="L1791" s="38"/>
      <c r="M1791" s="39">
        <f t="shared" si="282"/>
        <v>0</v>
      </c>
      <c r="N1791" s="40">
        <f t="shared" si="283"/>
        <v>0</v>
      </c>
      <c r="O1791" s="80"/>
      <c r="P1791" s="113" t="str">
        <f t="shared" si="290"/>
        <v/>
      </c>
      <c r="Q1791" s="42" t="str">
        <f t="shared" si="284"/>
        <v/>
      </c>
      <c r="R1791" s="81"/>
      <c r="S1791" s="44" t="str">
        <f t="shared" si="285"/>
        <v/>
      </c>
      <c r="T1791" s="81"/>
      <c r="U1791" s="81"/>
      <c r="V1791" s="42">
        <f t="shared" si="286"/>
        <v>0</v>
      </c>
      <c r="W1791" s="43"/>
      <c r="X1791" s="47">
        <f>SUMIFS(W$12:W1791,F$12:F1791,F1791,H$12:H1791,H1791,D$12:D1791,D1791)</f>
        <v>0</v>
      </c>
      <c r="Y1791" s="48">
        <f t="shared" si="287"/>
        <v>0</v>
      </c>
      <c r="Z1791" s="82"/>
      <c r="AA1791" s="106"/>
      <c r="AB1791" s="42">
        <f t="shared" si="288"/>
        <v>0</v>
      </c>
      <c r="AC1791" s="50"/>
      <c r="AD1791" s="81"/>
      <c r="AE1791" s="81"/>
      <c r="AF1791" s="81"/>
      <c r="AG1791" s="81"/>
      <c r="AH1791" s="81"/>
      <c r="AI1791" s="81"/>
      <c r="AJ1791" s="81"/>
      <c r="AK1791" s="81"/>
      <c r="AL1791" s="81"/>
      <c r="AM1791" s="50"/>
      <c r="AN1791" s="50"/>
      <c r="AO1791" s="112">
        <f t="shared" si="291"/>
        <v>0</v>
      </c>
    </row>
    <row r="1792" spans="1:41" ht="20.100000000000001" customHeight="1">
      <c r="A1792" s="70">
        <f t="shared" si="289"/>
        <v>1</v>
      </c>
      <c r="B1792" s="81"/>
      <c r="C1792" s="81"/>
      <c r="D1792" s="81"/>
      <c r="E1792" s="81"/>
      <c r="F1792" s="34"/>
      <c r="G1792" s="94"/>
      <c r="H1792" s="81"/>
      <c r="I1792" s="34"/>
      <c r="J1792" s="34"/>
      <c r="K1792" s="38"/>
      <c r="L1792" s="38"/>
      <c r="M1792" s="39">
        <f t="shared" si="282"/>
        <v>0</v>
      </c>
      <c r="N1792" s="40">
        <f t="shared" si="283"/>
        <v>0</v>
      </c>
      <c r="O1792" s="80"/>
      <c r="P1792" s="113" t="str">
        <f t="shared" si="290"/>
        <v/>
      </c>
      <c r="Q1792" s="42" t="str">
        <f t="shared" si="284"/>
        <v/>
      </c>
      <c r="R1792" s="81"/>
      <c r="S1792" s="44" t="str">
        <f t="shared" si="285"/>
        <v/>
      </c>
      <c r="T1792" s="81"/>
      <c r="U1792" s="81"/>
      <c r="V1792" s="42">
        <f t="shared" si="286"/>
        <v>0</v>
      </c>
      <c r="W1792" s="43"/>
      <c r="X1792" s="47">
        <f>SUMIFS(W$12:W1792,F$12:F1792,F1792,H$12:H1792,H1792,D$12:D1792,D1792)</f>
        <v>0</v>
      </c>
      <c r="Y1792" s="48">
        <f t="shared" si="287"/>
        <v>0</v>
      </c>
      <c r="Z1792" s="82"/>
      <c r="AA1792" s="106"/>
      <c r="AB1792" s="42">
        <f t="shared" si="288"/>
        <v>0</v>
      </c>
      <c r="AC1792" s="50"/>
      <c r="AD1792" s="81"/>
      <c r="AE1792" s="81"/>
      <c r="AF1792" s="81"/>
      <c r="AG1792" s="81"/>
      <c r="AH1792" s="81"/>
      <c r="AI1792" s="81"/>
      <c r="AJ1792" s="81"/>
      <c r="AK1792" s="81"/>
      <c r="AL1792" s="81"/>
      <c r="AM1792" s="50"/>
      <c r="AN1792" s="50"/>
      <c r="AO1792" s="112">
        <f t="shared" si="291"/>
        <v>0</v>
      </c>
    </row>
    <row r="1793" spans="1:41" ht="20.100000000000001" customHeight="1">
      <c r="A1793" s="70">
        <f t="shared" si="289"/>
        <v>1</v>
      </c>
      <c r="B1793" s="81"/>
      <c r="C1793" s="81"/>
      <c r="D1793" s="81"/>
      <c r="E1793" s="81"/>
      <c r="F1793" s="34"/>
      <c r="G1793" s="94"/>
      <c r="H1793" s="81"/>
      <c r="I1793" s="34"/>
      <c r="J1793" s="34"/>
      <c r="K1793" s="38"/>
      <c r="L1793" s="38"/>
      <c r="M1793" s="39">
        <f t="shared" si="282"/>
        <v>0</v>
      </c>
      <c r="N1793" s="40">
        <f t="shared" si="283"/>
        <v>0</v>
      </c>
      <c r="O1793" s="80"/>
      <c r="P1793" s="113" t="str">
        <f t="shared" si="290"/>
        <v/>
      </c>
      <c r="Q1793" s="42" t="str">
        <f t="shared" si="284"/>
        <v/>
      </c>
      <c r="R1793" s="81"/>
      <c r="S1793" s="44" t="str">
        <f t="shared" si="285"/>
        <v/>
      </c>
      <c r="T1793" s="81"/>
      <c r="U1793" s="81"/>
      <c r="V1793" s="42">
        <f t="shared" si="286"/>
        <v>0</v>
      </c>
      <c r="W1793" s="43"/>
      <c r="X1793" s="47">
        <f>SUMIFS(W$12:W1793,F$12:F1793,F1793,H$12:H1793,H1793,D$12:D1793,D1793)</f>
        <v>0</v>
      </c>
      <c r="Y1793" s="48">
        <f t="shared" si="287"/>
        <v>0</v>
      </c>
      <c r="Z1793" s="82"/>
      <c r="AA1793" s="106"/>
      <c r="AB1793" s="42">
        <f t="shared" si="288"/>
        <v>0</v>
      </c>
      <c r="AC1793" s="50"/>
      <c r="AD1793" s="81"/>
      <c r="AE1793" s="81"/>
      <c r="AF1793" s="81"/>
      <c r="AG1793" s="81"/>
      <c r="AH1793" s="81"/>
      <c r="AI1793" s="81"/>
      <c r="AJ1793" s="81"/>
      <c r="AK1793" s="81"/>
      <c r="AL1793" s="81"/>
      <c r="AM1793" s="50"/>
      <c r="AN1793" s="50"/>
      <c r="AO1793" s="112">
        <f t="shared" si="291"/>
        <v>0</v>
      </c>
    </row>
    <row r="1794" spans="1:41" ht="20.100000000000001" customHeight="1">
      <c r="A1794" s="70">
        <f t="shared" si="289"/>
        <v>1</v>
      </c>
      <c r="B1794" s="81"/>
      <c r="C1794" s="81"/>
      <c r="D1794" s="81"/>
      <c r="E1794" s="81"/>
      <c r="F1794" s="34"/>
      <c r="G1794" s="94"/>
      <c r="H1794" s="81"/>
      <c r="I1794" s="34"/>
      <c r="J1794" s="34"/>
      <c r="K1794" s="38"/>
      <c r="L1794" s="38"/>
      <c r="M1794" s="39">
        <f t="shared" si="282"/>
        <v>0</v>
      </c>
      <c r="N1794" s="40">
        <f t="shared" si="283"/>
        <v>0</v>
      </c>
      <c r="O1794" s="80"/>
      <c r="P1794" s="113" t="str">
        <f t="shared" si="290"/>
        <v/>
      </c>
      <c r="Q1794" s="42" t="str">
        <f t="shared" si="284"/>
        <v/>
      </c>
      <c r="R1794" s="81"/>
      <c r="S1794" s="44" t="str">
        <f t="shared" si="285"/>
        <v/>
      </c>
      <c r="T1794" s="81"/>
      <c r="U1794" s="81"/>
      <c r="V1794" s="42">
        <f t="shared" si="286"/>
        <v>0</v>
      </c>
      <c r="W1794" s="43"/>
      <c r="X1794" s="47">
        <f>SUMIFS(W$12:W1794,F$12:F1794,F1794,H$12:H1794,H1794,D$12:D1794,D1794)</f>
        <v>0</v>
      </c>
      <c r="Y1794" s="48">
        <f t="shared" si="287"/>
        <v>0</v>
      </c>
      <c r="Z1794" s="82"/>
      <c r="AA1794" s="106"/>
      <c r="AB1794" s="42">
        <f t="shared" si="288"/>
        <v>0</v>
      </c>
      <c r="AC1794" s="50"/>
      <c r="AD1794" s="81"/>
      <c r="AE1794" s="81"/>
      <c r="AF1794" s="81"/>
      <c r="AG1794" s="81"/>
      <c r="AH1794" s="81"/>
      <c r="AI1794" s="81"/>
      <c r="AJ1794" s="81"/>
      <c r="AK1794" s="81"/>
      <c r="AL1794" s="81"/>
      <c r="AM1794" s="50"/>
      <c r="AN1794" s="50"/>
      <c r="AO1794" s="112">
        <f t="shared" si="291"/>
        <v>0</v>
      </c>
    </row>
    <row r="1795" spans="1:41" ht="20.100000000000001" customHeight="1">
      <c r="A1795" s="70">
        <f t="shared" si="289"/>
        <v>1</v>
      </c>
      <c r="B1795" s="81"/>
      <c r="C1795" s="81"/>
      <c r="D1795" s="81"/>
      <c r="E1795" s="81"/>
      <c r="F1795" s="34"/>
      <c r="G1795" s="94"/>
      <c r="H1795" s="81"/>
      <c r="I1795" s="34"/>
      <c r="J1795" s="34"/>
      <c r="K1795" s="38"/>
      <c r="L1795" s="38"/>
      <c r="M1795" s="39">
        <f t="shared" si="282"/>
        <v>0</v>
      </c>
      <c r="N1795" s="40">
        <f t="shared" si="283"/>
        <v>0</v>
      </c>
      <c r="O1795" s="80"/>
      <c r="P1795" s="113" t="str">
        <f t="shared" si="290"/>
        <v/>
      </c>
      <c r="Q1795" s="42" t="str">
        <f t="shared" si="284"/>
        <v/>
      </c>
      <c r="R1795" s="81"/>
      <c r="S1795" s="44" t="str">
        <f t="shared" si="285"/>
        <v/>
      </c>
      <c r="T1795" s="81"/>
      <c r="U1795" s="81"/>
      <c r="V1795" s="42">
        <f t="shared" si="286"/>
        <v>0</v>
      </c>
      <c r="W1795" s="43"/>
      <c r="X1795" s="47">
        <f>SUMIFS(W$12:W1795,F$12:F1795,F1795,H$12:H1795,H1795,D$12:D1795,D1795)</f>
        <v>0</v>
      </c>
      <c r="Y1795" s="48">
        <f t="shared" si="287"/>
        <v>0</v>
      </c>
      <c r="Z1795" s="82"/>
      <c r="AA1795" s="106"/>
      <c r="AB1795" s="42">
        <f t="shared" si="288"/>
        <v>0</v>
      </c>
      <c r="AC1795" s="50"/>
      <c r="AD1795" s="81"/>
      <c r="AE1795" s="81"/>
      <c r="AF1795" s="81"/>
      <c r="AG1795" s="81"/>
      <c r="AH1795" s="81"/>
      <c r="AI1795" s="81"/>
      <c r="AJ1795" s="81"/>
      <c r="AK1795" s="81"/>
      <c r="AL1795" s="81"/>
      <c r="AM1795" s="50"/>
      <c r="AN1795" s="50"/>
      <c r="AO1795" s="112">
        <f t="shared" si="291"/>
        <v>0</v>
      </c>
    </row>
    <row r="1796" spans="1:41" ht="20.100000000000001" customHeight="1">
      <c r="A1796" s="70">
        <f t="shared" si="289"/>
        <v>1</v>
      </c>
      <c r="B1796" s="81"/>
      <c r="C1796" s="81"/>
      <c r="D1796" s="81"/>
      <c r="E1796" s="81"/>
      <c r="F1796" s="34"/>
      <c r="G1796" s="94"/>
      <c r="H1796" s="81"/>
      <c r="I1796" s="34"/>
      <c r="J1796" s="34"/>
      <c r="K1796" s="38"/>
      <c r="L1796" s="38"/>
      <c r="M1796" s="39">
        <f t="shared" si="282"/>
        <v>0</v>
      </c>
      <c r="N1796" s="40">
        <f t="shared" si="283"/>
        <v>0</v>
      </c>
      <c r="O1796" s="80"/>
      <c r="P1796" s="113" t="str">
        <f t="shared" si="290"/>
        <v/>
      </c>
      <c r="Q1796" s="42" t="str">
        <f t="shared" si="284"/>
        <v/>
      </c>
      <c r="R1796" s="81"/>
      <c r="S1796" s="44" t="str">
        <f t="shared" si="285"/>
        <v/>
      </c>
      <c r="T1796" s="81"/>
      <c r="U1796" s="81"/>
      <c r="V1796" s="42">
        <f t="shared" si="286"/>
        <v>0</v>
      </c>
      <c r="W1796" s="43"/>
      <c r="X1796" s="47">
        <f>SUMIFS(W$12:W1796,F$12:F1796,F1796,H$12:H1796,H1796,D$12:D1796,D1796)</f>
        <v>0</v>
      </c>
      <c r="Y1796" s="48">
        <f t="shared" si="287"/>
        <v>0</v>
      </c>
      <c r="Z1796" s="82"/>
      <c r="AA1796" s="106"/>
      <c r="AB1796" s="42">
        <f t="shared" si="288"/>
        <v>0</v>
      </c>
      <c r="AC1796" s="50"/>
      <c r="AD1796" s="81"/>
      <c r="AE1796" s="81"/>
      <c r="AF1796" s="81"/>
      <c r="AG1796" s="81"/>
      <c r="AH1796" s="81"/>
      <c r="AI1796" s="81"/>
      <c r="AJ1796" s="81"/>
      <c r="AK1796" s="81"/>
      <c r="AL1796" s="81"/>
      <c r="AM1796" s="50"/>
      <c r="AN1796" s="50"/>
      <c r="AO1796" s="112">
        <f t="shared" si="291"/>
        <v>0</v>
      </c>
    </row>
    <row r="1797" spans="1:41" ht="20.100000000000001" customHeight="1">
      <c r="A1797" s="70">
        <f t="shared" si="289"/>
        <v>1</v>
      </c>
      <c r="B1797" s="81"/>
      <c r="C1797" s="81"/>
      <c r="D1797" s="81"/>
      <c r="E1797" s="81"/>
      <c r="F1797" s="34"/>
      <c r="G1797" s="94"/>
      <c r="H1797" s="81"/>
      <c r="I1797" s="34"/>
      <c r="J1797" s="34"/>
      <c r="K1797" s="38"/>
      <c r="L1797" s="38"/>
      <c r="M1797" s="39">
        <f t="shared" si="282"/>
        <v>0</v>
      </c>
      <c r="N1797" s="40">
        <f t="shared" si="283"/>
        <v>0</v>
      </c>
      <c r="O1797" s="80"/>
      <c r="P1797" s="113" t="str">
        <f t="shared" si="290"/>
        <v/>
      </c>
      <c r="Q1797" s="42" t="str">
        <f t="shared" si="284"/>
        <v/>
      </c>
      <c r="R1797" s="81"/>
      <c r="S1797" s="44" t="str">
        <f t="shared" si="285"/>
        <v/>
      </c>
      <c r="T1797" s="81"/>
      <c r="U1797" s="81"/>
      <c r="V1797" s="42">
        <f t="shared" si="286"/>
        <v>0</v>
      </c>
      <c r="W1797" s="43"/>
      <c r="X1797" s="47">
        <f>SUMIFS(W$12:W1797,F$12:F1797,F1797,H$12:H1797,H1797,D$12:D1797,D1797)</f>
        <v>0</v>
      </c>
      <c r="Y1797" s="48">
        <f t="shared" si="287"/>
        <v>0</v>
      </c>
      <c r="Z1797" s="82"/>
      <c r="AA1797" s="106"/>
      <c r="AB1797" s="42">
        <f t="shared" si="288"/>
        <v>0</v>
      </c>
      <c r="AC1797" s="50"/>
      <c r="AD1797" s="81"/>
      <c r="AE1797" s="81"/>
      <c r="AF1797" s="81"/>
      <c r="AG1797" s="81"/>
      <c r="AH1797" s="81"/>
      <c r="AI1797" s="81"/>
      <c r="AJ1797" s="81"/>
      <c r="AK1797" s="81"/>
      <c r="AL1797" s="81"/>
      <c r="AM1797" s="50"/>
      <c r="AN1797" s="50"/>
      <c r="AO1797" s="112">
        <f t="shared" si="291"/>
        <v>0</v>
      </c>
    </row>
    <row r="1798" spans="1:41" ht="20.100000000000001" customHeight="1">
      <c r="A1798" s="70">
        <f t="shared" si="289"/>
        <v>1</v>
      </c>
      <c r="B1798" s="81"/>
      <c r="C1798" s="81"/>
      <c r="D1798" s="81"/>
      <c r="E1798" s="81"/>
      <c r="F1798" s="34"/>
      <c r="G1798" s="94"/>
      <c r="H1798" s="81"/>
      <c r="I1798" s="34"/>
      <c r="J1798" s="34"/>
      <c r="K1798" s="38"/>
      <c r="L1798" s="38"/>
      <c r="M1798" s="39">
        <f t="shared" si="282"/>
        <v>0</v>
      </c>
      <c r="N1798" s="40">
        <f t="shared" si="283"/>
        <v>0</v>
      </c>
      <c r="O1798" s="80"/>
      <c r="P1798" s="113" t="str">
        <f t="shared" si="290"/>
        <v/>
      </c>
      <c r="Q1798" s="42" t="str">
        <f t="shared" si="284"/>
        <v/>
      </c>
      <c r="R1798" s="81"/>
      <c r="S1798" s="44" t="str">
        <f t="shared" si="285"/>
        <v/>
      </c>
      <c r="T1798" s="81"/>
      <c r="U1798" s="81"/>
      <c r="V1798" s="42">
        <f t="shared" si="286"/>
        <v>0</v>
      </c>
      <c r="W1798" s="43"/>
      <c r="X1798" s="47">
        <f>SUMIFS(W$12:W1798,F$12:F1798,F1798,H$12:H1798,H1798,D$12:D1798,D1798)</f>
        <v>0</v>
      </c>
      <c r="Y1798" s="48">
        <f t="shared" si="287"/>
        <v>0</v>
      </c>
      <c r="Z1798" s="82"/>
      <c r="AA1798" s="106"/>
      <c r="AB1798" s="42">
        <f t="shared" si="288"/>
        <v>0</v>
      </c>
      <c r="AC1798" s="50"/>
      <c r="AD1798" s="81"/>
      <c r="AE1798" s="81"/>
      <c r="AF1798" s="81"/>
      <c r="AG1798" s="81"/>
      <c r="AH1798" s="81"/>
      <c r="AI1798" s="81"/>
      <c r="AJ1798" s="81"/>
      <c r="AK1798" s="81"/>
      <c r="AL1798" s="81"/>
      <c r="AM1798" s="50"/>
      <c r="AN1798" s="50"/>
      <c r="AO1798" s="112">
        <f t="shared" si="291"/>
        <v>0</v>
      </c>
    </row>
    <row r="1799" spans="1:41" ht="20.100000000000001" customHeight="1">
      <c r="A1799" s="70">
        <f t="shared" si="289"/>
        <v>1</v>
      </c>
      <c r="B1799" s="81"/>
      <c r="C1799" s="81"/>
      <c r="D1799" s="81"/>
      <c r="E1799" s="81"/>
      <c r="F1799" s="34"/>
      <c r="G1799" s="94"/>
      <c r="H1799" s="81"/>
      <c r="I1799" s="34"/>
      <c r="J1799" s="34"/>
      <c r="K1799" s="38"/>
      <c r="L1799" s="38"/>
      <c r="M1799" s="39">
        <f t="shared" si="282"/>
        <v>0</v>
      </c>
      <c r="N1799" s="40">
        <f t="shared" si="283"/>
        <v>0</v>
      </c>
      <c r="O1799" s="80"/>
      <c r="P1799" s="113" t="str">
        <f t="shared" si="290"/>
        <v/>
      </c>
      <c r="Q1799" s="42" t="str">
        <f t="shared" si="284"/>
        <v/>
      </c>
      <c r="R1799" s="81"/>
      <c r="S1799" s="44" t="str">
        <f t="shared" si="285"/>
        <v/>
      </c>
      <c r="T1799" s="81"/>
      <c r="U1799" s="81"/>
      <c r="V1799" s="42">
        <f t="shared" si="286"/>
        <v>0</v>
      </c>
      <c r="W1799" s="43"/>
      <c r="X1799" s="47">
        <f>SUMIFS(W$12:W1799,F$12:F1799,F1799,H$12:H1799,H1799,D$12:D1799,D1799)</f>
        <v>0</v>
      </c>
      <c r="Y1799" s="48">
        <f t="shared" si="287"/>
        <v>0</v>
      </c>
      <c r="Z1799" s="82"/>
      <c r="AA1799" s="106"/>
      <c r="AB1799" s="42">
        <f t="shared" si="288"/>
        <v>0</v>
      </c>
      <c r="AC1799" s="50"/>
      <c r="AD1799" s="81"/>
      <c r="AE1799" s="81"/>
      <c r="AF1799" s="81"/>
      <c r="AG1799" s="81"/>
      <c r="AH1799" s="81"/>
      <c r="AI1799" s="81"/>
      <c r="AJ1799" s="81"/>
      <c r="AK1799" s="81"/>
      <c r="AL1799" s="81"/>
      <c r="AM1799" s="50"/>
      <c r="AN1799" s="50"/>
      <c r="AO1799" s="112">
        <f t="shared" si="291"/>
        <v>0</v>
      </c>
    </row>
    <row r="1800" spans="1:41" ht="20.100000000000001" customHeight="1">
      <c r="A1800" s="70">
        <f t="shared" si="289"/>
        <v>1</v>
      </c>
      <c r="B1800" s="81"/>
      <c r="C1800" s="81"/>
      <c r="D1800" s="81"/>
      <c r="E1800" s="81"/>
      <c r="F1800" s="34"/>
      <c r="G1800" s="94"/>
      <c r="H1800" s="81"/>
      <c r="I1800" s="34"/>
      <c r="J1800" s="34"/>
      <c r="K1800" s="38"/>
      <c r="L1800" s="38"/>
      <c r="M1800" s="39">
        <f t="shared" ref="M1800:M1863" si="292">(IF(L1800&lt;K1800,1+L1800,L1800)-K1800-IF(AND(K1800&lt;$L$5,L1800&gt;$M$5),$M$5-$L$5)-IF(AND(K1800&lt;$L$6,L1800&gt;$M$6),$M$6-$L$6)-IF(AND(K1800&lt;$L$7,L1800&gt;$M$7),$M$7-$L$7))-IF(AND(K1800&lt;$L$8,L1800&gt;$M$8),$M$8-$L$8)</f>
        <v>0</v>
      </c>
      <c r="N1800" s="40">
        <f t="shared" ref="N1800:N1863" si="293">HOUR(M1800)+MINUTE(M1800)/60</f>
        <v>0</v>
      </c>
      <c r="O1800" s="80"/>
      <c r="P1800" s="113" t="str">
        <f t="shared" si="290"/>
        <v/>
      </c>
      <c r="Q1800" s="42" t="str">
        <f t="shared" ref="Q1800:Q1863" si="294">IFERROR(V1800/(N1800*O1800),"")</f>
        <v/>
      </c>
      <c r="R1800" s="81"/>
      <c r="S1800" s="44" t="str">
        <f t="shared" ref="S1800:S1863" si="295">IFERROR(W1800/R1800,"")</f>
        <v/>
      </c>
      <c r="T1800" s="81"/>
      <c r="U1800" s="81"/>
      <c r="V1800" s="42">
        <f t="shared" ref="V1800:V1863" si="296">+W1800+Y1800</f>
        <v>0</v>
      </c>
      <c r="W1800" s="43"/>
      <c r="X1800" s="47">
        <f>SUMIFS(W$12:W1800,F$12:F1800,F1800,H$12:H1800,H1800,D$12:D1800,D1800)</f>
        <v>0</v>
      </c>
      <c r="Y1800" s="48">
        <f t="shared" ref="Y1800:Y1863" si="297">SUM(AC1800:AK1800)</f>
        <v>0</v>
      </c>
      <c r="Z1800" s="82"/>
      <c r="AA1800" s="106"/>
      <c r="AB1800" s="42">
        <f t="shared" ref="AB1800:AB1863" si="298">+W1800*AA1800</f>
        <v>0</v>
      </c>
      <c r="AC1800" s="50"/>
      <c r="AD1800" s="81"/>
      <c r="AE1800" s="81"/>
      <c r="AF1800" s="81"/>
      <c r="AG1800" s="81"/>
      <c r="AH1800" s="81"/>
      <c r="AI1800" s="81"/>
      <c r="AJ1800" s="81"/>
      <c r="AK1800" s="81"/>
      <c r="AL1800" s="81"/>
      <c r="AM1800" s="50"/>
      <c r="AN1800" s="50"/>
      <c r="AO1800" s="112">
        <f t="shared" si="291"/>
        <v>0</v>
      </c>
    </row>
    <row r="1801" spans="1:41" ht="20.100000000000001" customHeight="1">
      <c r="A1801" s="70">
        <f t="shared" si="289"/>
        <v>1</v>
      </c>
      <c r="B1801" s="81"/>
      <c r="C1801" s="81"/>
      <c r="D1801" s="81"/>
      <c r="E1801" s="81"/>
      <c r="F1801" s="34"/>
      <c r="G1801" s="94"/>
      <c r="H1801" s="81"/>
      <c r="I1801" s="34"/>
      <c r="J1801" s="34"/>
      <c r="K1801" s="38"/>
      <c r="L1801" s="38"/>
      <c r="M1801" s="39">
        <f t="shared" si="292"/>
        <v>0</v>
      </c>
      <c r="N1801" s="40">
        <f t="shared" si="293"/>
        <v>0</v>
      </c>
      <c r="O1801" s="80"/>
      <c r="P1801" s="113" t="str">
        <f t="shared" si="290"/>
        <v/>
      </c>
      <c r="Q1801" s="42" t="str">
        <f t="shared" si="294"/>
        <v/>
      </c>
      <c r="R1801" s="81"/>
      <c r="S1801" s="44" t="str">
        <f t="shared" si="295"/>
        <v/>
      </c>
      <c r="T1801" s="81"/>
      <c r="U1801" s="81"/>
      <c r="V1801" s="42">
        <f t="shared" si="296"/>
        <v>0</v>
      </c>
      <c r="W1801" s="43"/>
      <c r="X1801" s="47">
        <f>SUMIFS(W$12:W1801,F$12:F1801,F1801,H$12:H1801,H1801,D$12:D1801,D1801)</f>
        <v>0</v>
      </c>
      <c r="Y1801" s="48">
        <f t="shared" si="297"/>
        <v>0</v>
      </c>
      <c r="Z1801" s="82"/>
      <c r="AA1801" s="106"/>
      <c r="AB1801" s="42">
        <f t="shared" si="298"/>
        <v>0</v>
      </c>
      <c r="AC1801" s="50"/>
      <c r="AD1801" s="81"/>
      <c r="AE1801" s="81"/>
      <c r="AF1801" s="81"/>
      <c r="AG1801" s="81"/>
      <c r="AH1801" s="81"/>
      <c r="AI1801" s="81"/>
      <c r="AJ1801" s="81"/>
      <c r="AK1801" s="81"/>
      <c r="AL1801" s="81"/>
      <c r="AM1801" s="50"/>
      <c r="AN1801" s="50"/>
      <c r="AO1801" s="112">
        <f t="shared" si="291"/>
        <v>0</v>
      </c>
    </row>
    <row r="1802" spans="1:41" ht="20.100000000000001" customHeight="1">
      <c r="A1802" s="70">
        <f t="shared" si="289"/>
        <v>1</v>
      </c>
      <c r="B1802" s="81"/>
      <c r="C1802" s="81"/>
      <c r="D1802" s="81"/>
      <c r="E1802" s="81"/>
      <c r="F1802" s="34"/>
      <c r="G1802" s="94"/>
      <c r="H1802" s="81"/>
      <c r="I1802" s="34"/>
      <c r="J1802" s="34"/>
      <c r="K1802" s="38"/>
      <c r="L1802" s="38"/>
      <c r="M1802" s="39">
        <f t="shared" si="292"/>
        <v>0</v>
      </c>
      <c r="N1802" s="40">
        <f t="shared" si="293"/>
        <v>0</v>
      </c>
      <c r="O1802" s="80"/>
      <c r="P1802" s="113" t="str">
        <f t="shared" si="290"/>
        <v/>
      </c>
      <c r="Q1802" s="42" t="str">
        <f t="shared" si="294"/>
        <v/>
      </c>
      <c r="R1802" s="81"/>
      <c r="S1802" s="44" t="str">
        <f t="shared" si="295"/>
        <v/>
      </c>
      <c r="T1802" s="81"/>
      <c r="U1802" s="81"/>
      <c r="V1802" s="42">
        <f t="shared" si="296"/>
        <v>0</v>
      </c>
      <c r="W1802" s="43"/>
      <c r="X1802" s="47">
        <f>SUMIFS(W$12:W1802,F$12:F1802,F1802,H$12:H1802,H1802,D$12:D1802,D1802)</f>
        <v>0</v>
      </c>
      <c r="Y1802" s="48">
        <f t="shared" si="297"/>
        <v>0</v>
      </c>
      <c r="Z1802" s="82"/>
      <c r="AA1802" s="106"/>
      <c r="AB1802" s="42">
        <f t="shared" si="298"/>
        <v>0</v>
      </c>
      <c r="AC1802" s="50"/>
      <c r="AD1802" s="81"/>
      <c r="AE1802" s="81"/>
      <c r="AF1802" s="81"/>
      <c r="AG1802" s="81"/>
      <c r="AH1802" s="81"/>
      <c r="AI1802" s="81"/>
      <c r="AJ1802" s="81"/>
      <c r="AK1802" s="81"/>
      <c r="AL1802" s="81"/>
      <c r="AM1802" s="50"/>
      <c r="AN1802" s="50"/>
      <c r="AO1802" s="112">
        <f t="shared" si="291"/>
        <v>0</v>
      </c>
    </row>
    <row r="1803" spans="1:41" ht="20.100000000000001" customHeight="1">
      <c r="A1803" s="70">
        <f t="shared" si="289"/>
        <v>1</v>
      </c>
      <c r="B1803" s="81"/>
      <c r="C1803" s="81"/>
      <c r="D1803" s="81"/>
      <c r="E1803" s="81"/>
      <c r="F1803" s="34"/>
      <c r="G1803" s="94"/>
      <c r="H1803" s="81"/>
      <c r="I1803" s="34"/>
      <c r="J1803" s="34"/>
      <c r="K1803" s="38"/>
      <c r="L1803" s="38"/>
      <c r="M1803" s="39">
        <f t="shared" si="292"/>
        <v>0</v>
      </c>
      <c r="N1803" s="40">
        <f t="shared" si="293"/>
        <v>0</v>
      </c>
      <c r="O1803" s="80"/>
      <c r="P1803" s="113" t="str">
        <f t="shared" si="290"/>
        <v/>
      </c>
      <c r="Q1803" s="42" t="str">
        <f t="shared" si="294"/>
        <v/>
      </c>
      <c r="R1803" s="81"/>
      <c r="S1803" s="44" t="str">
        <f t="shared" si="295"/>
        <v/>
      </c>
      <c r="T1803" s="81"/>
      <c r="U1803" s="81"/>
      <c r="V1803" s="42">
        <f t="shared" si="296"/>
        <v>0</v>
      </c>
      <c r="W1803" s="43"/>
      <c r="X1803" s="47">
        <f>SUMIFS(W$12:W1803,F$12:F1803,F1803,H$12:H1803,H1803,D$12:D1803,D1803)</f>
        <v>0</v>
      </c>
      <c r="Y1803" s="48">
        <f t="shared" si="297"/>
        <v>0</v>
      </c>
      <c r="Z1803" s="82"/>
      <c r="AA1803" s="106"/>
      <c r="AB1803" s="42">
        <f t="shared" si="298"/>
        <v>0</v>
      </c>
      <c r="AC1803" s="50"/>
      <c r="AD1803" s="81"/>
      <c r="AE1803" s="81"/>
      <c r="AF1803" s="81"/>
      <c r="AG1803" s="81"/>
      <c r="AH1803" s="81"/>
      <c r="AI1803" s="81"/>
      <c r="AJ1803" s="81"/>
      <c r="AK1803" s="81"/>
      <c r="AL1803" s="81"/>
      <c r="AM1803" s="50"/>
      <c r="AN1803" s="50"/>
      <c r="AO1803" s="112">
        <f t="shared" si="291"/>
        <v>0</v>
      </c>
    </row>
    <row r="1804" spans="1:41" ht="20.100000000000001" customHeight="1">
      <c r="A1804" s="70">
        <f t="shared" si="289"/>
        <v>1</v>
      </c>
      <c r="B1804" s="81"/>
      <c r="C1804" s="81"/>
      <c r="D1804" s="81"/>
      <c r="E1804" s="81"/>
      <c r="F1804" s="34"/>
      <c r="G1804" s="94"/>
      <c r="H1804" s="81"/>
      <c r="I1804" s="34"/>
      <c r="J1804" s="34"/>
      <c r="K1804" s="38"/>
      <c r="L1804" s="38"/>
      <c r="M1804" s="39">
        <f t="shared" si="292"/>
        <v>0</v>
      </c>
      <c r="N1804" s="40">
        <f t="shared" si="293"/>
        <v>0</v>
      </c>
      <c r="O1804" s="80"/>
      <c r="P1804" s="113" t="str">
        <f t="shared" si="290"/>
        <v/>
      </c>
      <c r="Q1804" s="42" t="str">
        <f t="shared" si="294"/>
        <v/>
      </c>
      <c r="R1804" s="81"/>
      <c r="S1804" s="44" t="str">
        <f t="shared" si="295"/>
        <v/>
      </c>
      <c r="T1804" s="81"/>
      <c r="U1804" s="81"/>
      <c r="V1804" s="42">
        <f t="shared" si="296"/>
        <v>0</v>
      </c>
      <c r="W1804" s="43"/>
      <c r="X1804" s="47">
        <f>SUMIFS(W$12:W1804,F$12:F1804,F1804,H$12:H1804,H1804,D$12:D1804,D1804)</f>
        <v>0</v>
      </c>
      <c r="Y1804" s="48">
        <f t="shared" si="297"/>
        <v>0</v>
      </c>
      <c r="Z1804" s="82"/>
      <c r="AA1804" s="106"/>
      <c r="AB1804" s="42">
        <f t="shared" si="298"/>
        <v>0</v>
      </c>
      <c r="AC1804" s="50"/>
      <c r="AD1804" s="81"/>
      <c r="AE1804" s="81"/>
      <c r="AF1804" s="81"/>
      <c r="AG1804" s="81"/>
      <c r="AH1804" s="81"/>
      <c r="AI1804" s="81"/>
      <c r="AJ1804" s="81"/>
      <c r="AK1804" s="81"/>
      <c r="AL1804" s="81"/>
      <c r="AM1804" s="50"/>
      <c r="AN1804" s="50"/>
      <c r="AO1804" s="112">
        <f t="shared" si="291"/>
        <v>0</v>
      </c>
    </row>
    <row r="1805" spans="1:41" ht="20.100000000000001" customHeight="1">
      <c r="A1805" s="70">
        <f t="shared" ref="A1805:A1868" si="299">MONTH(B1805)</f>
        <v>1</v>
      </c>
      <c r="B1805" s="81"/>
      <c r="C1805" s="81"/>
      <c r="D1805" s="81"/>
      <c r="E1805" s="81"/>
      <c r="F1805" s="34"/>
      <c r="G1805" s="94"/>
      <c r="H1805" s="81"/>
      <c r="I1805" s="34"/>
      <c r="J1805" s="34"/>
      <c r="K1805" s="38"/>
      <c r="L1805" s="38"/>
      <c r="M1805" s="39">
        <f t="shared" si="292"/>
        <v>0</v>
      </c>
      <c r="N1805" s="40">
        <f t="shared" si="293"/>
        <v>0</v>
      </c>
      <c r="O1805" s="80"/>
      <c r="P1805" s="113" t="str">
        <f t="shared" ref="P1805:P1868" si="300">IFERROR(W1805/V1805,"")</f>
        <v/>
      </c>
      <c r="Q1805" s="42" t="str">
        <f t="shared" si="294"/>
        <v/>
      </c>
      <c r="R1805" s="81"/>
      <c r="S1805" s="44" t="str">
        <f t="shared" si="295"/>
        <v/>
      </c>
      <c r="T1805" s="81"/>
      <c r="U1805" s="81"/>
      <c r="V1805" s="42">
        <f t="shared" si="296"/>
        <v>0</v>
      </c>
      <c r="W1805" s="43"/>
      <c r="X1805" s="47">
        <f>SUMIFS(W$12:W1805,F$12:F1805,F1805,H$12:H1805,H1805,D$12:D1805,D1805)</f>
        <v>0</v>
      </c>
      <c r="Y1805" s="48">
        <f t="shared" si="297"/>
        <v>0</v>
      </c>
      <c r="Z1805" s="82"/>
      <c r="AA1805" s="106"/>
      <c r="AB1805" s="42">
        <f t="shared" si="298"/>
        <v>0</v>
      </c>
      <c r="AC1805" s="50"/>
      <c r="AD1805" s="81"/>
      <c r="AE1805" s="81"/>
      <c r="AF1805" s="81"/>
      <c r="AG1805" s="81"/>
      <c r="AH1805" s="81"/>
      <c r="AI1805" s="81"/>
      <c r="AJ1805" s="81"/>
      <c r="AK1805" s="81"/>
      <c r="AL1805" s="81"/>
      <c r="AM1805" s="50"/>
      <c r="AN1805" s="50"/>
      <c r="AO1805" s="112">
        <f t="shared" ref="AO1805:AO1868" si="301">+AM1805+AN1805</f>
        <v>0</v>
      </c>
    </row>
    <row r="1806" spans="1:41" ht="20.100000000000001" customHeight="1">
      <c r="A1806" s="70">
        <f t="shared" si="299"/>
        <v>1</v>
      </c>
      <c r="B1806" s="81"/>
      <c r="C1806" s="81"/>
      <c r="D1806" s="81"/>
      <c r="E1806" s="81"/>
      <c r="F1806" s="34"/>
      <c r="G1806" s="94"/>
      <c r="H1806" s="81"/>
      <c r="I1806" s="34"/>
      <c r="J1806" s="34"/>
      <c r="K1806" s="38"/>
      <c r="L1806" s="38"/>
      <c r="M1806" s="39">
        <f t="shared" si="292"/>
        <v>0</v>
      </c>
      <c r="N1806" s="40">
        <f t="shared" si="293"/>
        <v>0</v>
      </c>
      <c r="O1806" s="80"/>
      <c r="P1806" s="113" t="str">
        <f t="shared" si="300"/>
        <v/>
      </c>
      <c r="Q1806" s="42" t="str">
        <f t="shared" si="294"/>
        <v/>
      </c>
      <c r="R1806" s="81"/>
      <c r="S1806" s="44" t="str">
        <f t="shared" si="295"/>
        <v/>
      </c>
      <c r="T1806" s="81"/>
      <c r="U1806" s="81"/>
      <c r="V1806" s="42">
        <f t="shared" si="296"/>
        <v>0</v>
      </c>
      <c r="W1806" s="43"/>
      <c r="X1806" s="47">
        <f>SUMIFS(W$12:W1806,F$12:F1806,F1806,H$12:H1806,H1806,D$12:D1806,D1806)</f>
        <v>0</v>
      </c>
      <c r="Y1806" s="48">
        <f t="shared" si="297"/>
        <v>0</v>
      </c>
      <c r="Z1806" s="82"/>
      <c r="AA1806" s="106"/>
      <c r="AB1806" s="42">
        <f t="shared" si="298"/>
        <v>0</v>
      </c>
      <c r="AC1806" s="50"/>
      <c r="AD1806" s="81"/>
      <c r="AE1806" s="81"/>
      <c r="AF1806" s="81"/>
      <c r="AG1806" s="81"/>
      <c r="AH1806" s="81"/>
      <c r="AI1806" s="81"/>
      <c r="AJ1806" s="81"/>
      <c r="AK1806" s="81"/>
      <c r="AL1806" s="81"/>
      <c r="AM1806" s="50"/>
      <c r="AN1806" s="50"/>
      <c r="AO1806" s="112">
        <f t="shared" si="301"/>
        <v>0</v>
      </c>
    </row>
    <row r="1807" spans="1:41" ht="20.100000000000001" customHeight="1">
      <c r="A1807" s="70">
        <f t="shared" si="299"/>
        <v>1</v>
      </c>
      <c r="B1807" s="81"/>
      <c r="C1807" s="81"/>
      <c r="D1807" s="81"/>
      <c r="E1807" s="81"/>
      <c r="F1807" s="34"/>
      <c r="G1807" s="94"/>
      <c r="H1807" s="81"/>
      <c r="I1807" s="34"/>
      <c r="J1807" s="34"/>
      <c r="K1807" s="38"/>
      <c r="L1807" s="38"/>
      <c r="M1807" s="39">
        <f t="shared" si="292"/>
        <v>0</v>
      </c>
      <c r="N1807" s="40">
        <f t="shared" si="293"/>
        <v>0</v>
      </c>
      <c r="O1807" s="80"/>
      <c r="P1807" s="113" t="str">
        <f t="shared" si="300"/>
        <v/>
      </c>
      <c r="Q1807" s="42" t="str">
        <f t="shared" si="294"/>
        <v/>
      </c>
      <c r="R1807" s="81"/>
      <c r="S1807" s="44" t="str">
        <f t="shared" si="295"/>
        <v/>
      </c>
      <c r="T1807" s="81"/>
      <c r="U1807" s="81"/>
      <c r="V1807" s="42">
        <f t="shared" si="296"/>
        <v>0</v>
      </c>
      <c r="W1807" s="43"/>
      <c r="X1807" s="47">
        <f>SUMIFS(W$12:W1807,F$12:F1807,F1807,H$12:H1807,H1807,D$12:D1807,D1807)</f>
        <v>0</v>
      </c>
      <c r="Y1807" s="48">
        <f t="shared" si="297"/>
        <v>0</v>
      </c>
      <c r="Z1807" s="82"/>
      <c r="AA1807" s="106"/>
      <c r="AB1807" s="42">
        <f t="shared" si="298"/>
        <v>0</v>
      </c>
      <c r="AC1807" s="50"/>
      <c r="AD1807" s="81"/>
      <c r="AE1807" s="81"/>
      <c r="AF1807" s="81"/>
      <c r="AG1807" s="81"/>
      <c r="AH1807" s="81"/>
      <c r="AI1807" s="81"/>
      <c r="AJ1807" s="81"/>
      <c r="AK1807" s="81"/>
      <c r="AL1807" s="81"/>
      <c r="AM1807" s="50"/>
      <c r="AN1807" s="50"/>
      <c r="AO1807" s="112">
        <f t="shared" si="301"/>
        <v>0</v>
      </c>
    </row>
    <row r="1808" spans="1:41" ht="20.100000000000001" customHeight="1">
      <c r="A1808" s="70">
        <f t="shared" si="299"/>
        <v>1</v>
      </c>
      <c r="B1808" s="81"/>
      <c r="C1808" s="81"/>
      <c r="D1808" s="81"/>
      <c r="E1808" s="81"/>
      <c r="F1808" s="34"/>
      <c r="G1808" s="94"/>
      <c r="H1808" s="81"/>
      <c r="I1808" s="34"/>
      <c r="J1808" s="34"/>
      <c r="K1808" s="38"/>
      <c r="L1808" s="38"/>
      <c r="M1808" s="39">
        <f t="shared" si="292"/>
        <v>0</v>
      </c>
      <c r="N1808" s="40">
        <f t="shared" si="293"/>
        <v>0</v>
      </c>
      <c r="O1808" s="80"/>
      <c r="P1808" s="113" t="str">
        <f t="shared" si="300"/>
        <v/>
      </c>
      <c r="Q1808" s="42" t="str">
        <f t="shared" si="294"/>
        <v/>
      </c>
      <c r="R1808" s="81"/>
      <c r="S1808" s="44" t="str">
        <f t="shared" si="295"/>
        <v/>
      </c>
      <c r="T1808" s="81"/>
      <c r="U1808" s="81"/>
      <c r="V1808" s="42">
        <f t="shared" si="296"/>
        <v>0</v>
      </c>
      <c r="W1808" s="43"/>
      <c r="X1808" s="47">
        <f>SUMIFS(W$12:W1808,F$12:F1808,F1808,H$12:H1808,H1808,D$12:D1808,D1808)</f>
        <v>0</v>
      </c>
      <c r="Y1808" s="48">
        <f t="shared" si="297"/>
        <v>0</v>
      </c>
      <c r="Z1808" s="82"/>
      <c r="AA1808" s="106"/>
      <c r="AB1808" s="42">
        <f t="shared" si="298"/>
        <v>0</v>
      </c>
      <c r="AC1808" s="50"/>
      <c r="AD1808" s="81"/>
      <c r="AE1808" s="81"/>
      <c r="AF1808" s="81"/>
      <c r="AG1808" s="81"/>
      <c r="AH1808" s="81"/>
      <c r="AI1808" s="81"/>
      <c r="AJ1808" s="81"/>
      <c r="AK1808" s="81"/>
      <c r="AL1808" s="81"/>
      <c r="AM1808" s="50"/>
      <c r="AN1808" s="50"/>
      <c r="AO1808" s="112">
        <f t="shared" si="301"/>
        <v>0</v>
      </c>
    </row>
    <row r="1809" spans="1:41" ht="20.100000000000001" customHeight="1">
      <c r="A1809" s="70">
        <f t="shared" si="299"/>
        <v>1</v>
      </c>
      <c r="B1809" s="81"/>
      <c r="C1809" s="81"/>
      <c r="D1809" s="81"/>
      <c r="E1809" s="81"/>
      <c r="F1809" s="34"/>
      <c r="G1809" s="94"/>
      <c r="H1809" s="81"/>
      <c r="I1809" s="34"/>
      <c r="J1809" s="34"/>
      <c r="K1809" s="38"/>
      <c r="L1809" s="38"/>
      <c r="M1809" s="39">
        <f t="shared" si="292"/>
        <v>0</v>
      </c>
      <c r="N1809" s="40">
        <f t="shared" si="293"/>
        <v>0</v>
      </c>
      <c r="O1809" s="80"/>
      <c r="P1809" s="113" t="str">
        <f t="shared" si="300"/>
        <v/>
      </c>
      <c r="Q1809" s="42" t="str">
        <f t="shared" si="294"/>
        <v/>
      </c>
      <c r="R1809" s="81"/>
      <c r="S1809" s="44" t="str">
        <f t="shared" si="295"/>
        <v/>
      </c>
      <c r="T1809" s="81"/>
      <c r="U1809" s="81"/>
      <c r="V1809" s="42">
        <f t="shared" si="296"/>
        <v>0</v>
      </c>
      <c r="W1809" s="43"/>
      <c r="X1809" s="47">
        <f>SUMIFS(W$12:W1809,F$12:F1809,F1809,H$12:H1809,H1809,D$12:D1809,D1809)</f>
        <v>0</v>
      </c>
      <c r="Y1809" s="48">
        <f t="shared" si="297"/>
        <v>0</v>
      </c>
      <c r="Z1809" s="82"/>
      <c r="AA1809" s="106"/>
      <c r="AB1809" s="42">
        <f t="shared" si="298"/>
        <v>0</v>
      </c>
      <c r="AC1809" s="50"/>
      <c r="AD1809" s="81"/>
      <c r="AE1809" s="81"/>
      <c r="AF1809" s="81"/>
      <c r="AG1809" s="81"/>
      <c r="AH1809" s="81"/>
      <c r="AI1809" s="81"/>
      <c r="AJ1809" s="81"/>
      <c r="AK1809" s="81"/>
      <c r="AL1809" s="81"/>
      <c r="AM1809" s="50"/>
      <c r="AN1809" s="50"/>
      <c r="AO1809" s="112">
        <f t="shared" si="301"/>
        <v>0</v>
      </c>
    </row>
    <row r="1810" spans="1:41" ht="20.100000000000001" customHeight="1">
      <c r="A1810" s="70">
        <f t="shared" si="299"/>
        <v>1</v>
      </c>
      <c r="B1810" s="81"/>
      <c r="C1810" s="81"/>
      <c r="D1810" s="81"/>
      <c r="E1810" s="81"/>
      <c r="F1810" s="34"/>
      <c r="G1810" s="94"/>
      <c r="H1810" s="81"/>
      <c r="I1810" s="34"/>
      <c r="J1810" s="34"/>
      <c r="K1810" s="38"/>
      <c r="L1810" s="38"/>
      <c r="M1810" s="39">
        <f t="shared" si="292"/>
        <v>0</v>
      </c>
      <c r="N1810" s="40">
        <f t="shared" si="293"/>
        <v>0</v>
      </c>
      <c r="O1810" s="80"/>
      <c r="P1810" s="113" t="str">
        <f t="shared" si="300"/>
        <v/>
      </c>
      <c r="Q1810" s="42" t="str">
        <f t="shared" si="294"/>
        <v/>
      </c>
      <c r="R1810" s="81"/>
      <c r="S1810" s="44" t="str">
        <f t="shared" si="295"/>
        <v/>
      </c>
      <c r="T1810" s="81"/>
      <c r="U1810" s="81"/>
      <c r="V1810" s="42">
        <f t="shared" si="296"/>
        <v>0</v>
      </c>
      <c r="W1810" s="43"/>
      <c r="X1810" s="47">
        <f>SUMIFS(W$12:W1810,F$12:F1810,F1810,H$12:H1810,H1810,D$12:D1810,D1810)</f>
        <v>0</v>
      </c>
      <c r="Y1810" s="48">
        <f t="shared" si="297"/>
        <v>0</v>
      </c>
      <c r="Z1810" s="82"/>
      <c r="AA1810" s="106"/>
      <c r="AB1810" s="42">
        <f t="shared" si="298"/>
        <v>0</v>
      </c>
      <c r="AC1810" s="50"/>
      <c r="AD1810" s="81"/>
      <c r="AE1810" s="81"/>
      <c r="AF1810" s="81"/>
      <c r="AG1810" s="81"/>
      <c r="AH1810" s="81"/>
      <c r="AI1810" s="81"/>
      <c r="AJ1810" s="81"/>
      <c r="AK1810" s="81"/>
      <c r="AL1810" s="81"/>
      <c r="AM1810" s="50"/>
      <c r="AN1810" s="50"/>
      <c r="AO1810" s="112">
        <f t="shared" si="301"/>
        <v>0</v>
      </c>
    </row>
    <row r="1811" spans="1:41" ht="20.100000000000001" customHeight="1">
      <c r="A1811" s="70">
        <f t="shared" si="299"/>
        <v>1</v>
      </c>
      <c r="B1811" s="81"/>
      <c r="C1811" s="81"/>
      <c r="D1811" s="81"/>
      <c r="E1811" s="81"/>
      <c r="F1811" s="34"/>
      <c r="G1811" s="94"/>
      <c r="H1811" s="81"/>
      <c r="I1811" s="34"/>
      <c r="J1811" s="34"/>
      <c r="K1811" s="38"/>
      <c r="L1811" s="38"/>
      <c r="M1811" s="39">
        <f t="shared" si="292"/>
        <v>0</v>
      </c>
      <c r="N1811" s="40">
        <f t="shared" si="293"/>
        <v>0</v>
      </c>
      <c r="O1811" s="80"/>
      <c r="P1811" s="113" t="str">
        <f t="shared" si="300"/>
        <v/>
      </c>
      <c r="Q1811" s="42" t="str">
        <f t="shared" si="294"/>
        <v/>
      </c>
      <c r="R1811" s="81"/>
      <c r="S1811" s="44" t="str">
        <f t="shared" si="295"/>
        <v/>
      </c>
      <c r="T1811" s="81"/>
      <c r="U1811" s="81"/>
      <c r="V1811" s="42">
        <f t="shared" si="296"/>
        <v>0</v>
      </c>
      <c r="W1811" s="43"/>
      <c r="X1811" s="47">
        <f>SUMIFS(W$12:W1811,F$12:F1811,F1811,H$12:H1811,H1811,D$12:D1811,D1811)</f>
        <v>0</v>
      </c>
      <c r="Y1811" s="48">
        <f t="shared" si="297"/>
        <v>0</v>
      </c>
      <c r="Z1811" s="82"/>
      <c r="AA1811" s="106"/>
      <c r="AB1811" s="42">
        <f t="shared" si="298"/>
        <v>0</v>
      </c>
      <c r="AC1811" s="50"/>
      <c r="AD1811" s="81"/>
      <c r="AE1811" s="81"/>
      <c r="AF1811" s="81"/>
      <c r="AG1811" s="81"/>
      <c r="AH1811" s="81"/>
      <c r="AI1811" s="81"/>
      <c r="AJ1811" s="81"/>
      <c r="AK1811" s="81"/>
      <c r="AL1811" s="81"/>
      <c r="AM1811" s="50"/>
      <c r="AN1811" s="50"/>
      <c r="AO1811" s="112">
        <f t="shared" si="301"/>
        <v>0</v>
      </c>
    </row>
    <row r="1812" spans="1:41" ht="20.100000000000001" customHeight="1">
      <c r="A1812" s="70">
        <f t="shared" si="299"/>
        <v>1</v>
      </c>
      <c r="B1812" s="81"/>
      <c r="C1812" s="81"/>
      <c r="D1812" s="81"/>
      <c r="E1812" s="81"/>
      <c r="F1812" s="34"/>
      <c r="G1812" s="94"/>
      <c r="H1812" s="81"/>
      <c r="I1812" s="34"/>
      <c r="J1812" s="34"/>
      <c r="K1812" s="38"/>
      <c r="L1812" s="38"/>
      <c r="M1812" s="39">
        <f t="shared" si="292"/>
        <v>0</v>
      </c>
      <c r="N1812" s="40">
        <f t="shared" si="293"/>
        <v>0</v>
      </c>
      <c r="O1812" s="80"/>
      <c r="P1812" s="113" t="str">
        <f t="shared" si="300"/>
        <v/>
      </c>
      <c r="Q1812" s="42" t="str">
        <f t="shared" si="294"/>
        <v/>
      </c>
      <c r="R1812" s="81"/>
      <c r="S1812" s="44" t="str">
        <f t="shared" si="295"/>
        <v/>
      </c>
      <c r="T1812" s="81"/>
      <c r="U1812" s="81"/>
      <c r="V1812" s="42">
        <f t="shared" si="296"/>
        <v>0</v>
      </c>
      <c r="W1812" s="43"/>
      <c r="X1812" s="47">
        <f>SUMIFS(W$12:W1812,F$12:F1812,F1812,H$12:H1812,H1812,D$12:D1812,D1812)</f>
        <v>0</v>
      </c>
      <c r="Y1812" s="48">
        <f t="shared" si="297"/>
        <v>0</v>
      </c>
      <c r="Z1812" s="82"/>
      <c r="AA1812" s="106"/>
      <c r="AB1812" s="42">
        <f t="shared" si="298"/>
        <v>0</v>
      </c>
      <c r="AC1812" s="50"/>
      <c r="AD1812" s="81"/>
      <c r="AE1812" s="81"/>
      <c r="AF1812" s="81"/>
      <c r="AG1812" s="81"/>
      <c r="AH1812" s="81"/>
      <c r="AI1812" s="81"/>
      <c r="AJ1812" s="81"/>
      <c r="AK1812" s="81"/>
      <c r="AL1812" s="81"/>
      <c r="AM1812" s="50"/>
      <c r="AN1812" s="50"/>
      <c r="AO1812" s="112">
        <f t="shared" si="301"/>
        <v>0</v>
      </c>
    </row>
    <row r="1813" spans="1:41" ht="20.100000000000001" customHeight="1">
      <c r="A1813" s="70">
        <f t="shared" si="299"/>
        <v>1</v>
      </c>
      <c r="B1813" s="81"/>
      <c r="C1813" s="81"/>
      <c r="D1813" s="81"/>
      <c r="E1813" s="81"/>
      <c r="F1813" s="34"/>
      <c r="G1813" s="94"/>
      <c r="H1813" s="81"/>
      <c r="I1813" s="34"/>
      <c r="J1813" s="34"/>
      <c r="K1813" s="38"/>
      <c r="L1813" s="38"/>
      <c r="M1813" s="39">
        <f t="shared" si="292"/>
        <v>0</v>
      </c>
      <c r="N1813" s="40">
        <f t="shared" si="293"/>
        <v>0</v>
      </c>
      <c r="O1813" s="80"/>
      <c r="P1813" s="113" t="str">
        <f t="shared" si="300"/>
        <v/>
      </c>
      <c r="Q1813" s="42" t="str">
        <f t="shared" si="294"/>
        <v/>
      </c>
      <c r="R1813" s="81"/>
      <c r="S1813" s="44" t="str">
        <f t="shared" si="295"/>
        <v/>
      </c>
      <c r="T1813" s="81"/>
      <c r="U1813" s="81"/>
      <c r="V1813" s="42">
        <f t="shared" si="296"/>
        <v>0</v>
      </c>
      <c r="W1813" s="43"/>
      <c r="X1813" s="47">
        <f>SUMIFS(W$12:W1813,F$12:F1813,F1813,H$12:H1813,H1813,D$12:D1813,D1813)</f>
        <v>0</v>
      </c>
      <c r="Y1813" s="48">
        <f t="shared" si="297"/>
        <v>0</v>
      </c>
      <c r="Z1813" s="82"/>
      <c r="AA1813" s="106"/>
      <c r="AB1813" s="42">
        <f t="shared" si="298"/>
        <v>0</v>
      </c>
      <c r="AC1813" s="50"/>
      <c r="AD1813" s="81"/>
      <c r="AE1813" s="81"/>
      <c r="AF1813" s="81"/>
      <c r="AG1813" s="81"/>
      <c r="AH1813" s="81"/>
      <c r="AI1813" s="81"/>
      <c r="AJ1813" s="81"/>
      <c r="AK1813" s="81"/>
      <c r="AL1813" s="81"/>
      <c r="AM1813" s="50"/>
      <c r="AN1813" s="50"/>
      <c r="AO1813" s="112">
        <f t="shared" si="301"/>
        <v>0</v>
      </c>
    </row>
    <row r="1814" spans="1:41" ht="20.100000000000001" customHeight="1">
      <c r="A1814" s="70">
        <f t="shared" si="299"/>
        <v>1</v>
      </c>
      <c r="B1814" s="81"/>
      <c r="C1814" s="81"/>
      <c r="D1814" s="81"/>
      <c r="E1814" s="81"/>
      <c r="F1814" s="34"/>
      <c r="G1814" s="94"/>
      <c r="H1814" s="81"/>
      <c r="I1814" s="34"/>
      <c r="J1814" s="34"/>
      <c r="K1814" s="38"/>
      <c r="L1814" s="38"/>
      <c r="M1814" s="39">
        <f t="shared" si="292"/>
        <v>0</v>
      </c>
      <c r="N1814" s="40">
        <f t="shared" si="293"/>
        <v>0</v>
      </c>
      <c r="O1814" s="80"/>
      <c r="P1814" s="113" t="str">
        <f t="shared" si="300"/>
        <v/>
      </c>
      <c r="Q1814" s="42" t="str">
        <f t="shared" si="294"/>
        <v/>
      </c>
      <c r="R1814" s="81"/>
      <c r="S1814" s="44" t="str">
        <f t="shared" si="295"/>
        <v/>
      </c>
      <c r="T1814" s="81"/>
      <c r="U1814" s="81"/>
      <c r="V1814" s="42">
        <f t="shared" si="296"/>
        <v>0</v>
      </c>
      <c r="W1814" s="43"/>
      <c r="X1814" s="47">
        <f>SUMIFS(W$12:W1814,F$12:F1814,F1814,H$12:H1814,H1814,D$12:D1814,D1814)</f>
        <v>0</v>
      </c>
      <c r="Y1814" s="48">
        <f t="shared" si="297"/>
        <v>0</v>
      </c>
      <c r="Z1814" s="82"/>
      <c r="AA1814" s="106"/>
      <c r="AB1814" s="42">
        <f t="shared" si="298"/>
        <v>0</v>
      </c>
      <c r="AC1814" s="50"/>
      <c r="AD1814" s="81"/>
      <c r="AE1814" s="81"/>
      <c r="AF1814" s="81"/>
      <c r="AG1814" s="81"/>
      <c r="AH1814" s="81"/>
      <c r="AI1814" s="81"/>
      <c r="AJ1814" s="81"/>
      <c r="AK1814" s="81"/>
      <c r="AL1814" s="81"/>
      <c r="AM1814" s="50"/>
      <c r="AN1814" s="50"/>
      <c r="AO1814" s="112">
        <f t="shared" si="301"/>
        <v>0</v>
      </c>
    </row>
    <row r="1815" spans="1:41" ht="20.100000000000001" customHeight="1">
      <c r="A1815" s="70">
        <f t="shared" si="299"/>
        <v>1</v>
      </c>
      <c r="B1815" s="81"/>
      <c r="C1815" s="81"/>
      <c r="D1815" s="81"/>
      <c r="E1815" s="81"/>
      <c r="F1815" s="34"/>
      <c r="G1815" s="94"/>
      <c r="H1815" s="81"/>
      <c r="I1815" s="34"/>
      <c r="J1815" s="34"/>
      <c r="K1815" s="38"/>
      <c r="L1815" s="38"/>
      <c r="M1815" s="39">
        <f t="shared" si="292"/>
        <v>0</v>
      </c>
      <c r="N1815" s="40">
        <f t="shared" si="293"/>
        <v>0</v>
      </c>
      <c r="O1815" s="80"/>
      <c r="P1815" s="113" t="str">
        <f t="shared" si="300"/>
        <v/>
      </c>
      <c r="Q1815" s="42" t="str">
        <f t="shared" si="294"/>
        <v/>
      </c>
      <c r="R1815" s="81"/>
      <c r="S1815" s="44" t="str">
        <f t="shared" si="295"/>
        <v/>
      </c>
      <c r="T1815" s="81"/>
      <c r="U1815" s="81"/>
      <c r="V1815" s="42">
        <f t="shared" si="296"/>
        <v>0</v>
      </c>
      <c r="W1815" s="43"/>
      <c r="X1815" s="47">
        <f>SUMIFS(W$12:W1815,F$12:F1815,F1815,H$12:H1815,H1815,D$12:D1815,D1815)</f>
        <v>0</v>
      </c>
      <c r="Y1815" s="48">
        <f t="shared" si="297"/>
        <v>0</v>
      </c>
      <c r="Z1815" s="82"/>
      <c r="AA1815" s="106"/>
      <c r="AB1815" s="42">
        <f t="shared" si="298"/>
        <v>0</v>
      </c>
      <c r="AC1815" s="50"/>
      <c r="AD1815" s="81"/>
      <c r="AE1815" s="81"/>
      <c r="AF1815" s="81"/>
      <c r="AG1815" s="81"/>
      <c r="AH1815" s="81"/>
      <c r="AI1815" s="81"/>
      <c r="AJ1815" s="81"/>
      <c r="AK1815" s="81"/>
      <c r="AL1815" s="81"/>
      <c r="AM1815" s="50"/>
      <c r="AN1815" s="50"/>
      <c r="AO1815" s="112">
        <f t="shared" si="301"/>
        <v>0</v>
      </c>
    </row>
    <row r="1816" spans="1:41" ht="20.100000000000001" customHeight="1">
      <c r="A1816" s="70">
        <f t="shared" si="299"/>
        <v>1</v>
      </c>
      <c r="B1816" s="81"/>
      <c r="C1816" s="81"/>
      <c r="D1816" s="81"/>
      <c r="E1816" s="81"/>
      <c r="F1816" s="34"/>
      <c r="G1816" s="94"/>
      <c r="H1816" s="81"/>
      <c r="I1816" s="34"/>
      <c r="J1816" s="34"/>
      <c r="K1816" s="38"/>
      <c r="L1816" s="38"/>
      <c r="M1816" s="39">
        <f t="shared" si="292"/>
        <v>0</v>
      </c>
      <c r="N1816" s="40">
        <f t="shared" si="293"/>
        <v>0</v>
      </c>
      <c r="O1816" s="80"/>
      <c r="P1816" s="113" t="str">
        <f t="shared" si="300"/>
        <v/>
      </c>
      <c r="Q1816" s="42" t="str">
        <f t="shared" si="294"/>
        <v/>
      </c>
      <c r="R1816" s="81"/>
      <c r="S1816" s="44" t="str">
        <f t="shared" si="295"/>
        <v/>
      </c>
      <c r="T1816" s="81"/>
      <c r="U1816" s="81"/>
      <c r="V1816" s="42">
        <f t="shared" si="296"/>
        <v>0</v>
      </c>
      <c r="W1816" s="43"/>
      <c r="X1816" s="47">
        <f>SUMIFS(W$12:W1816,F$12:F1816,F1816,H$12:H1816,H1816,D$12:D1816,D1816)</f>
        <v>0</v>
      </c>
      <c r="Y1816" s="48">
        <f t="shared" si="297"/>
        <v>0</v>
      </c>
      <c r="Z1816" s="82"/>
      <c r="AA1816" s="106"/>
      <c r="AB1816" s="42">
        <f t="shared" si="298"/>
        <v>0</v>
      </c>
      <c r="AC1816" s="50"/>
      <c r="AD1816" s="81"/>
      <c r="AE1816" s="81"/>
      <c r="AF1816" s="81"/>
      <c r="AG1816" s="81"/>
      <c r="AH1816" s="81"/>
      <c r="AI1816" s="81"/>
      <c r="AJ1816" s="81"/>
      <c r="AK1816" s="81"/>
      <c r="AL1816" s="81"/>
      <c r="AM1816" s="50"/>
      <c r="AN1816" s="50"/>
      <c r="AO1816" s="112">
        <f t="shared" si="301"/>
        <v>0</v>
      </c>
    </row>
    <row r="1817" spans="1:41" ht="20.100000000000001" customHeight="1">
      <c r="A1817" s="70">
        <f t="shared" si="299"/>
        <v>1</v>
      </c>
      <c r="B1817" s="81"/>
      <c r="C1817" s="81"/>
      <c r="D1817" s="81"/>
      <c r="E1817" s="81"/>
      <c r="F1817" s="34"/>
      <c r="G1817" s="94"/>
      <c r="H1817" s="81"/>
      <c r="I1817" s="34"/>
      <c r="J1817" s="34"/>
      <c r="K1817" s="38"/>
      <c r="L1817" s="38"/>
      <c r="M1817" s="39">
        <f t="shared" si="292"/>
        <v>0</v>
      </c>
      <c r="N1817" s="40">
        <f t="shared" si="293"/>
        <v>0</v>
      </c>
      <c r="O1817" s="80"/>
      <c r="P1817" s="113" t="str">
        <f t="shared" si="300"/>
        <v/>
      </c>
      <c r="Q1817" s="42" t="str">
        <f t="shared" si="294"/>
        <v/>
      </c>
      <c r="R1817" s="81"/>
      <c r="S1817" s="44" t="str">
        <f t="shared" si="295"/>
        <v/>
      </c>
      <c r="T1817" s="81"/>
      <c r="U1817" s="81"/>
      <c r="V1817" s="42">
        <f t="shared" si="296"/>
        <v>0</v>
      </c>
      <c r="W1817" s="43"/>
      <c r="X1817" s="47">
        <f>SUMIFS(W$12:W1817,F$12:F1817,F1817,H$12:H1817,H1817,D$12:D1817,D1817)</f>
        <v>0</v>
      </c>
      <c r="Y1817" s="48">
        <f t="shared" si="297"/>
        <v>0</v>
      </c>
      <c r="Z1817" s="82"/>
      <c r="AA1817" s="106"/>
      <c r="AB1817" s="42">
        <f t="shared" si="298"/>
        <v>0</v>
      </c>
      <c r="AC1817" s="50"/>
      <c r="AD1817" s="81"/>
      <c r="AE1817" s="81"/>
      <c r="AF1817" s="81"/>
      <c r="AG1817" s="81"/>
      <c r="AH1817" s="81"/>
      <c r="AI1817" s="81"/>
      <c r="AJ1817" s="81"/>
      <c r="AK1817" s="81"/>
      <c r="AL1817" s="81"/>
      <c r="AM1817" s="50"/>
      <c r="AN1817" s="50"/>
      <c r="AO1817" s="112">
        <f t="shared" si="301"/>
        <v>0</v>
      </c>
    </row>
    <row r="1818" spans="1:41" ht="20.100000000000001" customHeight="1">
      <c r="A1818" s="70">
        <f t="shared" si="299"/>
        <v>1</v>
      </c>
      <c r="B1818" s="81"/>
      <c r="C1818" s="81"/>
      <c r="D1818" s="81"/>
      <c r="E1818" s="81"/>
      <c r="F1818" s="34"/>
      <c r="G1818" s="94"/>
      <c r="H1818" s="81"/>
      <c r="I1818" s="34"/>
      <c r="J1818" s="34"/>
      <c r="K1818" s="38"/>
      <c r="L1818" s="38"/>
      <c r="M1818" s="39">
        <f t="shared" si="292"/>
        <v>0</v>
      </c>
      <c r="N1818" s="40">
        <f t="shared" si="293"/>
        <v>0</v>
      </c>
      <c r="O1818" s="80"/>
      <c r="P1818" s="113" t="str">
        <f t="shared" si="300"/>
        <v/>
      </c>
      <c r="Q1818" s="42" t="str">
        <f t="shared" si="294"/>
        <v/>
      </c>
      <c r="R1818" s="81"/>
      <c r="S1818" s="44" t="str">
        <f t="shared" si="295"/>
        <v/>
      </c>
      <c r="T1818" s="81"/>
      <c r="U1818" s="81"/>
      <c r="V1818" s="42">
        <f t="shared" si="296"/>
        <v>0</v>
      </c>
      <c r="W1818" s="43"/>
      <c r="X1818" s="47">
        <f>SUMIFS(W$12:W1818,F$12:F1818,F1818,H$12:H1818,H1818,D$12:D1818,D1818)</f>
        <v>0</v>
      </c>
      <c r="Y1818" s="48">
        <f t="shared" si="297"/>
        <v>0</v>
      </c>
      <c r="Z1818" s="82"/>
      <c r="AA1818" s="106"/>
      <c r="AB1818" s="42">
        <f t="shared" si="298"/>
        <v>0</v>
      </c>
      <c r="AC1818" s="50"/>
      <c r="AD1818" s="81"/>
      <c r="AE1818" s="81"/>
      <c r="AF1818" s="81"/>
      <c r="AG1818" s="81"/>
      <c r="AH1818" s="81"/>
      <c r="AI1818" s="81"/>
      <c r="AJ1818" s="81"/>
      <c r="AK1818" s="81"/>
      <c r="AL1818" s="81"/>
      <c r="AM1818" s="50"/>
      <c r="AN1818" s="50"/>
      <c r="AO1818" s="112">
        <f t="shared" si="301"/>
        <v>0</v>
      </c>
    </row>
    <row r="1819" spans="1:41" ht="20.100000000000001" customHeight="1">
      <c r="A1819" s="70">
        <f t="shared" si="299"/>
        <v>1</v>
      </c>
      <c r="B1819" s="81"/>
      <c r="C1819" s="81"/>
      <c r="D1819" s="81"/>
      <c r="E1819" s="81"/>
      <c r="F1819" s="34"/>
      <c r="G1819" s="94"/>
      <c r="H1819" s="81"/>
      <c r="I1819" s="34"/>
      <c r="J1819" s="34"/>
      <c r="K1819" s="38"/>
      <c r="L1819" s="38"/>
      <c r="M1819" s="39">
        <f t="shared" si="292"/>
        <v>0</v>
      </c>
      <c r="N1819" s="40">
        <f t="shared" si="293"/>
        <v>0</v>
      </c>
      <c r="O1819" s="80"/>
      <c r="P1819" s="113" t="str">
        <f t="shared" si="300"/>
        <v/>
      </c>
      <c r="Q1819" s="42" t="str">
        <f t="shared" si="294"/>
        <v/>
      </c>
      <c r="R1819" s="81"/>
      <c r="S1819" s="44" t="str">
        <f t="shared" si="295"/>
        <v/>
      </c>
      <c r="T1819" s="81"/>
      <c r="U1819" s="81"/>
      <c r="V1819" s="42">
        <f t="shared" si="296"/>
        <v>0</v>
      </c>
      <c r="W1819" s="43"/>
      <c r="X1819" s="47">
        <f>SUMIFS(W$12:W1819,F$12:F1819,F1819,H$12:H1819,H1819,D$12:D1819,D1819)</f>
        <v>0</v>
      </c>
      <c r="Y1819" s="48">
        <f t="shared" si="297"/>
        <v>0</v>
      </c>
      <c r="Z1819" s="82"/>
      <c r="AA1819" s="106"/>
      <c r="AB1819" s="42">
        <f t="shared" si="298"/>
        <v>0</v>
      </c>
      <c r="AC1819" s="50"/>
      <c r="AD1819" s="81"/>
      <c r="AE1819" s="81"/>
      <c r="AF1819" s="81"/>
      <c r="AG1819" s="81"/>
      <c r="AH1819" s="81"/>
      <c r="AI1819" s="81"/>
      <c r="AJ1819" s="81"/>
      <c r="AK1819" s="81"/>
      <c r="AL1819" s="81"/>
      <c r="AM1819" s="50"/>
      <c r="AN1819" s="50"/>
      <c r="AO1819" s="112">
        <f t="shared" si="301"/>
        <v>0</v>
      </c>
    </row>
    <row r="1820" spans="1:41" ht="20.100000000000001" customHeight="1">
      <c r="A1820" s="70">
        <f t="shared" si="299"/>
        <v>1</v>
      </c>
      <c r="B1820" s="81"/>
      <c r="C1820" s="81"/>
      <c r="D1820" s="81"/>
      <c r="E1820" s="81"/>
      <c r="F1820" s="34"/>
      <c r="G1820" s="94"/>
      <c r="H1820" s="81"/>
      <c r="I1820" s="34"/>
      <c r="J1820" s="34"/>
      <c r="K1820" s="38"/>
      <c r="L1820" s="38"/>
      <c r="M1820" s="39">
        <f t="shared" si="292"/>
        <v>0</v>
      </c>
      <c r="N1820" s="40">
        <f t="shared" si="293"/>
        <v>0</v>
      </c>
      <c r="O1820" s="80"/>
      <c r="P1820" s="113" t="str">
        <f t="shared" si="300"/>
        <v/>
      </c>
      <c r="Q1820" s="42" t="str">
        <f t="shared" si="294"/>
        <v/>
      </c>
      <c r="R1820" s="81"/>
      <c r="S1820" s="44" t="str">
        <f t="shared" si="295"/>
        <v/>
      </c>
      <c r="T1820" s="81"/>
      <c r="U1820" s="81"/>
      <c r="V1820" s="42">
        <f t="shared" si="296"/>
        <v>0</v>
      </c>
      <c r="W1820" s="43"/>
      <c r="X1820" s="47">
        <f>SUMIFS(W$12:W1820,F$12:F1820,F1820,H$12:H1820,H1820,D$12:D1820,D1820)</f>
        <v>0</v>
      </c>
      <c r="Y1820" s="48">
        <f t="shared" si="297"/>
        <v>0</v>
      </c>
      <c r="Z1820" s="82"/>
      <c r="AA1820" s="106"/>
      <c r="AB1820" s="42">
        <f t="shared" si="298"/>
        <v>0</v>
      </c>
      <c r="AC1820" s="50"/>
      <c r="AD1820" s="81"/>
      <c r="AE1820" s="81"/>
      <c r="AF1820" s="81"/>
      <c r="AG1820" s="81"/>
      <c r="AH1820" s="81"/>
      <c r="AI1820" s="81"/>
      <c r="AJ1820" s="81"/>
      <c r="AK1820" s="81"/>
      <c r="AL1820" s="81"/>
      <c r="AM1820" s="50"/>
      <c r="AN1820" s="50"/>
      <c r="AO1820" s="112">
        <f t="shared" si="301"/>
        <v>0</v>
      </c>
    </row>
    <row r="1821" spans="1:41" ht="20.100000000000001" customHeight="1">
      <c r="A1821" s="70">
        <f t="shared" si="299"/>
        <v>1</v>
      </c>
      <c r="B1821" s="81"/>
      <c r="C1821" s="81"/>
      <c r="D1821" s="81"/>
      <c r="E1821" s="81"/>
      <c r="F1821" s="34"/>
      <c r="G1821" s="94"/>
      <c r="H1821" s="81"/>
      <c r="I1821" s="34"/>
      <c r="J1821" s="34"/>
      <c r="K1821" s="38"/>
      <c r="L1821" s="38"/>
      <c r="M1821" s="39">
        <f t="shared" si="292"/>
        <v>0</v>
      </c>
      <c r="N1821" s="40">
        <f t="shared" si="293"/>
        <v>0</v>
      </c>
      <c r="O1821" s="80"/>
      <c r="P1821" s="113" t="str">
        <f t="shared" si="300"/>
        <v/>
      </c>
      <c r="Q1821" s="42" t="str">
        <f t="shared" si="294"/>
        <v/>
      </c>
      <c r="R1821" s="81"/>
      <c r="S1821" s="44" t="str">
        <f t="shared" si="295"/>
        <v/>
      </c>
      <c r="T1821" s="81"/>
      <c r="U1821" s="81"/>
      <c r="V1821" s="42">
        <f t="shared" si="296"/>
        <v>0</v>
      </c>
      <c r="W1821" s="43"/>
      <c r="X1821" s="47">
        <f>SUMIFS(W$12:W1821,F$12:F1821,F1821,H$12:H1821,H1821,D$12:D1821,D1821)</f>
        <v>0</v>
      </c>
      <c r="Y1821" s="48">
        <f t="shared" si="297"/>
        <v>0</v>
      </c>
      <c r="Z1821" s="82"/>
      <c r="AA1821" s="106"/>
      <c r="AB1821" s="42">
        <f t="shared" si="298"/>
        <v>0</v>
      </c>
      <c r="AC1821" s="50"/>
      <c r="AD1821" s="81"/>
      <c r="AE1821" s="81"/>
      <c r="AF1821" s="81"/>
      <c r="AG1821" s="81"/>
      <c r="AH1821" s="81"/>
      <c r="AI1821" s="81"/>
      <c r="AJ1821" s="81"/>
      <c r="AK1821" s="81"/>
      <c r="AL1821" s="81"/>
      <c r="AM1821" s="50"/>
      <c r="AN1821" s="50"/>
      <c r="AO1821" s="112">
        <f t="shared" si="301"/>
        <v>0</v>
      </c>
    </row>
    <row r="1822" spans="1:41" ht="20.100000000000001" customHeight="1">
      <c r="A1822" s="70">
        <f t="shared" si="299"/>
        <v>1</v>
      </c>
      <c r="B1822" s="81"/>
      <c r="C1822" s="81"/>
      <c r="D1822" s="81"/>
      <c r="E1822" s="81"/>
      <c r="F1822" s="34"/>
      <c r="G1822" s="94"/>
      <c r="H1822" s="81"/>
      <c r="I1822" s="34"/>
      <c r="J1822" s="34"/>
      <c r="K1822" s="38"/>
      <c r="L1822" s="38"/>
      <c r="M1822" s="39">
        <f t="shared" si="292"/>
        <v>0</v>
      </c>
      <c r="N1822" s="40">
        <f t="shared" si="293"/>
        <v>0</v>
      </c>
      <c r="O1822" s="80"/>
      <c r="P1822" s="113" t="str">
        <f t="shared" si="300"/>
        <v/>
      </c>
      <c r="Q1822" s="42" t="str">
        <f t="shared" si="294"/>
        <v/>
      </c>
      <c r="R1822" s="81"/>
      <c r="S1822" s="44" t="str">
        <f t="shared" si="295"/>
        <v/>
      </c>
      <c r="T1822" s="81"/>
      <c r="U1822" s="81"/>
      <c r="V1822" s="42">
        <f t="shared" si="296"/>
        <v>0</v>
      </c>
      <c r="W1822" s="43"/>
      <c r="X1822" s="47">
        <f>SUMIFS(W$12:W1822,F$12:F1822,F1822,H$12:H1822,H1822,D$12:D1822,D1822)</f>
        <v>0</v>
      </c>
      <c r="Y1822" s="48">
        <f t="shared" si="297"/>
        <v>0</v>
      </c>
      <c r="Z1822" s="82"/>
      <c r="AA1822" s="106"/>
      <c r="AB1822" s="42">
        <f t="shared" si="298"/>
        <v>0</v>
      </c>
      <c r="AC1822" s="50"/>
      <c r="AD1822" s="81"/>
      <c r="AE1822" s="81"/>
      <c r="AF1822" s="81"/>
      <c r="AG1822" s="81"/>
      <c r="AH1822" s="81"/>
      <c r="AI1822" s="81"/>
      <c r="AJ1822" s="81"/>
      <c r="AK1822" s="81"/>
      <c r="AL1822" s="81"/>
      <c r="AM1822" s="50"/>
      <c r="AN1822" s="50"/>
      <c r="AO1822" s="112">
        <f t="shared" si="301"/>
        <v>0</v>
      </c>
    </row>
    <row r="1823" spans="1:41" ht="20.100000000000001" customHeight="1">
      <c r="A1823" s="70">
        <f t="shared" si="299"/>
        <v>1</v>
      </c>
      <c r="B1823" s="81"/>
      <c r="C1823" s="81"/>
      <c r="D1823" s="81"/>
      <c r="E1823" s="81"/>
      <c r="F1823" s="34"/>
      <c r="G1823" s="94"/>
      <c r="H1823" s="81"/>
      <c r="I1823" s="34"/>
      <c r="J1823" s="34"/>
      <c r="K1823" s="38"/>
      <c r="L1823" s="38"/>
      <c r="M1823" s="39">
        <f t="shared" si="292"/>
        <v>0</v>
      </c>
      <c r="N1823" s="40">
        <f t="shared" si="293"/>
        <v>0</v>
      </c>
      <c r="O1823" s="80"/>
      <c r="P1823" s="113" t="str">
        <f t="shared" si="300"/>
        <v/>
      </c>
      <c r="Q1823" s="42" t="str">
        <f t="shared" si="294"/>
        <v/>
      </c>
      <c r="R1823" s="81"/>
      <c r="S1823" s="44" t="str">
        <f t="shared" si="295"/>
        <v/>
      </c>
      <c r="T1823" s="81"/>
      <c r="U1823" s="81"/>
      <c r="V1823" s="42">
        <f t="shared" si="296"/>
        <v>0</v>
      </c>
      <c r="W1823" s="43"/>
      <c r="X1823" s="47">
        <f>SUMIFS(W$12:W1823,F$12:F1823,F1823,H$12:H1823,H1823,D$12:D1823,D1823)</f>
        <v>0</v>
      </c>
      <c r="Y1823" s="48">
        <f t="shared" si="297"/>
        <v>0</v>
      </c>
      <c r="Z1823" s="82"/>
      <c r="AA1823" s="106"/>
      <c r="AB1823" s="42">
        <f t="shared" si="298"/>
        <v>0</v>
      </c>
      <c r="AC1823" s="50"/>
      <c r="AD1823" s="81"/>
      <c r="AE1823" s="81"/>
      <c r="AF1823" s="81"/>
      <c r="AG1823" s="81"/>
      <c r="AH1823" s="81"/>
      <c r="AI1823" s="81"/>
      <c r="AJ1823" s="81"/>
      <c r="AK1823" s="81"/>
      <c r="AL1823" s="81"/>
      <c r="AM1823" s="50"/>
      <c r="AN1823" s="50"/>
      <c r="AO1823" s="112">
        <f t="shared" si="301"/>
        <v>0</v>
      </c>
    </row>
    <row r="1824" spans="1:41" ht="20.100000000000001" customHeight="1">
      <c r="A1824" s="70">
        <f t="shared" si="299"/>
        <v>1</v>
      </c>
      <c r="B1824" s="81"/>
      <c r="C1824" s="81"/>
      <c r="D1824" s="81"/>
      <c r="E1824" s="81"/>
      <c r="F1824" s="34"/>
      <c r="G1824" s="94"/>
      <c r="H1824" s="81"/>
      <c r="I1824" s="34"/>
      <c r="J1824" s="34"/>
      <c r="K1824" s="38"/>
      <c r="L1824" s="38"/>
      <c r="M1824" s="39">
        <f t="shared" si="292"/>
        <v>0</v>
      </c>
      <c r="N1824" s="40">
        <f t="shared" si="293"/>
        <v>0</v>
      </c>
      <c r="O1824" s="80"/>
      <c r="P1824" s="113" t="str">
        <f t="shared" si="300"/>
        <v/>
      </c>
      <c r="Q1824" s="42" t="str">
        <f t="shared" si="294"/>
        <v/>
      </c>
      <c r="R1824" s="81"/>
      <c r="S1824" s="44" t="str">
        <f t="shared" si="295"/>
        <v/>
      </c>
      <c r="T1824" s="81"/>
      <c r="U1824" s="81"/>
      <c r="V1824" s="42">
        <f t="shared" si="296"/>
        <v>0</v>
      </c>
      <c r="W1824" s="43"/>
      <c r="X1824" s="47">
        <f>SUMIFS(W$12:W1824,F$12:F1824,F1824,H$12:H1824,H1824,D$12:D1824,D1824)</f>
        <v>0</v>
      </c>
      <c r="Y1824" s="48">
        <f t="shared" si="297"/>
        <v>0</v>
      </c>
      <c r="Z1824" s="82"/>
      <c r="AA1824" s="106"/>
      <c r="AB1824" s="42">
        <f t="shared" si="298"/>
        <v>0</v>
      </c>
      <c r="AC1824" s="50"/>
      <c r="AD1824" s="81"/>
      <c r="AE1824" s="81"/>
      <c r="AF1824" s="81"/>
      <c r="AG1824" s="81"/>
      <c r="AH1824" s="81"/>
      <c r="AI1824" s="81"/>
      <c r="AJ1824" s="81"/>
      <c r="AK1824" s="81"/>
      <c r="AL1824" s="81"/>
      <c r="AM1824" s="50"/>
      <c r="AN1824" s="50"/>
      <c r="AO1824" s="112">
        <f t="shared" si="301"/>
        <v>0</v>
      </c>
    </row>
    <row r="1825" spans="1:41" ht="20.100000000000001" customHeight="1">
      <c r="A1825" s="70">
        <f t="shared" si="299"/>
        <v>1</v>
      </c>
      <c r="B1825" s="81"/>
      <c r="C1825" s="81"/>
      <c r="D1825" s="81"/>
      <c r="E1825" s="81"/>
      <c r="F1825" s="34"/>
      <c r="G1825" s="94"/>
      <c r="H1825" s="81"/>
      <c r="I1825" s="34"/>
      <c r="J1825" s="34"/>
      <c r="K1825" s="38"/>
      <c r="L1825" s="38"/>
      <c r="M1825" s="39">
        <f t="shared" si="292"/>
        <v>0</v>
      </c>
      <c r="N1825" s="40">
        <f t="shared" si="293"/>
        <v>0</v>
      </c>
      <c r="O1825" s="80"/>
      <c r="P1825" s="113" t="str">
        <f t="shared" si="300"/>
        <v/>
      </c>
      <c r="Q1825" s="42" t="str">
        <f t="shared" si="294"/>
        <v/>
      </c>
      <c r="R1825" s="81"/>
      <c r="S1825" s="44" t="str">
        <f t="shared" si="295"/>
        <v/>
      </c>
      <c r="T1825" s="81"/>
      <c r="U1825" s="81"/>
      <c r="V1825" s="42">
        <f t="shared" si="296"/>
        <v>0</v>
      </c>
      <c r="W1825" s="43"/>
      <c r="X1825" s="47">
        <f>SUMIFS(W$12:W1825,F$12:F1825,F1825,H$12:H1825,H1825,D$12:D1825,D1825)</f>
        <v>0</v>
      </c>
      <c r="Y1825" s="48">
        <f t="shared" si="297"/>
        <v>0</v>
      </c>
      <c r="Z1825" s="82"/>
      <c r="AA1825" s="106"/>
      <c r="AB1825" s="42">
        <f t="shared" si="298"/>
        <v>0</v>
      </c>
      <c r="AC1825" s="50"/>
      <c r="AD1825" s="81"/>
      <c r="AE1825" s="81"/>
      <c r="AF1825" s="81"/>
      <c r="AG1825" s="81"/>
      <c r="AH1825" s="81"/>
      <c r="AI1825" s="81"/>
      <c r="AJ1825" s="81"/>
      <c r="AK1825" s="81"/>
      <c r="AL1825" s="81"/>
      <c r="AM1825" s="50"/>
      <c r="AN1825" s="50"/>
      <c r="AO1825" s="112">
        <f t="shared" si="301"/>
        <v>0</v>
      </c>
    </row>
    <row r="1826" spans="1:41" ht="20.100000000000001" customHeight="1">
      <c r="A1826" s="70">
        <f t="shared" si="299"/>
        <v>1</v>
      </c>
      <c r="B1826" s="81"/>
      <c r="C1826" s="81"/>
      <c r="D1826" s="81"/>
      <c r="E1826" s="81"/>
      <c r="F1826" s="34"/>
      <c r="G1826" s="94"/>
      <c r="H1826" s="81"/>
      <c r="I1826" s="34"/>
      <c r="J1826" s="34"/>
      <c r="K1826" s="38"/>
      <c r="L1826" s="38"/>
      <c r="M1826" s="39">
        <f t="shared" si="292"/>
        <v>0</v>
      </c>
      <c r="N1826" s="40">
        <f t="shared" si="293"/>
        <v>0</v>
      </c>
      <c r="O1826" s="80"/>
      <c r="P1826" s="113" t="str">
        <f t="shared" si="300"/>
        <v/>
      </c>
      <c r="Q1826" s="42" t="str">
        <f t="shared" si="294"/>
        <v/>
      </c>
      <c r="R1826" s="81"/>
      <c r="S1826" s="44" t="str">
        <f t="shared" si="295"/>
        <v/>
      </c>
      <c r="T1826" s="81"/>
      <c r="U1826" s="81"/>
      <c r="V1826" s="42">
        <f t="shared" si="296"/>
        <v>0</v>
      </c>
      <c r="W1826" s="43"/>
      <c r="X1826" s="47">
        <f>SUMIFS(W$12:W1826,F$12:F1826,F1826,H$12:H1826,H1826,D$12:D1826,D1826)</f>
        <v>0</v>
      </c>
      <c r="Y1826" s="48">
        <f t="shared" si="297"/>
        <v>0</v>
      </c>
      <c r="Z1826" s="82"/>
      <c r="AA1826" s="106"/>
      <c r="AB1826" s="42">
        <f t="shared" si="298"/>
        <v>0</v>
      </c>
      <c r="AC1826" s="50"/>
      <c r="AD1826" s="81"/>
      <c r="AE1826" s="81"/>
      <c r="AF1826" s="81"/>
      <c r="AG1826" s="81"/>
      <c r="AH1826" s="81"/>
      <c r="AI1826" s="81"/>
      <c r="AJ1826" s="81"/>
      <c r="AK1826" s="81"/>
      <c r="AL1826" s="81"/>
      <c r="AM1826" s="50"/>
      <c r="AN1826" s="50"/>
      <c r="AO1826" s="112">
        <f t="shared" si="301"/>
        <v>0</v>
      </c>
    </row>
    <row r="1827" spans="1:41" ht="20.100000000000001" customHeight="1">
      <c r="A1827" s="70">
        <f t="shared" si="299"/>
        <v>1</v>
      </c>
      <c r="B1827" s="81"/>
      <c r="C1827" s="81"/>
      <c r="D1827" s="81"/>
      <c r="E1827" s="81"/>
      <c r="F1827" s="34"/>
      <c r="G1827" s="94"/>
      <c r="H1827" s="81"/>
      <c r="I1827" s="34"/>
      <c r="J1827" s="34"/>
      <c r="K1827" s="38"/>
      <c r="L1827" s="38"/>
      <c r="M1827" s="39">
        <f t="shared" si="292"/>
        <v>0</v>
      </c>
      <c r="N1827" s="40">
        <f t="shared" si="293"/>
        <v>0</v>
      </c>
      <c r="O1827" s="80"/>
      <c r="P1827" s="113" t="str">
        <f t="shared" si="300"/>
        <v/>
      </c>
      <c r="Q1827" s="42" t="str">
        <f t="shared" si="294"/>
        <v/>
      </c>
      <c r="R1827" s="81"/>
      <c r="S1827" s="44" t="str">
        <f t="shared" si="295"/>
        <v/>
      </c>
      <c r="T1827" s="81"/>
      <c r="U1827" s="81"/>
      <c r="V1827" s="42">
        <f t="shared" si="296"/>
        <v>0</v>
      </c>
      <c r="W1827" s="43"/>
      <c r="X1827" s="47">
        <f>SUMIFS(W$12:W1827,F$12:F1827,F1827,H$12:H1827,H1827,D$12:D1827,D1827)</f>
        <v>0</v>
      </c>
      <c r="Y1827" s="48">
        <f t="shared" si="297"/>
        <v>0</v>
      </c>
      <c r="Z1827" s="82"/>
      <c r="AA1827" s="106"/>
      <c r="AB1827" s="42">
        <f t="shared" si="298"/>
        <v>0</v>
      </c>
      <c r="AC1827" s="50"/>
      <c r="AD1827" s="81"/>
      <c r="AE1827" s="81"/>
      <c r="AF1827" s="81"/>
      <c r="AG1827" s="81"/>
      <c r="AH1827" s="81"/>
      <c r="AI1827" s="81"/>
      <c r="AJ1827" s="81"/>
      <c r="AK1827" s="81"/>
      <c r="AL1827" s="81"/>
      <c r="AM1827" s="50"/>
      <c r="AN1827" s="50"/>
      <c r="AO1827" s="112">
        <f t="shared" si="301"/>
        <v>0</v>
      </c>
    </row>
    <row r="1828" spans="1:41" ht="20.100000000000001" customHeight="1">
      <c r="A1828" s="70">
        <f t="shared" si="299"/>
        <v>1</v>
      </c>
      <c r="B1828" s="81"/>
      <c r="C1828" s="81"/>
      <c r="D1828" s="81"/>
      <c r="E1828" s="81"/>
      <c r="F1828" s="34"/>
      <c r="G1828" s="94"/>
      <c r="H1828" s="81"/>
      <c r="I1828" s="34"/>
      <c r="J1828" s="34"/>
      <c r="K1828" s="38"/>
      <c r="L1828" s="38"/>
      <c r="M1828" s="39">
        <f t="shared" si="292"/>
        <v>0</v>
      </c>
      <c r="N1828" s="40">
        <f t="shared" si="293"/>
        <v>0</v>
      </c>
      <c r="O1828" s="80"/>
      <c r="P1828" s="113" t="str">
        <f t="shared" si="300"/>
        <v/>
      </c>
      <c r="Q1828" s="42" t="str">
        <f t="shared" si="294"/>
        <v/>
      </c>
      <c r="R1828" s="81"/>
      <c r="S1828" s="44" t="str">
        <f t="shared" si="295"/>
        <v/>
      </c>
      <c r="T1828" s="81"/>
      <c r="U1828" s="81"/>
      <c r="V1828" s="42">
        <f t="shared" si="296"/>
        <v>0</v>
      </c>
      <c r="W1828" s="43"/>
      <c r="X1828" s="47">
        <f>SUMIFS(W$12:W1828,F$12:F1828,F1828,H$12:H1828,H1828,D$12:D1828,D1828)</f>
        <v>0</v>
      </c>
      <c r="Y1828" s="48">
        <f t="shared" si="297"/>
        <v>0</v>
      </c>
      <c r="Z1828" s="82"/>
      <c r="AA1828" s="106"/>
      <c r="AB1828" s="42">
        <f t="shared" si="298"/>
        <v>0</v>
      </c>
      <c r="AC1828" s="50"/>
      <c r="AD1828" s="81"/>
      <c r="AE1828" s="81"/>
      <c r="AF1828" s="81"/>
      <c r="AG1828" s="81"/>
      <c r="AH1828" s="81"/>
      <c r="AI1828" s="81"/>
      <c r="AJ1828" s="81"/>
      <c r="AK1828" s="81"/>
      <c r="AL1828" s="81"/>
      <c r="AM1828" s="50"/>
      <c r="AN1828" s="50"/>
      <c r="AO1828" s="112">
        <f t="shared" si="301"/>
        <v>0</v>
      </c>
    </row>
    <row r="1829" spans="1:41" ht="20.100000000000001" customHeight="1">
      <c r="A1829" s="70">
        <f t="shared" si="299"/>
        <v>1</v>
      </c>
      <c r="B1829" s="81"/>
      <c r="C1829" s="81"/>
      <c r="D1829" s="81"/>
      <c r="E1829" s="81"/>
      <c r="F1829" s="34"/>
      <c r="G1829" s="94"/>
      <c r="H1829" s="81"/>
      <c r="I1829" s="34"/>
      <c r="J1829" s="34"/>
      <c r="K1829" s="38"/>
      <c r="L1829" s="38"/>
      <c r="M1829" s="39">
        <f t="shared" si="292"/>
        <v>0</v>
      </c>
      <c r="N1829" s="40">
        <f t="shared" si="293"/>
        <v>0</v>
      </c>
      <c r="O1829" s="80"/>
      <c r="P1829" s="113" t="str">
        <f t="shared" si="300"/>
        <v/>
      </c>
      <c r="Q1829" s="42" t="str">
        <f t="shared" si="294"/>
        <v/>
      </c>
      <c r="R1829" s="81"/>
      <c r="S1829" s="44" t="str">
        <f t="shared" si="295"/>
        <v/>
      </c>
      <c r="T1829" s="81"/>
      <c r="U1829" s="81"/>
      <c r="V1829" s="42">
        <f t="shared" si="296"/>
        <v>0</v>
      </c>
      <c r="W1829" s="43"/>
      <c r="X1829" s="47">
        <f>SUMIFS(W$12:W1829,F$12:F1829,F1829,H$12:H1829,H1829,D$12:D1829,D1829)</f>
        <v>0</v>
      </c>
      <c r="Y1829" s="48">
        <f t="shared" si="297"/>
        <v>0</v>
      </c>
      <c r="Z1829" s="82"/>
      <c r="AA1829" s="106"/>
      <c r="AB1829" s="42">
        <f t="shared" si="298"/>
        <v>0</v>
      </c>
      <c r="AC1829" s="50"/>
      <c r="AD1829" s="81"/>
      <c r="AE1829" s="81"/>
      <c r="AF1829" s="81"/>
      <c r="AG1829" s="81"/>
      <c r="AH1829" s="81"/>
      <c r="AI1829" s="81"/>
      <c r="AJ1829" s="81"/>
      <c r="AK1829" s="81"/>
      <c r="AL1829" s="81"/>
      <c r="AM1829" s="50"/>
      <c r="AN1829" s="50"/>
      <c r="AO1829" s="112">
        <f t="shared" si="301"/>
        <v>0</v>
      </c>
    </row>
    <row r="1830" spans="1:41" ht="20.100000000000001" customHeight="1">
      <c r="A1830" s="70">
        <f t="shared" si="299"/>
        <v>1</v>
      </c>
      <c r="B1830" s="81"/>
      <c r="C1830" s="81"/>
      <c r="D1830" s="81"/>
      <c r="E1830" s="81"/>
      <c r="F1830" s="34"/>
      <c r="G1830" s="94"/>
      <c r="H1830" s="81"/>
      <c r="I1830" s="34"/>
      <c r="J1830" s="34"/>
      <c r="K1830" s="38"/>
      <c r="L1830" s="38"/>
      <c r="M1830" s="39">
        <f t="shared" si="292"/>
        <v>0</v>
      </c>
      <c r="N1830" s="40">
        <f t="shared" si="293"/>
        <v>0</v>
      </c>
      <c r="O1830" s="80"/>
      <c r="P1830" s="113" t="str">
        <f t="shared" si="300"/>
        <v/>
      </c>
      <c r="Q1830" s="42" t="str">
        <f t="shared" si="294"/>
        <v/>
      </c>
      <c r="R1830" s="81"/>
      <c r="S1830" s="44" t="str">
        <f t="shared" si="295"/>
        <v/>
      </c>
      <c r="T1830" s="81"/>
      <c r="U1830" s="81"/>
      <c r="V1830" s="42">
        <f t="shared" si="296"/>
        <v>0</v>
      </c>
      <c r="W1830" s="43"/>
      <c r="X1830" s="47">
        <f>SUMIFS(W$12:W1830,F$12:F1830,F1830,H$12:H1830,H1830,D$12:D1830,D1830)</f>
        <v>0</v>
      </c>
      <c r="Y1830" s="48">
        <f t="shared" si="297"/>
        <v>0</v>
      </c>
      <c r="Z1830" s="82"/>
      <c r="AA1830" s="106"/>
      <c r="AB1830" s="42">
        <f t="shared" si="298"/>
        <v>0</v>
      </c>
      <c r="AC1830" s="50"/>
      <c r="AD1830" s="81"/>
      <c r="AE1830" s="81"/>
      <c r="AF1830" s="81"/>
      <c r="AG1830" s="81"/>
      <c r="AH1830" s="81"/>
      <c r="AI1830" s="81"/>
      <c r="AJ1830" s="81"/>
      <c r="AK1830" s="81"/>
      <c r="AL1830" s="81"/>
      <c r="AM1830" s="50"/>
      <c r="AN1830" s="50"/>
      <c r="AO1830" s="112">
        <f t="shared" si="301"/>
        <v>0</v>
      </c>
    </row>
    <row r="1831" spans="1:41" ht="20.100000000000001" customHeight="1">
      <c r="A1831" s="70">
        <f t="shared" si="299"/>
        <v>1</v>
      </c>
      <c r="B1831" s="81"/>
      <c r="C1831" s="81"/>
      <c r="D1831" s="81"/>
      <c r="E1831" s="81"/>
      <c r="F1831" s="34"/>
      <c r="G1831" s="94"/>
      <c r="H1831" s="81"/>
      <c r="I1831" s="34"/>
      <c r="J1831" s="34"/>
      <c r="K1831" s="38"/>
      <c r="L1831" s="38"/>
      <c r="M1831" s="39">
        <f t="shared" si="292"/>
        <v>0</v>
      </c>
      <c r="N1831" s="40">
        <f t="shared" si="293"/>
        <v>0</v>
      </c>
      <c r="O1831" s="80"/>
      <c r="P1831" s="113" t="str">
        <f t="shared" si="300"/>
        <v/>
      </c>
      <c r="Q1831" s="42" t="str">
        <f t="shared" si="294"/>
        <v/>
      </c>
      <c r="R1831" s="81"/>
      <c r="S1831" s="44" t="str">
        <f t="shared" si="295"/>
        <v/>
      </c>
      <c r="T1831" s="81"/>
      <c r="U1831" s="81"/>
      <c r="V1831" s="42">
        <f t="shared" si="296"/>
        <v>0</v>
      </c>
      <c r="W1831" s="43"/>
      <c r="X1831" s="47">
        <f>SUMIFS(W$12:W1831,F$12:F1831,F1831,H$12:H1831,H1831,D$12:D1831,D1831)</f>
        <v>0</v>
      </c>
      <c r="Y1831" s="48">
        <f t="shared" si="297"/>
        <v>0</v>
      </c>
      <c r="Z1831" s="82"/>
      <c r="AA1831" s="106"/>
      <c r="AB1831" s="42">
        <f t="shared" si="298"/>
        <v>0</v>
      </c>
      <c r="AC1831" s="50"/>
      <c r="AD1831" s="81"/>
      <c r="AE1831" s="81"/>
      <c r="AF1831" s="81"/>
      <c r="AG1831" s="81"/>
      <c r="AH1831" s="81"/>
      <c r="AI1831" s="81"/>
      <c r="AJ1831" s="81"/>
      <c r="AK1831" s="81"/>
      <c r="AL1831" s="81"/>
      <c r="AM1831" s="50"/>
      <c r="AN1831" s="50"/>
      <c r="AO1831" s="112">
        <f t="shared" si="301"/>
        <v>0</v>
      </c>
    </row>
    <row r="1832" spans="1:41" ht="20.100000000000001" customHeight="1">
      <c r="A1832" s="70">
        <f t="shared" si="299"/>
        <v>1</v>
      </c>
      <c r="B1832" s="81"/>
      <c r="C1832" s="81"/>
      <c r="D1832" s="81"/>
      <c r="E1832" s="81"/>
      <c r="F1832" s="34"/>
      <c r="G1832" s="94"/>
      <c r="H1832" s="81"/>
      <c r="I1832" s="34"/>
      <c r="J1832" s="34"/>
      <c r="K1832" s="38"/>
      <c r="L1832" s="38"/>
      <c r="M1832" s="39">
        <f t="shared" si="292"/>
        <v>0</v>
      </c>
      <c r="N1832" s="40">
        <f t="shared" si="293"/>
        <v>0</v>
      </c>
      <c r="O1832" s="80"/>
      <c r="P1832" s="113" t="str">
        <f t="shared" si="300"/>
        <v/>
      </c>
      <c r="Q1832" s="42" t="str">
        <f t="shared" si="294"/>
        <v/>
      </c>
      <c r="R1832" s="81"/>
      <c r="S1832" s="44" t="str">
        <f t="shared" si="295"/>
        <v/>
      </c>
      <c r="T1832" s="81"/>
      <c r="U1832" s="81"/>
      <c r="V1832" s="42">
        <f t="shared" si="296"/>
        <v>0</v>
      </c>
      <c r="W1832" s="43"/>
      <c r="X1832" s="47">
        <f>SUMIFS(W$12:W1832,F$12:F1832,F1832,H$12:H1832,H1832,D$12:D1832,D1832)</f>
        <v>0</v>
      </c>
      <c r="Y1832" s="48">
        <f t="shared" si="297"/>
        <v>0</v>
      </c>
      <c r="Z1832" s="82"/>
      <c r="AA1832" s="106"/>
      <c r="AB1832" s="42">
        <f t="shared" si="298"/>
        <v>0</v>
      </c>
      <c r="AC1832" s="50"/>
      <c r="AD1832" s="81"/>
      <c r="AE1832" s="81"/>
      <c r="AF1832" s="81"/>
      <c r="AG1832" s="81"/>
      <c r="AH1832" s="81"/>
      <c r="AI1832" s="81"/>
      <c r="AJ1832" s="81"/>
      <c r="AK1832" s="81"/>
      <c r="AL1832" s="81"/>
      <c r="AM1832" s="50"/>
      <c r="AN1832" s="50"/>
      <c r="AO1832" s="112">
        <f t="shared" si="301"/>
        <v>0</v>
      </c>
    </row>
    <row r="1833" spans="1:41" ht="20.100000000000001" customHeight="1">
      <c r="A1833" s="70">
        <f t="shared" si="299"/>
        <v>1</v>
      </c>
      <c r="B1833" s="81"/>
      <c r="C1833" s="81"/>
      <c r="D1833" s="81"/>
      <c r="E1833" s="81"/>
      <c r="F1833" s="34"/>
      <c r="G1833" s="94"/>
      <c r="H1833" s="81"/>
      <c r="I1833" s="34"/>
      <c r="J1833" s="34"/>
      <c r="K1833" s="38"/>
      <c r="L1833" s="38"/>
      <c r="M1833" s="39">
        <f t="shared" si="292"/>
        <v>0</v>
      </c>
      <c r="N1833" s="40">
        <f t="shared" si="293"/>
        <v>0</v>
      </c>
      <c r="O1833" s="80"/>
      <c r="P1833" s="113" t="str">
        <f t="shared" si="300"/>
        <v/>
      </c>
      <c r="Q1833" s="42" t="str">
        <f t="shared" si="294"/>
        <v/>
      </c>
      <c r="R1833" s="81"/>
      <c r="S1833" s="44" t="str">
        <f t="shared" si="295"/>
        <v/>
      </c>
      <c r="T1833" s="81"/>
      <c r="U1833" s="81"/>
      <c r="V1833" s="42">
        <f t="shared" si="296"/>
        <v>0</v>
      </c>
      <c r="W1833" s="43"/>
      <c r="X1833" s="47">
        <f>SUMIFS(W$12:W1833,F$12:F1833,F1833,H$12:H1833,H1833,D$12:D1833,D1833)</f>
        <v>0</v>
      </c>
      <c r="Y1833" s="48">
        <f t="shared" si="297"/>
        <v>0</v>
      </c>
      <c r="Z1833" s="82"/>
      <c r="AA1833" s="106"/>
      <c r="AB1833" s="42">
        <f t="shared" si="298"/>
        <v>0</v>
      </c>
      <c r="AC1833" s="50"/>
      <c r="AD1833" s="81"/>
      <c r="AE1833" s="81"/>
      <c r="AF1833" s="81"/>
      <c r="AG1833" s="81"/>
      <c r="AH1833" s="81"/>
      <c r="AI1833" s="81"/>
      <c r="AJ1833" s="81"/>
      <c r="AK1833" s="81"/>
      <c r="AL1833" s="81"/>
      <c r="AM1833" s="50"/>
      <c r="AN1833" s="50"/>
      <c r="AO1833" s="112">
        <f t="shared" si="301"/>
        <v>0</v>
      </c>
    </row>
    <row r="1834" spans="1:41" ht="20.100000000000001" customHeight="1">
      <c r="A1834" s="70">
        <f t="shared" si="299"/>
        <v>1</v>
      </c>
      <c r="B1834" s="81"/>
      <c r="C1834" s="81"/>
      <c r="D1834" s="81"/>
      <c r="E1834" s="81"/>
      <c r="F1834" s="34"/>
      <c r="G1834" s="94"/>
      <c r="H1834" s="81"/>
      <c r="I1834" s="34"/>
      <c r="J1834" s="34"/>
      <c r="K1834" s="38"/>
      <c r="L1834" s="38"/>
      <c r="M1834" s="39">
        <f t="shared" si="292"/>
        <v>0</v>
      </c>
      <c r="N1834" s="40">
        <f t="shared" si="293"/>
        <v>0</v>
      </c>
      <c r="O1834" s="80"/>
      <c r="P1834" s="113" t="str">
        <f t="shared" si="300"/>
        <v/>
      </c>
      <c r="Q1834" s="42" t="str">
        <f t="shared" si="294"/>
        <v/>
      </c>
      <c r="R1834" s="81"/>
      <c r="S1834" s="44" t="str">
        <f t="shared" si="295"/>
        <v/>
      </c>
      <c r="T1834" s="81"/>
      <c r="U1834" s="81"/>
      <c r="V1834" s="42">
        <f t="shared" si="296"/>
        <v>0</v>
      </c>
      <c r="W1834" s="43"/>
      <c r="X1834" s="47">
        <f>SUMIFS(W$12:W1834,F$12:F1834,F1834,H$12:H1834,H1834,D$12:D1834,D1834)</f>
        <v>0</v>
      </c>
      <c r="Y1834" s="48">
        <f t="shared" si="297"/>
        <v>0</v>
      </c>
      <c r="Z1834" s="82"/>
      <c r="AA1834" s="106"/>
      <c r="AB1834" s="42">
        <f t="shared" si="298"/>
        <v>0</v>
      </c>
      <c r="AC1834" s="50"/>
      <c r="AD1834" s="81"/>
      <c r="AE1834" s="81"/>
      <c r="AF1834" s="81"/>
      <c r="AG1834" s="81"/>
      <c r="AH1834" s="81"/>
      <c r="AI1834" s="81"/>
      <c r="AJ1834" s="81"/>
      <c r="AK1834" s="81"/>
      <c r="AL1834" s="81"/>
      <c r="AM1834" s="50"/>
      <c r="AN1834" s="50"/>
      <c r="AO1834" s="112">
        <f t="shared" si="301"/>
        <v>0</v>
      </c>
    </row>
    <row r="1835" spans="1:41" ht="20.100000000000001" customHeight="1">
      <c r="A1835" s="70">
        <f t="shared" si="299"/>
        <v>1</v>
      </c>
      <c r="B1835" s="81"/>
      <c r="C1835" s="81"/>
      <c r="D1835" s="81"/>
      <c r="E1835" s="81"/>
      <c r="F1835" s="34"/>
      <c r="G1835" s="94"/>
      <c r="H1835" s="81"/>
      <c r="I1835" s="34"/>
      <c r="J1835" s="34"/>
      <c r="K1835" s="38"/>
      <c r="L1835" s="38"/>
      <c r="M1835" s="39">
        <f t="shared" si="292"/>
        <v>0</v>
      </c>
      <c r="N1835" s="40">
        <f t="shared" si="293"/>
        <v>0</v>
      </c>
      <c r="O1835" s="80"/>
      <c r="P1835" s="113" t="str">
        <f t="shared" si="300"/>
        <v/>
      </c>
      <c r="Q1835" s="42" t="str">
        <f t="shared" si="294"/>
        <v/>
      </c>
      <c r="R1835" s="81"/>
      <c r="S1835" s="44" t="str">
        <f t="shared" si="295"/>
        <v/>
      </c>
      <c r="T1835" s="81"/>
      <c r="U1835" s="81"/>
      <c r="V1835" s="42">
        <f t="shared" si="296"/>
        <v>0</v>
      </c>
      <c r="W1835" s="43"/>
      <c r="X1835" s="47">
        <f>SUMIFS(W$12:W1835,F$12:F1835,F1835,H$12:H1835,H1835,D$12:D1835,D1835)</f>
        <v>0</v>
      </c>
      <c r="Y1835" s="48">
        <f t="shared" si="297"/>
        <v>0</v>
      </c>
      <c r="Z1835" s="82"/>
      <c r="AA1835" s="106"/>
      <c r="AB1835" s="42">
        <f t="shared" si="298"/>
        <v>0</v>
      </c>
      <c r="AC1835" s="50"/>
      <c r="AD1835" s="81"/>
      <c r="AE1835" s="81"/>
      <c r="AF1835" s="81"/>
      <c r="AG1835" s="81"/>
      <c r="AH1835" s="81"/>
      <c r="AI1835" s="81"/>
      <c r="AJ1835" s="81"/>
      <c r="AK1835" s="81"/>
      <c r="AL1835" s="81"/>
      <c r="AM1835" s="50"/>
      <c r="AN1835" s="50"/>
      <c r="AO1835" s="112">
        <f t="shared" si="301"/>
        <v>0</v>
      </c>
    </row>
    <row r="1836" spans="1:41" ht="20.100000000000001" customHeight="1">
      <c r="A1836" s="70">
        <f t="shared" si="299"/>
        <v>1</v>
      </c>
      <c r="B1836" s="81"/>
      <c r="C1836" s="81"/>
      <c r="D1836" s="81"/>
      <c r="E1836" s="81"/>
      <c r="F1836" s="34"/>
      <c r="G1836" s="94"/>
      <c r="H1836" s="81"/>
      <c r="I1836" s="34"/>
      <c r="J1836" s="34"/>
      <c r="K1836" s="38"/>
      <c r="L1836" s="38"/>
      <c r="M1836" s="39">
        <f t="shared" si="292"/>
        <v>0</v>
      </c>
      <c r="N1836" s="40">
        <f t="shared" si="293"/>
        <v>0</v>
      </c>
      <c r="O1836" s="80"/>
      <c r="P1836" s="113" t="str">
        <f t="shared" si="300"/>
        <v/>
      </c>
      <c r="Q1836" s="42" t="str">
        <f t="shared" si="294"/>
        <v/>
      </c>
      <c r="R1836" s="81"/>
      <c r="S1836" s="44" t="str">
        <f t="shared" si="295"/>
        <v/>
      </c>
      <c r="T1836" s="81"/>
      <c r="U1836" s="81"/>
      <c r="V1836" s="42">
        <f t="shared" si="296"/>
        <v>0</v>
      </c>
      <c r="W1836" s="43"/>
      <c r="X1836" s="47">
        <f>SUMIFS(W$12:W1836,F$12:F1836,F1836,H$12:H1836,H1836,D$12:D1836,D1836)</f>
        <v>0</v>
      </c>
      <c r="Y1836" s="48">
        <f t="shared" si="297"/>
        <v>0</v>
      </c>
      <c r="Z1836" s="82"/>
      <c r="AA1836" s="106"/>
      <c r="AB1836" s="42">
        <f t="shared" si="298"/>
        <v>0</v>
      </c>
      <c r="AC1836" s="50"/>
      <c r="AD1836" s="81"/>
      <c r="AE1836" s="81"/>
      <c r="AF1836" s="81"/>
      <c r="AG1836" s="81"/>
      <c r="AH1836" s="81"/>
      <c r="AI1836" s="81"/>
      <c r="AJ1836" s="81"/>
      <c r="AK1836" s="81"/>
      <c r="AL1836" s="81"/>
      <c r="AM1836" s="50"/>
      <c r="AN1836" s="50"/>
      <c r="AO1836" s="112">
        <f t="shared" si="301"/>
        <v>0</v>
      </c>
    </row>
    <row r="1837" spans="1:41" ht="20.100000000000001" customHeight="1">
      <c r="A1837" s="70">
        <f t="shared" si="299"/>
        <v>1</v>
      </c>
      <c r="B1837" s="81"/>
      <c r="C1837" s="81"/>
      <c r="D1837" s="81"/>
      <c r="E1837" s="81"/>
      <c r="F1837" s="34"/>
      <c r="G1837" s="94"/>
      <c r="H1837" s="81"/>
      <c r="I1837" s="34"/>
      <c r="J1837" s="34"/>
      <c r="K1837" s="38"/>
      <c r="L1837" s="38"/>
      <c r="M1837" s="39">
        <f t="shared" si="292"/>
        <v>0</v>
      </c>
      <c r="N1837" s="40">
        <f t="shared" si="293"/>
        <v>0</v>
      </c>
      <c r="O1837" s="80"/>
      <c r="P1837" s="113" t="str">
        <f t="shared" si="300"/>
        <v/>
      </c>
      <c r="Q1837" s="42" t="str">
        <f t="shared" si="294"/>
        <v/>
      </c>
      <c r="R1837" s="81"/>
      <c r="S1837" s="44" t="str">
        <f t="shared" si="295"/>
        <v/>
      </c>
      <c r="T1837" s="81"/>
      <c r="U1837" s="81"/>
      <c r="V1837" s="42">
        <f t="shared" si="296"/>
        <v>0</v>
      </c>
      <c r="W1837" s="43"/>
      <c r="X1837" s="47">
        <f>SUMIFS(W$12:W1837,F$12:F1837,F1837,H$12:H1837,H1837,D$12:D1837,D1837)</f>
        <v>0</v>
      </c>
      <c r="Y1837" s="48">
        <f t="shared" si="297"/>
        <v>0</v>
      </c>
      <c r="Z1837" s="82"/>
      <c r="AA1837" s="106"/>
      <c r="AB1837" s="42">
        <f t="shared" si="298"/>
        <v>0</v>
      </c>
      <c r="AC1837" s="50"/>
      <c r="AD1837" s="81"/>
      <c r="AE1837" s="81"/>
      <c r="AF1837" s="81"/>
      <c r="AG1837" s="81"/>
      <c r="AH1837" s="81"/>
      <c r="AI1837" s="81"/>
      <c r="AJ1837" s="81"/>
      <c r="AK1837" s="81"/>
      <c r="AL1837" s="81"/>
      <c r="AM1837" s="50"/>
      <c r="AN1837" s="50"/>
      <c r="AO1837" s="112">
        <f t="shared" si="301"/>
        <v>0</v>
      </c>
    </row>
    <row r="1838" spans="1:41" ht="20.100000000000001" customHeight="1">
      <c r="A1838" s="70">
        <f t="shared" si="299"/>
        <v>1</v>
      </c>
      <c r="B1838" s="81"/>
      <c r="C1838" s="81"/>
      <c r="D1838" s="81"/>
      <c r="E1838" s="81"/>
      <c r="F1838" s="34"/>
      <c r="G1838" s="94"/>
      <c r="H1838" s="81"/>
      <c r="I1838" s="34"/>
      <c r="J1838" s="34"/>
      <c r="K1838" s="38"/>
      <c r="L1838" s="38"/>
      <c r="M1838" s="39">
        <f t="shared" si="292"/>
        <v>0</v>
      </c>
      <c r="N1838" s="40">
        <f t="shared" si="293"/>
        <v>0</v>
      </c>
      <c r="O1838" s="80"/>
      <c r="P1838" s="113" t="str">
        <f t="shared" si="300"/>
        <v/>
      </c>
      <c r="Q1838" s="42" t="str">
        <f t="shared" si="294"/>
        <v/>
      </c>
      <c r="R1838" s="81"/>
      <c r="S1838" s="44" t="str">
        <f t="shared" si="295"/>
        <v/>
      </c>
      <c r="T1838" s="81"/>
      <c r="U1838" s="81"/>
      <c r="V1838" s="42">
        <f t="shared" si="296"/>
        <v>0</v>
      </c>
      <c r="W1838" s="43"/>
      <c r="X1838" s="47">
        <f>SUMIFS(W$12:W1838,F$12:F1838,F1838,H$12:H1838,H1838,D$12:D1838,D1838)</f>
        <v>0</v>
      </c>
      <c r="Y1838" s="48">
        <f t="shared" si="297"/>
        <v>0</v>
      </c>
      <c r="Z1838" s="82"/>
      <c r="AA1838" s="106"/>
      <c r="AB1838" s="42">
        <f t="shared" si="298"/>
        <v>0</v>
      </c>
      <c r="AC1838" s="50"/>
      <c r="AD1838" s="81"/>
      <c r="AE1838" s="81"/>
      <c r="AF1838" s="81"/>
      <c r="AG1838" s="81"/>
      <c r="AH1838" s="81"/>
      <c r="AI1838" s="81"/>
      <c r="AJ1838" s="81"/>
      <c r="AK1838" s="81"/>
      <c r="AL1838" s="81"/>
      <c r="AM1838" s="50"/>
      <c r="AN1838" s="50"/>
      <c r="AO1838" s="112">
        <f t="shared" si="301"/>
        <v>0</v>
      </c>
    </row>
    <row r="1839" spans="1:41" ht="20.100000000000001" customHeight="1">
      <c r="A1839" s="70">
        <f t="shared" si="299"/>
        <v>1</v>
      </c>
      <c r="B1839" s="81"/>
      <c r="C1839" s="81"/>
      <c r="D1839" s="81"/>
      <c r="E1839" s="81"/>
      <c r="F1839" s="34"/>
      <c r="G1839" s="94"/>
      <c r="H1839" s="81"/>
      <c r="I1839" s="34"/>
      <c r="J1839" s="34"/>
      <c r="K1839" s="38"/>
      <c r="L1839" s="38"/>
      <c r="M1839" s="39">
        <f t="shared" si="292"/>
        <v>0</v>
      </c>
      <c r="N1839" s="40">
        <f t="shared" si="293"/>
        <v>0</v>
      </c>
      <c r="O1839" s="80"/>
      <c r="P1839" s="113" t="str">
        <f t="shared" si="300"/>
        <v/>
      </c>
      <c r="Q1839" s="42" t="str">
        <f t="shared" si="294"/>
        <v/>
      </c>
      <c r="R1839" s="81"/>
      <c r="S1839" s="44" t="str">
        <f t="shared" si="295"/>
        <v/>
      </c>
      <c r="T1839" s="81"/>
      <c r="U1839" s="81"/>
      <c r="V1839" s="42">
        <f t="shared" si="296"/>
        <v>0</v>
      </c>
      <c r="W1839" s="43"/>
      <c r="X1839" s="47">
        <f>SUMIFS(W$12:W1839,F$12:F1839,F1839,H$12:H1839,H1839,D$12:D1839,D1839)</f>
        <v>0</v>
      </c>
      <c r="Y1839" s="48">
        <f t="shared" si="297"/>
        <v>0</v>
      </c>
      <c r="Z1839" s="82"/>
      <c r="AA1839" s="106"/>
      <c r="AB1839" s="42">
        <f t="shared" si="298"/>
        <v>0</v>
      </c>
      <c r="AC1839" s="50"/>
      <c r="AD1839" s="81"/>
      <c r="AE1839" s="81"/>
      <c r="AF1839" s="81"/>
      <c r="AG1839" s="81"/>
      <c r="AH1839" s="81"/>
      <c r="AI1839" s="81"/>
      <c r="AJ1839" s="81"/>
      <c r="AK1839" s="81"/>
      <c r="AL1839" s="81"/>
      <c r="AM1839" s="50"/>
      <c r="AN1839" s="50"/>
      <c r="AO1839" s="112">
        <f t="shared" si="301"/>
        <v>0</v>
      </c>
    </row>
    <row r="1840" spans="1:41" ht="20.100000000000001" customHeight="1">
      <c r="A1840" s="70">
        <f t="shared" si="299"/>
        <v>1</v>
      </c>
      <c r="B1840" s="81"/>
      <c r="C1840" s="81"/>
      <c r="D1840" s="81"/>
      <c r="E1840" s="81"/>
      <c r="F1840" s="34"/>
      <c r="G1840" s="94"/>
      <c r="H1840" s="81"/>
      <c r="I1840" s="34"/>
      <c r="J1840" s="34"/>
      <c r="K1840" s="38"/>
      <c r="L1840" s="38"/>
      <c r="M1840" s="39">
        <f t="shared" si="292"/>
        <v>0</v>
      </c>
      <c r="N1840" s="40">
        <f t="shared" si="293"/>
        <v>0</v>
      </c>
      <c r="O1840" s="80"/>
      <c r="P1840" s="113" t="str">
        <f t="shared" si="300"/>
        <v/>
      </c>
      <c r="Q1840" s="42" t="str">
        <f t="shared" si="294"/>
        <v/>
      </c>
      <c r="R1840" s="81"/>
      <c r="S1840" s="44" t="str">
        <f t="shared" si="295"/>
        <v/>
      </c>
      <c r="T1840" s="81"/>
      <c r="U1840" s="81"/>
      <c r="V1840" s="42">
        <f t="shared" si="296"/>
        <v>0</v>
      </c>
      <c r="W1840" s="43"/>
      <c r="X1840" s="47">
        <f>SUMIFS(W$12:W1840,F$12:F1840,F1840,H$12:H1840,H1840,D$12:D1840,D1840)</f>
        <v>0</v>
      </c>
      <c r="Y1840" s="48">
        <f t="shared" si="297"/>
        <v>0</v>
      </c>
      <c r="Z1840" s="82"/>
      <c r="AA1840" s="106"/>
      <c r="AB1840" s="42">
        <f t="shared" si="298"/>
        <v>0</v>
      </c>
      <c r="AC1840" s="50"/>
      <c r="AD1840" s="81"/>
      <c r="AE1840" s="81"/>
      <c r="AF1840" s="81"/>
      <c r="AG1840" s="81"/>
      <c r="AH1840" s="81"/>
      <c r="AI1840" s="81"/>
      <c r="AJ1840" s="81"/>
      <c r="AK1840" s="81"/>
      <c r="AL1840" s="81"/>
      <c r="AM1840" s="50"/>
      <c r="AN1840" s="50"/>
      <c r="AO1840" s="112">
        <f t="shared" si="301"/>
        <v>0</v>
      </c>
    </row>
    <row r="1841" spans="1:41" ht="20.100000000000001" customHeight="1">
      <c r="A1841" s="70">
        <f t="shared" si="299"/>
        <v>1</v>
      </c>
      <c r="B1841" s="81"/>
      <c r="C1841" s="81"/>
      <c r="D1841" s="81"/>
      <c r="E1841" s="81"/>
      <c r="F1841" s="34"/>
      <c r="G1841" s="94"/>
      <c r="H1841" s="81"/>
      <c r="I1841" s="34"/>
      <c r="J1841" s="34"/>
      <c r="K1841" s="38"/>
      <c r="L1841" s="38"/>
      <c r="M1841" s="39">
        <f t="shared" si="292"/>
        <v>0</v>
      </c>
      <c r="N1841" s="40">
        <f t="shared" si="293"/>
        <v>0</v>
      </c>
      <c r="O1841" s="80"/>
      <c r="P1841" s="113" t="str">
        <f t="shared" si="300"/>
        <v/>
      </c>
      <c r="Q1841" s="42" t="str">
        <f t="shared" si="294"/>
        <v/>
      </c>
      <c r="R1841" s="81"/>
      <c r="S1841" s="44" t="str">
        <f t="shared" si="295"/>
        <v/>
      </c>
      <c r="T1841" s="81"/>
      <c r="U1841" s="81"/>
      <c r="V1841" s="42">
        <f t="shared" si="296"/>
        <v>0</v>
      </c>
      <c r="W1841" s="43"/>
      <c r="X1841" s="47">
        <f>SUMIFS(W$12:W1841,F$12:F1841,F1841,H$12:H1841,H1841,D$12:D1841,D1841)</f>
        <v>0</v>
      </c>
      <c r="Y1841" s="48">
        <f t="shared" si="297"/>
        <v>0</v>
      </c>
      <c r="Z1841" s="82"/>
      <c r="AA1841" s="106"/>
      <c r="AB1841" s="42">
        <f t="shared" si="298"/>
        <v>0</v>
      </c>
      <c r="AC1841" s="50"/>
      <c r="AD1841" s="81"/>
      <c r="AE1841" s="81"/>
      <c r="AF1841" s="81"/>
      <c r="AG1841" s="81"/>
      <c r="AH1841" s="81"/>
      <c r="AI1841" s="81"/>
      <c r="AJ1841" s="81"/>
      <c r="AK1841" s="81"/>
      <c r="AL1841" s="81"/>
      <c r="AM1841" s="50"/>
      <c r="AN1841" s="50"/>
      <c r="AO1841" s="112">
        <f t="shared" si="301"/>
        <v>0</v>
      </c>
    </row>
    <row r="1842" spans="1:41" ht="20.100000000000001" customHeight="1">
      <c r="A1842" s="70">
        <f t="shared" si="299"/>
        <v>1</v>
      </c>
      <c r="B1842" s="81"/>
      <c r="C1842" s="81"/>
      <c r="D1842" s="81"/>
      <c r="E1842" s="81"/>
      <c r="F1842" s="34"/>
      <c r="G1842" s="94"/>
      <c r="H1842" s="81"/>
      <c r="I1842" s="34"/>
      <c r="J1842" s="34"/>
      <c r="K1842" s="38"/>
      <c r="L1842" s="38"/>
      <c r="M1842" s="39">
        <f t="shared" si="292"/>
        <v>0</v>
      </c>
      <c r="N1842" s="40">
        <f t="shared" si="293"/>
        <v>0</v>
      </c>
      <c r="O1842" s="80"/>
      <c r="P1842" s="113" t="str">
        <f t="shared" si="300"/>
        <v/>
      </c>
      <c r="Q1842" s="42" t="str">
        <f t="shared" si="294"/>
        <v/>
      </c>
      <c r="R1842" s="81"/>
      <c r="S1842" s="44" t="str">
        <f t="shared" si="295"/>
        <v/>
      </c>
      <c r="T1842" s="81"/>
      <c r="U1842" s="81"/>
      <c r="V1842" s="42">
        <f t="shared" si="296"/>
        <v>0</v>
      </c>
      <c r="W1842" s="43"/>
      <c r="X1842" s="47">
        <f>SUMIFS(W$12:W1842,F$12:F1842,F1842,H$12:H1842,H1842,D$12:D1842,D1842)</f>
        <v>0</v>
      </c>
      <c r="Y1842" s="48">
        <f t="shared" si="297"/>
        <v>0</v>
      </c>
      <c r="Z1842" s="82"/>
      <c r="AA1842" s="106"/>
      <c r="AB1842" s="42">
        <f t="shared" si="298"/>
        <v>0</v>
      </c>
      <c r="AC1842" s="50"/>
      <c r="AD1842" s="81"/>
      <c r="AE1842" s="81"/>
      <c r="AF1842" s="81"/>
      <c r="AG1842" s="81"/>
      <c r="AH1842" s="81"/>
      <c r="AI1842" s="81"/>
      <c r="AJ1842" s="81"/>
      <c r="AK1842" s="81"/>
      <c r="AL1842" s="81"/>
      <c r="AM1842" s="50"/>
      <c r="AN1842" s="50"/>
      <c r="AO1842" s="112">
        <f t="shared" si="301"/>
        <v>0</v>
      </c>
    </row>
    <row r="1843" spans="1:41" ht="20.100000000000001" customHeight="1">
      <c r="A1843" s="70">
        <f t="shared" si="299"/>
        <v>1</v>
      </c>
      <c r="B1843" s="81"/>
      <c r="C1843" s="81"/>
      <c r="D1843" s="81"/>
      <c r="E1843" s="81"/>
      <c r="F1843" s="34"/>
      <c r="G1843" s="94"/>
      <c r="H1843" s="81"/>
      <c r="I1843" s="34"/>
      <c r="J1843" s="34"/>
      <c r="K1843" s="38"/>
      <c r="L1843" s="38"/>
      <c r="M1843" s="39">
        <f t="shared" si="292"/>
        <v>0</v>
      </c>
      <c r="N1843" s="40">
        <f t="shared" si="293"/>
        <v>0</v>
      </c>
      <c r="O1843" s="80"/>
      <c r="P1843" s="113" t="str">
        <f t="shared" si="300"/>
        <v/>
      </c>
      <c r="Q1843" s="42" t="str">
        <f t="shared" si="294"/>
        <v/>
      </c>
      <c r="R1843" s="81"/>
      <c r="S1843" s="44" t="str">
        <f t="shared" si="295"/>
        <v/>
      </c>
      <c r="T1843" s="81"/>
      <c r="U1843" s="81"/>
      <c r="V1843" s="42">
        <f t="shared" si="296"/>
        <v>0</v>
      </c>
      <c r="W1843" s="43"/>
      <c r="X1843" s="47">
        <f>SUMIFS(W$12:W1843,F$12:F1843,F1843,H$12:H1843,H1843,D$12:D1843,D1843)</f>
        <v>0</v>
      </c>
      <c r="Y1843" s="48">
        <f t="shared" si="297"/>
        <v>0</v>
      </c>
      <c r="Z1843" s="82"/>
      <c r="AA1843" s="106"/>
      <c r="AB1843" s="42">
        <f t="shared" si="298"/>
        <v>0</v>
      </c>
      <c r="AC1843" s="50"/>
      <c r="AD1843" s="81"/>
      <c r="AE1843" s="81"/>
      <c r="AF1843" s="81"/>
      <c r="AG1843" s="81"/>
      <c r="AH1843" s="81"/>
      <c r="AI1843" s="81"/>
      <c r="AJ1843" s="81"/>
      <c r="AK1843" s="81"/>
      <c r="AL1843" s="81"/>
      <c r="AM1843" s="50"/>
      <c r="AN1843" s="50"/>
      <c r="AO1843" s="112">
        <f t="shared" si="301"/>
        <v>0</v>
      </c>
    </row>
    <row r="1844" spans="1:41" ht="20.100000000000001" customHeight="1">
      <c r="A1844" s="70">
        <f t="shared" si="299"/>
        <v>1</v>
      </c>
      <c r="B1844" s="81"/>
      <c r="C1844" s="81"/>
      <c r="D1844" s="81"/>
      <c r="E1844" s="81"/>
      <c r="F1844" s="34"/>
      <c r="G1844" s="94"/>
      <c r="H1844" s="81"/>
      <c r="I1844" s="34"/>
      <c r="J1844" s="34"/>
      <c r="K1844" s="38"/>
      <c r="L1844" s="38"/>
      <c r="M1844" s="39">
        <f t="shared" si="292"/>
        <v>0</v>
      </c>
      <c r="N1844" s="40">
        <f t="shared" si="293"/>
        <v>0</v>
      </c>
      <c r="O1844" s="80"/>
      <c r="P1844" s="113" t="str">
        <f t="shared" si="300"/>
        <v/>
      </c>
      <c r="Q1844" s="42" t="str">
        <f t="shared" si="294"/>
        <v/>
      </c>
      <c r="R1844" s="81"/>
      <c r="S1844" s="44" t="str">
        <f t="shared" si="295"/>
        <v/>
      </c>
      <c r="T1844" s="81"/>
      <c r="U1844" s="81"/>
      <c r="V1844" s="42">
        <f t="shared" si="296"/>
        <v>0</v>
      </c>
      <c r="W1844" s="43"/>
      <c r="X1844" s="47">
        <f>SUMIFS(W$12:W1844,F$12:F1844,F1844,H$12:H1844,H1844,D$12:D1844,D1844)</f>
        <v>0</v>
      </c>
      <c r="Y1844" s="48">
        <f t="shared" si="297"/>
        <v>0</v>
      </c>
      <c r="Z1844" s="82"/>
      <c r="AA1844" s="106"/>
      <c r="AB1844" s="42">
        <f t="shared" si="298"/>
        <v>0</v>
      </c>
      <c r="AC1844" s="50"/>
      <c r="AD1844" s="81"/>
      <c r="AE1844" s="81"/>
      <c r="AF1844" s="81"/>
      <c r="AG1844" s="81"/>
      <c r="AH1844" s="81"/>
      <c r="AI1844" s="81"/>
      <c r="AJ1844" s="81"/>
      <c r="AK1844" s="81"/>
      <c r="AL1844" s="81"/>
      <c r="AM1844" s="50"/>
      <c r="AN1844" s="50"/>
      <c r="AO1844" s="112">
        <f t="shared" si="301"/>
        <v>0</v>
      </c>
    </row>
    <row r="1845" spans="1:41" ht="20.100000000000001" customHeight="1">
      <c r="A1845" s="70">
        <f t="shared" si="299"/>
        <v>1</v>
      </c>
      <c r="B1845" s="81"/>
      <c r="C1845" s="81"/>
      <c r="D1845" s="81"/>
      <c r="E1845" s="81"/>
      <c r="F1845" s="34"/>
      <c r="G1845" s="94"/>
      <c r="H1845" s="81"/>
      <c r="I1845" s="34"/>
      <c r="J1845" s="34"/>
      <c r="K1845" s="38"/>
      <c r="L1845" s="38"/>
      <c r="M1845" s="39">
        <f t="shared" si="292"/>
        <v>0</v>
      </c>
      <c r="N1845" s="40">
        <f t="shared" si="293"/>
        <v>0</v>
      </c>
      <c r="O1845" s="80"/>
      <c r="P1845" s="113" t="str">
        <f t="shared" si="300"/>
        <v/>
      </c>
      <c r="Q1845" s="42" t="str">
        <f t="shared" si="294"/>
        <v/>
      </c>
      <c r="R1845" s="81"/>
      <c r="S1845" s="44" t="str">
        <f t="shared" si="295"/>
        <v/>
      </c>
      <c r="T1845" s="81"/>
      <c r="U1845" s="81"/>
      <c r="V1845" s="42">
        <f t="shared" si="296"/>
        <v>0</v>
      </c>
      <c r="W1845" s="43"/>
      <c r="X1845" s="47">
        <f>SUMIFS(W$12:W1845,F$12:F1845,F1845,H$12:H1845,H1845,D$12:D1845,D1845)</f>
        <v>0</v>
      </c>
      <c r="Y1845" s="48">
        <f t="shared" si="297"/>
        <v>0</v>
      </c>
      <c r="Z1845" s="82"/>
      <c r="AA1845" s="106"/>
      <c r="AB1845" s="42">
        <f t="shared" si="298"/>
        <v>0</v>
      </c>
      <c r="AC1845" s="50"/>
      <c r="AD1845" s="81"/>
      <c r="AE1845" s="81"/>
      <c r="AF1845" s="81"/>
      <c r="AG1845" s="81"/>
      <c r="AH1845" s="81"/>
      <c r="AI1845" s="81"/>
      <c r="AJ1845" s="81"/>
      <c r="AK1845" s="81"/>
      <c r="AL1845" s="81"/>
      <c r="AM1845" s="50"/>
      <c r="AN1845" s="50"/>
      <c r="AO1845" s="112">
        <f t="shared" si="301"/>
        <v>0</v>
      </c>
    </row>
    <row r="1846" spans="1:41" ht="20.100000000000001" customHeight="1">
      <c r="A1846" s="70">
        <f t="shared" si="299"/>
        <v>1</v>
      </c>
      <c r="B1846" s="81"/>
      <c r="C1846" s="81"/>
      <c r="D1846" s="81"/>
      <c r="E1846" s="81"/>
      <c r="F1846" s="34"/>
      <c r="G1846" s="94"/>
      <c r="H1846" s="81"/>
      <c r="I1846" s="34"/>
      <c r="J1846" s="34"/>
      <c r="K1846" s="38"/>
      <c r="L1846" s="38"/>
      <c r="M1846" s="39">
        <f t="shared" si="292"/>
        <v>0</v>
      </c>
      <c r="N1846" s="40">
        <f t="shared" si="293"/>
        <v>0</v>
      </c>
      <c r="O1846" s="80"/>
      <c r="P1846" s="113" t="str">
        <f t="shared" si="300"/>
        <v/>
      </c>
      <c r="Q1846" s="42" t="str">
        <f t="shared" si="294"/>
        <v/>
      </c>
      <c r="R1846" s="81"/>
      <c r="S1846" s="44" t="str">
        <f t="shared" si="295"/>
        <v/>
      </c>
      <c r="T1846" s="81"/>
      <c r="U1846" s="81"/>
      <c r="V1846" s="42">
        <f t="shared" si="296"/>
        <v>0</v>
      </c>
      <c r="W1846" s="43"/>
      <c r="X1846" s="47">
        <f>SUMIFS(W$12:W1846,F$12:F1846,F1846,H$12:H1846,H1846,D$12:D1846,D1846)</f>
        <v>0</v>
      </c>
      <c r="Y1846" s="48">
        <f t="shared" si="297"/>
        <v>0</v>
      </c>
      <c r="Z1846" s="82"/>
      <c r="AA1846" s="106"/>
      <c r="AB1846" s="42">
        <f t="shared" si="298"/>
        <v>0</v>
      </c>
      <c r="AC1846" s="50"/>
      <c r="AD1846" s="81"/>
      <c r="AE1846" s="81"/>
      <c r="AF1846" s="81"/>
      <c r="AG1846" s="81"/>
      <c r="AH1846" s="81"/>
      <c r="AI1846" s="81"/>
      <c r="AJ1846" s="81"/>
      <c r="AK1846" s="81"/>
      <c r="AL1846" s="81"/>
      <c r="AM1846" s="50"/>
      <c r="AN1846" s="50"/>
      <c r="AO1846" s="112">
        <f t="shared" si="301"/>
        <v>0</v>
      </c>
    </row>
    <row r="1847" spans="1:41" ht="20.100000000000001" customHeight="1">
      <c r="A1847" s="70">
        <f t="shared" si="299"/>
        <v>1</v>
      </c>
      <c r="B1847" s="81"/>
      <c r="C1847" s="81"/>
      <c r="D1847" s="81"/>
      <c r="E1847" s="81"/>
      <c r="F1847" s="34"/>
      <c r="G1847" s="94"/>
      <c r="H1847" s="81"/>
      <c r="I1847" s="34"/>
      <c r="J1847" s="34"/>
      <c r="K1847" s="38"/>
      <c r="L1847" s="38"/>
      <c r="M1847" s="39">
        <f t="shared" si="292"/>
        <v>0</v>
      </c>
      <c r="N1847" s="40">
        <f t="shared" si="293"/>
        <v>0</v>
      </c>
      <c r="O1847" s="80"/>
      <c r="P1847" s="113" t="str">
        <f t="shared" si="300"/>
        <v/>
      </c>
      <c r="Q1847" s="42" t="str">
        <f t="shared" si="294"/>
        <v/>
      </c>
      <c r="R1847" s="81"/>
      <c r="S1847" s="44" t="str">
        <f t="shared" si="295"/>
        <v/>
      </c>
      <c r="T1847" s="81"/>
      <c r="U1847" s="81"/>
      <c r="V1847" s="42">
        <f t="shared" si="296"/>
        <v>0</v>
      </c>
      <c r="W1847" s="43"/>
      <c r="X1847" s="47">
        <f>SUMIFS(W$12:W1847,F$12:F1847,F1847,H$12:H1847,H1847,D$12:D1847,D1847)</f>
        <v>0</v>
      </c>
      <c r="Y1847" s="48">
        <f t="shared" si="297"/>
        <v>0</v>
      </c>
      <c r="Z1847" s="82"/>
      <c r="AA1847" s="106"/>
      <c r="AB1847" s="42">
        <f t="shared" si="298"/>
        <v>0</v>
      </c>
      <c r="AC1847" s="50"/>
      <c r="AD1847" s="81"/>
      <c r="AE1847" s="81"/>
      <c r="AF1847" s="81"/>
      <c r="AG1847" s="81"/>
      <c r="AH1847" s="81"/>
      <c r="AI1847" s="81"/>
      <c r="AJ1847" s="81"/>
      <c r="AK1847" s="81"/>
      <c r="AL1847" s="81"/>
      <c r="AM1847" s="50"/>
      <c r="AN1847" s="50"/>
      <c r="AO1847" s="112">
        <f t="shared" si="301"/>
        <v>0</v>
      </c>
    </row>
    <row r="1848" spans="1:41" ht="20.100000000000001" customHeight="1">
      <c r="A1848" s="70">
        <f t="shared" si="299"/>
        <v>1</v>
      </c>
      <c r="B1848" s="81"/>
      <c r="C1848" s="81"/>
      <c r="D1848" s="81"/>
      <c r="E1848" s="81"/>
      <c r="F1848" s="34"/>
      <c r="G1848" s="94"/>
      <c r="H1848" s="81"/>
      <c r="I1848" s="34"/>
      <c r="J1848" s="34"/>
      <c r="K1848" s="38"/>
      <c r="L1848" s="38"/>
      <c r="M1848" s="39">
        <f t="shared" si="292"/>
        <v>0</v>
      </c>
      <c r="N1848" s="40">
        <f t="shared" si="293"/>
        <v>0</v>
      </c>
      <c r="O1848" s="80"/>
      <c r="P1848" s="113" t="str">
        <f t="shared" si="300"/>
        <v/>
      </c>
      <c r="Q1848" s="42" t="str">
        <f t="shared" si="294"/>
        <v/>
      </c>
      <c r="R1848" s="81"/>
      <c r="S1848" s="44" t="str">
        <f t="shared" si="295"/>
        <v/>
      </c>
      <c r="T1848" s="81"/>
      <c r="U1848" s="81"/>
      <c r="V1848" s="42">
        <f t="shared" si="296"/>
        <v>0</v>
      </c>
      <c r="W1848" s="43"/>
      <c r="X1848" s="47">
        <f>SUMIFS(W$12:W1848,F$12:F1848,F1848,H$12:H1848,H1848,D$12:D1848,D1848)</f>
        <v>0</v>
      </c>
      <c r="Y1848" s="48">
        <f t="shared" si="297"/>
        <v>0</v>
      </c>
      <c r="Z1848" s="82"/>
      <c r="AA1848" s="106"/>
      <c r="AB1848" s="42">
        <f t="shared" si="298"/>
        <v>0</v>
      </c>
      <c r="AC1848" s="50"/>
      <c r="AD1848" s="81"/>
      <c r="AE1848" s="81"/>
      <c r="AF1848" s="81"/>
      <c r="AG1848" s="81"/>
      <c r="AH1848" s="81"/>
      <c r="AI1848" s="81"/>
      <c r="AJ1848" s="81"/>
      <c r="AK1848" s="81"/>
      <c r="AL1848" s="81"/>
      <c r="AM1848" s="50"/>
      <c r="AN1848" s="50"/>
      <c r="AO1848" s="112">
        <f t="shared" si="301"/>
        <v>0</v>
      </c>
    </row>
    <row r="1849" spans="1:41" ht="20.100000000000001" customHeight="1">
      <c r="A1849" s="70">
        <f t="shared" si="299"/>
        <v>1</v>
      </c>
      <c r="B1849" s="81"/>
      <c r="C1849" s="81"/>
      <c r="D1849" s="81"/>
      <c r="E1849" s="81"/>
      <c r="F1849" s="34"/>
      <c r="G1849" s="94"/>
      <c r="H1849" s="81"/>
      <c r="I1849" s="34"/>
      <c r="J1849" s="34"/>
      <c r="K1849" s="38"/>
      <c r="L1849" s="38"/>
      <c r="M1849" s="39">
        <f t="shared" si="292"/>
        <v>0</v>
      </c>
      <c r="N1849" s="40">
        <f t="shared" si="293"/>
        <v>0</v>
      </c>
      <c r="O1849" s="80"/>
      <c r="P1849" s="113" t="str">
        <f t="shared" si="300"/>
        <v/>
      </c>
      <c r="Q1849" s="42" t="str">
        <f t="shared" si="294"/>
        <v/>
      </c>
      <c r="R1849" s="81"/>
      <c r="S1849" s="44" t="str">
        <f t="shared" si="295"/>
        <v/>
      </c>
      <c r="T1849" s="81"/>
      <c r="U1849" s="81"/>
      <c r="V1849" s="42">
        <f t="shared" si="296"/>
        <v>0</v>
      </c>
      <c r="W1849" s="43"/>
      <c r="X1849" s="47">
        <f>SUMIFS(W$12:W1849,F$12:F1849,F1849,H$12:H1849,H1849,D$12:D1849,D1849)</f>
        <v>0</v>
      </c>
      <c r="Y1849" s="48">
        <f t="shared" si="297"/>
        <v>0</v>
      </c>
      <c r="Z1849" s="82"/>
      <c r="AA1849" s="106"/>
      <c r="AB1849" s="42">
        <f t="shared" si="298"/>
        <v>0</v>
      </c>
      <c r="AC1849" s="50"/>
      <c r="AD1849" s="81"/>
      <c r="AE1849" s="81"/>
      <c r="AF1849" s="81"/>
      <c r="AG1849" s="81"/>
      <c r="AH1849" s="81"/>
      <c r="AI1849" s="81"/>
      <c r="AJ1849" s="81"/>
      <c r="AK1849" s="81"/>
      <c r="AL1849" s="81"/>
      <c r="AM1849" s="50"/>
      <c r="AN1849" s="50"/>
      <c r="AO1849" s="112">
        <f t="shared" si="301"/>
        <v>0</v>
      </c>
    </row>
    <row r="1850" spans="1:41" ht="20.100000000000001" customHeight="1">
      <c r="A1850" s="70">
        <f t="shared" si="299"/>
        <v>1</v>
      </c>
      <c r="B1850" s="81"/>
      <c r="C1850" s="81"/>
      <c r="D1850" s="81"/>
      <c r="E1850" s="81"/>
      <c r="F1850" s="34"/>
      <c r="G1850" s="94"/>
      <c r="H1850" s="81"/>
      <c r="I1850" s="34"/>
      <c r="J1850" s="34"/>
      <c r="K1850" s="38"/>
      <c r="L1850" s="38"/>
      <c r="M1850" s="39">
        <f t="shared" si="292"/>
        <v>0</v>
      </c>
      <c r="N1850" s="40">
        <f t="shared" si="293"/>
        <v>0</v>
      </c>
      <c r="O1850" s="80"/>
      <c r="P1850" s="113" t="str">
        <f t="shared" si="300"/>
        <v/>
      </c>
      <c r="Q1850" s="42" t="str">
        <f t="shared" si="294"/>
        <v/>
      </c>
      <c r="R1850" s="81"/>
      <c r="S1850" s="44" t="str">
        <f t="shared" si="295"/>
        <v/>
      </c>
      <c r="T1850" s="81"/>
      <c r="U1850" s="81"/>
      <c r="V1850" s="42">
        <f t="shared" si="296"/>
        <v>0</v>
      </c>
      <c r="W1850" s="43"/>
      <c r="X1850" s="47">
        <f>SUMIFS(W$12:W1850,F$12:F1850,F1850,H$12:H1850,H1850,D$12:D1850,D1850)</f>
        <v>0</v>
      </c>
      <c r="Y1850" s="48">
        <f t="shared" si="297"/>
        <v>0</v>
      </c>
      <c r="Z1850" s="82"/>
      <c r="AA1850" s="106"/>
      <c r="AB1850" s="42">
        <f t="shared" si="298"/>
        <v>0</v>
      </c>
      <c r="AC1850" s="50"/>
      <c r="AD1850" s="81"/>
      <c r="AE1850" s="81"/>
      <c r="AF1850" s="81"/>
      <c r="AG1850" s="81"/>
      <c r="AH1850" s="81"/>
      <c r="AI1850" s="81"/>
      <c r="AJ1850" s="81"/>
      <c r="AK1850" s="81"/>
      <c r="AL1850" s="81"/>
      <c r="AM1850" s="50"/>
      <c r="AN1850" s="50"/>
      <c r="AO1850" s="112">
        <f t="shared" si="301"/>
        <v>0</v>
      </c>
    </row>
    <row r="1851" spans="1:41" ht="20.100000000000001" customHeight="1">
      <c r="A1851" s="70">
        <f t="shared" si="299"/>
        <v>1</v>
      </c>
      <c r="B1851" s="81"/>
      <c r="C1851" s="81"/>
      <c r="D1851" s="81"/>
      <c r="E1851" s="81"/>
      <c r="F1851" s="34"/>
      <c r="G1851" s="94"/>
      <c r="H1851" s="81"/>
      <c r="I1851" s="34"/>
      <c r="J1851" s="34"/>
      <c r="K1851" s="38"/>
      <c r="L1851" s="38"/>
      <c r="M1851" s="39">
        <f t="shared" si="292"/>
        <v>0</v>
      </c>
      <c r="N1851" s="40">
        <f t="shared" si="293"/>
        <v>0</v>
      </c>
      <c r="O1851" s="80"/>
      <c r="P1851" s="113" t="str">
        <f t="shared" si="300"/>
        <v/>
      </c>
      <c r="Q1851" s="42" t="str">
        <f t="shared" si="294"/>
        <v/>
      </c>
      <c r="R1851" s="81"/>
      <c r="S1851" s="44" t="str">
        <f t="shared" si="295"/>
        <v/>
      </c>
      <c r="T1851" s="81"/>
      <c r="U1851" s="81"/>
      <c r="V1851" s="42">
        <f t="shared" si="296"/>
        <v>0</v>
      </c>
      <c r="W1851" s="43"/>
      <c r="X1851" s="47">
        <f>SUMIFS(W$12:W1851,F$12:F1851,F1851,H$12:H1851,H1851,D$12:D1851,D1851)</f>
        <v>0</v>
      </c>
      <c r="Y1851" s="48">
        <f t="shared" si="297"/>
        <v>0</v>
      </c>
      <c r="Z1851" s="82"/>
      <c r="AA1851" s="106"/>
      <c r="AB1851" s="42">
        <f t="shared" si="298"/>
        <v>0</v>
      </c>
      <c r="AC1851" s="50"/>
      <c r="AD1851" s="81"/>
      <c r="AE1851" s="81"/>
      <c r="AF1851" s="81"/>
      <c r="AG1851" s="81"/>
      <c r="AH1851" s="81"/>
      <c r="AI1851" s="81"/>
      <c r="AJ1851" s="81"/>
      <c r="AK1851" s="81"/>
      <c r="AL1851" s="81"/>
      <c r="AM1851" s="50"/>
      <c r="AN1851" s="50"/>
      <c r="AO1851" s="112">
        <f t="shared" si="301"/>
        <v>0</v>
      </c>
    </row>
    <row r="1852" spans="1:41" ht="20.100000000000001" customHeight="1">
      <c r="A1852" s="70">
        <f t="shared" si="299"/>
        <v>1</v>
      </c>
      <c r="B1852" s="81"/>
      <c r="C1852" s="81"/>
      <c r="D1852" s="81"/>
      <c r="E1852" s="81"/>
      <c r="F1852" s="34"/>
      <c r="G1852" s="94"/>
      <c r="H1852" s="81"/>
      <c r="I1852" s="34"/>
      <c r="J1852" s="34"/>
      <c r="K1852" s="38"/>
      <c r="L1852" s="38"/>
      <c r="M1852" s="39">
        <f t="shared" si="292"/>
        <v>0</v>
      </c>
      <c r="N1852" s="40">
        <f t="shared" si="293"/>
        <v>0</v>
      </c>
      <c r="O1852" s="80"/>
      <c r="P1852" s="113" t="str">
        <f t="shared" si="300"/>
        <v/>
      </c>
      <c r="Q1852" s="42" t="str">
        <f t="shared" si="294"/>
        <v/>
      </c>
      <c r="R1852" s="81"/>
      <c r="S1852" s="44" t="str">
        <f t="shared" si="295"/>
        <v/>
      </c>
      <c r="T1852" s="81"/>
      <c r="U1852" s="81"/>
      <c r="V1852" s="42">
        <f t="shared" si="296"/>
        <v>0</v>
      </c>
      <c r="W1852" s="43"/>
      <c r="X1852" s="47">
        <f>SUMIFS(W$12:W1852,F$12:F1852,F1852,H$12:H1852,H1852,D$12:D1852,D1852)</f>
        <v>0</v>
      </c>
      <c r="Y1852" s="48">
        <f t="shared" si="297"/>
        <v>0</v>
      </c>
      <c r="Z1852" s="82"/>
      <c r="AA1852" s="106"/>
      <c r="AB1852" s="42">
        <f t="shared" si="298"/>
        <v>0</v>
      </c>
      <c r="AC1852" s="50"/>
      <c r="AD1852" s="81"/>
      <c r="AE1852" s="81"/>
      <c r="AF1852" s="81"/>
      <c r="AG1852" s="81"/>
      <c r="AH1852" s="81"/>
      <c r="AI1852" s="81"/>
      <c r="AJ1852" s="81"/>
      <c r="AK1852" s="81"/>
      <c r="AL1852" s="81"/>
      <c r="AM1852" s="50"/>
      <c r="AN1852" s="50"/>
      <c r="AO1852" s="112">
        <f t="shared" si="301"/>
        <v>0</v>
      </c>
    </row>
    <row r="1853" spans="1:41" ht="20.100000000000001" customHeight="1">
      <c r="A1853" s="70">
        <f t="shared" si="299"/>
        <v>1</v>
      </c>
      <c r="B1853" s="81"/>
      <c r="C1853" s="81"/>
      <c r="D1853" s="81"/>
      <c r="E1853" s="81"/>
      <c r="F1853" s="34"/>
      <c r="G1853" s="94"/>
      <c r="H1853" s="81"/>
      <c r="I1853" s="34"/>
      <c r="J1853" s="34"/>
      <c r="K1853" s="38"/>
      <c r="L1853" s="38"/>
      <c r="M1853" s="39">
        <f t="shared" si="292"/>
        <v>0</v>
      </c>
      <c r="N1853" s="40">
        <f t="shared" si="293"/>
        <v>0</v>
      </c>
      <c r="O1853" s="80"/>
      <c r="P1853" s="113" t="str">
        <f t="shared" si="300"/>
        <v/>
      </c>
      <c r="Q1853" s="42" t="str">
        <f t="shared" si="294"/>
        <v/>
      </c>
      <c r="R1853" s="81"/>
      <c r="S1853" s="44" t="str">
        <f t="shared" si="295"/>
        <v/>
      </c>
      <c r="T1853" s="81"/>
      <c r="U1853" s="81"/>
      <c r="V1853" s="42">
        <f t="shared" si="296"/>
        <v>0</v>
      </c>
      <c r="W1853" s="43"/>
      <c r="X1853" s="47">
        <f>SUMIFS(W$12:W1853,F$12:F1853,F1853,H$12:H1853,H1853,D$12:D1853,D1853)</f>
        <v>0</v>
      </c>
      <c r="Y1853" s="48">
        <f t="shared" si="297"/>
        <v>0</v>
      </c>
      <c r="Z1853" s="82"/>
      <c r="AA1853" s="106"/>
      <c r="AB1853" s="42">
        <f t="shared" si="298"/>
        <v>0</v>
      </c>
      <c r="AC1853" s="50"/>
      <c r="AD1853" s="81"/>
      <c r="AE1853" s="81"/>
      <c r="AF1853" s="81"/>
      <c r="AG1853" s="81"/>
      <c r="AH1853" s="81"/>
      <c r="AI1853" s="81"/>
      <c r="AJ1853" s="81"/>
      <c r="AK1853" s="81"/>
      <c r="AL1853" s="81"/>
      <c r="AM1853" s="50"/>
      <c r="AN1853" s="50"/>
      <c r="AO1853" s="112">
        <f t="shared" si="301"/>
        <v>0</v>
      </c>
    </row>
    <row r="1854" spans="1:41" ht="20.100000000000001" customHeight="1">
      <c r="A1854" s="70">
        <f t="shared" si="299"/>
        <v>1</v>
      </c>
      <c r="B1854" s="81"/>
      <c r="C1854" s="81"/>
      <c r="D1854" s="81"/>
      <c r="E1854" s="81"/>
      <c r="F1854" s="34"/>
      <c r="G1854" s="94"/>
      <c r="H1854" s="81"/>
      <c r="I1854" s="34"/>
      <c r="J1854" s="34"/>
      <c r="K1854" s="38"/>
      <c r="L1854" s="38"/>
      <c r="M1854" s="39">
        <f t="shared" si="292"/>
        <v>0</v>
      </c>
      <c r="N1854" s="40">
        <f t="shared" si="293"/>
        <v>0</v>
      </c>
      <c r="O1854" s="80"/>
      <c r="P1854" s="113" t="str">
        <f t="shared" si="300"/>
        <v/>
      </c>
      <c r="Q1854" s="42" t="str">
        <f t="shared" si="294"/>
        <v/>
      </c>
      <c r="R1854" s="81"/>
      <c r="S1854" s="44" t="str">
        <f t="shared" si="295"/>
        <v/>
      </c>
      <c r="T1854" s="81"/>
      <c r="U1854" s="81"/>
      <c r="V1854" s="42">
        <f t="shared" si="296"/>
        <v>0</v>
      </c>
      <c r="W1854" s="43"/>
      <c r="X1854" s="47">
        <f>SUMIFS(W$12:W1854,F$12:F1854,F1854,H$12:H1854,H1854,D$12:D1854,D1854)</f>
        <v>0</v>
      </c>
      <c r="Y1854" s="48">
        <f t="shared" si="297"/>
        <v>0</v>
      </c>
      <c r="Z1854" s="82"/>
      <c r="AA1854" s="106"/>
      <c r="AB1854" s="42">
        <f t="shared" si="298"/>
        <v>0</v>
      </c>
      <c r="AC1854" s="50"/>
      <c r="AD1854" s="81"/>
      <c r="AE1854" s="81"/>
      <c r="AF1854" s="81"/>
      <c r="AG1854" s="81"/>
      <c r="AH1854" s="81"/>
      <c r="AI1854" s="81"/>
      <c r="AJ1854" s="81"/>
      <c r="AK1854" s="81"/>
      <c r="AL1854" s="81"/>
      <c r="AM1854" s="50"/>
      <c r="AN1854" s="50"/>
      <c r="AO1854" s="112">
        <f t="shared" si="301"/>
        <v>0</v>
      </c>
    </row>
    <row r="1855" spans="1:41" ht="20.100000000000001" customHeight="1">
      <c r="A1855" s="70">
        <f t="shared" si="299"/>
        <v>1</v>
      </c>
      <c r="B1855" s="81"/>
      <c r="C1855" s="81"/>
      <c r="D1855" s="81"/>
      <c r="E1855" s="81"/>
      <c r="F1855" s="34"/>
      <c r="G1855" s="94"/>
      <c r="H1855" s="81"/>
      <c r="I1855" s="34"/>
      <c r="J1855" s="34"/>
      <c r="K1855" s="38"/>
      <c r="L1855" s="38"/>
      <c r="M1855" s="39">
        <f t="shared" si="292"/>
        <v>0</v>
      </c>
      <c r="N1855" s="40">
        <f t="shared" si="293"/>
        <v>0</v>
      </c>
      <c r="O1855" s="80"/>
      <c r="P1855" s="113" t="str">
        <f t="shared" si="300"/>
        <v/>
      </c>
      <c r="Q1855" s="42" t="str">
        <f t="shared" si="294"/>
        <v/>
      </c>
      <c r="R1855" s="81"/>
      <c r="S1855" s="44" t="str">
        <f t="shared" si="295"/>
        <v/>
      </c>
      <c r="T1855" s="81"/>
      <c r="U1855" s="81"/>
      <c r="V1855" s="42">
        <f t="shared" si="296"/>
        <v>0</v>
      </c>
      <c r="W1855" s="43"/>
      <c r="X1855" s="47">
        <f>SUMIFS(W$12:W1855,F$12:F1855,F1855,H$12:H1855,H1855,D$12:D1855,D1855)</f>
        <v>0</v>
      </c>
      <c r="Y1855" s="48">
        <f t="shared" si="297"/>
        <v>0</v>
      </c>
      <c r="Z1855" s="82"/>
      <c r="AA1855" s="106"/>
      <c r="AB1855" s="42">
        <f t="shared" si="298"/>
        <v>0</v>
      </c>
      <c r="AC1855" s="50"/>
      <c r="AD1855" s="81"/>
      <c r="AE1855" s="81"/>
      <c r="AF1855" s="81"/>
      <c r="AG1855" s="81"/>
      <c r="AH1855" s="81"/>
      <c r="AI1855" s="81"/>
      <c r="AJ1855" s="81"/>
      <c r="AK1855" s="81"/>
      <c r="AL1855" s="81"/>
      <c r="AM1855" s="50"/>
      <c r="AN1855" s="50"/>
      <c r="AO1855" s="112">
        <f t="shared" si="301"/>
        <v>0</v>
      </c>
    </row>
    <row r="1856" spans="1:41" ht="20.100000000000001" customHeight="1">
      <c r="A1856" s="70">
        <f t="shared" si="299"/>
        <v>1</v>
      </c>
      <c r="B1856" s="81"/>
      <c r="C1856" s="81"/>
      <c r="D1856" s="81"/>
      <c r="E1856" s="81"/>
      <c r="F1856" s="34"/>
      <c r="G1856" s="94"/>
      <c r="H1856" s="81"/>
      <c r="I1856" s="34"/>
      <c r="J1856" s="34"/>
      <c r="K1856" s="38"/>
      <c r="L1856" s="38"/>
      <c r="M1856" s="39">
        <f t="shared" si="292"/>
        <v>0</v>
      </c>
      <c r="N1856" s="40">
        <f t="shared" si="293"/>
        <v>0</v>
      </c>
      <c r="O1856" s="80"/>
      <c r="P1856" s="113" t="str">
        <f t="shared" si="300"/>
        <v/>
      </c>
      <c r="Q1856" s="42" t="str">
        <f t="shared" si="294"/>
        <v/>
      </c>
      <c r="R1856" s="81"/>
      <c r="S1856" s="44" t="str">
        <f t="shared" si="295"/>
        <v/>
      </c>
      <c r="T1856" s="81"/>
      <c r="U1856" s="81"/>
      <c r="V1856" s="42">
        <f t="shared" si="296"/>
        <v>0</v>
      </c>
      <c r="W1856" s="43"/>
      <c r="X1856" s="47">
        <f>SUMIFS(W$12:W1856,F$12:F1856,F1856,H$12:H1856,H1856,D$12:D1856,D1856)</f>
        <v>0</v>
      </c>
      <c r="Y1856" s="48">
        <f t="shared" si="297"/>
        <v>0</v>
      </c>
      <c r="Z1856" s="82"/>
      <c r="AA1856" s="106"/>
      <c r="AB1856" s="42">
        <f t="shared" si="298"/>
        <v>0</v>
      </c>
      <c r="AC1856" s="50"/>
      <c r="AD1856" s="81"/>
      <c r="AE1856" s="81"/>
      <c r="AF1856" s="81"/>
      <c r="AG1856" s="81"/>
      <c r="AH1856" s="81"/>
      <c r="AI1856" s="81"/>
      <c r="AJ1856" s="81"/>
      <c r="AK1856" s="81"/>
      <c r="AL1856" s="81"/>
      <c r="AM1856" s="50"/>
      <c r="AN1856" s="50"/>
      <c r="AO1856" s="112">
        <f t="shared" si="301"/>
        <v>0</v>
      </c>
    </row>
    <row r="1857" spans="1:41" ht="20.100000000000001" customHeight="1">
      <c r="A1857" s="70">
        <f t="shared" si="299"/>
        <v>1</v>
      </c>
      <c r="B1857" s="81"/>
      <c r="C1857" s="81"/>
      <c r="D1857" s="81"/>
      <c r="E1857" s="81"/>
      <c r="F1857" s="34"/>
      <c r="G1857" s="94"/>
      <c r="H1857" s="81"/>
      <c r="I1857" s="34"/>
      <c r="J1857" s="34"/>
      <c r="K1857" s="38"/>
      <c r="L1857" s="38"/>
      <c r="M1857" s="39">
        <f t="shared" si="292"/>
        <v>0</v>
      </c>
      <c r="N1857" s="40">
        <f t="shared" si="293"/>
        <v>0</v>
      </c>
      <c r="O1857" s="80"/>
      <c r="P1857" s="113" t="str">
        <f t="shared" si="300"/>
        <v/>
      </c>
      <c r="Q1857" s="42" t="str">
        <f t="shared" si="294"/>
        <v/>
      </c>
      <c r="R1857" s="81"/>
      <c r="S1857" s="44" t="str">
        <f t="shared" si="295"/>
        <v/>
      </c>
      <c r="T1857" s="81"/>
      <c r="U1857" s="81"/>
      <c r="V1857" s="42">
        <f t="shared" si="296"/>
        <v>0</v>
      </c>
      <c r="W1857" s="43"/>
      <c r="X1857" s="47">
        <f>SUMIFS(W$12:W1857,F$12:F1857,F1857,H$12:H1857,H1857,D$12:D1857,D1857)</f>
        <v>0</v>
      </c>
      <c r="Y1857" s="48">
        <f t="shared" si="297"/>
        <v>0</v>
      </c>
      <c r="Z1857" s="82"/>
      <c r="AA1857" s="106"/>
      <c r="AB1857" s="42">
        <f t="shared" si="298"/>
        <v>0</v>
      </c>
      <c r="AC1857" s="50"/>
      <c r="AD1857" s="81"/>
      <c r="AE1857" s="81"/>
      <c r="AF1857" s="81"/>
      <c r="AG1857" s="81"/>
      <c r="AH1857" s="81"/>
      <c r="AI1857" s="81"/>
      <c r="AJ1857" s="81"/>
      <c r="AK1857" s="81"/>
      <c r="AL1857" s="81"/>
      <c r="AM1857" s="50"/>
      <c r="AN1857" s="50"/>
      <c r="AO1857" s="112">
        <f t="shared" si="301"/>
        <v>0</v>
      </c>
    </row>
    <row r="1858" spans="1:41" ht="20.100000000000001" customHeight="1">
      <c r="A1858" s="70">
        <f t="shared" si="299"/>
        <v>1</v>
      </c>
      <c r="B1858" s="81"/>
      <c r="C1858" s="81"/>
      <c r="D1858" s="81"/>
      <c r="E1858" s="81"/>
      <c r="F1858" s="34"/>
      <c r="G1858" s="94"/>
      <c r="H1858" s="81"/>
      <c r="I1858" s="34"/>
      <c r="J1858" s="34"/>
      <c r="K1858" s="38"/>
      <c r="L1858" s="38"/>
      <c r="M1858" s="39">
        <f t="shared" si="292"/>
        <v>0</v>
      </c>
      <c r="N1858" s="40">
        <f t="shared" si="293"/>
        <v>0</v>
      </c>
      <c r="O1858" s="80"/>
      <c r="P1858" s="113" t="str">
        <f t="shared" si="300"/>
        <v/>
      </c>
      <c r="Q1858" s="42" t="str">
        <f t="shared" si="294"/>
        <v/>
      </c>
      <c r="R1858" s="81"/>
      <c r="S1858" s="44" t="str">
        <f t="shared" si="295"/>
        <v/>
      </c>
      <c r="T1858" s="81"/>
      <c r="U1858" s="81"/>
      <c r="V1858" s="42">
        <f t="shared" si="296"/>
        <v>0</v>
      </c>
      <c r="W1858" s="43"/>
      <c r="X1858" s="47">
        <f>SUMIFS(W$12:W1858,F$12:F1858,F1858,H$12:H1858,H1858,D$12:D1858,D1858)</f>
        <v>0</v>
      </c>
      <c r="Y1858" s="48">
        <f t="shared" si="297"/>
        <v>0</v>
      </c>
      <c r="Z1858" s="82"/>
      <c r="AA1858" s="106"/>
      <c r="AB1858" s="42">
        <f t="shared" si="298"/>
        <v>0</v>
      </c>
      <c r="AC1858" s="50"/>
      <c r="AD1858" s="81"/>
      <c r="AE1858" s="81"/>
      <c r="AF1858" s="81"/>
      <c r="AG1858" s="81"/>
      <c r="AH1858" s="81"/>
      <c r="AI1858" s="81"/>
      <c r="AJ1858" s="81"/>
      <c r="AK1858" s="81"/>
      <c r="AL1858" s="81"/>
      <c r="AM1858" s="50"/>
      <c r="AN1858" s="50"/>
      <c r="AO1858" s="112">
        <f t="shared" si="301"/>
        <v>0</v>
      </c>
    </row>
    <row r="1859" spans="1:41" ht="20.100000000000001" customHeight="1">
      <c r="A1859" s="70">
        <f t="shared" si="299"/>
        <v>1</v>
      </c>
      <c r="B1859" s="81"/>
      <c r="C1859" s="81"/>
      <c r="D1859" s="81"/>
      <c r="E1859" s="81"/>
      <c r="F1859" s="34"/>
      <c r="G1859" s="94"/>
      <c r="H1859" s="81"/>
      <c r="I1859" s="34"/>
      <c r="J1859" s="34"/>
      <c r="K1859" s="38"/>
      <c r="L1859" s="38"/>
      <c r="M1859" s="39">
        <f t="shared" si="292"/>
        <v>0</v>
      </c>
      <c r="N1859" s="40">
        <f t="shared" si="293"/>
        <v>0</v>
      </c>
      <c r="O1859" s="80"/>
      <c r="P1859" s="113" t="str">
        <f t="shared" si="300"/>
        <v/>
      </c>
      <c r="Q1859" s="42" t="str">
        <f t="shared" si="294"/>
        <v/>
      </c>
      <c r="R1859" s="81"/>
      <c r="S1859" s="44" t="str">
        <f t="shared" si="295"/>
        <v/>
      </c>
      <c r="T1859" s="81"/>
      <c r="U1859" s="81"/>
      <c r="V1859" s="42">
        <f t="shared" si="296"/>
        <v>0</v>
      </c>
      <c r="W1859" s="43"/>
      <c r="X1859" s="47">
        <f>SUMIFS(W$12:W1859,F$12:F1859,F1859,H$12:H1859,H1859,D$12:D1859,D1859)</f>
        <v>0</v>
      </c>
      <c r="Y1859" s="48">
        <f t="shared" si="297"/>
        <v>0</v>
      </c>
      <c r="Z1859" s="82"/>
      <c r="AA1859" s="106"/>
      <c r="AB1859" s="42">
        <f t="shared" si="298"/>
        <v>0</v>
      </c>
      <c r="AC1859" s="50"/>
      <c r="AD1859" s="81"/>
      <c r="AE1859" s="81"/>
      <c r="AF1859" s="81"/>
      <c r="AG1859" s="81"/>
      <c r="AH1859" s="81"/>
      <c r="AI1859" s="81"/>
      <c r="AJ1859" s="81"/>
      <c r="AK1859" s="81"/>
      <c r="AL1859" s="81"/>
      <c r="AM1859" s="50"/>
      <c r="AN1859" s="50"/>
      <c r="AO1859" s="112">
        <f t="shared" si="301"/>
        <v>0</v>
      </c>
    </row>
    <row r="1860" spans="1:41" ht="20.100000000000001" customHeight="1">
      <c r="A1860" s="70">
        <f t="shared" si="299"/>
        <v>1</v>
      </c>
      <c r="B1860" s="81"/>
      <c r="C1860" s="81"/>
      <c r="D1860" s="81"/>
      <c r="E1860" s="81"/>
      <c r="F1860" s="34"/>
      <c r="G1860" s="94"/>
      <c r="H1860" s="81"/>
      <c r="I1860" s="34"/>
      <c r="J1860" s="34"/>
      <c r="K1860" s="38"/>
      <c r="L1860" s="38"/>
      <c r="M1860" s="39">
        <f t="shared" si="292"/>
        <v>0</v>
      </c>
      <c r="N1860" s="40">
        <f t="shared" si="293"/>
        <v>0</v>
      </c>
      <c r="O1860" s="80"/>
      <c r="P1860" s="113" t="str">
        <f t="shared" si="300"/>
        <v/>
      </c>
      <c r="Q1860" s="42" t="str">
        <f t="shared" si="294"/>
        <v/>
      </c>
      <c r="R1860" s="81"/>
      <c r="S1860" s="44" t="str">
        <f t="shared" si="295"/>
        <v/>
      </c>
      <c r="T1860" s="81"/>
      <c r="U1860" s="81"/>
      <c r="V1860" s="42">
        <f t="shared" si="296"/>
        <v>0</v>
      </c>
      <c r="W1860" s="43"/>
      <c r="X1860" s="47">
        <f>SUMIFS(W$12:W1860,F$12:F1860,F1860,H$12:H1860,H1860,D$12:D1860,D1860)</f>
        <v>0</v>
      </c>
      <c r="Y1860" s="48">
        <f t="shared" si="297"/>
        <v>0</v>
      </c>
      <c r="Z1860" s="82"/>
      <c r="AA1860" s="106"/>
      <c r="AB1860" s="42">
        <f t="shared" si="298"/>
        <v>0</v>
      </c>
      <c r="AC1860" s="50"/>
      <c r="AD1860" s="81"/>
      <c r="AE1860" s="81"/>
      <c r="AF1860" s="81"/>
      <c r="AG1860" s="81"/>
      <c r="AH1860" s="81"/>
      <c r="AI1860" s="81"/>
      <c r="AJ1860" s="81"/>
      <c r="AK1860" s="81"/>
      <c r="AL1860" s="81"/>
      <c r="AM1860" s="50"/>
      <c r="AN1860" s="50"/>
      <c r="AO1860" s="112">
        <f t="shared" si="301"/>
        <v>0</v>
      </c>
    </row>
    <row r="1861" spans="1:41" ht="20.100000000000001" customHeight="1">
      <c r="A1861" s="70">
        <f t="shared" si="299"/>
        <v>1</v>
      </c>
      <c r="B1861" s="81"/>
      <c r="C1861" s="81"/>
      <c r="D1861" s="81"/>
      <c r="E1861" s="81"/>
      <c r="F1861" s="34"/>
      <c r="G1861" s="94"/>
      <c r="H1861" s="81"/>
      <c r="I1861" s="34"/>
      <c r="J1861" s="34"/>
      <c r="K1861" s="38"/>
      <c r="L1861" s="38"/>
      <c r="M1861" s="39">
        <f t="shared" si="292"/>
        <v>0</v>
      </c>
      <c r="N1861" s="40">
        <f t="shared" si="293"/>
        <v>0</v>
      </c>
      <c r="O1861" s="80"/>
      <c r="P1861" s="113" t="str">
        <f t="shared" si="300"/>
        <v/>
      </c>
      <c r="Q1861" s="42" t="str">
        <f t="shared" si="294"/>
        <v/>
      </c>
      <c r="R1861" s="81"/>
      <c r="S1861" s="44" t="str">
        <f t="shared" si="295"/>
        <v/>
      </c>
      <c r="T1861" s="81"/>
      <c r="U1861" s="81"/>
      <c r="V1861" s="42">
        <f t="shared" si="296"/>
        <v>0</v>
      </c>
      <c r="W1861" s="43"/>
      <c r="X1861" s="47">
        <f>SUMIFS(W$12:W1861,F$12:F1861,F1861,H$12:H1861,H1861,D$12:D1861,D1861)</f>
        <v>0</v>
      </c>
      <c r="Y1861" s="48">
        <f t="shared" si="297"/>
        <v>0</v>
      </c>
      <c r="Z1861" s="82"/>
      <c r="AA1861" s="106"/>
      <c r="AB1861" s="42">
        <f t="shared" si="298"/>
        <v>0</v>
      </c>
      <c r="AC1861" s="50"/>
      <c r="AD1861" s="81"/>
      <c r="AE1861" s="81"/>
      <c r="AF1861" s="81"/>
      <c r="AG1861" s="81"/>
      <c r="AH1861" s="81"/>
      <c r="AI1861" s="81"/>
      <c r="AJ1861" s="81"/>
      <c r="AK1861" s="81"/>
      <c r="AL1861" s="81"/>
      <c r="AM1861" s="50"/>
      <c r="AN1861" s="50"/>
      <c r="AO1861" s="112">
        <f t="shared" si="301"/>
        <v>0</v>
      </c>
    </row>
    <row r="1862" spans="1:41" ht="20.100000000000001" customHeight="1">
      <c r="A1862" s="70">
        <f t="shared" si="299"/>
        <v>1</v>
      </c>
      <c r="B1862" s="81"/>
      <c r="C1862" s="81"/>
      <c r="D1862" s="81"/>
      <c r="E1862" s="81"/>
      <c r="F1862" s="34"/>
      <c r="G1862" s="94"/>
      <c r="H1862" s="81"/>
      <c r="I1862" s="34"/>
      <c r="J1862" s="34"/>
      <c r="K1862" s="38"/>
      <c r="L1862" s="38"/>
      <c r="M1862" s="39">
        <f t="shared" si="292"/>
        <v>0</v>
      </c>
      <c r="N1862" s="40">
        <f t="shared" si="293"/>
        <v>0</v>
      </c>
      <c r="O1862" s="80"/>
      <c r="P1862" s="113" t="str">
        <f t="shared" si="300"/>
        <v/>
      </c>
      <c r="Q1862" s="42" t="str">
        <f t="shared" si="294"/>
        <v/>
      </c>
      <c r="R1862" s="81"/>
      <c r="S1862" s="44" t="str">
        <f t="shared" si="295"/>
        <v/>
      </c>
      <c r="T1862" s="81"/>
      <c r="U1862" s="81"/>
      <c r="V1862" s="42">
        <f t="shared" si="296"/>
        <v>0</v>
      </c>
      <c r="W1862" s="43"/>
      <c r="X1862" s="47">
        <f>SUMIFS(W$12:W1862,F$12:F1862,F1862,H$12:H1862,H1862,D$12:D1862,D1862)</f>
        <v>0</v>
      </c>
      <c r="Y1862" s="48">
        <f t="shared" si="297"/>
        <v>0</v>
      </c>
      <c r="Z1862" s="82"/>
      <c r="AA1862" s="106"/>
      <c r="AB1862" s="42">
        <f t="shared" si="298"/>
        <v>0</v>
      </c>
      <c r="AC1862" s="50"/>
      <c r="AD1862" s="81"/>
      <c r="AE1862" s="81"/>
      <c r="AF1862" s="81"/>
      <c r="AG1862" s="81"/>
      <c r="AH1862" s="81"/>
      <c r="AI1862" s="81"/>
      <c r="AJ1862" s="81"/>
      <c r="AK1862" s="81"/>
      <c r="AL1862" s="81"/>
      <c r="AM1862" s="50"/>
      <c r="AN1862" s="50"/>
      <c r="AO1862" s="112">
        <f t="shared" si="301"/>
        <v>0</v>
      </c>
    </row>
    <row r="1863" spans="1:41" ht="20.100000000000001" customHeight="1">
      <c r="A1863" s="70">
        <f t="shared" si="299"/>
        <v>1</v>
      </c>
      <c r="B1863" s="81"/>
      <c r="C1863" s="81"/>
      <c r="D1863" s="81"/>
      <c r="E1863" s="81"/>
      <c r="F1863" s="34"/>
      <c r="G1863" s="94"/>
      <c r="H1863" s="81"/>
      <c r="I1863" s="34"/>
      <c r="J1863" s="34"/>
      <c r="K1863" s="38"/>
      <c r="L1863" s="38"/>
      <c r="M1863" s="39">
        <f t="shared" si="292"/>
        <v>0</v>
      </c>
      <c r="N1863" s="40">
        <f t="shared" si="293"/>
        <v>0</v>
      </c>
      <c r="O1863" s="80"/>
      <c r="P1863" s="113" t="str">
        <f t="shared" si="300"/>
        <v/>
      </c>
      <c r="Q1863" s="42" t="str">
        <f t="shared" si="294"/>
        <v/>
      </c>
      <c r="R1863" s="81"/>
      <c r="S1863" s="44" t="str">
        <f t="shared" si="295"/>
        <v/>
      </c>
      <c r="T1863" s="81"/>
      <c r="U1863" s="81"/>
      <c r="V1863" s="42">
        <f t="shared" si="296"/>
        <v>0</v>
      </c>
      <c r="W1863" s="43"/>
      <c r="X1863" s="47">
        <f>SUMIFS(W$12:W1863,F$12:F1863,F1863,H$12:H1863,H1863,D$12:D1863,D1863)</f>
        <v>0</v>
      </c>
      <c r="Y1863" s="48">
        <f t="shared" si="297"/>
        <v>0</v>
      </c>
      <c r="Z1863" s="82"/>
      <c r="AA1863" s="106"/>
      <c r="AB1863" s="42">
        <f t="shared" si="298"/>
        <v>0</v>
      </c>
      <c r="AC1863" s="50"/>
      <c r="AD1863" s="81"/>
      <c r="AE1863" s="81"/>
      <c r="AF1863" s="81"/>
      <c r="AG1863" s="81"/>
      <c r="AH1863" s="81"/>
      <c r="AI1863" s="81"/>
      <c r="AJ1863" s="81"/>
      <c r="AK1863" s="81"/>
      <c r="AL1863" s="81"/>
      <c r="AM1863" s="50"/>
      <c r="AN1863" s="50"/>
      <c r="AO1863" s="112">
        <f t="shared" si="301"/>
        <v>0</v>
      </c>
    </row>
    <row r="1864" spans="1:41" ht="20.100000000000001" customHeight="1">
      <c r="A1864" s="70">
        <f t="shared" si="299"/>
        <v>1</v>
      </c>
      <c r="B1864" s="81"/>
      <c r="C1864" s="81"/>
      <c r="D1864" s="81"/>
      <c r="E1864" s="81"/>
      <c r="F1864" s="34"/>
      <c r="G1864" s="94"/>
      <c r="H1864" s="81"/>
      <c r="I1864" s="34"/>
      <c r="J1864" s="34"/>
      <c r="K1864" s="38"/>
      <c r="L1864" s="38"/>
      <c r="M1864" s="39">
        <f t="shared" ref="M1864:M1927" si="302">(IF(L1864&lt;K1864,1+L1864,L1864)-K1864-IF(AND(K1864&lt;$L$5,L1864&gt;$M$5),$M$5-$L$5)-IF(AND(K1864&lt;$L$6,L1864&gt;$M$6),$M$6-$L$6)-IF(AND(K1864&lt;$L$7,L1864&gt;$M$7),$M$7-$L$7))-IF(AND(K1864&lt;$L$8,L1864&gt;$M$8),$M$8-$L$8)</f>
        <v>0</v>
      </c>
      <c r="N1864" s="40">
        <f t="shared" ref="N1864:N1927" si="303">HOUR(M1864)+MINUTE(M1864)/60</f>
        <v>0</v>
      </c>
      <c r="O1864" s="80"/>
      <c r="P1864" s="113" t="str">
        <f t="shared" si="300"/>
        <v/>
      </c>
      <c r="Q1864" s="42" t="str">
        <f t="shared" ref="Q1864:Q1927" si="304">IFERROR(V1864/(N1864*O1864),"")</f>
        <v/>
      </c>
      <c r="R1864" s="81"/>
      <c r="S1864" s="44" t="str">
        <f t="shared" ref="S1864:S1927" si="305">IFERROR(W1864/R1864,"")</f>
        <v/>
      </c>
      <c r="T1864" s="81"/>
      <c r="U1864" s="81"/>
      <c r="V1864" s="42">
        <f t="shared" ref="V1864:V1927" si="306">+W1864+Y1864</f>
        <v>0</v>
      </c>
      <c r="W1864" s="43"/>
      <c r="X1864" s="47">
        <f>SUMIFS(W$12:W1864,F$12:F1864,F1864,H$12:H1864,H1864,D$12:D1864,D1864)</f>
        <v>0</v>
      </c>
      <c r="Y1864" s="48">
        <f t="shared" ref="Y1864:Y1927" si="307">SUM(AC1864:AK1864)</f>
        <v>0</v>
      </c>
      <c r="Z1864" s="82"/>
      <c r="AA1864" s="106"/>
      <c r="AB1864" s="42">
        <f t="shared" ref="AB1864:AB1927" si="308">+W1864*AA1864</f>
        <v>0</v>
      </c>
      <c r="AC1864" s="50"/>
      <c r="AD1864" s="81"/>
      <c r="AE1864" s="81"/>
      <c r="AF1864" s="81"/>
      <c r="AG1864" s="81"/>
      <c r="AH1864" s="81"/>
      <c r="AI1864" s="81"/>
      <c r="AJ1864" s="81"/>
      <c r="AK1864" s="81"/>
      <c r="AL1864" s="81"/>
      <c r="AM1864" s="50"/>
      <c r="AN1864" s="50"/>
      <c r="AO1864" s="112">
        <f t="shared" si="301"/>
        <v>0</v>
      </c>
    </row>
    <row r="1865" spans="1:41" ht="20.100000000000001" customHeight="1">
      <c r="A1865" s="70">
        <f t="shared" si="299"/>
        <v>1</v>
      </c>
      <c r="B1865" s="81"/>
      <c r="C1865" s="81"/>
      <c r="D1865" s="81"/>
      <c r="E1865" s="81"/>
      <c r="F1865" s="34"/>
      <c r="G1865" s="94"/>
      <c r="H1865" s="81"/>
      <c r="I1865" s="34"/>
      <c r="J1865" s="34"/>
      <c r="K1865" s="38"/>
      <c r="L1865" s="38"/>
      <c r="M1865" s="39">
        <f t="shared" si="302"/>
        <v>0</v>
      </c>
      <c r="N1865" s="40">
        <f t="shared" si="303"/>
        <v>0</v>
      </c>
      <c r="O1865" s="80"/>
      <c r="P1865" s="113" t="str">
        <f t="shared" si="300"/>
        <v/>
      </c>
      <c r="Q1865" s="42" t="str">
        <f t="shared" si="304"/>
        <v/>
      </c>
      <c r="R1865" s="81"/>
      <c r="S1865" s="44" t="str">
        <f t="shared" si="305"/>
        <v/>
      </c>
      <c r="T1865" s="81"/>
      <c r="U1865" s="81"/>
      <c r="V1865" s="42">
        <f t="shared" si="306"/>
        <v>0</v>
      </c>
      <c r="W1865" s="43"/>
      <c r="X1865" s="47">
        <f>SUMIFS(W$12:W1865,F$12:F1865,F1865,H$12:H1865,H1865,D$12:D1865,D1865)</f>
        <v>0</v>
      </c>
      <c r="Y1865" s="48">
        <f t="shared" si="307"/>
        <v>0</v>
      </c>
      <c r="Z1865" s="82"/>
      <c r="AA1865" s="106"/>
      <c r="AB1865" s="42">
        <f t="shared" si="308"/>
        <v>0</v>
      </c>
      <c r="AC1865" s="50"/>
      <c r="AD1865" s="81"/>
      <c r="AE1865" s="81"/>
      <c r="AF1865" s="81"/>
      <c r="AG1865" s="81"/>
      <c r="AH1865" s="81"/>
      <c r="AI1865" s="81"/>
      <c r="AJ1865" s="81"/>
      <c r="AK1865" s="81"/>
      <c r="AL1865" s="81"/>
      <c r="AM1865" s="50"/>
      <c r="AN1865" s="50"/>
      <c r="AO1865" s="112">
        <f t="shared" si="301"/>
        <v>0</v>
      </c>
    </row>
    <row r="1866" spans="1:41" ht="20.100000000000001" customHeight="1">
      <c r="A1866" s="70">
        <f t="shared" si="299"/>
        <v>1</v>
      </c>
      <c r="B1866" s="81"/>
      <c r="C1866" s="81"/>
      <c r="D1866" s="81"/>
      <c r="E1866" s="81"/>
      <c r="F1866" s="34"/>
      <c r="G1866" s="94"/>
      <c r="H1866" s="81"/>
      <c r="I1866" s="34"/>
      <c r="J1866" s="34"/>
      <c r="K1866" s="38"/>
      <c r="L1866" s="38"/>
      <c r="M1866" s="39">
        <f t="shared" si="302"/>
        <v>0</v>
      </c>
      <c r="N1866" s="40">
        <f t="shared" si="303"/>
        <v>0</v>
      </c>
      <c r="O1866" s="80"/>
      <c r="P1866" s="113" t="str">
        <f t="shared" si="300"/>
        <v/>
      </c>
      <c r="Q1866" s="42" t="str">
        <f t="shared" si="304"/>
        <v/>
      </c>
      <c r="R1866" s="81"/>
      <c r="S1866" s="44" t="str">
        <f t="shared" si="305"/>
        <v/>
      </c>
      <c r="T1866" s="81"/>
      <c r="U1866" s="81"/>
      <c r="V1866" s="42">
        <f t="shared" si="306"/>
        <v>0</v>
      </c>
      <c r="W1866" s="43"/>
      <c r="X1866" s="47">
        <f>SUMIFS(W$12:W1866,F$12:F1866,F1866,H$12:H1866,H1866,D$12:D1866,D1866)</f>
        <v>0</v>
      </c>
      <c r="Y1866" s="48">
        <f t="shared" si="307"/>
        <v>0</v>
      </c>
      <c r="Z1866" s="82"/>
      <c r="AA1866" s="106"/>
      <c r="AB1866" s="42">
        <f t="shared" si="308"/>
        <v>0</v>
      </c>
      <c r="AC1866" s="50"/>
      <c r="AD1866" s="81"/>
      <c r="AE1866" s="81"/>
      <c r="AF1866" s="81"/>
      <c r="AG1866" s="81"/>
      <c r="AH1866" s="81"/>
      <c r="AI1866" s="81"/>
      <c r="AJ1866" s="81"/>
      <c r="AK1866" s="81"/>
      <c r="AL1866" s="81"/>
      <c r="AM1866" s="50"/>
      <c r="AN1866" s="50"/>
      <c r="AO1866" s="112">
        <f t="shared" si="301"/>
        <v>0</v>
      </c>
    </row>
    <row r="1867" spans="1:41" ht="20.100000000000001" customHeight="1">
      <c r="A1867" s="70">
        <f t="shared" si="299"/>
        <v>1</v>
      </c>
      <c r="B1867" s="81"/>
      <c r="C1867" s="81"/>
      <c r="D1867" s="81"/>
      <c r="E1867" s="81"/>
      <c r="F1867" s="34"/>
      <c r="G1867" s="94"/>
      <c r="H1867" s="81"/>
      <c r="I1867" s="34"/>
      <c r="J1867" s="34"/>
      <c r="K1867" s="38"/>
      <c r="L1867" s="38"/>
      <c r="M1867" s="39">
        <f t="shared" si="302"/>
        <v>0</v>
      </c>
      <c r="N1867" s="40">
        <f t="shared" si="303"/>
        <v>0</v>
      </c>
      <c r="O1867" s="80"/>
      <c r="P1867" s="113" t="str">
        <f t="shared" si="300"/>
        <v/>
      </c>
      <c r="Q1867" s="42" t="str">
        <f t="shared" si="304"/>
        <v/>
      </c>
      <c r="R1867" s="81"/>
      <c r="S1867" s="44" t="str">
        <f t="shared" si="305"/>
        <v/>
      </c>
      <c r="T1867" s="81"/>
      <c r="U1867" s="81"/>
      <c r="V1867" s="42">
        <f t="shared" si="306"/>
        <v>0</v>
      </c>
      <c r="W1867" s="43"/>
      <c r="X1867" s="47">
        <f>SUMIFS(W$12:W1867,F$12:F1867,F1867,H$12:H1867,H1867,D$12:D1867,D1867)</f>
        <v>0</v>
      </c>
      <c r="Y1867" s="48">
        <f t="shared" si="307"/>
        <v>0</v>
      </c>
      <c r="Z1867" s="82"/>
      <c r="AA1867" s="106"/>
      <c r="AB1867" s="42">
        <f t="shared" si="308"/>
        <v>0</v>
      </c>
      <c r="AC1867" s="50"/>
      <c r="AD1867" s="81"/>
      <c r="AE1867" s="81"/>
      <c r="AF1867" s="81"/>
      <c r="AG1867" s="81"/>
      <c r="AH1867" s="81"/>
      <c r="AI1867" s="81"/>
      <c r="AJ1867" s="81"/>
      <c r="AK1867" s="81"/>
      <c r="AL1867" s="81"/>
      <c r="AM1867" s="50"/>
      <c r="AN1867" s="50"/>
      <c r="AO1867" s="112">
        <f t="shared" si="301"/>
        <v>0</v>
      </c>
    </row>
    <row r="1868" spans="1:41" ht="20.100000000000001" customHeight="1">
      <c r="A1868" s="70">
        <f t="shared" si="299"/>
        <v>1</v>
      </c>
      <c r="B1868" s="81"/>
      <c r="C1868" s="81"/>
      <c r="D1868" s="81"/>
      <c r="E1868" s="81"/>
      <c r="F1868" s="34"/>
      <c r="G1868" s="94"/>
      <c r="H1868" s="81"/>
      <c r="I1868" s="34"/>
      <c r="J1868" s="34"/>
      <c r="K1868" s="38"/>
      <c r="L1868" s="38"/>
      <c r="M1868" s="39">
        <f t="shared" si="302"/>
        <v>0</v>
      </c>
      <c r="N1868" s="40">
        <f t="shared" si="303"/>
        <v>0</v>
      </c>
      <c r="O1868" s="80"/>
      <c r="P1868" s="113" t="str">
        <f t="shared" si="300"/>
        <v/>
      </c>
      <c r="Q1868" s="42" t="str">
        <f t="shared" si="304"/>
        <v/>
      </c>
      <c r="R1868" s="81"/>
      <c r="S1868" s="44" t="str">
        <f t="shared" si="305"/>
        <v/>
      </c>
      <c r="T1868" s="81"/>
      <c r="U1868" s="81"/>
      <c r="V1868" s="42">
        <f t="shared" si="306"/>
        <v>0</v>
      </c>
      <c r="W1868" s="43"/>
      <c r="X1868" s="47">
        <f>SUMIFS(W$12:W1868,F$12:F1868,F1868,H$12:H1868,H1868,D$12:D1868,D1868)</f>
        <v>0</v>
      </c>
      <c r="Y1868" s="48">
        <f t="shared" si="307"/>
        <v>0</v>
      </c>
      <c r="Z1868" s="82"/>
      <c r="AA1868" s="106"/>
      <c r="AB1868" s="42">
        <f t="shared" si="308"/>
        <v>0</v>
      </c>
      <c r="AC1868" s="50"/>
      <c r="AD1868" s="81"/>
      <c r="AE1868" s="81"/>
      <c r="AF1868" s="81"/>
      <c r="AG1868" s="81"/>
      <c r="AH1868" s="81"/>
      <c r="AI1868" s="81"/>
      <c r="AJ1868" s="81"/>
      <c r="AK1868" s="81"/>
      <c r="AL1868" s="81"/>
      <c r="AM1868" s="50"/>
      <c r="AN1868" s="50"/>
      <c r="AO1868" s="112">
        <f t="shared" si="301"/>
        <v>0</v>
      </c>
    </row>
    <row r="1869" spans="1:41" ht="20.100000000000001" customHeight="1">
      <c r="A1869" s="70">
        <f t="shared" ref="A1869:A1932" si="309">MONTH(B1869)</f>
        <v>1</v>
      </c>
      <c r="B1869" s="81"/>
      <c r="C1869" s="81"/>
      <c r="D1869" s="81"/>
      <c r="E1869" s="81"/>
      <c r="F1869" s="34"/>
      <c r="G1869" s="94"/>
      <c r="H1869" s="81"/>
      <c r="I1869" s="34"/>
      <c r="J1869" s="34"/>
      <c r="K1869" s="38"/>
      <c r="L1869" s="38"/>
      <c r="M1869" s="39">
        <f t="shared" si="302"/>
        <v>0</v>
      </c>
      <c r="N1869" s="40">
        <f t="shared" si="303"/>
        <v>0</v>
      </c>
      <c r="O1869" s="80"/>
      <c r="P1869" s="113" t="str">
        <f t="shared" ref="P1869:P1932" si="310">IFERROR(W1869/V1869,"")</f>
        <v/>
      </c>
      <c r="Q1869" s="42" t="str">
        <f t="shared" si="304"/>
        <v/>
      </c>
      <c r="R1869" s="81"/>
      <c r="S1869" s="44" t="str">
        <f t="shared" si="305"/>
        <v/>
      </c>
      <c r="T1869" s="81"/>
      <c r="U1869" s="81"/>
      <c r="V1869" s="42">
        <f t="shared" si="306"/>
        <v>0</v>
      </c>
      <c r="W1869" s="43"/>
      <c r="X1869" s="47">
        <f>SUMIFS(W$12:W1869,F$12:F1869,F1869,H$12:H1869,H1869,D$12:D1869,D1869)</f>
        <v>0</v>
      </c>
      <c r="Y1869" s="48">
        <f t="shared" si="307"/>
        <v>0</v>
      </c>
      <c r="Z1869" s="82"/>
      <c r="AA1869" s="106"/>
      <c r="AB1869" s="42">
        <f t="shared" si="308"/>
        <v>0</v>
      </c>
      <c r="AC1869" s="50"/>
      <c r="AD1869" s="81"/>
      <c r="AE1869" s="81"/>
      <c r="AF1869" s="81"/>
      <c r="AG1869" s="81"/>
      <c r="AH1869" s="81"/>
      <c r="AI1869" s="81"/>
      <c r="AJ1869" s="81"/>
      <c r="AK1869" s="81"/>
      <c r="AL1869" s="81"/>
      <c r="AM1869" s="50"/>
      <c r="AN1869" s="50"/>
      <c r="AO1869" s="112">
        <f t="shared" ref="AO1869:AO1932" si="311">+AM1869+AN1869</f>
        <v>0</v>
      </c>
    </row>
    <row r="1870" spans="1:41" ht="20.100000000000001" customHeight="1">
      <c r="A1870" s="70">
        <f t="shared" si="309"/>
        <v>1</v>
      </c>
      <c r="B1870" s="81"/>
      <c r="C1870" s="81"/>
      <c r="D1870" s="81"/>
      <c r="E1870" s="81"/>
      <c r="F1870" s="34"/>
      <c r="G1870" s="94"/>
      <c r="H1870" s="81"/>
      <c r="I1870" s="34"/>
      <c r="J1870" s="34"/>
      <c r="K1870" s="38"/>
      <c r="L1870" s="38"/>
      <c r="M1870" s="39">
        <f t="shared" si="302"/>
        <v>0</v>
      </c>
      <c r="N1870" s="40">
        <f t="shared" si="303"/>
        <v>0</v>
      </c>
      <c r="O1870" s="80"/>
      <c r="P1870" s="113" t="str">
        <f t="shared" si="310"/>
        <v/>
      </c>
      <c r="Q1870" s="42" t="str">
        <f t="shared" si="304"/>
        <v/>
      </c>
      <c r="R1870" s="81"/>
      <c r="S1870" s="44" t="str">
        <f t="shared" si="305"/>
        <v/>
      </c>
      <c r="T1870" s="81"/>
      <c r="U1870" s="81"/>
      <c r="V1870" s="42">
        <f t="shared" si="306"/>
        <v>0</v>
      </c>
      <c r="W1870" s="43"/>
      <c r="X1870" s="47">
        <f>SUMIFS(W$12:W1870,F$12:F1870,F1870,H$12:H1870,H1870,D$12:D1870,D1870)</f>
        <v>0</v>
      </c>
      <c r="Y1870" s="48">
        <f t="shared" si="307"/>
        <v>0</v>
      </c>
      <c r="Z1870" s="82"/>
      <c r="AA1870" s="106"/>
      <c r="AB1870" s="42">
        <f t="shared" si="308"/>
        <v>0</v>
      </c>
      <c r="AC1870" s="50"/>
      <c r="AD1870" s="81"/>
      <c r="AE1870" s="81"/>
      <c r="AF1870" s="81"/>
      <c r="AG1870" s="81"/>
      <c r="AH1870" s="81"/>
      <c r="AI1870" s="81"/>
      <c r="AJ1870" s="81"/>
      <c r="AK1870" s="81"/>
      <c r="AL1870" s="81"/>
      <c r="AM1870" s="50"/>
      <c r="AN1870" s="50"/>
      <c r="AO1870" s="112">
        <f t="shared" si="311"/>
        <v>0</v>
      </c>
    </row>
    <row r="1871" spans="1:41" ht="20.100000000000001" customHeight="1">
      <c r="A1871" s="70">
        <f t="shared" si="309"/>
        <v>1</v>
      </c>
      <c r="B1871" s="81"/>
      <c r="C1871" s="81"/>
      <c r="D1871" s="81"/>
      <c r="E1871" s="81"/>
      <c r="F1871" s="34"/>
      <c r="G1871" s="94"/>
      <c r="H1871" s="81"/>
      <c r="I1871" s="34"/>
      <c r="J1871" s="34"/>
      <c r="K1871" s="38"/>
      <c r="L1871" s="38"/>
      <c r="M1871" s="39">
        <f t="shared" si="302"/>
        <v>0</v>
      </c>
      <c r="N1871" s="40">
        <f t="shared" si="303"/>
        <v>0</v>
      </c>
      <c r="O1871" s="80"/>
      <c r="P1871" s="113" t="str">
        <f t="shared" si="310"/>
        <v/>
      </c>
      <c r="Q1871" s="42" t="str">
        <f t="shared" si="304"/>
        <v/>
      </c>
      <c r="R1871" s="81"/>
      <c r="S1871" s="44" t="str">
        <f t="shared" si="305"/>
        <v/>
      </c>
      <c r="T1871" s="81"/>
      <c r="U1871" s="81"/>
      <c r="V1871" s="42">
        <f t="shared" si="306"/>
        <v>0</v>
      </c>
      <c r="W1871" s="43"/>
      <c r="X1871" s="47">
        <f>SUMIFS(W$12:W1871,F$12:F1871,F1871,H$12:H1871,H1871,D$12:D1871,D1871)</f>
        <v>0</v>
      </c>
      <c r="Y1871" s="48">
        <f t="shared" si="307"/>
        <v>0</v>
      </c>
      <c r="Z1871" s="82"/>
      <c r="AA1871" s="106"/>
      <c r="AB1871" s="42">
        <f t="shared" si="308"/>
        <v>0</v>
      </c>
      <c r="AC1871" s="50"/>
      <c r="AD1871" s="81"/>
      <c r="AE1871" s="81"/>
      <c r="AF1871" s="81"/>
      <c r="AG1871" s="81"/>
      <c r="AH1871" s="81"/>
      <c r="AI1871" s="81"/>
      <c r="AJ1871" s="81"/>
      <c r="AK1871" s="81"/>
      <c r="AL1871" s="81"/>
      <c r="AM1871" s="50"/>
      <c r="AN1871" s="50"/>
      <c r="AO1871" s="112">
        <f t="shared" si="311"/>
        <v>0</v>
      </c>
    </row>
    <row r="1872" spans="1:41" ht="20.100000000000001" customHeight="1">
      <c r="A1872" s="70">
        <f t="shared" si="309"/>
        <v>1</v>
      </c>
      <c r="B1872" s="81"/>
      <c r="C1872" s="81"/>
      <c r="D1872" s="81"/>
      <c r="E1872" s="81"/>
      <c r="F1872" s="34"/>
      <c r="G1872" s="94"/>
      <c r="H1872" s="81"/>
      <c r="I1872" s="34"/>
      <c r="J1872" s="34"/>
      <c r="K1872" s="38"/>
      <c r="L1872" s="38"/>
      <c r="M1872" s="39">
        <f t="shared" si="302"/>
        <v>0</v>
      </c>
      <c r="N1872" s="40">
        <f t="shared" si="303"/>
        <v>0</v>
      </c>
      <c r="O1872" s="80"/>
      <c r="P1872" s="113" t="str">
        <f t="shared" si="310"/>
        <v/>
      </c>
      <c r="Q1872" s="42" t="str">
        <f t="shared" si="304"/>
        <v/>
      </c>
      <c r="R1872" s="81"/>
      <c r="S1872" s="44" t="str">
        <f t="shared" si="305"/>
        <v/>
      </c>
      <c r="T1872" s="81"/>
      <c r="U1872" s="81"/>
      <c r="V1872" s="42">
        <f t="shared" si="306"/>
        <v>0</v>
      </c>
      <c r="W1872" s="43"/>
      <c r="X1872" s="47">
        <f>SUMIFS(W$12:W1872,F$12:F1872,F1872,H$12:H1872,H1872,D$12:D1872,D1872)</f>
        <v>0</v>
      </c>
      <c r="Y1872" s="48">
        <f t="shared" si="307"/>
        <v>0</v>
      </c>
      <c r="Z1872" s="82"/>
      <c r="AA1872" s="106"/>
      <c r="AB1872" s="42">
        <f t="shared" si="308"/>
        <v>0</v>
      </c>
      <c r="AC1872" s="50"/>
      <c r="AD1872" s="81"/>
      <c r="AE1872" s="81"/>
      <c r="AF1872" s="81"/>
      <c r="AG1872" s="81"/>
      <c r="AH1872" s="81"/>
      <c r="AI1872" s="81"/>
      <c r="AJ1872" s="81"/>
      <c r="AK1872" s="81"/>
      <c r="AL1872" s="81"/>
      <c r="AM1872" s="50"/>
      <c r="AN1872" s="50"/>
      <c r="AO1872" s="112">
        <f t="shared" si="311"/>
        <v>0</v>
      </c>
    </row>
    <row r="1873" spans="1:41" ht="20.100000000000001" customHeight="1">
      <c r="A1873" s="70">
        <f t="shared" si="309"/>
        <v>1</v>
      </c>
      <c r="B1873" s="81"/>
      <c r="C1873" s="81"/>
      <c r="D1873" s="81"/>
      <c r="E1873" s="81"/>
      <c r="F1873" s="34"/>
      <c r="G1873" s="94"/>
      <c r="H1873" s="81"/>
      <c r="I1873" s="34"/>
      <c r="J1873" s="34"/>
      <c r="K1873" s="38"/>
      <c r="L1873" s="38"/>
      <c r="M1873" s="39">
        <f t="shared" si="302"/>
        <v>0</v>
      </c>
      <c r="N1873" s="40">
        <f t="shared" si="303"/>
        <v>0</v>
      </c>
      <c r="O1873" s="80"/>
      <c r="P1873" s="113" t="str">
        <f t="shared" si="310"/>
        <v/>
      </c>
      <c r="Q1873" s="42" t="str">
        <f t="shared" si="304"/>
        <v/>
      </c>
      <c r="R1873" s="81"/>
      <c r="S1873" s="44" t="str">
        <f t="shared" si="305"/>
        <v/>
      </c>
      <c r="T1873" s="81"/>
      <c r="U1873" s="81"/>
      <c r="V1873" s="42">
        <f t="shared" si="306"/>
        <v>0</v>
      </c>
      <c r="W1873" s="43"/>
      <c r="X1873" s="47">
        <f>SUMIFS(W$12:W1873,F$12:F1873,F1873,H$12:H1873,H1873,D$12:D1873,D1873)</f>
        <v>0</v>
      </c>
      <c r="Y1873" s="48">
        <f t="shared" si="307"/>
        <v>0</v>
      </c>
      <c r="Z1873" s="82"/>
      <c r="AA1873" s="106"/>
      <c r="AB1873" s="42">
        <f t="shared" si="308"/>
        <v>0</v>
      </c>
      <c r="AC1873" s="50"/>
      <c r="AD1873" s="81"/>
      <c r="AE1873" s="81"/>
      <c r="AF1873" s="81"/>
      <c r="AG1873" s="81"/>
      <c r="AH1873" s="81"/>
      <c r="AI1873" s="81"/>
      <c r="AJ1873" s="81"/>
      <c r="AK1873" s="81"/>
      <c r="AL1873" s="81"/>
      <c r="AM1873" s="50"/>
      <c r="AN1873" s="50"/>
      <c r="AO1873" s="112">
        <f t="shared" si="311"/>
        <v>0</v>
      </c>
    </row>
    <row r="1874" spans="1:41" ht="20.100000000000001" customHeight="1">
      <c r="A1874" s="70">
        <f t="shared" si="309"/>
        <v>1</v>
      </c>
      <c r="B1874" s="81"/>
      <c r="C1874" s="81"/>
      <c r="D1874" s="81"/>
      <c r="E1874" s="81"/>
      <c r="F1874" s="34"/>
      <c r="G1874" s="94"/>
      <c r="H1874" s="81"/>
      <c r="I1874" s="34"/>
      <c r="J1874" s="34"/>
      <c r="K1874" s="38"/>
      <c r="L1874" s="38"/>
      <c r="M1874" s="39">
        <f t="shared" si="302"/>
        <v>0</v>
      </c>
      <c r="N1874" s="40">
        <f t="shared" si="303"/>
        <v>0</v>
      </c>
      <c r="O1874" s="80"/>
      <c r="P1874" s="113" t="str">
        <f t="shared" si="310"/>
        <v/>
      </c>
      <c r="Q1874" s="42" t="str">
        <f t="shared" si="304"/>
        <v/>
      </c>
      <c r="R1874" s="81"/>
      <c r="S1874" s="44" t="str">
        <f t="shared" si="305"/>
        <v/>
      </c>
      <c r="T1874" s="81"/>
      <c r="U1874" s="81"/>
      <c r="V1874" s="42">
        <f t="shared" si="306"/>
        <v>0</v>
      </c>
      <c r="W1874" s="43"/>
      <c r="X1874" s="47">
        <f>SUMIFS(W$12:W1874,F$12:F1874,F1874,H$12:H1874,H1874,D$12:D1874,D1874)</f>
        <v>0</v>
      </c>
      <c r="Y1874" s="48">
        <f t="shared" si="307"/>
        <v>0</v>
      </c>
      <c r="Z1874" s="82"/>
      <c r="AA1874" s="106"/>
      <c r="AB1874" s="42">
        <f t="shared" si="308"/>
        <v>0</v>
      </c>
      <c r="AC1874" s="50"/>
      <c r="AD1874" s="81"/>
      <c r="AE1874" s="81"/>
      <c r="AF1874" s="81"/>
      <c r="AG1874" s="81"/>
      <c r="AH1874" s="81"/>
      <c r="AI1874" s="81"/>
      <c r="AJ1874" s="81"/>
      <c r="AK1874" s="81"/>
      <c r="AL1874" s="81"/>
      <c r="AM1874" s="50"/>
      <c r="AN1874" s="50"/>
      <c r="AO1874" s="112">
        <f t="shared" si="311"/>
        <v>0</v>
      </c>
    </row>
    <row r="1875" spans="1:41" ht="20.100000000000001" customHeight="1">
      <c r="A1875" s="70">
        <f t="shared" si="309"/>
        <v>1</v>
      </c>
      <c r="B1875" s="81"/>
      <c r="C1875" s="81"/>
      <c r="D1875" s="81"/>
      <c r="E1875" s="81"/>
      <c r="F1875" s="34"/>
      <c r="G1875" s="94"/>
      <c r="H1875" s="81"/>
      <c r="I1875" s="34"/>
      <c r="J1875" s="34"/>
      <c r="K1875" s="38"/>
      <c r="L1875" s="38"/>
      <c r="M1875" s="39">
        <f t="shared" si="302"/>
        <v>0</v>
      </c>
      <c r="N1875" s="40">
        <f t="shared" si="303"/>
        <v>0</v>
      </c>
      <c r="O1875" s="80"/>
      <c r="P1875" s="113" t="str">
        <f t="shared" si="310"/>
        <v/>
      </c>
      <c r="Q1875" s="42" t="str">
        <f t="shared" si="304"/>
        <v/>
      </c>
      <c r="R1875" s="81"/>
      <c r="S1875" s="44" t="str">
        <f t="shared" si="305"/>
        <v/>
      </c>
      <c r="T1875" s="81"/>
      <c r="U1875" s="81"/>
      <c r="V1875" s="42">
        <f t="shared" si="306"/>
        <v>0</v>
      </c>
      <c r="W1875" s="43"/>
      <c r="X1875" s="47">
        <f>SUMIFS(W$12:W1875,F$12:F1875,F1875,H$12:H1875,H1875,D$12:D1875,D1875)</f>
        <v>0</v>
      </c>
      <c r="Y1875" s="48">
        <f t="shared" si="307"/>
        <v>0</v>
      </c>
      <c r="Z1875" s="82"/>
      <c r="AA1875" s="106"/>
      <c r="AB1875" s="42">
        <f t="shared" si="308"/>
        <v>0</v>
      </c>
      <c r="AC1875" s="50"/>
      <c r="AD1875" s="81"/>
      <c r="AE1875" s="81"/>
      <c r="AF1875" s="81"/>
      <c r="AG1875" s="81"/>
      <c r="AH1875" s="81"/>
      <c r="AI1875" s="81"/>
      <c r="AJ1875" s="81"/>
      <c r="AK1875" s="81"/>
      <c r="AL1875" s="81"/>
      <c r="AM1875" s="50"/>
      <c r="AN1875" s="50"/>
      <c r="AO1875" s="112">
        <f t="shared" si="311"/>
        <v>0</v>
      </c>
    </row>
    <row r="1876" spans="1:41" ht="20.100000000000001" customHeight="1">
      <c r="A1876" s="70">
        <f t="shared" si="309"/>
        <v>1</v>
      </c>
      <c r="B1876" s="81"/>
      <c r="C1876" s="81"/>
      <c r="D1876" s="81"/>
      <c r="E1876" s="81"/>
      <c r="F1876" s="34"/>
      <c r="G1876" s="94"/>
      <c r="H1876" s="81"/>
      <c r="I1876" s="34"/>
      <c r="J1876" s="34"/>
      <c r="K1876" s="38"/>
      <c r="L1876" s="38"/>
      <c r="M1876" s="39">
        <f t="shared" si="302"/>
        <v>0</v>
      </c>
      <c r="N1876" s="40">
        <f t="shared" si="303"/>
        <v>0</v>
      </c>
      <c r="O1876" s="80"/>
      <c r="P1876" s="113" t="str">
        <f t="shared" si="310"/>
        <v/>
      </c>
      <c r="Q1876" s="42" t="str">
        <f t="shared" si="304"/>
        <v/>
      </c>
      <c r="R1876" s="81"/>
      <c r="S1876" s="44" t="str">
        <f t="shared" si="305"/>
        <v/>
      </c>
      <c r="T1876" s="81"/>
      <c r="U1876" s="81"/>
      <c r="V1876" s="42">
        <f t="shared" si="306"/>
        <v>0</v>
      </c>
      <c r="W1876" s="43"/>
      <c r="X1876" s="47">
        <f>SUMIFS(W$12:W1876,F$12:F1876,F1876,H$12:H1876,H1876,D$12:D1876,D1876)</f>
        <v>0</v>
      </c>
      <c r="Y1876" s="48">
        <f t="shared" si="307"/>
        <v>0</v>
      </c>
      <c r="Z1876" s="82"/>
      <c r="AA1876" s="106"/>
      <c r="AB1876" s="42">
        <f t="shared" si="308"/>
        <v>0</v>
      </c>
      <c r="AC1876" s="50"/>
      <c r="AD1876" s="81"/>
      <c r="AE1876" s="81"/>
      <c r="AF1876" s="81"/>
      <c r="AG1876" s="81"/>
      <c r="AH1876" s="81"/>
      <c r="AI1876" s="81"/>
      <c r="AJ1876" s="81"/>
      <c r="AK1876" s="81"/>
      <c r="AL1876" s="81"/>
      <c r="AM1876" s="50"/>
      <c r="AN1876" s="50"/>
      <c r="AO1876" s="112">
        <f t="shared" si="311"/>
        <v>0</v>
      </c>
    </row>
    <row r="1877" spans="1:41" ht="20.100000000000001" customHeight="1">
      <c r="A1877" s="70">
        <f t="shared" si="309"/>
        <v>1</v>
      </c>
      <c r="B1877" s="81"/>
      <c r="C1877" s="81"/>
      <c r="D1877" s="81"/>
      <c r="E1877" s="81"/>
      <c r="F1877" s="34"/>
      <c r="G1877" s="94"/>
      <c r="H1877" s="81"/>
      <c r="I1877" s="34"/>
      <c r="J1877" s="34"/>
      <c r="K1877" s="38"/>
      <c r="L1877" s="38"/>
      <c r="M1877" s="39">
        <f t="shared" si="302"/>
        <v>0</v>
      </c>
      <c r="N1877" s="40">
        <f t="shared" si="303"/>
        <v>0</v>
      </c>
      <c r="O1877" s="80"/>
      <c r="P1877" s="113" t="str">
        <f t="shared" si="310"/>
        <v/>
      </c>
      <c r="Q1877" s="42" t="str">
        <f t="shared" si="304"/>
        <v/>
      </c>
      <c r="R1877" s="81"/>
      <c r="S1877" s="44" t="str">
        <f t="shared" si="305"/>
        <v/>
      </c>
      <c r="T1877" s="81"/>
      <c r="U1877" s="81"/>
      <c r="V1877" s="42">
        <f t="shared" si="306"/>
        <v>0</v>
      </c>
      <c r="W1877" s="43"/>
      <c r="X1877" s="47">
        <f>SUMIFS(W$12:W1877,F$12:F1877,F1877,H$12:H1877,H1877,D$12:D1877,D1877)</f>
        <v>0</v>
      </c>
      <c r="Y1877" s="48">
        <f t="shared" si="307"/>
        <v>0</v>
      </c>
      <c r="Z1877" s="82"/>
      <c r="AA1877" s="106"/>
      <c r="AB1877" s="42">
        <f t="shared" si="308"/>
        <v>0</v>
      </c>
      <c r="AC1877" s="50"/>
      <c r="AD1877" s="81"/>
      <c r="AE1877" s="81"/>
      <c r="AF1877" s="81"/>
      <c r="AG1877" s="81"/>
      <c r="AH1877" s="81"/>
      <c r="AI1877" s="81"/>
      <c r="AJ1877" s="81"/>
      <c r="AK1877" s="81"/>
      <c r="AL1877" s="81"/>
      <c r="AM1877" s="50"/>
      <c r="AN1877" s="50"/>
      <c r="AO1877" s="112">
        <f t="shared" si="311"/>
        <v>0</v>
      </c>
    </row>
    <row r="1878" spans="1:41" ht="20.100000000000001" customHeight="1">
      <c r="A1878" s="70">
        <f t="shared" si="309"/>
        <v>1</v>
      </c>
      <c r="B1878" s="81"/>
      <c r="C1878" s="81"/>
      <c r="D1878" s="81"/>
      <c r="E1878" s="81"/>
      <c r="F1878" s="34"/>
      <c r="G1878" s="94"/>
      <c r="H1878" s="81"/>
      <c r="I1878" s="34"/>
      <c r="J1878" s="34"/>
      <c r="K1878" s="38"/>
      <c r="L1878" s="38"/>
      <c r="M1878" s="39">
        <f t="shared" si="302"/>
        <v>0</v>
      </c>
      <c r="N1878" s="40">
        <f t="shared" si="303"/>
        <v>0</v>
      </c>
      <c r="O1878" s="80"/>
      <c r="P1878" s="113" t="str">
        <f t="shared" si="310"/>
        <v/>
      </c>
      <c r="Q1878" s="42" t="str">
        <f t="shared" si="304"/>
        <v/>
      </c>
      <c r="R1878" s="81"/>
      <c r="S1878" s="44" t="str">
        <f t="shared" si="305"/>
        <v/>
      </c>
      <c r="T1878" s="81"/>
      <c r="U1878" s="81"/>
      <c r="V1878" s="42">
        <f t="shared" si="306"/>
        <v>0</v>
      </c>
      <c r="W1878" s="43"/>
      <c r="X1878" s="47">
        <f>SUMIFS(W$12:W1878,F$12:F1878,F1878,H$12:H1878,H1878,D$12:D1878,D1878)</f>
        <v>0</v>
      </c>
      <c r="Y1878" s="48">
        <f t="shared" si="307"/>
        <v>0</v>
      </c>
      <c r="Z1878" s="82"/>
      <c r="AA1878" s="106"/>
      <c r="AB1878" s="42">
        <f t="shared" si="308"/>
        <v>0</v>
      </c>
      <c r="AC1878" s="50"/>
      <c r="AD1878" s="81"/>
      <c r="AE1878" s="81"/>
      <c r="AF1878" s="81"/>
      <c r="AG1878" s="81"/>
      <c r="AH1878" s="81"/>
      <c r="AI1878" s="81"/>
      <c r="AJ1878" s="81"/>
      <c r="AK1878" s="81"/>
      <c r="AL1878" s="81"/>
      <c r="AM1878" s="50"/>
      <c r="AN1878" s="50"/>
      <c r="AO1878" s="112">
        <f t="shared" si="311"/>
        <v>0</v>
      </c>
    </row>
    <row r="1879" spans="1:41" ht="20.100000000000001" customHeight="1">
      <c r="A1879" s="70">
        <f t="shared" si="309"/>
        <v>1</v>
      </c>
      <c r="B1879" s="81"/>
      <c r="C1879" s="81"/>
      <c r="D1879" s="81"/>
      <c r="E1879" s="81"/>
      <c r="F1879" s="34"/>
      <c r="G1879" s="94"/>
      <c r="H1879" s="81"/>
      <c r="I1879" s="34"/>
      <c r="J1879" s="34"/>
      <c r="K1879" s="38"/>
      <c r="L1879" s="38"/>
      <c r="M1879" s="39">
        <f t="shared" si="302"/>
        <v>0</v>
      </c>
      <c r="N1879" s="40">
        <f t="shared" si="303"/>
        <v>0</v>
      </c>
      <c r="O1879" s="80"/>
      <c r="P1879" s="113" t="str">
        <f t="shared" si="310"/>
        <v/>
      </c>
      <c r="Q1879" s="42" t="str">
        <f t="shared" si="304"/>
        <v/>
      </c>
      <c r="R1879" s="81"/>
      <c r="S1879" s="44" t="str">
        <f t="shared" si="305"/>
        <v/>
      </c>
      <c r="T1879" s="81"/>
      <c r="U1879" s="81"/>
      <c r="V1879" s="42">
        <f t="shared" si="306"/>
        <v>0</v>
      </c>
      <c r="W1879" s="43"/>
      <c r="X1879" s="47">
        <f>SUMIFS(W$12:W1879,F$12:F1879,F1879,H$12:H1879,H1879,D$12:D1879,D1879)</f>
        <v>0</v>
      </c>
      <c r="Y1879" s="48">
        <f t="shared" si="307"/>
        <v>0</v>
      </c>
      <c r="Z1879" s="82"/>
      <c r="AA1879" s="106"/>
      <c r="AB1879" s="42">
        <f t="shared" si="308"/>
        <v>0</v>
      </c>
      <c r="AC1879" s="50"/>
      <c r="AD1879" s="81"/>
      <c r="AE1879" s="81"/>
      <c r="AF1879" s="81"/>
      <c r="AG1879" s="81"/>
      <c r="AH1879" s="81"/>
      <c r="AI1879" s="81"/>
      <c r="AJ1879" s="81"/>
      <c r="AK1879" s="81"/>
      <c r="AL1879" s="81"/>
      <c r="AM1879" s="50"/>
      <c r="AN1879" s="50"/>
      <c r="AO1879" s="112">
        <f t="shared" si="311"/>
        <v>0</v>
      </c>
    </row>
    <row r="1880" spans="1:41" ht="20.100000000000001" customHeight="1">
      <c r="A1880" s="70">
        <f t="shared" si="309"/>
        <v>1</v>
      </c>
      <c r="B1880" s="81"/>
      <c r="C1880" s="81"/>
      <c r="D1880" s="81"/>
      <c r="E1880" s="81"/>
      <c r="F1880" s="34"/>
      <c r="G1880" s="94"/>
      <c r="H1880" s="81"/>
      <c r="I1880" s="34"/>
      <c r="J1880" s="34"/>
      <c r="K1880" s="38"/>
      <c r="L1880" s="38"/>
      <c r="M1880" s="39">
        <f t="shared" si="302"/>
        <v>0</v>
      </c>
      <c r="N1880" s="40">
        <f t="shared" si="303"/>
        <v>0</v>
      </c>
      <c r="O1880" s="80"/>
      <c r="P1880" s="113" t="str">
        <f t="shared" si="310"/>
        <v/>
      </c>
      <c r="Q1880" s="42" t="str">
        <f t="shared" si="304"/>
        <v/>
      </c>
      <c r="R1880" s="81"/>
      <c r="S1880" s="44" t="str">
        <f t="shared" si="305"/>
        <v/>
      </c>
      <c r="T1880" s="81"/>
      <c r="U1880" s="81"/>
      <c r="V1880" s="42">
        <f t="shared" si="306"/>
        <v>0</v>
      </c>
      <c r="W1880" s="43"/>
      <c r="X1880" s="47">
        <f>SUMIFS(W$12:W1880,F$12:F1880,F1880,H$12:H1880,H1880,D$12:D1880,D1880)</f>
        <v>0</v>
      </c>
      <c r="Y1880" s="48">
        <f t="shared" si="307"/>
        <v>0</v>
      </c>
      <c r="Z1880" s="82"/>
      <c r="AA1880" s="106"/>
      <c r="AB1880" s="42">
        <f t="shared" si="308"/>
        <v>0</v>
      </c>
      <c r="AC1880" s="50"/>
      <c r="AD1880" s="81"/>
      <c r="AE1880" s="81"/>
      <c r="AF1880" s="81"/>
      <c r="AG1880" s="81"/>
      <c r="AH1880" s="81"/>
      <c r="AI1880" s="81"/>
      <c r="AJ1880" s="81"/>
      <c r="AK1880" s="81"/>
      <c r="AL1880" s="81"/>
      <c r="AM1880" s="50"/>
      <c r="AN1880" s="50"/>
      <c r="AO1880" s="112">
        <f t="shared" si="311"/>
        <v>0</v>
      </c>
    </row>
    <row r="1881" spans="1:41" ht="20.100000000000001" customHeight="1">
      <c r="A1881" s="70">
        <f t="shared" si="309"/>
        <v>1</v>
      </c>
      <c r="B1881" s="81"/>
      <c r="C1881" s="81"/>
      <c r="D1881" s="81"/>
      <c r="E1881" s="81"/>
      <c r="F1881" s="34"/>
      <c r="G1881" s="94"/>
      <c r="H1881" s="81"/>
      <c r="I1881" s="34"/>
      <c r="J1881" s="34"/>
      <c r="K1881" s="38"/>
      <c r="L1881" s="38"/>
      <c r="M1881" s="39">
        <f t="shared" si="302"/>
        <v>0</v>
      </c>
      <c r="N1881" s="40">
        <f t="shared" si="303"/>
        <v>0</v>
      </c>
      <c r="O1881" s="80"/>
      <c r="P1881" s="113" t="str">
        <f t="shared" si="310"/>
        <v/>
      </c>
      <c r="Q1881" s="42" t="str">
        <f t="shared" si="304"/>
        <v/>
      </c>
      <c r="R1881" s="81"/>
      <c r="S1881" s="44" t="str">
        <f t="shared" si="305"/>
        <v/>
      </c>
      <c r="T1881" s="81"/>
      <c r="U1881" s="81"/>
      <c r="V1881" s="42">
        <f t="shared" si="306"/>
        <v>0</v>
      </c>
      <c r="W1881" s="43"/>
      <c r="X1881" s="47">
        <f>SUMIFS(W$12:W1881,F$12:F1881,F1881,H$12:H1881,H1881,D$12:D1881,D1881)</f>
        <v>0</v>
      </c>
      <c r="Y1881" s="48">
        <f t="shared" si="307"/>
        <v>0</v>
      </c>
      <c r="Z1881" s="82"/>
      <c r="AA1881" s="106"/>
      <c r="AB1881" s="42">
        <f t="shared" si="308"/>
        <v>0</v>
      </c>
      <c r="AC1881" s="50"/>
      <c r="AD1881" s="81"/>
      <c r="AE1881" s="81"/>
      <c r="AF1881" s="81"/>
      <c r="AG1881" s="81"/>
      <c r="AH1881" s="81"/>
      <c r="AI1881" s="81"/>
      <c r="AJ1881" s="81"/>
      <c r="AK1881" s="81"/>
      <c r="AL1881" s="81"/>
      <c r="AM1881" s="50"/>
      <c r="AN1881" s="50"/>
      <c r="AO1881" s="112">
        <f t="shared" si="311"/>
        <v>0</v>
      </c>
    </row>
    <row r="1882" spans="1:41" ht="20.100000000000001" customHeight="1">
      <c r="A1882" s="70">
        <f t="shared" si="309"/>
        <v>1</v>
      </c>
      <c r="B1882" s="81"/>
      <c r="C1882" s="81"/>
      <c r="D1882" s="81"/>
      <c r="E1882" s="81"/>
      <c r="F1882" s="34"/>
      <c r="G1882" s="94"/>
      <c r="H1882" s="81"/>
      <c r="I1882" s="34"/>
      <c r="J1882" s="34"/>
      <c r="K1882" s="38"/>
      <c r="L1882" s="38"/>
      <c r="M1882" s="39">
        <f t="shared" si="302"/>
        <v>0</v>
      </c>
      <c r="N1882" s="40">
        <f t="shared" si="303"/>
        <v>0</v>
      </c>
      <c r="O1882" s="80"/>
      <c r="P1882" s="113" t="str">
        <f t="shared" si="310"/>
        <v/>
      </c>
      <c r="Q1882" s="42" t="str">
        <f t="shared" si="304"/>
        <v/>
      </c>
      <c r="R1882" s="81"/>
      <c r="S1882" s="44" t="str">
        <f t="shared" si="305"/>
        <v/>
      </c>
      <c r="T1882" s="81"/>
      <c r="U1882" s="81"/>
      <c r="V1882" s="42">
        <f t="shared" si="306"/>
        <v>0</v>
      </c>
      <c r="W1882" s="43"/>
      <c r="X1882" s="47">
        <f>SUMIFS(W$12:W1882,F$12:F1882,F1882,H$12:H1882,H1882,D$12:D1882,D1882)</f>
        <v>0</v>
      </c>
      <c r="Y1882" s="48">
        <f t="shared" si="307"/>
        <v>0</v>
      </c>
      <c r="Z1882" s="82"/>
      <c r="AA1882" s="106"/>
      <c r="AB1882" s="42">
        <f t="shared" si="308"/>
        <v>0</v>
      </c>
      <c r="AC1882" s="50"/>
      <c r="AD1882" s="81"/>
      <c r="AE1882" s="81"/>
      <c r="AF1882" s="81"/>
      <c r="AG1882" s="81"/>
      <c r="AH1882" s="81"/>
      <c r="AI1882" s="81"/>
      <c r="AJ1882" s="81"/>
      <c r="AK1882" s="81"/>
      <c r="AL1882" s="81"/>
      <c r="AM1882" s="50"/>
      <c r="AN1882" s="50"/>
      <c r="AO1882" s="112">
        <f t="shared" si="311"/>
        <v>0</v>
      </c>
    </row>
    <row r="1883" spans="1:41" ht="20.100000000000001" customHeight="1">
      <c r="A1883" s="70">
        <f t="shared" si="309"/>
        <v>1</v>
      </c>
      <c r="B1883" s="81"/>
      <c r="C1883" s="81"/>
      <c r="D1883" s="81"/>
      <c r="E1883" s="81"/>
      <c r="F1883" s="34"/>
      <c r="G1883" s="94"/>
      <c r="H1883" s="81"/>
      <c r="I1883" s="34"/>
      <c r="J1883" s="34"/>
      <c r="K1883" s="38"/>
      <c r="L1883" s="38"/>
      <c r="M1883" s="39">
        <f t="shared" si="302"/>
        <v>0</v>
      </c>
      <c r="N1883" s="40">
        <f t="shared" si="303"/>
        <v>0</v>
      </c>
      <c r="O1883" s="80"/>
      <c r="P1883" s="113" t="str">
        <f t="shared" si="310"/>
        <v/>
      </c>
      <c r="Q1883" s="42" t="str">
        <f t="shared" si="304"/>
        <v/>
      </c>
      <c r="R1883" s="81"/>
      <c r="S1883" s="44" t="str">
        <f t="shared" si="305"/>
        <v/>
      </c>
      <c r="T1883" s="81"/>
      <c r="U1883" s="81"/>
      <c r="V1883" s="42">
        <f t="shared" si="306"/>
        <v>0</v>
      </c>
      <c r="W1883" s="43"/>
      <c r="X1883" s="47">
        <f>SUMIFS(W$12:W1883,F$12:F1883,F1883,H$12:H1883,H1883,D$12:D1883,D1883)</f>
        <v>0</v>
      </c>
      <c r="Y1883" s="48">
        <f t="shared" si="307"/>
        <v>0</v>
      </c>
      <c r="Z1883" s="82"/>
      <c r="AA1883" s="106"/>
      <c r="AB1883" s="42">
        <f t="shared" si="308"/>
        <v>0</v>
      </c>
      <c r="AC1883" s="50"/>
      <c r="AD1883" s="81"/>
      <c r="AE1883" s="81"/>
      <c r="AF1883" s="81"/>
      <c r="AG1883" s="81"/>
      <c r="AH1883" s="81"/>
      <c r="AI1883" s="81"/>
      <c r="AJ1883" s="81"/>
      <c r="AK1883" s="81"/>
      <c r="AL1883" s="81"/>
      <c r="AM1883" s="50"/>
      <c r="AN1883" s="50"/>
      <c r="AO1883" s="112">
        <f t="shared" si="311"/>
        <v>0</v>
      </c>
    </row>
    <row r="1884" spans="1:41" ht="20.100000000000001" customHeight="1">
      <c r="A1884" s="70">
        <f t="shared" si="309"/>
        <v>1</v>
      </c>
      <c r="B1884" s="81"/>
      <c r="C1884" s="81"/>
      <c r="D1884" s="81"/>
      <c r="E1884" s="81"/>
      <c r="F1884" s="34"/>
      <c r="G1884" s="94"/>
      <c r="H1884" s="81"/>
      <c r="I1884" s="34"/>
      <c r="J1884" s="34"/>
      <c r="K1884" s="38"/>
      <c r="L1884" s="38"/>
      <c r="M1884" s="39">
        <f t="shared" si="302"/>
        <v>0</v>
      </c>
      <c r="N1884" s="40">
        <f t="shared" si="303"/>
        <v>0</v>
      </c>
      <c r="O1884" s="80"/>
      <c r="P1884" s="113" t="str">
        <f t="shared" si="310"/>
        <v/>
      </c>
      <c r="Q1884" s="42" t="str">
        <f t="shared" si="304"/>
        <v/>
      </c>
      <c r="R1884" s="81"/>
      <c r="S1884" s="44" t="str">
        <f t="shared" si="305"/>
        <v/>
      </c>
      <c r="T1884" s="81"/>
      <c r="U1884" s="81"/>
      <c r="V1884" s="42">
        <f t="shared" si="306"/>
        <v>0</v>
      </c>
      <c r="W1884" s="43"/>
      <c r="X1884" s="47">
        <f>SUMIFS(W$12:W1884,F$12:F1884,F1884,H$12:H1884,H1884,D$12:D1884,D1884)</f>
        <v>0</v>
      </c>
      <c r="Y1884" s="48">
        <f t="shared" si="307"/>
        <v>0</v>
      </c>
      <c r="Z1884" s="82"/>
      <c r="AA1884" s="106"/>
      <c r="AB1884" s="42">
        <f t="shared" si="308"/>
        <v>0</v>
      </c>
      <c r="AC1884" s="50"/>
      <c r="AD1884" s="81"/>
      <c r="AE1884" s="81"/>
      <c r="AF1884" s="81"/>
      <c r="AG1884" s="81"/>
      <c r="AH1884" s="81"/>
      <c r="AI1884" s="81"/>
      <c r="AJ1884" s="81"/>
      <c r="AK1884" s="81"/>
      <c r="AL1884" s="81"/>
      <c r="AM1884" s="50"/>
      <c r="AN1884" s="50"/>
      <c r="AO1884" s="112">
        <f t="shared" si="311"/>
        <v>0</v>
      </c>
    </row>
    <row r="1885" spans="1:41" ht="20.100000000000001" customHeight="1">
      <c r="A1885" s="70">
        <f t="shared" si="309"/>
        <v>1</v>
      </c>
      <c r="B1885" s="81"/>
      <c r="C1885" s="81"/>
      <c r="D1885" s="81"/>
      <c r="E1885" s="81"/>
      <c r="F1885" s="34"/>
      <c r="G1885" s="94"/>
      <c r="H1885" s="81"/>
      <c r="I1885" s="34"/>
      <c r="J1885" s="34"/>
      <c r="K1885" s="38"/>
      <c r="L1885" s="38"/>
      <c r="M1885" s="39">
        <f t="shared" si="302"/>
        <v>0</v>
      </c>
      <c r="N1885" s="40">
        <f t="shared" si="303"/>
        <v>0</v>
      </c>
      <c r="O1885" s="80"/>
      <c r="P1885" s="113" t="str">
        <f t="shared" si="310"/>
        <v/>
      </c>
      <c r="Q1885" s="42" t="str">
        <f t="shared" si="304"/>
        <v/>
      </c>
      <c r="R1885" s="81"/>
      <c r="S1885" s="44" t="str">
        <f t="shared" si="305"/>
        <v/>
      </c>
      <c r="T1885" s="81"/>
      <c r="U1885" s="81"/>
      <c r="V1885" s="42">
        <f t="shared" si="306"/>
        <v>0</v>
      </c>
      <c r="W1885" s="43"/>
      <c r="X1885" s="47">
        <f>SUMIFS(W$12:W1885,F$12:F1885,F1885,H$12:H1885,H1885,D$12:D1885,D1885)</f>
        <v>0</v>
      </c>
      <c r="Y1885" s="48">
        <f t="shared" si="307"/>
        <v>0</v>
      </c>
      <c r="Z1885" s="82"/>
      <c r="AA1885" s="106"/>
      <c r="AB1885" s="42">
        <f t="shared" si="308"/>
        <v>0</v>
      </c>
      <c r="AC1885" s="50"/>
      <c r="AD1885" s="81"/>
      <c r="AE1885" s="81"/>
      <c r="AF1885" s="81"/>
      <c r="AG1885" s="81"/>
      <c r="AH1885" s="81"/>
      <c r="AI1885" s="81"/>
      <c r="AJ1885" s="81"/>
      <c r="AK1885" s="81"/>
      <c r="AL1885" s="81"/>
      <c r="AM1885" s="50"/>
      <c r="AN1885" s="50"/>
      <c r="AO1885" s="112">
        <f t="shared" si="311"/>
        <v>0</v>
      </c>
    </row>
    <row r="1886" spans="1:41" ht="20.100000000000001" customHeight="1">
      <c r="A1886" s="70">
        <f t="shared" si="309"/>
        <v>1</v>
      </c>
      <c r="B1886" s="81"/>
      <c r="C1886" s="81"/>
      <c r="D1886" s="81"/>
      <c r="E1886" s="81"/>
      <c r="F1886" s="34"/>
      <c r="G1886" s="94"/>
      <c r="H1886" s="81"/>
      <c r="I1886" s="34"/>
      <c r="J1886" s="34"/>
      <c r="K1886" s="38"/>
      <c r="L1886" s="38"/>
      <c r="M1886" s="39">
        <f t="shared" si="302"/>
        <v>0</v>
      </c>
      <c r="N1886" s="40">
        <f t="shared" si="303"/>
        <v>0</v>
      </c>
      <c r="O1886" s="80"/>
      <c r="P1886" s="113" t="str">
        <f t="shared" si="310"/>
        <v/>
      </c>
      <c r="Q1886" s="42" t="str">
        <f t="shared" si="304"/>
        <v/>
      </c>
      <c r="R1886" s="81"/>
      <c r="S1886" s="44" t="str">
        <f t="shared" si="305"/>
        <v/>
      </c>
      <c r="T1886" s="81"/>
      <c r="U1886" s="81"/>
      <c r="V1886" s="42">
        <f t="shared" si="306"/>
        <v>0</v>
      </c>
      <c r="W1886" s="43"/>
      <c r="X1886" s="47">
        <f>SUMIFS(W$12:W1886,F$12:F1886,F1886,H$12:H1886,H1886,D$12:D1886,D1886)</f>
        <v>0</v>
      </c>
      <c r="Y1886" s="48">
        <f t="shared" si="307"/>
        <v>0</v>
      </c>
      <c r="Z1886" s="82"/>
      <c r="AA1886" s="106"/>
      <c r="AB1886" s="42">
        <f t="shared" si="308"/>
        <v>0</v>
      </c>
      <c r="AC1886" s="50"/>
      <c r="AD1886" s="81"/>
      <c r="AE1886" s="81"/>
      <c r="AF1886" s="81"/>
      <c r="AG1886" s="81"/>
      <c r="AH1886" s="81"/>
      <c r="AI1886" s="81"/>
      <c r="AJ1886" s="81"/>
      <c r="AK1886" s="81"/>
      <c r="AL1886" s="81"/>
      <c r="AM1886" s="50"/>
      <c r="AN1886" s="50"/>
      <c r="AO1886" s="112">
        <f t="shared" si="311"/>
        <v>0</v>
      </c>
    </row>
    <row r="1887" spans="1:41" ht="20.100000000000001" customHeight="1">
      <c r="A1887" s="70">
        <f t="shared" si="309"/>
        <v>1</v>
      </c>
      <c r="B1887" s="81"/>
      <c r="C1887" s="81"/>
      <c r="D1887" s="81"/>
      <c r="E1887" s="81"/>
      <c r="F1887" s="34"/>
      <c r="G1887" s="94"/>
      <c r="H1887" s="81"/>
      <c r="I1887" s="34"/>
      <c r="J1887" s="34"/>
      <c r="K1887" s="38"/>
      <c r="L1887" s="38"/>
      <c r="M1887" s="39">
        <f t="shared" si="302"/>
        <v>0</v>
      </c>
      <c r="N1887" s="40">
        <f t="shared" si="303"/>
        <v>0</v>
      </c>
      <c r="O1887" s="80"/>
      <c r="P1887" s="113" t="str">
        <f t="shared" si="310"/>
        <v/>
      </c>
      <c r="Q1887" s="42" t="str">
        <f t="shared" si="304"/>
        <v/>
      </c>
      <c r="R1887" s="81"/>
      <c r="S1887" s="44" t="str">
        <f t="shared" si="305"/>
        <v/>
      </c>
      <c r="T1887" s="81"/>
      <c r="U1887" s="81"/>
      <c r="V1887" s="42">
        <f t="shared" si="306"/>
        <v>0</v>
      </c>
      <c r="W1887" s="43"/>
      <c r="X1887" s="47">
        <f>SUMIFS(W$12:W1887,F$12:F1887,F1887,H$12:H1887,H1887,D$12:D1887,D1887)</f>
        <v>0</v>
      </c>
      <c r="Y1887" s="48">
        <f t="shared" si="307"/>
        <v>0</v>
      </c>
      <c r="Z1887" s="82"/>
      <c r="AA1887" s="106"/>
      <c r="AB1887" s="42">
        <f t="shared" si="308"/>
        <v>0</v>
      </c>
      <c r="AC1887" s="50"/>
      <c r="AD1887" s="81"/>
      <c r="AE1887" s="81"/>
      <c r="AF1887" s="81"/>
      <c r="AG1887" s="81"/>
      <c r="AH1887" s="81"/>
      <c r="AI1887" s="81"/>
      <c r="AJ1887" s="81"/>
      <c r="AK1887" s="81"/>
      <c r="AL1887" s="81"/>
      <c r="AM1887" s="50"/>
      <c r="AN1887" s="50"/>
      <c r="AO1887" s="112">
        <f t="shared" si="311"/>
        <v>0</v>
      </c>
    </row>
    <row r="1888" spans="1:41" ht="20.100000000000001" customHeight="1">
      <c r="A1888" s="70">
        <f t="shared" si="309"/>
        <v>1</v>
      </c>
      <c r="B1888" s="81"/>
      <c r="C1888" s="81"/>
      <c r="D1888" s="81"/>
      <c r="E1888" s="81"/>
      <c r="F1888" s="34"/>
      <c r="G1888" s="94"/>
      <c r="H1888" s="81"/>
      <c r="I1888" s="34"/>
      <c r="J1888" s="34"/>
      <c r="K1888" s="38"/>
      <c r="L1888" s="38"/>
      <c r="M1888" s="39">
        <f t="shared" si="302"/>
        <v>0</v>
      </c>
      <c r="N1888" s="40">
        <f t="shared" si="303"/>
        <v>0</v>
      </c>
      <c r="O1888" s="80"/>
      <c r="P1888" s="113" t="str">
        <f t="shared" si="310"/>
        <v/>
      </c>
      <c r="Q1888" s="42" t="str">
        <f t="shared" si="304"/>
        <v/>
      </c>
      <c r="R1888" s="81"/>
      <c r="S1888" s="44" t="str">
        <f t="shared" si="305"/>
        <v/>
      </c>
      <c r="T1888" s="81"/>
      <c r="U1888" s="81"/>
      <c r="V1888" s="42">
        <f t="shared" si="306"/>
        <v>0</v>
      </c>
      <c r="W1888" s="43"/>
      <c r="X1888" s="47">
        <f>SUMIFS(W$12:W1888,F$12:F1888,F1888,H$12:H1888,H1888,D$12:D1888,D1888)</f>
        <v>0</v>
      </c>
      <c r="Y1888" s="48">
        <f t="shared" si="307"/>
        <v>0</v>
      </c>
      <c r="Z1888" s="82"/>
      <c r="AA1888" s="106"/>
      <c r="AB1888" s="42">
        <f t="shared" si="308"/>
        <v>0</v>
      </c>
      <c r="AC1888" s="50"/>
      <c r="AD1888" s="81"/>
      <c r="AE1888" s="81"/>
      <c r="AF1888" s="81"/>
      <c r="AG1888" s="81"/>
      <c r="AH1888" s="81"/>
      <c r="AI1888" s="81"/>
      <c r="AJ1888" s="81"/>
      <c r="AK1888" s="81"/>
      <c r="AL1888" s="81"/>
      <c r="AM1888" s="50"/>
      <c r="AN1888" s="50"/>
      <c r="AO1888" s="112">
        <f t="shared" si="311"/>
        <v>0</v>
      </c>
    </row>
    <row r="1889" spans="1:41" ht="20.100000000000001" customHeight="1">
      <c r="A1889" s="70">
        <f t="shared" si="309"/>
        <v>1</v>
      </c>
      <c r="B1889" s="81"/>
      <c r="C1889" s="81"/>
      <c r="D1889" s="81"/>
      <c r="E1889" s="81"/>
      <c r="F1889" s="34"/>
      <c r="G1889" s="94"/>
      <c r="H1889" s="81"/>
      <c r="I1889" s="34"/>
      <c r="J1889" s="34"/>
      <c r="K1889" s="38"/>
      <c r="L1889" s="38"/>
      <c r="M1889" s="39">
        <f t="shared" si="302"/>
        <v>0</v>
      </c>
      <c r="N1889" s="40">
        <f t="shared" si="303"/>
        <v>0</v>
      </c>
      <c r="O1889" s="80"/>
      <c r="P1889" s="113" t="str">
        <f t="shared" si="310"/>
        <v/>
      </c>
      <c r="Q1889" s="42" t="str">
        <f t="shared" si="304"/>
        <v/>
      </c>
      <c r="R1889" s="81"/>
      <c r="S1889" s="44" t="str">
        <f t="shared" si="305"/>
        <v/>
      </c>
      <c r="T1889" s="81"/>
      <c r="U1889" s="81"/>
      <c r="V1889" s="42">
        <f t="shared" si="306"/>
        <v>0</v>
      </c>
      <c r="W1889" s="43"/>
      <c r="X1889" s="47">
        <f>SUMIFS(W$12:W1889,F$12:F1889,F1889,H$12:H1889,H1889,D$12:D1889,D1889)</f>
        <v>0</v>
      </c>
      <c r="Y1889" s="48">
        <f t="shared" si="307"/>
        <v>0</v>
      </c>
      <c r="Z1889" s="82"/>
      <c r="AA1889" s="106"/>
      <c r="AB1889" s="42">
        <f t="shared" si="308"/>
        <v>0</v>
      </c>
      <c r="AC1889" s="50"/>
      <c r="AD1889" s="81"/>
      <c r="AE1889" s="81"/>
      <c r="AF1889" s="81"/>
      <c r="AG1889" s="81"/>
      <c r="AH1889" s="81"/>
      <c r="AI1889" s="81"/>
      <c r="AJ1889" s="81"/>
      <c r="AK1889" s="81"/>
      <c r="AL1889" s="81"/>
      <c r="AM1889" s="50"/>
      <c r="AN1889" s="50"/>
      <c r="AO1889" s="112">
        <f t="shared" si="311"/>
        <v>0</v>
      </c>
    </row>
    <row r="1890" spans="1:41" ht="20.100000000000001" customHeight="1">
      <c r="A1890" s="70">
        <f t="shared" si="309"/>
        <v>1</v>
      </c>
      <c r="B1890" s="81"/>
      <c r="C1890" s="81"/>
      <c r="D1890" s="81"/>
      <c r="E1890" s="81"/>
      <c r="F1890" s="34"/>
      <c r="G1890" s="94"/>
      <c r="H1890" s="81"/>
      <c r="I1890" s="34"/>
      <c r="J1890" s="34"/>
      <c r="K1890" s="38"/>
      <c r="L1890" s="38"/>
      <c r="M1890" s="39">
        <f t="shared" si="302"/>
        <v>0</v>
      </c>
      <c r="N1890" s="40">
        <f t="shared" si="303"/>
        <v>0</v>
      </c>
      <c r="O1890" s="80"/>
      <c r="P1890" s="113" t="str">
        <f t="shared" si="310"/>
        <v/>
      </c>
      <c r="Q1890" s="42" t="str">
        <f t="shared" si="304"/>
        <v/>
      </c>
      <c r="R1890" s="81"/>
      <c r="S1890" s="44" t="str">
        <f t="shared" si="305"/>
        <v/>
      </c>
      <c r="T1890" s="81"/>
      <c r="U1890" s="81"/>
      <c r="V1890" s="42">
        <f t="shared" si="306"/>
        <v>0</v>
      </c>
      <c r="W1890" s="43"/>
      <c r="X1890" s="47">
        <f>SUMIFS(W$12:W1890,F$12:F1890,F1890,H$12:H1890,H1890,D$12:D1890,D1890)</f>
        <v>0</v>
      </c>
      <c r="Y1890" s="48">
        <f t="shared" si="307"/>
        <v>0</v>
      </c>
      <c r="Z1890" s="82"/>
      <c r="AA1890" s="106"/>
      <c r="AB1890" s="42">
        <f t="shared" si="308"/>
        <v>0</v>
      </c>
      <c r="AC1890" s="50"/>
      <c r="AD1890" s="81"/>
      <c r="AE1890" s="81"/>
      <c r="AF1890" s="81"/>
      <c r="AG1890" s="81"/>
      <c r="AH1890" s="81"/>
      <c r="AI1890" s="81"/>
      <c r="AJ1890" s="81"/>
      <c r="AK1890" s="81"/>
      <c r="AL1890" s="81"/>
      <c r="AM1890" s="50"/>
      <c r="AN1890" s="50"/>
      <c r="AO1890" s="112">
        <f t="shared" si="311"/>
        <v>0</v>
      </c>
    </row>
    <row r="1891" spans="1:41" ht="20.100000000000001" customHeight="1">
      <c r="A1891" s="70">
        <f t="shared" si="309"/>
        <v>1</v>
      </c>
      <c r="B1891" s="81"/>
      <c r="C1891" s="81"/>
      <c r="D1891" s="81"/>
      <c r="E1891" s="81"/>
      <c r="F1891" s="34"/>
      <c r="G1891" s="94"/>
      <c r="H1891" s="81"/>
      <c r="I1891" s="34"/>
      <c r="J1891" s="34"/>
      <c r="K1891" s="38"/>
      <c r="L1891" s="38"/>
      <c r="M1891" s="39">
        <f t="shared" si="302"/>
        <v>0</v>
      </c>
      <c r="N1891" s="40">
        <f t="shared" si="303"/>
        <v>0</v>
      </c>
      <c r="O1891" s="80"/>
      <c r="P1891" s="113" t="str">
        <f t="shared" si="310"/>
        <v/>
      </c>
      <c r="Q1891" s="42" t="str">
        <f t="shared" si="304"/>
        <v/>
      </c>
      <c r="R1891" s="81"/>
      <c r="S1891" s="44" t="str">
        <f t="shared" si="305"/>
        <v/>
      </c>
      <c r="T1891" s="81"/>
      <c r="U1891" s="81"/>
      <c r="V1891" s="42">
        <f t="shared" si="306"/>
        <v>0</v>
      </c>
      <c r="W1891" s="43"/>
      <c r="X1891" s="47">
        <f>SUMIFS(W$12:W1891,F$12:F1891,F1891,H$12:H1891,H1891,D$12:D1891,D1891)</f>
        <v>0</v>
      </c>
      <c r="Y1891" s="48">
        <f t="shared" si="307"/>
        <v>0</v>
      </c>
      <c r="Z1891" s="82"/>
      <c r="AA1891" s="106"/>
      <c r="AB1891" s="42">
        <f t="shared" si="308"/>
        <v>0</v>
      </c>
      <c r="AC1891" s="50"/>
      <c r="AD1891" s="81"/>
      <c r="AE1891" s="81"/>
      <c r="AF1891" s="81"/>
      <c r="AG1891" s="81"/>
      <c r="AH1891" s="81"/>
      <c r="AI1891" s="81"/>
      <c r="AJ1891" s="81"/>
      <c r="AK1891" s="81"/>
      <c r="AL1891" s="81"/>
      <c r="AM1891" s="50"/>
      <c r="AN1891" s="50"/>
      <c r="AO1891" s="112">
        <f t="shared" si="311"/>
        <v>0</v>
      </c>
    </row>
    <row r="1892" spans="1:41" ht="20.100000000000001" customHeight="1">
      <c r="A1892" s="70">
        <f t="shared" si="309"/>
        <v>1</v>
      </c>
      <c r="B1892" s="81"/>
      <c r="C1892" s="81"/>
      <c r="D1892" s="81"/>
      <c r="E1892" s="81"/>
      <c r="F1892" s="34"/>
      <c r="G1892" s="94"/>
      <c r="H1892" s="81"/>
      <c r="I1892" s="34"/>
      <c r="J1892" s="34"/>
      <c r="K1892" s="38"/>
      <c r="L1892" s="38"/>
      <c r="M1892" s="39">
        <f t="shared" si="302"/>
        <v>0</v>
      </c>
      <c r="N1892" s="40">
        <f t="shared" si="303"/>
        <v>0</v>
      </c>
      <c r="O1892" s="80"/>
      <c r="P1892" s="113" t="str">
        <f t="shared" si="310"/>
        <v/>
      </c>
      <c r="Q1892" s="42" t="str">
        <f t="shared" si="304"/>
        <v/>
      </c>
      <c r="R1892" s="81"/>
      <c r="S1892" s="44" t="str">
        <f t="shared" si="305"/>
        <v/>
      </c>
      <c r="T1892" s="81"/>
      <c r="U1892" s="81"/>
      <c r="V1892" s="42">
        <f t="shared" si="306"/>
        <v>0</v>
      </c>
      <c r="W1892" s="43"/>
      <c r="X1892" s="47">
        <f>SUMIFS(W$12:W1892,F$12:F1892,F1892,H$12:H1892,H1892,D$12:D1892,D1892)</f>
        <v>0</v>
      </c>
      <c r="Y1892" s="48">
        <f t="shared" si="307"/>
        <v>0</v>
      </c>
      <c r="Z1892" s="82"/>
      <c r="AA1892" s="106"/>
      <c r="AB1892" s="42">
        <f t="shared" si="308"/>
        <v>0</v>
      </c>
      <c r="AC1892" s="50"/>
      <c r="AD1892" s="81"/>
      <c r="AE1892" s="81"/>
      <c r="AF1892" s="81"/>
      <c r="AG1892" s="81"/>
      <c r="AH1892" s="81"/>
      <c r="AI1892" s="81"/>
      <c r="AJ1892" s="81"/>
      <c r="AK1892" s="81"/>
      <c r="AL1892" s="81"/>
      <c r="AM1892" s="50"/>
      <c r="AN1892" s="50"/>
      <c r="AO1892" s="112">
        <f t="shared" si="311"/>
        <v>0</v>
      </c>
    </row>
    <row r="1893" spans="1:41" ht="20.100000000000001" customHeight="1">
      <c r="A1893" s="70">
        <f t="shared" si="309"/>
        <v>1</v>
      </c>
      <c r="B1893" s="81"/>
      <c r="C1893" s="81"/>
      <c r="D1893" s="81"/>
      <c r="E1893" s="81"/>
      <c r="F1893" s="34"/>
      <c r="G1893" s="94"/>
      <c r="H1893" s="81"/>
      <c r="I1893" s="34"/>
      <c r="J1893" s="34"/>
      <c r="K1893" s="38"/>
      <c r="L1893" s="38"/>
      <c r="M1893" s="39">
        <f t="shared" si="302"/>
        <v>0</v>
      </c>
      <c r="N1893" s="40">
        <f t="shared" si="303"/>
        <v>0</v>
      </c>
      <c r="O1893" s="80"/>
      <c r="P1893" s="113" t="str">
        <f t="shared" si="310"/>
        <v/>
      </c>
      <c r="Q1893" s="42" t="str">
        <f t="shared" si="304"/>
        <v/>
      </c>
      <c r="R1893" s="81"/>
      <c r="S1893" s="44" t="str">
        <f t="shared" si="305"/>
        <v/>
      </c>
      <c r="T1893" s="81"/>
      <c r="U1893" s="81"/>
      <c r="V1893" s="42">
        <f t="shared" si="306"/>
        <v>0</v>
      </c>
      <c r="W1893" s="43"/>
      <c r="X1893" s="47">
        <f>SUMIFS(W$12:W1893,F$12:F1893,F1893,H$12:H1893,H1893,D$12:D1893,D1893)</f>
        <v>0</v>
      </c>
      <c r="Y1893" s="48">
        <f t="shared" si="307"/>
        <v>0</v>
      </c>
      <c r="Z1893" s="82"/>
      <c r="AA1893" s="106"/>
      <c r="AB1893" s="42">
        <f t="shared" si="308"/>
        <v>0</v>
      </c>
      <c r="AC1893" s="50"/>
      <c r="AD1893" s="81"/>
      <c r="AE1893" s="81"/>
      <c r="AF1893" s="81"/>
      <c r="AG1893" s="81"/>
      <c r="AH1893" s="81"/>
      <c r="AI1893" s="81"/>
      <c r="AJ1893" s="81"/>
      <c r="AK1893" s="81"/>
      <c r="AL1893" s="81"/>
      <c r="AM1893" s="50"/>
      <c r="AN1893" s="50"/>
      <c r="AO1893" s="112">
        <f t="shared" si="311"/>
        <v>0</v>
      </c>
    </row>
    <row r="1894" spans="1:41" ht="20.100000000000001" customHeight="1">
      <c r="A1894" s="70">
        <f t="shared" si="309"/>
        <v>1</v>
      </c>
      <c r="B1894" s="81"/>
      <c r="C1894" s="81"/>
      <c r="D1894" s="81"/>
      <c r="E1894" s="81"/>
      <c r="F1894" s="34"/>
      <c r="G1894" s="94"/>
      <c r="H1894" s="81"/>
      <c r="I1894" s="34"/>
      <c r="J1894" s="34"/>
      <c r="K1894" s="38"/>
      <c r="L1894" s="38"/>
      <c r="M1894" s="39">
        <f t="shared" si="302"/>
        <v>0</v>
      </c>
      <c r="N1894" s="40">
        <f t="shared" si="303"/>
        <v>0</v>
      </c>
      <c r="O1894" s="80"/>
      <c r="P1894" s="113" t="str">
        <f t="shared" si="310"/>
        <v/>
      </c>
      <c r="Q1894" s="42" t="str">
        <f t="shared" si="304"/>
        <v/>
      </c>
      <c r="R1894" s="81"/>
      <c r="S1894" s="44" t="str">
        <f t="shared" si="305"/>
        <v/>
      </c>
      <c r="T1894" s="81"/>
      <c r="U1894" s="81"/>
      <c r="V1894" s="42">
        <f t="shared" si="306"/>
        <v>0</v>
      </c>
      <c r="W1894" s="43"/>
      <c r="X1894" s="47">
        <f>SUMIFS(W$12:W1894,F$12:F1894,F1894,H$12:H1894,H1894,D$12:D1894,D1894)</f>
        <v>0</v>
      </c>
      <c r="Y1894" s="48">
        <f t="shared" si="307"/>
        <v>0</v>
      </c>
      <c r="Z1894" s="82"/>
      <c r="AA1894" s="106"/>
      <c r="AB1894" s="42">
        <f t="shared" si="308"/>
        <v>0</v>
      </c>
      <c r="AC1894" s="50"/>
      <c r="AD1894" s="81"/>
      <c r="AE1894" s="81"/>
      <c r="AF1894" s="81"/>
      <c r="AG1894" s="81"/>
      <c r="AH1894" s="81"/>
      <c r="AI1894" s="81"/>
      <c r="AJ1894" s="81"/>
      <c r="AK1894" s="81"/>
      <c r="AL1894" s="81"/>
      <c r="AM1894" s="50"/>
      <c r="AN1894" s="50"/>
      <c r="AO1894" s="112">
        <f t="shared" si="311"/>
        <v>0</v>
      </c>
    </row>
    <row r="1895" spans="1:41" ht="20.100000000000001" customHeight="1">
      <c r="A1895" s="70">
        <f t="shared" si="309"/>
        <v>1</v>
      </c>
      <c r="B1895" s="81"/>
      <c r="C1895" s="81"/>
      <c r="D1895" s="81"/>
      <c r="E1895" s="81"/>
      <c r="F1895" s="34"/>
      <c r="G1895" s="94"/>
      <c r="H1895" s="81"/>
      <c r="I1895" s="34"/>
      <c r="J1895" s="34"/>
      <c r="K1895" s="38"/>
      <c r="L1895" s="38"/>
      <c r="M1895" s="39">
        <f t="shared" si="302"/>
        <v>0</v>
      </c>
      <c r="N1895" s="40">
        <f t="shared" si="303"/>
        <v>0</v>
      </c>
      <c r="O1895" s="80"/>
      <c r="P1895" s="113" t="str">
        <f t="shared" si="310"/>
        <v/>
      </c>
      <c r="Q1895" s="42" t="str">
        <f t="shared" si="304"/>
        <v/>
      </c>
      <c r="R1895" s="81"/>
      <c r="S1895" s="44" t="str">
        <f t="shared" si="305"/>
        <v/>
      </c>
      <c r="T1895" s="81"/>
      <c r="U1895" s="81"/>
      <c r="V1895" s="42">
        <f t="shared" si="306"/>
        <v>0</v>
      </c>
      <c r="W1895" s="43"/>
      <c r="X1895" s="47">
        <f>SUMIFS(W$12:W1895,F$12:F1895,F1895,H$12:H1895,H1895,D$12:D1895,D1895)</f>
        <v>0</v>
      </c>
      <c r="Y1895" s="48">
        <f t="shared" si="307"/>
        <v>0</v>
      </c>
      <c r="Z1895" s="82"/>
      <c r="AA1895" s="106"/>
      <c r="AB1895" s="42">
        <f t="shared" si="308"/>
        <v>0</v>
      </c>
      <c r="AC1895" s="50"/>
      <c r="AD1895" s="81"/>
      <c r="AE1895" s="81"/>
      <c r="AF1895" s="81"/>
      <c r="AG1895" s="81"/>
      <c r="AH1895" s="81"/>
      <c r="AI1895" s="81"/>
      <c r="AJ1895" s="81"/>
      <c r="AK1895" s="81"/>
      <c r="AL1895" s="81"/>
      <c r="AM1895" s="50"/>
      <c r="AN1895" s="50"/>
      <c r="AO1895" s="112">
        <f t="shared" si="311"/>
        <v>0</v>
      </c>
    </row>
    <row r="1896" spans="1:41" ht="20.100000000000001" customHeight="1">
      <c r="A1896" s="70">
        <f t="shared" si="309"/>
        <v>1</v>
      </c>
      <c r="B1896" s="81"/>
      <c r="C1896" s="81"/>
      <c r="D1896" s="81"/>
      <c r="E1896" s="81"/>
      <c r="F1896" s="34"/>
      <c r="G1896" s="94"/>
      <c r="H1896" s="81"/>
      <c r="I1896" s="34"/>
      <c r="J1896" s="34"/>
      <c r="K1896" s="38"/>
      <c r="L1896" s="38"/>
      <c r="M1896" s="39">
        <f t="shared" si="302"/>
        <v>0</v>
      </c>
      <c r="N1896" s="40">
        <f t="shared" si="303"/>
        <v>0</v>
      </c>
      <c r="O1896" s="80"/>
      <c r="P1896" s="113" t="str">
        <f t="shared" si="310"/>
        <v/>
      </c>
      <c r="Q1896" s="42" t="str">
        <f t="shared" si="304"/>
        <v/>
      </c>
      <c r="R1896" s="81"/>
      <c r="S1896" s="44" t="str">
        <f t="shared" si="305"/>
        <v/>
      </c>
      <c r="T1896" s="81"/>
      <c r="U1896" s="81"/>
      <c r="V1896" s="42">
        <f t="shared" si="306"/>
        <v>0</v>
      </c>
      <c r="W1896" s="43"/>
      <c r="X1896" s="47">
        <f>SUMIFS(W$12:W1896,F$12:F1896,F1896,H$12:H1896,H1896,D$12:D1896,D1896)</f>
        <v>0</v>
      </c>
      <c r="Y1896" s="48">
        <f t="shared" si="307"/>
        <v>0</v>
      </c>
      <c r="Z1896" s="82"/>
      <c r="AA1896" s="106"/>
      <c r="AB1896" s="42">
        <f t="shared" si="308"/>
        <v>0</v>
      </c>
      <c r="AC1896" s="50"/>
      <c r="AD1896" s="81"/>
      <c r="AE1896" s="81"/>
      <c r="AF1896" s="81"/>
      <c r="AG1896" s="81"/>
      <c r="AH1896" s="81"/>
      <c r="AI1896" s="81"/>
      <c r="AJ1896" s="81"/>
      <c r="AK1896" s="81"/>
      <c r="AL1896" s="81"/>
      <c r="AM1896" s="50"/>
      <c r="AN1896" s="50"/>
      <c r="AO1896" s="112">
        <f t="shared" si="311"/>
        <v>0</v>
      </c>
    </row>
    <row r="1897" spans="1:41" ht="20.100000000000001" customHeight="1">
      <c r="A1897" s="70">
        <f t="shared" si="309"/>
        <v>1</v>
      </c>
      <c r="B1897" s="81"/>
      <c r="C1897" s="81"/>
      <c r="D1897" s="81"/>
      <c r="E1897" s="81"/>
      <c r="F1897" s="34"/>
      <c r="G1897" s="94"/>
      <c r="H1897" s="81"/>
      <c r="I1897" s="34"/>
      <c r="J1897" s="34"/>
      <c r="K1897" s="38"/>
      <c r="L1897" s="38"/>
      <c r="M1897" s="39">
        <f t="shared" si="302"/>
        <v>0</v>
      </c>
      <c r="N1897" s="40">
        <f t="shared" si="303"/>
        <v>0</v>
      </c>
      <c r="O1897" s="80"/>
      <c r="P1897" s="113" t="str">
        <f t="shared" si="310"/>
        <v/>
      </c>
      <c r="Q1897" s="42" t="str">
        <f t="shared" si="304"/>
        <v/>
      </c>
      <c r="R1897" s="81"/>
      <c r="S1897" s="44" t="str">
        <f t="shared" si="305"/>
        <v/>
      </c>
      <c r="T1897" s="81"/>
      <c r="U1897" s="81"/>
      <c r="V1897" s="42">
        <f t="shared" si="306"/>
        <v>0</v>
      </c>
      <c r="W1897" s="43"/>
      <c r="X1897" s="47">
        <f>SUMIFS(W$12:W1897,F$12:F1897,F1897,H$12:H1897,H1897,D$12:D1897,D1897)</f>
        <v>0</v>
      </c>
      <c r="Y1897" s="48">
        <f t="shared" si="307"/>
        <v>0</v>
      </c>
      <c r="Z1897" s="82"/>
      <c r="AA1897" s="106"/>
      <c r="AB1897" s="42">
        <f t="shared" si="308"/>
        <v>0</v>
      </c>
      <c r="AC1897" s="50"/>
      <c r="AD1897" s="81"/>
      <c r="AE1897" s="81"/>
      <c r="AF1897" s="81"/>
      <c r="AG1897" s="81"/>
      <c r="AH1897" s="81"/>
      <c r="AI1897" s="81"/>
      <c r="AJ1897" s="81"/>
      <c r="AK1897" s="81"/>
      <c r="AL1897" s="81"/>
      <c r="AM1897" s="50"/>
      <c r="AN1897" s="50"/>
      <c r="AO1897" s="112">
        <f t="shared" si="311"/>
        <v>0</v>
      </c>
    </row>
    <row r="1898" spans="1:41" ht="20.100000000000001" customHeight="1">
      <c r="A1898" s="70">
        <f t="shared" si="309"/>
        <v>1</v>
      </c>
      <c r="B1898" s="81"/>
      <c r="C1898" s="81"/>
      <c r="D1898" s="81"/>
      <c r="E1898" s="81"/>
      <c r="F1898" s="34"/>
      <c r="G1898" s="94"/>
      <c r="H1898" s="81"/>
      <c r="I1898" s="34"/>
      <c r="J1898" s="34"/>
      <c r="K1898" s="38"/>
      <c r="L1898" s="38"/>
      <c r="M1898" s="39">
        <f t="shared" si="302"/>
        <v>0</v>
      </c>
      <c r="N1898" s="40">
        <f t="shared" si="303"/>
        <v>0</v>
      </c>
      <c r="O1898" s="80"/>
      <c r="P1898" s="113" t="str">
        <f t="shared" si="310"/>
        <v/>
      </c>
      <c r="Q1898" s="42" t="str">
        <f t="shared" si="304"/>
        <v/>
      </c>
      <c r="R1898" s="81"/>
      <c r="S1898" s="44" t="str">
        <f t="shared" si="305"/>
        <v/>
      </c>
      <c r="T1898" s="81"/>
      <c r="U1898" s="81"/>
      <c r="V1898" s="42">
        <f t="shared" si="306"/>
        <v>0</v>
      </c>
      <c r="W1898" s="43"/>
      <c r="X1898" s="47">
        <f>SUMIFS(W$12:W1898,F$12:F1898,F1898,H$12:H1898,H1898,D$12:D1898,D1898)</f>
        <v>0</v>
      </c>
      <c r="Y1898" s="48">
        <f t="shared" si="307"/>
        <v>0</v>
      </c>
      <c r="Z1898" s="82"/>
      <c r="AA1898" s="106"/>
      <c r="AB1898" s="42">
        <f t="shared" si="308"/>
        <v>0</v>
      </c>
      <c r="AC1898" s="50"/>
      <c r="AD1898" s="81"/>
      <c r="AE1898" s="81"/>
      <c r="AF1898" s="81"/>
      <c r="AG1898" s="81"/>
      <c r="AH1898" s="81"/>
      <c r="AI1898" s="81"/>
      <c r="AJ1898" s="81"/>
      <c r="AK1898" s="81"/>
      <c r="AL1898" s="81"/>
      <c r="AM1898" s="50"/>
      <c r="AN1898" s="50"/>
      <c r="AO1898" s="112">
        <f t="shared" si="311"/>
        <v>0</v>
      </c>
    </row>
    <row r="1899" spans="1:41" ht="20.100000000000001" customHeight="1">
      <c r="A1899" s="70">
        <f t="shared" si="309"/>
        <v>1</v>
      </c>
      <c r="B1899" s="81"/>
      <c r="C1899" s="81"/>
      <c r="D1899" s="81"/>
      <c r="E1899" s="81"/>
      <c r="F1899" s="34"/>
      <c r="G1899" s="94"/>
      <c r="H1899" s="81"/>
      <c r="I1899" s="34"/>
      <c r="J1899" s="34"/>
      <c r="K1899" s="38"/>
      <c r="L1899" s="38"/>
      <c r="M1899" s="39">
        <f t="shared" si="302"/>
        <v>0</v>
      </c>
      <c r="N1899" s="40">
        <f t="shared" si="303"/>
        <v>0</v>
      </c>
      <c r="O1899" s="80"/>
      <c r="P1899" s="113" t="str">
        <f t="shared" si="310"/>
        <v/>
      </c>
      <c r="Q1899" s="42" t="str">
        <f t="shared" si="304"/>
        <v/>
      </c>
      <c r="R1899" s="81"/>
      <c r="S1899" s="44" t="str">
        <f t="shared" si="305"/>
        <v/>
      </c>
      <c r="T1899" s="81"/>
      <c r="U1899" s="81"/>
      <c r="V1899" s="42">
        <f t="shared" si="306"/>
        <v>0</v>
      </c>
      <c r="W1899" s="43"/>
      <c r="X1899" s="47">
        <f>SUMIFS(W$12:W1899,F$12:F1899,F1899,H$12:H1899,H1899,D$12:D1899,D1899)</f>
        <v>0</v>
      </c>
      <c r="Y1899" s="48">
        <f t="shared" si="307"/>
        <v>0</v>
      </c>
      <c r="Z1899" s="82"/>
      <c r="AA1899" s="106"/>
      <c r="AB1899" s="42">
        <f t="shared" si="308"/>
        <v>0</v>
      </c>
      <c r="AC1899" s="50"/>
      <c r="AD1899" s="81"/>
      <c r="AE1899" s="81"/>
      <c r="AF1899" s="81"/>
      <c r="AG1899" s="81"/>
      <c r="AH1899" s="81"/>
      <c r="AI1899" s="81"/>
      <c r="AJ1899" s="81"/>
      <c r="AK1899" s="81"/>
      <c r="AL1899" s="81"/>
      <c r="AM1899" s="50"/>
      <c r="AN1899" s="50"/>
      <c r="AO1899" s="112">
        <f t="shared" si="311"/>
        <v>0</v>
      </c>
    </row>
    <row r="1900" spans="1:41" ht="20.100000000000001" customHeight="1">
      <c r="A1900" s="70">
        <f t="shared" si="309"/>
        <v>1</v>
      </c>
      <c r="B1900" s="81"/>
      <c r="C1900" s="81"/>
      <c r="D1900" s="81"/>
      <c r="E1900" s="81"/>
      <c r="F1900" s="34"/>
      <c r="G1900" s="94"/>
      <c r="H1900" s="81"/>
      <c r="I1900" s="34"/>
      <c r="J1900" s="34"/>
      <c r="K1900" s="38"/>
      <c r="L1900" s="38"/>
      <c r="M1900" s="39">
        <f t="shared" si="302"/>
        <v>0</v>
      </c>
      <c r="N1900" s="40">
        <f t="shared" si="303"/>
        <v>0</v>
      </c>
      <c r="O1900" s="80"/>
      <c r="P1900" s="113" t="str">
        <f t="shared" si="310"/>
        <v/>
      </c>
      <c r="Q1900" s="42" t="str">
        <f t="shared" si="304"/>
        <v/>
      </c>
      <c r="R1900" s="81"/>
      <c r="S1900" s="44" t="str">
        <f t="shared" si="305"/>
        <v/>
      </c>
      <c r="T1900" s="81"/>
      <c r="U1900" s="81"/>
      <c r="V1900" s="42">
        <f t="shared" si="306"/>
        <v>0</v>
      </c>
      <c r="W1900" s="43"/>
      <c r="X1900" s="47">
        <f>SUMIFS(W$12:W1900,F$12:F1900,F1900,H$12:H1900,H1900,D$12:D1900,D1900)</f>
        <v>0</v>
      </c>
      <c r="Y1900" s="48">
        <f t="shared" si="307"/>
        <v>0</v>
      </c>
      <c r="Z1900" s="82"/>
      <c r="AA1900" s="106"/>
      <c r="AB1900" s="42">
        <f t="shared" si="308"/>
        <v>0</v>
      </c>
      <c r="AC1900" s="50"/>
      <c r="AD1900" s="81"/>
      <c r="AE1900" s="81"/>
      <c r="AF1900" s="81"/>
      <c r="AG1900" s="81"/>
      <c r="AH1900" s="81"/>
      <c r="AI1900" s="81"/>
      <c r="AJ1900" s="81"/>
      <c r="AK1900" s="81"/>
      <c r="AL1900" s="81"/>
      <c r="AM1900" s="50"/>
      <c r="AN1900" s="50"/>
      <c r="AO1900" s="112">
        <f t="shared" si="311"/>
        <v>0</v>
      </c>
    </row>
    <row r="1901" spans="1:41" ht="20.100000000000001" customHeight="1">
      <c r="A1901" s="70">
        <f t="shared" si="309"/>
        <v>1</v>
      </c>
      <c r="B1901" s="81"/>
      <c r="C1901" s="81"/>
      <c r="D1901" s="81"/>
      <c r="E1901" s="81"/>
      <c r="F1901" s="34"/>
      <c r="G1901" s="94"/>
      <c r="H1901" s="81"/>
      <c r="I1901" s="34"/>
      <c r="J1901" s="34"/>
      <c r="K1901" s="38"/>
      <c r="L1901" s="38"/>
      <c r="M1901" s="39">
        <f t="shared" si="302"/>
        <v>0</v>
      </c>
      <c r="N1901" s="40">
        <f t="shared" si="303"/>
        <v>0</v>
      </c>
      <c r="O1901" s="80"/>
      <c r="P1901" s="113" t="str">
        <f t="shared" si="310"/>
        <v/>
      </c>
      <c r="Q1901" s="42" t="str">
        <f t="shared" si="304"/>
        <v/>
      </c>
      <c r="R1901" s="81"/>
      <c r="S1901" s="44" t="str">
        <f t="shared" si="305"/>
        <v/>
      </c>
      <c r="T1901" s="81"/>
      <c r="U1901" s="81"/>
      <c r="V1901" s="42">
        <f t="shared" si="306"/>
        <v>0</v>
      </c>
      <c r="W1901" s="43"/>
      <c r="X1901" s="47">
        <f>SUMIFS(W$12:W1901,F$12:F1901,F1901,H$12:H1901,H1901,D$12:D1901,D1901)</f>
        <v>0</v>
      </c>
      <c r="Y1901" s="48">
        <f t="shared" si="307"/>
        <v>0</v>
      </c>
      <c r="Z1901" s="82"/>
      <c r="AA1901" s="106"/>
      <c r="AB1901" s="42">
        <f t="shared" si="308"/>
        <v>0</v>
      </c>
      <c r="AC1901" s="50"/>
      <c r="AD1901" s="81"/>
      <c r="AE1901" s="81"/>
      <c r="AF1901" s="81"/>
      <c r="AG1901" s="81"/>
      <c r="AH1901" s="81"/>
      <c r="AI1901" s="81"/>
      <c r="AJ1901" s="81"/>
      <c r="AK1901" s="81"/>
      <c r="AL1901" s="81"/>
      <c r="AM1901" s="50"/>
      <c r="AN1901" s="50"/>
      <c r="AO1901" s="112">
        <f t="shared" si="311"/>
        <v>0</v>
      </c>
    </row>
    <row r="1902" spans="1:41" ht="20.100000000000001" customHeight="1">
      <c r="A1902" s="70">
        <f t="shared" si="309"/>
        <v>1</v>
      </c>
      <c r="B1902" s="81"/>
      <c r="C1902" s="81"/>
      <c r="D1902" s="81"/>
      <c r="E1902" s="81"/>
      <c r="F1902" s="34"/>
      <c r="G1902" s="94"/>
      <c r="H1902" s="81"/>
      <c r="I1902" s="34"/>
      <c r="J1902" s="34"/>
      <c r="K1902" s="38"/>
      <c r="L1902" s="38"/>
      <c r="M1902" s="39">
        <f t="shared" si="302"/>
        <v>0</v>
      </c>
      <c r="N1902" s="40">
        <f t="shared" si="303"/>
        <v>0</v>
      </c>
      <c r="O1902" s="80"/>
      <c r="P1902" s="113" t="str">
        <f t="shared" si="310"/>
        <v/>
      </c>
      <c r="Q1902" s="42" t="str">
        <f t="shared" si="304"/>
        <v/>
      </c>
      <c r="R1902" s="81"/>
      <c r="S1902" s="44" t="str">
        <f t="shared" si="305"/>
        <v/>
      </c>
      <c r="T1902" s="81"/>
      <c r="U1902" s="81"/>
      <c r="V1902" s="42">
        <f t="shared" si="306"/>
        <v>0</v>
      </c>
      <c r="W1902" s="43"/>
      <c r="X1902" s="47">
        <f>SUMIFS(W$12:W1902,F$12:F1902,F1902,H$12:H1902,H1902,D$12:D1902,D1902)</f>
        <v>0</v>
      </c>
      <c r="Y1902" s="48">
        <f t="shared" si="307"/>
        <v>0</v>
      </c>
      <c r="Z1902" s="82"/>
      <c r="AA1902" s="106"/>
      <c r="AB1902" s="42">
        <f t="shared" si="308"/>
        <v>0</v>
      </c>
      <c r="AC1902" s="50"/>
      <c r="AD1902" s="81"/>
      <c r="AE1902" s="81"/>
      <c r="AF1902" s="81"/>
      <c r="AG1902" s="81"/>
      <c r="AH1902" s="81"/>
      <c r="AI1902" s="81"/>
      <c r="AJ1902" s="81"/>
      <c r="AK1902" s="81"/>
      <c r="AL1902" s="81"/>
      <c r="AM1902" s="50"/>
      <c r="AN1902" s="50"/>
      <c r="AO1902" s="112">
        <f t="shared" si="311"/>
        <v>0</v>
      </c>
    </row>
    <row r="1903" spans="1:41" ht="20.100000000000001" customHeight="1">
      <c r="A1903" s="70">
        <f t="shared" si="309"/>
        <v>1</v>
      </c>
      <c r="B1903" s="81"/>
      <c r="C1903" s="81"/>
      <c r="D1903" s="81"/>
      <c r="E1903" s="81"/>
      <c r="F1903" s="34"/>
      <c r="G1903" s="94"/>
      <c r="H1903" s="81"/>
      <c r="I1903" s="34"/>
      <c r="J1903" s="34"/>
      <c r="K1903" s="38"/>
      <c r="L1903" s="38"/>
      <c r="M1903" s="39">
        <f t="shared" si="302"/>
        <v>0</v>
      </c>
      <c r="N1903" s="40">
        <f t="shared" si="303"/>
        <v>0</v>
      </c>
      <c r="O1903" s="80"/>
      <c r="P1903" s="113" t="str">
        <f t="shared" si="310"/>
        <v/>
      </c>
      <c r="Q1903" s="42" t="str">
        <f t="shared" si="304"/>
        <v/>
      </c>
      <c r="R1903" s="81"/>
      <c r="S1903" s="44" t="str">
        <f t="shared" si="305"/>
        <v/>
      </c>
      <c r="T1903" s="81"/>
      <c r="U1903" s="81"/>
      <c r="V1903" s="42">
        <f t="shared" si="306"/>
        <v>0</v>
      </c>
      <c r="W1903" s="43"/>
      <c r="X1903" s="47">
        <f>SUMIFS(W$12:W1903,F$12:F1903,F1903,H$12:H1903,H1903,D$12:D1903,D1903)</f>
        <v>0</v>
      </c>
      <c r="Y1903" s="48">
        <f t="shared" si="307"/>
        <v>0</v>
      </c>
      <c r="Z1903" s="82"/>
      <c r="AA1903" s="106"/>
      <c r="AB1903" s="42">
        <f t="shared" si="308"/>
        <v>0</v>
      </c>
      <c r="AC1903" s="50"/>
      <c r="AD1903" s="81"/>
      <c r="AE1903" s="81"/>
      <c r="AF1903" s="81"/>
      <c r="AG1903" s="81"/>
      <c r="AH1903" s="81"/>
      <c r="AI1903" s="81"/>
      <c r="AJ1903" s="81"/>
      <c r="AK1903" s="81"/>
      <c r="AL1903" s="81"/>
      <c r="AM1903" s="50"/>
      <c r="AN1903" s="50"/>
      <c r="AO1903" s="112">
        <f t="shared" si="311"/>
        <v>0</v>
      </c>
    </row>
    <row r="1904" spans="1:41" ht="20.100000000000001" customHeight="1">
      <c r="A1904" s="70">
        <f t="shared" si="309"/>
        <v>1</v>
      </c>
      <c r="B1904" s="81"/>
      <c r="C1904" s="81"/>
      <c r="D1904" s="81"/>
      <c r="E1904" s="81"/>
      <c r="F1904" s="34"/>
      <c r="G1904" s="94"/>
      <c r="H1904" s="81"/>
      <c r="I1904" s="34"/>
      <c r="J1904" s="34"/>
      <c r="K1904" s="38"/>
      <c r="L1904" s="38"/>
      <c r="M1904" s="39">
        <f t="shared" si="302"/>
        <v>0</v>
      </c>
      <c r="N1904" s="40">
        <f t="shared" si="303"/>
        <v>0</v>
      </c>
      <c r="O1904" s="80"/>
      <c r="P1904" s="113" t="str">
        <f t="shared" si="310"/>
        <v/>
      </c>
      <c r="Q1904" s="42" t="str">
        <f t="shared" si="304"/>
        <v/>
      </c>
      <c r="R1904" s="81"/>
      <c r="S1904" s="44" t="str">
        <f t="shared" si="305"/>
        <v/>
      </c>
      <c r="T1904" s="81"/>
      <c r="U1904" s="81"/>
      <c r="V1904" s="42">
        <f t="shared" si="306"/>
        <v>0</v>
      </c>
      <c r="W1904" s="43"/>
      <c r="X1904" s="47">
        <f>SUMIFS(W$12:W1904,F$12:F1904,F1904,H$12:H1904,H1904,D$12:D1904,D1904)</f>
        <v>0</v>
      </c>
      <c r="Y1904" s="48">
        <f t="shared" si="307"/>
        <v>0</v>
      </c>
      <c r="Z1904" s="82"/>
      <c r="AA1904" s="106"/>
      <c r="AB1904" s="42">
        <f t="shared" si="308"/>
        <v>0</v>
      </c>
      <c r="AC1904" s="50"/>
      <c r="AD1904" s="81"/>
      <c r="AE1904" s="81"/>
      <c r="AF1904" s="81"/>
      <c r="AG1904" s="81"/>
      <c r="AH1904" s="81"/>
      <c r="AI1904" s="81"/>
      <c r="AJ1904" s="81"/>
      <c r="AK1904" s="81"/>
      <c r="AL1904" s="81"/>
      <c r="AM1904" s="50"/>
      <c r="AN1904" s="50"/>
      <c r="AO1904" s="112">
        <f t="shared" si="311"/>
        <v>0</v>
      </c>
    </row>
    <row r="1905" spans="1:41" ht="20.100000000000001" customHeight="1">
      <c r="A1905" s="70">
        <f t="shared" si="309"/>
        <v>1</v>
      </c>
      <c r="B1905" s="81"/>
      <c r="C1905" s="81"/>
      <c r="D1905" s="81"/>
      <c r="E1905" s="81"/>
      <c r="F1905" s="34"/>
      <c r="G1905" s="94"/>
      <c r="H1905" s="81"/>
      <c r="I1905" s="34"/>
      <c r="J1905" s="34"/>
      <c r="K1905" s="38"/>
      <c r="L1905" s="38"/>
      <c r="M1905" s="39">
        <f t="shared" si="302"/>
        <v>0</v>
      </c>
      <c r="N1905" s="40">
        <f t="shared" si="303"/>
        <v>0</v>
      </c>
      <c r="O1905" s="80"/>
      <c r="P1905" s="113" t="str">
        <f t="shared" si="310"/>
        <v/>
      </c>
      <c r="Q1905" s="42" t="str">
        <f t="shared" si="304"/>
        <v/>
      </c>
      <c r="R1905" s="81"/>
      <c r="S1905" s="44" t="str">
        <f t="shared" si="305"/>
        <v/>
      </c>
      <c r="T1905" s="81"/>
      <c r="U1905" s="81"/>
      <c r="V1905" s="42">
        <f t="shared" si="306"/>
        <v>0</v>
      </c>
      <c r="W1905" s="43"/>
      <c r="X1905" s="47">
        <f>SUMIFS(W$12:W1905,F$12:F1905,F1905,H$12:H1905,H1905,D$12:D1905,D1905)</f>
        <v>0</v>
      </c>
      <c r="Y1905" s="48">
        <f t="shared" si="307"/>
        <v>0</v>
      </c>
      <c r="Z1905" s="82"/>
      <c r="AA1905" s="106"/>
      <c r="AB1905" s="42">
        <f t="shared" si="308"/>
        <v>0</v>
      </c>
      <c r="AC1905" s="50"/>
      <c r="AD1905" s="81"/>
      <c r="AE1905" s="81"/>
      <c r="AF1905" s="81"/>
      <c r="AG1905" s="81"/>
      <c r="AH1905" s="81"/>
      <c r="AI1905" s="81"/>
      <c r="AJ1905" s="81"/>
      <c r="AK1905" s="81"/>
      <c r="AL1905" s="81"/>
      <c r="AM1905" s="50"/>
      <c r="AN1905" s="50"/>
      <c r="AO1905" s="112">
        <f t="shared" si="311"/>
        <v>0</v>
      </c>
    </row>
    <row r="1906" spans="1:41" ht="20.100000000000001" customHeight="1">
      <c r="A1906" s="70">
        <f t="shared" si="309"/>
        <v>1</v>
      </c>
      <c r="B1906" s="81"/>
      <c r="C1906" s="81"/>
      <c r="D1906" s="81"/>
      <c r="E1906" s="81"/>
      <c r="F1906" s="34"/>
      <c r="G1906" s="94"/>
      <c r="H1906" s="81"/>
      <c r="I1906" s="34"/>
      <c r="J1906" s="34"/>
      <c r="K1906" s="38"/>
      <c r="L1906" s="38"/>
      <c r="M1906" s="39">
        <f t="shared" si="302"/>
        <v>0</v>
      </c>
      <c r="N1906" s="40">
        <f t="shared" si="303"/>
        <v>0</v>
      </c>
      <c r="O1906" s="80"/>
      <c r="P1906" s="113" t="str">
        <f t="shared" si="310"/>
        <v/>
      </c>
      <c r="Q1906" s="42" t="str">
        <f t="shared" si="304"/>
        <v/>
      </c>
      <c r="R1906" s="81"/>
      <c r="S1906" s="44" t="str">
        <f t="shared" si="305"/>
        <v/>
      </c>
      <c r="T1906" s="81"/>
      <c r="U1906" s="81"/>
      <c r="V1906" s="42">
        <f t="shared" si="306"/>
        <v>0</v>
      </c>
      <c r="W1906" s="43"/>
      <c r="X1906" s="47">
        <f>SUMIFS(W$12:W1906,F$12:F1906,F1906,H$12:H1906,H1906,D$12:D1906,D1906)</f>
        <v>0</v>
      </c>
      <c r="Y1906" s="48">
        <f t="shared" si="307"/>
        <v>0</v>
      </c>
      <c r="Z1906" s="82"/>
      <c r="AA1906" s="106"/>
      <c r="AB1906" s="42">
        <f t="shared" si="308"/>
        <v>0</v>
      </c>
      <c r="AC1906" s="50"/>
      <c r="AD1906" s="81"/>
      <c r="AE1906" s="81"/>
      <c r="AF1906" s="81"/>
      <c r="AG1906" s="81"/>
      <c r="AH1906" s="81"/>
      <c r="AI1906" s="81"/>
      <c r="AJ1906" s="81"/>
      <c r="AK1906" s="81"/>
      <c r="AL1906" s="81"/>
      <c r="AM1906" s="50"/>
      <c r="AN1906" s="50"/>
      <c r="AO1906" s="112">
        <f t="shared" si="311"/>
        <v>0</v>
      </c>
    </row>
    <row r="1907" spans="1:41" ht="20.100000000000001" customHeight="1">
      <c r="A1907" s="70">
        <f t="shared" si="309"/>
        <v>1</v>
      </c>
      <c r="B1907" s="81"/>
      <c r="C1907" s="81"/>
      <c r="D1907" s="81"/>
      <c r="E1907" s="81"/>
      <c r="F1907" s="34"/>
      <c r="G1907" s="94"/>
      <c r="H1907" s="81"/>
      <c r="I1907" s="34"/>
      <c r="J1907" s="34"/>
      <c r="K1907" s="38"/>
      <c r="L1907" s="38"/>
      <c r="M1907" s="39">
        <f t="shared" si="302"/>
        <v>0</v>
      </c>
      <c r="N1907" s="40">
        <f t="shared" si="303"/>
        <v>0</v>
      </c>
      <c r="O1907" s="80"/>
      <c r="P1907" s="113" t="str">
        <f t="shared" si="310"/>
        <v/>
      </c>
      <c r="Q1907" s="42" t="str">
        <f t="shared" si="304"/>
        <v/>
      </c>
      <c r="R1907" s="81"/>
      <c r="S1907" s="44" t="str">
        <f t="shared" si="305"/>
        <v/>
      </c>
      <c r="T1907" s="81"/>
      <c r="U1907" s="81"/>
      <c r="V1907" s="42">
        <f t="shared" si="306"/>
        <v>0</v>
      </c>
      <c r="W1907" s="43"/>
      <c r="X1907" s="47">
        <f>SUMIFS(W$12:W1907,F$12:F1907,F1907,H$12:H1907,H1907,D$12:D1907,D1907)</f>
        <v>0</v>
      </c>
      <c r="Y1907" s="48">
        <f t="shared" si="307"/>
        <v>0</v>
      </c>
      <c r="Z1907" s="82"/>
      <c r="AA1907" s="106"/>
      <c r="AB1907" s="42">
        <f t="shared" si="308"/>
        <v>0</v>
      </c>
      <c r="AC1907" s="50"/>
      <c r="AD1907" s="81"/>
      <c r="AE1907" s="81"/>
      <c r="AF1907" s="81"/>
      <c r="AG1907" s="81"/>
      <c r="AH1907" s="81"/>
      <c r="AI1907" s="81"/>
      <c r="AJ1907" s="81"/>
      <c r="AK1907" s="81"/>
      <c r="AL1907" s="81"/>
      <c r="AM1907" s="50"/>
      <c r="AN1907" s="50"/>
      <c r="AO1907" s="112">
        <f t="shared" si="311"/>
        <v>0</v>
      </c>
    </row>
    <row r="1908" spans="1:41" ht="20.100000000000001" customHeight="1">
      <c r="A1908" s="70">
        <f t="shared" si="309"/>
        <v>1</v>
      </c>
      <c r="B1908" s="81"/>
      <c r="C1908" s="81"/>
      <c r="D1908" s="81"/>
      <c r="E1908" s="81"/>
      <c r="F1908" s="34"/>
      <c r="G1908" s="94"/>
      <c r="H1908" s="81"/>
      <c r="I1908" s="34"/>
      <c r="J1908" s="34"/>
      <c r="K1908" s="38"/>
      <c r="L1908" s="38"/>
      <c r="M1908" s="39">
        <f t="shared" si="302"/>
        <v>0</v>
      </c>
      <c r="N1908" s="40">
        <f t="shared" si="303"/>
        <v>0</v>
      </c>
      <c r="O1908" s="80"/>
      <c r="P1908" s="113" t="str">
        <f t="shared" si="310"/>
        <v/>
      </c>
      <c r="Q1908" s="42" t="str">
        <f t="shared" si="304"/>
        <v/>
      </c>
      <c r="R1908" s="81"/>
      <c r="S1908" s="44" t="str">
        <f t="shared" si="305"/>
        <v/>
      </c>
      <c r="T1908" s="81"/>
      <c r="U1908" s="81"/>
      <c r="V1908" s="42">
        <f t="shared" si="306"/>
        <v>0</v>
      </c>
      <c r="W1908" s="43"/>
      <c r="X1908" s="47">
        <f>SUMIFS(W$12:W1908,F$12:F1908,F1908,H$12:H1908,H1908,D$12:D1908,D1908)</f>
        <v>0</v>
      </c>
      <c r="Y1908" s="48">
        <f t="shared" si="307"/>
        <v>0</v>
      </c>
      <c r="Z1908" s="82"/>
      <c r="AA1908" s="106"/>
      <c r="AB1908" s="42">
        <f t="shared" si="308"/>
        <v>0</v>
      </c>
      <c r="AC1908" s="50"/>
      <c r="AD1908" s="81"/>
      <c r="AE1908" s="81"/>
      <c r="AF1908" s="81"/>
      <c r="AG1908" s="81"/>
      <c r="AH1908" s="81"/>
      <c r="AI1908" s="81"/>
      <c r="AJ1908" s="81"/>
      <c r="AK1908" s="81"/>
      <c r="AL1908" s="81"/>
      <c r="AM1908" s="50"/>
      <c r="AN1908" s="50"/>
      <c r="AO1908" s="112">
        <f t="shared" si="311"/>
        <v>0</v>
      </c>
    </row>
    <row r="1909" spans="1:41" ht="20.100000000000001" customHeight="1">
      <c r="A1909" s="70">
        <f t="shared" si="309"/>
        <v>1</v>
      </c>
      <c r="B1909" s="81"/>
      <c r="C1909" s="81"/>
      <c r="D1909" s="81"/>
      <c r="E1909" s="81"/>
      <c r="F1909" s="34"/>
      <c r="G1909" s="94"/>
      <c r="H1909" s="81"/>
      <c r="I1909" s="34"/>
      <c r="J1909" s="34"/>
      <c r="K1909" s="38"/>
      <c r="L1909" s="38"/>
      <c r="M1909" s="39">
        <f t="shared" si="302"/>
        <v>0</v>
      </c>
      <c r="N1909" s="40">
        <f t="shared" si="303"/>
        <v>0</v>
      </c>
      <c r="O1909" s="80"/>
      <c r="P1909" s="113" t="str">
        <f t="shared" si="310"/>
        <v/>
      </c>
      <c r="Q1909" s="42" t="str">
        <f t="shared" si="304"/>
        <v/>
      </c>
      <c r="R1909" s="81"/>
      <c r="S1909" s="44" t="str">
        <f t="shared" si="305"/>
        <v/>
      </c>
      <c r="T1909" s="81"/>
      <c r="U1909" s="81"/>
      <c r="V1909" s="42">
        <f t="shared" si="306"/>
        <v>0</v>
      </c>
      <c r="W1909" s="43"/>
      <c r="X1909" s="47">
        <f>SUMIFS(W$12:W1909,F$12:F1909,F1909,H$12:H1909,H1909,D$12:D1909,D1909)</f>
        <v>0</v>
      </c>
      <c r="Y1909" s="48">
        <f t="shared" si="307"/>
        <v>0</v>
      </c>
      <c r="Z1909" s="82"/>
      <c r="AA1909" s="106"/>
      <c r="AB1909" s="42">
        <f t="shared" si="308"/>
        <v>0</v>
      </c>
      <c r="AC1909" s="50"/>
      <c r="AD1909" s="81"/>
      <c r="AE1909" s="81"/>
      <c r="AF1909" s="81"/>
      <c r="AG1909" s="81"/>
      <c r="AH1909" s="81"/>
      <c r="AI1909" s="81"/>
      <c r="AJ1909" s="81"/>
      <c r="AK1909" s="81"/>
      <c r="AL1909" s="81"/>
      <c r="AM1909" s="50"/>
      <c r="AN1909" s="50"/>
      <c r="AO1909" s="112">
        <f t="shared" si="311"/>
        <v>0</v>
      </c>
    </row>
    <row r="1910" spans="1:41" ht="20.100000000000001" customHeight="1">
      <c r="A1910" s="70">
        <f t="shared" si="309"/>
        <v>1</v>
      </c>
      <c r="B1910" s="81"/>
      <c r="C1910" s="81"/>
      <c r="D1910" s="81"/>
      <c r="E1910" s="81"/>
      <c r="F1910" s="34"/>
      <c r="G1910" s="94"/>
      <c r="H1910" s="81"/>
      <c r="I1910" s="34"/>
      <c r="J1910" s="34"/>
      <c r="K1910" s="38"/>
      <c r="L1910" s="38"/>
      <c r="M1910" s="39">
        <f t="shared" si="302"/>
        <v>0</v>
      </c>
      <c r="N1910" s="40">
        <f t="shared" si="303"/>
        <v>0</v>
      </c>
      <c r="O1910" s="80"/>
      <c r="P1910" s="113" t="str">
        <f t="shared" si="310"/>
        <v/>
      </c>
      <c r="Q1910" s="42" t="str">
        <f t="shared" si="304"/>
        <v/>
      </c>
      <c r="R1910" s="81"/>
      <c r="S1910" s="44" t="str">
        <f t="shared" si="305"/>
        <v/>
      </c>
      <c r="T1910" s="81"/>
      <c r="U1910" s="81"/>
      <c r="V1910" s="42">
        <f t="shared" si="306"/>
        <v>0</v>
      </c>
      <c r="W1910" s="43"/>
      <c r="X1910" s="47">
        <f>SUMIFS(W$12:W1910,F$12:F1910,F1910,H$12:H1910,H1910,D$12:D1910,D1910)</f>
        <v>0</v>
      </c>
      <c r="Y1910" s="48">
        <f t="shared" si="307"/>
        <v>0</v>
      </c>
      <c r="Z1910" s="82"/>
      <c r="AA1910" s="106"/>
      <c r="AB1910" s="42">
        <f t="shared" si="308"/>
        <v>0</v>
      </c>
      <c r="AC1910" s="50"/>
      <c r="AD1910" s="81"/>
      <c r="AE1910" s="81"/>
      <c r="AF1910" s="81"/>
      <c r="AG1910" s="81"/>
      <c r="AH1910" s="81"/>
      <c r="AI1910" s="81"/>
      <c r="AJ1910" s="81"/>
      <c r="AK1910" s="81"/>
      <c r="AL1910" s="81"/>
      <c r="AM1910" s="50"/>
      <c r="AN1910" s="50"/>
      <c r="AO1910" s="112">
        <f t="shared" si="311"/>
        <v>0</v>
      </c>
    </row>
    <row r="1911" spans="1:41" ht="20.100000000000001" customHeight="1">
      <c r="A1911" s="70">
        <f t="shared" si="309"/>
        <v>1</v>
      </c>
      <c r="B1911" s="81"/>
      <c r="C1911" s="81"/>
      <c r="D1911" s="81"/>
      <c r="E1911" s="81"/>
      <c r="F1911" s="34"/>
      <c r="G1911" s="94"/>
      <c r="H1911" s="81"/>
      <c r="I1911" s="34"/>
      <c r="J1911" s="34"/>
      <c r="K1911" s="38"/>
      <c r="L1911" s="38"/>
      <c r="M1911" s="39">
        <f t="shared" si="302"/>
        <v>0</v>
      </c>
      <c r="N1911" s="40">
        <f t="shared" si="303"/>
        <v>0</v>
      </c>
      <c r="O1911" s="80"/>
      <c r="P1911" s="113" t="str">
        <f t="shared" si="310"/>
        <v/>
      </c>
      <c r="Q1911" s="42" t="str">
        <f t="shared" si="304"/>
        <v/>
      </c>
      <c r="R1911" s="81"/>
      <c r="S1911" s="44" t="str">
        <f t="shared" si="305"/>
        <v/>
      </c>
      <c r="T1911" s="81"/>
      <c r="U1911" s="81"/>
      <c r="V1911" s="42">
        <f t="shared" si="306"/>
        <v>0</v>
      </c>
      <c r="W1911" s="43"/>
      <c r="X1911" s="47">
        <f>SUMIFS(W$12:W1911,F$12:F1911,F1911,H$12:H1911,H1911,D$12:D1911,D1911)</f>
        <v>0</v>
      </c>
      <c r="Y1911" s="48">
        <f t="shared" si="307"/>
        <v>0</v>
      </c>
      <c r="Z1911" s="82"/>
      <c r="AA1911" s="106"/>
      <c r="AB1911" s="42">
        <f t="shared" si="308"/>
        <v>0</v>
      </c>
      <c r="AC1911" s="50"/>
      <c r="AD1911" s="81"/>
      <c r="AE1911" s="81"/>
      <c r="AF1911" s="81"/>
      <c r="AG1911" s="81"/>
      <c r="AH1911" s="81"/>
      <c r="AI1911" s="81"/>
      <c r="AJ1911" s="81"/>
      <c r="AK1911" s="81"/>
      <c r="AL1911" s="81"/>
      <c r="AM1911" s="50"/>
      <c r="AN1911" s="50"/>
      <c r="AO1911" s="112">
        <f t="shared" si="311"/>
        <v>0</v>
      </c>
    </row>
    <row r="1912" spans="1:41" ht="20.100000000000001" customHeight="1">
      <c r="A1912" s="70">
        <f t="shared" si="309"/>
        <v>1</v>
      </c>
      <c r="B1912" s="81"/>
      <c r="C1912" s="81"/>
      <c r="D1912" s="81"/>
      <c r="E1912" s="81"/>
      <c r="F1912" s="34"/>
      <c r="G1912" s="94"/>
      <c r="H1912" s="81"/>
      <c r="I1912" s="34"/>
      <c r="J1912" s="34"/>
      <c r="K1912" s="38"/>
      <c r="L1912" s="38"/>
      <c r="M1912" s="39">
        <f t="shared" si="302"/>
        <v>0</v>
      </c>
      <c r="N1912" s="40">
        <f t="shared" si="303"/>
        <v>0</v>
      </c>
      <c r="O1912" s="80"/>
      <c r="P1912" s="113" t="str">
        <f t="shared" si="310"/>
        <v/>
      </c>
      <c r="Q1912" s="42" t="str">
        <f t="shared" si="304"/>
        <v/>
      </c>
      <c r="R1912" s="81"/>
      <c r="S1912" s="44" t="str">
        <f t="shared" si="305"/>
        <v/>
      </c>
      <c r="T1912" s="81"/>
      <c r="U1912" s="81"/>
      <c r="V1912" s="42">
        <f t="shared" si="306"/>
        <v>0</v>
      </c>
      <c r="W1912" s="43"/>
      <c r="X1912" s="47">
        <f>SUMIFS(W$12:W1912,F$12:F1912,F1912,H$12:H1912,H1912,D$12:D1912,D1912)</f>
        <v>0</v>
      </c>
      <c r="Y1912" s="48">
        <f t="shared" si="307"/>
        <v>0</v>
      </c>
      <c r="Z1912" s="82"/>
      <c r="AA1912" s="106"/>
      <c r="AB1912" s="42">
        <f t="shared" si="308"/>
        <v>0</v>
      </c>
      <c r="AC1912" s="50"/>
      <c r="AD1912" s="81"/>
      <c r="AE1912" s="81"/>
      <c r="AF1912" s="81"/>
      <c r="AG1912" s="81"/>
      <c r="AH1912" s="81"/>
      <c r="AI1912" s="81"/>
      <c r="AJ1912" s="81"/>
      <c r="AK1912" s="81"/>
      <c r="AL1912" s="81"/>
      <c r="AM1912" s="50"/>
      <c r="AN1912" s="50"/>
      <c r="AO1912" s="112">
        <f t="shared" si="311"/>
        <v>0</v>
      </c>
    </row>
    <row r="1913" spans="1:41" ht="20.100000000000001" customHeight="1">
      <c r="A1913" s="70">
        <f t="shared" si="309"/>
        <v>1</v>
      </c>
      <c r="B1913" s="81"/>
      <c r="C1913" s="81"/>
      <c r="D1913" s="81"/>
      <c r="E1913" s="81"/>
      <c r="F1913" s="34"/>
      <c r="G1913" s="94"/>
      <c r="H1913" s="81"/>
      <c r="I1913" s="34"/>
      <c r="J1913" s="34"/>
      <c r="K1913" s="38"/>
      <c r="L1913" s="38"/>
      <c r="M1913" s="39">
        <f t="shared" si="302"/>
        <v>0</v>
      </c>
      <c r="N1913" s="40">
        <f t="shared" si="303"/>
        <v>0</v>
      </c>
      <c r="O1913" s="80"/>
      <c r="P1913" s="113" t="str">
        <f t="shared" si="310"/>
        <v/>
      </c>
      <c r="Q1913" s="42" t="str">
        <f t="shared" si="304"/>
        <v/>
      </c>
      <c r="R1913" s="81"/>
      <c r="S1913" s="44" t="str">
        <f t="shared" si="305"/>
        <v/>
      </c>
      <c r="T1913" s="81"/>
      <c r="U1913" s="81"/>
      <c r="V1913" s="42">
        <f t="shared" si="306"/>
        <v>0</v>
      </c>
      <c r="W1913" s="43"/>
      <c r="X1913" s="47">
        <f>SUMIFS(W$12:W1913,F$12:F1913,F1913,H$12:H1913,H1913,D$12:D1913,D1913)</f>
        <v>0</v>
      </c>
      <c r="Y1913" s="48">
        <f t="shared" si="307"/>
        <v>0</v>
      </c>
      <c r="Z1913" s="82"/>
      <c r="AA1913" s="106"/>
      <c r="AB1913" s="42">
        <f t="shared" si="308"/>
        <v>0</v>
      </c>
      <c r="AC1913" s="50"/>
      <c r="AD1913" s="81"/>
      <c r="AE1913" s="81"/>
      <c r="AF1913" s="81"/>
      <c r="AG1913" s="81"/>
      <c r="AH1913" s="81"/>
      <c r="AI1913" s="81"/>
      <c r="AJ1913" s="81"/>
      <c r="AK1913" s="81"/>
      <c r="AL1913" s="81"/>
      <c r="AM1913" s="50"/>
      <c r="AN1913" s="50"/>
      <c r="AO1913" s="112">
        <f t="shared" si="311"/>
        <v>0</v>
      </c>
    </row>
    <row r="1914" spans="1:41" ht="20.100000000000001" customHeight="1">
      <c r="A1914" s="70">
        <f t="shared" si="309"/>
        <v>1</v>
      </c>
      <c r="B1914" s="81"/>
      <c r="C1914" s="81"/>
      <c r="D1914" s="81"/>
      <c r="E1914" s="81"/>
      <c r="F1914" s="34"/>
      <c r="G1914" s="94"/>
      <c r="H1914" s="81"/>
      <c r="I1914" s="34"/>
      <c r="J1914" s="34"/>
      <c r="K1914" s="38"/>
      <c r="L1914" s="38"/>
      <c r="M1914" s="39">
        <f t="shared" si="302"/>
        <v>0</v>
      </c>
      <c r="N1914" s="40">
        <f t="shared" si="303"/>
        <v>0</v>
      </c>
      <c r="O1914" s="80"/>
      <c r="P1914" s="113" t="str">
        <f t="shared" si="310"/>
        <v/>
      </c>
      <c r="Q1914" s="42" t="str">
        <f t="shared" si="304"/>
        <v/>
      </c>
      <c r="R1914" s="81"/>
      <c r="S1914" s="44" t="str">
        <f t="shared" si="305"/>
        <v/>
      </c>
      <c r="T1914" s="81"/>
      <c r="U1914" s="81"/>
      <c r="V1914" s="42">
        <f t="shared" si="306"/>
        <v>0</v>
      </c>
      <c r="W1914" s="43"/>
      <c r="X1914" s="47">
        <f>SUMIFS(W$12:W1914,F$12:F1914,F1914,H$12:H1914,H1914,D$12:D1914,D1914)</f>
        <v>0</v>
      </c>
      <c r="Y1914" s="48">
        <f t="shared" si="307"/>
        <v>0</v>
      </c>
      <c r="Z1914" s="82"/>
      <c r="AA1914" s="106"/>
      <c r="AB1914" s="42">
        <f t="shared" si="308"/>
        <v>0</v>
      </c>
      <c r="AC1914" s="50"/>
      <c r="AD1914" s="81"/>
      <c r="AE1914" s="81"/>
      <c r="AF1914" s="81"/>
      <c r="AG1914" s="81"/>
      <c r="AH1914" s="81"/>
      <c r="AI1914" s="81"/>
      <c r="AJ1914" s="81"/>
      <c r="AK1914" s="81"/>
      <c r="AL1914" s="81"/>
      <c r="AM1914" s="50"/>
      <c r="AN1914" s="50"/>
      <c r="AO1914" s="112">
        <f t="shared" si="311"/>
        <v>0</v>
      </c>
    </row>
    <row r="1915" spans="1:41" ht="20.100000000000001" customHeight="1">
      <c r="A1915" s="70">
        <f t="shared" si="309"/>
        <v>1</v>
      </c>
      <c r="B1915" s="81"/>
      <c r="C1915" s="81"/>
      <c r="D1915" s="81"/>
      <c r="E1915" s="81"/>
      <c r="F1915" s="34"/>
      <c r="G1915" s="94"/>
      <c r="H1915" s="81"/>
      <c r="I1915" s="34"/>
      <c r="J1915" s="34"/>
      <c r="K1915" s="38"/>
      <c r="L1915" s="38"/>
      <c r="M1915" s="39">
        <f t="shared" si="302"/>
        <v>0</v>
      </c>
      <c r="N1915" s="40">
        <f t="shared" si="303"/>
        <v>0</v>
      </c>
      <c r="O1915" s="80"/>
      <c r="P1915" s="113" t="str">
        <f t="shared" si="310"/>
        <v/>
      </c>
      <c r="Q1915" s="42" t="str">
        <f t="shared" si="304"/>
        <v/>
      </c>
      <c r="R1915" s="81"/>
      <c r="S1915" s="44" t="str">
        <f t="shared" si="305"/>
        <v/>
      </c>
      <c r="T1915" s="81"/>
      <c r="U1915" s="81"/>
      <c r="V1915" s="42">
        <f t="shared" si="306"/>
        <v>0</v>
      </c>
      <c r="W1915" s="43"/>
      <c r="X1915" s="47">
        <f>SUMIFS(W$12:W1915,F$12:F1915,F1915,H$12:H1915,H1915,D$12:D1915,D1915)</f>
        <v>0</v>
      </c>
      <c r="Y1915" s="48">
        <f t="shared" si="307"/>
        <v>0</v>
      </c>
      <c r="Z1915" s="82"/>
      <c r="AA1915" s="106"/>
      <c r="AB1915" s="42">
        <f t="shared" si="308"/>
        <v>0</v>
      </c>
      <c r="AC1915" s="50"/>
      <c r="AD1915" s="81"/>
      <c r="AE1915" s="81"/>
      <c r="AF1915" s="81"/>
      <c r="AG1915" s="81"/>
      <c r="AH1915" s="81"/>
      <c r="AI1915" s="81"/>
      <c r="AJ1915" s="81"/>
      <c r="AK1915" s="81"/>
      <c r="AL1915" s="81"/>
      <c r="AM1915" s="50"/>
      <c r="AN1915" s="50"/>
      <c r="AO1915" s="112">
        <f t="shared" si="311"/>
        <v>0</v>
      </c>
    </row>
    <row r="1916" spans="1:41" ht="20.100000000000001" customHeight="1">
      <c r="A1916" s="70">
        <f t="shared" si="309"/>
        <v>1</v>
      </c>
      <c r="B1916" s="81"/>
      <c r="C1916" s="81"/>
      <c r="D1916" s="81"/>
      <c r="E1916" s="81"/>
      <c r="F1916" s="34"/>
      <c r="G1916" s="94"/>
      <c r="H1916" s="81"/>
      <c r="I1916" s="34"/>
      <c r="J1916" s="34"/>
      <c r="K1916" s="38"/>
      <c r="L1916" s="38"/>
      <c r="M1916" s="39">
        <f t="shared" si="302"/>
        <v>0</v>
      </c>
      <c r="N1916" s="40">
        <f t="shared" si="303"/>
        <v>0</v>
      </c>
      <c r="O1916" s="80"/>
      <c r="P1916" s="113" t="str">
        <f t="shared" si="310"/>
        <v/>
      </c>
      <c r="Q1916" s="42" t="str">
        <f t="shared" si="304"/>
        <v/>
      </c>
      <c r="R1916" s="81"/>
      <c r="S1916" s="44" t="str">
        <f t="shared" si="305"/>
        <v/>
      </c>
      <c r="T1916" s="81"/>
      <c r="U1916" s="81"/>
      <c r="V1916" s="42">
        <f t="shared" si="306"/>
        <v>0</v>
      </c>
      <c r="W1916" s="43"/>
      <c r="X1916" s="47">
        <f>SUMIFS(W$12:W1916,F$12:F1916,F1916,H$12:H1916,H1916,D$12:D1916,D1916)</f>
        <v>0</v>
      </c>
      <c r="Y1916" s="48">
        <f t="shared" si="307"/>
        <v>0</v>
      </c>
      <c r="Z1916" s="82"/>
      <c r="AA1916" s="106"/>
      <c r="AB1916" s="42">
        <f t="shared" si="308"/>
        <v>0</v>
      </c>
      <c r="AC1916" s="50"/>
      <c r="AD1916" s="81"/>
      <c r="AE1916" s="81"/>
      <c r="AF1916" s="81"/>
      <c r="AG1916" s="81"/>
      <c r="AH1916" s="81"/>
      <c r="AI1916" s="81"/>
      <c r="AJ1916" s="81"/>
      <c r="AK1916" s="81"/>
      <c r="AL1916" s="81"/>
      <c r="AM1916" s="50"/>
      <c r="AN1916" s="50"/>
      <c r="AO1916" s="112">
        <f t="shared" si="311"/>
        <v>0</v>
      </c>
    </row>
    <row r="1917" spans="1:41" ht="20.100000000000001" customHeight="1">
      <c r="A1917" s="70">
        <f t="shared" si="309"/>
        <v>1</v>
      </c>
      <c r="B1917" s="81"/>
      <c r="C1917" s="81"/>
      <c r="D1917" s="81"/>
      <c r="E1917" s="81"/>
      <c r="F1917" s="34"/>
      <c r="G1917" s="94"/>
      <c r="H1917" s="81"/>
      <c r="I1917" s="34"/>
      <c r="J1917" s="34"/>
      <c r="K1917" s="38"/>
      <c r="L1917" s="38"/>
      <c r="M1917" s="39">
        <f t="shared" si="302"/>
        <v>0</v>
      </c>
      <c r="N1917" s="40">
        <f t="shared" si="303"/>
        <v>0</v>
      </c>
      <c r="O1917" s="80"/>
      <c r="P1917" s="113" t="str">
        <f t="shared" si="310"/>
        <v/>
      </c>
      <c r="Q1917" s="42" t="str">
        <f t="shared" si="304"/>
        <v/>
      </c>
      <c r="R1917" s="81"/>
      <c r="S1917" s="44" t="str">
        <f t="shared" si="305"/>
        <v/>
      </c>
      <c r="T1917" s="81"/>
      <c r="U1917" s="81"/>
      <c r="V1917" s="42">
        <f t="shared" si="306"/>
        <v>0</v>
      </c>
      <c r="W1917" s="43"/>
      <c r="X1917" s="47">
        <f>SUMIFS(W$12:W1917,F$12:F1917,F1917,H$12:H1917,H1917,D$12:D1917,D1917)</f>
        <v>0</v>
      </c>
      <c r="Y1917" s="48">
        <f t="shared" si="307"/>
        <v>0</v>
      </c>
      <c r="Z1917" s="82"/>
      <c r="AA1917" s="106"/>
      <c r="AB1917" s="42">
        <f t="shared" si="308"/>
        <v>0</v>
      </c>
      <c r="AC1917" s="50"/>
      <c r="AD1917" s="81"/>
      <c r="AE1917" s="81"/>
      <c r="AF1917" s="81"/>
      <c r="AG1917" s="81"/>
      <c r="AH1917" s="81"/>
      <c r="AI1917" s="81"/>
      <c r="AJ1917" s="81"/>
      <c r="AK1917" s="81"/>
      <c r="AL1917" s="81"/>
      <c r="AM1917" s="50"/>
      <c r="AN1917" s="50"/>
      <c r="AO1917" s="112">
        <f t="shared" si="311"/>
        <v>0</v>
      </c>
    </row>
    <row r="1918" spans="1:41" ht="20.100000000000001" customHeight="1">
      <c r="A1918" s="70">
        <f t="shared" si="309"/>
        <v>1</v>
      </c>
      <c r="B1918" s="81"/>
      <c r="C1918" s="81"/>
      <c r="D1918" s="81"/>
      <c r="E1918" s="81"/>
      <c r="F1918" s="34"/>
      <c r="G1918" s="94"/>
      <c r="H1918" s="81"/>
      <c r="I1918" s="34"/>
      <c r="J1918" s="34"/>
      <c r="K1918" s="38"/>
      <c r="L1918" s="38"/>
      <c r="M1918" s="39">
        <f t="shared" si="302"/>
        <v>0</v>
      </c>
      <c r="N1918" s="40">
        <f t="shared" si="303"/>
        <v>0</v>
      </c>
      <c r="O1918" s="80"/>
      <c r="P1918" s="113" t="str">
        <f t="shared" si="310"/>
        <v/>
      </c>
      <c r="Q1918" s="42" t="str">
        <f t="shared" si="304"/>
        <v/>
      </c>
      <c r="R1918" s="81"/>
      <c r="S1918" s="44" t="str">
        <f t="shared" si="305"/>
        <v/>
      </c>
      <c r="T1918" s="81"/>
      <c r="U1918" s="81"/>
      <c r="V1918" s="42">
        <f t="shared" si="306"/>
        <v>0</v>
      </c>
      <c r="W1918" s="43"/>
      <c r="X1918" s="47">
        <f>SUMIFS(W$12:W1918,F$12:F1918,F1918,H$12:H1918,H1918,D$12:D1918,D1918)</f>
        <v>0</v>
      </c>
      <c r="Y1918" s="48">
        <f t="shared" si="307"/>
        <v>0</v>
      </c>
      <c r="Z1918" s="82"/>
      <c r="AA1918" s="106"/>
      <c r="AB1918" s="42">
        <f t="shared" si="308"/>
        <v>0</v>
      </c>
      <c r="AC1918" s="50"/>
      <c r="AD1918" s="81"/>
      <c r="AE1918" s="81"/>
      <c r="AF1918" s="81"/>
      <c r="AG1918" s="81"/>
      <c r="AH1918" s="81"/>
      <c r="AI1918" s="81"/>
      <c r="AJ1918" s="81"/>
      <c r="AK1918" s="81"/>
      <c r="AL1918" s="81"/>
      <c r="AM1918" s="50"/>
      <c r="AN1918" s="50"/>
      <c r="AO1918" s="112">
        <f t="shared" si="311"/>
        <v>0</v>
      </c>
    </row>
    <row r="1919" spans="1:41" ht="20.100000000000001" customHeight="1">
      <c r="A1919" s="70">
        <f t="shared" si="309"/>
        <v>1</v>
      </c>
      <c r="B1919" s="81"/>
      <c r="C1919" s="81"/>
      <c r="D1919" s="81"/>
      <c r="E1919" s="81"/>
      <c r="F1919" s="34"/>
      <c r="G1919" s="94"/>
      <c r="H1919" s="81"/>
      <c r="I1919" s="34"/>
      <c r="J1919" s="34"/>
      <c r="K1919" s="38"/>
      <c r="L1919" s="38"/>
      <c r="M1919" s="39">
        <f t="shared" si="302"/>
        <v>0</v>
      </c>
      <c r="N1919" s="40">
        <f t="shared" si="303"/>
        <v>0</v>
      </c>
      <c r="O1919" s="80"/>
      <c r="P1919" s="113" t="str">
        <f t="shared" si="310"/>
        <v/>
      </c>
      <c r="Q1919" s="42" t="str">
        <f t="shared" si="304"/>
        <v/>
      </c>
      <c r="R1919" s="81"/>
      <c r="S1919" s="44" t="str">
        <f t="shared" si="305"/>
        <v/>
      </c>
      <c r="T1919" s="81"/>
      <c r="U1919" s="81"/>
      <c r="V1919" s="42">
        <f t="shared" si="306"/>
        <v>0</v>
      </c>
      <c r="W1919" s="43"/>
      <c r="X1919" s="47">
        <f>SUMIFS(W$12:W1919,F$12:F1919,F1919,H$12:H1919,H1919,D$12:D1919,D1919)</f>
        <v>0</v>
      </c>
      <c r="Y1919" s="48">
        <f t="shared" si="307"/>
        <v>0</v>
      </c>
      <c r="Z1919" s="82"/>
      <c r="AA1919" s="106"/>
      <c r="AB1919" s="42">
        <f t="shared" si="308"/>
        <v>0</v>
      </c>
      <c r="AC1919" s="50"/>
      <c r="AD1919" s="81"/>
      <c r="AE1919" s="81"/>
      <c r="AF1919" s="81"/>
      <c r="AG1919" s="81"/>
      <c r="AH1919" s="81"/>
      <c r="AI1919" s="81"/>
      <c r="AJ1919" s="81"/>
      <c r="AK1919" s="81"/>
      <c r="AL1919" s="81"/>
      <c r="AM1919" s="50"/>
      <c r="AN1919" s="50"/>
      <c r="AO1919" s="112">
        <f t="shared" si="311"/>
        <v>0</v>
      </c>
    </row>
    <row r="1920" spans="1:41" ht="20.100000000000001" customHeight="1">
      <c r="A1920" s="70">
        <f t="shared" si="309"/>
        <v>1</v>
      </c>
      <c r="B1920" s="81"/>
      <c r="C1920" s="81"/>
      <c r="D1920" s="81"/>
      <c r="E1920" s="81"/>
      <c r="F1920" s="34"/>
      <c r="G1920" s="94"/>
      <c r="H1920" s="81"/>
      <c r="I1920" s="34"/>
      <c r="J1920" s="34"/>
      <c r="K1920" s="38"/>
      <c r="L1920" s="38"/>
      <c r="M1920" s="39">
        <f t="shared" si="302"/>
        <v>0</v>
      </c>
      <c r="N1920" s="40">
        <f t="shared" si="303"/>
        <v>0</v>
      </c>
      <c r="O1920" s="80"/>
      <c r="P1920" s="113" t="str">
        <f t="shared" si="310"/>
        <v/>
      </c>
      <c r="Q1920" s="42" t="str">
        <f t="shared" si="304"/>
        <v/>
      </c>
      <c r="R1920" s="81"/>
      <c r="S1920" s="44" t="str">
        <f t="shared" si="305"/>
        <v/>
      </c>
      <c r="T1920" s="81"/>
      <c r="U1920" s="81"/>
      <c r="V1920" s="42">
        <f t="shared" si="306"/>
        <v>0</v>
      </c>
      <c r="W1920" s="43"/>
      <c r="X1920" s="47">
        <f>SUMIFS(W$12:W1920,F$12:F1920,F1920,H$12:H1920,H1920,D$12:D1920,D1920)</f>
        <v>0</v>
      </c>
      <c r="Y1920" s="48">
        <f t="shared" si="307"/>
        <v>0</v>
      </c>
      <c r="Z1920" s="82"/>
      <c r="AA1920" s="106"/>
      <c r="AB1920" s="42">
        <f t="shared" si="308"/>
        <v>0</v>
      </c>
      <c r="AC1920" s="50"/>
      <c r="AD1920" s="81"/>
      <c r="AE1920" s="81"/>
      <c r="AF1920" s="81"/>
      <c r="AG1920" s="81"/>
      <c r="AH1920" s="81"/>
      <c r="AI1920" s="81"/>
      <c r="AJ1920" s="81"/>
      <c r="AK1920" s="81"/>
      <c r="AL1920" s="81"/>
      <c r="AM1920" s="50"/>
      <c r="AN1920" s="50"/>
      <c r="AO1920" s="112">
        <f t="shared" si="311"/>
        <v>0</v>
      </c>
    </row>
    <row r="1921" spans="1:41" ht="20.100000000000001" customHeight="1">
      <c r="A1921" s="70">
        <f t="shared" si="309"/>
        <v>1</v>
      </c>
      <c r="B1921" s="81"/>
      <c r="C1921" s="81"/>
      <c r="D1921" s="81"/>
      <c r="E1921" s="81"/>
      <c r="F1921" s="34"/>
      <c r="G1921" s="94"/>
      <c r="H1921" s="81"/>
      <c r="I1921" s="34"/>
      <c r="J1921" s="34"/>
      <c r="K1921" s="38"/>
      <c r="L1921" s="38"/>
      <c r="M1921" s="39">
        <f t="shared" si="302"/>
        <v>0</v>
      </c>
      <c r="N1921" s="40">
        <f t="shared" si="303"/>
        <v>0</v>
      </c>
      <c r="O1921" s="80"/>
      <c r="P1921" s="113" t="str">
        <f t="shared" si="310"/>
        <v/>
      </c>
      <c r="Q1921" s="42" t="str">
        <f t="shared" si="304"/>
        <v/>
      </c>
      <c r="R1921" s="81"/>
      <c r="S1921" s="44" t="str">
        <f t="shared" si="305"/>
        <v/>
      </c>
      <c r="T1921" s="81"/>
      <c r="U1921" s="81"/>
      <c r="V1921" s="42">
        <f t="shared" si="306"/>
        <v>0</v>
      </c>
      <c r="W1921" s="43"/>
      <c r="X1921" s="47">
        <f>SUMIFS(W$12:W1921,F$12:F1921,F1921,H$12:H1921,H1921,D$12:D1921,D1921)</f>
        <v>0</v>
      </c>
      <c r="Y1921" s="48">
        <f t="shared" si="307"/>
        <v>0</v>
      </c>
      <c r="Z1921" s="82"/>
      <c r="AA1921" s="106"/>
      <c r="AB1921" s="42">
        <f t="shared" si="308"/>
        <v>0</v>
      </c>
      <c r="AC1921" s="50"/>
      <c r="AD1921" s="81"/>
      <c r="AE1921" s="81"/>
      <c r="AF1921" s="81"/>
      <c r="AG1921" s="81"/>
      <c r="AH1921" s="81"/>
      <c r="AI1921" s="81"/>
      <c r="AJ1921" s="81"/>
      <c r="AK1921" s="81"/>
      <c r="AL1921" s="81"/>
      <c r="AM1921" s="50"/>
      <c r="AN1921" s="50"/>
      <c r="AO1921" s="112">
        <f t="shared" si="311"/>
        <v>0</v>
      </c>
    </row>
    <row r="1922" spans="1:41" ht="20.100000000000001" customHeight="1">
      <c r="A1922" s="70">
        <f t="shared" si="309"/>
        <v>1</v>
      </c>
      <c r="B1922" s="81"/>
      <c r="C1922" s="81"/>
      <c r="D1922" s="81"/>
      <c r="E1922" s="81"/>
      <c r="F1922" s="34"/>
      <c r="G1922" s="94"/>
      <c r="H1922" s="81"/>
      <c r="I1922" s="34"/>
      <c r="J1922" s="34"/>
      <c r="K1922" s="38"/>
      <c r="L1922" s="38"/>
      <c r="M1922" s="39">
        <f t="shared" si="302"/>
        <v>0</v>
      </c>
      <c r="N1922" s="40">
        <f t="shared" si="303"/>
        <v>0</v>
      </c>
      <c r="O1922" s="80"/>
      <c r="P1922" s="113" t="str">
        <f t="shared" si="310"/>
        <v/>
      </c>
      <c r="Q1922" s="42" t="str">
        <f t="shared" si="304"/>
        <v/>
      </c>
      <c r="R1922" s="81"/>
      <c r="S1922" s="44" t="str">
        <f t="shared" si="305"/>
        <v/>
      </c>
      <c r="T1922" s="81"/>
      <c r="U1922" s="81"/>
      <c r="V1922" s="42">
        <f t="shared" si="306"/>
        <v>0</v>
      </c>
      <c r="W1922" s="43"/>
      <c r="X1922" s="47">
        <f>SUMIFS(W$12:W1922,F$12:F1922,F1922,H$12:H1922,H1922,D$12:D1922,D1922)</f>
        <v>0</v>
      </c>
      <c r="Y1922" s="48">
        <f t="shared" si="307"/>
        <v>0</v>
      </c>
      <c r="Z1922" s="82"/>
      <c r="AA1922" s="106"/>
      <c r="AB1922" s="42">
        <f t="shared" si="308"/>
        <v>0</v>
      </c>
      <c r="AC1922" s="50"/>
      <c r="AD1922" s="81"/>
      <c r="AE1922" s="81"/>
      <c r="AF1922" s="81"/>
      <c r="AG1922" s="81"/>
      <c r="AH1922" s="81"/>
      <c r="AI1922" s="81"/>
      <c r="AJ1922" s="81"/>
      <c r="AK1922" s="81"/>
      <c r="AL1922" s="81"/>
      <c r="AM1922" s="50"/>
      <c r="AN1922" s="50"/>
      <c r="AO1922" s="112">
        <f t="shared" si="311"/>
        <v>0</v>
      </c>
    </row>
    <row r="1923" spans="1:41" ht="20.100000000000001" customHeight="1">
      <c r="A1923" s="70">
        <f t="shared" si="309"/>
        <v>1</v>
      </c>
      <c r="B1923" s="81"/>
      <c r="C1923" s="81"/>
      <c r="D1923" s="81"/>
      <c r="E1923" s="81"/>
      <c r="F1923" s="34"/>
      <c r="G1923" s="94"/>
      <c r="H1923" s="81"/>
      <c r="I1923" s="34"/>
      <c r="J1923" s="34"/>
      <c r="K1923" s="38"/>
      <c r="L1923" s="38"/>
      <c r="M1923" s="39">
        <f t="shared" si="302"/>
        <v>0</v>
      </c>
      <c r="N1923" s="40">
        <f t="shared" si="303"/>
        <v>0</v>
      </c>
      <c r="O1923" s="80"/>
      <c r="P1923" s="113" t="str">
        <f t="shared" si="310"/>
        <v/>
      </c>
      <c r="Q1923" s="42" t="str">
        <f t="shared" si="304"/>
        <v/>
      </c>
      <c r="R1923" s="81"/>
      <c r="S1923" s="44" t="str">
        <f t="shared" si="305"/>
        <v/>
      </c>
      <c r="T1923" s="81"/>
      <c r="U1923" s="81"/>
      <c r="V1923" s="42">
        <f t="shared" si="306"/>
        <v>0</v>
      </c>
      <c r="W1923" s="43"/>
      <c r="X1923" s="47">
        <f>SUMIFS(W$12:W1923,F$12:F1923,F1923,H$12:H1923,H1923,D$12:D1923,D1923)</f>
        <v>0</v>
      </c>
      <c r="Y1923" s="48">
        <f t="shared" si="307"/>
        <v>0</v>
      </c>
      <c r="Z1923" s="82"/>
      <c r="AA1923" s="106"/>
      <c r="AB1923" s="42">
        <f t="shared" si="308"/>
        <v>0</v>
      </c>
      <c r="AC1923" s="50"/>
      <c r="AD1923" s="81"/>
      <c r="AE1923" s="81"/>
      <c r="AF1923" s="81"/>
      <c r="AG1923" s="81"/>
      <c r="AH1923" s="81"/>
      <c r="AI1923" s="81"/>
      <c r="AJ1923" s="81"/>
      <c r="AK1923" s="81"/>
      <c r="AL1923" s="81"/>
      <c r="AM1923" s="50"/>
      <c r="AN1923" s="50"/>
      <c r="AO1923" s="112">
        <f t="shared" si="311"/>
        <v>0</v>
      </c>
    </row>
    <row r="1924" spans="1:41" ht="20.100000000000001" customHeight="1">
      <c r="A1924" s="70">
        <f t="shared" si="309"/>
        <v>1</v>
      </c>
      <c r="B1924" s="81"/>
      <c r="C1924" s="81"/>
      <c r="D1924" s="81"/>
      <c r="E1924" s="81"/>
      <c r="F1924" s="34"/>
      <c r="G1924" s="94"/>
      <c r="H1924" s="81"/>
      <c r="I1924" s="34"/>
      <c r="J1924" s="34"/>
      <c r="K1924" s="38"/>
      <c r="L1924" s="38"/>
      <c r="M1924" s="39">
        <f t="shared" si="302"/>
        <v>0</v>
      </c>
      <c r="N1924" s="40">
        <f t="shared" si="303"/>
        <v>0</v>
      </c>
      <c r="O1924" s="80"/>
      <c r="P1924" s="113" t="str">
        <f t="shared" si="310"/>
        <v/>
      </c>
      <c r="Q1924" s="42" t="str">
        <f t="shared" si="304"/>
        <v/>
      </c>
      <c r="R1924" s="81"/>
      <c r="S1924" s="44" t="str">
        <f t="shared" si="305"/>
        <v/>
      </c>
      <c r="T1924" s="81"/>
      <c r="U1924" s="81"/>
      <c r="V1924" s="42">
        <f t="shared" si="306"/>
        <v>0</v>
      </c>
      <c r="W1924" s="43"/>
      <c r="X1924" s="47">
        <f>SUMIFS(W$12:W1924,F$12:F1924,F1924,H$12:H1924,H1924,D$12:D1924,D1924)</f>
        <v>0</v>
      </c>
      <c r="Y1924" s="48">
        <f t="shared" si="307"/>
        <v>0</v>
      </c>
      <c r="Z1924" s="82"/>
      <c r="AA1924" s="106"/>
      <c r="AB1924" s="42">
        <f t="shared" si="308"/>
        <v>0</v>
      </c>
      <c r="AC1924" s="50"/>
      <c r="AD1924" s="81"/>
      <c r="AE1924" s="81"/>
      <c r="AF1924" s="81"/>
      <c r="AG1924" s="81"/>
      <c r="AH1924" s="81"/>
      <c r="AI1924" s="81"/>
      <c r="AJ1924" s="81"/>
      <c r="AK1924" s="81"/>
      <c r="AL1924" s="81"/>
      <c r="AM1924" s="50"/>
      <c r="AN1924" s="50"/>
      <c r="AO1924" s="112">
        <f t="shared" si="311"/>
        <v>0</v>
      </c>
    </row>
    <row r="1925" spans="1:41" ht="20.100000000000001" customHeight="1">
      <c r="A1925" s="70">
        <f t="shared" si="309"/>
        <v>1</v>
      </c>
      <c r="B1925" s="81"/>
      <c r="C1925" s="81"/>
      <c r="D1925" s="81"/>
      <c r="E1925" s="81"/>
      <c r="F1925" s="34"/>
      <c r="G1925" s="94"/>
      <c r="H1925" s="81"/>
      <c r="I1925" s="34"/>
      <c r="J1925" s="34"/>
      <c r="K1925" s="38"/>
      <c r="L1925" s="38"/>
      <c r="M1925" s="39">
        <f t="shared" si="302"/>
        <v>0</v>
      </c>
      <c r="N1925" s="40">
        <f t="shared" si="303"/>
        <v>0</v>
      </c>
      <c r="O1925" s="80"/>
      <c r="P1925" s="113" t="str">
        <f t="shared" si="310"/>
        <v/>
      </c>
      <c r="Q1925" s="42" t="str">
        <f t="shared" si="304"/>
        <v/>
      </c>
      <c r="R1925" s="81"/>
      <c r="S1925" s="44" t="str">
        <f t="shared" si="305"/>
        <v/>
      </c>
      <c r="T1925" s="81"/>
      <c r="U1925" s="81"/>
      <c r="V1925" s="42">
        <f t="shared" si="306"/>
        <v>0</v>
      </c>
      <c r="W1925" s="43"/>
      <c r="X1925" s="47">
        <f>SUMIFS(W$12:W1925,F$12:F1925,F1925,H$12:H1925,H1925,D$12:D1925,D1925)</f>
        <v>0</v>
      </c>
      <c r="Y1925" s="48">
        <f t="shared" si="307"/>
        <v>0</v>
      </c>
      <c r="Z1925" s="82"/>
      <c r="AA1925" s="106"/>
      <c r="AB1925" s="42">
        <f t="shared" si="308"/>
        <v>0</v>
      </c>
      <c r="AC1925" s="50"/>
      <c r="AD1925" s="81"/>
      <c r="AE1925" s="81"/>
      <c r="AF1925" s="81"/>
      <c r="AG1925" s="81"/>
      <c r="AH1925" s="81"/>
      <c r="AI1925" s="81"/>
      <c r="AJ1925" s="81"/>
      <c r="AK1925" s="81"/>
      <c r="AL1925" s="81"/>
      <c r="AM1925" s="50"/>
      <c r="AN1925" s="50"/>
      <c r="AO1925" s="112">
        <f t="shared" si="311"/>
        <v>0</v>
      </c>
    </row>
    <row r="1926" spans="1:41" ht="20.100000000000001" customHeight="1">
      <c r="A1926" s="70">
        <f t="shared" si="309"/>
        <v>1</v>
      </c>
      <c r="B1926" s="81"/>
      <c r="C1926" s="81"/>
      <c r="D1926" s="81"/>
      <c r="E1926" s="81"/>
      <c r="F1926" s="34"/>
      <c r="G1926" s="94"/>
      <c r="H1926" s="81"/>
      <c r="I1926" s="34"/>
      <c r="J1926" s="34"/>
      <c r="K1926" s="38"/>
      <c r="L1926" s="38"/>
      <c r="M1926" s="39">
        <f t="shared" si="302"/>
        <v>0</v>
      </c>
      <c r="N1926" s="40">
        <f t="shared" si="303"/>
        <v>0</v>
      </c>
      <c r="O1926" s="80"/>
      <c r="P1926" s="113" t="str">
        <f t="shared" si="310"/>
        <v/>
      </c>
      <c r="Q1926" s="42" t="str">
        <f t="shared" si="304"/>
        <v/>
      </c>
      <c r="R1926" s="81"/>
      <c r="S1926" s="44" t="str">
        <f t="shared" si="305"/>
        <v/>
      </c>
      <c r="T1926" s="81"/>
      <c r="U1926" s="81"/>
      <c r="V1926" s="42">
        <f t="shared" si="306"/>
        <v>0</v>
      </c>
      <c r="W1926" s="43"/>
      <c r="X1926" s="47">
        <f>SUMIFS(W$12:W1926,F$12:F1926,F1926,H$12:H1926,H1926,D$12:D1926,D1926)</f>
        <v>0</v>
      </c>
      <c r="Y1926" s="48">
        <f t="shared" si="307"/>
        <v>0</v>
      </c>
      <c r="Z1926" s="82"/>
      <c r="AA1926" s="106"/>
      <c r="AB1926" s="42">
        <f t="shared" si="308"/>
        <v>0</v>
      </c>
      <c r="AC1926" s="50"/>
      <c r="AD1926" s="81"/>
      <c r="AE1926" s="81"/>
      <c r="AF1926" s="81"/>
      <c r="AG1926" s="81"/>
      <c r="AH1926" s="81"/>
      <c r="AI1926" s="81"/>
      <c r="AJ1926" s="81"/>
      <c r="AK1926" s="81"/>
      <c r="AL1926" s="81"/>
      <c r="AM1926" s="50"/>
      <c r="AN1926" s="50"/>
      <c r="AO1926" s="112">
        <f t="shared" si="311"/>
        <v>0</v>
      </c>
    </row>
    <row r="1927" spans="1:41" ht="20.100000000000001" customHeight="1">
      <c r="A1927" s="70">
        <f t="shared" si="309"/>
        <v>1</v>
      </c>
      <c r="B1927" s="81"/>
      <c r="C1927" s="81"/>
      <c r="D1927" s="81"/>
      <c r="E1927" s="81"/>
      <c r="F1927" s="34"/>
      <c r="G1927" s="94"/>
      <c r="H1927" s="81"/>
      <c r="I1927" s="34"/>
      <c r="J1927" s="34"/>
      <c r="K1927" s="38"/>
      <c r="L1927" s="38"/>
      <c r="M1927" s="39">
        <f t="shared" si="302"/>
        <v>0</v>
      </c>
      <c r="N1927" s="40">
        <f t="shared" si="303"/>
        <v>0</v>
      </c>
      <c r="O1927" s="80"/>
      <c r="P1927" s="113" t="str">
        <f t="shared" si="310"/>
        <v/>
      </c>
      <c r="Q1927" s="42" t="str">
        <f t="shared" si="304"/>
        <v/>
      </c>
      <c r="R1927" s="81"/>
      <c r="S1927" s="44" t="str">
        <f t="shared" si="305"/>
        <v/>
      </c>
      <c r="T1927" s="81"/>
      <c r="U1927" s="81"/>
      <c r="V1927" s="42">
        <f t="shared" si="306"/>
        <v>0</v>
      </c>
      <c r="W1927" s="43"/>
      <c r="X1927" s="47">
        <f>SUMIFS(W$12:W1927,F$12:F1927,F1927,H$12:H1927,H1927,D$12:D1927,D1927)</f>
        <v>0</v>
      </c>
      <c r="Y1927" s="48">
        <f t="shared" si="307"/>
        <v>0</v>
      </c>
      <c r="Z1927" s="82"/>
      <c r="AA1927" s="106"/>
      <c r="AB1927" s="42">
        <f t="shared" si="308"/>
        <v>0</v>
      </c>
      <c r="AC1927" s="50"/>
      <c r="AD1927" s="81"/>
      <c r="AE1927" s="81"/>
      <c r="AF1927" s="81"/>
      <c r="AG1927" s="81"/>
      <c r="AH1927" s="81"/>
      <c r="AI1927" s="81"/>
      <c r="AJ1927" s="81"/>
      <c r="AK1927" s="81"/>
      <c r="AL1927" s="81"/>
      <c r="AM1927" s="50"/>
      <c r="AN1927" s="50"/>
      <c r="AO1927" s="112">
        <f t="shared" si="311"/>
        <v>0</v>
      </c>
    </row>
    <row r="1928" spans="1:41" ht="20.100000000000001" customHeight="1">
      <c r="A1928" s="70">
        <f t="shared" si="309"/>
        <v>1</v>
      </c>
      <c r="B1928" s="81"/>
      <c r="C1928" s="81"/>
      <c r="D1928" s="81"/>
      <c r="E1928" s="81"/>
      <c r="F1928" s="34"/>
      <c r="G1928" s="94"/>
      <c r="H1928" s="81"/>
      <c r="I1928" s="34"/>
      <c r="J1928" s="34"/>
      <c r="K1928" s="38"/>
      <c r="L1928" s="38"/>
      <c r="M1928" s="39">
        <f t="shared" ref="M1928:M1991" si="312">(IF(L1928&lt;K1928,1+L1928,L1928)-K1928-IF(AND(K1928&lt;$L$5,L1928&gt;$M$5),$M$5-$L$5)-IF(AND(K1928&lt;$L$6,L1928&gt;$M$6),$M$6-$L$6)-IF(AND(K1928&lt;$L$7,L1928&gt;$M$7),$M$7-$L$7))-IF(AND(K1928&lt;$L$8,L1928&gt;$M$8),$M$8-$L$8)</f>
        <v>0</v>
      </c>
      <c r="N1928" s="40">
        <f t="shared" ref="N1928:N1991" si="313">HOUR(M1928)+MINUTE(M1928)/60</f>
        <v>0</v>
      </c>
      <c r="O1928" s="80"/>
      <c r="P1928" s="113" t="str">
        <f t="shared" si="310"/>
        <v/>
      </c>
      <c r="Q1928" s="42" t="str">
        <f t="shared" ref="Q1928:Q1991" si="314">IFERROR(V1928/(N1928*O1928),"")</f>
        <v/>
      </c>
      <c r="R1928" s="81"/>
      <c r="S1928" s="44" t="str">
        <f t="shared" ref="S1928:S1991" si="315">IFERROR(W1928/R1928,"")</f>
        <v/>
      </c>
      <c r="T1928" s="81"/>
      <c r="U1928" s="81"/>
      <c r="V1928" s="42">
        <f t="shared" ref="V1928:V1991" si="316">+W1928+Y1928</f>
        <v>0</v>
      </c>
      <c r="W1928" s="43"/>
      <c r="X1928" s="47">
        <f>SUMIFS(W$12:W1928,F$12:F1928,F1928,H$12:H1928,H1928,D$12:D1928,D1928)</f>
        <v>0</v>
      </c>
      <c r="Y1928" s="48">
        <f t="shared" ref="Y1928:Y1991" si="317">SUM(AC1928:AK1928)</f>
        <v>0</v>
      </c>
      <c r="Z1928" s="82"/>
      <c r="AA1928" s="106"/>
      <c r="AB1928" s="42">
        <f t="shared" ref="AB1928:AB1991" si="318">+W1928*AA1928</f>
        <v>0</v>
      </c>
      <c r="AC1928" s="50"/>
      <c r="AD1928" s="81"/>
      <c r="AE1928" s="81"/>
      <c r="AF1928" s="81"/>
      <c r="AG1928" s="81"/>
      <c r="AH1928" s="81"/>
      <c r="AI1928" s="81"/>
      <c r="AJ1928" s="81"/>
      <c r="AK1928" s="81"/>
      <c r="AL1928" s="81"/>
      <c r="AM1928" s="50"/>
      <c r="AN1928" s="50"/>
      <c r="AO1928" s="112">
        <f t="shared" si="311"/>
        <v>0</v>
      </c>
    </row>
    <row r="1929" spans="1:41" ht="20.100000000000001" customHeight="1">
      <c r="A1929" s="70">
        <f t="shared" si="309"/>
        <v>1</v>
      </c>
      <c r="B1929" s="81"/>
      <c r="C1929" s="81"/>
      <c r="D1929" s="81"/>
      <c r="E1929" s="81"/>
      <c r="F1929" s="34"/>
      <c r="G1929" s="94"/>
      <c r="H1929" s="81"/>
      <c r="I1929" s="34"/>
      <c r="J1929" s="34"/>
      <c r="K1929" s="38"/>
      <c r="L1929" s="38"/>
      <c r="M1929" s="39">
        <f t="shared" si="312"/>
        <v>0</v>
      </c>
      <c r="N1929" s="40">
        <f t="shared" si="313"/>
        <v>0</v>
      </c>
      <c r="O1929" s="80"/>
      <c r="P1929" s="113" t="str">
        <f t="shared" si="310"/>
        <v/>
      </c>
      <c r="Q1929" s="42" t="str">
        <f t="shared" si="314"/>
        <v/>
      </c>
      <c r="R1929" s="81"/>
      <c r="S1929" s="44" t="str">
        <f t="shared" si="315"/>
        <v/>
      </c>
      <c r="T1929" s="81"/>
      <c r="U1929" s="81"/>
      <c r="V1929" s="42">
        <f t="shared" si="316"/>
        <v>0</v>
      </c>
      <c r="W1929" s="43"/>
      <c r="X1929" s="47">
        <f>SUMIFS(W$12:W1929,F$12:F1929,F1929,H$12:H1929,H1929,D$12:D1929,D1929)</f>
        <v>0</v>
      </c>
      <c r="Y1929" s="48">
        <f t="shared" si="317"/>
        <v>0</v>
      </c>
      <c r="Z1929" s="82"/>
      <c r="AA1929" s="106"/>
      <c r="AB1929" s="42">
        <f t="shared" si="318"/>
        <v>0</v>
      </c>
      <c r="AC1929" s="50"/>
      <c r="AD1929" s="81"/>
      <c r="AE1929" s="81"/>
      <c r="AF1929" s="81"/>
      <c r="AG1929" s="81"/>
      <c r="AH1929" s="81"/>
      <c r="AI1929" s="81"/>
      <c r="AJ1929" s="81"/>
      <c r="AK1929" s="81"/>
      <c r="AL1929" s="81"/>
      <c r="AM1929" s="50"/>
      <c r="AN1929" s="50"/>
      <c r="AO1929" s="112">
        <f t="shared" si="311"/>
        <v>0</v>
      </c>
    </row>
    <row r="1930" spans="1:41" ht="20.100000000000001" customHeight="1">
      <c r="A1930" s="70">
        <f t="shared" si="309"/>
        <v>1</v>
      </c>
      <c r="B1930" s="81"/>
      <c r="C1930" s="81"/>
      <c r="D1930" s="81"/>
      <c r="E1930" s="81"/>
      <c r="F1930" s="34"/>
      <c r="G1930" s="94"/>
      <c r="H1930" s="81"/>
      <c r="I1930" s="34"/>
      <c r="J1930" s="34"/>
      <c r="K1930" s="38"/>
      <c r="L1930" s="38"/>
      <c r="M1930" s="39">
        <f t="shared" si="312"/>
        <v>0</v>
      </c>
      <c r="N1930" s="40">
        <f t="shared" si="313"/>
        <v>0</v>
      </c>
      <c r="O1930" s="80"/>
      <c r="P1930" s="113" t="str">
        <f t="shared" si="310"/>
        <v/>
      </c>
      <c r="Q1930" s="42" t="str">
        <f t="shared" si="314"/>
        <v/>
      </c>
      <c r="R1930" s="81"/>
      <c r="S1930" s="44" t="str">
        <f t="shared" si="315"/>
        <v/>
      </c>
      <c r="T1930" s="81"/>
      <c r="U1930" s="81"/>
      <c r="V1930" s="42">
        <f t="shared" si="316"/>
        <v>0</v>
      </c>
      <c r="W1930" s="43"/>
      <c r="X1930" s="47">
        <f>SUMIFS(W$12:W1930,F$12:F1930,F1930,H$12:H1930,H1930,D$12:D1930,D1930)</f>
        <v>0</v>
      </c>
      <c r="Y1930" s="48">
        <f t="shared" si="317"/>
        <v>0</v>
      </c>
      <c r="Z1930" s="82"/>
      <c r="AA1930" s="106"/>
      <c r="AB1930" s="42">
        <f t="shared" si="318"/>
        <v>0</v>
      </c>
      <c r="AC1930" s="50"/>
      <c r="AD1930" s="81"/>
      <c r="AE1930" s="81"/>
      <c r="AF1930" s="81"/>
      <c r="AG1930" s="81"/>
      <c r="AH1930" s="81"/>
      <c r="AI1930" s="81"/>
      <c r="AJ1930" s="81"/>
      <c r="AK1930" s="81"/>
      <c r="AL1930" s="81"/>
      <c r="AM1930" s="50"/>
      <c r="AN1930" s="50"/>
      <c r="AO1930" s="112">
        <f t="shared" si="311"/>
        <v>0</v>
      </c>
    </row>
    <row r="1931" spans="1:41" ht="20.100000000000001" customHeight="1">
      <c r="A1931" s="70">
        <f t="shared" si="309"/>
        <v>1</v>
      </c>
      <c r="B1931" s="81"/>
      <c r="C1931" s="81"/>
      <c r="D1931" s="81"/>
      <c r="E1931" s="81"/>
      <c r="F1931" s="34"/>
      <c r="G1931" s="94"/>
      <c r="H1931" s="81"/>
      <c r="I1931" s="34"/>
      <c r="J1931" s="34"/>
      <c r="K1931" s="38"/>
      <c r="L1931" s="38"/>
      <c r="M1931" s="39">
        <f t="shared" si="312"/>
        <v>0</v>
      </c>
      <c r="N1931" s="40">
        <f t="shared" si="313"/>
        <v>0</v>
      </c>
      <c r="O1931" s="80"/>
      <c r="P1931" s="113" t="str">
        <f t="shared" si="310"/>
        <v/>
      </c>
      <c r="Q1931" s="42" t="str">
        <f t="shared" si="314"/>
        <v/>
      </c>
      <c r="R1931" s="81"/>
      <c r="S1931" s="44" t="str">
        <f t="shared" si="315"/>
        <v/>
      </c>
      <c r="T1931" s="81"/>
      <c r="U1931" s="81"/>
      <c r="V1931" s="42">
        <f t="shared" si="316"/>
        <v>0</v>
      </c>
      <c r="W1931" s="43"/>
      <c r="X1931" s="47">
        <f>SUMIFS(W$12:W1931,F$12:F1931,F1931,H$12:H1931,H1931,D$12:D1931,D1931)</f>
        <v>0</v>
      </c>
      <c r="Y1931" s="48">
        <f t="shared" si="317"/>
        <v>0</v>
      </c>
      <c r="Z1931" s="82"/>
      <c r="AA1931" s="106"/>
      <c r="AB1931" s="42">
        <f t="shared" si="318"/>
        <v>0</v>
      </c>
      <c r="AC1931" s="50"/>
      <c r="AD1931" s="81"/>
      <c r="AE1931" s="81"/>
      <c r="AF1931" s="81"/>
      <c r="AG1931" s="81"/>
      <c r="AH1931" s="81"/>
      <c r="AI1931" s="81"/>
      <c r="AJ1931" s="81"/>
      <c r="AK1931" s="81"/>
      <c r="AL1931" s="81"/>
      <c r="AM1931" s="50"/>
      <c r="AN1931" s="50"/>
      <c r="AO1931" s="112">
        <f t="shared" si="311"/>
        <v>0</v>
      </c>
    </row>
    <row r="1932" spans="1:41" ht="20.100000000000001" customHeight="1">
      <c r="A1932" s="70">
        <f t="shared" si="309"/>
        <v>1</v>
      </c>
      <c r="B1932" s="81"/>
      <c r="C1932" s="81"/>
      <c r="D1932" s="81"/>
      <c r="E1932" s="81"/>
      <c r="F1932" s="34"/>
      <c r="G1932" s="94"/>
      <c r="H1932" s="81"/>
      <c r="I1932" s="34"/>
      <c r="J1932" s="34"/>
      <c r="K1932" s="38"/>
      <c r="L1932" s="38"/>
      <c r="M1932" s="39">
        <f t="shared" si="312"/>
        <v>0</v>
      </c>
      <c r="N1932" s="40">
        <f t="shared" si="313"/>
        <v>0</v>
      </c>
      <c r="O1932" s="80"/>
      <c r="P1932" s="113" t="str">
        <f t="shared" si="310"/>
        <v/>
      </c>
      <c r="Q1932" s="42" t="str">
        <f t="shared" si="314"/>
        <v/>
      </c>
      <c r="R1932" s="81"/>
      <c r="S1932" s="44" t="str">
        <f t="shared" si="315"/>
        <v/>
      </c>
      <c r="T1932" s="81"/>
      <c r="U1932" s="81"/>
      <c r="V1932" s="42">
        <f t="shared" si="316"/>
        <v>0</v>
      </c>
      <c r="W1932" s="43"/>
      <c r="X1932" s="47">
        <f>SUMIFS(W$12:W1932,F$12:F1932,F1932,H$12:H1932,H1932,D$12:D1932,D1932)</f>
        <v>0</v>
      </c>
      <c r="Y1932" s="48">
        <f t="shared" si="317"/>
        <v>0</v>
      </c>
      <c r="Z1932" s="82"/>
      <c r="AA1932" s="106"/>
      <c r="AB1932" s="42">
        <f t="shared" si="318"/>
        <v>0</v>
      </c>
      <c r="AC1932" s="50"/>
      <c r="AD1932" s="81"/>
      <c r="AE1932" s="81"/>
      <c r="AF1932" s="81"/>
      <c r="AG1932" s="81"/>
      <c r="AH1932" s="81"/>
      <c r="AI1932" s="81"/>
      <c r="AJ1932" s="81"/>
      <c r="AK1932" s="81"/>
      <c r="AL1932" s="81"/>
      <c r="AM1932" s="50"/>
      <c r="AN1932" s="50"/>
      <c r="AO1932" s="112">
        <f t="shared" si="311"/>
        <v>0</v>
      </c>
    </row>
    <row r="1933" spans="1:41" ht="20.100000000000001" customHeight="1">
      <c r="A1933" s="70">
        <f t="shared" ref="A1933:A1996" si="319">MONTH(B1933)</f>
        <v>1</v>
      </c>
      <c r="B1933" s="81"/>
      <c r="C1933" s="81"/>
      <c r="D1933" s="81"/>
      <c r="E1933" s="81"/>
      <c r="F1933" s="34"/>
      <c r="G1933" s="94"/>
      <c r="H1933" s="81"/>
      <c r="I1933" s="34"/>
      <c r="J1933" s="34"/>
      <c r="K1933" s="38"/>
      <c r="L1933" s="38"/>
      <c r="M1933" s="39">
        <f t="shared" si="312"/>
        <v>0</v>
      </c>
      <c r="N1933" s="40">
        <f t="shared" si="313"/>
        <v>0</v>
      </c>
      <c r="O1933" s="80"/>
      <c r="P1933" s="113" t="str">
        <f t="shared" ref="P1933:P1996" si="320">IFERROR(W1933/V1933,"")</f>
        <v/>
      </c>
      <c r="Q1933" s="42" t="str">
        <f t="shared" si="314"/>
        <v/>
      </c>
      <c r="R1933" s="81"/>
      <c r="S1933" s="44" t="str">
        <f t="shared" si="315"/>
        <v/>
      </c>
      <c r="T1933" s="81"/>
      <c r="U1933" s="81"/>
      <c r="V1933" s="42">
        <f t="shared" si="316"/>
        <v>0</v>
      </c>
      <c r="W1933" s="43"/>
      <c r="X1933" s="47">
        <f>SUMIFS(W$12:W1933,F$12:F1933,F1933,H$12:H1933,H1933,D$12:D1933,D1933)</f>
        <v>0</v>
      </c>
      <c r="Y1933" s="48">
        <f t="shared" si="317"/>
        <v>0</v>
      </c>
      <c r="Z1933" s="82"/>
      <c r="AA1933" s="106"/>
      <c r="AB1933" s="42">
        <f t="shared" si="318"/>
        <v>0</v>
      </c>
      <c r="AC1933" s="50"/>
      <c r="AD1933" s="81"/>
      <c r="AE1933" s="81"/>
      <c r="AF1933" s="81"/>
      <c r="AG1933" s="81"/>
      <c r="AH1933" s="81"/>
      <c r="AI1933" s="81"/>
      <c r="AJ1933" s="81"/>
      <c r="AK1933" s="81"/>
      <c r="AL1933" s="81"/>
      <c r="AM1933" s="50"/>
      <c r="AN1933" s="50"/>
      <c r="AO1933" s="112">
        <f t="shared" ref="AO1933:AO1996" si="321">+AM1933+AN1933</f>
        <v>0</v>
      </c>
    </row>
    <row r="1934" spans="1:41" ht="20.100000000000001" customHeight="1">
      <c r="A1934" s="70">
        <f t="shared" si="319"/>
        <v>1</v>
      </c>
      <c r="B1934" s="81"/>
      <c r="C1934" s="81"/>
      <c r="D1934" s="81"/>
      <c r="E1934" s="81"/>
      <c r="F1934" s="34"/>
      <c r="G1934" s="94"/>
      <c r="H1934" s="81"/>
      <c r="I1934" s="34"/>
      <c r="J1934" s="34"/>
      <c r="K1934" s="38"/>
      <c r="L1934" s="38"/>
      <c r="M1934" s="39">
        <f t="shared" si="312"/>
        <v>0</v>
      </c>
      <c r="N1934" s="40">
        <f t="shared" si="313"/>
        <v>0</v>
      </c>
      <c r="O1934" s="80"/>
      <c r="P1934" s="113" t="str">
        <f t="shared" si="320"/>
        <v/>
      </c>
      <c r="Q1934" s="42" t="str">
        <f t="shared" si="314"/>
        <v/>
      </c>
      <c r="R1934" s="81"/>
      <c r="S1934" s="44" t="str">
        <f t="shared" si="315"/>
        <v/>
      </c>
      <c r="T1934" s="81"/>
      <c r="U1934" s="81"/>
      <c r="V1934" s="42">
        <f t="shared" si="316"/>
        <v>0</v>
      </c>
      <c r="W1934" s="43"/>
      <c r="X1934" s="47">
        <f>SUMIFS(W$12:W1934,F$12:F1934,F1934,H$12:H1934,H1934,D$12:D1934,D1934)</f>
        <v>0</v>
      </c>
      <c r="Y1934" s="48">
        <f t="shared" si="317"/>
        <v>0</v>
      </c>
      <c r="Z1934" s="82"/>
      <c r="AA1934" s="106"/>
      <c r="AB1934" s="42">
        <f t="shared" si="318"/>
        <v>0</v>
      </c>
      <c r="AC1934" s="50"/>
      <c r="AD1934" s="81"/>
      <c r="AE1934" s="81"/>
      <c r="AF1934" s="81"/>
      <c r="AG1934" s="81"/>
      <c r="AH1934" s="81"/>
      <c r="AI1934" s="81"/>
      <c r="AJ1934" s="81"/>
      <c r="AK1934" s="81"/>
      <c r="AL1934" s="81"/>
      <c r="AM1934" s="50"/>
      <c r="AN1934" s="50"/>
      <c r="AO1934" s="112">
        <f t="shared" si="321"/>
        <v>0</v>
      </c>
    </row>
    <row r="1935" spans="1:41" ht="20.100000000000001" customHeight="1">
      <c r="A1935" s="70">
        <f t="shared" si="319"/>
        <v>1</v>
      </c>
      <c r="B1935" s="81"/>
      <c r="C1935" s="81"/>
      <c r="D1935" s="81"/>
      <c r="E1935" s="81"/>
      <c r="F1935" s="34"/>
      <c r="G1935" s="94"/>
      <c r="H1935" s="81"/>
      <c r="I1935" s="34"/>
      <c r="J1935" s="34"/>
      <c r="K1935" s="38"/>
      <c r="L1935" s="38"/>
      <c r="M1935" s="39">
        <f t="shared" si="312"/>
        <v>0</v>
      </c>
      <c r="N1935" s="40">
        <f t="shared" si="313"/>
        <v>0</v>
      </c>
      <c r="O1935" s="80"/>
      <c r="P1935" s="113" t="str">
        <f t="shared" si="320"/>
        <v/>
      </c>
      <c r="Q1935" s="42" t="str">
        <f t="shared" si="314"/>
        <v/>
      </c>
      <c r="R1935" s="81"/>
      <c r="S1935" s="44" t="str">
        <f t="shared" si="315"/>
        <v/>
      </c>
      <c r="T1935" s="81"/>
      <c r="U1935" s="81"/>
      <c r="V1935" s="42">
        <f t="shared" si="316"/>
        <v>0</v>
      </c>
      <c r="W1935" s="43"/>
      <c r="X1935" s="47">
        <f>SUMIFS(W$12:W1935,F$12:F1935,F1935,H$12:H1935,H1935,D$12:D1935,D1935)</f>
        <v>0</v>
      </c>
      <c r="Y1935" s="48">
        <f t="shared" si="317"/>
        <v>0</v>
      </c>
      <c r="Z1935" s="82"/>
      <c r="AA1935" s="106"/>
      <c r="AB1935" s="42">
        <f t="shared" si="318"/>
        <v>0</v>
      </c>
      <c r="AC1935" s="50"/>
      <c r="AD1935" s="81"/>
      <c r="AE1935" s="81"/>
      <c r="AF1935" s="81"/>
      <c r="AG1935" s="81"/>
      <c r="AH1935" s="81"/>
      <c r="AI1935" s="81"/>
      <c r="AJ1935" s="81"/>
      <c r="AK1935" s="81"/>
      <c r="AL1935" s="81"/>
      <c r="AM1935" s="50"/>
      <c r="AN1935" s="50"/>
      <c r="AO1935" s="112">
        <f t="shared" si="321"/>
        <v>0</v>
      </c>
    </row>
    <row r="1936" spans="1:41" ht="20.100000000000001" customHeight="1">
      <c r="A1936" s="70">
        <f t="shared" si="319"/>
        <v>1</v>
      </c>
      <c r="B1936" s="81"/>
      <c r="C1936" s="81"/>
      <c r="D1936" s="81"/>
      <c r="E1936" s="81"/>
      <c r="F1936" s="34"/>
      <c r="G1936" s="94"/>
      <c r="H1936" s="81"/>
      <c r="I1936" s="34"/>
      <c r="J1936" s="34"/>
      <c r="K1936" s="38"/>
      <c r="L1936" s="38"/>
      <c r="M1936" s="39">
        <f t="shared" si="312"/>
        <v>0</v>
      </c>
      <c r="N1936" s="40">
        <f t="shared" si="313"/>
        <v>0</v>
      </c>
      <c r="O1936" s="80"/>
      <c r="P1936" s="113" t="str">
        <f t="shared" si="320"/>
        <v/>
      </c>
      <c r="Q1936" s="42" t="str">
        <f t="shared" si="314"/>
        <v/>
      </c>
      <c r="R1936" s="81"/>
      <c r="S1936" s="44" t="str">
        <f t="shared" si="315"/>
        <v/>
      </c>
      <c r="T1936" s="81"/>
      <c r="U1936" s="81"/>
      <c r="V1936" s="42">
        <f t="shared" si="316"/>
        <v>0</v>
      </c>
      <c r="W1936" s="43"/>
      <c r="X1936" s="47">
        <f>SUMIFS(W$12:W1936,F$12:F1936,F1936,H$12:H1936,H1936,D$12:D1936,D1936)</f>
        <v>0</v>
      </c>
      <c r="Y1936" s="48">
        <f t="shared" si="317"/>
        <v>0</v>
      </c>
      <c r="Z1936" s="82"/>
      <c r="AA1936" s="106"/>
      <c r="AB1936" s="42">
        <f t="shared" si="318"/>
        <v>0</v>
      </c>
      <c r="AC1936" s="50"/>
      <c r="AD1936" s="81"/>
      <c r="AE1936" s="81"/>
      <c r="AF1936" s="81"/>
      <c r="AG1936" s="81"/>
      <c r="AH1936" s="81"/>
      <c r="AI1936" s="81"/>
      <c r="AJ1936" s="81"/>
      <c r="AK1936" s="81"/>
      <c r="AL1936" s="81"/>
      <c r="AM1936" s="50"/>
      <c r="AN1936" s="50"/>
      <c r="AO1936" s="112">
        <f t="shared" si="321"/>
        <v>0</v>
      </c>
    </row>
    <row r="1937" spans="1:41" ht="20.100000000000001" customHeight="1">
      <c r="A1937" s="70">
        <f t="shared" si="319"/>
        <v>1</v>
      </c>
      <c r="B1937" s="81"/>
      <c r="C1937" s="81"/>
      <c r="D1937" s="81"/>
      <c r="E1937" s="81"/>
      <c r="F1937" s="34"/>
      <c r="G1937" s="94"/>
      <c r="H1937" s="81"/>
      <c r="I1937" s="34"/>
      <c r="J1937" s="34"/>
      <c r="K1937" s="38"/>
      <c r="L1937" s="38"/>
      <c r="M1937" s="39">
        <f t="shared" si="312"/>
        <v>0</v>
      </c>
      <c r="N1937" s="40">
        <f t="shared" si="313"/>
        <v>0</v>
      </c>
      <c r="O1937" s="80"/>
      <c r="P1937" s="113" t="str">
        <f t="shared" si="320"/>
        <v/>
      </c>
      <c r="Q1937" s="42" t="str">
        <f t="shared" si="314"/>
        <v/>
      </c>
      <c r="R1937" s="81"/>
      <c r="S1937" s="44" t="str">
        <f t="shared" si="315"/>
        <v/>
      </c>
      <c r="T1937" s="81"/>
      <c r="U1937" s="81"/>
      <c r="V1937" s="42">
        <f t="shared" si="316"/>
        <v>0</v>
      </c>
      <c r="W1937" s="43"/>
      <c r="X1937" s="47">
        <f>SUMIFS(W$12:W1937,F$12:F1937,F1937,H$12:H1937,H1937,D$12:D1937,D1937)</f>
        <v>0</v>
      </c>
      <c r="Y1937" s="48">
        <f t="shared" si="317"/>
        <v>0</v>
      </c>
      <c r="Z1937" s="82"/>
      <c r="AA1937" s="106"/>
      <c r="AB1937" s="42">
        <f t="shared" si="318"/>
        <v>0</v>
      </c>
      <c r="AC1937" s="50"/>
      <c r="AD1937" s="81"/>
      <c r="AE1937" s="81"/>
      <c r="AF1937" s="81"/>
      <c r="AG1937" s="81"/>
      <c r="AH1937" s="81"/>
      <c r="AI1937" s="81"/>
      <c r="AJ1937" s="81"/>
      <c r="AK1937" s="81"/>
      <c r="AL1937" s="81"/>
      <c r="AM1937" s="50"/>
      <c r="AN1937" s="50"/>
      <c r="AO1937" s="112">
        <f t="shared" si="321"/>
        <v>0</v>
      </c>
    </row>
    <row r="1938" spans="1:41" ht="20.100000000000001" customHeight="1">
      <c r="A1938" s="70">
        <f t="shared" si="319"/>
        <v>1</v>
      </c>
      <c r="B1938" s="81"/>
      <c r="C1938" s="81"/>
      <c r="D1938" s="81"/>
      <c r="E1938" s="81"/>
      <c r="F1938" s="34"/>
      <c r="G1938" s="94"/>
      <c r="H1938" s="81"/>
      <c r="I1938" s="34"/>
      <c r="J1938" s="34"/>
      <c r="K1938" s="38"/>
      <c r="L1938" s="38"/>
      <c r="M1938" s="39">
        <f t="shared" si="312"/>
        <v>0</v>
      </c>
      <c r="N1938" s="40">
        <f t="shared" si="313"/>
        <v>0</v>
      </c>
      <c r="O1938" s="80"/>
      <c r="P1938" s="113" t="str">
        <f t="shared" si="320"/>
        <v/>
      </c>
      <c r="Q1938" s="42" t="str">
        <f t="shared" si="314"/>
        <v/>
      </c>
      <c r="R1938" s="81"/>
      <c r="S1938" s="44" t="str">
        <f t="shared" si="315"/>
        <v/>
      </c>
      <c r="T1938" s="81"/>
      <c r="U1938" s="81"/>
      <c r="V1938" s="42">
        <f t="shared" si="316"/>
        <v>0</v>
      </c>
      <c r="W1938" s="43"/>
      <c r="X1938" s="47">
        <f>SUMIFS(W$12:W1938,F$12:F1938,F1938,H$12:H1938,H1938,D$12:D1938,D1938)</f>
        <v>0</v>
      </c>
      <c r="Y1938" s="48">
        <f t="shared" si="317"/>
        <v>0</v>
      </c>
      <c r="Z1938" s="82"/>
      <c r="AA1938" s="106"/>
      <c r="AB1938" s="42">
        <f t="shared" si="318"/>
        <v>0</v>
      </c>
      <c r="AC1938" s="50"/>
      <c r="AD1938" s="81"/>
      <c r="AE1938" s="81"/>
      <c r="AF1938" s="81"/>
      <c r="AG1938" s="81"/>
      <c r="AH1938" s="81"/>
      <c r="AI1938" s="81"/>
      <c r="AJ1938" s="81"/>
      <c r="AK1938" s="81"/>
      <c r="AL1938" s="81"/>
      <c r="AM1938" s="50"/>
      <c r="AN1938" s="50"/>
      <c r="AO1938" s="112">
        <f t="shared" si="321"/>
        <v>0</v>
      </c>
    </row>
    <row r="1939" spans="1:41" ht="20.100000000000001" customHeight="1">
      <c r="A1939" s="70">
        <f t="shared" si="319"/>
        <v>1</v>
      </c>
      <c r="B1939" s="81"/>
      <c r="C1939" s="81"/>
      <c r="D1939" s="81"/>
      <c r="E1939" s="81"/>
      <c r="F1939" s="34"/>
      <c r="G1939" s="94"/>
      <c r="H1939" s="81"/>
      <c r="I1939" s="34"/>
      <c r="J1939" s="34"/>
      <c r="K1939" s="38"/>
      <c r="L1939" s="38"/>
      <c r="M1939" s="39">
        <f t="shared" si="312"/>
        <v>0</v>
      </c>
      <c r="N1939" s="40">
        <f t="shared" si="313"/>
        <v>0</v>
      </c>
      <c r="O1939" s="80"/>
      <c r="P1939" s="113" t="str">
        <f t="shared" si="320"/>
        <v/>
      </c>
      <c r="Q1939" s="42" t="str">
        <f t="shared" si="314"/>
        <v/>
      </c>
      <c r="R1939" s="81"/>
      <c r="S1939" s="44" t="str">
        <f t="shared" si="315"/>
        <v/>
      </c>
      <c r="T1939" s="81"/>
      <c r="U1939" s="81"/>
      <c r="V1939" s="42">
        <f t="shared" si="316"/>
        <v>0</v>
      </c>
      <c r="W1939" s="43"/>
      <c r="X1939" s="47">
        <f>SUMIFS(W$12:W1939,F$12:F1939,F1939,H$12:H1939,H1939,D$12:D1939,D1939)</f>
        <v>0</v>
      </c>
      <c r="Y1939" s="48">
        <f t="shared" si="317"/>
        <v>0</v>
      </c>
      <c r="Z1939" s="82"/>
      <c r="AA1939" s="106"/>
      <c r="AB1939" s="42">
        <f t="shared" si="318"/>
        <v>0</v>
      </c>
      <c r="AC1939" s="50"/>
      <c r="AD1939" s="81"/>
      <c r="AE1939" s="81"/>
      <c r="AF1939" s="81"/>
      <c r="AG1939" s="81"/>
      <c r="AH1939" s="81"/>
      <c r="AI1939" s="81"/>
      <c r="AJ1939" s="81"/>
      <c r="AK1939" s="81"/>
      <c r="AL1939" s="81"/>
      <c r="AM1939" s="50"/>
      <c r="AN1939" s="50"/>
      <c r="AO1939" s="112">
        <f t="shared" si="321"/>
        <v>0</v>
      </c>
    </row>
    <row r="1940" spans="1:41" ht="20.100000000000001" customHeight="1">
      <c r="A1940" s="70">
        <f t="shared" si="319"/>
        <v>1</v>
      </c>
      <c r="B1940" s="81"/>
      <c r="C1940" s="81"/>
      <c r="D1940" s="81"/>
      <c r="E1940" s="81"/>
      <c r="F1940" s="34"/>
      <c r="G1940" s="94"/>
      <c r="H1940" s="81"/>
      <c r="I1940" s="34"/>
      <c r="J1940" s="34"/>
      <c r="K1940" s="38"/>
      <c r="L1940" s="38"/>
      <c r="M1940" s="39">
        <f t="shared" si="312"/>
        <v>0</v>
      </c>
      <c r="N1940" s="40">
        <f t="shared" si="313"/>
        <v>0</v>
      </c>
      <c r="O1940" s="80"/>
      <c r="P1940" s="113" t="str">
        <f t="shared" si="320"/>
        <v/>
      </c>
      <c r="Q1940" s="42" t="str">
        <f t="shared" si="314"/>
        <v/>
      </c>
      <c r="R1940" s="81"/>
      <c r="S1940" s="44" t="str">
        <f t="shared" si="315"/>
        <v/>
      </c>
      <c r="T1940" s="81"/>
      <c r="U1940" s="81"/>
      <c r="V1940" s="42">
        <f t="shared" si="316"/>
        <v>0</v>
      </c>
      <c r="W1940" s="43"/>
      <c r="X1940" s="47">
        <f>SUMIFS(W$12:W1940,F$12:F1940,F1940,H$12:H1940,H1940,D$12:D1940,D1940)</f>
        <v>0</v>
      </c>
      <c r="Y1940" s="48">
        <f t="shared" si="317"/>
        <v>0</v>
      </c>
      <c r="Z1940" s="82"/>
      <c r="AA1940" s="106"/>
      <c r="AB1940" s="42">
        <f t="shared" si="318"/>
        <v>0</v>
      </c>
      <c r="AC1940" s="50"/>
      <c r="AD1940" s="81"/>
      <c r="AE1940" s="81"/>
      <c r="AF1940" s="81"/>
      <c r="AG1940" s="81"/>
      <c r="AH1940" s="81"/>
      <c r="AI1940" s="81"/>
      <c r="AJ1940" s="81"/>
      <c r="AK1940" s="81"/>
      <c r="AL1940" s="81"/>
      <c r="AM1940" s="50"/>
      <c r="AN1940" s="50"/>
      <c r="AO1940" s="112">
        <f t="shared" si="321"/>
        <v>0</v>
      </c>
    </row>
    <row r="1941" spans="1:41" ht="20.100000000000001" customHeight="1">
      <c r="A1941" s="70">
        <f t="shared" si="319"/>
        <v>1</v>
      </c>
      <c r="B1941" s="81"/>
      <c r="C1941" s="81"/>
      <c r="D1941" s="81"/>
      <c r="E1941" s="81"/>
      <c r="F1941" s="34"/>
      <c r="G1941" s="94"/>
      <c r="H1941" s="81"/>
      <c r="I1941" s="34"/>
      <c r="J1941" s="34"/>
      <c r="K1941" s="38"/>
      <c r="L1941" s="38"/>
      <c r="M1941" s="39">
        <f t="shared" si="312"/>
        <v>0</v>
      </c>
      <c r="N1941" s="40">
        <f t="shared" si="313"/>
        <v>0</v>
      </c>
      <c r="O1941" s="80"/>
      <c r="P1941" s="113" t="str">
        <f t="shared" si="320"/>
        <v/>
      </c>
      <c r="Q1941" s="42" t="str">
        <f t="shared" si="314"/>
        <v/>
      </c>
      <c r="R1941" s="81"/>
      <c r="S1941" s="44" t="str">
        <f t="shared" si="315"/>
        <v/>
      </c>
      <c r="T1941" s="81"/>
      <c r="U1941" s="81"/>
      <c r="V1941" s="42">
        <f t="shared" si="316"/>
        <v>0</v>
      </c>
      <c r="W1941" s="43"/>
      <c r="X1941" s="47">
        <f>SUMIFS(W$12:W1941,F$12:F1941,F1941,H$12:H1941,H1941,D$12:D1941,D1941)</f>
        <v>0</v>
      </c>
      <c r="Y1941" s="48">
        <f t="shared" si="317"/>
        <v>0</v>
      </c>
      <c r="Z1941" s="82"/>
      <c r="AA1941" s="106"/>
      <c r="AB1941" s="42">
        <f t="shared" si="318"/>
        <v>0</v>
      </c>
      <c r="AC1941" s="50"/>
      <c r="AD1941" s="81"/>
      <c r="AE1941" s="81"/>
      <c r="AF1941" s="81"/>
      <c r="AG1941" s="81"/>
      <c r="AH1941" s="81"/>
      <c r="AI1941" s="81"/>
      <c r="AJ1941" s="81"/>
      <c r="AK1941" s="81"/>
      <c r="AL1941" s="81"/>
      <c r="AM1941" s="50"/>
      <c r="AN1941" s="50"/>
      <c r="AO1941" s="112">
        <f t="shared" si="321"/>
        <v>0</v>
      </c>
    </row>
    <row r="1942" spans="1:41" ht="20.100000000000001" customHeight="1">
      <c r="A1942" s="70">
        <f t="shared" si="319"/>
        <v>1</v>
      </c>
      <c r="B1942" s="81"/>
      <c r="C1942" s="81"/>
      <c r="D1942" s="81"/>
      <c r="E1942" s="81"/>
      <c r="F1942" s="34"/>
      <c r="G1942" s="94"/>
      <c r="H1942" s="81"/>
      <c r="I1942" s="34"/>
      <c r="J1942" s="34"/>
      <c r="K1942" s="38"/>
      <c r="L1942" s="38"/>
      <c r="M1942" s="39">
        <f t="shared" si="312"/>
        <v>0</v>
      </c>
      <c r="N1942" s="40">
        <f t="shared" si="313"/>
        <v>0</v>
      </c>
      <c r="O1942" s="80"/>
      <c r="P1942" s="113" t="str">
        <f t="shared" si="320"/>
        <v/>
      </c>
      <c r="Q1942" s="42" t="str">
        <f t="shared" si="314"/>
        <v/>
      </c>
      <c r="R1942" s="81"/>
      <c r="S1942" s="44" t="str">
        <f t="shared" si="315"/>
        <v/>
      </c>
      <c r="T1942" s="81"/>
      <c r="U1942" s="81"/>
      <c r="V1942" s="42">
        <f t="shared" si="316"/>
        <v>0</v>
      </c>
      <c r="W1942" s="43"/>
      <c r="X1942" s="47">
        <f>SUMIFS(W$12:W1942,F$12:F1942,F1942,H$12:H1942,H1942,D$12:D1942,D1942)</f>
        <v>0</v>
      </c>
      <c r="Y1942" s="48">
        <f t="shared" si="317"/>
        <v>0</v>
      </c>
      <c r="Z1942" s="82"/>
      <c r="AA1942" s="106"/>
      <c r="AB1942" s="42">
        <f t="shared" si="318"/>
        <v>0</v>
      </c>
      <c r="AC1942" s="50"/>
      <c r="AD1942" s="81"/>
      <c r="AE1942" s="81"/>
      <c r="AF1942" s="81"/>
      <c r="AG1942" s="81"/>
      <c r="AH1942" s="81"/>
      <c r="AI1942" s="81"/>
      <c r="AJ1942" s="81"/>
      <c r="AK1942" s="81"/>
      <c r="AL1942" s="81"/>
      <c r="AM1942" s="50"/>
      <c r="AN1942" s="50"/>
      <c r="AO1942" s="112">
        <f t="shared" si="321"/>
        <v>0</v>
      </c>
    </row>
    <row r="1943" spans="1:41" ht="20.100000000000001" customHeight="1">
      <c r="A1943" s="70">
        <f t="shared" si="319"/>
        <v>1</v>
      </c>
      <c r="B1943" s="81"/>
      <c r="C1943" s="81"/>
      <c r="D1943" s="81"/>
      <c r="E1943" s="81"/>
      <c r="F1943" s="34"/>
      <c r="G1943" s="94"/>
      <c r="H1943" s="81"/>
      <c r="I1943" s="34"/>
      <c r="J1943" s="34"/>
      <c r="K1943" s="38"/>
      <c r="L1943" s="38"/>
      <c r="M1943" s="39">
        <f t="shared" si="312"/>
        <v>0</v>
      </c>
      <c r="N1943" s="40">
        <f t="shared" si="313"/>
        <v>0</v>
      </c>
      <c r="O1943" s="80"/>
      <c r="P1943" s="113" t="str">
        <f t="shared" si="320"/>
        <v/>
      </c>
      <c r="Q1943" s="42" t="str">
        <f t="shared" si="314"/>
        <v/>
      </c>
      <c r="R1943" s="81"/>
      <c r="S1943" s="44" t="str">
        <f t="shared" si="315"/>
        <v/>
      </c>
      <c r="T1943" s="81"/>
      <c r="U1943" s="81"/>
      <c r="V1943" s="42">
        <f t="shared" si="316"/>
        <v>0</v>
      </c>
      <c r="W1943" s="43"/>
      <c r="X1943" s="47">
        <f>SUMIFS(W$12:W1943,F$12:F1943,F1943,H$12:H1943,H1943,D$12:D1943,D1943)</f>
        <v>0</v>
      </c>
      <c r="Y1943" s="48">
        <f t="shared" si="317"/>
        <v>0</v>
      </c>
      <c r="Z1943" s="82"/>
      <c r="AA1943" s="106"/>
      <c r="AB1943" s="42">
        <f t="shared" si="318"/>
        <v>0</v>
      </c>
      <c r="AC1943" s="50"/>
      <c r="AD1943" s="81"/>
      <c r="AE1943" s="81"/>
      <c r="AF1943" s="81"/>
      <c r="AG1943" s="81"/>
      <c r="AH1943" s="81"/>
      <c r="AI1943" s="81"/>
      <c r="AJ1943" s="81"/>
      <c r="AK1943" s="81"/>
      <c r="AL1943" s="81"/>
      <c r="AM1943" s="50"/>
      <c r="AN1943" s="50"/>
      <c r="AO1943" s="112">
        <f t="shared" si="321"/>
        <v>0</v>
      </c>
    </row>
    <row r="1944" spans="1:41" ht="20.100000000000001" customHeight="1">
      <c r="A1944" s="70">
        <f t="shared" si="319"/>
        <v>1</v>
      </c>
      <c r="B1944" s="81"/>
      <c r="C1944" s="81"/>
      <c r="D1944" s="81"/>
      <c r="E1944" s="81"/>
      <c r="F1944" s="34"/>
      <c r="G1944" s="94"/>
      <c r="H1944" s="81"/>
      <c r="I1944" s="34"/>
      <c r="J1944" s="34"/>
      <c r="K1944" s="38"/>
      <c r="L1944" s="38"/>
      <c r="M1944" s="39">
        <f t="shared" si="312"/>
        <v>0</v>
      </c>
      <c r="N1944" s="40">
        <f t="shared" si="313"/>
        <v>0</v>
      </c>
      <c r="O1944" s="80"/>
      <c r="P1944" s="113" t="str">
        <f t="shared" si="320"/>
        <v/>
      </c>
      <c r="Q1944" s="42" t="str">
        <f t="shared" si="314"/>
        <v/>
      </c>
      <c r="R1944" s="81"/>
      <c r="S1944" s="44" t="str">
        <f t="shared" si="315"/>
        <v/>
      </c>
      <c r="T1944" s="81"/>
      <c r="U1944" s="81"/>
      <c r="V1944" s="42">
        <f t="shared" si="316"/>
        <v>0</v>
      </c>
      <c r="W1944" s="43"/>
      <c r="X1944" s="47">
        <f>SUMIFS(W$12:W1944,F$12:F1944,F1944,H$12:H1944,H1944,D$12:D1944,D1944)</f>
        <v>0</v>
      </c>
      <c r="Y1944" s="48">
        <f t="shared" si="317"/>
        <v>0</v>
      </c>
      <c r="Z1944" s="82"/>
      <c r="AA1944" s="106"/>
      <c r="AB1944" s="42">
        <f t="shared" si="318"/>
        <v>0</v>
      </c>
      <c r="AC1944" s="50"/>
      <c r="AD1944" s="81"/>
      <c r="AE1944" s="81"/>
      <c r="AF1944" s="81"/>
      <c r="AG1944" s="81"/>
      <c r="AH1944" s="81"/>
      <c r="AI1944" s="81"/>
      <c r="AJ1944" s="81"/>
      <c r="AK1944" s="81"/>
      <c r="AL1944" s="81"/>
      <c r="AM1944" s="50"/>
      <c r="AN1944" s="50"/>
      <c r="AO1944" s="112">
        <f t="shared" si="321"/>
        <v>0</v>
      </c>
    </row>
    <row r="1945" spans="1:41" ht="20.100000000000001" customHeight="1">
      <c r="A1945" s="70">
        <f t="shared" si="319"/>
        <v>1</v>
      </c>
      <c r="B1945" s="81"/>
      <c r="C1945" s="81"/>
      <c r="D1945" s="81"/>
      <c r="E1945" s="81"/>
      <c r="F1945" s="34"/>
      <c r="G1945" s="94"/>
      <c r="H1945" s="81"/>
      <c r="I1945" s="34"/>
      <c r="J1945" s="34"/>
      <c r="K1945" s="38"/>
      <c r="L1945" s="38"/>
      <c r="M1945" s="39">
        <f t="shared" si="312"/>
        <v>0</v>
      </c>
      <c r="N1945" s="40">
        <f t="shared" si="313"/>
        <v>0</v>
      </c>
      <c r="O1945" s="80"/>
      <c r="P1945" s="113" t="str">
        <f t="shared" si="320"/>
        <v/>
      </c>
      <c r="Q1945" s="42" t="str">
        <f t="shared" si="314"/>
        <v/>
      </c>
      <c r="R1945" s="81"/>
      <c r="S1945" s="44" t="str">
        <f t="shared" si="315"/>
        <v/>
      </c>
      <c r="T1945" s="81"/>
      <c r="U1945" s="81"/>
      <c r="V1945" s="42">
        <f t="shared" si="316"/>
        <v>0</v>
      </c>
      <c r="W1945" s="43"/>
      <c r="X1945" s="47">
        <f>SUMIFS(W$12:W1945,F$12:F1945,F1945,H$12:H1945,H1945,D$12:D1945,D1945)</f>
        <v>0</v>
      </c>
      <c r="Y1945" s="48">
        <f t="shared" si="317"/>
        <v>0</v>
      </c>
      <c r="Z1945" s="82"/>
      <c r="AA1945" s="106"/>
      <c r="AB1945" s="42">
        <f t="shared" si="318"/>
        <v>0</v>
      </c>
      <c r="AC1945" s="50"/>
      <c r="AD1945" s="81"/>
      <c r="AE1945" s="81"/>
      <c r="AF1945" s="81"/>
      <c r="AG1945" s="81"/>
      <c r="AH1945" s="81"/>
      <c r="AI1945" s="81"/>
      <c r="AJ1945" s="81"/>
      <c r="AK1945" s="81"/>
      <c r="AL1945" s="81"/>
      <c r="AM1945" s="50"/>
      <c r="AN1945" s="50"/>
      <c r="AO1945" s="112">
        <f t="shared" si="321"/>
        <v>0</v>
      </c>
    </row>
    <row r="1946" spans="1:41" ht="20.100000000000001" customHeight="1">
      <c r="A1946" s="70">
        <f t="shared" si="319"/>
        <v>1</v>
      </c>
      <c r="B1946" s="81"/>
      <c r="C1946" s="81"/>
      <c r="D1946" s="81"/>
      <c r="E1946" s="81"/>
      <c r="F1946" s="34"/>
      <c r="G1946" s="94"/>
      <c r="H1946" s="81"/>
      <c r="I1946" s="34"/>
      <c r="J1946" s="34"/>
      <c r="K1946" s="38"/>
      <c r="L1946" s="38"/>
      <c r="M1946" s="39">
        <f t="shared" si="312"/>
        <v>0</v>
      </c>
      <c r="N1946" s="40">
        <f t="shared" si="313"/>
        <v>0</v>
      </c>
      <c r="O1946" s="80"/>
      <c r="P1946" s="113" t="str">
        <f t="shared" si="320"/>
        <v/>
      </c>
      <c r="Q1946" s="42" t="str">
        <f t="shared" si="314"/>
        <v/>
      </c>
      <c r="R1946" s="81"/>
      <c r="S1946" s="44" t="str">
        <f t="shared" si="315"/>
        <v/>
      </c>
      <c r="T1946" s="81"/>
      <c r="U1946" s="81"/>
      <c r="V1946" s="42">
        <f t="shared" si="316"/>
        <v>0</v>
      </c>
      <c r="W1946" s="43"/>
      <c r="X1946" s="47">
        <f>SUMIFS(W$12:W1946,F$12:F1946,F1946,H$12:H1946,H1946,D$12:D1946,D1946)</f>
        <v>0</v>
      </c>
      <c r="Y1946" s="48">
        <f t="shared" si="317"/>
        <v>0</v>
      </c>
      <c r="Z1946" s="82"/>
      <c r="AA1946" s="106"/>
      <c r="AB1946" s="42">
        <f t="shared" si="318"/>
        <v>0</v>
      </c>
      <c r="AC1946" s="50"/>
      <c r="AD1946" s="81"/>
      <c r="AE1946" s="81"/>
      <c r="AF1946" s="81"/>
      <c r="AG1946" s="81"/>
      <c r="AH1946" s="81"/>
      <c r="AI1946" s="81"/>
      <c r="AJ1946" s="81"/>
      <c r="AK1946" s="81"/>
      <c r="AL1946" s="81"/>
      <c r="AM1946" s="50"/>
      <c r="AN1946" s="50"/>
      <c r="AO1946" s="112">
        <f t="shared" si="321"/>
        <v>0</v>
      </c>
    </row>
    <row r="1947" spans="1:41" ht="20.100000000000001" customHeight="1">
      <c r="A1947" s="70">
        <f t="shared" si="319"/>
        <v>1</v>
      </c>
      <c r="B1947" s="81"/>
      <c r="C1947" s="81"/>
      <c r="D1947" s="81"/>
      <c r="E1947" s="81"/>
      <c r="F1947" s="34"/>
      <c r="G1947" s="94"/>
      <c r="H1947" s="81"/>
      <c r="I1947" s="34"/>
      <c r="J1947" s="34"/>
      <c r="K1947" s="38"/>
      <c r="L1947" s="38"/>
      <c r="M1947" s="39">
        <f t="shared" si="312"/>
        <v>0</v>
      </c>
      <c r="N1947" s="40">
        <f t="shared" si="313"/>
        <v>0</v>
      </c>
      <c r="O1947" s="80"/>
      <c r="P1947" s="113" t="str">
        <f t="shared" si="320"/>
        <v/>
      </c>
      <c r="Q1947" s="42" t="str">
        <f t="shared" si="314"/>
        <v/>
      </c>
      <c r="R1947" s="81"/>
      <c r="S1947" s="44" t="str">
        <f t="shared" si="315"/>
        <v/>
      </c>
      <c r="T1947" s="81"/>
      <c r="U1947" s="81"/>
      <c r="V1947" s="42">
        <f t="shared" si="316"/>
        <v>0</v>
      </c>
      <c r="W1947" s="43"/>
      <c r="X1947" s="47">
        <f>SUMIFS(W$12:W1947,F$12:F1947,F1947,H$12:H1947,H1947,D$12:D1947,D1947)</f>
        <v>0</v>
      </c>
      <c r="Y1947" s="48">
        <f t="shared" si="317"/>
        <v>0</v>
      </c>
      <c r="Z1947" s="82"/>
      <c r="AA1947" s="106"/>
      <c r="AB1947" s="42">
        <f t="shared" si="318"/>
        <v>0</v>
      </c>
      <c r="AC1947" s="50"/>
      <c r="AD1947" s="81"/>
      <c r="AE1947" s="81"/>
      <c r="AF1947" s="81"/>
      <c r="AG1947" s="81"/>
      <c r="AH1947" s="81"/>
      <c r="AI1947" s="81"/>
      <c r="AJ1947" s="81"/>
      <c r="AK1947" s="81"/>
      <c r="AL1947" s="81"/>
      <c r="AM1947" s="50"/>
      <c r="AN1947" s="50"/>
      <c r="AO1947" s="112">
        <f t="shared" si="321"/>
        <v>0</v>
      </c>
    </row>
    <row r="1948" spans="1:41" ht="20.100000000000001" customHeight="1">
      <c r="A1948" s="70">
        <f t="shared" si="319"/>
        <v>1</v>
      </c>
      <c r="B1948" s="81"/>
      <c r="C1948" s="81"/>
      <c r="D1948" s="81"/>
      <c r="E1948" s="81"/>
      <c r="F1948" s="34"/>
      <c r="G1948" s="94"/>
      <c r="H1948" s="81"/>
      <c r="I1948" s="34"/>
      <c r="J1948" s="34"/>
      <c r="K1948" s="38"/>
      <c r="L1948" s="38"/>
      <c r="M1948" s="39">
        <f t="shared" si="312"/>
        <v>0</v>
      </c>
      <c r="N1948" s="40">
        <f t="shared" si="313"/>
        <v>0</v>
      </c>
      <c r="O1948" s="80"/>
      <c r="P1948" s="113" t="str">
        <f t="shared" si="320"/>
        <v/>
      </c>
      <c r="Q1948" s="42" t="str">
        <f t="shared" si="314"/>
        <v/>
      </c>
      <c r="R1948" s="81"/>
      <c r="S1948" s="44" t="str">
        <f t="shared" si="315"/>
        <v/>
      </c>
      <c r="T1948" s="81"/>
      <c r="U1948" s="81"/>
      <c r="V1948" s="42">
        <f t="shared" si="316"/>
        <v>0</v>
      </c>
      <c r="W1948" s="43"/>
      <c r="X1948" s="47">
        <f>SUMIFS(W$12:W1948,F$12:F1948,F1948,H$12:H1948,H1948,D$12:D1948,D1948)</f>
        <v>0</v>
      </c>
      <c r="Y1948" s="48">
        <f t="shared" si="317"/>
        <v>0</v>
      </c>
      <c r="Z1948" s="82"/>
      <c r="AA1948" s="106"/>
      <c r="AB1948" s="42">
        <f t="shared" si="318"/>
        <v>0</v>
      </c>
      <c r="AC1948" s="50"/>
      <c r="AD1948" s="81"/>
      <c r="AE1948" s="81"/>
      <c r="AF1948" s="81"/>
      <c r="AG1948" s="81"/>
      <c r="AH1948" s="81"/>
      <c r="AI1948" s="81"/>
      <c r="AJ1948" s="81"/>
      <c r="AK1948" s="81"/>
      <c r="AL1948" s="81"/>
      <c r="AM1948" s="50"/>
      <c r="AN1948" s="50"/>
      <c r="AO1948" s="112">
        <f t="shared" si="321"/>
        <v>0</v>
      </c>
    </row>
    <row r="1949" spans="1:41" ht="20.100000000000001" customHeight="1">
      <c r="A1949" s="70">
        <f t="shared" si="319"/>
        <v>1</v>
      </c>
      <c r="B1949" s="81"/>
      <c r="C1949" s="81"/>
      <c r="D1949" s="81"/>
      <c r="E1949" s="81"/>
      <c r="F1949" s="34"/>
      <c r="G1949" s="94"/>
      <c r="H1949" s="81"/>
      <c r="I1949" s="34"/>
      <c r="J1949" s="34"/>
      <c r="K1949" s="38"/>
      <c r="L1949" s="38"/>
      <c r="M1949" s="39">
        <f t="shared" si="312"/>
        <v>0</v>
      </c>
      <c r="N1949" s="40">
        <f t="shared" si="313"/>
        <v>0</v>
      </c>
      <c r="O1949" s="80"/>
      <c r="P1949" s="113" t="str">
        <f t="shared" si="320"/>
        <v/>
      </c>
      <c r="Q1949" s="42" t="str">
        <f t="shared" si="314"/>
        <v/>
      </c>
      <c r="R1949" s="81"/>
      <c r="S1949" s="44" t="str">
        <f t="shared" si="315"/>
        <v/>
      </c>
      <c r="T1949" s="81"/>
      <c r="U1949" s="81"/>
      <c r="V1949" s="42">
        <f t="shared" si="316"/>
        <v>0</v>
      </c>
      <c r="W1949" s="43"/>
      <c r="X1949" s="47">
        <f>SUMIFS(W$12:W1949,F$12:F1949,F1949,H$12:H1949,H1949,D$12:D1949,D1949)</f>
        <v>0</v>
      </c>
      <c r="Y1949" s="48">
        <f t="shared" si="317"/>
        <v>0</v>
      </c>
      <c r="Z1949" s="82"/>
      <c r="AA1949" s="106"/>
      <c r="AB1949" s="42">
        <f t="shared" si="318"/>
        <v>0</v>
      </c>
      <c r="AC1949" s="50"/>
      <c r="AD1949" s="81"/>
      <c r="AE1949" s="81"/>
      <c r="AF1949" s="81"/>
      <c r="AG1949" s="81"/>
      <c r="AH1949" s="81"/>
      <c r="AI1949" s="81"/>
      <c r="AJ1949" s="81"/>
      <c r="AK1949" s="81"/>
      <c r="AL1949" s="81"/>
      <c r="AM1949" s="50"/>
      <c r="AN1949" s="50"/>
      <c r="AO1949" s="112">
        <f t="shared" si="321"/>
        <v>0</v>
      </c>
    </row>
    <row r="1950" spans="1:41" ht="20.100000000000001" customHeight="1">
      <c r="A1950" s="70">
        <f t="shared" si="319"/>
        <v>1</v>
      </c>
      <c r="B1950" s="81"/>
      <c r="C1950" s="81"/>
      <c r="D1950" s="81"/>
      <c r="E1950" s="81"/>
      <c r="F1950" s="34"/>
      <c r="G1950" s="94"/>
      <c r="H1950" s="81"/>
      <c r="I1950" s="34"/>
      <c r="J1950" s="34"/>
      <c r="K1950" s="38"/>
      <c r="L1950" s="38"/>
      <c r="M1950" s="39">
        <f t="shared" si="312"/>
        <v>0</v>
      </c>
      <c r="N1950" s="40">
        <f t="shared" si="313"/>
        <v>0</v>
      </c>
      <c r="O1950" s="80"/>
      <c r="P1950" s="113" t="str">
        <f t="shared" si="320"/>
        <v/>
      </c>
      <c r="Q1950" s="42" t="str">
        <f t="shared" si="314"/>
        <v/>
      </c>
      <c r="R1950" s="81"/>
      <c r="S1950" s="44" t="str">
        <f t="shared" si="315"/>
        <v/>
      </c>
      <c r="T1950" s="81"/>
      <c r="U1950" s="81"/>
      <c r="V1950" s="42">
        <f t="shared" si="316"/>
        <v>0</v>
      </c>
      <c r="W1950" s="43"/>
      <c r="X1950" s="47">
        <f>SUMIFS(W$12:W1950,F$12:F1950,F1950,H$12:H1950,H1950,D$12:D1950,D1950)</f>
        <v>0</v>
      </c>
      <c r="Y1950" s="48">
        <f t="shared" si="317"/>
        <v>0</v>
      </c>
      <c r="Z1950" s="82"/>
      <c r="AA1950" s="106"/>
      <c r="AB1950" s="42">
        <f t="shared" si="318"/>
        <v>0</v>
      </c>
      <c r="AC1950" s="50"/>
      <c r="AD1950" s="81"/>
      <c r="AE1950" s="81"/>
      <c r="AF1950" s="81"/>
      <c r="AG1950" s="81"/>
      <c r="AH1950" s="81"/>
      <c r="AI1950" s="81"/>
      <c r="AJ1950" s="81"/>
      <c r="AK1950" s="81"/>
      <c r="AL1950" s="81"/>
      <c r="AM1950" s="50"/>
      <c r="AN1950" s="50"/>
      <c r="AO1950" s="112">
        <f t="shared" si="321"/>
        <v>0</v>
      </c>
    </row>
    <row r="1951" spans="1:41" ht="20.100000000000001" customHeight="1">
      <c r="A1951" s="70">
        <f t="shared" si="319"/>
        <v>1</v>
      </c>
      <c r="B1951" s="81"/>
      <c r="C1951" s="81"/>
      <c r="D1951" s="81"/>
      <c r="E1951" s="81"/>
      <c r="F1951" s="34"/>
      <c r="G1951" s="94"/>
      <c r="H1951" s="81"/>
      <c r="I1951" s="34"/>
      <c r="J1951" s="34"/>
      <c r="K1951" s="38"/>
      <c r="L1951" s="38"/>
      <c r="M1951" s="39">
        <f t="shared" si="312"/>
        <v>0</v>
      </c>
      <c r="N1951" s="40">
        <f t="shared" si="313"/>
        <v>0</v>
      </c>
      <c r="O1951" s="80"/>
      <c r="P1951" s="113" t="str">
        <f t="shared" si="320"/>
        <v/>
      </c>
      <c r="Q1951" s="42" t="str">
        <f t="shared" si="314"/>
        <v/>
      </c>
      <c r="R1951" s="81"/>
      <c r="S1951" s="44" t="str">
        <f t="shared" si="315"/>
        <v/>
      </c>
      <c r="T1951" s="81"/>
      <c r="U1951" s="81"/>
      <c r="V1951" s="42">
        <f t="shared" si="316"/>
        <v>0</v>
      </c>
      <c r="W1951" s="43"/>
      <c r="X1951" s="47">
        <f>SUMIFS(W$12:W1951,F$12:F1951,F1951,H$12:H1951,H1951,D$12:D1951,D1951)</f>
        <v>0</v>
      </c>
      <c r="Y1951" s="48">
        <f t="shared" si="317"/>
        <v>0</v>
      </c>
      <c r="Z1951" s="82"/>
      <c r="AA1951" s="106"/>
      <c r="AB1951" s="42">
        <f t="shared" si="318"/>
        <v>0</v>
      </c>
      <c r="AC1951" s="50"/>
      <c r="AD1951" s="81"/>
      <c r="AE1951" s="81"/>
      <c r="AF1951" s="81"/>
      <c r="AG1951" s="81"/>
      <c r="AH1951" s="81"/>
      <c r="AI1951" s="81"/>
      <c r="AJ1951" s="81"/>
      <c r="AK1951" s="81"/>
      <c r="AL1951" s="81"/>
      <c r="AM1951" s="50"/>
      <c r="AN1951" s="50"/>
      <c r="AO1951" s="112">
        <f t="shared" si="321"/>
        <v>0</v>
      </c>
    </row>
    <row r="1952" spans="1:41" ht="20.100000000000001" customHeight="1">
      <c r="A1952" s="70">
        <f t="shared" si="319"/>
        <v>1</v>
      </c>
      <c r="B1952" s="81"/>
      <c r="C1952" s="81"/>
      <c r="D1952" s="81"/>
      <c r="E1952" s="81"/>
      <c r="F1952" s="34"/>
      <c r="G1952" s="94"/>
      <c r="H1952" s="81"/>
      <c r="I1952" s="34"/>
      <c r="J1952" s="34"/>
      <c r="K1952" s="38"/>
      <c r="L1952" s="38"/>
      <c r="M1952" s="39">
        <f t="shared" si="312"/>
        <v>0</v>
      </c>
      <c r="N1952" s="40">
        <f t="shared" si="313"/>
        <v>0</v>
      </c>
      <c r="O1952" s="80"/>
      <c r="P1952" s="113" t="str">
        <f t="shared" si="320"/>
        <v/>
      </c>
      <c r="Q1952" s="42" t="str">
        <f t="shared" si="314"/>
        <v/>
      </c>
      <c r="R1952" s="81"/>
      <c r="S1952" s="44" t="str">
        <f t="shared" si="315"/>
        <v/>
      </c>
      <c r="T1952" s="81"/>
      <c r="U1952" s="81"/>
      <c r="V1952" s="42">
        <f t="shared" si="316"/>
        <v>0</v>
      </c>
      <c r="W1952" s="43"/>
      <c r="X1952" s="47">
        <f>SUMIFS(W$12:W1952,F$12:F1952,F1952,H$12:H1952,H1952,D$12:D1952,D1952)</f>
        <v>0</v>
      </c>
      <c r="Y1952" s="48">
        <f t="shared" si="317"/>
        <v>0</v>
      </c>
      <c r="Z1952" s="82"/>
      <c r="AA1952" s="106"/>
      <c r="AB1952" s="42">
        <f t="shared" si="318"/>
        <v>0</v>
      </c>
      <c r="AC1952" s="50"/>
      <c r="AD1952" s="81"/>
      <c r="AE1952" s="81"/>
      <c r="AF1952" s="81"/>
      <c r="AG1952" s="81"/>
      <c r="AH1952" s="81"/>
      <c r="AI1952" s="81"/>
      <c r="AJ1952" s="81"/>
      <c r="AK1952" s="81"/>
      <c r="AL1952" s="81"/>
      <c r="AM1952" s="50"/>
      <c r="AN1952" s="50"/>
      <c r="AO1952" s="112">
        <f t="shared" si="321"/>
        <v>0</v>
      </c>
    </row>
    <row r="1953" spans="1:41" ht="20.100000000000001" customHeight="1">
      <c r="A1953" s="70">
        <f t="shared" si="319"/>
        <v>1</v>
      </c>
      <c r="B1953" s="81"/>
      <c r="C1953" s="81"/>
      <c r="D1953" s="81"/>
      <c r="E1953" s="81"/>
      <c r="F1953" s="34"/>
      <c r="G1953" s="94"/>
      <c r="H1953" s="81"/>
      <c r="I1953" s="34"/>
      <c r="J1953" s="34"/>
      <c r="K1953" s="38"/>
      <c r="L1953" s="38"/>
      <c r="M1953" s="39">
        <f t="shared" si="312"/>
        <v>0</v>
      </c>
      <c r="N1953" s="40">
        <f t="shared" si="313"/>
        <v>0</v>
      </c>
      <c r="O1953" s="80"/>
      <c r="P1953" s="113" t="str">
        <f t="shared" si="320"/>
        <v/>
      </c>
      <c r="Q1953" s="42" t="str">
        <f t="shared" si="314"/>
        <v/>
      </c>
      <c r="R1953" s="81"/>
      <c r="S1953" s="44" t="str">
        <f t="shared" si="315"/>
        <v/>
      </c>
      <c r="T1953" s="81"/>
      <c r="U1953" s="81"/>
      <c r="V1953" s="42">
        <f t="shared" si="316"/>
        <v>0</v>
      </c>
      <c r="W1953" s="43"/>
      <c r="X1953" s="47">
        <f>SUMIFS(W$12:W1953,F$12:F1953,F1953,H$12:H1953,H1953,D$12:D1953,D1953)</f>
        <v>0</v>
      </c>
      <c r="Y1953" s="48">
        <f t="shared" si="317"/>
        <v>0</v>
      </c>
      <c r="Z1953" s="82"/>
      <c r="AA1953" s="106"/>
      <c r="AB1953" s="42">
        <f t="shared" si="318"/>
        <v>0</v>
      </c>
      <c r="AC1953" s="50"/>
      <c r="AD1953" s="81"/>
      <c r="AE1953" s="81"/>
      <c r="AF1953" s="81"/>
      <c r="AG1953" s="81"/>
      <c r="AH1953" s="81"/>
      <c r="AI1953" s="81"/>
      <c r="AJ1953" s="81"/>
      <c r="AK1953" s="81"/>
      <c r="AL1953" s="81"/>
      <c r="AM1953" s="50"/>
      <c r="AN1953" s="50"/>
      <c r="AO1953" s="112">
        <f t="shared" si="321"/>
        <v>0</v>
      </c>
    </row>
    <row r="1954" spans="1:41" ht="20.100000000000001" customHeight="1">
      <c r="A1954" s="70">
        <f t="shared" si="319"/>
        <v>1</v>
      </c>
      <c r="B1954" s="81"/>
      <c r="C1954" s="81"/>
      <c r="D1954" s="81"/>
      <c r="E1954" s="81"/>
      <c r="F1954" s="34"/>
      <c r="G1954" s="94"/>
      <c r="H1954" s="81"/>
      <c r="I1954" s="34"/>
      <c r="J1954" s="34"/>
      <c r="K1954" s="38"/>
      <c r="L1954" s="38"/>
      <c r="M1954" s="39">
        <f t="shared" si="312"/>
        <v>0</v>
      </c>
      <c r="N1954" s="40">
        <f t="shared" si="313"/>
        <v>0</v>
      </c>
      <c r="O1954" s="80"/>
      <c r="P1954" s="113" t="str">
        <f t="shared" si="320"/>
        <v/>
      </c>
      <c r="Q1954" s="42" t="str">
        <f t="shared" si="314"/>
        <v/>
      </c>
      <c r="R1954" s="81"/>
      <c r="S1954" s="44" t="str">
        <f t="shared" si="315"/>
        <v/>
      </c>
      <c r="T1954" s="81"/>
      <c r="U1954" s="81"/>
      <c r="V1954" s="42">
        <f t="shared" si="316"/>
        <v>0</v>
      </c>
      <c r="W1954" s="43"/>
      <c r="X1954" s="47">
        <f>SUMIFS(W$12:W1954,F$12:F1954,F1954,H$12:H1954,H1954,D$12:D1954,D1954)</f>
        <v>0</v>
      </c>
      <c r="Y1954" s="48">
        <f t="shared" si="317"/>
        <v>0</v>
      </c>
      <c r="Z1954" s="82"/>
      <c r="AA1954" s="106"/>
      <c r="AB1954" s="42">
        <f t="shared" si="318"/>
        <v>0</v>
      </c>
      <c r="AC1954" s="50"/>
      <c r="AD1954" s="81"/>
      <c r="AE1954" s="81"/>
      <c r="AF1954" s="81"/>
      <c r="AG1954" s="81"/>
      <c r="AH1954" s="81"/>
      <c r="AI1954" s="81"/>
      <c r="AJ1954" s="81"/>
      <c r="AK1954" s="81"/>
      <c r="AL1954" s="81"/>
      <c r="AM1954" s="50"/>
      <c r="AN1954" s="50"/>
      <c r="AO1954" s="112">
        <f t="shared" si="321"/>
        <v>0</v>
      </c>
    </row>
    <row r="1955" spans="1:41" ht="20.100000000000001" customHeight="1">
      <c r="A1955" s="70">
        <f t="shared" si="319"/>
        <v>1</v>
      </c>
      <c r="B1955" s="81"/>
      <c r="C1955" s="81"/>
      <c r="D1955" s="81"/>
      <c r="E1955" s="81"/>
      <c r="F1955" s="34"/>
      <c r="G1955" s="94"/>
      <c r="H1955" s="81"/>
      <c r="I1955" s="34"/>
      <c r="J1955" s="34"/>
      <c r="K1955" s="38"/>
      <c r="L1955" s="38"/>
      <c r="M1955" s="39">
        <f t="shared" si="312"/>
        <v>0</v>
      </c>
      <c r="N1955" s="40">
        <f t="shared" si="313"/>
        <v>0</v>
      </c>
      <c r="O1955" s="80"/>
      <c r="P1955" s="113" t="str">
        <f t="shared" si="320"/>
        <v/>
      </c>
      <c r="Q1955" s="42" t="str">
        <f t="shared" si="314"/>
        <v/>
      </c>
      <c r="R1955" s="81"/>
      <c r="S1955" s="44" t="str">
        <f t="shared" si="315"/>
        <v/>
      </c>
      <c r="T1955" s="81"/>
      <c r="U1955" s="81"/>
      <c r="V1955" s="42">
        <f t="shared" si="316"/>
        <v>0</v>
      </c>
      <c r="W1955" s="43"/>
      <c r="X1955" s="47">
        <f>SUMIFS(W$12:W1955,F$12:F1955,F1955,H$12:H1955,H1955,D$12:D1955,D1955)</f>
        <v>0</v>
      </c>
      <c r="Y1955" s="48">
        <f t="shared" si="317"/>
        <v>0</v>
      </c>
      <c r="Z1955" s="82"/>
      <c r="AA1955" s="106"/>
      <c r="AB1955" s="42">
        <f t="shared" si="318"/>
        <v>0</v>
      </c>
      <c r="AC1955" s="50"/>
      <c r="AD1955" s="81"/>
      <c r="AE1955" s="81"/>
      <c r="AF1955" s="81"/>
      <c r="AG1955" s="81"/>
      <c r="AH1955" s="81"/>
      <c r="AI1955" s="81"/>
      <c r="AJ1955" s="81"/>
      <c r="AK1955" s="81"/>
      <c r="AL1955" s="81"/>
      <c r="AM1955" s="50"/>
      <c r="AN1955" s="50"/>
      <c r="AO1955" s="112">
        <f t="shared" si="321"/>
        <v>0</v>
      </c>
    </row>
    <row r="1956" spans="1:41" ht="20.100000000000001" customHeight="1">
      <c r="A1956" s="70">
        <f t="shared" si="319"/>
        <v>1</v>
      </c>
      <c r="B1956" s="81"/>
      <c r="C1956" s="81"/>
      <c r="D1956" s="81"/>
      <c r="E1956" s="81"/>
      <c r="F1956" s="34"/>
      <c r="G1956" s="94"/>
      <c r="H1956" s="81"/>
      <c r="I1956" s="34"/>
      <c r="J1956" s="34"/>
      <c r="K1956" s="38"/>
      <c r="L1956" s="38"/>
      <c r="M1956" s="39">
        <f t="shared" si="312"/>
        <v>0</v>
      </c>
      <c r="N1956" s="40">
        <f t="shared" si="313"/>
        <v>0</v>
      </c>
      <c r="O1956" s="80"/>
      <c r="P1956" s="113" t="str">
        <f t="shared" si="320"/>
        <v/>
      </c>
      <c r="Q1956" s="42" t="str">
        <f t="shared" si="314"/>
        <v/>
      </c>
      <c r="R1956" s="81"/>
      <c r="S1956" s="44" t="str">
        <f t="shared" si="315"/>
        <v/>
      </c>
      <c r="T1956" s="81"/>
      <c r="U1956" s="81"/>
      <c r="V1956" s="42">
        <f t="shared" si="316"/>
        <v>0</v>
      </c>
      <c r="W1956" s="43"/>
      <c r="X1956" s="47">
        <f>SUMIFS(W$12:W1956,F$12:F1956,F1956,H$12:H1956,H1956,D$12:D1956,D1956)</f>
        <v>0</v>
      </c>
      <c r="Y1956" s="48">
        <f t="shared" si="317"/>
        <v>0</v>
      </c>
      <c r="Z1956" s="82"/>
      <c r="AA1956" s="106"/>
      <c r="AB1956" s="42">
        <f t="shared" si="318"/>
        <v>0</v>
      </c>
      <c r="AC1956" s="50"/>
      <c r="AD1956" s="81"/>
      <c r="AE1956" s="81"/>
      <c r="AF1956" s="81"/>
      <c r="AG1956" s="81"/>
      <c r="AH1956" s="81"/>
      <c r="AI1956" s="81"/>
      <c r="AJ1956" s="81"/>
      <c r="AK1956" s="81"/>
      <c r="AL1956" s="81"/>
      <c r="AM1956" s="50"/>
      <c r="AN1956" s="50"/>
      <c r="AO1956" s="112">
        <f t="shared" si="321"/>
        <v>0</v>
      </c>
    </row>
    <row r="1957" spans="1:41" ht="20.100000000000001" customHeight="1">
      <c r="A1957" s="70">
        <f t="shared" si="319"/>
        <v>1</v>
      </c>
      <c r="B1957" s="81"/>
      <c r="C1957" s="81"/>
      <c r="D1957" s="81"/>
      <c r="E1957" s="81"/>
      <c r="F1957" s="34"/>
      <c r="G1957" s="94"/>
      <c r="H1957" s="81"/>
      <c r="I1957" s="34"/>
      <c r="J1957" s="34"/>
      <c r="K1957" s="38"/>
      <c r="L1957" s="38"/>
      <c r="M1957" s="39">
        <f t="shared" si="312"/>
        <v>0</v>
      </c>
      <c r="N1957" s="40">
        <f t="shared" si="313"/>
        <v>0</v>
      </c>
      <c r="O1957" s="80"/>
      <c r="P1957" s="113" t="str">
        <f t="shared" si="320"/>
        <v/>
      </c>
      <c r="Q1957" s="42" t="str">
        <f t="shared" si="314"/>
        <v/>
      </c>
      <c r="R1957" s="81"/>
      <c r="S1957" s="44" t="str">
        <f t="shared" si="315"/>
        <v/>
      </c>
      <c r="T1957" s="81"/>
      <c r="U1957" s="81"/>
      <c r="V1957" s="42">
        <f t="shared" si="316"/>
        <v>0</v>
      </c>
      <c r="W1957" s="43"/>
      <c r="X1957" s="47">
        <f>SUMIFS(W$12:W1957,F$12:F1957,F1957,H$12:H1957,H1957,D$12:D1957,D1957)</f>
        <v>0</v>
      </c>
      <c r="Y1957" s="48">
        <f t="shared" si="317"/>
        <v>0</v>
      </c>
      <c r="Z1957" s="82"/>
      <c r="AA1957" s="106"/>
      <c r="AB1957" s="42">
        <f t="shared" si="318"/>
        <v>0</v>
      </c>
      <c r="AC1957" s="50"/>
      <c r="AD1957" s="81"/>
      <c r="AE1957" s="81"/>
      <c r="AF1957" s="81"/>
      <c r="AG1957" s="81"/>
      <c r="AH1957" s="81"/>
      <c r="AI1957" s="81"/>
      <c r="AJ1957" s="81"/>
      <c r="AK1957" s="81"/>
      <c r="AL1957" s="81"/>
      <c r="AM1957" s="50"/>
      <c r="AN1957" s="50"/>
      <c r="AO1957" s="112">
        <f t="shared" si="321"/>
        <v>0</v>
      </c>
    </row>
    <row r="1958" spans="1:41" ht="20.100000000000001" customHeight="1">
      <c r="A1958" s="70">
        <f t="shared" si="319"/>
        <v>1</v>
      </c>
      <c r="B1958" s="81"/>
      <c r="C1958" s="81"/>
      <c r="D1958" s="81"/>
      <c r="E1958" s="81"/>
      <c r="F1958" s="34"/>
      <c r="G1958" s="94"/>
      <c r="H1958" s="81"/>
      <c r="I1958" s="34"/>
      <c r="J1958" s="34"/>
      <c r="K1958" s="38"/>
      <c r="L1958" s="38"/>
      <c r="M1958" s="39">
        <f t="shared" si="312"/>
        <v>0</v>
      </c>
      <c r="N1958" s="40">
        <f t="shared" si="313"/>
        <v>0</v>
      </c>
      <c r="O1958" s="80"/>
      <c r="P1958" s="113" t="str">
        <f t="shared" si="320"/>
        <v/>
      </c>
      <c r="Q1958" s="42" t="str">
        <f t="shared" si="314"/>
        <v/>
      </c>
      <c r="R1958" s="81"/>
      <c r="S1958" s="44" t="str">
        <f t="shared" si="315"/>
        <v/>
      </c>
      <c r="T1958" s="81"/>
      <c r="U1958" s="81"/>
      <c r="V1958" s="42">
        <f t="shared" si="316"/>
        <v>0</v>
      </c>
      <c r="W1958" s="43"/>
      <c r="X1958" s="47">
        <f>SUMIFS(W$12:W1958,F$12:F1958,F1958,H$12:H1958,H1958,D$12:D1958,D1958)</f>
        <v>0</v>
      </c>
      <c r="Y1958" s="48">
        <f t="shared" si="317"/>
        <v>0</v>
      </c>
      <c r="Z1958" s="82"/>
      <c r="AA1958" s="106"/>
      <c r="AB1958" s="42">
        <f t="shared" si="318"/>
        <v>0</v>
      </c>
      <c r="AC1958" s="50"/>
      <c r="AD1958" s="81"/>
      <c r="AE1958" s="81"/>
      <c r="AF1958" s="81"/>
      <c r="AG1958" s="81"/>
      <c r="AH1958" s="81"/>
      <c r="AI1958" s="81"/>
      <c r="AJ1958" s="81"/>
      <c r="AK1958" s="81"/>
      <c r="AL1958" s="81"/>
      <c r="AM1958" s="50"/>
      <c r="AN1958" s="50"/>
      <c r="AO1958" s="112">
        <f t="shared" si="321"/>
        <v>0</v>
      </c>
    </row>
    <row r="1959" spans="1:41" ht="20.100000000000001" customHeight="1">
      <c r="A1959" s="70">
        <f t="shared" si="319"/>
        <v>1</v>
      </c>
      <c r="B1959" s="81"/>
      <c r="C1959" s="81"/>
      <c r="D1959" s="81"/>
      <c r="E1959" s="81"/>
      <c r="F1959" s="34"/>
      <c r="G1959" s="94"/>
      <c r="H1959" s="81"/>
      <c r="I1959" s="34"/>
      <c r="J1959" s="34"/>
      <c r="K1959" s="38"/>
      <c r="L1959" s="38"/>
      <c r="M1959" s="39">
        <f t="shared" si="312"/>
        <v>0</v>
      </c>
      <c r="N1959" s="40">
        <f t="shared" si="313"/>
        <v>0</v>
      </c>
      <c r="O1959" s="80"/>
      <c r="P1959" s="113" t="str">
        <f t="shared" si="320"/>
        <v/>
      </c>
      <c r="Q1959" s="42" t="str">
        <f t="shared" si="314"/>
        <v/>
      </c>
      <c r="R1959" s="81"/>
      <c r="S1959" s="44" t="str">
        <f t="shared" si="315"/>
        <v/>
      </c>
      <c r="T1959" s="81"/>
      <c r="U1959" s="81"/>
      <c r="V1959" s="42">
        <f t="shared" si="316"/>
        <v>0</v>
      </c>
      <c r="W1959" s="43"/>
      <c r="X1959" s="47">
        <f>SUMIFS(W$12:W1959,F$12:F1959,F1959,H$12:H1959,H1959,D$12:D1959,D1959)</f>
        <v>0</v>
      </c>
      <c r="Y1959" s="48">
        <f t="shared" si="317"/>
        <v>0</v>
      </c>
      <c r="Z1959" s="82"/>
      <c r="AA1959" s="106"/>
      <c r="AB1959" s="42">
        <f t="shared" si="318"/>
        <v>0</v>
      </c>
      <c r="AC1959" s="50"/>
      <c r="AD1959" s="81"/>
      <c r="AE1959" s="81"/>
      <c r="AF1959" s="81"/>
      <c r="AG1959" s="81"/>
      <c r="AH1959" s="81"/>
      <c r="AI1959" s="81"/>
      <c r="AJ1959" s="81"/>
      <c r="AK1959" s="81"/>
      <c r="AL1959" s="81"/>
      <c r="AM1959" s="50"/>
      <c r="AN1959" s="50"/>
      <c r="AO1959" s="112">
        <f t="shared" si="321"/>
        <v>0</v>
      </c>
    </row>
    <row r="1960" spans="1:41" ht="20.100000000000001" customHeight="1">
      <c r="A1960" s="70">
        <f t="shared" si="319"/>
        <v>1</v>
      </c>
      <c r="B1960" s="81"/>
      <c r="C1960" s="81"/>
      <c r="D1960" s="81"/>
      <c r="E1960" s="81"/>
      <c r="F1960" s="34"/>
      <c r="G1960" s="94"/>
      <c r="H1960" s="81"/>
      <c r="I1960" s="34"/>
      <c r="J1960" s="34"/>
      <c r="K1960" s="38"/>
      <c r="L1960" s="38"/>
      <c r="M1960" s="39">
        <f t="shared" si="312"/>
        <v>0</v>
      </c>
      <c r="N1960" s="40">
        <f t="shared" si="313"/>
        <v>0</v>
      </c>
      <c r="O1960" s="80"/>
      <c r="P1960" s="113" t="str">
        <f t="shared" si="320"/>
        <v/>
      </c>
      <c r="Q1960" s="42" t="str">
        <f t="shared" si="314"/>
        <v/>
      </c>
      <c r="R1960" s="81"/>
      <c r="S1960" s="44" t="str">
        <f t="shared" si="315"/>
        <v/>
      </c>
      <c r="T1960" s="81"/>
      <c r="U1960" s="81"/>
      <c r="V1960" s="42">
        <f t="shared" si="316"/>
        <v>0</v>
      </c>
      <c r="W1960" s="43"/>
      <c r="X1960" s="47">
        <f>SUMIFS(W$12:W1960,F$12:F1960,F1960,H$12:H1960,H1960,D$12:D1960,D1960)</f>
        <v>0</v>
      </c>
      <c r="Y1960" s="48">
        <f t="shared" si="317"/>
        <v>0</v>
      </c>
      <c r="Z1960" s="82"/>
      <c r="AA1960" s="106"/>
      <c r="AB1960" s="42">
        <f t="shared" si="318"/>
        <v>0</v>
      </c>
      <c r="AC1960" s="50"/>
      <c r="AD1960" s="81"/>
      <c r="AE1960" s="81"/>
      <c r="AF1960" s="81"/>
      <c r="AG1960" s="81"/>
      <c r="AH1960" s="81"/>
      <c r="AI1960" s="81"/>
      <c r="AJ1960" s="81"/>
      <c r="AK1960" s="81"/>
      <c r="AL1960" s="81"/>
      <c r="AM1960" s="50"/>
      <c r="AN1960" s="50"/>
      <c r="AO1960" s="112">
        <f t="shared" si="321"/>
        <v>0</v>
      </c>
    </row>
    <row r="1961" spans="1:41" ht="20.100000000000001" customHeight="1">
      <c r="A1961" s="70">
        <f t="shared" si="319"/>
        <v>1</v>
      </c>
      <c r="B1961" s="81"/>
      <c r="C1961" s="81"/>
      <c r="D1961" s="81"/>
      <c r="E1961" s="81"/>
      <c r="F1961" s="34"/>
      <c r="G1961" s="94"/>
      <c r="H1961" s="81"/>
      <c r="I1961" s="34"/>
      <c r="J1961" s="34"/>
      <c r="K1961" s="38"/>
      <c r="L1961" s="38"/>
      <c r="M1961" s="39">
        <f t="shared" si="312"/>
        <v>0</v>
      </c>
      <c r="N1961" s="40">
        <f t="shared" si="313"/>
        <v>0</v>
      </c>
      <c r="O1961" s="80"/>
      <c r="P1961" s="113" t="str">
        <f t="shared" si="320"/>
        <v/>
      </c>
      <c r="Q1961" s="42" t="str">
        <f t="shared" si="314"/>
        <v/>
      </c>
      <c r="R1961" s="81"/>
      <c r="S1961" s="44" t="str">
        <f t="shared" si="315"/>
        <v/>
      </c>
      <c r="T1961" s="81"/>
      <c r="U1961" s="81"/>
      <c r="V1961" s="42">
        <f t="shared" si="316"/>
        <v>0</v>
      </c>
      <c r="W1961" s="43"/>
      <c r="X1961" s="47">
        <f>SUMIFS(W$12:W1961,F$12:F1961,F1961,H$12:H1961,H1961,D$12:D1961,D1961)</f>
        <v>0</v>
      </c>
      <c r="Y1961" s="48">
        <f t="shared" si="317"/>
        <v>0</v>
      </c>
      <c r="Z1961" s="82"/>
      <c r="AA1961" s="106"/>
      <c r="AB1961" s="42">
        <f t="shared" si="318"/>
        <v>0</v>
      </c>
      <c r="AC1961" s="50"/>
      <c r="AD1961" s="81"/>
      <c r="AE1961" s="81"/>
      <c r="AF1961" s="81"/>
      <c r="AG1961" s="81"/>
      <c r="AH1961" s="81"/>
      <c r="AI1961" s="81"/>
      <c r="AJ1961" s="81"/>
      <c r="AK1961" s="81"/>
      <c r="AL1961" s="81"/>
      <c r="AM1961" s="50"/>
      <c r="AN1961" s="50"/>
      <c r="AO1961" s="112">
        <f t="shared" si="321"/>
        <v>0</v>
      </c>
    </row>
    <row r="1962" spans="1:41" ht="20.100000000000001" customHeight="1">
      <c r="A1962" s="70">
        <f t="shared" si="319"/>
        <v>1</v>
      </c>
      <c r="B1962" s="81"/>
      <c r="C1962" s="81"/>
      <c r="D1962" s="81"/>
      <c r="E1962" s="81"/>
      <c r="F1962" s="34"/>
      <c r="G1962" s="94"/>
      <c r="H1962" s="81"/>
      <c r="I1962" s="34"/>
      <c r="J1962" s="34"/>
      <c r="K1962" s="38"/>
      <c r="L1962" s="38"/>
      <c r="M1962" s="39">
        <f t="shared" si="312"/>
        <v>0</v>
      </c>
      <c r="N1962" s="40">
        <f t="shared" si="313"/>
        <v>0</v>
      </c>
      <c r="O1962" s="80"/>
      <c r="P1962" s="113" t="str">
        <f t="shared" si="320"/>
        <v/>
      </c>
      <c r="Q1962" s="42" t="str">
        <f t="shared" si="314"/>
        <v/>
      </c>
      <c r="R1962" s="81"/>
      <c r="S1962" s="44" t="str">
        <f t="shared" si="315"/>
        <v/>
      </c>
      <c r="T1962" s="81"/>
      <c r="U1962" s="81"/>
      <c r="V1962" s="42">
        <f t="shared" si="316"/>
        <v>0</v>
      </c>
      <c r="W1962" s="43"/>
      <c r="X1962" s="47">
        <f>SUMIFS(W$12:W1962,F$12:F1962,F1962,H$12:H1962,H1962,D$12:D1962,D1962)</f>
        <v>0</v>
      </c>
      <c r="Y1962" s="48">
        <f t="shared" si="317"/>
        <v>0</v>
      </c>
      <c r="Z1962" s="82"/>
      <c r="AA1962" s="106"/>
      <c r="AB1962" s="42">
        <f t="shared" si="318"/>
        <v>0</v>
      </c>
      <c r="AC1962" s="50"/>
      <c r="AD1962" s="81"/>
      <c r="AE1962" s="81"/>
      <c r="AF1962" s="81"/>
      <c r="AG1962" s="81"/>
      <c r="AH1962" s="81"/>
      <c r="AI1962" s="81"/>
      <c r="AJ1962" s="81"/>
      <c r="AK1962" s="81"/>
      <c r="AL1962" s="81"/>
      <c r="AM1962" s="50"/>
      <c r="AN1962" s="50"/>
      <c r="AO1962" s="112">
        <f t="shared" si="321"/>
        <v>0</v>
      </c>
    </row>
    <row r="1963" spans="1:41" ht="20.100000000000001" customHeight="1">
      <c r="A1963" s="70">
        <f t="shared" si="319"/>
        <v>1</v>
      </c>
      <c r="B1963" s="81"/>
      <c r="C1963" s="81"/>
      <c r="D1963" s="81"/>
      <c r="E1963" s="81"/>
      <c r="F1963" s="34"/>
      <c r="G1963" s="94"/>
      <c r="H1963" s="81"/>
      <c r="I1963" s="34"/>
      <c r="J1963" s="34"/>
      <c r="K1963" s="38"/>
      <c r="L1963" s="38"/>
      <c r="M1963" s="39">
        <f t="shared" si="312"/>
        <v>0</v>
      </c>
      <c r="N1963" s="40">
        <f t="shared" si="313"/>
        <v>0</v>
      </c>
      <c r="O1963" s="80"/>
      <c r="P1963" s="113" t="str">
        <f t="shared" si="320"/>
        <v/>
      </c>
      <c r="Q1963" s="42" t="str">
        <f t="shared" si="314"/>
        <v/>
      </c>
      <c r="R1963" s="81"/>
      <c r="S1963" s="44" t="str">
        <f t="shared" si="315"/>
        <v/>
      </c>
      <c r="T1963" s="81"/>
      <c r="U1963" s="81"/>
      <c r="V1963" s="42">
        <f t="shared" si="316"/>
        <v>0</v>
      </c>
      <c r="W1963" s="43"/>
      <c r="X1963" s="47">
        <f>SUMIFS(W$12:W1963,F$12:F1963,F1963,H$12:H1963,H1963,D$12:D1963,D1963)</f>
        <v>0</v>
      </c>
      <c r="Y1963" s="48">
        <f t="shared" si="317"/>
        <v>0</v>
      </c>
      <c r="Z1963" s="82"/>
      <c r="AA1963" s="106"/>
      <c r="AB1963" s="42">
        <f t="shared" si="318"/>
        <v>0</v>
      </c>
      <c r="AC1963" s="50"/>
      <c r="AD1963" s="81"/>
      <c r="AE1963" s="81"/>
      <c r="AF1963" s="81"/>
      <c r="AG1963" s="81"/>
      <c r="AH1963" s="81"/>
      <c r="AI1963" s="81"/>
      <c r="AJ1963" s="81"/>
      <c r="AK1963" s="81"/>
      <c r="AL1963" s="81"/>
      <c r="AM1963" s="50"/>
      <c r="AN1963" s="50"/>
      <c r="AO1963" s="112">
        <f t="shared" si="321"/>
        <v>0</v>
      </c>
    </row>
    <row r="1964" spans="1:41" ht="20.100000000000001" customHeight="1">
      <c r="A1964" s="70">
        <f t="shared" si="319"/>
        <v>1</v>
      </c>
      <c r="B1964" s="81"/>
      <c r="C1964" s="81"/>
      <c r="D1964" s="81"/>
      <c r="E1964" s="81"/>
      <c r="F1964" s="34"/>
      <c r="G1964" s="94"/>
      <c r="H1964" s="81"/>
      <c r="I1964" s="34"/>
      <c r="J1964" s="34"/>
      <c r="K1964" s="38"/>
      <c r="L1964" s="38"/>
      <c r="M1964" s="39">
        <f t="shared" si="312"/>
        <v>0</v>
      </c>
      <c r="N1964" s="40">
        <f t="shared" si="313"/>
        <v>0</v>
      </c>
      <c r="O1964" s="80"/>
      <c r="P1964" s="113" t="str">
        <f t="shared" si="320"/>
        <v/>
      </c>
      <c r="Q1964" s="42" t="str">
        <f t="shared" si="314"/>
        <v/>
      </c>
      <c r="R1964" s="81"/>
      <c r="S1964" s="44" t="str">
        <f t="shared" si="315"/>
        <v/>
      </c>
      <c r="T1964" s="81"/>
      <c r="U1964" s="81"/>
      <c r="V1964" s="42">
        <f t="shared" si="316"/>
        <v>0</v>
      </c>
      <c r="W1964" s="43"/>
      <c r="X1964" s="47">
        <f>SUMIFS(W$12:W1964,F$12:F1964,F1964,H$12:H1964,H1964,D$12:D1964,D1964)</f>
        <v>0</v>
      </c>
      <c r="Y1964" s="48">
        <f t="shared" si="317"/>
        <v>0</v>
      </c>
      <c r="Z1964" s="82"/>
      <c r="AA1964" s="106"/>
      <c r="AB1964" s="42">
        <f t="shared" si="318"/>
        <v>0</v>
      </c>
      <c r="AC1964" s="50"/>
      <c r="AD1964" s="81"/>
      <c r="AE1964" s="81"/>
      <c r="AF1964" s="81"/>
      <c r="AG1964" s="81"/>
      <c r="AH1964" s="81"/>
      <c r="AI1964" s="81"/>
      <c r="AJ1964" s="81"/>
      <c r="AK1964" s="81"/>
      <c r="AL1964" s="81"/>
      <c r="AM1964" s="50"/>
      <c r="AN1964" s="50"/>
      <c r="AO1964" s="112">
        <f t="shared" si="321"/>
        <v>0</v>
      </c>
    </row>
    <row r="1965" spans="1:41" ht="20.100000000000001" customHeight="1">
      <c r="A1965" s="70">
        <f t="shared" si="319"/>
        <v>1</v>
      </c>
      <c r="B1965" s="81"/>
      <c r="C1965" s="81"/>
      <c r="D1965" s="81"/>
      <c r="E1965" s="81"/>
      <c r="F1965" s="34"/>
      <c r="G1965" s="94"/>
      <c r="H1965" s="81"/>
      <c r="I1965" s="34"/>
      <c r="J1965" s="34"/>
      <c r="K1965" s="38"/>
      <c r="L1965" s="38"/>
      <c r="M1965" s="39">
        <f t="shared" si="312"/>
        <v>0</v>
      </c>
      <c r="N1965" s="40">
        <f t="shared" si="313"/>
        <v>0</v>
      </c>
      <c r="O1965" s="80"/>
      <c r="P1965" s="113" t="str">
        <f t="shared" si="320"/>
        <v/>
      </c>
      <c r="Q1965" s="42" t="str">
        <f t="shared" si="314"/>
        <v/>
      </c>
      <c r="R1965" s="81"/>
      <c r="S1965" s="44" t="str">
        <f t="shared" si="315"/>
        <v/>
      </c>
      <c r="T1965" s="81"/>
      <c r="U1965" s="81"/>
      <c r="V1965" s="42">
        <f t="shared" si="316"/>
        <v>0</v>
      </c>
      <c r="W1965" s="43"/>
      <c r="X1965" s="47">
        <f>SUMIFS(W$12:W1965,F$12:F1965,F1965,H$12:H1965,H1965,D$12:D1965,D1965)</f>
        <v>0</v>
      </c>
      <c r="Y1965" s="48">
        <f t="shared" si="317"/>
        <v>0</v>
      </c>
      <c r="Z1965" s="82"/>
      <c r="AA1965" s="106"/>
      <c r="AB1965" s="42">
        <f t="shared" si="318"/>
        <v>0</v>
      </c>
      <c r="AC1965" s="50"/>
      <c r="AD1965" s="81"/>
      <c r="AE1965" s="81"/>
      <c r="AF1965" s="81"/>
      <c r="AG1965" s="81"/>
      <c r="AH1965" s="81"/>
      <c r="AI1965" s="81"/>
      <c r="AJ1965" s="81"/>
      <c r="AK1965" s="81"/>
      <c r="AL1965" s="81"/>
      <c r="AM1965" s="50"/>
      <c r="AN1965" s="50"/>
      <c r="AO1965" s="112">
        <f t="shared" si="321"/>
        <v>0</v>
      </c>
    </row>
    <row r="1966" spans="1:41" ht="20.100000000000001" customHeight="1">
      <c r="A1966" s="70">
        <f t="shared" si="319"/>
        <v>1</v>
      </c>
      <c r="B1966" s="81"/>
      <c r="C1966" s="81"/>
      <c r="D1966" s="81"/>
      <c r="E1966" s="81"/>
      <c r="F1966" s="34"/>
      <c r="G1966" s="94"/>
      <c r="H1966" s="81"/>
      <c r="I1966" s="34"/>
      <c r="J1966" s="34"/>
      <c r="K1966" s="38"/>
      <c r="L1966" s="38"/>
      <c r="M1966" s="39">
        <f t="shared" si="312"/>
        <v>0</v>
      </c>
      <c r="N1966" s="40">
        <f t="shared" si="313"/>
        <v>0</v>
      </c>
      <c r="O1966" s="80"/>
      <c r="P1966" s="113" t="str">
        <f t="shared" si="320"/>
        <v/>
      </c>
      <c r="Q1966" s="42" t="str">
        <f t="shared" si="314"/>
        <v/>
      </c>
      <c r="R1966" s="81"/>
      <c r="S1966" s="44" t="str">
        <f t="shared" si="315"/>
        <v/>
      </c>
      <c r="T1966" s="81"/>
      <c r="U1966" s="81"/>
      <c r="V1966" s="42">
        <f t="shared" si="316"/>
        <v>0</v>
      </c>
      <c r="W1966" s="43"/>
      <c r="X1966" s="47">
        <f>SUMIFS(W$12:W1966,F$12:F1966,F1966,H$12:H1966,H1966,D$12:D1966,D1966)</f>
        <v>0</v>
      </c>
      <c r="Y1966" s="48">
        <f t="shared" si="317"/>
        <v>0</v>
      </c>
      <c r="Z1966" s="82"/>
      <c r="AA1966" s="106"/>
      <c r="AB1966" s="42">
        <f t="shared" si="318"/>
        <v>0</v>
      </c>
      <c r="AC1966" s="50"/>
      <c r="AD1966" s="81"/>
      <c r="AE1966" s="81"/>
      <c r="AF1966" s="81"/>
      <c r="AG1966" s="81"/>
      <c r="AH1966" s="81"/>
      <c r="AI1966" s="81"/>
      <c r="AJ1966" s="81"/>
      <c r="AK1966" s="81"/>
      <c r="AL1966" s="81"/>
      <c r="AM1966" s="50"/>
      <c r="AN1966" s="50"/>
      <c r="AO1966" s="112">
        <f t="shared" si="321"/>
        <v>0</v>
      </c>
    </row>
    <row r="1967" spans="1:41" ht="20.100000000000001" customHeight="1">
      <c r="A1967" s="70">
        <f t="shared" si="319"/>
        <v>1</v>
      </c>
      <c r="B1967" s="81"/>
      <c r="C1967" s="81"/>
      <c r="D1967" s="81"/>
      <c r="E1967" s="81"/>
      <c r="F1967" s="34"/>
      <c r="G1967" s="94"/>
      <c r="H1967" s="81"/>
      <c r="I1967" s="34"/>
      <c r="J1967" s="34"/>
      <c r="K1967" s="38"/>
      <c r="L1967" s="38"/>
      <c r="M1967" s="39">
        <f t="shared" si="312"/>
        <v>0</v>
      </c>
      <c r="N1967" s="40">
        <f t="shared" si="313"/>
        <v>0</v>
      </c>
      <c r="O1967" s="80"/>
      <c r="P1967" s="113" t="str">
        <f t="shared" si="320"/>
        <v/>
      </c>
      <c r="Q1967" s="42" t="str">
        <f t="shared" si="314"/>
        <v/>
      </c>
      <c r="R1967" s="81"/>
      <c r="S1967" s="44" t="str">
        <f t="shared" si="315"/>
        <v/>
      </c>
      <c r="T1967" s="81"/>
      <c r="U1967" s="81"/>
      <c r="V1967" s="42">
        <f t="shared" si="316"/>
        <v>0</v>
      </c>
      <c r="W1967" s="43"/>
      <c r="X1967" s="47">
        <f>SUMIFS(W$12:W1967,F$12:F1967,F1967,H$12:H1967,H1967,D$12:D1967,D1967)</f>
        <v>0</v>
      </c>
      <c r="Y1967" s="48">
        <f t="shared" si="317"/>
        <v>0</v>
      </c>
      <c r="Z1967" s="82"/>
      <c r="AA1967" s="106"/>
      <c r="AB1967" s="42">
        <f t="shared" si="318"/>
        <v>0</v>
      </c>
      <c r="AC1967" s="50"/>
      <c r="AD1967" s="81"/>
      <c r="AE1967" s="81"/>
      <c r="AF1967" s="81"/>
      <c r="AG1967" s="81"/>
      <c r="AH1967" s="81"/>
      <c r="AI1967" s="81"/>
      <c r="AJ1967" s="81"/>
      <c r="AK1967" s="81"/>
      <c r="AL1967" s="81"/>
      <c r="AM1967" s="50"/>
      <c r="AN1967" s="50"/>
      <c r="AO1967" s="112">
        <f t="shared" si="321"/>
        <v>0</v>
      </c>
    </row>
    <row r="1968" spans="1:41" ht="20.100000000000001" customHeight="1">
      <c r="A1968" s="70">
        <f t="shared" si="319"/>
        <v>1</v>
      </c>
      <c r="B1968" s="81"/>
      <c r="C1968" s="81"/>
      <c r="D1968" s="81"/>
      <c r="E1968" s="81"/>
      <c r="F1968" s="34"/>
      <c r="G1968" s="94"/>
      <c r="H1968" s="81"/>
      <c r="I1968" s="34"/>
      <c r="J1968" s="34"/>
      <c r="K1968" s="38"/>
      <c r="L1968" s="38"/>
      <c r="M1968" s="39">
        <f t="shared" si="312"/>
        <v>0</v>
      </c>
      <c r="N1968" s="40">
        <f t="shared" si="313"/>
        <v>0</v>
      </c>
      <c r="O1968" s="80"/>
      <c r="P1968" s="113" t="str">
        <f t="shared" si="320"/>
        <v/>
      </c>
      <c r="Q1968" s="42" t="str">
        <f t="shared" si="314"/>
        <v/>
      </c>
      <c r="R1968" s="81"/>
      <c r="S1968" s="44" t="str">
        <f t="shared" si="315"/>
        <v/>
      </c>
      <c r="T1968" s="81"/>
      <c r="U1968" s="81"/>
      <c r="V1968" s="42">
        <f t="shared" si="316"/>
        <v>0</v>
      </c>
      <c r="W1968" s="43"/>
      <c r="X1968" s="47">
        <f>SUMIFS(W$12:W1968,F$12:F1968,F1968,H$12:H1968,H1968,D$12:D1968,D1968)</f>
        <v>0</v>
      </c>
      <c r="Y1968" s="48">
        <f t="shared" si="317"/>
        <v>0</v>
      </c>
      <c r="Z1968" s="82"/>
      <c r="AA1968" s="106"/>
      <c r="AB1968" s="42">
        <f t="shared" si="318"/>
        <v>0</v>
      </c>
      <c r="AC1968" s="50"/>
      <c r="AD1968" s="81"/>
      <c r="AE1968" s="81"/>
      <c r="AF1968" s="81"/>
      <c r="AG1968" s="81"/>
      <c r="AH1968" s="81"/>
      <c r="AI1968" s="81"/>
      <c r="AJ1968" s="81"/>
      <c r="AK1968" s="81"/>
      <c r="AL1968" s="81"/>
      <c r="AM1968" s="50"/>
      <c r="AN1968" s="50"/>
      <c r="AO1968" s="112">
        <f t="shared" si="321"/>
        <v>0</v>
      </c>
    </row>
    <row r="1969" spans="1:41" ht="20.100000000000001" customHeight="1">
      <c r="A1969" s="70">
        <f t="shared" si="319"/>
        <v>1</v>
      </c>
      <c r="B1969" s="81"/>
      <c r="C1969" s="81"/>
      <c r="D1969" s="81"/>
      <c r="E1969" s="81"/>
      <c r="F1969" s="34"/>
      <c r="G1969" s="94"/>
      <c r="H1969" s="81"/>
      <c r="I1969" s="34"/>
      <c r="J1969" s="34"/>
      <c r="K1969" s="38"/>
      <c r="L1969" s="38"/>
      <c r="M1969" s="39">
        <f t="shared" si="312"/>
        <v>0</v>
      </c>
      <c r="N1969" s="40">
        <f t="shared" si="313"/>
        <v>0</v>
      </c>
      <c r="O1969" s="80"/>
      <c r="P1969" s="113" t="str">
        <f t="shared" si="320"/>
        <v/>
      </c>
      <c r="Q1969" s="42" t="str">
        <f t="shared" si="314"/>
        <v/>
      </c>
      <c r="R1969" s="81"/>
      <c r="S1969" s="44" t="str">
        <f t="shared" si="315"/>
        <v/>
      </c>
      <c r="T1969" s="81"/>
      <c r="U1969" s="81"/>
      <c r="V1969" s="42">
        <f t="shared" si="316"/>
        <v>0</v>
      </c>
      <c r="W1969" s="43"/>
      <c r="X1969" s="47">
        <f>SUMIFS(W$12:W1969,F$12:F1969,F1969,H$12:H1969,H1969,D$12:D1969,D1969)</f>
        <v>0</v>
      </c>
      <c r="Y1969" s="48">
        <f t="shared" si="317"/>
        <v>0</v>
      </c>
      <c r="Z1969" s="82"/>
      <c r="AA1969" s="106"/>
      <c r="AB1969" s="42">
        <f t="shared" si="318"/>
        <v>0</v>
      </c>
      <c r="AC1969" s="50"/>
      <c r="AD1969" s="81"/>
      <c r="AE1969" s="81"/>
      <c r="AF1969" s="81"/>
      <c r="AG1969" s="81"/>
      <c r="AH1969" s="81"/>
      <c r="AI1969" s="81"/>
      <c r="AJ1969" s="81"/>
      <c r="AK1969" s="81"/>
      <c r="AL1969" s="81"/>
      <c r="AM1969" s="50"/>
      <c r="AN1969" s="50"/>
      <c r="AO1969" s="112">
        <f t="shared" si="321"/>
        <v>0</v>
      </c>
    </row>
    <row r="1970" spans="1:41" ht="20.100000000000001" customHeight="1">
      <c r="A1970" s="70">
        <f t="shared" si="319"/>
        <v>1</v>
      </c>
      <c r="B1970" s="81"/>
      <c r="C1970" s="81"/>
      <c r="D1970" s="81"/>
      <c r="E1970" s="81"/>
      <c r="F1970" s="34"/>
      <c r="G1970" s="94"/>
      <c r="H1970" s="81"/>
      <c r="I1970" s="34"/>
      <c r="J1970" s="34"/>
      <c r="K1970" s="38"/>
      <c r="L1970" s="38"/>
      <c r="M1970" s="39">
        <f t="shared" si="312"/>
        <v>0</v>
      </c>
      <c r="N1970" s="40">
        <f t="shared" si="313"/>
        <v>0</v>
      </c>
      <c r="O1970" s="80"/>
      <c r="P1970" s="113" t="str">
        <f t="shared" si="320"/>
        <v/>
      </c>
      <c r="Q1970" s="42" t="str">
        <f t="shared" si="314"/>
        <v/>
      </c>
      <c r="R1970" s="81"/>
      <c r="S1970" s="44" t="str">
        <f t="shared" si="315"/>
        <v/>
      </c>
      <c r="T1970" s="81"/>
      <c r="U1970" s="81"/>
      <c r="V1970" s="42">
        <f t="shared" si="316"/>
        <v>0</v>
      </c>
      <c r="W1970" s="43"/>
      <c r="X1970" s="47">
        <f>SUMIFS(W$12:W1970,F$12:F1970,F1970,H$12:H1970,H1970,D$12:D1970,D1970)</f>
        <v>0</v>
      </c>
      <c r="Y1970" s="48">
        <f t="shared" si="317"/>
        <v>0</v>
      </c>
      <c r="Z1970" s="82"/>
      <c r="AA1970" s="106"/>
      <c r="AB1970" s="42">
        <f t="shared" si="318"/>
        <v>0</v>
      </c>
      <c r="AC1970" s="50"/>
      <c r="AD1970" s="81"/>
      <c r="AE1970" s="81"/>
      <c r="AF1970" s="81"/>
      <c r="AG1970" s="81"/>
      <c r="AH1970" s="81"/>
      <c r="AI1970" s="81"/>
      <c r="AJ1970" s="81"/>
      <c r="AK1970" s="81"/>
      <c r="AL1970" s="81"/>
      <c r="AM1970" s="50"/>
      <c r="AN1970" s="50"/>
      <c r="AO1970" s="112">
        <f t="shared" si="321"/>
        <v>0</v>
      </c>
    </row>
    <row r="1971" spans="1:41" ht="20.100000000000001" customHeight="1">
      <c r="A1971" s="70">
        <f t="shared" si="319"/>
        <v>1</v>
      </c>
      <c r="B1971" s="81"/>
      <c r="C1971" s="81"/>
      <c r="D1971" s="81"/>
      <c r="E1971" s="81"/>
      <c r="F1971" s="34"/>
      <c r="G1971" s="94"/>
      <c r="H1971" s="81"/>
      <c r="I1971" s="34"/>
      <c r="J1971" s="34"/>
      <c r="K1971" s="38"/>
      <c r="L1971" s="38"/>
      <c r="M1971" s="39">
        <f t="shared" si="312"/>
        <v>0</v>
      </c>
      <c r="N1971" s="40">
        <f t="shared" si="313"/>
        <v>0</v>
      </c>
      <c r="O1971" s="80"/>
      <c r="P1971" s="113" t="str">
        <f t="shared" si="320"/>
        <v/>
      </c>
      <c r="Q1971" s="42" t="str">
        <f t="shared" si="314"/>
        <v/>
      </c>
      <c r="R1971" s="81"/>
      <c r="S1971" s="44" t="str">
        <f t="shared" si="315"/>
        <v/>
      </c>
      <c r="T1971" s="81"/>
      <c r="U1971" s="81"/>
      <c r="V1971" s="42">
        <f t="shared" si="316"/>
        <v>0</v>
      </c>
      <c r="W1971" s="43"/>
      <c r="X1971" s="47">
        <f>SUMIFS(W$12:W1971,F$12:F1971,F1971,H$12:H1971,H1971,D$12:D1971,D1971)</f>
        <v>0</v>
      </c>
      <c r="Y1971" s="48">
        <f t="shared" si="317"/>
        <v>0</v>
      </c>
      <c r="Z1971" s="82"/>
      <c r="AA1971" s="106"/>
      <c r="AB1971" s="42">
        <f t="shared" si="318"/>
        <v>0</v>
      </c>
      <c r="AC1971" s="50"/>
      <c r="AD1971" s="81"/>
      <c r="AE1971" s="81"/>
      <c r="AF1971" s="81"/>
      <c r="AG1971" s="81"/>
      <c r="AH1971" s="81"/>
      <c r="AI1971" s="81"/>
      <c r="AJ1971" s="81"/>
      <c r="AK1971" s="81"/>
      <c r="AL1971" s="81"/>
      <c r="AM1971" s="50"/>
      <c r="AN1971" s="50"/>
      <c r="AO1971" s="112">
        <f t="shared" si="321"/>
        <v>0</v>
      </c>
    </row>
    <row r="1972" spans="1:41" ht="20.100000000000001" customHeight="1">
      <c r="A1972" s="70">
        <f t="shared" si="319"/>
        <v>1</v>
      </c>
      <c r="B1972" s="81"/>
      <c r="C1972" s="81"/>
      <c r="D1972" s="81"/>
      <c r="E1972" s="81"/>
      <c r="F1972" s="34"/>
      <c r="G1972" s="94"/>
      <c r="H1972" s="81"/>
      <c r="I1972" s="34"/>
      <c r="J1972" s="34"/>
      <c r="K1972" s="38"/>
      <c r="L1972" s="38"/>
      <c r="M1972" s="39">
        <f t="shared" si="312"/>
        <v>0</v>
      </c>
      <c r="N1972" s="40">
        <f t="shared" si="313"/>
        <v>0</v>
      </c>
      <c r="O1972" s="80"/>
      <c r="P1972" s="113" t="str">
        <f t="shared" si="320"/>
        <v/>
      </c>
      <c r="Q1972" s="42" t="str">
        <f t="shared" si="314"/>
        <v/>
      </c>
      <c r="R1972" s="81"/>
      <c r="S1972" s="44" t="str">
        <f t="shared" si="315"/>
        <v/>
      </c>
      <c r="T1972" s="81"/>
      <c r="U1972" s="81"/>
      <c r="V1972" s="42">
        <f t="shared" si="316"/>
        <v>0</v>
      </c>
      <c r="W1972" s="43"/>
      <c r="X1972" s="47">
        <f>SUMIFS(W$12:W1972,F$12:F1972,F1972,H$12:H1972,H1972,D$12:D1972,D1972)</f>
        <v>0</v>
      </c>
      <c r="Y1972" s="48">
        <f t="shared" si="317"/>
        <v>0</v>
      </c>
      <c r="Z1972" s="82"/>
      <c r="AA1972" s="106"/>
      <c r="AB1972" s="42">
        <f t="shared" si="318"/>
        <v>0</v>
      </c>
      <c r="AC1972" s="50"/>
      <c r="AD1972" s="81"/>
      <c r="AE1972" s="81"/>
      <c r="AF1972" s="81"/>
      <c r="AG1972" s="81"/>
      <c r="AH1972" s="81"/>
      <c r="AI1972" s="81"/>
      <c r="AJ1972" s="81"/>
      <c r="AK1972" s="81"/>
      <c r="AL1972" s="81"/>
      <c r="AM1972" s="50"/>
      <c r="AN1972" s="50"/>
      <c r="AO1972" s="112">
        <f t="shared" si="321"/>
        <v>0</v>
      </c>
    </row>
    <row r="1973" spans="1:41" ht="20.100000000000001" customHeight="1">
      <c r="A1973" s="70">
        <f t="shared" si="319"/>
        <v>1</v>
      </c>
      <c r="B1973" s="81"/>
      <c r="C1973" s="81"/>
      <c r="D1973" s="81"/>
      <c r="E1973" s="81"/>
      <c r="F1973" s="34"/>
      <c r="G1973" s="94"/>
      <c r="H1973" s="81"/>
      <c r="I1973" s="34"/>
      <c r="J1973" s="34"/>
      <c r="K1973" s="38"/>
      <c r="L1973" s="38"/>
      <c r="M1973" s="39">
        <f t="shared" si="312"/>
        <v>0</v>
      </c>
      <c r="N1973" s="40">
        <f t="shared" si="313"/>
        <v>0</v>
      </c>
      <c r="O1973" s="80"/>
      <c r="P1973" s="113" t="str">
        <f t="shared" si="320"/>
        <v/>
      </c>
      <c r="Q1973" s="42" t="str">
        <f t="shared" si="314"/>
        <v/>
      </c>
      <c r="R1973" s="81"/>
      <c r="S1973" s="44" t="str">
        <f t="shared" si="315"/>
        <v/>
      </c>
      <c r="T1973" s="81"/>
      <c r="U1973" s="81"/>
      <c r="V1973" s="42">
        <f t="shared" si="316"/>
        <v>0</v>
      </c>
      <c r="W1973" s="43"/>
      <c r="X1973" s="47">
        <f>SUMIFS(W$12:W1973,F$12:F1973,F1973,H$12:H1973,H1973,D$12:D1973,D1973)</f>
        <v>0</v>
      </c>
      <c r="Y1973" s="48">
        <f t="shared" si="317"/>
        <v>0</v>
      </c>
      <c r="Z1973" s="82"/>
      <c r="AA1973" s="106"/>
      <c r="AB1973" s="42">
        <f t="shared" si="318"/>
        <v>0</v>
      </c>
      <c r="AC1973" s="50"/>
      <c r="AD1973" s="81"/>
      <c r="AE1973" s="81"/>
      <c r="AF1973" s="81"/>
      <c r="AG1973" s="81"/>
      <c r="AH1973" s="81"/>
      <c r="AI1973" s="81"/>
      <c r="AJ1973" s="81"/>
      <c r="AK1973" s="81"/>
      <c r="AL1973" s="81"/>
      <c r="AM1973" s="50"/>
      <c r="AN1973" s="50"/>
      <c r="AO1973" s="112">
        <f t="shared" si="321"/>
        <v>0</v>
      </c>
    </row>
    <row r="1974" spans="1:41" ht="20.100000000000001" customHeight="1">
      <c r="A1974" s="70">
        <f t="shared" si="319"/>
        <v>1</v>
      </c>
      <c r="B1974" s="81"/>
      <c r="C1974" s="81"/>
      <c r="D1974" s="81"/>
      <c r="E1974" s="81"/>
      <c r="F1974" s="34"/>
      <c r="G1974" s="94"/>
      <c r="H1974" s="81"/>
      <c r="I1974" s="34"/>
      <c r="J1974" s="34"/>
      <c r="K1974" s="38"/>
      <c r="L1974" s="38"/>
      <c r="M1974" s="39">
        <f t="shared" si="312"/>
        <v>0</v>
      </c>
      <c r="N1974" s="40">
        <f t="shared" si="313"/>
        <v>0</v>
      </c>
      <c r="O1974" s="80"/>
      <c r="P1974" s="113" t="str">
        <f t="shared" si="320"/>
        <v/>
      </c>
      <c r="Q1974" s="42" t="str">
        <f t="shared" si="314"/>
        <v/>
      </c>
      <c r="R1974" s="81"/>
      <c r="S1974" s="44" t="str">
        <f t="shared" si="315"/>
        <v/>
      </c>
      <c r="T1974" s="81"/>
      <c r="U1974" s="81"/>
      <c r="V1974" s="42">
        <f t="shared" si="316"/>
        <v>0</v>
      </c>
      <c r="W1974" s="43"/>
      <c r="X1974" s="47">
        <f>SUMIFS(W$12:W1974,F$12:F1974,F1974,H$12:H1974,H1974,D$12:D1974,D1974)</f>
        <v>0</v>
      </c>
      <c r="Y1974" s="48">
        <f t="shared" si="317"/>
        <v>0</v>
      </c>
      <c r="Z1974" s="82"/>
      <c r="AA1974" s="106"/>
      <c r="AB1974" s="42">
        <f t="shared" si="318"/>
        <v>0</v>
      </c>
      <c r="AC1974" s="50"/>
      <c r="AD1974" s="81"/>
      <c r="AE1974" s="81"/>
      <c r="AF1974" s="81"/>
      <c r="AG1974" s="81"/>
      <c r="AH1974" s="81"/>
      <c r="AI1974" s="81"/>
      <c r="AJ1974" s="81"/>
      <c r="AK1974" s="81"/>
      <c r="AL1974" s="81"/>
      <c r="AM1974" s="50"/>
      <c r="AN1974" s="50"/>
      <c r="AO1974" s="112">
        <f t="shared" si="321"/>
        <v>0</v>
      </c>
    </row>
    <row r="1975" spans="1:41" ht="20.100000000000001" customHeight="1">
      <c r="A1975" s="70">
        <f t="shared" si="319"/>
        <v>1</v>
      </c>
      <c r="B1975" s="81"/>
      <c r="C1975" s="81"/>
      <c r="D1975" s="81"/>
      <c r="E1975" s="81"/>
      <c r="F1975" s="34"/>
      <c r="G1975" s="94"/>
      <c r="H1975" s="81"/>
      <c r="I1975" s="34"/>
      <c r="J1975" s="34"/>
      <c r="K1975" s="38"/>
      <c r="L1975" s="38"/>
      <c r="M1975" s="39">
        <f t="shared" si="312"/>
        <v>0</v>
      </c>
      <c r="N1975" s="40">
        <f t="shared" si="313"/>
        <v>0</v>
      </c>
      <c r="O1975" s="80"/>
      <c r="P1975" s="113" t="str">
        <f t="shared" si="320"/>
        <v/>
      </c>
      <c r="Q1975" s="42" t="str">
        <f t="shared" si="314"/>
        <v/>
      </c>
      <c r="R1975" s="81"/>
      <c r="S1975" s="44" t="str">
        <f t="shared" si="315"/>
        <v/>
      </c>
      <c r="T1975" s="81"/>
      <c r="U1975" s="81"/>
      <c r="V1975" s="42">
        <f t="shared" si="316"/>
        <v>0</v>
      </c>
      <c r="W1975" s="43"/>
      <c r="X1975" s="47">
        <f>SUMIFS(W$12:W1975,F$12:F1975,F1975,H$12:H1975,H1975,D$12:D1975,D1975)</f>
        <v>0</v>
      </c>
      <c r="Y1975" s="48">
        <f t="shared" si="317"/>
        <v>0</v>
      </c>
      <c r="Z1975" s="82"/>
      <c r="AA1975" s="106"/>
      <c r="AB1975" s="42">
        <f t="shared" si="318"/>
        <v>0</v>
      </c>
      <c r="AC1975" s="50"/>
      <c r="AD1975" s="81"/>
      <c r="AE1975" s="81"/>
      <c r="AF1975" s="81"/>
      <c r="AG1975" s="81"/>
      <c r="AH1975" s="81"/>
      <c r="AI1975" s="81"/>
      <c r="AJ1975" s="81"/>
      <c r="AK1975" s="81"/>
      <c r="AL1975" s="81"/>
      <c r="AM1975" s="50"/>
      <c r="AN1975" s="50"/>
      <c r="AO1975" s="112">
        <f t="shared" si="321"/>
        <v>0</v>
      </c>
    </row>
    <row r="1976" spans="1:41" ht="20.100000000000001" customHeight="1">
      <c r="A1976" s="70">
        <f t="shared" si="319"/>
        <v>1</v>
      </c>
      <c r="B1976" s="81"/>
      <c r="C1976" s="81"/>
      <c r="D1976" s="81"/>
      <c r="E1976" s="81"/>
      <c r="F1976" s="34"/>
      <c r="G1976" s="94"/>
      <c r="H1976" s="81"/>
      <c r="I1976" s="34"/>
      <c r="J1976" s="34"/>
      <c r="K1976" s="38"/>
      <c r="L1976" s="38"/>
      <c r="M1976" s="39">
        <f t="shared" si="312"/>
        <v>0</v>
      </c>
      <c r="N1976" s="40">
        <f t="shared" si="313"/>
        <v>0</v>
      </c>
      <c r="O1976" s="80"/>
      <c r="P1976" s="113" t="str">
        <f t="shared" si="320"/>
        <v/>
      </c>
      <c r="Q1976" s="42" t="str">
        <f t="shared" si="314"/>
        <v/>
      </c>
      <c r="R1976" s="81"/>
      <c r="S1976" s="44" t="str">
        <f t="shared" si="315"/>
        <v/>
      </c>
      <c r="T1976" s="81"/>
      <c r="U1976" s="81"/>
      <c r="V1976" s="42">
        <f t="shared" si="316"/>
        <v>0</v>
      </c>
      <c r="W1976" s="43"/>
      <c r="X1976" s="47">
        <f>SUMIFS(W$12:W1976,F$12:F1976,F1976,H$12:H1976,H1976,D$12:D1976,D1976)</f>
        <v>0</v>
      </c>
      <c r="Y1976" s="48">
        <f t="shared" si="317"/>
        <v>0</v>
      </c>
      <c r="Z1976" s="82"/>
      <c r="AA1976" s="106"/>
      <c r="AB1976" s="42">
        <f t="shared" si="318"/>
        <v>0</v>
      </c>
      <c r="AC1976" s="50"/>
      <c r="AD1976" s="81"/>
      <c r="AE1976" s="81"/>
      <c r="AF1976" s="81"/>
      <c r="AG1976" s="81"/>
      <c r="AH1976" s="81"/>
      <c r="AI1976" s="81"/>
      <c r="AJ1976" s="81"/>
      <c r="AK1976" s="81"/>
      <c r="AL1976" s="81"/>
      <c r="AM1976" s="50"/>
      <c r="AN1976" s="50"/>
      <c r="AO1976" s="112">
        <f t="shared" si="321"/>
        <v>0</v>
      </c>
    </row>
    <row r="1977" spans="1:41" ht="20.100000000000001" customHeight="1">
      <c r="A1977" s="70">
        <f t="shared" si="319"/>
        <v>1</v>
      </c>
      <c r="B1977" s="81"/>
      <c r="C1977" s="81"/>
      <c r="D1977" s="81"/>
      <c r="E1977" s="81"/>
      <c r="F1977" s="34"/>
      <c r="G1977" s="94"/>
      <c r="H1977" s="81"/>
      <c r="I1977" s="34"/>
      <c r="J1977" s="34"/>
      <c r="K1977" s="38"/>
      <c r="L1977" s="38"/>
      <c r="M1977" s="39">
        <f t="shared" si="312"/>
        <v>0</v>
      </c>
      <c r="N1977" s="40">
        <f t="shared" si="313"/>
        <v>0</v>
      </c>
      <c r="O1977" s="80"/>
      <c r="P1977" s="113" t="str">
        <f t="shared" si="320"/>
        <v/>
      </c>
      <c r="Q1977" s="42" t="str">
        <f t="shared" si="314"/>
        <v/>
      </c>
      <c r="R1977" s="81"/>
      <c r="S1977" s="44" t="str">
        <f t="shared" si="315"/>
        <v/>
      </c>
      <c r="T1977" s="81"/>
      <c r="U1977" s="81"/>
      <c r="V1977" s="42">
        <f t="shared" si="316"/>
        <v>0</v>
      </c>
      <c r="W1977" s="43"/>
      <c r="X1977" s="47">
        <f>SUMIFS(W$12:W1977,F$12:F1977,F1977,H$12:H1977,H1977,D$12:D1977,D1977)</f>
        <v>0</v>
      </c>
      <c r="Y1977" s="48">
        <f t="shared" si="317"/>
        <v>0</v>
      </c>
      <c r="Z1977" s="82"/>
      <c r="AA1977" s="106"/>
      <c r="AB1977" s="42">
        <f t="shared" si="318"/>
        <v>0</v>
      </c>
      <c r="AC1977" s="50"/>
      <c r="AD1977" s="81"/>
      <c r="AE1977" s="81"/>
      <c r="AF1977" s="81"/>
      <c r="AG1977" s="81"/>
      <c r="AH1977" s="81"/>
      <c r="AI1977" s="81"/>
      <c r="AJ1977" s="81"/>
      <c r="AK1977" s="81"/>
      <c r="AL1977" s="81"/>
      <c r="AM1977" s="50"/>
      <c r="AN1977" s="50"/>
      <c r="AO1977" s="112">
        <f t="shared" si="321"/>
        <v>0</v>
      </c>
    </row>
    <row r="1978" spans="1:41" ht="20.100000000000001" customHeight="1">
      <c r="A1978" s="70">
        <f t="shared" si="319"/>
        <v>1</v>
      </c>
      <c r="B1978" s="81"/>
      <c r="C1978" s="81"/>
      <c r="D1978" s="81"/>
      <c r="E1978" s="81"/>
      <c r="F1978" s="34"/>
      <c r="G1978" s="94"/>
      <c r="H1978" s="81"/>
      <c r="I1978" s="34"/>
      <c r="J1978" s="34"/>
      <c r="K1978" s="38"/>
      <c r="L1978" s="38"/>
      <c r="M1978" s="39">
        <f t="shared" si="312"/>
        <v>0</v>
      </c>
      <c r="N1978" s="40">
        <f t="shared" si="313"/>
        <v>0</v>
      </c>
      <c r="O1978" s="80"/>
      <c r="P1978" s="113" t="str">
        <f t="shared" si="320"/>
        <v/>
      </c>
      <c r="Q1978" s="42" t="str">
        <f t="shared" si="314"/>
        <v/>
      </c>
      <c r="R1978" s="81"/>
      <c r="S1978" s="44" t="str">
        <f t="shared" si="315"/>
        <v/>
      </c>
      <c r="T1978" s="81"/>
      <c r="U1978" s="81"/>
      <c r="V1978" s="42">
        <f t="shared" si="316"/>
        <v>0</v>
      </c>
      <c r="W1978" s="43"/>
      <c r="X1978" s="47">
        <f>SUMIFS(W$12:W1978,F$12:F1978,F1978,H$12:H1978,H1978,D$12:D1978,D1978)</f>
        <v>0</v>
      </c>
      <c r="Y1978" s="48">
        <f t="shared" si="317"/>
        <v>0</v>
      </c>
      <c r="Z1978" s="82"/>
      <c r="AA1978" s="106"/>
      <c r="AB1978" s="42">
        <f t="shared" si="318"/>
        <v>0</v>
      </c>
      <c r="AC1978" s="50"/>
      <c r="AD1978" s="81"/>
      <c r="AE1978" s="81"/>
      <c r="AF1978" s="81"/>
      <c r="AG1978" s="81"/>
      <c r="AH1978" s="81"/>
      <c r="AI1978" s="81"/>
      <c r="AJ1978" s="81"/>
      <c r="AK1978" s="81"/>
      <c r="AL1978" s="81"/>
      <c r="AM1978" s="50"/>
      <c r="AN1978" s="50"/>
      <c r="AO1978" s="112">
        <f t="shared" si="321"/>
        <v>0</v>
      </c>
    </row>
    <row r="1979" spans="1:41" ht="20.100000000000001" customHeight="1">
      <c r="A1979" s="70">
        <f t="shared" si="319"/>
        <v>1</v>
      </c>
      <c r="B1979" s="81"/>
      <c r="C1979" s="81"/>
      <c r="D1979" s="81"/>
      <c r="E1979" s="81"/>
      <c r="F1979" s="34"/>
      <c r="G1979" s="94"/>
      <c r="H1979" s="81"/>
      <c r="I1979" s="34"/>
      <c r="J1979" s="34"/>
      <c r="K1979" s="38"/>
      <c r="L1979" s="38"/>
      <c r="M1979" s="39">
        <f t="shared" si="312"/>
        <v>0</v>
      </c>
      <c r="N1979" s="40">
        <f t="shared" si="313"/>
        <v>0</v>
      </c>
      <c r="O1979" s="80"/>
      <c r="P1979" s="113" t="str">
        <f t="shared" si="320"/>
        <v/>
      </c>
      <c r="Q1979" s="42" t="str">
        <f t="shared" si="314"/>
        <v/>
      </c>
      <c r="R1979" s="81"/>
      <c r="S1979" s="44" t="str">
        <f t="shared" si="315"/>
        <v/>
      </c>
      <c r="T1979" s="81"/>
      <c r="U1979" s="81"/>
      <c r="V1979" s="42">
        <f t="shared" si="316"/>
        <v>0</v>
      </c>
      <c r="W1979" s="43"/>
      <c r="X1979" s="47">
        <f>SUMIFS(W$12:W1979,F$12:F1979,F1979,H$12:H1979,H1979,D$12:D1979,D1979)</f>
        <v>0</v>
      </c>
      <c r="Y1979" s="48">
        <f t="shared" si="317"/>
        <v>0</v>
      </c>
      <c r="Z1979" s="82"/>
      <c r="AA1979" s="106"/>
      <c r="AB1979" s="42">
        <f t="shared" si="318"/>
        <v>0</v>
      </c>
      <c r="AC1979" s="50"/>
      <c r="AD1979" s="81"/>
      <c r="AE1979" s="81"/>
      <c r="AF1979" s="81"/>
      <c r="AG1979" s="81"/>
      <c r="AH1979" s="81"/>
      <c r="AI1979" s="81"/>
      <c r="AJ1979" s="81"/>
      <c r="AK1979" s="81"/>
      <c r="AL1979" s="81"/>
      <c r="AM1979" s="50"/>
      <c r="AN1979" s="50"/>
      <c r="AO1979" s="112">
        <f t="shared" si="321"/>
        <v>0</v>
      </c>
    </row>
    <row r="1980" spans="1:41" ht="20.100000000000001" customHeight="1">
      <c r="A1980" s="70">
        <f t="shared" si="319"/>
        <v>1</v>
      </c>
      <c r="B1980" s="81"/>
      <c r="C1980" s="81"/>
      <c r="D1980" s="81"/>
      <c r="E1980" s="81"/>
      <c r="F1980" s="34"/>
      <c r="G1980" s="94"/>
      <c r="H1980" s="81"/>
      <c r="I1980" s="34"/>
      <c r="J1980" s="34"/>
      <c r="K1980" s="38"/>
      <c r="L1980" s="38"/>
      <c r="M1980" s="39">
        <f t="shared" si="312"/>
        <v>0</v>
      </c>
      <c r="N1980" s="40">
        <f t="shared" si="313"/>
        <v>0</v>
      </c>
      <c r="O1980" s="80"/>
      <c r="P1980" s="113" t="str">
        <f t="shared" si="320"/>
        <v/>
      </c>
      <c r="Q1980" s="42" t="str">
        <f t="shared" si="314"/>
        <v/>
      </c>
      <c r="R1980" s="81"/>
      <c r="S1980" s="44" t="str">
        <f t="shared" si="315"/>
        <v/>
      </c>
      <c r="T1980" s="81"/>
      <c r="U1980" s="81"/>
      <c r="V1980" s="42">
        <f t="shared" si="316"/>
        <v>0</v>
      </c>
      <c r="W1980" s="43"/>
      <c r="X1980" s="47">
        <f>SUMIFS(W$12:W1980,F$12:F1980,F1980,H$12:H1980,H1980,D$12:D1980,D1980)</f>
        <v>0</v>
      </c>
      <c r="Y1980" s="48">
        <f t="shared" si="317"/>
        <v>0</v>
      </c>
      <c r="Z1980" s="82"/>
      <c r="AA1980" s="106"/>
      <c r="AB1980" s="42">
        <f t="shared" si="318"/>
        <v>0</v>
      </c>
      <c r="AC1980" s="50"/>
      <c r="AD1980" s="81"/>
      <c r="AE1980" s="81"/>
      <c r="AF1980" s="81"/>
      <c r="AG1980" s="81"/>
      <c r="AH1980" s="81"/>
      <c r="AI1980" s="81"/>
      <c r="AJ1980" s="81"/>
      <c r="AK1980" s="81"/>
      <c r="AL1980" s="81"/>
      <c r="AM1980" s="50"/>
      <c r="AN1980" s="50"/>
      <c r="AO1980" s="112">
        <f t="shared" si="321"/>
        <v>0</v>
      </c>
    </row>
    <row r="1981" spans="1:41" ht="20.100000000000001" customHeight="1">
      <c r="A1981" s="70">
        <f t="shared" si="319"/>
        <v>1</v>
      </c>
      <c r="B1981" s="81"/>
      <c r="C1981" s="81"/>
      <c r="D1981" s="81"/>
      <c r="E1981" s="81"/>
      <c r="F1981" s="34"/>
      <c r="G1981" s="94"/>
      <c r="H1981" s="81"/>
      <c r="I1981" s="34"/>
      <c r="J1981" s="34"/>
      <c r="K1981" s="38"/>
      <c r="L1981" s="38"/>
      <c r="M1981" s="39">
        <f t="shared" si="312"/>
        <v>0</v>
      </c>
      <c r="N1981" s="40">
        <f t="shared" si="313"/>
        <v>0</v>
      </c>
      <c r="O1981" s="80"/>
      <c r="P1981" s="113" t="str">
        <f t="shared" si="320"/>
        <v/>
      </c>
      <c r="Q1981" s="42" t="str">
        <f t="shared" si="314"/>
        <v/>
      </c>
      <c r="R1981" s="81"/>
      <c r="S1981" s="44" t="str">
        <f t="shared" si="315"/>
        <v/>
      </c>
      <c r="T1981" s="81"/>
      <c r="U1981" s="81"/>
      <c r="V1981" s="42">
        <f t="shared" si="316"/>
        <v>0</v>
      </c>
      <c r="W1981" s="43"/>
      <c r="X1981" s="47">
        <f>SUMIFS(W$12:W1981,F$12:F1981,F1981,H$12:H1981,H1981,D$12:D1981,D1981)</f>
        <v>0</v>
      </c>
      <c r="Y1981" s="48">
        <f t="shared" si="317"/>
        <v>0</v>
      </c>
      <c r="Z1981" s="82"/>
      <c r="AA1981" s="106"/>
      <c r="AB1981" s="42">
        <f t="shared" si="318"/>
        <v>0</v>
      </c>
      <c r="AC1981" s="50"/>
      <c r="AD1981" s="81"/>
      <c r="AE1981" s="81"/>
      <c r="AF1981" s="81"/>
      <c r="AG1981" s="81"/>
      <c r="AH1981" s="81"/>
      <c r="AI1981" s="81"/>
      <c r="AJ1981" s="81"/>
      <c r="AK1981" s="81"/>
      <c r="AL1981" s="81"/>
      <c r="AM1981" s="50"/>
      <c r="AN1981" s="50"/>
      <c r="AO1981" s="112">
        <f t="shared" si="321"/>
        <v>0</v>
      </c>
    </row>
    <row r="1982" spans="1:41" ht="20.100000000000001" customHeight="1">
      <c r="A1982" s="70">
        <f t="shared" si="319"/>
        <v>1</v>
      </c>
      <c r="B1982" s="81"/>
      <c r="C1982" s="81"/>
      <c r="D1982" s="81"/>
      <c r="E1982" s="81"/>
      <c r="F1982" s="34"/>
      <c r="G1982" s="94"/>
      <c r="H1982" s="81"/>
      <c r="I1982" s="34"/>
      <c r="J1982" s="34"/>
      <c r="K1982" s="38"/>
      <c r="L1982" s="38"/>
      <c r="M1982" s="39">
        <f t="shared" si="312"/>
        <v>0</v>
      </c>
      <c r="N1982" s="40">
        <f t="shared" si="313"/>
        <v>0</v>
      </c>
      <c r="O1982" s="80"/>
      <c r="P1982" s="113" t="str">
        <f t="shared" si="320"/>
        <v/>
      </c>
      <c r="Q1982" s="42" t="str">
        <f t="shared" si="314"/>
        <v/>
      </c>
      <c r="R1982" s="81"/>
      <c r="S1982" s="44" t="str">
        <f t="shared" si="315"/>
        <v/>
      </c>
      <c r="T1982" s="81"/>
      <c r="U1982" s="81"/>
      <c r="V1982" s="42">
        <f t="shared" si="316"/>
        <v>0</v>
      </c>
      <c r="W1982" s="43"/>
      <c r="X1982" s="47">
        <f>SUMIFS(W$12:W1982,F$12:F1982,F1982,H$12:H1982,H1982,D$12:D1982,D1982)</f>
        <v>0</v>
      </c>
      <c r="Y1982" s="48">
        <f t="shared" si="317"/>
        <v>0</v>
      </c>
      <c r="Z1982" s="82"/>
      <c r="AA1982" s="106"/>
      <c r="AB1982" s="42">
        <f t="shared" si="318"/>
        <v>0</v>
      </c>
      <c r="AC1982" s="50"/>
      <c r="AD1982" s="81"/>
      <c r="AE1982" s="81"/>
      <c r="AF1982" s="81"/>
      <c r="AG1982" s="81"/>
      <c r="AH1982" s="81"/>
      <c r="AI1982" s="81"/>
      <c r="AJ1982" s="81"/>
      <c r="AK1982" s="81"/>
      <c r="AL1982" s="81"/>
      <c r="AM1982" s="50"/>
      <c r="AN1982" s="50"/>
      <c r="AO1982" s="112">
        <f t="shared" si="321"/>
        <v>0</v>
      </c>
    </row>
    <row r="1983" spans="1:41" ht="20.100000000000001" customHeight="1">
      <c r="A1983" s="70">
        <f t="shared" si="319"/>
        <v>1</v>
      </c>
      <c r="B1983" s="81"/>
      <c r="C1983" s="81"/>
      <c r="D1983" s="81"/>
      <c r="E1983" s="81"/>
      <c r="F1983" s="34"/>
      <c r="G1983" s="94"/>
      <c r="H1983" s="81"/>
      <c r="I1983" s="34"/>
      <c r="J1983" s="34"/>
      <c r="K1983" s="38"/>
      <c r="L1983" s="38"/>
      <c r="M1983" s="39">
        <f t="shared" si="312"/>
        <v>0</v>
      </c>
      <c r="N1983" s="40">
        <f t="shared" si="313"/>
        <v>0</v>
      </c>
      <c r="O1983" s="80"/>
      <c r="P1983" s="113" t="str">
        <f t="shared" si="320"/>
        <v/>
      </c>
      <c r="Q1983" s="42" t="str">
        <f t="shared" si="314"/>
        <v/>
      </c>
      <c r="R1983" s="81"/>
      <c r="S1983" s="44" t="str">
        <f t="shared" si="315"/>
        <v/>
      </c>
      <c r="T1983" s="81"/>
      <c r="U1983" s="81"/>
      <c r="V1983" s="42">
        <f t="shared" si="316"/>
        <v>0</v>
      </c>
      <c r="W1983" s="43"/>
      <c r="X1983" s="47">
        <f>SUMIFS(W$12:W1983,F$12:F1983,F1983,H$12:H1983,H1983,D$12:D1983,D1983)</f>
        <v>0</v>
      </c>
      <c r="Y1983" s="48">
        <f t="shared" si="317"/>
        <v>0</v>
      </c>
      <c r="Z1983" s="82"/>
      <c r="AA1983" s="106"/>
      <c r="AB1983" s="42">
        <f t="shared" si="318"/>
        <v>0</v>
      </c>
      <c r="AC1983" s="50"/>
      <c r="AD1983" s="81"/>
      <c r="AE1983" s="81"/>
      <c r="AF1983" s="81"/>
      <c r="AG1983" s="81"/>
      <c r="AH1983" s="81"/>
      <c r="AI1983" s="81"/>
      <c r="AJ1983" s="81"/>
      <c r="AK1983" s="81"/>
      <c r="AL1983" s="81"/>
      <c r="AM1983" s="50"/>
      <c r="AN1983" s="50"/>
      <c r="AO1983" s="112">
        <f t="shared" si="321"/>
        <v>0</v>
      </c>
    </row>
    <row r="1984" spans="1:41" ht="20.100000000000001" customHeight="1">
      <c r="A1984" s="70">
        <f t="shared" si="319"/>
        <v>1</v>
      </c>
      <c r="B1984" s="81"/>
      <c r="C1984" s="81"/>
      <c r="D1984" s="81"/>
      <c r="E1984" s="81"/>
      <c r="F1984" s="34"/>
      <c r="G1984" s="94"/>
      <c r="H1984" s="81"/>
      <c r="I1984" s="34"/>
      <c r="J1984" s="34"/>
      <c r="K1984" s="38"/>
      <c r="L1984" s="38"/>
      <c r="M1984" s="39">
        <f t="shared" si="312"/>
        <v>0</v>
      </c>
      <c r="N1984" s="40">
        <f t="shared" si="313"/>
        <v>0</v>
      </c>
      <c r="O1984" s="80"/>
      <c r="P1984" s="113" t="str">
        <f t="shared" si="320"/>
        <v/>
      </c>
      <c r="Q1984" s="42" t="str">
        <f t="shared" si="314"/>
        <v/>
      </c>
      <c r="R1984" s="81"/>
      <c r="S1984" s="44" t="str">
        <f t="shared" si="315"/>
        <v/>
      </c>
      <c r="T1984" s="81"/>
      <c r="U1984" s="81"/>
      <c r="V1984" s="42">
        <f t="shared" si="316"/>
        <v>0</v>
      </c>
      <c r="W1984" s="43"/>
      <c r="X1984" s="47">
        <f>SUMIFS(W$12:W1984,F$12:F1984,F1984,H$12:H1984,H1984,D$12:D1984,D1984)</f>
        <v>0</v>
      </c>
      <c r="Y1984" s="48">
        <f t="shared" si="317"/>
        <v>0</v>
      </c>
      <c r="Z1984" s="82"/>
      <c r="AA1984" s="106"/>
      <c r="AB1984" s="42">
        <f t="shared" si="318"/>
        <v>0</v>
      </c>
      <c r="AC1984" s="50"/>
      <c r="AD1984" s="81"/>
      <c r="AE1984" s="81"/>
      <c r="AF1984" s="81"/>
      <c r="AG1984" s="81"/>
      <c r="AH1984" s="81"/>
      <c r="AI1984" s="81"/>
      <c r="AJ1984" s="81"/>
      <c r="AK1984" s="81"/>
      <c r="AL1984" s="81"/>
      <c r="AM1984" s="50"/>
      <c r="AN1984" s="50"/>
      <c r="AO1984" s="112">
        <f t="shared" si="321"/>
        <v>0</v>
      </c>
    </row>
    <row r="1985" spans="1:41" ht="20.100000000000001" customHeight="1">
      <c r="A1985" s="70">
        <f t="shared" si="319"/>
        <v>1</v>
      </c>
      <c r="B1985" s="81"/>
      <c r="C1985" s="81"/>
      <c r="D1985" s="81"/>
      <c r="E1985" s="81"/>
      <c r="F1985" s="34"/>
      <c r="G1985" s="94"/>
      <c r="H1985" s="81"/>
      <c r="I1985" s="34"/>
      <c r="J1985" s="34"/>
      <c r="K1985" s="38"/>
      <c r="L1985" s="38"/>
      <c r="M1985" s="39">
        <f t="shared" si="312"/>
        <v>0</v>
      </c>
      <c r="N1985" s="40">
        <f t="shared" si="313"/>
        <v>0</v>
      </c>
      <c r="O1985" s="80"/>
      <c r="P1985" s="113" t="str">
        <f t="shared" si="320"/>
        <v/>
      </c>
      <c r="Q1985" s="42" t="str">
        <f t="shared" si="314"/>
        <v/>
      </c>
      <c r="R1985" s="81"/>
      <c r="S1985" s="44" t="str">
        <f t="shared" si="315"/>
        <v/>
      </c>
      <c r="T1985" s="81"/>
      <c r="U1985" s="81"/>
      <c r="V1985" s="42">
        <f t="shared" si="316"/>
        <v>0</v>
      </c>
      <c r="W1985" s="43"/>
      <c r="X1985" s="47">
        <f>SUMIFS(W$12:W1985,F$12:F1985,F1985,H$12:H1985,H1985,D$12:D1985,D1985)</f>
        <v>0</v>
      </c>
      <c r="Y1985" s="48">
        <f t="shared" si="317"/>
        <v>0</v>
      </c>
      <c r="Z1985" s="82"/>
      <c r="AA1985" s="106"/>
      <c r="AB1985" s="42">
        <f t="shared" si="318"/>
        <v>0</v>
      </c>
      <c r="AC1985" s="50"/>
      <c r="AD1985" s="81"/>
      <c r="AE1985" s="81"/>
      <c r="AF1985" s="81"/>
      <c r="AG1985" s="81"/>
      <c r="AH1985" s="81"/>
      <c r="AI1985" s="81"/>
      <c r="AJ1985" s="81"/>
      <c r="AK1985" s="81"/>
      <c r="AL1985" s="81"/>
      <c r="AM1985" s="50"/>
      <c r="AN1985" s="50"/>
      <c r="AO1985" s="112">
        <f t="shared" si="321"/>
        <v>0</v>
      </c>
    </row>
    <row r="1986" spans="1:41" ht="20.100000000000001" customHeight="1">
      <c r="A1986" s="70">
        <f t="shared" si="319"/>
        <v>1</v>
      </c>
      <c r="B1986" s="81"/>
      <c r="C1986" s="81"/>
      <c r="D1986" s="81"/>
      <c r="E1986" s="81"/>
      <c r="F1986" s="34"/>
      <c r="G1986" s="94"/>
      <c r="H1986" s="81"/>
      <c r="I1986" s="34"/>
      <c r="J1986" s="34"/>
      <c r="K1986" s="38"/>
      <c r="L1986" s="38"/>
      <c r="M1986" s="39">
        <f t="shared" si="312"/>
        <v>0</v>
      </c>
      <c r="N1986" s="40">
        <f t="shared" si="313"/>
        <v>0</v>
      </c>
      <c r="O1986" s="80"/>
      <c r="P1986" s="113" t="str">
        <f t="shared" si="320"/>
        <v/>
      </c>
      <c r="Q1986" s="42" t="str">
        <f t="shared" si="314"/>
        <v/>
      </c>
      <c r="R1986" s="81"/>
      <c r="S1986" s="44" t="str">
        <f t="shared" si="315"/>
        <v/>
      </c>
      <c r="T1986" s="81"/>
      <c r="U1986" s="81"/>
      <c r="V1986" s="42">
        <f t="shared" si="316"/>
        <v>0</v>
      </c>
      <c r="W1986" s="43"/>
      <c r="X1986" s="47">
        <f>SUMIFS(W$12:W1986,F$12:F1986,F1986,H$12:H1986,H1986,D$12:D1986,D1986)</f>
        <v>0</v>
      </c>
      <c r="Y1986" s="48">
        <f t="shared" si="317"/>
        <v>0</v>
      </c>
      <c r="Z1986" s="82"/>
      <c r="AA1986" s="106"/>
      <c r="AB1986" s="42">
        <f t="shared" si="318"/>
        <v>0</v>
      </c>
      <c r="AC1986" s="50"/>
      <c r="AD1986" s="81"/>
      <c r="AE1986" s="81"/>
      <c r="AF1986" s="81"/>
      <c r="AG1986" s="81"/>
      <c r="AH1986" s="81"/>
      <c r="AI1986" s="81"/>
      <c r="AJ1986" s="81"/>
      <c r="AK1986" s="81"/>
      <c r="AL1986" s="81"/>
      <c r="AM1986" s="50"/>
      <c r="AN1986" s="50"/>
      <c r="AO1986" s="112">
        <f t="shared" si="321"/>
        <v>0</v>
      </c>
    </row>
    <row r="1987" spans="1:41" ht="20.100000000000001" customHeight="1">
      <c r="A1987" s="70">
        <f t="shared" si="319"/>
        <v>1</v>
      </c>
      <c r="B1987" s="81"/>
      <c r="C1987" s="81"/>
      <c r="D1987" s="81"/>
      <c r="E1987" s="81"/>
      <c r="F1987" s="34"/>
      <c r="G1987" s="94"/>
      <c r="H1987" s="81"/>
      <c r="I1987" s="34"/>
      <c r="J1987" s="34"/>
      <c r="K1987" s="38"/>
      <c r="L1987" s="38"/>
      <c r="M1987" s="39">
        <f t="shared" si="312"/>
        <v>0</v>
      </c>
      <c r="N1987" s="40">
        <f t="shared" si="313"/>
        <v>0</v>
      </c>
      <c r="O1987" s="80"/>
      <c r="P1987" s="113" t="str">
        <f t="shared" si="320"/>
        <v/>
      </c>
      <c r="Q1987" s="42" t="str">
        <f t="shared" si="314"/>
        <v/>
      </c>
      <c r="R1987" s="81"/>
      <c r="S1987" s="44" t="str">
        <f t="shared" si="315"/>
        <v/>
      </c>
      <c r="T1987" s="81"/>
      <c r="U1987" s="81"/>
      <c r="V1987" s="42">
        <f t="shared" si="316"/>
        <v>0</v>
      </c>
      <c r="W1987" s="43"/>
      <c r="X1987" s="47">
        <f>SUMIFS(W$12:W1987,F$12:F1987,F1987,H$12:H1987,H1987,D$12:D1987,D1987)</f>
        <v>0</v>
      </c>
      <c r="Y1987" s="48">
        <f t="shared" si="317"/>
        <v>0</v>
      </c>
      <c r="Z1987" s="82"/>
      <c r="AA1987" s="106"/>
      <c r="AB1987" s="42">
        <f t="shared" si="318"/>
        <v>0</v>
      </c>
      <c r="AC1987" s="50"/>
      <c r="AD1987" s="81"/>
      <c r="AE1987" s="81"/>
      <c r="AF1987" s="81"/>
      <c r="AG1987" s="81"/>
      <c r="AH1987" s="81"/>
      <c r="AI1987" s="81"/>
      <c r="AJ1987" s="81"/>
      <c r="AK1987" s="81"/>
      <c r="AL1987" s="81"/>
      <c r="AM1987" s="50"/>
      <c r="AN1987" s="50"/>
      <c r="AO1987" s="112">
        <f t="shared" si="321"/>
        <v>0</v>
      </c>
    </row>
    <row r="1988" spans="1:41" ht="20.100000000000001" customHeight="1">
      <c r="A1988" s="70">
        <f t="shared" si="319"/>
        <v>1</v>
      </c>
      <c r="B1988" s="81"/>
      <c r="C1988" s="81"/>
      <c r="D1988" s="81"/>
      <c r="E1988" s="81"/>
      <c r="F1988" s="34"/>
      <c r="G1988" s="94"/>
      <c r="H1988" s="81"/>
      <c r="I1988" s="34"/>
      <c r="J1988" s="34"/>
      <c r="K1988" s="38"/>
      <c r="L1988" s="38"/>
      <c r="M1988" s="39">
        <f t="shared" si="312"/>
        <v>0</v>
      </c>
      <c r="N1988" s="40">
        <f t="shared" si="313"/>
        <v>0</v>
      </c>
      <c r="O1988" s="80"/>
      <c r="P1988" s="113" t="str">
        <f t="shared" si="320"/>
        <v/>
      </c>
      <c r="Q1988" s="42" t="str">
        <f t="shared" si="314"/>
        <v/>
      </c>
      <c r="R1988" s="81"/>
      <c r="S1988" s="44" t="str">
        <f t="shared" si="315"/>
        <v/>
      </c>
      <c r="T1988" s="81"/>
      <c r="U1988" s="81"/>
      <c r="V1988" s="42">
        <f t="shared" si="316"/>
        <v>0</v>
      </c>
      <c r="W1988" s="43"/>
      <c r="X1988" s="47">
        <f>SUMIFS(W$12:W1988,F$12:F1988,F1988,H$12:H1988,H1988,D$12:D1988,D1988)</f>
        <v>0</v>
      </c>
      <c r="Y1988" s="48">
        <f t="shared" si="317"/>
        <v>0</v>
      </c>
      <c r="Z1988" s="82"/>
      <c r="AA1988" s="106"/>
      <c r="AB1988" s="42">
        <f t="shared" si="318"/>
        <v>0</v>
      </c>
      <c r="AC1988" s="50"/>
      <c r="AD1988" s="81"/>
      <c r="AE1988" s="81"/>
      <c r="AF1988" s="81"/>
      <c r="AG1988" s="81"/>
      <c r="AH1988" s="81"/>
      <c r="AI1988" s="81"/>
      <c r="AJ1988" s="81"/>
      <c r="AK1988" s="81"/>
      <c r="AL1988" s="81"/>
      <c r="AM1988" s="50"/>
      <c r="AN1988" s="50"/>
      <c r="AO1988" s="112">
        <f t="shared" si="321"/>
        <v>0</v>
      </c>
    </row>
    <row r="1989" spans="1:41" ht="20.100000000000001" customHeight="1">
      <c r="A1989" s="70">
        <f t="shared" si="319"/>
        <v>1</v>
      </c>
      <c r="B1989" s="81"/>
      <c r="C1989" s="81"/>
      <c r="D1989" s="81"/>
      <c r="E1989" s="81"/>
      <c r="F1989" s="34"/>
      <c r="G1989" s="94"/>
      <c r="H1989" s="81"/>
      <c r="I1989" s="34"/>
      <c r="J1989" s="34"/>
      <c r="K1989" s="38"/>
      <c r="L1989" s="38"/>
      <c r="M1989" s="39">
        <f t="shared" si="312"/>
        <v>0</v>
      </c>
      <c r="N1989" s="40">
        <f t="shared" si="313"/>
        <v>0</v>
      </c>
      <c r="O1989" s="80"/>
      <c r="P1989" s="113" t="str">
        <f t="shared" si="320"/>
        <v/>
      </c>
      <c r="Q1989" s="42" t="str">
        <f t="shared" si="314"/>
        <v/>
      </c>
      <c r="R1989" s="81"/>
      <c r="S1989" s="44" t="str">
        <f t="shared" si="315"/>
        <v/>
      </c>
      <c r="T1989" s="81"/>
      <c r="U1989" s="81"/>
      <c r="V1989" s="42">
        <f t="shared" si="316"/>
        <v>0</v>
      </c>
      <c r="W1989" s="43"/>
      <c r="X1989" s="47">
        <f>SUMIFS(W$12:W1989,F$12:F1989,F1989,H$12:H1989,H1989,D$12:D1989,D1989)</f>
        <v>0</v>
      </c>
      <c r="Y1989" s="48">
        <f t="shared" si="317"/>
        <v>0</v>
      </c>
      <c r="Z1989" s="82"/>
      <c r="AA1989" s="106"/>
      <c r="AB1989" s="42">
        <f t="shared" si="318"/>
        <v>0</v>
      </c>
      <c r="AC1989" s="50"/>
      <c r="AD1989" s="81"/>
      <c r="AE1989" s="81"/>
      <c r="AF1989" s="81"/>
      <c r="AG1989" s="81"/>
      <c r="AH1989" s="81"/>
      <c r="AI1989" s="81"/>
      <c r="AJ1989" s="81"/>
      <c r="AK1989" s="81"/>
      <c r="AL1989" s="81"/>
      <c r="AM1989" s="50"/>
      <c r="AN1989" s="50"/>
      <c r="AO1989" s="112">
        <f t="shared" si="321"/>
        <v>0</v>
      </c>
    </row>
    <row r="1990" spans="1:41" ht="20.100000000000001" customHeight="1">
      <c r="A1990" s="70">
        <f t="shared" si="319"/>
        <v>1</v>
      </c>
      <c r="B1990" s="81"/>
      <c r="C1990" s="81"/>
      <c r="D1990" s="81"/>
      <c r="E1990" s="81"/>
      <c r="F1990" s="34"/>
      <c r="G1990" s="94"/>
      <c r="H1990" s="81"/>
      <c r="I1990" s="34"/>
      <c r="J1990" s="34"/>
      <c r="K1990" s="38"/>
      <c r="L1990" s="38"/>
      <c r="M1990" s="39">
        <f t="shared" si="312"/>
        <v>0</v>
      </c>
      <c r="N1990" s="40">
        <f t="shared" si="313"/>
        <v>0</v>
      </c>
      <c r="O1990" s="80"/>
      <c r="P1990" s="113" t="str">
        <f t="shared" si="320"/>
        <v/>
      </c>
      <c r="Q1990" s="42" t="str">
        <f t="shared" si="314"/>
        <v/>
      </c>
      <c r="R1990" s="81"/>
      <c r="S1990" s="44" t="str">
        <f t="shared" si="315"/>
        <v/>
      </c>
      <c r="T1990" s="81"/>
      <c r="U1990" s="81"/>
      <c r="V1990" s="42">
        <f t="shared" si="316"/>
        <v>0</v>
      </c>
      <c r="W1990" s="43"/>
      <c r="X1990" s="47">
        <f>SUMIFS(W$12:W1990,F$12:F1990,F1990,H$12:H1990,H1990,D$12:D1990,D1990)</f>
        <v>0</v>
      </c>
      <c r="Y1990" s="48">
        <f t="shared" si="317"/>
        <v>0</v>
      </c>
      <c r="Z1990" s="82"/>
      <c r="AA1990" s="106"/>
      <c r="AB1990" s="42">
        <f t="shared" si="318"/>
        <v>0</v>
      </c>
      <c r="AC1990" s="50"/>
      <c r="AD1990" s="81"/>
      <c r="AE1990" s="81"/>
      <c r="AF1990" s="81"/>
      <c r="AG1990" s="81"/>
      <c r="AH1990" s="81"/>
      <c r="AI1990" s="81"/>
      <c r="AJ1990" s="81"/>
      <c r="AK1990" s="81"/>
      <c r="AL1990" s="81"/>
      <c r="AM1990" s="50"/>
      <c r="AN1990" s="50"/>
      <c r="AO1990" s="112">
        <f t="shared" si="321"/>
        <v>0</v>
      </c>
    </row>
    <row r="1991" spans="1:41" ht="20.100000000000001" customHeight="1">
      <c r="A1991" s="70">
        <f t="shared" si="319"/>
        <v>1</v>
      </c>
      <c r="B1991" s="81"/>
      <c r="C1991" s="81"/>
      <c r="D1991" s="81"/>
      <c r="E1991" s="81"/>
      <c r="F1991" s="34"/>
      <c r="G1991" s="94"/>
      <c r="H1991" s="81"/>
      <c r="I1991" s="34"/>
      <c r="J1991" s="34"/>
      <c r="K1991" s="38"/>
      <c r="L1991" s="38"/>
      <c r="M1991" s="39">
        <f t="shared" si="312"/>
        <v>0</v>
      </c>
      <c r="N1991" s="40">
        <f t="shared" si="313"/>
        <v>0</v>
      </c>
      <c r="O1991" s="80"/>
      <c r="P1991" s="113" t="str">
        <f t="shared" si="320"/>
        <v/>
      </c>
      <c r="Q1991" s="42" t="str">
        <f t="shared" si="314"/>
        <v/>
      </c>
      <c r="R1991" s="81"/>
      <c r="S1991" s="44" t="str">
        <f t="shared" si="315"/>
        <v/>
      </c>
      <c r="T1991" s="81"/>
      <c r="U1991" s="81"/>
      <c r="V1991" s="42">
        <f t="shared" si="316"/>
        <v>0</v>
      </c>
      <c r="W1991" s="43"/>
      <c r="X1991" s="47">
        <f>SUMIFS(W$12:W1991,F$12:F1991,F1991,H$12:H1991,H1991,D$12:D1991,D1991)</f>
        <v>0</v>
      </c>
      <c r="Y1991" s="48">
        <f t="shared" si="317"/>
        <v>0</v>
      </c>
      <c r="Z1991" s="82"/>
      <c r="AA1991" s="106"/>
      <c r="AB1991" s="42">
        <f t="shared" si="318"/>
        <v>0</v>
      </c>
      <c r="AC1991" s="50"/>
      <c r="AD1991" s="81"/>
      <c r="AE1991" s="81"/>
      <c r="AF1991" s="81"/>
      <c r="AG1991" s="81"/>
      <c r="AH1991" s="81"/>
      <c r="AI1991" s="81"/>
      <c r="AJ1991" s="81"/>
      <c r="AK1991" s="81"/>
      <c r="AL1991" s="81"/>
      <c r="AM1991" s="50"/>
      <c r="AN1991" s="50"/>
      <c r="AO1991" s="112">
        <f t="shared" si="321"/>
        <v>0</v>
      </c>
    </row>
    <row r="1992" spans="1:41" ht="20.100000000000001" customHeight="1">
      <c r="A1992" s="70">
        <f t="shared" si="319"/>
        <v>1</v>
      </c>
      <c r="B1992" s="81"/>
      <c r="C1992" s="81"/>
      <c r="D1992" s="81"/>
      <c r="E1992" s="81"/>
      <c r="F1992" s="34"/>
      <c r="G1992" s="94"/>
      <c r="H1992" s="81"/>
      <c r="I1992" s="34"/>
      <c r="J1992" s="34"/>
      <c r="K1992" s="38"/>
      <c r="L1992" s="38"/>
      <c r="M1992" s="39">
        <f t="shared" ref="M1992:M2055" si="322">(IF(L1992&lt;K1992,1+L1992,L1992)-K1992-IF(AND(K1992&lt;$L$5,L1992&gt;$M$5),$M$5-$L$5)-IF(AND(K1992&lt;$L$6,L1992&gt;$M$6),$M$6-$L$6)-IF(AND(K1992&lt;$L$7,L1992&gt;$M$7),$M$7-$L$7))-IF(AND(K1992&lt;$L$8,L1992&gt;$M$8),$M$8-$L$8)</f>
        <v>0</v>
      </c>
      <c r="N1992" s="40">
        <f t="shared" ref="N1992:N2055" si="323">HOUR(M1992)+MINUTE(M1992)/60</f>
        <v>0</v>
      </c>
      <c r="O1992" s="80"/>
      <c r="P1992" s="113" t="str">
        <f t="shared" si="320"/>
        <v/>
      </c>
      <c r="Q1992" s="42" t="str">
        <f t="shared" ref="Q1992:Q2055" si="324">IFERROR(V1992/(N1992*O1992),"")</f>
        <v/>
      </c>
      <c r="R1992" s="81"/>
      <c r="S1992" s="44" t="str">
        <f t="shared" ref="S1992:S2055" si="325">IFERROR(W1992/R1992,"")</f>
        <v/>
      </c>
      <c r="T1992" s="81"/>
      <c r="U1992" s="81"/>
      <c r="V1992" s="42">
        <f t="shared" ref="V1992:V2055" si="326">+W1992+Y1992</f>
        <v>0</v>
      </c>
      <c r="W1992" s="43"/>
      <c r="X1992" s="47">
        <f>SUMIFS(W$12:W1992,F$12:F1992,F1992,H$12:H1992,H1992,D$12:D1992,D1992)</f>
        <v>0</v>
      </c>
      <c r="Y1992" s="48">
        <f t="shared" ref="Y1992:Y2055" si="327">SUM(AC1992:AK1992)</f>
        <v>0</v>
      </c>
      <c r="Z1992" s="82"/>
      <c r="AA1992" s="106"/>
      <c r="AB1992" s="42">
        <f t="shared" ref="AB1992:AB2055" si="328">+W1992*AA1992</f>
        <v>0</v>
      </c>
      <c r="AC1992" s="50"/>
      <c r="AD1992" s="81"/>
      <c r="AE1992" s="81"/>
      <c r="AF1992" s="81"/>
      <c r="AG1992" s="81"/>
      <c r="AH1992" s="81"/>
      <c r="AI1992" s="81"/>
      <c r="AJ1992" s="81"/>
      <c r="AK1992" s="81"/>
      <c r="AL1992" s="81"/>
      <c r="AM1992" s="50"/>
      <c r="AN1992" s="50"/>
      <c r="AO1992" s="112">
        <f t="shared" si="321"/>
        <v>0</v>
      </c>
    </row>
    <row r="1993" spans="1:41" ht="20.100000000000001" customHeight="1">
      <c r="A1993" s="70">
        <f t="shared" si="319"/>
        <v>1</v>
      </c>
      <c r="B1993" s="81"/>
      <c r="C1993" s="81"/>
      <c r="D1993" s="81"/>
      <c r="E1993" s="81"/>
      <c r="F1993" s="34"/>
      <c r="G1993" s="94"/>
      <c r="H1993" s="81"/>
      <c r="I1993" s="34"/>
      <c r="J1993" s="34"/>
      <c r="K1993" s="38"/>
      <c r="L1993" s="38"/>
      <c r="M1993" s="39">
        <f t="shared" si="322"/>
        <v>0</v>
      </c>
      <c r="N1993" s="40">
        <f t="shared" si="323"/>
        <v>0</v>
      </c>
      <c r="O1993" s="80"/>
      <c r="P1993" s="113" t="str">
        <f t="shared" si="320"/>
        <v/>
      </c>
      <c r="Q1993" s="42" t="str">
        <f t="shared" si="324"/>
        <v/>
      </c>
      <c r="R1993" s="81"/>
      <c r="S1993" s="44" t="str">
        <f t="shared" si="325"/>
        <v/>
      </c>
      <c r="T1993" s="81"/>
      <c r="U1993" s="81"/>
      <c r="V1993" s="42">
        <f t="shared" si="326"/>
        <v>0</v>
      </c>
      <c r="W1993" s="43"/>
      <c r="X1993" s="47">
        <f>SUMIFS(W$12:W1993,F$12:F1993,F1993,H$12:H1993,H1993,D$12:D1993,D1993)</f>
        <v>0</v>
      </c>
      <c r="Y1993" s="48">
        <f t="shared" si="327"/>
        <v>0</v>
      </c>
      <c r="Z1993" s="82"/>
      <c r="AA1993" s="106"/>
      <c r="AB1993" s="42">
        <f t="shared" si="328"/>
        <v>0</v>
      </c>
      <c r="AC1993" s="50"/>
      <c r="AD1993" s="81"/>
      <c r="AE1993" s="81"/>
      <c r="AF1993" s="81"/>
      <c r="AG1993" s="81"/>
      <c r="AH1993" s="81"/>
      <c r="AI1993" s="81"/>
      <c r="AJ1993" s="81"/>
      <c r="AK1993" s="81"/>
      <c r="AL1993" s="81"/>
      <c r="AM1993" s="50"/>
      <c r="AN1993" s="50"/>
      <c r="AO1993" s="112">
        <f t="shared" si="321"/>
        <v>0</v>
      </c>
    </row>
    <row r="1994" spans="1:41" ht="20.100000000000001" customHeight="1">
      <c r="A1994" s="70">
        <f t="shared" si="319"/>
        <v>1</v>
      </c>
      <c r="B1994" s="81"/>
      <c r="C1994" s="81"/>
      <c r="D1994" s="81"/>
      <c r="E1994" s="81"/>
      <c r="F1994" s="34"/>
      <c r="G1994" s="94"/>
      <c r="H1994" s="81"/>
      <c r="I1994" s="34"/>
      <c r="J1994" s="34"/>
      <c r="K1994" s="38"/>
      <c r="L1994" s="38"/>
      <c r="M1994" s="39">
        <f t="shared" si="322"/>
        <v>0</v>
      </c>
      <c r="N1994" s="40">
        <f t="shared" si="323"/>
        <v>0</v>
      </c>
      <c r="O1994" s="80"/>
      <c r="P1994" s="113" t="str">
        <f t="shared" si="320"/>
        <v/>
      </c>
      <c r="Q1994" s="42" t="str">
        <f t="shared" si="324"/>
        <v/>
      </c>
      <c r="R1994" s="81"/>
      <c r="S1994" s="44" t="str">
        <f t="shared" si="325"/>
        <v/>
      </c>
      <c r="T1994" s="81"/>
      <c r="U1994" s="81"/>
      <c r="V1994" s="42">
        <f t="shared" si="326"/>
        <v>0</v>
      </c>
      <c r="W1994" s="43"/>
      <c r="X1994" s="47">
        <f>SUMIFS(W$12:W1994,F$12:F1994,F1994,H$12:H1994,H1994,D$12:D1994,D1994)</f>
        <v>0</v>
      </c>
      <c r="Y1994" s="48">
        <f t="shared" si="327"/>
        <v>0</v>
      </c>
      <c r="Z1994" s="82"/>
      <c r="AA1994" s="106"/>
      <c r="AB1994" s="42">
        <f t="shared" si="328"/>
        <v>0</v>
      </c>
      <c r="AC1994" s="50"/>
      <c r="AD1994" s="81"/>
      <c r="AE1994" s="81"/>
      <c r="AF1994" s="81"/>
      <c r="AG1994" s="81"/>
      <c r="AH1994" s="81"/>
      <c r="AI1994" s="81"/>
      <c r="AJ1994" s="81"/>
      <c r="AK1994" s="81"/>
      <c r="AL1994" s="81"/>
      <c r="AM1994" s="50"/>
      <c r="AN1994" s="50"/>
      <c r="AO1994" s="112">
        <f t="shared" si="321"/>
        <v>0</v>
      </c>
    </row>
    <row r="1995" spans="1:41" ht="20.100000000000001" customHeight="1">
      <c r="A1995" s="70">
        <f t="shared" si="319"/>
        <v>1</v>
      </c>
      <c r="B1995" s="81"/>
      <c r="C1995" s="81"/>
      <c r="D1995" s="81"/>
      <c r="E1995" s="81"/>
      <c r="F1995" s="34"/>
      <c r="G1995" s="94"/>
      <c r="H1995" s="81"/>
      <c r="I1995" s="34"/>
      <c r="J1995" s="34"/>
      <c r="K1995" s="38"/>
      <c r="L1995" s="38"/>
      <c r="M1995" s="39">
        <f t="shared" si="322"/>
        <v>0</v>
      </c>
      <c r="N1995" s="40">
        <f t="shared" si="323"/>
        <v>0</v>
      </c>
      <c r="O1995" s="80"/>
      <c r="P1995" s="113" t="str">
        <f t="shared" si="320"/>
        <v/>
      </c>
      <c r="Q1995" s="42" t="str">
        <f t="shared" si="324"/>
        <v/>
      </c>
      <c r="R1995" s="81"/>
      <c r="S1995" s="44" t="str">
        <f t="shared" si="325"/>
        <v/>
      </c>
      <c r="T1995" s="81"/>
      <c r="U1995" s="81"/>
      <c r="V1995" s="42">
        <f t="shared" si="326"/>
        <v>0</v>
      </c>
      <c r="W1995" s="43"/>
      <c r="X1995" s="47">
        <f>SUMIFS(W$12:W1995,F$12:F1995,F1995,H$12:H1995,H1995,D$12:D1995,D1995)</f>
        <v>0</v>
      </c>
      <c r="Y1995" s="48">
        <f t="shared" si="327"/>
        <v>0</v>
      </c>
      <c r="Z1995" s="82"/>
      <c r="AA1995" s="106"/>
      <c r="AB1995" s="42">
        <f t="shared" si="328"/>
        <v>0</v>
      </c>
      <c r="AC1995" s="50"/>
      <c r="AD1995" s="81"/>
      <c r="AE1995" s="81"/>
      <c r="AF1995" s="81"/>
      <c r="AG1995" s="81"/>
      <c r="AH1995" s="81"/>
      <c r="AI1995" s="81"/>
      <c r="AJ1995" s="81"/>
      <c r="AK1995" s="81"/>
      <c r="AL1995" s="81"/>
      <c r="AM1995" s="50"/>
      <c r="AN1995" s="50"/>
      <c r="AO1995" s="112">
        <f t="shared" si="321"/>
        <v>0</v>
      </c>
    </row>
    <row r="1996" spans="1:41" ht="20.100000000000001" customHeight="1">
      <c r="A1996" s="70">
        <f t="shared" si="319"/>
        <v>1</v>
      </c>
      <c r="B1996" s="81"/>
      <c r="C1996" s="81"/>
      <c r="D1996" s="81"/>
      <c r="E1996" s="81"/>
      <c r="F1996" s="34"/>
      <c r="G1996" s="94"/>
      <c r="H1996" s="81"/>
      <c r="I1996" s="34"/>
      <c r="J1996" s="34"/>
      <c r="K1996" s="38"/>
      <c r="L1996" s="38"/>
      <c r="M1996" s="39">
        <f t="shared" si="322"/>
        <v>0</v>
      </c>
      <c r="N1996" s="40">
        <f t="shared" si="323"/>
        <v>0</v>
      </c>
      <c r="O1996" s="80"/>
      <c r="P1996" s="113" t="str">
        <f t="shared" si="320"/>
        <v/>
      </c>
      <c r="Q1996" s="42" t="str">
        <f t="shared" si="324"/>
        <v/>
      </c>
      <c r="R1996" s="81"/>
      <c r="S1996" s="44" t="str">
        <f t="shared" si="325"/>
        <v/>
      </c>
      <c r="T1996" s="81"/>
      <c r="U1996" s="81"/>
      <c r="V1996" s="42">
        <f t="shared" si="326"/>
        <v>0</v>
      </c>
      <c r="W1996" s="43"/>
      <c r="X1996" s="47">
        <f>SUMIFS(W$12:W1996,F$12:F1996,F1996,H$12:H1996,H1996,D$12:D1996,D1996)</f>
        <v>0</v>
      </c>
      <c r="Y1996" s="48">
        <f t="shared" si="327"/>
        <v>0</v>
      </c>
      <c r="Z1996" s="82"/>
      <c r="AA1996" s="106"/>
      <c r="AB1996" s="42">
        <f t="shared" si="328"/>
        <v>0</v>
      </c>
      <c r="AC1996" s="50"/>
      <c r="AD1996" s="81"/>
      <c r="AE1996" s="81"/>
      <c r="AF1996" s="81"/>
      <c r="AG1996" s="81"/>
      <c r="AH1996" s="81"/>
      <c r="AI1996" s="81"/>
      <c r="AJ1996" s="81"/>
      <c r="AK1996" s="81"/>
      <c r="AL1996" s="81"/>
      <c r="AM1996" s="50"/>
      <c r="AN1996" s="50"/>
      <c r="AO1996" s="112">
        <f t="shared" si="321"/>
        <v>0</v>
      </c>
    </row>
    <row r="1997" spans="1:41" ht="20.100000000000001" customHeight="1">
      <c r="A1997" s="70">
        <f t="shared" ref="A1997:A2060" si="329">MONTH(B1997)</f>
        <v>1</v>
      </c>
      <c r="B1997" s="81"/>
      <c r="C1997" s="81"/>
      <c r="D1997" s="81"/>
      <c r="E1997" s="81"/>
      <c r="F1997" s="34"/>
      <c r="G1997" s="94"/>
      <c r="H1997" s="81"/>
      <c r="I1997" s="34"/>
      <c r="J1997" s="34"/>
      <c r="K1997" s="38"/>
      <c r="L1997" s="38"/>
      <c r="M1997" s="39">
        <f t="shared" si="322"/>
        <v>0</v>
      </c>
      <c r="N1997" s="40">
        <f t="shared" si="323"/>
        <v>0</v>
      </c>
      <c r="O1997" s="80"/>
      <c r="P1997" s="113" t="str">
        <f t="shared" ref="P1997:P2060" si="330">IFERROR(W1997/V1997,"")</f>
        <v/>
      </c>
      <c r="Q1997" s="42" t="str">
        <f t="shared" si="324"/>
        <v/>
      </c>
      <c r="R1997" s="81"/>
      <c r="S1997" s="44" t="str">
        <f t="shared" si="325"/>
        <v/>
      </c>
      <c r="T1997" s="81"/>
      <c r="U1997" s="81"/>
      <c r="V1997" s="42">
        <f t="shared" si="326"/>
        <v>0</v>
      </c>
      <c r="W1997" s="43"/>
      <c r="X1997" s="47">
        <f>SUMIFS(W$12:W1997,F$12:F1997,F1997,H$12:H1997,H1997,D$12:D1997,D1997)</f>
        <v>0</v>
      </c>
      <c r="Y1997" s="48">
        <f t="shared" si="327"/>
        <v>0</v>
      </c>
      <c r="Z1997" s="82"/>
      <c r="AA1997" s="106"/>
      <c r="AB1997" s="42">
        <f t="shared" si="328"/>
        <v>0</v>
      </c>
      <c r="AC1997" s="50"/>
      <c r="AD1997" s="81"/>
      <c r="AE1997" s="81"/>
      <c r="AF1997" s="81"/>
      <c r="AG1997" s="81"/>
      <c r="AH1997" s="81"/>
      <c r="AI1997" s="81"/>
      <c r="AJ1997" s="81"/>
      <c r="AK1997" s="81"/>
      <c r="AL1997" s="81"/>
      <c r="AM1997" s="50"/>
      <c r="AN1997" s="50"/>
      <c r="AO1997" s="112">
        <f t="shared" ref="AO1997:AO2060" si="331">+AM1997+AN1997</f>
        <v>0</v>
      </c>
    </row>
    <row r="1998" spans="1:41" ht="20.100000000000001" customHeight="1">
      <c r="A1998" s="70">
        <f t="shared" si="329"/>
        <v>1</v>
      </c>
      <c r="B1998" s="81"/>
      <c r="C1998" s="81"/>
      <c r="D1998" s="81"/>
      <c r="E1998" s="81"/>
      <c r="F1998" s="34"/>
      <c r="G1998" s="94"/>
      <c r="H1998" s="81"/>
      <c r="I1998" s="34"/>
      <c r="J1998" s="34"/>
      <c r="K1998" s="38"/>
      <c r="L1998" s="38"/>
      <c r="M1998" s="39">
        <f t="shared" si="322"/>
        <v>0</v>
      </c>
      <c r="N1998" s="40">
        <f t="shared" si="323"/>
        <v>0</v>
      </c>
      <c r="O1998" s="80"/>
      <c r="P1998" s="113" t="str">
        <f t="shared" si="330"/>
        <v/>
      </c>
      <c r="Q1998" s="42" t="str">
        <f t="shared" si="324"/>
        <v/>
      </c>
      <c r="R1998" s="81"/>
      <c r="S1998" s="44" t="str">
        <f t="shared" si="325"/>
        <v/>
      </c>
      <c r="T1998" s="81"/>
      <c r="U1998" s="81"/>
      <c r="V1998" s="42">
        <f t="shared" si="326"/>
        <v>0</v>
      </c>
      <c r="W1998" s="43"/>
      <c r="X1998" s="47">
        <f>SUMIFS(W$12:W1998,F$12:F1998,F1998,H$12:H1998,H1998,D$12:D1998,D1998)</f>
        <v>0</v>
      </c>
      <c r="Y1998" s="48">
        <f t="shared" si="327"/>
        <v>0</v>
      </c>
      <c r="Z1998" s="82"/>
      <c r="AA1998" s="106"/>
      <c r="AB1998" s="42">
        <f t="shared" si="328"/>
        <v>0</v>
      </c>
      <c r="AC1998" s="50"/>
      <c r="AD1998" s="81"/>
      <c r="AE1998" s="81"/>
      <c r="AF1998" s="81"/>
      <c r="AG1998" s="81"/>
      <c r="AH1998" s="81"/>
      <c r="AI1998" s="81"/>
      <c r="AJ1998" s="81"/>
      <c r="AK1998" s="81"/>
      <c r="AL1998" s="81"/>
      <c r="AM1998" s="50"/>
      <c r="AN1998" s="50"/>
      <c r="AO1998" s="112">
        <f t="shared" si="331"/>
        <v>0</v>
      </c>
    </row>
    <row r="1999" spans="1:41" ht="20.100000000000001" customHeight="1">
      <c r="A1999" s="70">
        <f t="shared" si="329"/>
        <v>1</v>
      </c>
      <c r="B1999" s="81"/>
      <c r="C1999" s="81"/>
      <c r="D1999" s="81"/>
      <c r="E1999" s="81"/>
      <c r="F1999" s="34"/>
      <c r="G1999" s="94"/>
      <c r="H1999" s="81"/>
      <c r="I1999" s="34"/>
      <c r="J1999" s="34"/>
      <c r="K1999" s="38"/>
      <c r="L1999" s="38"/>
      <c r="M1999" s="39">
        <f t="shared" si="322"/>
        <v>0</v>
      </c>
      <c r="N1999" s="40">
        <f t="shared" si="323"/>
        <v>0</v>
      </c>
      <c r="O1999" s="80"/>
      <c r="P1999" s="113" t="str">
        <f t="shared" si="330"/>
        <v/>
      </c>
      <c r="Q1999" s="42" t="str">
        <f t="shared" si="324"/>
        <v/>
      </c>
      <c r="R1999" s="81"/>
      <c r="S1999" s="44" t="str">
        <f t="shared" si="325"/>
        <v/>
      </c>
      <c r="T1999" s="81"/>
      <c r="U1999" s="81"/>
      <c r="V1999" s="42">
        <f t="shared" si="326"/>
        <v>0</v>
      </c>
      <c r="W1999" s="43"/>
      <c r="X1999" s="47">
        <f>SUMIFS(W$12:W1999,F$12:F1999,F1999,H$12:H1999,H1999,D$12:D1999,D1999)</f>
        <v>0</v>
      </c>
      <c r="Y1999" s="48">
        <f t="shared" si="327"/>
        <v>0</v>
      </c>
      <c r="Z1999" s="82"/>
      <c r="AA1999" s="106"/>
      <c r="AB1999" s="42">
        <f t="shared" si="328"/>
        <v>0</v>
      </c>
      <c r="AC1999" s="50"/>
      <c r="AD1999" s="81"/>
      <c r="AE1999" s="81"/>
      <c r="AF1999" s="81"/>
      <c r="AG1999" s="81"/>
      <c r="AH1999" s="81"/>
      <c r="AI1999" s="81"/>
      <c r="AJ1999" s="81"/>
      <c r="AK1999" s="81"/>
      <c r="AL1999" s="81"/>
      <c r="AM1999" s="50"/>
      <c r="AN1999" s="50"/>
      <c r="AO1999" s="112">
        <f t="shared" si="331"/>
        <v>0</v>
      </c>
    </row>
    <row r="2000" spans="1:41" ht="20.100000000000001" customHeight="1">
      <c r="A2000" s="70">
        <f t="shared" si="329"/>
        <v>1</v>
      </c>
      <c r="B2000" s="81"/>
      <c r="C2000" s="81"/>
      <c r="D2000" s="81"/>
      <c r="E2000" s="81"/>
      <c r="F2000" s="34"/>
      <c r="G2000" s="94"/>
      <c r="H2000" s="81"/>
      <c r="I2000" s="34"/>
      <c r="J2000" s="34"/>
      <c r="K2000" s="38"/>
      <c r="L2000" s="38"/>
      <c r="M2000" s="39">
        <f t="shared" si="322"/>
        <v>0</v>
      </c>
      <c r="N2000" s="40">
        <f t="shared" si="323"/>
        <v>0</v>
      </c>
      <c r="O2000" s="80"/>
      <c r="P2000" s="113" t="str">
        <f t="shared" si="330"/>
        <v/>
      </c>
      <c r="Q2000" s="42" t="str">
        <f t="shared" si="324"/>
        <v/>
      </c>
      <c r="R2000" s="81"/>
      <c r="S2000" s="44" t="str">
        <f t="shared" si="325"/>
        <v/>
      </c>
      <c r="T2000" s="81"/>
      <c r="U2000" s="81"/>
      <c r="V2000" s="42">
        <f t="shared" si="326"/>
        <v>0</v>
      </c>
      <c r="W2000" s="43"/>
      <c r="X2000" s="47">
        <f>SUMIFS(W$12:W2000,F$12:F2000,F2000,H$12:H2000,H2000,D$12:D2000,D2000)</f>
        <v>0</v>
      </c>
      <c r="Y2000" s="48">
        <f t="shared" si="327"/>
        <v>0</v>
      </c>
      <c r="Z2000" s="82"/>
      <c r="AA2000" s="106"/>
      <c r="AB2000" s="42">
        <f t="shared" si="328"/>
        <v>0</v>
      </c>
      <c r="AC2000" s="50"/>
      <c r="AD2000" s="81"/>
      <c r="AE2000" s="81"/>
      <c r="AF2000" s="81"/>
      <c r="AG2000" s="81"/>
      <c r="AH2000" s="81"/>
      <c r="AI2000" s="81"/>
      <c r="AJ2000" s="81"/>
      <c r="AK2000" s="81"/>
      <c r="AL2000" s="81"/>
      <c r="AM2000" s="50"/>
      <c r="AN2000" s="50"/>
      <c r="AO2000" s="112">
        <f t="shared" si="331"/>
        <v>0</v>
      </c>
    </row>
    <row r="2001" spans="1:41" ht="20.100000000000001" customHeight="1">
      <c r="A2001" s="70">
        <f t="shared" si="329"/>
        <v>1</v>
      </c>
      <c r="B2001" s="81"/>
      <c r="C2001" s="81"/>
      <c r="D2001" s="81"/>
      <c r="E2001" s="81"/>
      <c r="F2001" s="34"/>
      <c r="G2001" s="94"/>
      <c r="H2001" s="81"/>
      <c r="I2001" s="34"/>
      <c r="J2001" s="34"/>
      <c r="K2001" s="38"/>
      <c r="L2001" s="38"/>
      <c r="M2001" s="39">
        <f t="shared" si="322"/>
        <v>0</v>
      </c>
      <c r="N2001" s="40">
        <f t="shared" si="323"/>
        <v>0</v>
      </c>
      <c r="O2001" s="80"/>
      <c r="P2001" s="113" t="str">
        <f t="shared" si="330"/>
        <v/>
      </c>
      <c r="Q2001" s="42" t="str">
        <f t="shared" si="324"/>
        <v/>
      </c>
      <c r="R2001" s="81"/>
      <c r="S2001" s="44" t="str">
        <f t="shared" si="325"/>
        <v/>
      </c>
      <c r="T2001" s="81"/>
      <c r="U2001" s="81"/>
      <c r="V2001" s="42">
        <f t="shared" si="326"/>
        <v>0</v>
      </c>
      <c r="W2001" s="43"/>
      <c r="X2001" s="47">
        <f>SUMIFS(W$12:W2001,F$12:F2001,F2001,H$12:H2001,H2001,D$12:D2001,D2001)</f>
        <v>0</v>
      </c>
      <c r="Y2001" s="48">
        <f t="shared" si="327"/>
        <v>0</v>
      </c>
      <c r="Z2001" s="82"/>
      <c r="AA2001" s="106"/>
      <c r="AB2001" s="42">
        <f t="shared" si="328"/>
        <v>0</v>
      </c>
      <c r="AC2001" s="50"/>
      <c r="AD2001" s="81"/>
      <c r="AE2001" s="81"/>
      <c r="AF2001" s="81"/>
      <c r="AG2001" s="81"/>
      <c r="AH2001" s="81"/>
      <c r="AI2001" s="81"/>
      <c r="AJ2001" s="81"/>
      <c r="AK2001" s="81"/>
      <c r="AL2001" s="81"/>
      <c r="AM2001" s="50"/>
      <c r="AN2001" s="50"/>
      <c r="AO2001" s="112">
        <f t="shared" si="331"/>
        <v>0</v>
      </c>
    </row>
    <row r="2002" spans="1:41" ht="20.100000000000001" customHeight="1">
      <c r="A2002" s="70">
        <f t="shared" si="329"/>
        <v>1</v>
      </c>
      <c r="B2002" s="81"/>
      <c r="C2002" s="81"/>
      <c r="D2002" s="81"/>
      <c r="E2002" s="81"/>
      <c r="F2002" s="34"/>
      <c r="G2002" s="94"/>
      <c r="H2002" s="81"/>
      <c r="I2002" s="34"/>
      <c r="J2002" s="34"/>
      <c r="K2002" s="38"/>
      <c r="L2002" s="38"/>
      <c r="M2002" s="39">
        <f t="shared" si="322"/>
        <v>0</v>
      </c>
      <c r="N2002" s="40">
        <f t="shared" si="323"/>
        <v>0</v>
      </c>
      <c r="O2002" s="80"/>
      <c r="P2002" s="113" t="str">
        <f t="shared" si="330"/>
        <v/>
      </c>
      <c r="Q2002" s="42" t="str">
        <f t="shared" si="324"/>
        <v/>
      </c>
      <c r="R2002" s="81"/>
      <c r="S2002" s="44" t="str">
        <f t="shared" si="325"/>
        <v/>
      </c>
      <c r="T2002" s="81"/>
      <c r="U2002" s="81"/>
      <c r="V2002" s="42">
        <f t="shared" si="326"/>
        <v>0</v>
      </c>
      <c r="W2002" s="43"/>
      <c r="X2002" s="47">
        <f>SUMIFS(W$12:W2002,F$12:F2002,F2002,H$12:H2002,H2002,D$12:D2002,D2002)</f>
        <v>0</v>
      </c>
      <c r="Y2002" s="48">
        <f t="shared" si="327"/>
        <v>0</v>
      </c>
      <c r="Z2002" s="82"/>
      <c r="AA2002" s="106"/>
      <c r="AB2002" s="42">
        <f t="shared" si="328"/>
        <v>0</v>
      </c>
      <c r="AC2002" s="50"/>
      <c r="AD2002" s="81"/>
      <c r="AE2002" s="81"/>
      <c r="AF2002" s="81"/>
      <c r="AG2002" s="81"/>
      <c r="AH2002" s="81"/>
      <c r="AI2002" s="81"/>
      <c r="AJ2002" s="81"/>
      <c r="AK2002" s="81"/>
      <c r="AL2002" s="81"/>
      <c r="AM2002" s="50"/>
      <c r="AN2002" s="50"/>
      <c r="AO2002" s="112">
        <f t="shared" si="331"/>
        <v>0</v>
      </c>
    </row>
    <row r="2003" spans="1:41" ht="20.100000000000001" customHeight="1">
      <c r="A2003" s="70">
        <f t="shared" si="329"/>
        <v>1</v>
      </c>
      <c r="B2003" s="81"/>
      <c r="C2003" s="81"/>
      <c r="D2003" s="81"/>
      <c r="E2003" s="81"/>
      <c r="F2003" s="34"/>
      <c r="G2003" s="94"/>
      <c r="H2003" s="81"/>
      <c r="I2003" s="34"/>
      <c r="J2003" s="34"/>
      <c r="K2003" s="38"/>
      <c r="L2003" s="38"/>
      <c r="M2003" s="39">
        <f t="shared" si="322"/>
        <v>0</v>
      </c>
      <c r="N2003" s="40">
        <f t="shared" si="323"/>
        <v>0</v>
      </c>
      <c r="O2003" s="80"/>
      <c r="P2003" s="113" t="str">
        <f t="shared" si="330"/>
        <v/>
      </c>
      <c r="Q2003" s="42" t="str">
        <f t="shared" si="324"/>
        <v/>
      </c>
      <c r="R2003" s="81"/>
      <c r="S2003" s="44" t="str">
        <f t="shared" si="325"/>
        <v/>
      </c>
      <c r="T2003" s="81"/>
      <c r="U2003" s="81"/>
      <c r="V2003" s="42">
        <f t="shared" si="326"/>
        <v>0</v>
      </c>
      <c r="W2003" s="43"/>
      <c r="X2003" s="47">
        <f>SUMIFS(W$12:W2003,F$12:F2003,F2003,H$12:H2003,H2003,D$12:D2003,D2003)</f>
        <v>0</v>
      </c>
      <c r="Y2003" s="48">
        <f t="shared" si="327"/>
        <v>0</v>
      </c>
      <c r="Z2003" s="82"/>
      <c r="AA2003" s="106"/>
      <c r="AB2003" s="42">
        <f t="shared" si="328"/>
        <v>0</v>
      </c>
      <c r="AC2003" s="50"/>
      <c r="AD2003" s="81"/>
      <c r="AE2003" s="81"/>
      <c r="AF2003" s="81"/>
      <c r="AG2003" s="81"/>
      <c r="AH2003" s="81"/>
      <c r="AI2003" s="81"/>
      <c r="AJ2003" s="81"/>
      <c r="AK2003" s="81"/>
      <c r="AL2003" s="81"/>
      <c r="AM2003" s="50"/>
      <c r="AN2003" s="50"/>
      <c r="AO2003" s="112">
        <f t="shared" si="331"/>
        <v>0</v>
      </c>
    </row>
    <row r="2004" spans="1:41" ht="20.100000000000001" customHeight="1">
      <c r="A2004" s="70">
        <f t="shared" si="329"/>
        <v>1</v>
      </c>
      <c r="B2004" s="81"/>
      <c r="C2004" s="81"/>
      <c r="D2004" s="81"/>
      <c r="E2004" s="81"/>
      <c r="F2004" s="34"/>
      <c r="G2004" s="94"/>
      <c r="H2004" s="81"/>
      <c r="I2004" s="34"/>
      <c r="J2004" s="34"/>
      <c r="K2004" s="38"/>
      <c r="L2004" s="38"/>
      <c r="M2004" s="39">
        <f t="shared" si="322"/>
        <v>0</v>
      </c>
      <c r="N2004" s="40">
        <f t="shared" si="323"/>
        <v>0</v>
      </c>
      <c r="O2004" s="80"/>
      <c r="P2004" s="113" t="str">
        <f t="shared" si="330"/>
        <v/>
      </c>
      <c r="Q2004" s="42" t="str">
        <f t="shared" si="324"/>
        <v/>
      </c>
      <c r="R2004" s="81"/>
      <c r="S2004" s="44" t="str">
        <f t="shared" si="325"/>
        <v/>
      </c>
      <c r="T2004" s="81"/>
      <c r="U2004" s="81"/>
      <c r="V2004" s="42">
        <f t="shared" si="326"/>
        <v>0</v>
      </c>
      <c r="W2004" s="43"/>
      <c r="X2004" s="47">
        <f>SUMIFS(W$12:W2004,F$12:F2004,F2004,H$12:H2004,H2004,D$12:D2004,D2004)</f>
        <v>0</v>
      </c>
      <c r="Y2004" s="48">
        <f t="shared" si="327"/>
        <v>0</v>
      </c>
      <c r="Z2004" s="82"/>
      <c r="AA2004" s="106"/>
      <c r="AB2004" s="42">
        <f t="shared" si="328"/>
        <v>0</v>
      </c>
      <c r="AC2004" s="50"/>
      <c r="AD2004" s="81"/>
      <c r="AE2004" s="81"/>
      <c r="AF2004" s="81"/>
      <c r="AG2004" s="81"/>
      <c r="AH2004" s="81"/>
      <c r="AI2004" s="81"/>
      <c r="AJ2004" s="81"/>
      <c r="AK2004" s="81"/>
      <c r="AL2004" s="81"/>
      <c r="AM2004" s="50"/>
      <c r="AN2004" s="50"/>
      <c r="AO2004" s="112">
        <f t="shared" si="331"/>
        <v>0</v>
      </c>
    </row>
    <row r="2005" spans="1:41" ht="20.100000000000001" customHeight="1">
      <c r="A2005" s="70">
        <f t="shared" si="329"/>
        <v>1</v>
      </c>
      <c r="B2005" s="81"/>
      <c r="C2005" s="81"/>
      <c r="D2005" s="81"/>
      <c r="E2005" s="81"/>
      <c r="F2005" s="34"/>
      <c r="G2005" s="94"/>
      <c r="H2005" s="81"/>
      <c r="I2005" s="34"/>
      <c r="J2005" s="34"/>
      <c r="K2005" s="38"/>
      <c r="L2005" s="38"/>
      <c r="M2005" s="39">
        <f t="shared" si="322"/>
        <v>0</v>
      </c>
      <c r="N2005" s="40">
        <f t="shared" si="323"/>
        <v>0</v>
      </c>
      <c r="O2005" s="80"/>
      <c r="P2005" s="113" t="str">
        <f t="shared" si="330"/>
        <v/>
      </c>
      <c r="Q2005" s="42" t="str">
        <f t="shared" si="324"/>
        <v/>
      </c>
      <c r="R2005" s="81"/>
      <c r="S2005" s="44" t="str">
        <f t="shared" si="325"/>
        <v/>
      </c>
      <c r="T2005" s="81"/>
      <c r="U2005" s="81"/>
      <c r="V2005" s="42">
        <f t="shared" si="326"/>
        <v>0</v>
      </c>
      <c r="W2005" s="43"/>
      <c r="X2005" s="47">
        <f>SUMIFS(W$12:W2005,F$12:F2005,F2005,H$12:H2005,H2005,D$12:D2005,D2005)</f>
        <v>0</v>
      </c>
      <c r="Y2005" s="48">
        <f t="shared" si="327"/>
        <v>0</v>
      </c>
      <c r="Z2005" s="82"/>
      <c r="AA2005" s="106"/>
      <c r="AB2005" s="42">
        <f t="shared" si="328"/>
        <v>0</v>
      </c>
      <c r="AC2005" s="50"/>
      <c r="AD2005" s="81"/>
      <c r="AE2005" s="81"/>
      <c r="AF2005" s="81"/>
      <c r="AG2005" s="81"/>
      <c r="AH2005" s="81"/>
      <c r="AI2005" s="81"/>
      <c r="AJ2005" s="81"/>
      <c r="AK2005" s="81"/>
      <c r="AL2005" s="81"/>
      <c r="AM2005" s="50"/>
      <c r="AN2005" s="50"/>
      <c r="AO2005" s="112">
        <f t="shared" si="331"/>
        <v>0</v>
      </c>
    </row>
    <row r="2006" spans="1:41" ht="20.100000000000001" customHeight="1">
      <c r="A2006" s="70">
        <f t="shared" si="329"/>
        <v>1</v>
      </c>
      <c r="B2006" s="81"/>
      <c r="C2006" s="81"/>
      <c r="D2006" s="81"/>
      <c r="E2006" s="81"/>
      <c r="F2006" s="34"/>
      <c r="G2006" s="94"/>
      <c r="H2006" s="81"/>
      <c r="I2006" s="34"/>
      <c r="J2006" s="34"/>
      <c r="K2006" s="38"/>
      <c r="L2006" s="38"/>
      <c r="M2006" s="39">
        <f t="shared" si="322"/>
        <v>0</v>
      </c>
      <c r="N2006" s="40">
        <f t="shared" si="323"/>
        <v>0</v>
      </c>
      <c r="O2006" s="80"/>
      <c r="P2006" s="113" t="str">
        <f t="shared" si="330"/>
        <v/>
      </c>
      <c r="Q2006" s="42" t="str">
        <f t="shared" si="324"/>
        <v/>
      </c>
      <c r="R2006" s="81"/>
      <c r="S2006" s="44" t="str">
        <f t="shared" si="325"/>
        <v/>
      </c>
      <c r="T2006" s="81"/>
      <c r="U2006" s="81"/>
      <c r="V2006" s="42">
        <f t="shared" si="326"/>
        <v>0</v>
      </c>
      <c r="W2006" s="43"/>
      <c r="X2006" s="47">
        <f>SUMIFS(W$12:W2006,F$12:F2006,F2006,H$12:H2006,H2006,D$12:D2006,D2006)</f>
        <v>0</v>
      </c>
      <c r="Y2006" s="48">
        <f t="shared" si="327"/>
        <v>0</v>
      </c>
      <c r="Z2006" s="82"/>
      <c r="AA2006" s="106"/>
      <c r="AB2006" s="42">
        <f t="shared" si="328"/>
        <v>0</v>
      </c>
      <c r="AC2006" s="50"/>
      <c r="AD2006" s="81"/>
      <c r="AE2006" s="81"/>
      <c r="AF2006" s="81"/>
      <c r="AG2006" s="81"/>
      <c r="AH2006" s="81"/>
      <c r="AI2006" s="81"/>
      <c r="AJ2006" s="81"/>
      <c r="AK2006" s="81"/>
      <c r="AL2006" s="81"/>
      <c r="AM2006" s="50"/>
      <c r="AN2006" s="50"/>
      <c r="AO2006" s="112">
        <f t="shared" si="331"/>
        <v>0</v>
      </c>
    </row>
    <row r="2007" spans="1:41" ht="20.100000000000001" customHeight="1">
      <c r="A2007" s="70">
        <f t="shared" si="329"/>
        <v>1</v>
      </c>
      <c r="B2007" s="81"/>
      <c r="C2007" s="81"/>
      <c r="D2007" s="81"/>
      <c r="E2007" s="81"/>
      <c r="F2007" s="34"/>
      <c r="G2007" s="94"/>
      <c r="H2007" s="81"/>
      <c r="I2007" s="34"/>
      <c r="J2007" s="34"/>
      <c r="K2007" s="38"/>
      <c r="L2007" s="38"/>
      <c r="M2007" s="39">
        <f t="shared" si="322"/>
        <v>0</v>
      </c>
      <c r="N2007" s="40">
        <f t="shared" si="323"/>
        <v>0</v>
      </c>
      <c r="O2007" s="80"/>
      <c r="P2007" s="113" t="str">
        <f t="shared" si="330"/>
        <v/>
      </c>
      <c r="Q2007" s="42" t="str">
        <f t="shared" si="324"/>
        <v/>
      </c>
      <c r="R2007" s="81"/>
      <c r="S2007" s="44" t="str">
        <f t="shared" si="325"/>
        <v/>
      </c>
      <c r="T2007" s="81"/>
      <c r="U2007" s="81"/>
      <c r="V2007" s="42">
        <f t="shared" si="326"/>
        <v>0</v>
      </c>
      <c r="W2007" s="43"/>
      <c r="X2007" s="47">
        <f>SUMIFS(W$12:W2007,F$12:F2007,F2007,H$12:H2007,H2007,D$12:D2007,D2007)</f>
        <v>0</v>
      </c>
      <c r="Y2007" s="48">
        <f t="shared" si="327"/>
        <v>0</v>
      </c>
      <c r="Z2007" s="82"/>
      <c r="AA2007" s="106"/>
      <c r="AB2007" s="42">
        <f t="shared" si="328"/>
        <v>0</v>
      </c>
      <c r="AC2007" s="50"/>
      <c r="AD2007" s="81"/>
      <c r="AE2007" s="81"/>
      <c r="AF2007" s="81"/>
      <c r="AG2007" s="81"/>
      <c r="AH2007" s="81"/>
      <c r="AI2007" s="81"/>
      <c r="AJ2007" s="81"/>
      <c r="AK2007" s="81"/>
      <c r="AL2007" s="81"/>
      <c r="AM2007" s="50"/>
      <c r="AN2007" s="50"/>
      <c r="AO2007" s="112">
        <f t="shared" si="331"/>
        <v>0</v>
      </c>
    </row>
    <row r="2008" spans="1:41" ht="20.100000000000001" customHeight="1">
      <c r="A2008" s="70">
        <f t="shared" si="329"/>
        <v>1</v>
      </c>
      <c r="B2008" s="81"/>
      <c r="C2008" s="81"/>
      <c r="D2008" s="81"/>
      <c r="E2008" s="81"/>
      <c r="F2008" s="34"/>
      <c r="G2008" s="94"/>
      <c r="H2008" s="81"/>
      <c r="I2008" s="34"/>
      <c r="J2008" s="34"/>
      <c r="K2008" s="38"/>
      <c r="L2008" s="38"/>
      <c r="M2008" s="39">
        <f t="shared" si="322"/>
        <v>0</v>
      </c>
      <c r="N2008" s="40">
        <f t="shared" si="323"/>
        <v>0</v>
      </c>
      <c r="O2008" s="80"/>
      <c r="P2008" s="113" t="str">
        <f t="shared" si="330"/>
        <v/>
      </c>
      <c r="Q2008" s="42" t="str">
        <f t="shared" si="324"/>
        <v/>
      </c>
      <c r="R2008" s="81"/>
      <c r="S2008" s="44" t="str">
        <f t="shared" si="325"/>
        <v/>
      </c>
      <c r="T2008" s="81"/>
      <c r="U2008" s="81"/>
      <c r="V2008" s="42">
        <f t="shared" si="326"/>
        <v>0</v>
      </c>
      <c r="W2008" s="43"/>
      <c r="X2008" s="47">
        <f>SUMIFS(W$12:W2008,F$12:F2008,F2008,H$12:H2008,H2008,D$12:D2008,D2008)</f>
        <v>0</v>
      </c>
      <c r="Y2008" s="48">
        <f t="shared" si="327"/>
        <v>0</v>
      </c>
      <c r="Z2008" s="82"/>
      <c r="AA2008" s="106"/>
      <c r="AB2008" s="42">
        <f t="shared" si="328"/>
        <v>0</v>
      </c>
      <c r="AC2008" s="50"/>
      <c r="AD2008" s="81"/>
      <c r="AE2008" s="81"/>
      <c r="AF2008" s="81"/>
      <c r="AG2008" s="81"/>
      <c r="AH2008" s="81"/>
      <c r="AI2008" s="81"/>
      <c r="AJ2008" s="81"/>
      <c r="AK2008" s="81"/>
      <c r="AL2008" s="81"/>
      <c r="AM2008" s="50"/>
      <c r="AN2008" s="50"/>
      <c r="AO2008" s="112">
        <f t="shared" si="331"/>
        <v>0</v>
      </c>
    </row>
    <row r="2009" spans="1:41" ht="20.100000000000001" customHeight="1">
      <c r="A2009" s="70">
        <f t="shared" si="329"/>
        <v>1</v>
      </c>
      <c r="B2009" s="81"/>
      <c r="C2009" s="81"/>
      <c r="D2009" s="81"/>
      <c r="E2009" s="81"/>
      <c r="F2009" s="34"/>
      <c r="G2009" s="94"/>
      <c r="H2009" s="81"/>
      <c r="I2009" s="34"/>
      <c r="J2009" s="34"/>
      <c r="K2009" s="38"/>
      <c r="L2009" s="38"/>
      <c r="M2009" s="39">
        <f t="shared" si="322"/>
        <v>0</v>
      </c>
      <c r="N2009" s="40">
        <f t="shared" si="323"/>
        <v>0</v>
      </c>
      <c r="O2009" s="80"/>
      <c r="P2009" s="113" t="str">
        <f t="shared" si="330"/>
        <v/>
      </c>
      <c r="Q2009" s="42" t="str">
        <f t="shared" si="324"/>
        <v/>
      </c>
      <c r="R2009" s="81"/>
      <c r="S2009" s="44" t="str">
        <f t="shared" si="325"/>
        <v/>
      </c>
      <c r="T2009" s="81"/>
      <c r="U2009" s="81"/>
      <c r="V2009" s="42">
        <f t="shared" si="326"/>
        <v>0</v>
      </c>
      <c r="W2009" s="43"/>
      <c r="X2009" s="47">
        <f>SUMIFS(W$12:W2009,F$12:F2009,F2009,H$12:H2009,H2009,D$12:D2009,D2009)</f>
        <v>0</v>
      </c>
      <c r="Y2009" s="48">
        <f t="shared" si="327"/>
        <v>0</v>
      </c>
      <c r="Z2009" s="82"/>
      <c r="AA2009" s="106"/>
      <c r="AB2009" s="42">
        <f t="shared" si="328"/>
        <v>0</v>
      </c>
      <c r="AC2009" s="50"/>
      <c r="AD2009" s="81"/>
      <c r="AE2009" s="81"/>
      <c r="AF2009" s="81"/>
      <c r="AG2009" s="81"/>
      <c r="AH2009" s="81"/>
      <c r="AI2009" s="81"/>
      <c r="AJ2009" s="81"/>
      <c r="AK2009" s="81"/>
      <c r="AL2009" s="81"/>
      <c r="AM2009" s="50"/>
      <c r="AN2009" s="50"/>
      <c r="AO2009" s="112">
        <f t="shared" si="331"/>
        <v>0</v>
      </c>
    </row>
    <row r="2010" spans="1:41" ht="20.100000000000001" customHeight="1">
      <c r="A2010" s="70">
        <f t="shared" si="329"/>
        <v>1</v>
      </c>
      <c r="B2010" s="81"/>
      <c r="C2010" s="81"/>
      <c r="D2010" s="81"/>
      <c r="E2010" s="81"/>
      <c r="F2010" s="34"/>
      <c r="G2010" s="94"/>
      <c r="H2010" s="81"/>
      <c r="I2010" s="34"/>
      <c r="J2010" s="34"/>
      <c r="K2010" s="38"/>
      <c r="L2010" s="38"/>
      <c r="M2010" s="39">
        <f t="shared" si="322"/>
        <v>0</v>
      </c>
      <c r="N2010" s="40">
        <f t="shared" si="323"/>
        <v>0</v>
      </c>
      <c r="O2010" s="80"/>
      <c r="P2010" s="113" t="str">
        <f t="shared" si="330"/>
        <v/>
      </c>
      <c r="Q2010" s="42" t="str">
        <f t="shared" si="324"/>
        <v/>
      </c>
      <c r="R2010" s="81"/>
      <c r="S2010" s="44" t="str">
        <f t="shared" si="325"/>
        <v/>
      </c>
      <c r="T2010" s="81"/>
      <c r="U2010" s="81"/>
      <c r="V2010" s="42">
        <f t="shared" si="326"/>
        <v>0</v>
      </c>
      <c r="W2010" s="43"/>
      <c r="X2010" s="47">
        <f>SUMIFS(W$12:W2010,F$12:F2010,F2010,H$12:H2010,H2010,D$12:D2010,D2010)</f>
        <v>0</v>
      </c>
      <c r="Y2010" s="48">
        <f t="shared" si="327"/>
        <v>0</v>
      </c>
      <c r="Z2010" s="82"/>
      <c r="AA2010" s="106"/>
      <c r="AB2010" s="42">
        <f t="shared" si="328"/>
        <v>0</v>
      </c>
      <c r="AC2010" s="50"/>
      <c r="AD2010" s="81"/>
      <c r="AE2010" s="81"/>
      <c r="AF2010" s="81"/>
      <c r="AG2010" s="81"/>
      <c r="AH2010" s="81"/>
      <c r="AI2010" s="81"/>
      <c r="AJ2010" s="81"/>
      <c r="AK2010" s="81"/>
      <c r="AL2010" s="81"/>
      <c r="AM2010" s="50"/>
      <c r="AN2010" s="50"/>
      <c r="AO2010" s="112">
        <f t="shared" si="331"/>
        <v>0</v>
      </c>
    </row>
    <row r="2011" spans="1:41" ht="20.100000000000001" customHeight="1">
      <c r="A2011" s="70">
        <f t="shared" si="329"/>
        <v>1</v>
      </c>
      <c r="B2011" s="81"/>
      <c r="C2011" s="81"/>
      <c r="D2011" s="81"/>
      <c r="E2011" s="81"/>
      <c r="F2011" s="34"/>
      <c r="G2011" s="94"/>
      <c r="H2011" s="81"/>
      <c r="I2011" s="34"/>
      <c r="J2011" s="34"/>
      <c r="K2011" s="38"/>
      <c r="L2011" s="38"/>
      <c r="M2011" s="39">
        <f t="shared" si="322"/>
        <v>0</v>
      </c>
      <c r="N2011" s="40">
        <f t="shared" si="323"/>
        <v>0</v>
      </c>
      <c r="O2011" s="80"/>
      <c r="P2011" s="113" t="str">
        <f t="shared" si="330"/>
        <v/>
      </c>
      <c r="Q2011" s="42" t="str">
        <f t="shared" si="324"/>
        <v/>
      </c>
      <c r="R2011" s="81"/>
      <c r="S2011" s="44" t="str">
        <f t="shared" si="325"/>
        <v/>
      </c>
      <c r="T2011" s="81"/>
      <c r="U2011" s="81"/>
      <c r="V2011" s="42">
        <f t="shared" si="326"/>
        <v>0</v>
      </c>
      <c r="W2011" s="43"/>
      <c r="X2011" s="47">
        <f>SUMIFS(W$12:W2011,F$12:F2011,F2011,H$12:H2011,H2011,D$12:D2011,D2011)</f>
        <v>0</v>
      </c>
      <c r="Y2011" s="48">
        <f t="shared" si="327"/>
        <v>0</v>
      </c>
      <c r="Z2011" s="82"/>
      <c r="AA2011" s="106"/>
      <c r="AB2011" s="42">
        <f t="shared" si="328"/>
        <v>0</v>
      </c>
      <c r="AC2011" s="50"/>
      <c r="AD2011" s="81"/>
      <c r="AE2011" s="81"/>
      <c r="AF2011" s="81"/>
      <c r="AG2011" s="81"/>
      <c r="AH2011" s="81"/>
      <c r="AI2011" s="81"/>
      <c r="AJ2011" s="81"/>
      <c r="AK2011" s="81"/>
      <c r="AL2011" s="81"/>
      <c r="AM2011" s="50"/>
      <c r="AN2011" s="50"/>
      <c r="AO2011" s="112">
        <f t="shared" si="331"/>
        <v>0</v>
      </c>
    </row>
    <row r="2012" spans="1:41" ht="20.100000000000001" customHeight="1">
      <c r="A2012" s="70">
        <f t="shared" si="329"/>
        <v>1</v>
      </c>
      <c r="B2012" s="81"/>
      <c r="C2012" s="81"/>
      <c r="D2012" s="81"/>
      <c r="E2012" s="81"/>
      <c r="F2012" s="34"/>
      <c r="G2012" s="94"/>
      <c r="H2012" s="81"/>
      <c r="I2012" s="34"/>
      <c r="J2012" s="34"/>
      <c r="K2012" s="38"/>
      <c r="L2012" s="38"/>
      <c r="M2012" s="39">
        <f t="shared" si="322"/>
        <v>0</v>
      </c>
      <c r="N2012" s="40">
        <f t="shared" si="323"/>
        <v>0</v>
      </c>
      <c r="O2012" s="80"/>
      <c r="P2012" s="113" t="str">
        <f t="shared" si="330"/>
        <v/>
      </c>
      <c r="Q2012" s="42" t="str">
        <f t="shared" si="324"/>
        <v/>
      </c>
      <c r="R2012" s="81"/>
      <c r="S2012" s="44" t="str">
        <f t="shared" si="325"/>
        <v/>
      </c>
      <c r="T2012" s="81"/>
      <c r="U2012" s="81"/>
      <c r="V2012" s="42">
        <f t="shared" si="326"/>
        <v>0</v>
      </c>
      <c r="W2012" s="43"/>
      <c r="X2012" s="47">
        <f>SUMIFS(W$12:W2012,F$12:F2012,F2012,H$12:H2012,H2012,D$12:D2012,D2012)</f>
        <v>0</v>
      </c>
      <c r="Y2012" s="48">
        <f t="shared" si="327"/>
        <v>0</v>
      </c>
      <c r="Z2012" s="82"/>
      <c r="AA2012" s="106"/>
      <c r="AB2012" s="42">
        <f t="shared" si="328"/>
        <v>0</v>
      </c>
      <c r="AC2012" s="50"/>
      <c r="AD2012" s="81"/>
      <c r="AE2012" s="81"/>
      <c r="AF2012" s="81"/>
      <c r="AG2012" s="81"/>
      <c r="AH2012" s="81"/>
      <c r="AI2012" s="81"/>
      <c r="AJ2012" s="81"/>
      <c r="AK2012" s="81"/>
      <c r="AL2012" s="81"/>
      <c r="AM2012" s="50"/>
      <c r="AN2012" s="50"/>
      <c r="AO2012" s="112">
        <f t="shared" si="331"/>
        <v>0</v>
      </c>
    </row>
    <row r="2013" spans="1:41" ht="20.100000000000001" customHeight="1">
      <c r="A2013" s="70">
        <f t="shared" si="329"/>
        <v>1</v>
      </c>
      <c r="B2013" s="81"/>
      <c r="C2013" s="81"/>
      <c r="D2013" s="81"/>
      <c r="E2013" s="81"/>
      <c r="F2013" s="34"/>
      <c r="G2013" s="94"/>
      <c r="H2013" s="81"/>
      <c r="I2013" s="34"/>
      <c r="J2013" s="34"/>
      <c r="K2013" s="38"/>
      <c r="L2013" s="38"/>
      <c r="M2013" s="39">
        <f t="shared" si="322"/>
        <v>0</v>
      </c>
      <c r="N2013" s="40">
        <f t="shared" si="323"/>
        <v>0</v>
      </c>
      <c r="O2013" s="80"/>
      <c r="P2013" s="113" t="str">
        <f t="shared" si="330"/>
        <v/>
      </c>
      <c r="Q2013" s="42" t="str">
        <f t="shared" si="324"/>
        <v/>
      </c>
      <c r="R2013" s="81"/>
      <c r="S2013" s="44" t="str">
        <f t="shared" si="325"/>
        <v/>
      </c>
      <c r="T2013" s="81"/>
      <c r="U2013" s="81"/>
      <c r="V2013" s="42">
        <f t="shared" si="326"/>
        <v>0</v>
      </c>
      <c r="W2013" s="43"/>
      <c r="X2013" s="47">
        <f>SUMIFS(W$12:W2013,F$12:F2013,F2013,H$12:H2013,H2013,D$12:D2013,D2013)</f>
        <v>0</v>
      </c>
      <c r="Y2013" s="48">
        <f t="shared" si="327"/>
        <v>0</v>
      </c>
      <c r="Z2013" s="82"/>
      <c r="AA2013" s="106"/>
      <c r="AB2013" s="42">
        <f t="shared" si="328"/>
        <v>0</v>
      </c>
      <c r="AC2013" s="50"/>
      <c r="AD2013" s="81"/>
      <c r="AE2013" s="81"/>
      <c r="AF2013" s="81"/>
      <c r="AG2013" s="81"/>
      <c r="AH2013" s="81"/>
      <c r="AI2013" s="81"/>
      <c r="AJ2013" s="81"/>
      <c r="AK2013" s="81"/>
      <c r="AL2013" s="81"/>
      <c r="AM2013" s="50"/>
      <c r="AN2013" s="50"/>
      <c r="AO2013" s="112">
        <f t="shared" si="331"/>
        <v>0</v>
      </c>
    </row>
    <row r="2014" spans="1:41" ht="20.100000000000001" customHeight="1">
      <c r="A2014" s="70">
        <f t="shared" si="329"/>
        <v>1</v>
      </c>
      <c r="B2014" s="81"/>
      <c r="C2014" s="81"/>
      <c r="D2014" s="81"/>
      <c r="E2014" s="81"/>
      <c r="F2014" s="34"/>
      <c r="G2014" s="94"/>
      <c r="H2014" s="81"/>
      <c r="I2014" s="34"/>
      <c r="J2014" s="34"/>
      <c r="K2014" s="38"/>
      <c r="L2014" s="38"/>
      <c r="M2014" s="39">
        <f t="shared" si="322"/>
        <v>0</v>
      </c>
      <c r="N2014" s="40">
        <f t="shared" si="323"/>
        <v>0</v>
      </c>
      <c r="O2014" s="80"/>
      <c r="P2014" s="113" t="str">
        <f t="shared" si="330"/>
        <v/>
      </c>
      <c r="Q2014" s="42" t="str">
        <f t="shared" si="324"/>
        <v/>
      </c>
      <c r="R2014" s="81"/>
      <c r="S2014" s="44" t="str">
        <f t="shared" si="325"/>
        <v/>
      </c>
      <c r="T2014" s="81"/>
      <c r="U2014" s="81"/>
      <c r="V2014" s="42">
        <f t="shared" si="326"/>
        <v>0</v>
      </c>
      <c r="W2014" s="43"/>
      <c r="X2014" s="47">
        <f>SUMIFS(W$12:W2014,F$12:F2014,F2014,H$12:H2014,H2014,D$12:D2014,D2014)</f>
        <v>0</v>
      </c>
      <c r="Y2014" s="48">
        <f t="shared" si="327"/>
        <v>0</v>
      </c>
      <c r="Z2014" s="82"/>
      <c r="AA2014" s="106"/>
      <c r="AB2014" s="42">
        <f t="shared" si="328"/>
        <v>0</v>
      </c>
      <c r="AC2014" s="50"/>
      <c r="AD2014" s="81"/>
      <c r="AE2014" s="81"/>
      <c r="AF2014" s="81"/>
      <c r="AG2014" s="81"/>
      <c r="AH2014" s="81"/>
      <c r="AI2014" s="81"/>
      <c r="AJ2014" s="81"/>
      <c r="AK2014" s="81"/>
      <c r="AL2014" s="81"/>
      <c r="AM2014" s="50"/>
      <c r="AN2014" s="50"/>
      <c r="AO2014" s="112">
        <f t="shared" si="331"/>
        <v>0</v>
      </c>
    </row>
    <row r="2015" spans="1:41" ht="20.100000000000001" customHeight="1">
      <c r="A2015" s="70">
        <f t="shared" si="329"/>
        <v>1</v>
      </c>
      <c r="B2015" s="81"/>
      <c r="C2015" s="81"/>
      <c r="D2015" s="81"/>
      <c r="E2015" s="81"/>
      <c r="F2015" s="34"/>
      <c r="G2015" s="94"/>
      <c r="H2015" s="81"/>
      <c r="I2015" s="34"/>
      <c r="J2015" s="34"/>
      <c r="K2015" s="38"/>
      <c r="L2015" s="38"/>
      <c r="M2015" s="39">
        <f t="shared" si="322"/>
        <v>0</v>
      </c>
      <c r="N2015" s="40">
        <f t="shared" si="323"/>
        <v>0</v>
      </c>
      <c r="O2015" s="80"/>
      <c r="P2015" s="113" t="str">
        <f t="shared" si="330"/>
        <v/>
      </c>
      <c r="Q2015" s="42" t="str">
        <f t="shared" si="324"/>
        <v/>
      </c>
      <c r="R2015" s="81"/>
      <c r="S2015" s="44" t="str">
        <f t="shared" si="325"/>
        <v/>
      </c>
      <c r="T2015" s="81"/>
      <c r="U2015" s="81"/>
      <c r="V2015" s="42">
        <f t="shared" si="326"/>
        <v>0</v>
      </c>
      <c r="W2015" s="43"/>
      <c r="X2015" s="47">
        <f>SUMIFS(W$12:W2015,F$12:F2015,F2015,H$12:H2015,H2015,D$12:D2015,D2015)</f>
        <v>0</v>
      </c>
      <c r="Y2015" s="48">
        <f t="shared" si="327"/>
        <v>0</v>
      </c>
      <c r="Z2015" s="82"/>
      <c r="AA2015" s="106"/>
      <c r="AB2015" s="42">
        <f t="shared" si="328"/>
        <v>0</v>
      </c>
      <c r="AC2015" s="50"/>
      <c r="AD2015" s="81"/>
      <c r="AE2015" s="81"/>
      <c r="AF2015" s="81"/>
      <c r="AG2015" s="81"/>
      <c r="AH2015" s="81"/>
      <c r="AI2015" s="81"/>
      <c r="AJ2015" s="81"/>
      <c r="AK2015" s="81"/>
      <c r="AL2015" s="81"/>
      <c r="AM2015" s="50"/>
      <c r="AN2015" s="50"/>
      <c r="AO2015" s="112">
        <f t="shared" si="331"/>
        <v>0</v>
      </c>
    </row>
    <row r="2016" spans="1:41" ht="20.100000000000001" customHeight="1">
      <c r="A2016" s="70">
        <f t="shared" si="329"/>
        <v>1</v>
      </c>
      <c r="B2016" s="81"/>
      <c r="C2016" s="81"/>
      <c r="D2016" s="81"/>
      <c r="E2016" s="81"/>
      <c r="F2016" s="34"/>
      <c r="G2016" s="94"/>
      <c r="H2016" s="81"/>
      <c r="I2016" s="34"/>
      <c r="J2016" s="34"/>
      <c r="K2016" s="38"/>
      <c r="L2016" s="38"/>
      <c r="M2016" s="39">
        <f t="shared" si="322"/>
        <v>0</v>
      </c>
      <c r="N2016" s="40">
        <f t="shared" si="323"/>
        <v>0</v>
      </c>
      <c r="O2016" s="80"/>
      <c r="P2016" s="113" t="str">
        <f t="shared" si="330"/>
        <v/>
      </c>
      <c r="Q2016" s="42" t="str">
        <f t="shared" si="324"/>
        <v/>
      </c>
      <c r="R2016" s="81"/>
      <c r="S2016" s="44" t="str">
        <f t="shared" si="325"/>
        <v/>
      </c>
      <c r="T2016" s="81"/>
      <c r="U2016" s="81"/>
      <c r="V2016" s="42">
        <f t="shared" si="326"/>
        <v>0</v>
      </c>
      <c r="W2016" s="43"/>
      <c r="X2016" s="47">
        <f>SUMIFS(W$12:W2016,F$12:F2016,F2016,H$12:H2016,H2016,D$12:D2016,D2016)</f>
        <v>0</v>
      </c>
      <c r="Y2016" s="48">
        <f t="shared" si="327"/>
        <v>0</v>
      </c>
      <c r="Z2016" s="82"/>
      <c r="AA2016" s="106"/>
      <c r="AB2016" s="42">
        <f t="shared" si="328"/>
        <v>0</v>
      </c>
      <c r="AC2016" s="50"/>
      <c r="AD2016" s="81"/>
      <c r="AE2016" s="81"/>
      <c r="AF2016" s="81"/>
      <c r="AG2016" s="81"/>
      <c r="AH2016" s="81"/>
      <c r="AI2016" s="81"/>
      <c r="AJ2016" s="81"/>
      <c r="AK2016" s="81"/>
      <c r="AL2016" s="81"/>
      <c r="AM2016" s="50"/>
      <c r="AN2016" s="50"/>
      <c r="AO2016" s="112">
        <f t="shared" si="331"/>
        <v>0</v>
      </c>
    </row>
    <row r="2017" spans="1:41" ht="20.100000000000001" customHeight="1">
      <c r="A2017" s="70">
        <f t="shared" si="329"/>
        <v>1</v>
      </c>
      <c r="B2017" s="81"/>
      <c r="C2017" s="81"/>
      <c r="D2017" s="81"/>
      <c r="E2017" s="81"/>
      <c r="F2017" s="34"/>
      <c r="G2017" s="94"/>
      <c r="H2017" s="81"/>
      <c r="I2017" s="34"/>
      <c r="J2017" s="34"/>
      <c r="K2017" s="38"/>
      <c r="L2017" s="38"/>
      <c r="M2017" s="39">
        <f t="shared" si="322"/>
        <v>0</v>
      </c>
      <c r="N2017" s="40">
        <f t="shared" si="323"/>
        <v>0</v>
      </c>
      <c r="O2017" s="80"/>
      <c r="P2017" s="113" t="str">
        <f t="shared" si="330"/>
        <v/>
      </c>
      <c r="Q2017" s="42" t="str">
        <f t="shared" si="324"/>
        <v/>
      </c>
      <c r="R2017" s="81"/>
      <c r="S2017" s="44" t="str">
        <f t="shared" si="325"/>
        <v/>
      </c>
      <c r="T2017" s="81"/>
      <c r="U2017" s="81"/>
      <c r="V2017" s="42">
        <f t="shared" si="326"/>
        <v>0</v>
      </c>
      <c r="W2017" s="43"/>
      <c r="X2017" s="47">
        <f>SUMIFS(W$12:W2017,F$12:F2017,F2017,H$12:H2017,H2017,D$12:D2017,D2017)</f>
        <v>0</v>
      </c>
      <c r="Y2017" s="48">
        <f t="shared" si="327"/>
        <v>0</v>
      </c>
      <c r="Z2017" s="82"/>
      <c r="AA2017" s="106"/>
      <c r="AB2017" s="42">
        <f t="shared" si="328"/>
        <v>0</v>
      </c>
      <c r="AC2017" s="50"/>
      <c r="AD2017" s="81"/>
      <c r="AE2017" s="81"/>
      <c r="AF2017" s="81"/>
      <c r="AG2017" s="81"/>
      <c r="AH2017" s="81"/>
      <c r="AI2017" s="81"/>
      <c r="AJ2017" s="81"/>
      <c r="AK2017" s="81"/>
      <c r="AL2017" s="81"/>
      <c r="AM2017" s="50"/>
      <c r="AN2017" s="50"/>
      <c r="AO2017" s="112">
        <f t="shared" si="331"/>
        <v>0</v>
      </c>
    </row>
    <row r="2018" spans="1:41" ht="20.100000000000001" customHeight="1">
      <c r="A2018" s="70">
        <f t="shared" si="329"/>
        <v>1</v>
      </c>
      <c r="B2018" s="81"/>
      <c r="C2018" s="81"/>
      <c r="D2018" s="81"/>
      <c r="E2018" s="81"/>
      <c r="F2018" s="34"/>
      <c r="G2018" s="94"/>
      <c r="H2018" s="81"/>
      <c r="I2018" s="34"/>
      <c r="J2018" s="34"/>
      <c r="K2018" s="38"/>
      <c r="L2018" s="38"/>
      <c r="M2018" s="39">
        <f t="shared" si="322"/>
        <v>0</v>
      </c>
      <c r="N2018" s="40">
        <f t="shared" si="323"/>
        <v>0</v>
      </c>
      <c r="O2018" s="80"/>
      <c r="P2018" s="113" t="str">
        <f t="shared" si="330"/>
        <v/>
      </c>
      <c r="Q2018" s="42" t="str">
        <f t="shared" si="324"/>
        <v/>
      </c>
      <c r="R2018" s="81"/>
      <c r="S2018" s="44" t="str">
        <f t="shared" si="325"/>
        <v/>
      </c>
      <c r="T2018" s="81"/>
      <c r="U2018" s="81"/>
      <c r="V2018" s="42">
        <f t="shared" si="326"/>
        <v>0</v>
      </c>
      <c r="W2018" s="43"/>
      <c r="X2018" s="47">
        <f>SUMIFS(W$12:W2018,F$12:F2018,F2018,H$12:H2018,H2018,D$12:D2018,D2018)</f>
        <v>0</v>
      </c>
      <c r="Y2018" s="48">
        <f t="shared" si="327"/>
        <v>0</v>
      </c>
      <c r="Z2018" s="82"/>
      <c r="AA2018" s="106"/>
      <c r="AB2018" s="42">
        <f t="shared" si="328"/>
        <v>0</v>
      </c>
      <c r="AC2018" s="50"/>
      <c r="AD2018" s="81"/>
      <c r="AE2018" s="81"/>
      <c r="AF2018" s="81"/>
      <c r="AG2018" s="81"/>
      <c r="AH2018" s="81"/>
      <c r="AI2018" s="81"/>
      <c r="AJ2018" s="81"/>
      <c r="AK2018" s="81"/>
      <c r="AL2018" s="81"/>
      <c r="AM2018" s="50"/>
      <c r="AN2018" s="50"/>
      <c r="AO2018" s="112">
        <f t="shared" si="331"/>
        <v>0</v>
      </c>
    </row>
    <row r="2019" spans="1:41" ht="20.100000000000001" customHeight="1">
      <c r="A2019" s="70">
        <f t="shared" si="329"/>
        <v>1</v>
      </c>
      <c r="B2019" s="81"/>
      <c r="C2019" s="81"/>
      <c r="D2019" s="81"/>
      <c r="E2019" s="81"/>
      <c r="F2019" s="34"/>
      <c r="G2019" s="94"/>
      <c r="H2019" s="81"/>
      <c r="I2019" s="34"/>
      <c r="J2019" s="34"/>
      <c r="K2019" s="38"/>
      <c r="L2019" s="38"/>
      <c r="M2019" s="39">
        <f t="shared" si="322"/>
        <v>0</v>
      </c>
      <c r="N2019" s="40">
        <f t="shared" si="323"/>
        <v>0</v>
      </c>
      <c r="O2019" s="80"/>
      <c r="P2019" s="113" t="str">
        <f t="shared" si="330"/>
        <v/>
      </c>
      <c r="Q2019" s="42" t="str">
        <f t="shared" si="324"/>
        <v/>
      </c>
      <c r="R2019" s="81"/>
      <c r="S2019" s="44" t="str">
        <f t="shared" si="325"/>
        <v/>
      </c>
      <c r="T2019" s="81"/>
      <c r="U2019" s="81"/>
      <c r="V2019" s="42">
        <f t="shared" si="326"/>
        <v>0</v>
      </c>
      <c r="W2019" s="43"/>
      <c r="X2019" s="47">
        <f>SUMIFS(W$12:W2019,F$12:F2019,F2019,H$12:H2019,H2019,D$12:D2019,D2019)</f>
        <v>0</v>
      </c>
      <c r="Y2019" s="48">
        <f t="shared" si="327"/>
        <v>0</v>
      </c>
      <c r="Z2019" s="82"/>
      <c r="AA2019" s="106"/>
      <c r="AB2019" s="42">
        <f t="shared" si="328"/>
        <v>0</v>
      </c>
      <c r="AC2019" s="50"/>
      <c r="AD2019" s="81"/>
      <c r="AE2019" s="81"/>
      <c r="AF2019" s="81"/>
      <c r="AG2019" s="81"/>
      <c r="AH2019" s="81"/>
      <c r="AI2019" s="81"/>
      <c r="AJ2019" s="81"/>
      <c r="AK2019" s="81"/>
      <c r="AL2019" s="81"/>
      <c r="AM2019" s="50"/>
      <c r="AN2019" s="50"/>
      <c r="AO2019" s="112">
        <f t="shared" si="331"/>
        <v>0</v>
      </c>
    </row>
    <row r="2020" spans="1:41" ht="20.100000000000001" customHeight="1">
      <c r="A2020" s="70">
        <f t="shared" si="329"/>
        <v>1</v>
      </c>
      <c r="B2020" s="81"/>
      <c r="C2020" s="81"/>
      <c r="D2020" s="81"/>
      <c r="E2020" s="81"/>
      <c r="F2020" s="34"/>
      <c r="G2020" s="94"/>
      <c r="H2020" s="81"/>
      <c r="I2020" s="34"/>
      <c r="J2020" s="34"/>
      <c r="K2020" s="38"/>
      <c r="L2020" s="38"/>
      <c r="M2020" s="39">
        <f t="shared" si="322"/>
        <v>0</v>
      </c>
      <c r="N2020" s="40">
        <f t="shared" si="323"/>
        <v>0</v>
      </c>
      <c r="O2020" s="80"/>
      <c r="P2020" s="113" t="str">
        <f t="shared" si="330"/>
        <v/>
      </c>
      <c r="Q2020" s="42" t="str">
        <f t="shared" si="324"/>
        <v/>
      </c>
      <c r="R2020" s="81"/>
      <c r="S2020" s="44" t="str">
        <f t="shared" si="325"/>
        <v/>
      </c>
      <c r="T2020" s="81"/>
      <c r="U2020" s="81"/>
      <c r="V2020" s="42">
        <f t="shared" si="326"/>
        <v>0</v>
      </c>
      <c r="W2020" s="43"/>
      <c r="X2020" s="47">
        <f>SUMIFS(W$12:W2020,F$12:F2020,F2020,H$12:H2020,H2020,D$12:D2020,D2020)</f>
        <v>0</v>
      </c>
      <c r="Y2020" s="48">
        <f t="shared" si="327"/>
        <v>0</v>
      </c>
      <c r="Z2020" s="82"/>
      <c r="AA2020" s="106"/>
      <c r="AB2020" s="42">
        <f t="shared" si="328"/>
        <v>0</v>
      </c>
      <c r="AC2020" s="50"/>
      <c r="AD2020" s="81"/>
      <c r="AE2020" s="81"/>
      <c r="AF2020" s="81"/>
      <c r="AG2020" s="81"/>
      <c r="AH2020" s="81"/>
      <c r="AI2020" s="81"/>
      <c r="AJ2020" s="81"/>
      <c r="AK2020" s="81"/>
      <c r="AL2020" s="81"/>
      <c r="AM2020" s="50"/>
      <c r="AN2020" s="50"/>
      <c r="AO2020" s="112">
        <f t="shared" si="331"/>
        <v>0</v>
      </c>
    </row>
    <row r="2021" spans="1:41" ht="20.100000000000001" customHeight="1">
      <c r="A2021" s="70">
        <f t="shared" si="329"/>
        <v>1</v>
      </c>
      <c r="B2021" s="81"/>
      <c r="C2021" s="81"/>
      <c r="D2021" s="81"/>
      <c r="E2021" s="81"/>
      <c r="F2021" s="34"/>
      <c r="G2021" s="94"/>
      <c r="H2021" s="81"/>
      <c r="I2021" s="34"/>
      <c r="J2021" s="34"/>
      <c r="K2021" s="38"/>
      <c r="L2021" s="38"/>
      <c r="M2021" s="39">
        <f t="shared" si="322"/>
        <v>0</v>
      </c>
      <c r="N2021" s="40">
        <f t="shared" si="323"/>
        <v>0</v>
      </c>
      <c r="O2021" s="80"/>
      <c r="P2021" s="113" t="str">
        <f t="shared" si="330"/>
        <v/>
      </c>
      <c r="Q2021" s="42" t="str">
        <f t="shared" si="324"/>
        <v/>
      </c>
      <c r="R2021" s="81"/>
      <c r="S2021" s="44" t="str">
        <f t="shared" si="325"/>
        <v/>
      </c>
      <c r="T2021" s="81"/>
      <c r="U2021" s="81"/>
      <c r="V2021" s="42">
        <f t="shared" si="326"/>
        <v>0</v>
      </c>
      <c r="W2021" s="43"/>
      <c r="X2021" s="47">
        <f>SUMIFS(W$12:W2021,F$12:F2021,F2021,H$12:H2021,H2021,D$12:D2021,D2021)</f>
        <v>0</v>
      </c>
      <c r="Y2021" s="48">
        <f t="shared" si="327"/>
        <v>0</v>
      </c>
      <c r="Z2021" s="82"/>
      <c r="AA2021" s="106"/>
      <c r="AB2021" s="42">
        <f t="shared" si="328"/>
        <v>0</v>
      </c>
      <c r="AC2021" s="50"/>
      <c r="AD2021" s="81"/>
      <c r="AE2021" s="81"/>
      <c r="AF2021" s="81"/>
      <c r="AG2021" s="81"/>
      <c r="AH2021" s="81"/>
      <c r="AI2021" s="81"/>
      <c r="AJ2021" s="81"/>
      <c r="AK2021" s="81"/>
      <c r="AL2021" s="81"/>
      <c r="AM2021" s="50"/>
      <c r="AN2021" s="50"/>
      <c r="AO2021" s="112">
        <f t="shared" si="331"/>
        <v>0</v>
      </c>
    </row>
    <row r="2022" spans="1:41" ht="20.100000000000001" customHeight="1">
      <c r="A2022" s="70">
        <f t="shared" si="329"/>
        <v>1</v>
      </c>
      <c r="B2022" s="81"/>
      <c r="C2022" s="81"/>
      <c r="D2022" s="81"/>
      <c r="E2022" s="81"/>
      <c r="F2022" s="34"/>
      <c r="G2022" s="94"/>
      <c r="H2022" s="81"/>
      <c r="I2022" s="34"/>
      <c r="J2022" s="34"/>
      <c r="K2022" s="38"/>
      <c r="L2022" s="38"/>
      <c r="M2022" s="39">
        <f t="shared" si="322"/>
        <v>0</v>
      </c>
      <c r="N2022" s="40">
        <f t="shared" si="323"/>
        <v>0</v>
      </c>
      <c r="O2022" s="80"/>
      <c r="P2022" s="113" t="str">
        <f t="shared" si="330"/>
        <v/>
      </c>
      <c r="Q2022" s="42" t="str">
        <f t="shared" si="324"/>
        <v/>
      </c>
      <c r="R2022" s="81"/>
      <c r="S2022" s="44" t="str">
        <f t="shared" si="325"/>
        <v/>
      </c>
      <c r="T2022" s="81"/>
      <c r="U2022" s="81"/>
      <c r="V2022" s="42">
        <f t="shared" si="326"/>
        <v>0</v>
      </c>
      <c r="W2022" s="43"/>
      <c r="X2022" s="47">
        <f>SUMIFS(W$12:W2022,F$12:F2022,F2022,H$12:H2022,H2022,D$12:D2022,D2022)</f>
        <v>0</v>
      </c>
      <c r="Y2022" s="48">
        <f t="shared" si="327"/>
        <v>0</v>
      </c>
      <c r="Z2022" s="82"/>
      <c r="AA2022" s="106"/>
      <c r="AB2022" s="42">
        <f t="shared" si="328"/>
        <v>0</v>
      </c>
      <c r="AC2022" s="50"/>
      <c r="AD2022" s="81"/>
      <c r="AE2022" s="81"/>
      <c r="AF2022" s="81"/>
      <c r="AG2022" s="81"/>
      <c r="AH2022" s="81"/>
      <c r="AI2022" s="81"/>
      <c r="AJ2022" s="81"/>
      <c r="AK2022" s="81"/>
      <c r="AL2022" s="81"/>
      <c r="AM2022" s="50"/>
      <c r="AN2022" s="50"/>
      <c r="AO2022" s="112">
        <f t="shared" si="331"/>
        <v>0</v>
      </c>
    </row>
    <row r="2023" spans="1:41" ht="20.100000000000001" customHeight="1">
      <c r="A2023" s="70">
        <f t="shared" si="329"/>
        <v>1</v>
      </c>
      <c r="B2023" s="81"/>
      <c r="C2023" s="81"/>
      <c r="D2023" s="81"/>
      <c r="E2023" s="81"/>
      <c r="F2023" s="34"/>
      <c r="G2023" s="94"/>
      <c r="H2023" s="81"/>
      <c r="I2023" s="34"/>
      <c r="J2023" s="34"/>
      <c r="K2023" s="38"/>
      <c r="L2023" s="38"/>
      <c r="M2023" s="39">
        <f t="shared" si="322"/>
        <v>0</v>
      </c>
      <c r="N2023" s="40">
        <f t="shared" si="323"/>
        <v>0</v>
      </c>
      <c r="O2023" s="80"/>
      <c r="P2023" s="113" t="str">
        <f t="shared" si="330"/>
        <v/>
      </c>
      <c r="Q2023" s="42" t="str">
        <f t="shared" si="324"/>
        <v/>
      </c>
      <c r="R2023" s="81"/>
      <c r="S2023" s="44" t="str">
        <f t="shared" si="325"/>
        <v/>
      </c>
      <c r="T2023" s="81"/>
      <c r="U2023" s="81"/>
      <c r="V2023" s="42">
        <f t="shared" si="326"/>
        <v>0</v>
      </c>
      <c r="W2023" s="43"/>
      <c r="X2023" s="47">
        <f>SUMIFS(W$12:W2023,F$12:F2023,F2023,H$12:H2023,H2023,D$12:D2023,D2023)</f>
        <v>0</v>
      </c>
      <c r="Y2023" s="48">
        <f t="shared" si="327"/>
        <v>0</v>
      </c>
      <c r="Z2023" s="82"/>
      <c r="AA2023" s="106"/>
      <c r="AB2023" s="42">
        <f t="shared" si="328"/>
        <v>0</v>
      </c>
      <c r="AC2023" s="50"/>
      <c r="AD2023" s="81"/>
      <c r="AE2023" s="81"/>
      <c r="AF2023" s="81"/>
      <c r="AG2023" s="81"/>
      <c r="AH2023" s="81"/>
      <c r="AI2023" s="81"/>
      <c r="AJ2023" s="81"/>
      <c r="AK2023" s="81"/>
      <c r="AL2023" s="81"/>
      <c r="AM2023" s="50"/>
      <c r="AN2023" s="50"/>
      <c r="AO2023" s="112">
        <f t="shared" si="331"/>
        <v>0</v>
      </c>
    </row>
    <row r="2024" spans="1:41" ht="20.100000000000001" customHeight="1">
      <c r="A2024" s="70">
        <f t="shared" si="329"/>
        <v>1</v>
      </c>
      <c r="B2024" s="81"/>
      <c r="C2024" s="81"/>
      <c r="D2024" s="81"/>
      <c r="E2024" s="81"/>
      <c r="F2024" s="34"/>
      <c r="G2024" s="94"/>
      <c r="H2024" s="81"/>
      <c r="I2024" s="34"/>
      <c r="J2024" s="34"/>
      <c r="K2024" s="38"/>
      <c r="L2024" s="38"/>
      <c r="M2024" s="39">
        <f t="shared" si="322"/>
        <v>0</v>
      </c>
      <c r="N2024" s="40">
        <f t="shared" si="323"/>
        <v>0</v>
      </c>
      <c r="O2024" s="80"/>
      <c r="P2024" s="113" t="str">
        <f t="shared" si="330"/>
        <v/>
      </c>
      <c r="Q2024" s="42" t="str">
        <f t="shared" si="324"/>
        <v/>
      </c>
      <c r="R2024" s="81"/>
      <c r="S2024" s="44" t="str">
        <f t="shared" si="325"/>
        <v/>
      </c>
      <c r="T2024" s="81"/>
      <c r="U2024" s="81"/>
      <c r="V2024" s="42">
        <f t="shared" si="326"/>
        <v>0</v>
      </c>
      <c r="W2024" s="43"/>
      <c r="X2024" s="47">
        <f>SUMIFS(W$12:W2024,F$12:F2024,F2024,H$12:H2024,H2024,D$12:D2024,D2024)</f>
        <v>0</v>
      </c>
      <c r="Y2024" s="48">
        <f t="shared" si="327"/>
        <v>0</v>
      </c>
      <c r="Z2024" s="82"/>
      <c r="AA2024" s="106"/>
      <c r="AB2024" s="42">
        <f t="shared" si="328"/>
        <v>0</v>
      </c>
      <c r="AC2024" s="50"/>
      <c r="AD2024" s="81"/>
      <c r="AE2024" s="81"/>
      <c r="AF2024" s="81"/>
      <c r="AG2024" s="81"/>
      <c r="AH2024" s="81"/>
      <c r="AI2024" s="81"/>
      <c r="AJ2024" s="81"/>
      <c r="AK2024" s="81"/>
      <c r="AL2024" s="81"/>
      <c r="AM2024" s="50"/>
      <c r="AN2024" s="50"/>
      <c r="AO2024" s="112">
        <f t="shared" si="331"/>
        <v>0</v>
      </c>
    </row>
    <row r="2025" spans="1:41" ht="20.100000000000001" customHeight="1">
      <c r="A2025" s="70">
        <f t="shared" si="329"/>
        <v>1</v>
      </c>
      <c r="B2025" s="81"/>
      <c r="C2025" s="81"/>
      <c r="D2025" s="81"/>
      <c r="E2025" s="81"/>
      <c r="F2025" s="34"/>
      <c r="G2025" s="94"/>
      <c r="H2025" s="81"/>
      <c r="I2025" s="34"/>
      <c r="J2025" s="34"/>
      <c r="K2025" s="38"/>
      <c r="L2025" s="38"/>
      <c r="M2025" s="39">
        <f t="shared" si="322"/>
        <v>0</v>
      </c>
      <c r="N2025" s="40">
        <f t="shared" si="323"/>
        <v>0</v>
      </c>
      <c r="O2025" s="80"/>
      <c r="P2025" s="113" t="str">
        <f t="shared" si="330"/>
        <v/>
      </c>
      <c r="Q2025" s="42" t="str">
        <f t="shared" si="324"/>
        <v/>
      </c>
      <c r="R2025" s="81"/>
      <c r="S2025" s="44" t="str">
        <f t="shared" si="325"/>
        <v/>
      </c>
      <c r="T2025" s="81"/>
      <c r="U2025" s="81"/>
      <c r="V2025" s="42">
        <f t="shared" si="326"/>
        <v>0</v>
      </c>
      <c r="W2025" s="43"/>
      <c r="X2025" s="47">
        <f>SUMIFS(W$12:W2025,F$12:F2025,F2025,H$12:H2025,H2025,D$12:D2025,D2025)</f>
        <v>0</v>
      </c>
      <c r="Y2025" s="48">
        <f t="shared" si="327"/>
        <v>0</v>
      </c>
      <c r="Z2025" s="82"/>
      <c r="AA2025" s="106"/>
      <c r="AB2025" s="42">
        <f t="shared" si="328"/>
        <v>0</v>
      </c>
      <c r="AC2025" s="50"/>
      <c r="AD2025" s="81"/>
      <c r="AE2025" s="81"/>
      <c r="AF2025" s="81"/>
      <c r="AG2025" s="81"/>
      <c r="AH2025" s="81"/>
      <c r="AI2025" s="81"/>
      <c r="AJ2025" s="81"/>
      <c r="AK2025" s="81"/>
      <c r="AL2025" s="81"/>
      <c r="AM2025" s="50"/>
      <c r="AN2025" s="50"/>
      <c r="AO2025" s="112">
        <f t="shared" si="331"/>
        <v>0</v>
      </c>
    </row>
    <row r="2026" spans="1:41" ht="20.100000000000001" customHeight="1">
      <c r="A2026" s="70">
        <f t="shared" si="329"/>
        <v>1</v>
      </c>
      <c r="B2026" s="81"/>
      <c r="C2026" s="81"/>
      <c r="D2026" s="81"/>
      <c r="E2026" s="81"/>
      <c r="F2026" s="34"/>
      <c r="G2026" s="94"/>
      <c r="H2026" s="81"/>
      <c r="I2026" s="34"/>
      <c r="J2026" s="34"/>
      <c r="K2026" s="38"/>
      <c r="L2026" s="38"/>
      <c r="M2026" s="39">
        <f t="shared" si="322"/>
        <v>0</v>
      </c>
      <c r="N2026" s="40">
        <f t="shared" si="323"/>
        <v>0</v>
      </c>
      <c r="O2026" s="80"/>
      <c r="P2026" s="113" t="str">
        <f t="shared" si="330"/>
        <v/>
      </c>
      <c r="Q2026" s="42" t="str">
        <f t="shared" si="324"/>
        <v/>
      </c>
      <c r="R2026" s="81"/>
      <c r="S2026" s="44" t="str">
        <f t="shared" si="325"/>
        <v/>
      </c>
      <c r="T2026" s="81"/>
      <c r="U2026" s="81"/>
      <c r="V2026" s="42">
        <f t="shared" si="326"/>
        <v>0</v>
      </c>
      <c r="W2026" s="43"/>
      <c r="X2026" s="47">
        <f>SUMIFS(W$12:W2026,F$12:F2026,F2026,H$12:H2026,H2026,D$12:D2026,D2026)</f>
        <v>0</v>
      </c>
      <c r="Y2026" s="48">
        <f t="shared" si="327"/>
        <v>0</v>
      </c>
      <c r="Z2026" s="82"/>
      <c r="AA2026" s="106"/>
      <c r="AB2026" s="42">
        <f t="shared" si="328"/>
        <v>0</v>
      </c>
      <c r="AC2026" s="50"/>
      <c r="AD2026" s="81"/>
      <c r="AE2026" s="81"/>
      <c r="AF2026" s="81"/>
      <c r="AG2026" s="81"/>
      <c r="AH2026" s="81"/>
      <c r="AI2026" s="81"/>
      <c r="AJ2026" s="81"/>
      <c r="AK2026" s="81"/>
      <c r="AL2026" s="81"/>
      <c r="AM2026" s="50"/>
      <c r="AN2026" s="50"/>
      <c r="AO2026" s="112">
        <f t="shared" si="331"/>
        <v>0</v>
      </c>
    </row>
    <row r="2027" spans="1:41" ht="20.100000000000001" customHeight="1">
      <c r="A2027" s="70">
        <f t="shared" si="329"/>
        <v>1</v>
      </c>
      <c r="B2027" s="81"/>
      <c r="C2027" s="81"/>
      <c r="D2027" s="81"/>
      <c r="E2027" s="81"/>
      <c r="F2027" s="34"/>
      <c r="G2027" s="94"/>
      <c r="H2027" s="81"/>
      <c r="I2027" s="34"/>
      <c r="J2027" s="34"/>
      <c r="K2027" s="38"/>
      <c r="L2027" s="38"/>
      <c r="M2027" s="39">
        <f t="shared" si="322"/>
        <v>0</v>
      </c>
      <c r="N2027" s="40">
        <f t="shared" si="323"/>
        <v>0</v>
      </c>
      <c r="O2027" s="80"/>
      <c r="P2027" s="113" t="str">
        <f t="shared" si="330"/>
        <v/>
      </c>
      <c r="Q2027" s="42" t="str">
        <f t="shared" si="324"/>
        <v/>
      </c>
      <c r="R2027" s="81"/>
      <c r="S2027" s="44" t="str">
        <f t="shared" si="325"/>
        <v/>
      </c>
      <c r="T2027" s="81"/>
      <c r="U2027" s="81"/>
      <c r="V2027" s="42">
        <f t="shared" si="326"/>
        <v>0</v>
      </c>
      <c r="W2027" s="43"/>
      <c r="X2027" s="47">
        <f>SUMIFS(W$12:W2027,F$12:F2027,F2027,H$12:H2027,H2027,D$12:D2027,D2027)</f>
        <v>0</v>
      </c>
      <c r="Y2027" s="48">
        <f t="shared" si="327"/>
        <v>0</v>
      </c>
      <c r="Z2027" s="82"/>
      <c r="AA2027" s="106"/>
      <c r="AB2027" s="42">
        <f t="shared" si="328"/>
        <v>0</v>
      </c>
      <c r="AC2027" s="50"/>
      <c r="AD2027" s="81"/>
      <c r="AE2027" s="81"/>
      <c r="AF2027" s="81"/>
      <c r="AG2027" s="81"/>
      <c r="AH2027" s="81"/>
      <c r="AI2027" s="81"/>
      <c r="AJ2027" s="81"/>
      <c r="AK2027" s="81"/>
      <c r="AL2027" s="81"/>
      <c r="AM2027" s="50"/>
      <c r="AN2027" s="50"/>
      <c r="AO2027" s="112">
        <f t="shared" si="331"/>
        <v>0</v>
      </c>
    </row>
    <row r="2028" spans="1:41" ht="20.100000000000001" customHeight="1">
      <c r="A2028" s="70">
        <f t="shared" si="329"/>
        <v>1</v>
      </c>
      <c r="B2028" s="81"/>
      <c r="C2028" s="81"/>
      <c r="D2028" s="81"/>
      <c r="E2028" s="81"/>
      <c r="F2028" s="34"/>
      <c r="G2028" s="94"/>
      <c r="H2028" s="81"/>
      <c r="I2028" s="34"/>
      <c r="J2028" s="34"/>
      <c r="K2028" s="38"/>
      <c r="L2028" s="38"/>
      <c r="M2028" s="39">
        <f t="shared" si="322"/>
        <v>0</v>
      </c>
      <c r="N2028" s="40">
        <f t="shared" si="323"/>
        <v>0</v>
      </c>
      <c r="O2028" s="80"/>
      <c r="P2028" s="113" t="str">
        <f t="shared" si="330"/>
        <v/>
      </c>
      <c r="Q2028" s="42" t="str">
        <f t="shared" si="324"/>
        <v/>
      </c>
      <c r="R2028" s="81"/>
      <c r="S2028" s="44" t="str">
        <f t="shared" si="325"/>
        <v/>
      </c>
      <c r="T2028" s="81"/>
      <c r="U2028" s="81"/>
      <c r="V2028" s="42">
        <f t="shared" si="326"/>
        <v>0</v>
      </c>
      <c r="W2028" s="43"/>
      <c r="X2028" s="47">
        <f>SUMIFS(W$12:W2028,F$12:F2028,F2028,H$12:H2028,H2028,D$12:D2028,D2028)</f>
        <v>0</v>
      </c>
      <c r="Y2028" s="48">
        <f t="shared" si="327"/>
        <v>0</v>
      </c>
      <c r="Z2028" s="82"/>
      <c r="AA2028" s="106"/>
      <c r="AB2028" s="42">
        <f t="shared" si="328"/>
        <v>0</v>
      </c>
      <c r="AC2028" s="50"/>
      <c r="AD2028" s="81"/>
      <c r="AE2028" s="81"/>
      <c r="AF2028" s="81"/>
      <c r="AG2028" s="81"/>
      <c r="AH2028" s="81"/>
      <c r="AI2028" s="81"/>
      <c r="AJ2028" s="81"/>
      <c r="AK2028" s="81"/>
      <c r="AL2028" s="81"/>
      <c r="AM2028" s="50"/>
      <c r="AN2028" s="50"/>
      <c r="AO2028" s="112">
        <f t="shared" si="331"/>
        <v>0</v>
      </c>
    </row>
    <row r="2029" spans="1:41" ht="20.100000000000001" customHeight="1">
      <c r="A2029" s="70">
        <f t="shared" si="329"/>
        <v>1</v>
      </c>
      <c r="B2029" s="81"/>
      <c r="C2029" s="81"/>
      <c r="D2029" s="81"/>
      <c r="E2029" s="81"/>
      <c r="F2029" s="34"/>
      <c r="G2029" s="94"/>
      <c r="H2029" s="81"/>
      <c r="I2029" s="34"/>
      <c r="J2029" s="34"/>
      <c r="K2029" s="38"/>
      <c r="L2029" s="38"/>
      <c r="M2029" s="39">
        <f t="shared" si="322"/>
        <v>0</v>
      </c>
      <c r="N2029" s="40">
        <f t="shared" si="323"/>
        <v>0</v>
      </c>
      <c r="O2029" s="80"/>
      <c r="P2029" s="113" t="str">
        <f t="shared" si="330"/>
        <v/>
      </c>
      <c r="Q2029" s="42" t="str">
        <f t="shared" si="324"/>
        <v/>
      </c>
      <c r="R2029" s="81"/>
      <c r="S2029" s="44" t="str">
        <f t="shared" si="325"/>
        <v/>
      </c>
      <c r="T2029" s="81"/>
      <c r="U2029" s="81"/>
      <c r="V2029" s="42">
        <f t="shared" si="326"/>
        <v>0</v>
      </c>
      <c r="W2029" s="43"/>
      <c r="X2029" s="47">
        <f>SUMIFS(W$12:W2029,F$12:F2029,F2029,H$12:H2029,H2029,D$12:D2029,D2029)</f>
        <v>0</v>
      </c>
      <c r="Y2029" s="48">
        <f t="shared" si="327"/>
        <v>0</v>
      </c>
      <c r="Z2029" s="82"/>
      <c r="AA2029" s="106"/>
      <c r="AB2029" s="42">
        <f t="shared" si="328"/>
        <v>0</v>
      </c>
      <c r="AC2029" s="50"/>
      <c r="AD2029" s="81"/>
      <c r="AE2029" s="81"/>
      <c r="AF2029" s="81"/>
      <c r="AG2029" s="81"/>
      <c r="AH2029" s="81"/>
      <c r="AI2029" s="81"/>
      <c r="AJ2029" s="81"/>
      <c r="AK2029" s="81"/>
      <c r="AL2029" s="81"/>
      <c r="AM2029" s="50"/>
      <c r="AN2029" s="50"/>
      <c r="AO2029" s="112">
        <f t="shared" si="331"/>
        <v>0</v>
      </c>
    </row>
    <row r="2030" spans="1:41" ht="20.100000000000001" customHeight="1">
      <c r="A2030" s="70">
        <f t="shared" si="329"/>
        <v>1</v>
      </c>
      <c r="B2030" s="81"/>
      <c r="C2030" s="81"/>
      <c r="D2030" s="81"/>
      <c r="E2030" s="81"/>
      <c r="F2030" s="34"/>
      <c r="G2030" s="94"/>
      <c r="H2030" s="81"/>
      <c r="I2030" s="34"/>
      <c r="J2030" s="34"/>
      <c r="K2030" s="38"/>
      <c r="L2030" s="38"/>
      <c r="M2030" s="39">
        <f t="shared" si="322"/>
        <v>0</v>
      </c>
      <c r="N2030" s="40">
        <f t="shared" si="323"/>
        <v>0</v>
      </c>
      <c r="O2030" s="80"/>
      <c r="P2030" s="113" t="str">
        <f t="shared" si="330"/>
        <v/>
      </c>
      <c r="Q2030" s="42" t="str">
        <f t="shared" si="324"/>
        <v/>
      </c>
      <c r="R2030" s="81"/>
      <c r="S2030" s="44" t="str">
        <f t="shared" si="325"/>
        <v/>
      </c>
      <c r="T2030" s="81"/>
      <c r="U2030" s="81"/>
      <c r="V2030" s="42">
        <f t="shared" si="326"/>
        <v>0</v>
      </c>
      <c r="W2030" s="43"/>
      <c r="X2030" s="47">
        <f>SUMIFS(W$12:W2030,F$12:F2030,F2030,H$12:H2030,H2030,D$12:D2030,D2030)</f>
        <v>0</v>
      </c>
      <c r="Y2030" s="48">
        <f t="shared" si="327"/>
        <v>0</v>
      </c>
      <c r="Z2030" s="82"/>
      <c r="AA2030" s="106"/>
      <c r="AB2030" s="42">
        <f t="shared" si="328"/>
        <v>0</v>
      </c>
      <c r="AC2030" s="50"/>
      <c r="AD2030" s="81"/>
      <c r="AE2030" s="81"/>
      <c r="AF2030" s="81"/>
      <c r="AG2030" s="81"/>
      <c r="AH2030" s="81"/>
      <c r="AI2030" s="81"/>
      <c r="AJ2030" s="81"/>
      <c r="AK2030" s="81"/>
      <c r="AL2030" s="81"/>
      <c r="AM2030" s="50"/>
      <c r="AN2030" s="50"/>
      <c r="AO2030" s="112">
        <f t="shared" si="331"/>
        <v>0</v>
      </c>
    </row>
    <row r="2031" spans="1:41" ht="20.100000000000001" customHeight="1">
      <c r="A2031" s="70">
        <f t="shared" si="329"/>
        <v>1</v>
      </c>
      <c r="B2031" s="81"/>
      <c r="C2031" s="81"/>
      <c r="D2031" s="81"/>
      <c r="E2031" s="81"/>
      <c r="F2031" s="34"/>
      <c r="G2031" s="94"/>
      <c r="H2031" s="81"/>
      <c r="I2031" s="34"/>
      <c r="J2031" s="34"/>
      <c r="K2031" s="38"/>
      <c r="L2031" s="38"/>
      <c r="M2031" s="39">
        <f t="shared" si="322"/>
        <v>0</v>
      </c>
      <c r="N2031" s="40">
        <f t="shared" si="323"/>
        <v>0</v>
      </c>
      <c r="O2031" s="80"/>
      <c r="P2031" s="113" t="str">
        <f t="shared" si="330"/>
        <v/>
      </c>
      <c r="Q2031" s="42" t="str">
        <f t="shared" si="324"/>
        <v/>
      </c>
      <c r="R2031" s="81"/>
      <c r="S2031" s="44" t="str">
        <f t="shared" si="325"/>
        <v/>
      </c>
      <c r="T2031" s="81"/>
      <c r="U2031" s="81"/>
      <c r="V2031" s="42">
        <f t="shared" si="326"/>
        <v>0</v>
      </c>
      <c r="W2031" s="43"/>
      <c r="X2031" s="47">
        <f>SUMIFS(W$12:W2031,F$12:F2031,F2031,H$12:H2031,H2031,D$12:D2031,D2031)</f>
        <v>0</v>
      </c>
      <c r="Y2031" s="48">
        <f t="shared" si="327"/>
        <v>0</v>
      </c>
      <c r="Z2031" s="82"/>
      <c r="AA2031" s="106"/>
      <c r="AB2031" s="42">
        <f t="shared" si="328"/>
        <v>0</v>
      </c>
      <c r="AC2031" s="50"/>
      <c r="AD2031" s="81"/>
      <c r="AE2031" s="81"/>
      <c r="AF2031" s="81"/>
      <c r="AG2031" s="81"/>
      <c r="AH2031" s="81"/>
      <c r="AI2031" s="81"/>
      <c r="AJ2031" s="81"/>
      <c r="AK2031" s="81"/>
      <c r="AL2031" s="81"/>
      <c r="AM2031" s="50"/>
      <c r="AN2031" s="50"/>
      <c r="AO2031" s="112">
        <f t="shared" si="331"/>
        <v>0</v>
      </c>
    </row>
    <row r="2032" spans="1:41" ht="20.100000000000001" customHeight="1">
      <c r="A2032" s="70">
        <f t="shared" si="329"/>
        <v>1</v>
      </c>
      <c r="B2032" s="81"/>
      <c r="C2032" s="81"/>
      <c r="D2032" s="81"/>
      <c r="E2032" s="81"/>
      <c r="F2032" s="34"/>
      <c r="G2032" s="94"/>
      <c r="H2032" s="81"/>
      <c r="I2032" s="34"/>
      <c r="J2032" s="34"/>
      <c r="K2032" s="38"/>
      <c r="L2032" s="38"/>
      <c r="M2032" s="39">
        <f t="shared" si="322"/>
        <v>0</v>
      </c>
      <c r="N2032" s="40">
        <f t="shared" si="323"/>
        <v>0</v>
      </c>
      <c r="O2032" s="80"/>
      <c r="P2032" s="113" t="str">
        <f t="shared" si="330"/>
        <v/>
      </c>
      <c r="Q2032" s="42" t="str">
        <f t="shared" si="324"/>
        <v/>
      </c>
      <c r="R2032" s="81"/>
      <c r="S2032" s="44" t="str">
        <f t="shared" si="325"/>
        <v/>
      </c>
      <c r="T2032" s="81"/>
      <c r="U2032" s="81"/>
      <c r="V2032" s="42">
        <f t="shared" si="326"/>
        <v>0</v>
      </c>
      <c r="W2032" s="43"/>
      <c r="X2032" s="47">
        <f>SUMIFS(W$12:W2032,F$12:F2032,F2032,H$12:H2032,H2032,D$12:D2032,D2032)</f>
        <v>0</v>
      </c>
      <c r="Y2032" s="48">
        <f t="shared" si="327"/>
        <v>0</v>
      </c>
      <c r="Z2032" s="82"/>
      <c r="AA2032" s="106"/>
      <c r="AB2032" s="42">
        <f t="shared" si="328"/>
        <v>0</v>
      </c>
      <c r="AC2032" s="50"/>
      <c r="AD2032" s="81"/>
      <c r="AE2032" s="81"/>
      <c r="AF2032" s="81"/>
      <c r="AG2032" s="81"/>
      <c r="AH2032" s="81"/>
      <c r="AI2032" s="81"/>
      <c r="AJ2032" s="81"/>
      <c r="AK2032" s="81"/>
      <c r="AL2032" s="81"/>
      <c r="AM2032" s="50"/>
      <c r="AN2032" s="50"/>
      <c r="AO2032" s="112">
        <f t="shared" si="331"/>
        <v>0</v>
      </c>
    </row>
    <row r="2033" spans="1:41" ht="20.100000000000001" customHeight="1">
      <c r="A2033" s="70">
        <f t="shared" si="329"/>
        <v>1</v>
      </c>
      <c r="B2033" s="81"/>
      <c r="C2033" s="81"/>
      <c r="D2033" s="81"/>
      <c r="E2033" s="81"/>
      <c r="F2033" s="34"/>
      <c r="G2033" s="94"/>
      <c r="H2033" s="81"/>
      <c r="I2033" s="34"/>
      <c r="J2033" s="34"/>
      <c r="K2033" s="38"/>
      <c r="L2033" s="38"/>
      <c r="M2033" s="39">
        <f t="shared" si="322"/>
        <v>0</v>
      </c>
      <c r="N2033" s="40">
        <f t="shared" si="323"/>
        <v>0</v>
      </c>
      <c r="O2033" s="80"/>
      <c r="P2033" s="113" t="str">
        <f t="shared" si="330"/>
        <v/>
      </c>
      <c r="Q2033" s="42" t="str">
        <f t="shared" si="324"/>
        <v/>
      </c>
      <c r="R2033" s="81"/>
      <c r="S2033" s="44" t="str">
        <f t="shared" si="325"/>
        <v/>
      </c>
      <c r="T2033" s="81"/>
      <c r="U2033" s="81"/>
      <c r="V2033" s="42">
        <f t="shared" si="326"/>
        <v>0</v>
      </c>
      <c r="W2033" s="43"/>
      <c r="X2033" s="47">
        <f>SUMIFS(W$12:W2033,F$12:F2033,F2033,H$12:H2033,H2033,D$12:D2033,D2033)</f>
        <v>0</v>
      </c>
      <c r="Y2033" s="48">
        <f t="shared" si="327"/>
        <v>0</v>
      </c>
      <c r="Z2033" s="82"/>
      <c r="AA2033" s="106"/>
      <c r="AB2033" s="42">
        <f t="shared" si="328"/>
        <v>0</v>
      </c>
      <c r="AC2033" s="50"/>
      <c r="AD2033" s="81"/>
      <c r="AE2033" s="81"/>
      <c r="AF2033" s="81"/>
      <c r="AG2033" s="81"/>
      <c r="AH2033" s="81"/>
      <c r="AI2033" s="81"/>
      <c r="AJ2033" s="81"/>
      <c r="AK2033" s="81"/>
      <c r="AL2033" s="81"/>
      <c r="AM2033" s="50"/>
      <c r="AN2033" s="50"/>
      <c r="AO2033" s="112">
        <f t="shared" si="331"/>
        <v>0</v>
      </c>
    </row>
    <row r="2034" spans="1:41" ht="20.100000000000001" customHeight="1">
      <c r="A2034" s="70">
        <f t="shared" si="329"/>
        <v>1</v>
      </c>
      <c r="B2034" s="81"/>
      <c r="C2034" s="81"/>
      <c r="D2034" s="81"/>
      <c r="E2034" s="81"/>
      <c r="F2034" s="34"/>
      <c r="G2034" s="94"/>
      <c r="H2034" s="81"/>
      <c r="I2034" s="34"/>
      <c r="J2034" s="34"/>
      <c r="K2034" s="38"/>
      <c r="L2034" s="38"/>
      <c r="M2034" s="39">
        <f t="shared" si="322"/>
        <v>0</v>
      </c>
      <c r="N2034" s="40">
        <f t="shared" si="323"/>
        <v>0</v>
      </c>
      <c r="O2034" s="80"/>
      <c r="P2034" s="113" t="str">
        <f t="shared" si="330"/>
        <v/>
      </c>
      <c r="Q2034" s="42" t="str">
        <f t="shared" si="324"/>
        <v/>
      </c>
      <c r="R2034" s="81"/>
      <c r="S2034" s="44" t="str">
        <f t="shared" si="325"/>
        <v/>
      </c>
      <c r="T2034" s="81"/>
      <c r="U2034" s="81"/>
      <c r="V2034" s="42">
        <f t="shared" si="326"/>
        <v>0</v>
      </c>
      <c r="W2034" s="43"/>
      <c r="X2034" s="47">
        <f>SUMIFS(W$12:W2034,F$12:F2034,F2034,H$12:H2034,H2034,D$12:D2034,D2034)</f>
        <v>0</v>
      </c>
      <c r="Y2034" s="48">
        <f t="shared" si="327"/>
        <v>0</v>
      </c>
      <c r="Z2034" s="82"/>
      <c r="AA2034" s="106"/>
      <c r="AB2034" s="42">
        <f t="shared" si="328"/>
        <v>0</v>
      </c>
      <c r="AC2034" s="50"/>
      <c r="AD2034" s="81"/>
      <c r="AE2034" s="81"/>
      <c r="AF2034" s="81"/>
      <c r="AG2034" s="81"/>
      <c r="AH2034" s="81"/>
      <c r="AI2034" s="81"/>
      <c r="AJ2034" s="81"/>
      <c r="AK2034" s="81"/>
      <c r="AL2034" s="81"/>
      <c r="AM2034" s="50"/>
      <c r="AN2034" s="50"/>
      <c r="AO2034" s="112">
        <f t="shared" si="331"/>
        <v>0</v>
      </c>
    </row>
    <row r="2035" spans="1:41" ht="20.100000000000001" customHeight="1">
      <c r="A2035" s="70">
        <f t="shared" si="329"/>
        <v>1</v>
      </c>
      <c r="B2035" s="81"/>
      <c r="C2035" s="81"/>
      <c r="D2035" s="81"/>
      <c r="E2035" s="81"/>
      <c r="F2035" s="34"/>
      <c r="G2035" s="94"/>
      <c r="H2035" s="81"/>
      <c r="I2035" s="34"/>
      <c r="J2035" s="34"/>
      <c r="K2035" s="38"/>
      <c r="L2035" s="38"/>
      <c r="M2035" s="39">
        <f t="shared" si="322"/>
        <v>0</v>
      </c>
      <c r="N2035" s="40">
        <f t="shared" si="323"/>
        <v>0</v>
      </c>
      <c r="O2035" s="80"/>
      <c r="P2035" s="113" t="str">
        <f t="shared" si="330"/>
        <v/>
      </c>
      <c r="Q2035" s="42" t="str">
        <f t="shared" si="324"/>
        <v/>
      </c>
      <c r="R2035" s="81"/>
      <c r="S2035" s="44" t="str">
        <f t="shared" si="325"/>
        <v/>
      </c>
      <c r="T2035" s="81"/>
      <c r="U2035" s="81"/>
      <c r="V2035" s="42">
        <f t="shared" si="326"/>
        <v>0</v>
      </c>
      <c r="W2035" s="43"/>
      <c r="X2035" s="47">
        <f>SUMIFS(W$12:W2035,F$12:F2035,F2035,H$12:H2035,H2035,D$12:D2035,D2035)</f>
        <v>0</v>
      </c>
      <c r="Y2035" s="48">
        <f t="shared" si="327"/>
        <v>0</v>
      </c>
      <c r="Z2035" s="82"/>
      <c r="AA2035" s="106"/>
      <c r="AB2035" s="42">
        <f t="shared" si="328"/>
        <v>0</v>
      </c>
      <c r="AC2035" s="50"/>
      <c r="AD2035" s="81"/>
      <c r="AE2035" s="81"/>
      <c r="AF2035" s="81"/>
      <c r="AG2035" s="81"/>
      <c r="AH2035" s="81"/>
      <c r="AI2035" s="81"/>
      <c r="AJ2035" s="81"/>
      <c r="AK2035" s="81"/>
      <c r="AL2035" s="81"/>
      <c r="AM2035" s="50"/>
      <c r="AN2035" s="50"/>
      <c r="AO2035" s="112">
        <f t="shared" si="331"/>
        <v>0</v>
      </c>
    </row>
    <row r="2036" spans="1:41" ht="20.100000000000001" customHeight="1">
      <c r="A2036" s="70">
        <f t="shared" si="329"/>
        <v>1</v>
      </c>
      <c r="B2036" s="81"/>
      <c r="C2036" s="81"/>
      <c r="D2036" s="81"/>
      <c r="E2036" s="81"/>
      <c r="F2036" s="34"/>
      <c r="G2036" s="94"/>
      <c r="H2036" s="81"/>
      <c r="I2036" s="34"/>
      <c r="J2036" s="34"/>
      <c r="K2036" s="38"/>
      <c r="L2036" s="38"/>
      <c r="M2036" s="39">
        <f t="shared" si="322"/>
        <v>0</v>
      </c>
      <c r="N2036" s="40">
        <f t="shared" si="323"/>
        <v>0</v>
      </c>
      <c r="O2036" s="80"/>
      <c r="P2036" s="113" t="str">
        <f t="shared" si="330"/>
        <v/>
      </c>
      <c r="Q2036" s="42" t="str">
        <f t="shared" si="324"/>
        <v/>
      </c>
      <c r="R2036" s="81"/>
      <c r="S2036" s="44" t="str">
        <f t="shared" si="325"/>
        <v/>
      </c>
      <c r="T2036" s="81"/>
      <c r="U2036" s="81"/>
      <c r="V2036" s="42">
        <f t="shared" si="326"/>
        <v>0</v>
      </c>
      <c r="W2036" s="43"/>
      <c r="X2036" s="47">
        <f>SUMIFS(W$12:W2036,F$12:F2036,F2036,H$12:H2036,H2036,D$12:D2036,D2036)</f>
        <v>0</v>
      </c>
      <c r="Y2036" s="48">
        <f t="shared" si="327"/>
        <v>0</v>
      </c>
      <c r="Z2036" s="82"/>
      <c r="AA2036" s="106"/>
      <c r="AB2036" s="42">
        <f t="shared" si="328"/>
        <v>0</v>
      </c>
      <c r="AC2036" s="50"/>
      <c r="AD2036" s="81"/>
      <c r="AE2036" s="81"/>
      <c r="AF2036" s="81"/>
      <c r="AG2036" s="81"/>
      <c r="AH2036" s="81"/>
      <c r="AI2036" s="81"/>
      <c r="AJ2036" s="81"/>
      <c r="AK2036" s="81"/>
      <c r="AL2036" s="81"/>
      <c r="AM2036" s="50"/>
      <c r="AN2036" s="50"/>
      <c r="AO2036" s="112">
        <f t="shared" si="331"/>
        <v>0</v>
      </c>
    </row>
    <row r="2037" spans="1:41" ht="20.100000000000001" customHeight="1">
      <c r="A2037" s="70">
        <f t="shared" si="329"/>
        <v>1</v>
      </c>
      <c r="B2037" s="81"/>
      <c r="C2037" s="81"/>
      <c r="D2037" s="81"/>
      <c r="E2037" s="81"/>
      <c r="F2037" s="34"/>
      <c r="G2037" s="94"/>
      <c r="H2037" s="81"/>
      <c r="I2037" s="34"/>
      <c r="J2037" s="34"/>
      <c r="K2037" s="38"/>
      <c r="L2037" s="38"/>
      <c r="M2037" s="39">
        <f t="shared" si="322"/>
        <v>0</v>
      </c>
      <c r="N2037" s="40">
        <f t="shared" si="323"/>
        <v>0</v>
      </c>
      <c r="O2037" s="80"/>
      <c r="P2037" s="113" t="str">
        <f t="shared" si="330"/>
        <v/>
      </c>
      <c r="Q2037" s="42" t="str">
        <f t="shared" si="324"/>
        <v/>
      </c>
      <c r="R2037" s="81"/>
      <c r="S2037" s="44" t="str">
        <f t="shared" si="325"/>
        <v/>
      </c>
      <c r="T2037" s="81"/>
      <c r="U2037" s="81"/>
      <c r="V2037" s="42">
        <f t="shared" si="326"/>
        <v>0</v>
      </c>
      <c r="W2037" s="43"/>
      <c r="X2037" s="47">
        <f>SUMIFS(W$12:W2037,F$12:F2037,F2037,H$12:H2037,H2037,D$12:D2037,D2037)</f>
        <v>0</v>
      </c>
      <c r="Y2037" s="48">
        <f t="shared" si="327"/>
        <v>0</v>
      </c>
      <c r="Z2037" s="82"/>
      <c r="AA2037" s="106"/>
      <c r="AB2037" s="42">
        <f t="shared" si="328"/>
        <v>0</v>
      </c>
      <c r="AC2037" s="50"/>
      <c r="AD2037" s="81"/>
      <c r="AE2037" s="81"/>
      <c r="AF2037" s="81"/>
      <c r="AG2037" s="81"/>
      <c r="AH2037" s="81"/>
      <c r="AI2037" s="81"/>
      <c r="AJ2037" s="81"/>
      <c r="AK2037" s="81"/>
      <c r="AL2037" s="81"/>
      <c r="AM2037" s="50"/>
      <c r="AN2037" s="50"/>
      <c r="AO2037" s="112">
        <f t="shared" si="331"/>
        <v>0</v>
      </c>
    </row>
    <row r="2038" spans="1:41" ht="20.100000000000001" customHeight="1">
      <c r="A2038" s="70">
        <f t="shared" si="329"/>
        <v>1</v>
      </c>
      <c r="B2038" s="81"/>
      <c r="C2038" s="81"/>
      <c r="D2038" s="81"/>
      <c r="E2038" s="81"/>
      <c r="F2038" s="34"/>
      <c r="G2038" s="94"/>
      <c r="H2038" s="81"/>
      <c r="I2038" s="34"/>
      <c r="J2038" s="34"/>
      <c r="K2038" s="38"/>
      <c r="L2038" s="38"/>
      <c r="M2038" s="39">
        <f t="shared" si="322"/>
        <v>0</v>
      </c>
      <c r="N2038" s="40">
        <f t="shared" si="323"/>
        <v>0</v>
      </c>
      <c r="O2038" s="80"/>
      <c r="P2038" s="113" t="str">
        <f t="shared" si="330"/>
        <v/>
      </c>
      <c r="Q2038" s="42" t="str">
        <f t="shared" si="324"/>
        <v/>
      </c>
      <c r="R2038" s="81"/>
      <c r="S2038" s="44" t="str">
        <f t="shared" si="325"/>
        <v/>
      </c>
      <c r="T2038" s="81"/>
      <c r="U2038" s="81"/>
      <c r="V2038" s="42">
        <f t="shared" si="326"/>
        <v>0</v>
      </c>
      <c r="W2038" s="43"/>
      <c r="X2038" s="47">
        <f>SUMIFS(W$12:W2038,F$12:F2038,F2038,H$12:H2038,H2038,D$12:D2038,D2038)</f>
        <v>0</v>
      </c>
      <c r="Y2038" s="48">
        <f t="shared" si="327"/>
        <v>0</v>
      </c>
      <c r="Z2038" s="82"/>
      <c r="AA2038" s="106"/>
      <c r="AB2038" s="42">
        <f t="shared" si="328"/>
        <v>0</v>
      </c>
      <c r="AC2038" s="50"/>
      <c r="AD2038" s="81"/>
      <c r="AE2038" s="81"/>
      <c r="AF2038" s="81"/>
      <c r="AG2038" s="81"/>
      <c r="AH2038" s="81"/>
      <c r="AI2038" s="81"/>
      <c r="AJ2038" s="81"/>
      <c r="AK2038" s="81"/>
      <c r="AL2038" s="81"/>
      <c r="AM2038" s="50"/>
      <c r="AN2038" s="50"/>
      <c r="AO2038" s="112">
        <f t="shared" si="331"/>
        <v>0</v>
      </c>
    </row>
    <row r="2039" spans="1:41" ht="20.100000000000001" customHeight="1">
      <c r="A2039" s="70">
        <f t="shared" si="329"/>
        <v>1</v>
      </c>
      <c r="B2039" s="81"/>
      <c r="C2039" s="81"/>
      <c r="D2039" s="81"/>
      <c r="E2039" s="81"/>
      <c r="F2039" s="34"/>
      <c r="G2039" s="94"/>
      <c r="H2039" s="81"/>
      <c r="I2039" s="34"/>
      <c r="J2039" s="34"/>
      <c r="K2039" s="38"/>
      <c r="L2039" s="38"/>
      <c r="M2039" s="39">
        <f t="shared" si="322"/>
        <v>0</v>
      </c>
      <c r="N2039" s="40">
        <f t="shared" si="323"/>
        <v>0</v>
      </c>
      <c r="O2039" s="80"/>
      <c r="P2039" s="113" t="str">
        <f t="shared" si="330"/>
        <v/>
      </c>
      <c r="Q2039" s="42" t="str">
        <f t="shared" si="324"/>
        <v/>
      </c>
      <c r="R2039" s="81"/>
      <c r="S2039" s="44" t="str">
        <f t="shared" si="325"/>
        <v/>
      </c>
      <c r="T2039" s="81"/>
      <c r="U2039" s="81"/>
      <c r="V2039" s="42">
        <f t="shared" si="326"/>
        <v>0</v>
      </c>
      <c r="W2039" s="43"/>
      <c r="X2039" s="47">
        <f>SUMIFS(W$12:W2039,F$12:F2039,F2039,H$12:H2039,H2039,D$12:D2039,D2039)</f>
        <v>0</v>
      </c>
      <c r="Y2039" s="48">
        <f t="shared" si="327"/>
        <v>0</v>
      </c>
      <c r="Z2039" s="82"/>
      <c r="AA2039" s="106"/>
      <c r="AB2039" s="42">
        <f t="shared" si="328"/>
        <v>0</v>
      </c>
      <c r="AC2039" s="50"/>
      <c r="AD2039" s="81"/>
      <c r="AE2039" s="81"/>
      <c r="AF2039" s="81"/>
      <c r="AG2039" s="81"/>
      <c r="AH2039" s="81"/>
      <c r="AI2039" s="81"/>
      <c r="AJ2039" s="81"/>
      <c r="AK2039" s="81"/>
      <c r="AL2039" s="81"/>
      <c r="AM2039" s="50"/>
      <c r="AN2039" s="50"/>
      <c r="AO2039" s="112">
        <f t="shared" si="331"/>
        <v>0</v>
      </c>
    </row>
    <row r="2040" spans="1:41" ht="20.100000000000001" customHeight="1">
      <c r="A2040" s="70">
        <f t="shared" si="329"/>
        <v>1</v>
      </c>
      <c r="B2040" s="81"/>
      <c r="C2040" s="81"/>
      <c r="D2040" s="81"/>
      <c r="E2040" s="81"/>
      <c r="F2040" s="34"/>
      <c r="G2040" s="94"/>
      <c r="H2040" s="81"/>
      <c r="I2040" s="34"/>
      <c r="J2040" s="34"/>
      <c r="K2040" s="38"/>
      <c r="L2040" s="38"/>
      <c r="M2040" s="39">
        <f t="shared" si="322"/>
        <v>0</v>
      </c>
      <c r="N2040" s="40">
        <f t="shared" si="323"/>
        <v>0</v>
      </c>
      <c r="O2040" s="80"/>
      <c r="P2040" s="113" t="str">
        <f t="shared" si="330"/>
        <v/>
      </c>
      <c r="Q2040" s="42" t="str">
        <f t="shared" si="324"/>
        <v/>
      </c>
      <c r="R2040" s="81"/>
      <c r="S2040" s="44" t="str">
        <f t="shared" si="325"/>
        <v/>
      </c>
      <c r="T2040" s="81"/>
      <c r="U2040" s="81"/>
      <c r="V2040" s="42">
        <f t="shared" si="326"/>
        <v>0</v>
      </c>
      <c r="W2040" s="43"/>
      <c r="X2040" s="47">
        <f>SUMIFS(W$12:W2040,F$12:F2040,F2040,H$12:H2040,H2040,D$12:D2040,D2040)</f>
        <v>0</v>
      </c>
      <c r="Y2040" s="48">
        <f t="shared" si="327"/>
        <v>0</v>
      </c>
      <c r="Z2040" s="82"/>
      <c r="AA2040" s="106"/>
      <c r="AB2040" s="42">
        <f t="shared" si="328"/>
        <v>0</v>
      </c>
      <c r="AC2040" s="50"/>
      <c r="AD2040" s="81"/>
      <c r="AE2040" s="81"/>
      <c r="AF2040" s="81"/>
      <c r="AG2040" s="81"/>
      <c r="AH2040" s="81"/>
      <c r="AI2040" s="81"/>
      <c r="AJ2040" s="81"/>
      <c r="AK2040" s="81"/>
      <c r="AL2040" s="81"/>
      <c r="AM2040" s="50"/>
      <c r="AN2040" s="50"/>
      <c r="AO2040" s="112">
        <f t="shared" si="331"/>
        <v>0</v>
      </c>
    </row>
    <row r="2041" spans="1:41" ht="20.100000000000001" customHeight="1">
      <c r="A2041" s="70">
        <f t="shared" si="329"/>
        <v>1</v>
      </c>
      <c r="B2041" s="81"/>
      <c r="C2041" s="81"/>
      <c r="D2041" s="81"/>
      <c r="E2041" s="81"/>
      <c r="F2041" s="34"/>
      <c r="G2041" s="94"/>
      <c r="H2041" s="81"/>
      <c r="I2041" s="34"/>
      <c r="J2041" s="34"/>
      <c r="K2041" s="38"/>
      <c r="L2041" s="38"/>
      <c r="M2041" s="39">
        <f t="shared" si="322"/>
        <v>0</v>
      </c>
      <c r="N2041" s="40">
        <f t="shared" si="323"/>
        <v>0</v>
      </c>
      <c r="O2041" s="80"/>
      <c r="P2041" s="113" t="str">
        <f t="shared" si="330"/>
        <v/>
      </c>
      <c r="Q2041" s="42" t="str">
        <f t="shared" si="324"/>
        <v/>
      </c>
      <c r="R2041" s="81"/>
      <c r="S2041" s="44" t="str">
        <f t="shared" si="325"/>
        <v/>
      </c>
      <c r="T2041" s="81"/>
      <c r="U2041" s="81"/>
      <c r="V2041" s="42">
        <f t="shared" si="326"/>
        <v>0</v>
      </c>
      <c r="W2041" s="43"/>
      <c r="X2041" s="47">
        <f>SUMIFS(W$12:W2041,F$12:F2041,F2041,H$12:H2041,H2041,D$12:D2041,D2041)</f>
        <v>0</v>
      </c>
      <c r="Y2041" s="48">
        <f t="shared" si="327"/>
        <v>0</v>
      </c>
      <c r="Z2041" s="82"/>
      <c r="AA2041" s="106"/>
      <c r="AB2041" s="42">
        <f t="shared" si="328"/>
        <v>0</v>
      </c>
      <c r="AC2041" s="50"/>
      <c r="AD2041" s="81"/>
      <c r="AE2041" s="81"/>
      <c r="AF2041" s="81"/>
      <c r="AG2041" s="81"/>
      <c r="AH2041" s="81"/>
      <c r="AI2041" s="81"/>
      <c r="AJ2041" s="81"/>
      <c r="AK2041" s="81"/>
      <c r="AL2041" s="81"/>
      <c r="AM2041" s="50"/>
      <c r="AN2041" s="50"/>
      <c r="AO2041" s="112">
        <f t="shared" si="331"/>
        <v>0</v>
      </c>
    </row>
    <row r="2042" spans="1:41" ht="20.100000000000001" customHeight="1">
      <c r="A2042" s="70">
        <f t="shared" si="329"/>
        <v>1</v>
      </c>
      <c r="B2042" s="81"/>
      <c r="C2042" s="81"/>
      <c r="D2042" s="81"/>
      <c r="E2042" s="81"/>
      <c r="F2042" s="34"/>
      <c r="G2042" s="94"/>
      <c r="H2042" s="81"/>
      <c r="I2042" s="34"/>
      <c r="J2042" s="34"/>
      <c r="K2042" s="38"/>
      <c r="L2042" s="38"/>
      <c r="M2042" s="39">
        <f t="shared" si="322"/>
        <v>0</v>
      </c>
      <c r="N2042" s="40">
        <f t="shared" si="323"/>
        <v>0</v>
      </c>
      <c r="O2042" s="80"/>
      <c r="P2042" s="113" t="str">
        <f t="shared" si="330"/>
        <v/>
      </c>
      <c r="Q2042" s="42" t="str">
        <f t="shared" si="324"/>
        <v/>
      </c>
      <c r="R2042" s="81"/>
      <c r="S2042" s="44" t="str">
        <f t="shared" si="325"/>
        <v/>
      </c>
      <c r="T2042" s="81"/>
      <c r="U2042" s="81"/>
      <c r="V2042" s="42">
        <f t="shared" si="326"/>
        <v>0</v>
      </c>
      <c r="W2042" s="43"/>
      <c r="X2042" s="47">
        <f>SUMIFS(W$12:W2042,F$12:F2042,F2042,H$12:H2042,H2042,D$12:D2042,D2042)</f>
        <v>0</v>
      </c>
      <c r="Y2042" s="48">
        <f t="shared" si="327"/>
        <v>0</v>
      </c>
      <c r="Z2042" s="82"/>
      <c r="AA2042" s="106"/>
      <c r="AB2042" s="42">
        <f t="shared" si="328"/>
        <v>0</v>
      </c>
      <c r="AC2042" s="50"/>
      <c r="AD2042" s="81"/>
      <c r="AE2042" s="81"/>
      <c r="AF2042" s="81"/>
      <c r="AG2042" s="81"/>
      <c r="AH2042" s="81"/>
      <c r="AI2042" s="81"/>
      <c r="AJ2042" s="81"/>
      <c r="AK2042" s="81"/>
      <c r="AL2042" s="81"/>
      <c r="AM2042" s="50"/>
      <c r="AN2042" s="50"/>
      <c r="AO2042" s="112">
        <f t="shared" si="331"/>
        <v>0</v>
      </c>
    </row>
    <row r="2043" spans="1:41" ht="20.100000000000001" customHeight="1">
      <c r="A2043" s="70">
        <f t="shared" si="329"/>
        <v>1</v>
      </c>
      <c r="B2043" s="81"/>
      <c r="C2043" s="81"/>
      <c r="D2043" s="81"/>
      <c r="E2043" s="81"/>
      <c r="F2043" s="34"/>
      <c r="G2043" s="94"/>
      <c r="H2043" s="81"/>
      <c r="I2043" s="34"/>
      <c r="J2043" s="34"/>
      <c r="K2043" s="38"/>
      <c r="L2043" s="38"/>
      <c r="M2043" s="39">
        <f t="shared" si="322"/>
        <v>0</v>
      </c>
      <c r="N2043" s="40">
        <f t="shared" si="323"/>
        <v>0</v>
      </c>
      <c r="O2043" s="80"/>
      <c r="P2043" s="113" t="str">
        <f t="shared" si="330"/>
        <v/>
      </c>
      <c r="Q2043" s="42" t="str">
        <f t="shared" si="324"/>
        <v/>
      </c>
      <c r="R2043" s="81"/>
      <c r="S2043" s="44" t="str">
        <f t="shared" si="325"/>
        <v/>
      </c>
      <c r="T2043" s="81"/>
      <c r="U2043" s="81"/>
      <c r="V2043" s="42">
        <f t="shared" si="326"/>
        <v>0</v>
      </c>
      <c r="W2043" s="43"/>
      <c r="X2043" s="47">
        <f>SUMIFS(W$12:W2043,F$12:F2043,F2043,H$12:H2043,H2043,D$12:D2043,D2043)</f>
        <v>0</v>
      </c>
      <c r="Y2043" s="48">
        <f t="shared" si="327"/>
        <v>0</v>
      </c>
      <c r="Z2043" s="82"/>
      <c r="AA2043" s="106"/>
      <c r="AB2043" s="42">
        <f t="shared" si="328"/>
        <v>0</v>
      </c>
      <c r="AC2043" s="50"/>
      <c r="AD2043" s="81"/>
      <c r="AE2043" s="81"/>
      <c r="AF2043" s="81"/>
      <c r="AG2043" s="81"/>
      <c r="AH2043" s="81"/>
      <c r="AI2043" s="81"/>
      <c r="AJ2043" s="81"/>
      <c r="AK2043" s="81"/>
      <c r="AL2043" s="81"/>
      <c r="AM2043" s="50"/>
      <c r="AN2043" s="50"/>
      <c r="AO2043" s="112">
        <f t="shared" si="331"/>
        <v>0</v>
      </c>
    </row>
    <row r="2044" spans="1:41" ht="20.100000000000001" customHeight="1">
      <c r="A2044" s="70">
        <f t="shared" si="329"/>
        <v>1</v>
      </c>
      <c r="B2044" s="81"/>
      <c r="C2044" s="81"/>
      <c r="D2044" s="81"/>
      <c r="E2044" s="81"/>
      <c r="F2044" s="34"/>
      <c r="G2044" s="94"/>
      <c r="H2044" s="81"/>
      <c r="I2044" s="34"/>
      <c r="J2044" s="34"/>
      <c r="K2044" s="38"/>
      <c r="L2044" s="38"/>
      <c r="M2044" s="39">
        <f t="shared" si="322"/>
        <v>0</v>
      </c>
      <c r="N2044" s="40">
        <f t="shared" si="323"/>
        <v>0</v>
      </c>
      <c r="O2044" s="80"/>
      <c r="P2044" s="113" t="str">
        <f t="shared" si="330"/>
        <v/>
      </c>
      <c r="Q2044" s="42" t="str">
        <f t="shared" si="324"/>
        <v/>
      </c>
      <c r="R2044" s="81"/>
      <c r="S2044" s="44" t="str">
        <f t="shared" si="325"/>
        <v/>
      </c>
      <c r="T2044" s="81"/>
      <c r="U2044" s="81"/>
      <c r="V2044" s="42">
        <f t="shared" si="326"/>
        <v>0</v>
      </c>
      <c r="W2044" s="43"/>
      <c r="X2044" s="47">
        <f>SUMIFS(W$12:W2044,F$12:F2044,F2044,H$12:H2044,H2044,D$12:D2044,D2044)</f>
        <v>0</v>
      </c>
      <c r="Y2044" s="48">
        <f t="shared" si="327"/>
        <v>0</v>
      </c>
      <c r="Z2044" s="82"/>
      <c r="AA2044" s="106"/>
      <c r="AB2044" s="42">
        <f t="shared" si="328"/>
        <v>0</v>
      </c>
      <c r="AC2044" s="50"/>
      <c r="AD2044" s="81"/>
      <c r="AE2044" s="81"/>
      <c r="AF2044" s="81"/>
      <c r="AG2044" s="81"/>
      <c r="AH2044" s="81"/>
      <c r="AI2044" s="81"/>
      <c r="AJ2044" s="81"/>
      <c r="AK2044" s="81"/>
      <c r="AL2044" s="81"/>
      <c r="AM2044" s="50"/>
      <c r="AN2044" s="50"/>
      <c r="AO2044" s="112">
        <f t="shared" si="331"/>
        <v>0</v>
      </c>
    </row>
    <row r="2045" spans="1:41" ht="20.100000000000001" customHeight="1">
      <c r="A2045" s="70">
        <f t="shared" si="329"/>
        <v>1</v>
      </c>
      <c r="B2045" s="81"/>
      <c r="C2045" s="81"/>
      <c r="D2045" s="81"/>
      <c r="E2045" s="81"/>
      <c r="F2045" s="34"/>
      <c r="G2045" s="94"/>
      <c r="H2045" s="81"/>
      <c r="I2045" s="34"/>
      <c r="J2045" s="34"/>
      <c r="K2045" s="38"/>
      <c r="L2045" s="38"/>
      <c r="M2045" s="39">
        <f t="shared" si="322"/>
        <v>0</v>
      </c>
      <c r="N2045" s="40">
        <f t="shared" si="323"/>
        <v>0</v>
      </c>
      <c r="O2045" s="80"/>
      <c r="P2045" s="113" t="str">
        <f t="shared" si="330"/>
        <v/>
      </c>
      <c r="Q2045" s="42" t="str">
        <f t="shared" si="324"/>
        <v/>
      </c>
      <c r="R2045" s="81"/>
      <c r="S2045" s="44" t="str">
        <f t="shared" si="325"/>
        <v/>
      </c>
      <c r="T2045" s="81"/>
      <c r="U2045" s="81"/>
      <c r="V2045" s="42">
        <f t="shared" si="326"/>
        <v>0</v>
      </c>
      <c r="W2045" s="43"/>
      <c r="X2045" s="47">
        <f>SUMIFS(W$12:W2045,F$12:F2045,F2045,H$12:H2045,H2045,D$12:D2045,D2045)</f>
        <v>0</v>
      </c>
      <c r="Y2045" s="48">
        <f t="shared" si="327"/>
        <v>0</v>
      </c>
      <c r="Z2045" s="82"/>
      <c r="AA2045" s="106"/>
      <c r="AB2045" s="42">
        <f t="shared" si="328"/>
        <v>0</v>
      </c>
      <c r="AC2045" s="50"/>
      <c r="AD2045" s="81"/>
      <c r="AE2045" s="81"/>
      <c r="AF2045" s="81"/>
      <c r="AG2045" s="81"/>
      <c r="AH2045" s="81"/>
      <c r="AI2045" s="81"/>
      <c r="AJ2045" s="81"/>
      <c r="AK2045" s="81"/>
      <c r="AL2045" s="81"/>
      <c r="AM2045" s="50"/>
      <c r="AN2045" s="50"/>
      <c r="AO2045" s="112">
        <f t="shared" si="331"/>
        <v>0</v>
      </c>
    </row>
    <row r="2046" spans="1:41" ht="20.100000000000001" customHeight="1">
      <c r="A2046" s="70">
        <f t="shared" si="329"/>
        <v>1</v>
      </c>
      <c r="B2046" s="81"/>
      <c r="C2046" s="81"/>
      <c r="D2046" s="81"/>
      <c r="E2046" s="81"/>
      <c r="F2046" s="34"/>
      <c r="G2046" s="94"/>
      <c r="H2046" s="81"/>
      <c r="I2046" s="34"/>
      <c r="J2046" s="34"/>
      <c r="K2046" s="38"/>
      <c r="L2046" s="38"/>
      <c r="M2046" s="39">
        <f t="shared" si="322"/>
        <v>0</v>
      </c>
      <c r="N2046" s="40">
        <f t="shared" si="323"/>
        <v>0</v>
      </c>
      <c r="O2046" s="80"/>
      <c r="P2046" s="113" t="str">
        <f t="shared" si="330"/>
        <v/>
      </c>
      <c r="Q2046" s="42" t="str">
        <f t="shared" si="324"/>
        <v/>
      </c>
      <c r="R2046" s="81"/>
      <c r="S2046" s="44" t="str">
        <f t="shared" si="325"/>
        <v/>
      </c>
      <c r="T2046" s="81"/>
      <c r="U2046" s="81"/>
      <c r="V2046" s="42">
        <f t="shared" si="326"/>
        <v>0</v>
      </c>
      <c r="W2046" s="43"/>
      <c r="X2046" s="47">
        <f>SUMIFS(W$12:W2046,F$12:F2046,F2046,H$12:H2046,H2046,D$12:D2046,D2046)</f>
        <v>0</v>
      </c>
      <c r="Y2046" s="48">
        <f t="shared" si="327"/>
        <v>0</v>
      </c>
      <c r="Z2046" s="82"/>
      <c r="AA2046" s="106"/>
      <c r="AB2046" s="42">
        <f t="shared" si="328"/>
        <v>0</v>
      </c>
      <c r="AC2046" s="50"/>
      <c r="AD2046" s="81"/>
      <c r="AE2046" s="81"/>
      <c r="AF2046" s="81"/>
      <c r="AG2046" s="81"/>
      <c r="AH2046" s="81"/>
      <c r="AI2046" s="81"/>
      <c r="AJ2046" s="81"/>
      <c r="AK2046" s="81"/>
      <c r="AL2046" s="81"/>
      <c r="AM2046" s="50"/>
      <c r="AN2046" s="50"/>
      <c r="AO2046" s="112">
        <f t="shared" si="331"/>
        <v>0</v>
      </c>
    </row>
    <row r="2047" spans="1:41" ht="20.100000000000001" customHeight="1">
      <c r="A2047" s="70">
        <f t="shared" si="329"/>
        <v>1</v>
      </c>
      <c r="B2047" s="81"/>
      <c r="C2047" s="81"/>
      <c r="D2047" s="81"/>
      <c r="E2047" s="81"/>
      <c r="F2047" s="34"/>
      <c r="G2047" s="94"/>
      <c r="H2047" s="81"/>
      <c r="I2047" s="34"/>
      <c r="J2047" s="34"/>
      <c r="K2047" s="38"/>
      <c r="L2047" s="38"/>
      <c r="M2047" s="39">
        <f t="shared" si="322"/>
        <v>0</v>
      </c>
      <c r="N2047" s="40">
        <f t="shared" si="323"/>
        <v>0</v>
      </c>
      <c r="O2047" s="80"/>
      <c r="P2047" s="113" t="str">
        <f t="shared" si="330"/>
        <v/>
      </c>
      <c r="Q2047" s="42" t="str">
        <f t="shared" si="324"/>
        <v/>
      </c>
      <c r="R2047" s="81"/>
      <c r="S2047" s="44" t="str">
        <f t="shared" si="325"/>
        <v/>
      </c>
      <c r="T2047" s="81"/>
      <c r="U2047" s="81"/>
      <c r="V2047" s="42">
        <f t="shared" si="326"/>
        <v>0</v>
      </c>
      <c r="W2047" s="43"/>
      <c r="X2047" s="47">
        <f>SUMIFS(W$12:W2047,F$12:F2047,F2047,H$12:H2047,H2047,D$12:D2047,D2047)</f>
        <v>0</v>
      </c>
      <c r="Y2047" s="48">
        <f t="shared" si="327"/>
        <v>0</v>
      </c>
      <c r="Z2047" s="82"/>
      <c r="AA2047" s="106"/>
      <c r="AB2047" s="42">
        <f t="shared" si="328"/>
        <v>0</v>
      </c>
      <c r="AC2047" s="50"/>
      <c r="AD2047" s="81"/>
      <c r="AE2047" s="81"/>
      <c r="AF2047" s="81"/>
      <c r="AG2047" s="81"/>
      <c r="AH2047" s="81"/>
      <c r="AI2047" s="81"/>
      <c r="AJ2047" s="81"/>
      <c r="AK2047" s="81"/>
      <c r="AL2047" s="81"/>
      <c r="AM2047" s="50"/>
      <c r="AN2047" s="50"/>
      <c r="AO2047" s="112">
        <f t="shared" si="331"/>
        <v>0</v>
      </c>
    </row>
    <row r="2048" spans="1:41" ht="20.100000000000001" customHeight="1">
      <c r="A2048" s="70">
        <f t="shared" si="329"/>
        <v>1</v>
      </c>
      <c r="B2048" s="81"/>
      <c r="C2048" s="81"/>
      <c r="D2048" s="81"/>
      <c r="E2048" s="81"/>
      <c r="F2048" s="34"/>
      <c r="G2048" s="94"/>
      <c r="H2048" s="81"/>
      <c r="I2048" s="34"/>
      <c r="J2048" s="34"/>
      <c r="K2048" s="38"/>
      <c r="L2048" s="38"/>
      <c r="M2048" s="39">
        <f t="shared" si="322"/>
        <v>0</v>
      </c>
      <c r="N2048" s="40">
        <f t="shared" si="323"/>
        <v>0</v>
      </c>
      <c r="O2048" s="80"/>
      <c r="P2048" s="113" t="str">
        <f t="shared" si="330"/>
        <v/>
      </c>
      <c r="Q2048" s="42" t="str">
        <f t="shared" si="324"/>
        <v/>
      </c>
      <c r="R2048" s="81"/>
      <c r="S2048" s="44" t="str">
        <f t="shared" si="325"/>
        <v/>
      </c>
      <c r="T2048" s="81"/>
      <c r="U2048" s="81"/>
      <c r="V2048" s="42">
        <f t="shared" si="326"/>
        <v>0</v>
      </c>
      <c r="W2048" s="43"/>
      <c r="X2048" s="47">
        <f>SUMIFS(W$12:W2048,F$12:F2048,F2048,H$12:H2048,H2048,D$12:D2048,D2048)</f>
        <v>0</v>
      </c>
      <c r="Y2048" s="48">
        <f t="shared" si="327"/>
        <v>0</v>
      </c>
      <c r="Z2048" s="82"/>
      <c r="AA2048" s="106"/>
      <c r="AB2048" s="42">
        <f t="shared" si="328"/>
        <v>0</v>
      </c>
      <c r="AC2048" s="50"/>
      <c r="AD2048" s="81"/>
      <c r="AE2048" s="81"/>
      <c r="AF2048" s="81"/>
      <c r="AG2048" s="81"/>
      <c r="AH2048" s="81"/>
      <c r="AI2048" s="81"/>
      <c r="AJ2048" s="81"/>
      <c r="AK2048" s="81"/>
      <c r="AL2048" s="81"/>
      <c r="AM2048" s="50"/>
      <c r="AN2048" s="50"/>
      <c r="AO2048" s="112">
        <f t="shared" si="331"/>
        <v>0</v>
      </c>
    </row>
    <row r="2049" spans="1:41" ht="20.100000000000001" customHeight="1">
      <c r="A2049" s="70">
        <f t="shared" si="329"/>
        <v>1</v>
      </c>
      <c r="B2049" s="81"/>
      <c r="C2049" s="81"/>
      <c r="D2049" s="81"/>
      <c r="E2049" s="81"/>
      <c r="F2049" s="34"/>
      <c r="G2049" s="94"/>
      <c r="H2049" s="81"/>
      <c r="I2049" s="34"/>
      <c r="J2049" s="34"/>
      <c r="K2049" s="38"/>
      <c r="L2049" s="38"/>
      <c r="M2049" s="39">
        <f t="shared" si="322"/>
        <v>0</v>
      </c>
      <c r="N2049" s="40">
        <f t="shared" si="323"/>
        <v>0</v>
      </c>
      <c r="O2049" s="80"/>
      <c r="P2049" s="113" t="str">
        <f t="shared" si="330"/>
        <v/>
      </c>
      <c r="Q2049" s="42" t="str">
        <f t="shared" si="324"/>
        <v/>
      </c>
      <c r="R2049" s="81"/>
      <c r="S2049" s="44" t="str">
        <f t="shared" si="325"/>
        <v/>
      </c>
      <c r="T2049" s="81"/>
      <c r="U2049" s="81"/>
      <c r="V2049" s="42">
        <f t="shared" si="326"/>
        <v>0</v>
      </c>
      <c r="W2049" s="43"/>
      <c r="X2049" s="47">
        <f>SUMIFS(W$12:W2049,F$12:F2049,F2049,H$12:H2049,H2049,D$12:D2049,D2049)</f>
        <v>0</v>
      </c>
      <c r="Y2049" s="48">
        <f t="shared" si="327"/>
        <v>0</v>
      </c>
      <c r="Z2049" s="82"/>
      <c r="AA2049" s="106"/>
      <c r="AB2049" s="42">
        <f t="shared" si="328"/>
        <v>0</v>
      </c>
      <c r="AC2049" s="50"/>
      <c r="AD2049" s="81"/>
      <c r="AE2049" s="81"/>
      <c r="AF2049" s="81"/>
      <c r="AG2049" s="81"/>
      <c r="AH2049" s="81"/>
      <c r="AI2049" s="81"/>
      <c r="AJ2049" s="81"/>
      <c r="AK2049" s="81"/>
      <c r="AL2049" s="81"/>
      <c r="AM2049" s="50"/>
      <c r="AN2049" s="50"/>
      <c r="AO2049" s="112">
        <f t="shared" si="331"/>
        <v>0</v>
      </c>
    </row>
    <row r="2050" spans="1:41" ht="20.100000000000001" customHeight="1">
      <c r="A2050" s="70">
        <f t="shared" si="329"/>
        <v>1</v>
      </c>
      <c r="B2050" s="81"/>
      <c r="C2050" s="81"/>
      <c r="D2050" s="81"/>
      <c r="E2050" s="81"/>
      <c r="F2050" s="34"/>
      <c r="G2050" s="94"/>
      <c r="H2050" s="81"/>
      <c r="I2050" s="34"/>
      <c r="J2050" s="34"/>
      <c r="K2050" s="38"/>
      <c r="L2050" s="38"/>
      <c r="M2050" s="39">
        <f t="shared" si="322"/>
        <v>0</v>
      </c>
      <c r="N2050" s="40">
        <f t="shared" si="323"/>
        <v>0</v>
      </c>
      <c r="O2050" s="80"/>
      <c r="P2050" s="113" t="str">
        <f t="shared" si="330"/>
        <v/>
      </c>
      <c r="Q2050" s="42" t="str">
        <f t="shared" si="324"/>
        <v/>
      </c>
      <c r="R2050" s="81"/>
      <c r="S2050" s="44" t="str">
        <f t="shared" si="325"/>
        <v/>
      </c>
      <c r="T2050" s="81"/>
      <c r="U2050" s="81"/>
      <c r="V2050" s="42">
        <f t="shared" si="326"/>
        <v>0</v>
      </c>
      <c r="W2050" s="43"/>
      <c r="X2050" s="47">
        <f>SUMIFS(W$12:W2050,F$12:F2050,F2050,H$12:H2050,H2050,D$12:D2050,D2050)</f>
        <v>0</v>
      </c>
      <c r="Y2050" s="48">
        <f t="shared" si="327"/>
        <v>0</v>
      </c>
      <c r="Z2050" s="82"/>
      <c r="AA2050" s="106"/>
      <c r="AB2050" s="42">
        <f t="shared" si="328"/>
        <v>0</v>
      </c>
      <c r="AC2050" s="50"/>
      <c r="AD2050" s="81"/>
      <c r="AE2050" s="81"/>
      <c r="AF2050" s="81"/>
      <c r="AG2050" s="81"/>
      <c r="AH2050" s="81"/>
      <c r="AI2050" s="81"/>
      <c r="AJ2050" s="81"/>
      <c r="AK2050" s="81"/>
      <c r="AL2050" s="81"/>
      <c r="AM2050" s="50"/>
      <c r="AN2050" s="50"/>
      <c r="AO2050" s="112">
        <f t="shared" si="331"/>
        <v>0</v>
      </c>
    </row>
    <row r="2051" spans="1:41" ht="20.100000000000001" customHeight="1">
      <c r="A2051" s="70">
        <f t="shared" si="329"/>
        <v>1</v>
      </c>
      <c r="B2051" s="81"/>
      <c r="C2051" s="81"/>
      <c r="D2051" s="81"/>
      <c r="E2051" s="81"/>
      <c r="F2051" s="34"/>
      <c r="G2051" s="94"/>
      <c r="H2051" s="81"/>
      <c r="I2051" s="34"/>
      <c r="J2051" s="34"/>
      <c r="K2051" s="38"/>
      <c r="L2051" s="38"/>
      <c r="M2051" s="39">
        <f t="shared" si="322"/>
        <v>0</v>
      </c>
      <c r="N2051" s="40">
        <f t="shared" si="323"/>
        <v>0</v>
      </c>
      <c r="O2051" s="80"/>
      <c r="P2051" s="113" t="str">
        <f t="shared" si="330"/>
        <v/>
      </c>
      <c r="Q2051" s="42" t="str">
        <f t="shared" si="324"/>
        <v/>
      </c>
      <c r="R2051" s="81"/>
      <c r="S2051" s="44" t="str">
        <f t="shared" si="325"/>
        <v/>
      </c>
      <c r="T2051" s="81"/>
      <c r="U2051" s="81"/>
      <c r="V2051" s="42">
        <f t="shared" si="326"/>
        <v>0</v>
      </c>
      <c r="W2051" s="43"/>
      <c r="X2051" s="47">
        <f>SUMIFS(W$12:W2051,F$12:F2051,F2051,H$12:H2051,H2051,D$12:D2051,D2051)</f>
        <v>0</v>
      </c>
      <c r="Y2051" s="48">
        <f t="shared" si="327"/>
        <v>0</v>
      </c>
      <c r="Z2051" s="82"/>
      <c r="AA2051" s="106"/>
      <c r="AB2051" s="42">
        <f t="shared" si="328"/>
        <v>0</v>
      </c>
      <c r="AC2051" s="50"/>
      <c r="AD2051" s="81"/>
      <c r="AE2051" s="81"/>
      <c r="AF2051" s="81"/>
      <c r="AG2051" s="81"/>
      <c r="AH2051" s="81"/>
      <c r="AI2051" s="81"/>
      <c r="AJ2051" s="81"/>
      <c r="AK2051" s="81"/>
      <c r="AL2051" s="81"/>
      <c r="AM2051" s="50"/>
      <c r="AN2051" s="50"/>
      <c r="AO2051" s="112">
        <f t="shared" si="331"/>
        <v>0</v>
      </c>
    </row>
    <row r="2052" spans="1:41" ht="20.100000000000001" customHeight="1">
      <c r="A2052" s="70">
        <f t="shared" si="329"/>
        <v>1</v>
      </c>
      <c r="B2052" s="81"/>
      <c r="C2052" s="81"/>
      <c r="D2052" s="81"/>
      <c r="E2052" s="81"/>
      <c r="F2052" s="34"/>
      <c r="G2052" s="94"/>
      <c r="H2052" s="81"/>
      <c r="I2052" s="34"/>
      <c r="J2052" s="34"/>
      <c r="K2052" s="38"/>
      <c r="L2052" s="38"/>
      <c r="M2052" s="39">
        <f t="shared" si="322"/>
        <v>0</v>
      </c>
      <c r="N2052" s="40">
        <f t="shared" si="323"/>
        <v>0</v>
      </c>
      <c r="O2052" s="80"/>
      <c r="P2052" s="113" t="str">
        <f t="shared" si="330"/>
        <v/>
      </c>
      <c r="Q2052" s="42" t="str">
        <f t="shared" si="324"/>
        <v/>
      </c>
      <c r="R2052" s="81"/>
      <c r="S2052" s="44" t="str">
        <f t="shared" si="325"/>
        <v/>
      </c>
      <c r="T2052" s="81"/>
      <c r="U2052" s="81"/>
      <c r="V2052" s="42">
        <f t="shared" si="326"/>
        <v>0</v>
      </c>
      <c r="W2052" s="43"/>
      <c r="X2052" s="47">
        <f>SUMIFS(W$12:W2052,F$12:F2052,F2052,H$12:H2052,H2052,D$12:D2052,D2052)</f>
        <v>0</v>
      </c>
      <c r="Y2052" s="48">
        <f t="shared" si="327"/>
        <v>0</v>
      </c>
      <c r="Z2052" s="82"/>
      <c r="AA2052" s="106"/>
      <c r="AB2052" s="42">
        <f t="shared" si="328"/>
        <v>0</v>
      </c>
      <c r="AC2052" s="50"/>
      <c r="AD2052" s="81"/>
      <c r="AE2052" s="81"/>
      <c r="AF2052" s="81"/>
      <c r="AG2052" s="81"/>
      <c r="AH2052" s="81"/>
      <c r="AI2052" s="81"/>
      <c r="AJ2052" s="81"/>
      <c r="AK2052" s="81"/>
      <c r="AL2052" s="81"/>
      <c r="AM2052" s="50"/>
      <c r="AN2052" s="50"/>
      <c r="AO2052" s="112">
        <f t="shared" si="331"/>
        <v>0</v>
      </c>
    </row>
    <row r="2053" spans="1:41" ht="20.100000000000001" customHeight="1">
      <c r="A2053" s="70">
        <f t="shared" si="329"/>
        <v>1</v>
      </c>
      <c r="B2053" s="81"/>
      <c r="C2053" s="81"/>
      <c r="D2053" s="81"/>
      <c r="E2053" s="81"/>
      <c r="F2053" s="34"/>
      <c r="G2053" s="94"/>
      <c r="H2053" s="81"/>
      <c r="I2053" s="34"/>
      <c r="J2053" s="34"/>
      <c r="K2053" s="38"/>
      <c r="L2053" s="38"/>
      <c r="M2053" s="39">
        <f t="shared" si="322"/>
        <v>0</v>
      </c>
      <c r="N2053" s="40">
        <f t="shared" si="323"/>
        <v>0</v>
      </c>
      <c r="O2053" s="80"/>
      <c r="P2053" s="113" t="str">
        <f t="shared" si="330"/>
        <v/>
      </c>
      <c r="Q2053" s="42" t="str">
        <f t="shared" si="324"/>
        <v/>
      </c>
      <c r="R2053" s="81"/>
      <c r="S2053" s="44" t="str">
        <f t="shared" si="325"/>
        <v/>
      </c>
      <c r="T2053" s="81"/>
      <c r="U2053" s="81"/>
      <c r="V2053" s="42">
        <f t="shared" si="326"/>
        <v>0</v>
      </c>
      <c r="W2053" s="43"/>
      <c r="X2053" s="47">
        <f>SUMIFS(W$12:W2053,F$12:F2053,F2053,H$12:H2053,H2053,D$12:D2053,D2053)</f>
        <v>0</v>
      </c>
      <c r="Y2053" s="48">
        <f t="shared" si="327"/>
        <v>0</v>
      </c>
      <c r="Z2053" s="82"/>
      <c r="AA2053" s="106"/>
      <c r="AB2053" s="42">
        <f t="shared" si="328"/>
        <v>0</v>
      </c>
      <c r="AC2053" s="50"/>
      <c r="AD2053" s="81"/>
      <c r="AE2053" s="81"/>
      <c r="AF2053" s="81"/>
      <c r="AG2053" s="81"/>
      <c r="AH2053" s="81"/>
      <c r="AI2053" s="81"/>
      <c r="AJ2053" s="81"/>
      <c r="AK2053" s="81"/>
      <c r="AL2053" s="81"/>
      <c r="AM2053" s="50"/>
      <c r="AN2053" s="50"/>
      <c r="AO2053" s="112">
        <f t="shared" si="331"/>
        <v>0</v>
      </c>
    </row>
    <row r="2054" spans="1:41" ht="20.100000000000001" customHeight="1">
      <c r="A2054" s="70">
        <f t="shared" si="329"/>
        <v>1</v>
      </c>
      <c r="B2054" s="81"/>
      <c r="C2054" s="81"/>
      <c r="D2054" s="81"/>
      <c r="E2054" s="81"/>
      <c r="F2054" s="34"/>
      <c r="G2054" s="94"/>
      <c r="H2054" s="81"/>
      <c r="I2054" s="34"/>
      <c r="J2054" s="34"/>
      <c r="K2054" s="38"/>
      <c r="L2054" s="38"/>
      <c r="M2054" s="39">
        <f t="shared" si="322"/>
        <v>0</v>
      </c>
      <c r="N2054" s="40">
        <f t="shared" si="323"/>
        <v>0</v>
      </c>
      <c r="O2054" s="80"/>
      <c r="P2054" s="113" t="str">
        <f t="shared" si="330"/>
        <v/>
      </c>
      <c r="Q2054" s="42" t="str">
        <f t="shared" si="324"/>
        <v/>
      </c>
      <c r="R2054" s="81"/>
      <c r="S2054" s="44" t="str">
        <f t="shared" si="325"/>
        <v/>
      </c>
      <c r="T2054" s="81"/>
      <c r="U2054" s="81"/>
      <c r="V2054" s="42">
        <f t="shared" si="326"/>
        <v>0</v>
      </c>
      <c r="W2054" s="43"/>
      <c r="X2054" s="47">
        <f>SUMIFS(W$12:W2054,F$12:F2054,F2054,H$12:H2054,H2054,D$12:D2054,D2054)</f>
        <v>0</v>
      </c>
      <c r="Y2054" s="48">
        <f t="shared" si="327"/>
        <v>0</v>
      </c>
      <c r="Z2054" s="82"/>
      <c r="AA2054" s="106"/>
      <c r="AB2054" s="42">
        <f t="shared" si="328"/>
        <v>0</v>
      </c>
      <c r="AC2054" s="50"/>
      <c r="AD2054" s="81"/>
      <c r="AE2054" s="81"/>
      <c r="AF2054" s="81"/>
      <c r="AG2054" s="81"/>
      <c r="AH2054" s="81"/>
      <c r="AI2054" s="81"/>
      <c r="AJ2054" s="81"/>
      <c r="AK2054" s="81"/>
      <c r="AL2054" s="81"/>
      <c r="AM2054" s="50"/>
      <c r="AN2054" s="50"/>
      <c r="AO2054" s="112">
        <f t="shared" si="331"/>
        <v>0</v>
      </c>
    </row>
    <row r="2055" spans="1:41" ht="20.100000000000001" customHeight="1">
      <c r="A2055" s="70">
        <f t="shared" si="329"/>
        <v>1</v>
      </c>
      <c r="B2055" s="81"/>
      <c r="C2055" s="81"/>
      <c r="D2055" s="81"/>
      <c r="E2055" s="81"/>
      <c r="F2055" s="34"/>
      <c r="G2055" s="94"/>
      <c r="H2055" s="81"/>
      <c r="I2055" s="34"/>
      <c r="J2055" s="34"/>
      <c r="K2055" s="38"/>
      <c r="L2055" s="38"/>
      <c r="M2055" s="39">
        <f t="shared" si="322"/>
        <v>0</v>
      </c>
      <c r="N2055" s="40">
        <f t="shared" si="323"/>
        <v>0</v>
      </c>
      <c r="O2055" s="80"/>
      <c r="P2055" s="113" t="str">
        <f t="shared" si="330"/>
        <v/>
      </c>
      <c r="Q2055" s="42" t="str">
        <f t="shared" si="324"/>
        <v/>
      </c>
      <c r="R2055" s="81"/>
      <c r="S2055" s="44" t="str">
        <f t="shared" si="325"/>
        <v/>
      </c>
      <c r="T2055" s="81"/>
      <c r="U2055" s="81"/>
      <c r="V2055" s="42">
        <f t="shared" si="326"/>
        <v>0</v>
      </c>
      <c r="W2055" s="43"/>
      <c r="X2055" s="47">
        <f>SUMIFS(W$12:W2055,F$12:F2055,F2055,H$12:H2055,H2055,D$12:D2055,D2055)</f>
        <v>0</v>
      </c>
      <c r="Y2055" s="48">
        <f t="shared" si="327"/>
        <v>0</v>
      </c>
      <c r="Z2055" s="82"/>
      <c r="AA2055" s="106"/>
      <c r="AB2055" s="42">
        <f t="shared" si="328"/>
        <v>0</v>
      </c>
      <c r="AC2055" s="50"/>
      <c r="AD2055" s="81"/>
      <c r="AE2055" s="81"/>
      <c r="AF2055" s="81"/>
      <c r="AG2055" s="81"/>
      <c r="AH2055" s="81"/>
      <c r="AI2055" s="81"/>
      <c r="AJ2055" s="81"/>
      <c r="AK2055" s="81"/>
      <c r="AL2055" s="81"/>
      <c r="AM2055" s="50"/>
      <c r="AN2055" s="50"/>
      <c r="AO2055" s="112">
        <f t="shared" si="331"/>
        <v>0</v>
      </c>
    </row>
    <row r="2056" spans="1:41" ht="20.100000000000001" customHeight="1">
      <c r="A2056" s="70">
        <f t="shared" si="329"/>
        <v>1</v>
      </c>
      <c r="B2056" s="81"/>
      <c r="C2056" s="81"/>
      <c r="D2056" s="81"/>
      <c r="E2056" s="81"/>
      <c r="F2056" s="34"/>
      <c r="G2056" s="94"/>
      <c r="H2056" s="81"/>
      <c r="I2056" s="34"/>
      <c r="J2056" s="34"/>
      <c r="K2056" s="38"/>
      <c r="L2056" s="38"/>
      <c r="M2056" s="39">
        <f t="shared" ref="M2056:M2119" si="332">(IF(L2056&lt;K2056,1+L2056,L2056)-K2056-IF(AND(K2056&lt;$L$5,L2056&gt;$M$5),$M$5-$L$5)-IF(AND(K2056&lt;$L$6,L2056&gt;$M$6),$M$6-$L$6)-IF(AND(K2056&lt;$L$7,L2056&gt;$M$7),$M$7-$L$7))-IF(AND(K2056&lt;$L$8,L2056&gt;$M$8),$M$8-$L$8)</f>
        <v>0</v>
      </c>
      <c r="N2056" s="40">
        <f t="shared" ref="N2056:N2119" si="333">HOUR(M2056)+MINUTE(M2056)/60</f>
        <v>0</v>
      </c>
      <c r="O2056" s="80"/>
      <c r="P2056" s="113" t="str">
        <f t="shared" si="330"/>
        <v/>
      </c>
      <c r="Q2056" s="42" t="str">
        <f t="shared" ref="Q2056:Q2119" si="334">IFERROR(V2056/(N2056*O2056),"")</f>
        <v/>
      </c>
      <c r="R2056" s="81"/>
      <c r="S2056" s="44" t="str">
        <f t="shared" ref="S2056:S2119" si="335">IFERROR(W2056/R2056,"")</f>
        <v/>
      </c>
      <c r="T2056" s="81"/>
      <c r="U2056" s="81"/>
      <c r="V2056" s="42">
        <f t="shared" ref="V2056:V2119" si="336">+W2056+Y2056</f>
        <v>0</v>
      </c>
      <c r="W2056" s="43"/>
      <c r="X2056" s="47">
        <f>SUMIFS(W$12:W2056,F$12:F2056,F2056,H$12:H2056,H2056,D$12:D2056,D2056)</f>
        <v>0</v>
      </c>
      <c r="Y2056" s="48">
        <f t="shared" ref="Y2056:Y2119" si="337">SUM(AC2056:AK2056)</f>
        <v>0</v>
      </c>
      <c r="Z2056" s="82"/>
      <c r="AA2056" s="106"/>
      <c r="AB2056" s="42">
        <f t="shared" ref="AB2056:AB2119" si="338">+W2056*AA2056</f>
        <v>0</v>
      </c>
      <c r="AC2056" s="50"/>
      <c r="AD2056" s="81"/>
      <c r="AE2056" s="81"/>
      <c r="AF2056" s="81"/>
      <c r="AG2056" s="81"/>
      <c r="AH2056" s="81"/>
      <c r="AI2056" s="81"/>
      <c r="AJ2056" s="81"/>
      <c r="AK2056" s="81"/>
      <c r="AL2056" s="81"/>
      <c r="AM2056" s="50"/>
      <c r="AN2056" s="50"/>
      <c r="AO2056" s="112">
        <f t="shared" si="331"/>
        <v>0</v>
      </c>
    </row>
    <row r="2057" spans="1:41" ht="20.100000000000001" customHeight="1">
      <c r="A2057" s="70">
        <f t="shared" si="329"/>
        <v>1</v>
      </c>
      <c r="B2057" s="81"/>
      <c r="C2057" s="81"/>
      <c r="D2057" s="81"/>
      <c r="E2057" s="81"/>
      <c r="F2057" s="34"/>
      <c r="G2057" s="94"/>
      <c r="H2057" s="81"/>
      <c r="I2057" s="34"/>
      <c r="J2057" s="34"/>
      <c r="K2057" s="38"/>
      <c r="L2057" s="38"/>
      <c r="M2057" s="39">
        <f t="shared" si="332"/>
        <v>0</v>
      </c>
      <c r="N2057" s="40">
        <f t="shared" si="333"/>
        <v>0</v>
      </c>
      <c r="O2057" s="80"/>
      <c r="P2057" s="113" t="str">
        <f t="shared" si="330"/>
        <v/>
      </c>
      <c r="Q2057" s="42" t="str">
        <f t="shared" si="334"/>
        <v/>
      </c>
      <c r="R2057" s="81"/>
      <c r="S2057" s="44" t="str">
        <f t="shared" si="335"/>
        <v/>
      </c>
      <c r="T2057" s="81"/>
      <c r="U2057" s="81"/>
      <c r="V2057" s="42">
        <f t="shared" si="336"/>
        <v>0</v>
      </c>
      <c r="W2057" s="43"/>
      <c r="X2057" s="47">
        <f>SUMIFS(W$12:W2057,F$12:F2057,F2057,H$12:H2057,H2057,D$12:D2057,D2057)</f>
        <v>0</v>
      </c>
      <c r="Y2057" s="48">
        <f t="shared" si="337"/>
        <v>0</v>
      </c>
      <c r="Z2057" s="82"/>
      <c r="AA2057" s="106"/>
      <c r="AB2057" s="42">
        <f t="shared" si="338"/>
        <v>0</v>
      </c>
      <c r="AC2057" s="50"/>
      <c r="AD2057" s="81"/>
      <c r="AE2057" s="81"/>
      <c r="AF2057" s="81"/>
      <c r="AG2057" s="81"/>
      <c r="AH2057" s="81"/>
      <c r="AI2057" s="81"/>
      <c r="AJ2057" s="81"/>
      <c r="AK2057" s="81"/>
      <c r="AL2057" s="81"/>
      <c r="AM2057" s="50"/>
      <c r="AN2057" s="50"/>
      <c r="AO2057" s="112">
        <f t="shared" si="331"/>
        <v>0</v>
      </c>
    </row>
    <row r="2058" spans="1:41" ht="20.100000000000001" customHeight="1">
      <c r="A2058" s="70">
        <f t="shared" si="329"/>
        <v>1</v>
      </c>
      <c r="B2058" s="81"/>
      <c r="C2058" s="81"/>
      <c r="D2058" s="81"/>
      <c r="E2058" s="81"/>
      <c r="F2058" s="34"/>
      <c r="G2058" s="94"/>
      <c r="H2058" s="81"/>
      <c r="I2058" s="34"/>
      <c r="J2058" s="34"/>
      <c r="K2058" s="38"/>
      <c r="L2058" s="38"/>
      <c r="M2058" s="39">
        <f t="shared" si="332"/>
        <v>0</v>
      </c>
      <c r="N2058" s="40">
        <f t="shared" si="333"/>
        <v>0</v>
      </c>
      <c r="O2058" s="80"/>
      <c r="P2058" s="113" t="str">
        <f t="shared" si="330"/>
        <v/>
      </c>
      <c r="Q2058" s="42" t="str">
        <f t="shared" si="334"/>
        <v/>
      </c>
      <c r="R2058" s="81"/>
      <c r="S2058" s="44" t="str">
        <f t="shared" si="335"/>
        <v/>
      </c>
      <c r="T2058" s="81"/>
      <c r="U2058" s="81"/>
      <c r="V2058" s="42">
        <f t="shared" si="336"/>
        <v>0</v>
      </c>
      <c r="W2058" s="43"/>
      <c r="X2058" s="47">
        <f>SUMIFS(W$12:W2058,F$12:F2058,F2058,H$12:H2058,H2058,D$12:D2058,D2058)</f>
        <v>0</v>
      </c>
      <c r="Y2058" s="48">
        <f t="shared" si="337"/>
        <v>0</v>
      </c>
      <c r="Z2058" s="82"/>
      <c r="AA2058" s="106"/>
      <c r="AB2058" s="42">
        <f t="shared" si="338"/>
        <v>0</v>
      </c>
      <c r="AC2058" s="50"/>
      <c r="AD2058" s="81"/>
      <c r="AE2058" s="81"/>
      <c r="AF2058" s="81"/>
      <c r="AG2058" s="81"/>
      <c r="AH2058" s="81"/>
      <c r="AI2058" s="81"/>
      <c r="AJ2058" s="81"/>
      <c r="AK2058" s="81"/>
      <c r="AL2058" s="81"/>
      <c r="AM2058" s="50"/>
      <c r="AN2058" s="50"/>
      <c r="AO2058" s="112">
        <f t="shared" si="331"/>
        <v>0</v>
      </c>
    </row>
    <row r="2059" spans="1:41" ht="20.100000000000001" customHeight="1">
      <c r="A2059" s="70">
        <f t="shared" si="329"/>
        <v>1</v>
      </c>
      <c r="B2059" s="81"/>
      <c r="C2059" s="81"/>
      <c r="D2059" s="81"/>
      <c r="E2059" s="81"/>
      <c r="F2059" s="34"/>
      <c r="G2059" s="94"/>
      <c r="H2059" s="81"/>
      <c r="I2059" s="34"/>
      <c r="J2059" s="34"/>
      <c r="K2059" s="38"/>
      <c r="L2059" s="38"/>
      <c r="M2059" s="39">
        <f t="shared" si="332"/>
        <v>0</v>
      </c>
      <c r="N2059" s="40">
        <f t="shared" si="333"/>
        <v>0</v>
      </c>
      <c r="O2059" s="80"/>
      <c r="P2059" s="113" t="str">
        <f t="shared" si="330"/>
        <v/>
      </c>
      <c r="Q2059" s="42" t="str">
        <f t="shared" si="334"/>
        <v/>
      </c>
      <c r="R2059" s="81"/>
      <c r="S2059" s="44" t="str">
        <f t="shared" si="335"/>
        <v/>
      </c>
      <c r="T2059" s="81"/>
      <c r="U2059" s="81"/>
      <c r="V2059" s="42">
        <f t="shared" si="336"/>
        <v>0</v>
      </c>
      <c r="W2059" s="43"/>
      <c r="X2059" s="47">
        <f>SUMIFS(W$12:W2059,F$12:F2059,F2059,H$12:H2059,H2059,D$12:D2059,D2059)</f>
        <v>0</v>
      </c>
      <c r="Y2059" s="48">
        <f t="shared" si="337"/>
        <v>0</v>
      </c>
      <c r="Z2059" s="82"/>
      <c r="AA2059" s="106"/>
      <c r="AB2059" s="42">
        <f t="shared" si="338"/>
        <v>0</v>
      </c>
      <c r="AC2059" s="50"/>
      <c r="AD2059" s="81"/>
      <c r="AE2059" s="81"/>
      <c r="AF2059" s="81"/>
      <c r="AG2059" s="81"/>
      <c r="AH2059" s="81"/>
      <c r="AI2059" s="81"/>
      <c r="AJ2059" s="81"/>
      <c r="AK2059" s="81"/>
      <c r="AL2059" s="81"/>
      <c r="AM2059" s="50"/>
      <c r="AN2059" s="50"/>
      <c r="AO2059" s="112">
        <f t="shared" si="331"/>
        <v>0</v>
      </c>
    </row>
    <row r="2060" spans="1:41" ht="20.100000000000001" customHeight="1">
      <c r="A2060" s="70">
        <f t="shared" si="329"/>
        <v>1</v>
      </c>
      <c r="B2060" s="81"/>
      <c r="C2060" s="81"/>
      <c r="D2060" s="81"/>
      <c r="E2060" s="81"/>
      <c r="F2060" s="34"/>
      <c r="G2060" s="94"/>
      <c r="H2060" s="81"/>
      <c r="I2060" s="34"/>
      <c r="J2060" s="34"/>
      <c r="K2060" s="38"/>
      <c r="L2060" s="38"/>
      <c r="M2060" s="39">
        <f t="shared" si="332"/>
        <v>0</v>
      </c>
      <c r="N2060" s="40">
        <f t="shared" si="333"/>
        <v>0</v>
      </c>
      <c r="O2060" s="80"/>
      <c r="P2060" s="113" t="str">
        <f t="shared" si="330"/>
        <v/>
      </c>
      <c r="Q2060" s="42" t="str">
        <f t="shared" si="334"/>
        <v/>
      </c>
      <c r="R2060" s="81"/>
      <c r="S2060" s="44" t="str">
        <f t="shared" si="335"/>
        <v/>
      </c>
      <c r="T2060" s="81"/>
      <c r="U2060" s="81"/>
      <c r="V2060" s="42">
        <f t="shared" si="336"/>
        <v>0</v>
      </c>
      <c r="W2060" s="43"/>
      <c r="X2060" s="47">
        <f>SUMIFS(W$12:W2060,F$12:F2060,F2060,H$12:H2060,H2060,D$12:D2060,D2060)</f>
        <v>0</v>
      </c>
      <c r="Y2060" s="48">
        <f t="shared" si="337"/>
        <v>0</v>
      </c>
      <c r="Z2060" s="82"/>
      <c r="AA2060" s="106"/>
      <c r="AB2060" s="42">
        <f t="shared" si="338"/>
        <v>0</v>
      </c>
      <c r="AC2060" s="50"/>
      <c r="AD2060" s="81"/>
      <c r="AE2060" s="81"/>
      <c r="AF2060" s="81"/>
      <c r="AG2060" s="81"/>
      <c r="AH2060" s="81"/>
      <c r="AI2060" s="81"/>
      <c r="AJ2060" s="81"/>
      <c r="AK2060" s="81"/>
      <c r="AL2060" s="81"/>
      <c r="AM2060" s="50"/>
      <c r="AN2060" s="50"/>
      <c r="AO2060" s="112">
        <f t="shared" si="331"/>
        <v>0</v>
      </c>
    </row>
    <row r="2061" spans="1:41" ht="20.100000000000001" customHeight="1">
      <c r="A2061" s="70">
        <f t="shared" ref="A2061:A2124" si="339">MONTH(B2061)</f>
        <v>1</v>
      </c>
      <c r="B2061" s="81"/>
      <c r="C2061" s="81"/>
      <c r="D2061" s="81"/>
      <c r="E2061" s="81"/>
      <c r="F2061" s="34"/>
      <c r="G2061" s="94"/>
      <c r="H2061" s="81"/>
      <c r="I2061" s="34"/>
      <c r="J2061" s="34"/>
      <c r="K2061" s="38"/>
      <c r="L2061" s="38"/>
      <c r="M2061" s="39">
        <f t="shared" si="332"/>
        <v>0</v>
      </c>
      <c r="N2061" s="40">
        <f t="shared" si="333"/>
        <v>0</v>
      </c>
      <c r="O2061" s="80"/>
      <c r="P2061" s="113" t="str">
        <f t="shared" ref="P2061:P2124" si="340">IFERROR(W2061/V2061,"")</f>
        <v/>
      </c>
      <c r="Q2061" s="42" t="str">
        <f t="shared" si="334"/>
        <v/>
      </c>
      <c r="R2061" s="81"/>
      <c r="S2061" s="44" t="str">
        <f t="shared" si="335"/>
        <v/>
      </c>
      <c r="T2061" s="81"/>
      <c r="U2061" s="81"/>
      <c r="V2061" s="42">
        <f t="shared" si="336"/>
        <v>0</v>
      </c>
      <c r="W2061" s="43"/>
      <c r="X2061" s="47">
        <f>SUMIFS(W$12:W2061,F$12:F2061,F2061,H$12:H2061,H2061,D$12:D2061,D2061)</f>
        <v>0</v>
      </c>
      <c r="Y2061" s="48">
        <f t="shared" si="337"/>
        <v>0</v>
      </c>
      <c r="Z2061" s="82"/>
      <c r="AA2061" s="106"/>
      <c r="AB2061" s="42">
        <f t="shared" si="338"/>
        <v>0</v>
      </c>
      <c r="AC2061" s="50"/>
      <c r="AD2061" s="81"/>
      <c r="AE2061" s="81"/>
      <c r="AF2061" s="81"/>
      <c r="AG2061" s="81"/>
      <c r="AH2061" s="81"/>
      <c r="AI2061" s="81"/>
      <c r="AJ2061" s="81"/>
      <c r="AK2061" s="81"/>
      <c r="AL2061" s="81"/>
      <c r="AM2061" s="50"/>
      <c r="AN2061" s="50"/>
      <c r="AO2061" s="112">
        <f t="shared" ref="AO2061:AO2124" si="341">+AM2061+AN2061</f>
        <v>0</v>
      </c>
    </row>
    <row r="2062" spans="1:41" ht="20.100000000000001" customHeight="1">
      <c r="A2062" s="70">
        <f t="shared" si="339"/>
        <v>1</v>
      </c>
      <c r="B2062" s="81"/>
      <c r="C2062" s="81"/>
      <c r="D2062" s="81"/>
      <c r="E2062" s="81"/>
      <c r="F2062" s="34"/>
      <c r="G2062" s="94"/>
      <c r="H2062" s="81"/>
      <c r="I2062" s="34"/>
      <c r="J2062" s="34"/>
      <c r="K2062" s="38"/>
      <c r="L2062" s="38"/>
      <c r="M2062" s="39">
        <f t="shared" si="332"/>
        <v>0</v>
      </c>
      <c r="N2062" s="40">
        <f t="shared" si="333"/>
        <v>0</v>
      </c>
      <c r="O2062" s="80"/>
      <c r="P2062" s="113" t="str">
        <f t="shared" si="340"/>
        <v/>
      </c>
      <c r="Q2062" s="42" t="str">
        <f t="shared" si="334"/>
        <v/>
      </c>
      <c r="R2062" s="81"/>
      <c r="S2062" s="44" t="str">
        <f t="shared" si="335"/>
        <v/>
      </c>
      <c r="T2062" s="81"/>
      <c r="U2062" s="81"/>
      <c r="V2062" s="42">
        <f t="shared" si="336"/>
        <v>0</v>
      </c>
      <c r="W2062" s="43"/>
      <c r="X2062" s="47">
        <f>SUMIFS(W$12:W2062,F$12:F2062,F2062,H$12:H2062,H2062,D$12:D2062,D2062)</f>
        <v>0</v>
      </c>
      <c r="Y2062" s="48">
        <f t="shared" si="337"/>
        <v>0</v>
      </c>
      <c r="Z2062" s="82"/>
      <c r="AA2062" s="106"/>
      <c r="AB2062" s="42">
        <f t="shared" si="338"/>
        <v>0</v>
      </c>
      <c r="AC2062" s="50"/>
      <c r="AD2062" s="81"/>
      <c r="AE2062" s="81"/>
      <c r="AF2062" s="81"/>
      <c r="AG2062" s="81"/>
      <c r="AH2062" s="81"/>
      <c r="AI2062" s="81"/>
      <c r="AJ2062" s="81"/>
      <c r="AK2062" s="81"/>
      <c r="AL2062" s="81"/>
      <c r="AM2062" s="50"/>
      <c r="AN2062" s="50"/>
      <c r="AO2062" s="112">
        <f t="shared" si="341"/>
        <v>0</v>
      </c>
    </row>
    <row r="2063" spans="1:41" ht="20.100000000000001" customHeight="1">
      <c r="A2063" s="70">
        <f t="shared" si="339"/>
        <v>1</v>
      </c>
      <c r="B2063" s="81"/>
      <c r="C2063" s="81"/>
      <c r="D2063" s="81"/>
      <c r="E2063" s="81"/>
      <c r="F2063" s="34"/>
      <c r="G2063" s="94"/>
      <c r="H2063" s="81"/>
      <c r="I2063" s="34"/>
      <c r="J2063" s="34"/>
      <c r="K2063" s="38"/>
      <c r="L2063" s="38"/>
      <c r="M2063" s="39">
        <f t="shared" si="332"/>
        <v>0</v>
      </c>
      <c r="N2063" s="40">
        <f t="shared" si="333"/>
        <v>0</v>
      </c>
      <c r="O2063" s="80"/>
      <c r="P2063" s="113" t="str">
        <f t="shared" si="340"/>
        <v/>
      </c>
      <c r="Q2063" s="42" t="str">
        <f t="shared" si="334"/>
        <v/>
      </c>
      <c r="R2063" s="81"/>
      <c r="S2063" s="44" t="str">
        <f t="shared" si="335"/>
        <v/>
      </c>
      <c r="T2063" s="81"/>
      <c r="U2063" s="81"/>
      <c r="V2063" s="42">
        <f t="shared" si="336"/>
        <v>0</v>
      </c>
      <c r="W2063" s="43"/>
      <c r="X2063" s="47">
        <f>SUMIFS(W$12:W2063,F$12:F2063,F2063,H$12:H2063,H2063,D$12:D2063,D2063)</f>
        <v>0</v>
      </c>
      <c r="Y2063" s="48">
        <f t="shared" si="337"/>
        <v>0</v>
      </c>
      <c r="Z2063" s="82"/>
      <c r="AA2063" s="106"/>
      <c r="AB2063" s="42">
        <f t="shared" si="338"/>
        <v>0</v>
      </c>
      <c r="AC2063" s="50"/>
      <c r="AD2063" s="81"/>
      <c r="AE2063" s="81"/>
      <c r="AF2063" s="81"/>
      <c r="AG2063" s="81"/>
      <c r="AH2063" s="81"/>
      <c r="AI2063" s="81"/>
      <c r="AJ2063" s="81"/>
      <c r="AK2063" s="81"/>
      <c r="AL2063" s="81"/>
      <c r="AM2063" s="50"/>
      <c r="AN2063" s="50"/>
      <c r="AO2063" s="112">
        <f t="shared" si="341"/>
        <v>0</v>
      </c>
    </row>
    <row r="2064" spans="1:41" ht="20.100000000000001" customHeight="1">
      <c r="A2064" s="70">
        <f t="shared" si="339"/>
        <v>1</v>
      </c>
      <c r="B2064" s="81"/>
      <c r="C2064" s="81"/>
      <c r="D2064" s="81"/>
      <c r="E2064" s="81"/>
      <c r="F2064" s="34"/>
      <c r="G2064" s="94"/>
      <c r="H2064" s="81"/>
      <c r="I2064" s="34"/>
      <c r="J2064" s="34"/>
      <c r="K2064" s="38"/>
      <c r="L2064" s="38"/>
      <c r="M2064" s="39">
        <f t="shared" si="332"/>
        <v>0</v>
      </c>
      <c r="N2064" s="40">
        <f t="shared" si="333"/>
        <v>0</v>
      </c>
      <c r="O2064" s="80"/>
      <c r="P2064" s="113" t="str">
        <f t="shared" si="340"/>
        <v/>
      </c>
      <c r="Q2064" s="42" t="str">
        <f t="shared" si="334"/>
        <v/>
      </c>
      <c r="R2064" s="81"/>
      <c r="S2064" s="44" t="str">
        <f t="shared" si="335"/>
        <v/>
      </c>
      <c r="T2064" s="81"/>
      <c r="U2064" s="81"/>
      <c r="V2064" s="42">
        <f t="shared" si="336"/>
        <v>0</v>
      </c>
      <c r="W2064" s="43"/>
      <c r="X2064" s="47">
        <f>SUMIFS(W$12:W2064,F$12:F2064,F2064,H$12:H2064,H2064,D$12:D2064,D2064)</f>
        <v>0</v>
      </c>
      <c r="Y2064" s="48">
        <f t="shared" si="337"/>
        <v>0</v>
      </c>
      <c r="Z2064" s="82"/>
      <c r="AA2064" s="106"/>
      <c r="AB2064" s="42">
        <f t="shared" si="338"/>
        <v>0</v>
      </c>
      <c r="AC2064" s="50"/>
      <c r="AD2064" s="81"/>
      <c r="AE2064" s="81"/>
      <c r="AF2064" s="81"/>
      <c r="AG2064" s="81"/>
      <c r="AH2064" s="81"/>
      <c r="AI2064" s="81"/>
      <c r="AJ2064" s="81"/>
      <c r="AK2064" s="81"/>
      <c r="AL2064" s="81"/>
      <c r="AM2064" s="50"/>
      <c r="AN2064" s="50"/>
      <c r="AO2064" s="112">
        <f t="shared" si="341"/>
        <v>0</v>
      </c>
    </row>
    <row r="2065" spans="1:41" ht="20.100000000000001" customHeight="1">
      <c r="A2065" s="70">
        <f t="shared" si="339"/>
        <v>1</v>
      </c>
      <c r="B2065" s="81"/>
      <c r="C2065" s="81"/>
      <c r="D2065" s="81"/>
      <c r="E2065" s="81"/>
      <c r="F2065" s="34"/>
      <c r="G2065" s="94"/>
      <c r="H2065" s="81"/>
      <c r="I2065" s="34"/>
      <c r="J2065" s="34"/>
      <c r="K2065" s="38"/>
      <c r="L2065" s="38"/>
      <c r="M2065" s="39">
        <f t="shared" si="332"/>
        <v>0</v>
      </c>
      <c r="N2065" s="40">
        <f t="shared" si="333"/>
        <v>0</v>
      </c>
      <c r="O2065" s="80"/>
      <c r="P2065" s="113" t="str">
        <f t="shared" si="340"/>
        <v/>
      </c>
      <c r="Q2065" s="42" t="str">
        <f t="shared" si="334"/>
        <v/>
      </c>
      <c r="R2065" s="81"/>
      <c r="S2065" s="44" t="str">
        <f t="shared" si="335"/>
        <v/>
      </c>
      <c r="T2065" s="81"/>
      <c r="U2065" s="81"/>
      <c r="V2065" s="42">
        <f t="shared" si="336"/>
        <v>0</v>
      </c>
      <c r="W2065" s="43"/>
      <c r="X2065" s="47">
        <f>SUMIFS(W$12:W2065,F$12:F2065,F2065,H$12:H2065,H2065,D$12:D2065,D2065)</f>
        <v>0</v>
      </c>
      <c r="Y2065" s="48">
        <f t="shared" si="337"/>
        <v>0</v>
      </c>
      <c r="Z2065" s="82"/>
      <c r="AA2065" s="106"/>
      <c r="AB2065" s="42">
        <f t="shared" si="338"/>
        <v>0</v>
      </c>
      <c r="AC2065" s="50"/>
      <c r="AD2065" s="81"/>
      <c r="AE2065" s="81"/>
      <c r="AF2065" s="81"/>
      <c r="AG2065" s="81"/>
      <c r="AH2065" s="81"/>
      <c r="AI2065" s="81"/>
      <c r="AJ2065" s="81"/>
      <c r="AK2065" s="81"/>
      <c r="AL2065" s="81"/>
      <c r="AM2065" s="50"/>
      <c r="AN2065" s="50"/>
      <c r="AO2065" s="112">
        <f t="shared" si="341"/>
        <v>0</v>
      </c>
    </row>
    <row r="2066" spans="1:41" ht="20.100000000000001" customHeight="1">
      <c r="A2066" s="70">
        <f t="shared" si="339"/>
        <v>1</v>
      </c>
      <c r="B2066" s="81"/>
      <c r="C2066" s="81"/>
      <c r="D2066" s="81"/>
      <c r="E2066" s="81"/>
      <c r="F2066" s="34"/>
      <c r="G2066" s="94"/>
      <c r="H2066" s="81"/>
      <c r="I2066" s="34"/>
      <c r="J2066" s="34"/>
      <c r="K2066" s="38"/>
      <c r="L2066" s="38"/>
      <c r="M2066" s="39">
        <f t="shared" si="332"/>
        <v>0</v>
      </c>
      <c r="N2066" s="40">
        <f t="shared" si="333"/>
        <v>0</v>
      </c>
      <c r="O2066" s="80"/>
      <c r="P2066" s="113" t="str">
        <f t="shared" si="340"/>
        <v/>
      </c>
      <c r="Q2066" s="42" t="str">
        <f t="shared" si="334"/>
        <v/>
      </c>
      <c r="R2066" s="81"/>
      <c r="S2066" s="44" t="str">
        <f t="shared" si="335"/>
        <v/>
      </c>
      <c r="T2066" s="81"/>
      <c r="U2066" s="81"/>
      <c r="V2066" s="42">
        <f t="shared" si="336"/>
        <v>0</v>
      </c>
      <c r="W2066" s="43"/>
      <c r="X2066" s="47">
        <f>SUMIFS(W$12:W2066,F$12:F2066,F2066,H$12:H2066,H2066,D$12:D2066,D2066)</f>
        <v>0</v>
      </c>
      <c r="Y2066" s="48">
        <f t="shared" si="337"/>
        <v>0</v>
      </c>
      <c r="Z2066" s="82"/>
      <c r="AA2066" s="106"/>
      <c r="AB2066" s="42">
        <f t="shared" si="338"/>
        <v>0</v>
      </c>
      <c r="AC2066" s="50"/>
      <c r="AD2066" s="81"/>
      <c r="AE2066" s="81"/>
      <c r="AF2066" s="81"/>
      <c r="AG2066" s="81"/>
      <c r="AH2066" s="81"/>
      <c r="AI2066" s="81"/>
      <c r="AJ2066" s="81"/>
      <c r="AK2066" s="81"/>
      <c r="AL2066" s="81"/>
      <c r="AM2066" s="50"/>
      <c r="AN2066" s="50"/>
      <c r="AO2066" s="112">
        <f t="shared" si="341"/>
        <v>0</v>
      </c>
    </row>
    <row r="2067" spans="1:41" ht="20.100000000000001" customHeight="1">
      <c r="A2067" s="70">
        <f t="shared" si="339"/>
        <v>1</v>
      </c>
      <c r="B2067" s="81"/>
      <c r="C2067" s="81"/>
      <c r="D2067" s="81"/>
      <c r="E2067" s="81"/>
      <c r="F2067" s="34"/>
      <c r="G2067" s="94"/>
      <c r="H2067" s="81"/>
      <c r="I2067" s="34"/>
      <c r="J2067" s="34"/>
      <c r="K2067" s="38"/>
      <c r="L2067" s="38"/>
      <c r="M2067" s="39">
        <f t="shared" si="332"/>
        <v>0</v>
      </c>
      <c r="N2067" s="40">
        <f t="shared" si="333"/>
        <v>0</v>
      </c>
      <c r="O2067" s="80"/>
      <c r="P2067" s="113" t="str">
        <f t="shared" si="340"/>
        <v/>
      </c>
      <c r="Q2067" s="42" t="str">
        <f t="shared" si="334"/>
        <v/>
      </c>
      <c r="R2067" s="81"/>
      <c r="S2067" s="44" t="str">
        <f t="shared" si="335"/>
        <v/>
      </c>
      <c r="T2067" s="81"/>
      <c r="U2067" s="81"/>
      <c r="V2067" s="42">
        <f t="shared" si="336"/>
        <v>0</v>
      </c>
      <c r="W2067" s="43"/>
      <c r="X2067" s="47">
        <f>SUMIFS(W$12:W2067,F$12:F2067,F2067,H$12:H2067,H2067,D$12:D2067,D2067)</f>
        <v>0</v>
      </c>
      <c r="Y2067" s="48">
        <f t="shared" si="337"/>
        <v>0</v>
      </c>
      <c r="Z2067" s="82"/>
      <c r="AA2067" s="106"/>
      <c r="AB2067" s="42">
        <f t="shared" si="338"/>
        <v>0</v>
      </c>
      <c r="AC2067" s="50"/>
      <c r="AD2067" s="81"/>
      <c r="AE2067" s="81"/>
      <c r="AF2067" s="81"/>
      <c r="AG2067" s="81"/>
      <c r="AH2067" s="81"/>
      <c r="AI2067" s="81"/>
      <c r="AJ2067" s="81"/>
      <c r="AK2067" s="81"/>
      <c r="AL2067" s="81"/>
      <c r="AM2067" s="50"/>
      <c r="AN2067" s="50"/>
      <c r="AO2067" s="112">
        <f t="shared" si="341"/>
        <v>0</v>
      </c>
    </row>
    <row r="2068" spans="1:41" ht="20.100000000000001" customHeight="1">
      <c r="A2068" s="70">
        <f t="shared" si="339"/>
        <v>1</v>
      </c>
      <c r="B2068" s="81"/>
      <c r="C2068" s="81"/>
      <c r="D2068" s="81"/>
      <c r="E2068" s="81"/>
      <c r="F2068" s="34"/>
      <c r="G2068" s="94"/>
      <c r="H2068" s="81"/>
      <c r="I2068" s="34"/>
      <c r="J2068" s="34"/>
      <c r="K2068" s="38"/>
      <c r="L2068" s="38"/>
      <c r="M2068" s="39">
        <f t="shared" si="332"/>
        <v>0</v>
      </c>
      <c r="N2068" s="40">
        <f t="shared" si="333"/>
        <v>0</v>
      </c>
      <c r="O2068" s="80"/>
      <c r="P2068" s="113" t="str">
        <f t="shared" si="340"/>
        <v/>
      </c>
      <c r="Q2068" s="42" t="str">
        <f t="shared" si="334"/>
        <v/>
      </c>
      <c r="R2068" s="81"/>
      <c r="S2068" s="44" t="str">
        <f t="shared" si="335"/>
        <v/>
      </c>
      <c r="T2068" s="81"/>
      <c r="U2068" s="81"/>
      <c r="V2068" s="42">
        <f t="shared" si="336"/>
        <v>0</v>
      </c>
      <c r="W2068" s="43"/>
      <c r="X2068" s="47">
        <f>SUMIFS(W$12:W2068,F$12:F2068,F2068,H$12:H2068,H2068,D$12:D2068,D2068)</f>
        <v>0</v>
      </c>
      <c r="Y2068" s="48">
        <f t="shared" si="337"/>
        <v>0</v>
      </c>
      <c r="Z2068" s="82"/>
      <c r="AA2068" s="106"/>
      <c r="AB2068" s="42">
        <f t="shared" si="338"/>
        <v>0</v>
      </c>
      <c r="AC2068" s="50"/>
      <c r="AD2068" s="81"/>
      <c r="AE2068" s="81"/>
      <c r="AF2068" s="81"/>
      <c r="AG2068" s="81"/>
      <c r="AH2068" s="81"/>
      <c r="AI2068" s="81"/>
      <c r="AJ2068" s="81"/>
      <c r="AK2068" s="81"/>
      <c r="AL2068" s="81"/>
      <c r="AM2068" s="50"/>
      <c r="AN2068" s="50"/>
      <c r="AO2068" s="112">
        <f t="shared" si="341"/>
        <v>0</v>
      </c>
    </row>
    <row r="2069" spans="1:41" ht="20.100000000000001" customHeight="1">
      <c r="A2069" s="70">
        <f t="shared" si="339"/>
        <v>1</v>
      </c>
      <c r="B2069" s="81"/>
      <c r="C2069" s="81"/>
      <c r="D2069" s="81"/>
      <c r="E2069" s="81"/>
      <c r="F2069" s="34"/>
      <c r="G2069" s="94"/>
      <c r="H2069" s="81"/>
      <c r="I2069" s="34"/>
      <c r="J2069" s="34"/>
      <c r="K2069" s="38"/>
      <c r="L2069" s="38"/>
      <c r="M2069" s="39">
        <f t="shared" si="332"/>
        <v>0</v>
      </c>
      <c r="N2069" s="40">
        <f t="shared" si="333"/>
        <v>0</v>
      </c>
      <c r="O2069" s="80"/>
      <c r="P2069" s="113" t="str">
        <f t="shared" si="340"/>
        <v/>
      </c>
      <c r="Q2069" s="42" t="str">
        <f t="shared" si="334"/>
        <v/>
      </c>
      <c r="R2069" s="81"/>
      <c r="S2069" s="44" t="str">
        <f t="shared" si="335"/>
        <v/>
      </c>
      <c r="T2069" s="81"/>
      <c r="U2069" s="81"/>
      <c r="V2069" s="42">
        <f t="shared" si="336"/>
        <v>0</v>
      </c>
      <c r="W2069" s="43"/>
      <c r="X2069" s="47">
        <f>SUMIFS(W$12:W2069,F$12:F2069,F2069,H$12:H2069,H2069,D$12:D2069,D2069)</f>
        <v>0</v>
      </c>
      <c r="Y2069" s="48">
        <f t="shared" si="337"/>
        <v>0</v>
      </c>
      <c r="Z2069" s="82"/>
      <c r="AA2069" s="106"/>
      <c r="AB2069" s="42">
        <f t="shared" si="338"/>
        <v>0</v>
      </c>
      <c r="AC2069" s="50"/>
      <c r="AD2069" s="81"/>
      <c r="AE2069" s="81"/>
      <c r="AF2069" s="81"/>
      <c r="AG2069" s="81"/>
      <c r="AH2069" s="81"/>
      <c r="AI2069" s="81"/>
      <c r="AJ2069" s="81"/>
      <c r="AK2069" s="81"/>
      <c r="AL2069" s="81"/>
      <c r="AM2069" s="50"/>
      <c r="AN2069" s="50"/>
      <c r="AO2069" s="112">
        <f t="shared" si="341"/>
        <v>0</v>
      </c>
    </row>
    <row r="2070" spans="1:41" ht="20.100000000000001" customHeight="1">
      <c r="A2070" s="70">
        <f t="shared" si="339"/>
        <v>1</v>
      </c>
      <c r="B2070" s="81"/>
      <c r="C2070" s="81"/>
      <c r="D2070" s="81"/>
      <c r="E2070" s="81"/>
      <c r="F2070" s="34"/>
      <c r="G2070" s="94"/>
      <c r="H2070" s="81"/>
      <c r="I2070" s="34"/>
      <c r="J2070" s="34"/>
      <c r="K2070" s="38"/>
      <c r="L2070" s="38"/>
      <c r="M2070" s="39">
        <f t="shared" si="332"/>
        <v>0</v>
      </c>
      <c r="N2070" s="40">
        <f t="shared" si="333"/>
        <v>0</v>
      </c>
      <c r="O2070" s="80"/>
      <c r="P2070" s="113" t="str">
        <f t="shared" si="340"/>
        <v/>
      </c>
      <c r="Q2070" s="42" t="str">
        <f t="shared" si="334"/>
        <v/>
      </c>
      <c r="R2070" s="81"/>
      <c r="S2070" s="44" t="str">
        <f t="shared" si="335"/>
        <v/>
      </c>
      <c r="T2070" s="81"/>
      <c r="U2070" s="81"/>
      <c r="V2070" s="42">
        <f t="shared" si="336"/>
        <v>0</v>
      </c>
      <c r="W2070" s="43"/>
      <c r="X2070" s="47">
        <f>SUMIFS(W$12:W2070,F$12:F2070,F2070,H$12:H2070,H2070,D$12:D2070,D2070)</f>
        <v>0</v>
      </c>
      <c r="Y2070" s="48">
        <f t="shared" si="337"/>
        <v>0</v>
      </c>
      <c r="Z2070" s="82"/>
      <c r="AA2070" s="106"/>
      <c r="AB2070" s="42">
        <f t="shared" si="338"/>
        <v>0</v>
      </c>
      <c r="AC2070" s="50"/>
      <c r="AD2070" s="81"/>
      <c r="AE2070" s="81"/>
      <c r="AF2070" s="81"/>
      <c r="AG2070" s="81"/>
      <c r="AH2070" s="81"/>
      <c r="AI2070" s="81"/>
      <c r="AJ2070" s="81"/>
      <c r="AK2070" s="81"/>
      <c r="AL2070" s="81"/>
      <c r="AM2070" s="50"/>
      <c r="AN2070" s="50"/>
      <c r="AO2070" s="112">
        <f t="shared" si="341"/>
        <v>0</v>
      </c>
    </row>
    <row r="2071" spans="1:41" ht="20.100000000000001" customHeight="1">
      <c r="A2071" s="70">
        <f t="shared" si="339"/>
        <v>1</v>
      </c>
      <c r="B2071" s="81"/>
      <c r="C2071" s="81"/>
      <c r="D2071" s="81"/>
      <c r="E2071" s="81"/>
      <c r="F2071" s="34"/>
      <c r="G2071" s="94"/>
      <c r="H2071" s="81"/>
      <c r="I2071" s="34"/>
      <c r="J2071" s="34"/>
      <c r="K2071" s="38"/>
      <c r="L2071" s="38"/>
      <c r="M2071" s="39">
        <f t="shared" si="332"/>
        <v>0</v>
      </c>
      <c r="N2071" s="40">
        <f t="shared" si="333"/>
        <v>0</v>
      </c>
      <c r="O2071" s="80"/>
      <c r="P2071" s="113" t="str">
        <f t="shared" si="340"/>
        <v/>
      </c>
      <c r="Q2071" s="42" t="str">
        <f t="shared" si="334"/>
        <v/>
      </c>
      <c r="R2071" s="81"/>
      <c r="S2071" s="44" t="str">
        <f t="shared" si="335"/>
        <v/>
      </c>
      <c r="T2071" s="81"/>
      <c r="U2071" s="81"/>
      <c r="V2071" s="42">
        <f t="shared" si="336"/>
        <v>0</v>
      </c>
      <c r="W2071" s="43"/>
      <c r="X2071" s="47">
        <f>SUMIFS(W$12:W2071,F$12:F2071,F2071,H$12:H2071,H2071,D$12:D2071,D2071)</f>
        <v>0</v>
      </c>
      <c r="Y2071" s="48">
        <f t="shared" si="337"/>
        <v>0</v>
      </c>
      <c r="Z2071" s="82"/>
      <c r="AA2071" s="106"/>
      <c r="AB2071" s="42">
        <f t="shared" si="338"/>
        <v>0</v>
      </c>
      <c r="AC2071" s="50"/>
      <c r="AD2071" s="81"/>
      <c r="AE2071" s="81"/>
      <c r="AF2071" s="81"/>
      <c r="AG2071" s="81"/>
      <c r="AH2071" s="81"/>
      <c r="AI2071" s="81"/>
      <c r="AJ2071" s="81"/>
      <c r="AK2071" s="81"/>
      <c r="AL2071" s="81"/>
      <c r="AM2071" s="50"/>
      <c r="AN2071" s="50"/>
      <c r="AO2071" s="112">
        <f t="shared" si="341"/>
        <v>0</v>
      </c>
    </row>
    <row r="2072" spans="1:41" ht="20.100000000000001" customHeight="1">
      <c r="A2072" s="70">
        <f t="shared" si="339"/>
        <v>1</v>
      </c>
      <c r="B2072" s="81"/>
      <c r="C2072" s="81"/>
      <c r="D2072" s="81"/>
      <c r="E2072" s="81"/>
      <c r="F2072" s="34"/>
      <c r="G2072" s="94"/>
      <c r="H2072" s="81"/>
      <c r="I2072" s="34"/>
      <c r="J2072" s="34"/>
      <c r="K2072" s="38"/>
      <c r="L2072" s="38"/>
      <c r="M2072" s="39">
        <f t="shared" si="332"/>
        <v>0</v>
      </c>
      <c r="N2072" s="40">
        <f t="shared" si="333"/>
        <v>0</v>
      </c>
      <c r="O2072" s="80"/>
      <c r="P2072" s="113" t="str">
        <f t="shared" si="340"/>
        <v/>
      </c>
      <c r="Q2072" s="42" t="str">
        <f t="shared" si="334"/>
        <v/>
      </c>
      <c r="R2072" s="81"/>
      <c r="S2072" s="44" t="str">
        <f t="shared" si="335"/>
        <v/>
      </c>
      <c r="T2072" s="81"/>
      <c r="U2072" s="81"/>
      <c r="V2072" s="42">
        <f t="shared" si="336"/>
        <v>0</v>
      </c>
      <c r="W2072" s="43"/>
      <c r="X2072" s="47">
        <f>SUMIFS(W$12:W2072,F$12:F2072,F2072,H$12:H2072,H2072,D$12:D2072,D2072)</f>
        <v>0</v>
      </c>
      <c r="Y2072" s="48">
        <f t="shared" si="337"/>
        <v>0</v>
      </c>
      <c r="Z2072" s="82"/>
      <c r="AA2072" s="106"/>
      <c r="AB2072" s="42">
        <f t="shared" si="338"/>
        <v>0</v>
      </c>
      <c r="AC2072" s="50"/>
      <c r="AD2072" s="81"/>
      <c r="AE2072" s="81"/>
      <c r="AF2072" s="81"/>
      <c r="AG2072" s="81"/>
      <c r="AH2072" s="81"/>
      <c r="AI2072" s="81"/>
      <c r="AJ2072" s="81"/>
      <c r="AK2072" s="81"/>
      <c r="AL2072" s="81"/>
      <c r="AM2072" s="50"/>
      <c r="AN2072" s="50"/>
      <c r="AO2072" s="112">
        <f t="shared" si="341"/>
        <v>0</v>
      </c>
    </row>
    <row r="2073" spans="1:41" ht="20.100000000000001" customHeight="1">
      <c r="A2073" s="70">
        <f t="shared" si="339"/>
        <v>1</v>
      </c>
      <c r="B2073" s="81"/>
      <c r="C2073" s="81"/>
      <c r="D2073" s="81"/>
      <c r="E2073" s="81"/>
      <c r="F2073" s="34"/>
      <c r="G2073" s="94"/>
      <c r="H2073" s="81"/>
      <c r="I2073" s="34"/>
      <c r="J2073" s="34"/>
      <c r="K2073" s="38"/>
      <c r="L2073" s="38"/>
      <c r="M2073" s="39">
        <f t="shared" si="332"/>
        <v>0</v>
      </c>
      <c r="N2073" s="40">
        <f t="shared" si="333"/>
        <v>0</v>
      </c>
      <c r="O2073" s="80"/>
      <c r="P2073" s="113" t="str">
        <f t="shared" si="340"/>
        <v/>
      </c>
      <c r="Q2073" s="42" t="str">
        <f t="shared" si="334"/>
        <v/>
      </c>
      <c r="R2073" s="81"/>
      <c r="S2073" s="44" t="str">
        <f t="shared" si="335"/>
        <v/>
      </c>
      <c r="T2073" s="81"/>
      <c r="U2073" s="81"/>
      <c r="V2073" s="42">
        <f t="shared" si="336"/>
        <v>0</v>
      </c>
      <c r="W2073" s="43"/>
      <c r="X2073" s="47">
        <f>SUMIFS(W$12:W2073,F$12:F2073,F2073,H$12:H2073,H2073,D$12:D2073,D2073)</f>
        <v>0</v>
      </c>
      <c r="Y2073" s="48">
        <f t="shared" si="337"/>
        <v>0</v>
      </c>
      <c r="Z2073" s="82"/>
      <c r="AA2073" s="106"/>
      <c r="AB2073" s="42">
        <f t="shared" si="338"/>
        <v>0</v>
      </c>
      <c r="AC2073" s="50"/>
      <c r="AD2073" s="81"/>
      <c r="AE2073" s="81"/>
      <c r="AF2073" s="81"/>
      <c r="AG2073" s="81"/>
      <c r="AH2073" s="81"/>
      <c r="AI2073" s="81"/>
      <c r="AJ2073" s="81"/>
      <c r="AK2073" s="81"/>
      <c r="AL2073" s="81"/>
      <c r="AM2073" s="50"/>
      <c r="AN2073" s="50"/>
      <c r="AO2073" s="112">
        <f t="shared" si="341"/>
        <v>0</v>
      </c>
    </row>
    <row r="2074" spans="1:41" ht="20.100000000000001" customHeight="1">
      <c r="A2074" s="70">
        <f t="shared" si="339"/>
        <v>1</v>
      </c>
      <c r="B2074" s="81"/>
      <c r="C2074" s="81"/>
      <c r="D2074" s="81"/>
      <c r="E2074" s="81"/>
      <c r="F2074" s="34"/>
      <c r="G2074" s="94"/>
      <c r="H2074" s="81"/>
      <c r="I2074" s="34"/>
      <c r="J2074" s="34"/>
      <c r="K2074" s="38"/>
      <c r="L2074" s="38"/>
      <c r="M2074" s="39">
        <f t="shared" si="332"/>
        <v>0</v>
      </c>
      <c r="N2074" s="40">
        <f t="shared" si="333"/>
        <v>0</v>
      </c>
      <c r="O2074" s="80"/>
      <c r="P2074" s="113" t="str">
        <f t="shared" si="340"/>
        <v/>
      </c>
      <c r="Q2074" s="42" t="str">
        <f t="shared" si="334"/>
        <v/>
      </c>
      <c r="R2074" s="81"/>
      <c r="S2074" s="44" t="str">
        <f t="shared" si="335"/>
        <v/>
      </c>
      <c r="T2074" s="81"/>
      <c r="U2074" s="81"/>
      <c r="V2074" s="42">
        <f t="shared" si="336"/>
        <v>0</v>
      </c>
      <c r="W2074" s="43"/>
      <c r="X2074" s="47">
        <f>SUMIFS(W$12:W2074,F$12:F2074,F2074,H$12:H2074,H2074,D$12:D2074,D2074)</f>
        <v>0</v>
      </c>
      <c r="Y2074" s="48">
        <f t="shared" si="337"/>
        <v>0</v>
      </c>
      <c r="Z2074" s="82"/>
      <c r="AA2074" s="106"/>
      <c r="AB2074" s="42">
        <f t="shared" si="338"/>
        <v>0</v>
      </c>
      <c r="AC2074" s="50"/>
      <c r="AD2074" s="81"/>
      <c r="AE2074" s="81"/>
      <c r="AF2074" s="81"/>
      <c r="AG2074" s="81"/>
      <c r="AH2074" s="81"/>
      <c r="AI2074" s="81"/>
      <c r="AJ2074" s="81"/>
      <c r="AK2074" s="81"/>
      <c r="AL2074" s="81"/>
      <c r="AM2074" s="50"/>
      <c r="AN2074" s="50"/>
      <c r="AO2074" s="112">
        <f t="shared" si="341"/>
        <v>0</v>
      </c>
    </row>
    <row r="2075" spans="1:41" ht="20.100000000000001" customHeight="1">
      <c r="A2075" s="70">
        <f t="shared" si="339"/>
        <v>1</v>
      </c>
      <c r="B2075" s="81"/>
      <c r="C2075" s="81"/>
      <c r="D2075" s="81"/>
      <c r="E2075" s="81"/>
      <c r="F2075" s="34"/>
      <c r="G2075" s="94"/>
      <c r="H2075" s="81"/>
      <c r="I2075" s="34"/>
      <c r="J2075" s="34"/>
      <c r="K2075" s="38"/>
      <c r="L2075" s="38"/>
      <c r="M2075" s="39">
        <f t="shared" si="332"/>
        <v>0</v>
      </c>
      <c r="N2075" s="40">
        <f t="shared" si="333"/>
        <v>0</v>
      </c>
      <c r="O2075" s="80"/>
      <c r="P2075" s="113" t="str">
        <f t="shared" si="340"/>
        <v/>
      </c>
      <c r="Q2075" s="42" t="str">
        <f t="shared" si="334"/>
        <v/>
      </c>
      <c r="R2075" s="81"/>
      <c r="S2075" s="44" t="str">
        <f t="shared" si="335"/>
        <v/>
      </c>
      <c r="T2075" s="81"/>
      <c r="U2075" s="81"/>
      <c r="V2075" s="42">
        <f t="shared" si="336"/>
        <v>0</v>
      </c>
      <c r="W2075" s="43"/>
      <c r="X2075" s="47">
        <f>SUMIFS(W$12:W2075,F$12:F2075,F2075,H$12:H2075,H2075,D$12:D2075,D2075)</f>
        <v>0</v>
      </c>
      <c r="Y2075" s="48">
        <f t="shared" si="337"/>
        <v>0</v>
      </c>
      <c r="Z2075" s="82"/>
      <c r="AA2075" s="106"/>
      <c r="AB2075" s="42">
        <f t="shared" si="338"/>
        <v>0</v>
      </c>
      <c r="AC2075" s="50"/>
      <c r="AD2075" s="81"/>
      <c r="AE2075" s="81"/>
      <c r="AF2075" s="81"/>
      <c r="AG2075" s="81"/>
      <c r="AH2075" s="81"/>
      <c r="AI2075" s="81"/>
      <c r="AJ2075" s="81"/>
      <c r="AK2075" s="81"/>
      <c r="AL2075" s="81"/>
      <c r="AM2075" s="50"/>
      <c r="AN2075" s="50"/>
      <c r="AO2075" s="112">
        <f t="shared" si="341"/>
        <v>0</v>
      </c>
    </row>
    <row r="2076" spans="1:41" ht="20.100000000000001" customHeight="1">
      <c r="A2076" s="70">
        <f t="shared" si="339"/>
        <v>1</v>
      </c>
      <c r="B2076" s="81"/>
      <c r="C2076" s="81"/>
      <c r="D2076" s="81"/>
      <c r="E2076" s="81"/>
      <c r="F2076" s="34"/>
      <c r="G2076" s="94"/>
      <c r="H2076" s="81"/>
      <c r="I2076" s="34"/>
      <c r="J2076" s="34"/>
      <c r="K2076" s="38"/>
      <c r="L2076" s="38"/>
      <c r="M2076" s="39">
        <f t="shared" si="332"/>
        <v>0</v>
      </c>
      <c r="N2076" s="40">
        <f t="shared" si="333"/>
        <v>0</v>
      </c>
      <c r="O2076" s="80"/>
      <c r="P2076" s="113" t="str">
        <f t="shared" si="340"/>
        <v/>
      </c>
      <c r="Q2076" s="42" t="str">
        <f t="shared" si="334"/>
        <v/>
      </c>
      <c r="R2076" s="81"/>
      <c r="S2076" s="44" t="str">
        <f t="shared" si="335"/>
        <v/>
      </c>
      <c r="T2076" s="81"/>
      <c r="U2076" s="81"/>
      <c r="V2076" s="42">
        <f t="shared" si="336"/>
        <v>0</v>
      </c>
      <c r="W2076" s="43"/>
      <c r="X2076" s="47">
        <f>SUMIFS(W$12:W2076,F$12:F2076,F2076,H$12:H2076,H2076,D$12:D2076,D2076)</f>
        <v>0</v>
      </c>
      <c r="Y2076" s="48">
        <f t="shared" si="337"/>
        <v>0</v>
      </c>
      <c r="Z2076" s="82"/>
      <c r="AA2076" s="106"/>
      <c r="AB2076" s="42">
        <f t="shared" si="338"/>
        <v>0</v>
      </c>
      <c r="AC2076" s="50"/>
      <c r="AD2076" s="81"/>
      <c r="AE2076" s="81"/>
      <c r="AF2076" s="81"/>
      <c r="AG2076" s="81"/>
      <c r="AH2076" s="81"/>
      <c r="AI2076" s="81"/>
      <c r="AJ2076" s="81"/>
      <c r="AK2076" s="81"/>
      <c r="AL2076" s="81"/>
      <c r="AM2076" s="50"/>
      <c r="AN2076" s="50"/>
      <c r="AO2076" s="112">
        <f t="shared" si="341"/>
        <v>0</v>
      </c>
    </row>
    <row r="2077" spans="1:41" ht="20.100000000000001" customHeight="1">
      <c r="A2077" s="70">
        <f t="shared" si="339"/>
        <v>1</v>
      </c>
      <c r="B2077" s="81"/>
      <c r="C2077" s="81"/>
      <c r="D2077" s="81"/>
      <c r="E2077" s="81"/>
      <c r="F2077" s="34"/>
      <c r="G2077" s="94"/>
      <c r="H2077" s="81"/>
      <c r="I2077" s="34"/>
      <c r="J2077" s="34"/>
      <c r="K2077" s="38"/>
      <c r="L2077" s="38"/>
      <c r="M2077" s="39">
        <f t="shared" si="332"/>
        <v>0</v>
      </c>
      <c r="N2077" s="40">
        <f t="shared" si="333"/>
        <v>0</v>
      </c>
      <c r="O2077" s="80"/>
      <c r="P2077" s="113" t="str">
        <f t="shared" si="340"/>
        <v/>
      </c>
      <c r="Q2077" s="42" t="str">
        <f t="shared" si="334"/>
        <v/>
      </c>
      <c r="R2077" s="81"/>
      <c r="S2077" s="44" t="str">
        <f t="shared" si="335"/>
        <v/>
      </c>
      <c r="T2077" s="81"/>
      <c r="U2077" s="81"/>
      <c r="V2077" s="42">
        <f t="shared" si="336"/>
        <v>0</v>
      </c>
      <c r="W2077" s="43"/>
      <c r="X2077" s="47">
        <f>SUMIFS(W$12:W2077,F$12:F2077,F2077,H$12:H2077,H2077,D$12:D2077,D2077)</f>
        <v>0</v>
      </c>
      <c r="Y2077" s="48">
        <f t="shared" si="337"/>
        <v>0</v>
      </c>
      <c r="Z2077" s="82"/>
      <c r="AA2077" s="106"/>
      <c r="AB2077" s="42">
        <f t="shared" si="338"/>
        <v>0</v>
      </c>
      <c r="AC2077" s="50"/>
      <c r="AD2077" s="81"/>
      <c r="AE2077" s="81"/>
      <c r="AF2077" s="81"/>
      <c r="AG2077" s="81"/>
      <c r="AH2077" s="81"/>
      <c r="AI2077" s="81"/>
      <c r="AJ2077" s="81"/>
      <c r="AK2077" s="81"/>
      <c r="AL2077" s="81"/>
      <c r="AM2077" s="50"/>
      <c r="AN2077" s="50"/>
      <c r="AO2077" s="112">
        <f t="shared" si="341"/>
        <v>0</v>
      </c>
    </row>
    <row r="2078" spans="1:41" ht="20.100000000000001" customHeight="1">
      <c r="A2078" s="70">
        <f t="shared" si="339"/>
        <v>1</v>
      </c>
      <c r="B2078" s="81"/>
      <c r="C2078" s="81"/>
      <c r="D2078" s="81"/>
      <c r="E2078" s="81"/>
      <c r="F2078" s="34"/>
      <c r="G2078" s="94"/>
      <c r="H2078" s="81"/>
      <c r="I2078" s="34"/>
      <c r="J2078" s="34"/>
      <c r="K2078" s="38"/>
      <c r="L2078" s="38"/>
      <c r="M2078" s="39">
        <f t="shared" si="332"/>
        <v>0</v>
      </c>
      <c r="N2078" s="40">
        <f t="shared" si="333"/>
        <v>0</v>
      </c>
      <c r="O2078" s="80"/>
      <c r="P2078" s="113" t="str">
        <f t="shared" si="340"/>
        <v/>
      </c>
      <c r="Q2078" s="42" t="str">
        <f t="shared" si="334"/>
        <v/>
      </c>
      <c r="R2078" s="81"/>
      <c r="S2078" s="44" t="str">
        <f t="shared" si="335"/>
        <v/>
      </c>
      <c r="T2078" s="81"/>
      <c r="U2078" s="81"/>
      <c r="V2078" s="42">
        <f t="shared" si="336"/>
        <v>0</v>
      </c>
      <c r="W2078" s="43"/>
      <c r="X2078" s="47">
        <f>SUMIFS(W$12:W2078,F$12:F2078,F2078,H$12:H2078,H2078,D$12:D2078,D2078)</f>
        <v>0</v>
      </c>
      <c r="Y2078" s="48">
        <f t="shared" si="337"/>
        <v>0</v>
      </c>
      <c r="Z2078" s="82"/>
      <c r="AA2078" s="106"/>
      <c r="AB2078" s="42">
        <f t="shared" si="338"/>
        <v>0</v>
      </c>
      <c r="AC2078" s="50"/>
      <c r="AD2078" s="81"/>
      <c r="AE2078" s="81"/>
      <c r="AF2078" s="81"/>
      <c r="AG2078" s="81"/>
      <c r="AH2078" s="81"/>
      <c r="AI2078" s="81"/>
      <c r="AJ2078" s="81"/>
      <c r="AK2078" s="81"/>
      <c r="AL2078" s="81"/>
      <c r="AM2078" s="50"/>
      <c r="AN2078" s="50"/>
      <c r="AO2078" s="112">
        <f t="shared" si="341"/>
        <v>0</v>
      </c>
    </row>
    <row r="2079" spans="1:41" ht="20.100000000000001" customHeight="1">
      <c r="A2079" s="70">
        <f t="shared" si="339"/>
        <v>1</v>
      </c>
      <c r="B2079" s="81"/>
      <c r="C2079" s="81"/>
      <c r="D2079" s="81"/>
      <c r="E2079" s="81"/>
      <c r="F2079" s="34"/>
      <c r="G2079" s="94"/>
      <c r="H2079" s="81"/>
      <c r="I2079" s="34"/>
      <c r="J2079" s="34"/>
      <c r="K2079" s="38"/>
      <c r="L2079" s="38"/>
      <c r="M2079" s="39">
        <f t="shared" si="332"/>
        <v>0</v>
      </c>
      <c r="N2079" s="40">
        <f t="shared" si="333"/>
        <v>0</v>
      </c>
      <c r="O2079" s="80"/>
      <c r="P2079" s="113" t="str">
        <f t="shared" si="340"/>
        <v/>
      </c>
      <c r="Q2079" s="42" t="str">
        <f t="shared" si="334"/>
        <v/>
      </c>
      <c r="R2079" s="81"/>
      <c r="S2079" s="44" t="str">
        <f t="shared" si="335"/>
        <v/>
      </c>
      <c r="T2079" s="81"/>
      <c r="U2079" s="81"/>
      <c r="V2079" s="42">
        <f t="shared" si="336"/>
        <v>0</v>
      </c>
      <c r="W2079" s="43"/>
      <c r="X2079" s="47">
        <f>SUMIFS(W$12:W2079,F$12:F2079,F2079,H$12:H2079,H2079,D$12:D2079,D2079)</f>
        <v>0</v>
      </c>
      <c r="Y2079" s="48">
        <f t="shared" si="337"/>
        <v>0</v>
      </c>
      <c r="Z2079" s="82"/>
      <c r="AA2079" s="106"/>
      <c r="AB2079" s="42">
        <f t="shared" si="338"/>
        <v>0</v>
      </c>
      <c r="AC2079" s="50"/>
      <c r="AD2079" s="81"/>
      <c r="AE2079" s="81"/>
      <c r="AF2079" s="81"/>
      <c r="AG2079" s="81"/>
      <c r="AH2079" s="81"/>
      <c r="AI2079" s="81"/>
      <c r="AJ2079" s="81"/>
      <c r="AK2079" s="81"/>
      <c r="AL2079" s="81"/>
      <c r="AM2079" s="50"/>
      <c r="AN2079" s="50"/>
      <c r="AO2079" s="112">
        <f t="shared" si="341"/>
        <v>0</v>
      </c>
    </row>
    <row r="2080" spans="1:41" ht="20.100000000000001" customHeight="1">
      <c r="A2080" s="70">
        <f t="shared" si="339"/>
        <v>1</v>
      </c>
      <c r="B2080" s="81"/>
      <c r="C2080" s="81"/>
      <c r="D2080" s="81"/>
      <c r="E2080" s="81"/>
      <c r="F2080" s="34"/>
      <c r="G2080" s="94"/>
      <c r="H2080" s="81"/>
      <c r="I2080" s="34"/>
      <c r="J2080" s="34"/>
      <c r="K2080" s="38"/>
      <c r="L2080" s="38"/>
      <c r="M2080" s="39">
        <f t="shared" si="332"/>
        <v>0</v>
      </c>
      <c r="N2080" s="40">
        <f t="shared" si="333"/>
        <v>0</v>
      </c>
      <c r="O2080" s="80"/>
      <c r="P2080" s="113" t="str">
        <f t="shared" si="340"/>
        <v/>
      </c>
      <c r="Q2080" s="42" t="str">
        <f t="shared" si="334"/>
        <v/>
      </c>
      <c r="R2080" s="81"/>
      <c r="S2080" s="44" t="str">
        <f t="shared" si="335"/>
        <v/>
      </c>
      <c r="T2080" s="81"/>
      <c r="U2080" s="81"/>
      <c r="V2080" s="42">
        <f t="shared" si="336"/>
        <v>0</v>
      </c>
      <c r="W2080" s="43"/>
      <c r="X2080" s="47">
        <f>SUMIFS(W$12:W2080,F$12:F2080,F2080,H$12:H2080,H2080,D$12:D2080,D2080)</f>
        <v>0</v>
      </c>
      <c r="Y2080" s="48">
        <f t="shared" si="337"/>
        <v>0</v>
      </c>
      <c r="Z2080" s="82"/>
      <c r="AA2080" s="106"/>
      <c r="AB2080" s="42">
        <f t="shared" si="338"/>
        <v>0</v>
      </c>
      <c r="AC2080" s="50"/>
      <c r="AD2080" s="81"/>
      <c r="AE2080" s="81"/>
      <c r="AF2080" s="81"/>
      <c r="AG2080" s="81"/>
      <c r="AH2080" s="81"/>
      <c r="AI2080" s="81"/>
      <c r="AJ2080" s="81"/>
      <c r="AK2080" s="81"/>
      <c r="AL2080" s="81"/>
      <c r="AM2080" s="50"/>
      <c r="AN2080" s="50"/>
      <c r="AO2080" s="112">
        <f t="shared" si="341"/>
        <v>0</v>
      </c>
    </row>
    <row r="2081" spans="1:41" ht="20.100000000000001" customHeight="1">
      <c r="A2081" s="70">
        <f t="shared" si="339"/>
        <v>1</v>
      </c>
      <c r="B2081" s="81"/>
      <c r="C2081" s="81"/>
      <c r="D2081" s="81"/>
      <c r="E2081" s="81"/>
      <c r="F2081" s="34"/>
      <c r="G2081" s="94"/>
      <c r="H2081" s="81"/>
      <c r="I2081" s="34"/>
      <c r="J2081" s="34"/>
      <c r="K2081" s="38"/>
      <c r="L2081" s="38"/>
      <c r="M2081" s="39">
        <f t="shared" si="332"/>
        <v>0</v>
      </c>
      <c r="N2081" s="40">
        <f t="shared" si="333"/>
        <v>0</v>
      </c>
      <c r="O2081" s="80"/>
      <c r="P2081" s="113" t="str">
        <f t="shared" si="340"/>
        <v/>
      </c>
      <c r="Q2081" s="42" t="str">
        <f t="shared" si="334"/>
        <v/>
      </c>
      <c r="R2081" s="81"/>
      <c r="S2081" s="44" t="str">
        <f t="shared" si="335"/>
        <v/>
      </c>
      <c r="T2081" s="81"/>
      <c r="U2081" s="81"/>
      <c r="V2081" s="42">
        <f t="shared" si="336"/>
        <v>0</v>
      </c>
      <c r="W2081" s="43"/>
      <c r="X2081" s="47">
        <f>SUMIFS(W$12:W2081,F$12:F2081,F2081,H$12:H2081,H2081,D$12:D2081,D2081)</f>
        <v>0</v>
      </c>
      <c r="Y2081" s="48">
        <f t="shared" si="337"/>
        <v>0</v>
      </c>
      <c r="Z2081" s="82"/>
      <c r="AA2081" s="106"/>
      <c r="AB2081" s="42">
        <f t="shared" si="338"/>
        <v>0</v>
      </c>
      <c r="AC2081" s="50"/>
      <c r="AD2081" s="81"/>
      <c r="AE2081" s="81"/>
      <c r="AF2081" s="81"/>
      <c r="AG2081" s="81"/>
      <c r="AH2081" s="81"/>
      <c r="AI2081" s="81"/>
      <c r="AJ2081" s="81"/>
      <c r="AK2081" s="81"/>
      <c r="AL2081" s="81"/>
      <c r="AM2081" s="50"/>
      <c r="AN2081" s="50"/>
      <c r="AO2081" s="112">
        <f t="shared" si="341"/>
        <v>0</v>
      </c>
    </row>
    <row r="2082" spans="1:41" ht="20.100000000000001" customHeight="1">
      <c r="A2082" s="70">
        <f t="shared" si="339"/>
        <v>1</v>
      </c>
      <c r="B2082" s="81"/>
      <c r="C2082" s="81"/>
      <c r="D2082" s="81"/>
      <c r="E2082" s="81"/>
      <c r="F2082" s="34"/>
      <c r="G2082" s="94"/>
      <c r="H2082" s="81"/>
      <c r="I2082" s="34"/>
      <c r="J2082" s="34"/>
      <c r="K2082" s="38"/>
      <c r="L2082" s="38"/>
      <c r="M2082" s="39">
        <f t="shared" si="332"/>
        <v>0</v>
      </c>
      <c r="N2082" s="40">
        <f t="shared" si="333"/>
        <v>0</v>
      </c>
      <c r="O2082" s="80"/>
      <c r="P2082" s="113" t="str">
        <f t="shared" si="340"/>
        <v/>
      </c>
      <c r="Q2082" s="42" t="str">
        <f t="shared" si="334"/>
        <v/>
      </c>
      <c r="R2082" s="81"/>
      <c r="S2082" s="44" t="str">
        <f t="shared" si="335"/>
        <v/>
      </c>
      <c r="T2082" s="81"/>
      <c r="U2082" s="81"/>
      <c r="V2082" s="42">
        <f t="shared" si="336"/>
        <v>0</v>
      </c>
      <c r="W2082" s="43"/>
      <c r="X2082" s="47">
        <f>SUMIFS(W$12:W2082,F$12:F2082,F2082,H$12:H2082,H2082,D$12:D2082,D2082)</f>
        <v>0</v>
      </c>
      <c r="Y2082" s="48">
        <f t="shared" si="337"/>
        <v>0</v>
      </c>
      <c r="Z2082" s="82"/>
      <c r="AA2082" s="106"/>
      <c r="AB2082" s="42">
        <f t="shared" si="338"/>
        <v>0</v>
      </c>
      <c r="AC2082" s="50"/>
      <c r="AD2082" s="81"/>
      <c r="AE2082" s="81"/>
      <c r="AF2082" s="81"/>
      <c r="AG2082" s="81"/>
      <c r="AH2082" s="81"/>
      <c r="AI2082" s="81"/>
      <c r="AJ2082" s="81"/>
      <c r="AK2082" s="81"/>
      <c r="AL2082" s="81"/>
      <c r="AM2082" s="50"/>
      <c r="AN2082" s="50"/>
      <c r="AO2082" s="112">
        <f t="shared" si="341"/>
        <v>0</v>
      </c>
    </row>
    <row r="2083" spans="1:41" ht="20.100000000000001" customHeight="1">
      <c r="A2083" s="70">
        <f t="shared" si="339"/>
        <v>1</v>
      </c>
      <c r="B2083" s="81"/>
      <c r="C2083" s="81"/>
      <c r="D2083" s="81"/>
      <c r="E2083" s="81"/>
      <c r="F2083" s="34"/>
      <c r="G2083" s="94"/>
      <c r="H2083" s="81"/>
      <c r="I2083" s="34"/>
      <c r="J2083" s="34"/>
      <c r="K2083" s="38"/>
      <c r="L2083" s="38"/>
      <c r="M2083" s="39">
        <f t="shared" si="332"/>
        <v>0</v>
      </c>
      <c r="N2083" s="40">
        <f t="shared" si="333"/>
        <v>0</v>
      </c>
      <c r="O2083" s="80"/>
      <c r="P2083" s="113" t="str">
        <f t="shared" si="340"/>
        <v/>
      </c>
      <c r="Q2083" s="42" t="str">
        <f t="shared" si="334"/>
        <v/>
      </c>
      <c r="R2083" s="81"/>
      <c r="S2083" s="44" t="str">
        <f t="shared" si="335"/>
        <v/>
      </c>
      <c r="T2083" s="81"/>
      <c r="U2083" s="81"/>
      <c r="V2083" s="42">
        <f t="shared" si="336"/>
        <v>0</v>
      </c>
      <c r="W2083" s="43"/>
      <c r="X2083" s="47">
        <f>SUMIFS(W$12:W2083,F$12:F2083,F2083,H$12:H2083,H2083,D$12:D2083,D2083)</f>
        <v>0</v>
      </c>
      <c r="Y2083" s="48">
        <f t="shared" si="337"/>
        <v>0</v>
      </c>
      <c r="Z2083" s="82"/>
      <c r="AA2083" s="106"/>
      <c r="AB2083" s="42">
        <f t="shared" si="338"/>
        <v>0</v>
      </c>
      <c r="AC2083" s="50"/>
      <c r="AD2083" s="81"/>
      <c r="AE2083" s="81"/>
      <c r="AF2083" s="81"/>
      <c r="AG2083" s="81"/>
      <c r="AH2083" s="81"/>
      <c r="AI2083" s="81"/>
      <c r="AJ2083" s="81"/>
      <c r="AK2083" s="81"/>
      <c r="AL2083" s="81"/>
      <c r="AM2083" s="50"/>
      <c r="AN2083" s="50"/>
      <c r="AO2083" s="112">
        <f t="shared" si="341"/>
        <v>0</v>
      </c>
    </row>
    <row r="2084" spans="1:41" ht="20.100000000000001" customHeight="1">
      <c r="A2084" s="70">
        <f t="shared" si="339"/>
        <v>1</v>
      </c>
      <c r="B2084" s="81"/>
      <c r="C2084" s="81"/>
      <c r="D2084" s="81"/>
      <c r="E2084" s="81"/>
      <c r="F2084" s="34"/>
      <c r="G2084" s="94"/>
      <c r="H2084" s="81"/>
      <c r="I2084" s="34"/>
      <c r="J2084" s="34"/>
      <c r="K2084" s="38"/>
      <c r="L2084" s="38"/>
      <c r="M2084" s="39">
        <f t="shared" si="332"/>
        <v>0</v>
      </c>
      <c r="N2084" s="40">
        <f t="shared" si="333"/>
        <v>0</v>
      </c>
      <c r="O2084" s="80"/>
      <c r="P2084" s="113" t="str">
        <f t="shared" si="340"/>
        <v/>
      </c>
      <c r="Q2084" s="42" t="str">
        <f t="shared" si="334"/>
        <v/>
      </c>
      <c r="R2084" s="81"/>
      <c r="S2084" s="44" t="str">
        <f t="shared" si="335"/>
        <v/>
      </c>
      <c r="T2084" s="81"/>
      <c r="U2084" s="81"/>
      <c r="V2084" s="42">
        <f t="shared" si="336"/>
        <v>0</v>
      </c>
      <c r="W2084" s="43"/>
      <c r="X2084" s="47">
        <f>SUMIFS(W$12:W2084,F$12:F2084,F2084,H$12:H2084,H2084,D$12:D2084,D2084)</f>
        <v>0</v>
      </c>
      <c r="Y2084" s="48">
        <f t="shared" si="337"/>
        <v>0</v>
      </c>
      <c r="Z2084" s="82"/>
      <c r="AA2084" s="106"/>
      <c r="AB2084" s="42">
        <f t="shared" si="338"/>
        <v>0</v>
      </c>
      <c r="AC2084" s="50"/>
      <c r="AD2084" s="81"/>
      <c r="AE2084" s="81"/>
      <c r="AF2084" s="81"/>
      <c r="AG2084" s="81"/>
      <c r="AH2084" s="81"/>
      <c r="AI2084" s="81"/>
      <c r="AJ2084" s="81"/>
      <c r="AK2084" s="81"/>
      <c r="AL2084" s="81"/>
      <c r="AM2084" s="50"/>
      <c r="AN2084" s="50"/>
      <c r="AO2084" s="112">
        <f t="shared" si="341"/>
        <v>0</v>
      </c>
    </row>
    <row r="2085" spans="1:41" ht="20.100000000000001" customHeight="1">
      <c r="A2085" s="70">
        <f t="shared" si="339"/>
        <v>1</v>
      </c>
      <c r="B2085" s="81"/>
      <c r="C2085" s="81"/>
      <c r="D2085" s="81"/>
      <c r="E2085" s="81"/>
      <c r="F2085" s="34"/>
      <c r="G2085" s="94"/>
      <c r="H2085" s="81"/>
      <c r="I2085" s="34"/>
      <c r="J2085" s="34"/>
      <c r="K2085" s="38"/>
      <c r="L2085" s="38"/>
      <c r="M2085" s="39">
        <f t="shared" si="332"/>
        <v>0</v>
      </c>
      <c r="N2085" s="40">
        <f t="shared" si="333"/>
        <v>0</v>
      </c>
      <c r="O2085" s="80"/>
      <c r="P2085" s="113" t="str">
        <f t="shared" si="340"/>
        <v/>
      </c>
      <c r="Q2085" s="42" t="str">
        <f t="shared" si="334"/>
        <v/>
      </c>
      <c r="R2085" s="81"/>
      <c r="S2085" s="44" t="str">
        <f t="shared" si="335"/>
        <v/>
      </c>
      <c r="T2085" s="81"/>
      <c r="U2085" s="81"/>
      <c r="V2085" s="42">
        <f t="shared" si="336"/>
        <v>0</v>
      </c>
      <c r="W2085" s="43"/>
      <c r="X2085" s="47">
        <f>SUMIFS(W$12:W2085,F$12:F2085,F2085,H$12:H2085,H2085,D$12:D2085,D2085)</f>
        <v>0</v>
      </c>
      <c r="Y2085" s="48">
        <f t="shared" si="337"/>
        <v>0</v>
      </c>
      <c r="Z2085" s="82"/>
      <c r="AA2085" s="106"/>
      <c r="AB2085" s="42">
        <f t="shared" si="338"/>
        <v>0</v>
      </c>
      <c r="AC2085" s="50"/>
      <c r="AD2085" s="81"/>
      <c r="AE2085" s="81"/>
      <c r="AF2085" s="81"/>
      <c r="AG2085" s="81"/>
      <c r="AH2085" s="81"/>
      <c r="AI2085" s="81"/>
      <c r="AJ2085" s="81"/>
      <c r="AK2085" s="81"/>
      <c r="AL2085" s="81"/>
      <c r="AM2085" s="50"/>
      <c r="AN2085" s="50"/>
      <c r="AO2085" s="112">
        <f t="shared" si="341"/>
        <v>0</v>
      </c>
    </row>
    <row r="2086" spans="1:41" ht="20.100000000000001" customHeight="1">
      <c r="A2086" s="70">
        <f t="shared" si="339"/>
        <v>1</v>
      </c>
      <c r="B2086" s="81"/>
      <c r="C2086" s="81"/>
      <c r="D2086" s="81"/>
      <c r="E2086" s="81"/>
      <c r="F2086" s="34"/>
      <c r="G2086" s="94"/>
      <c r="H2086" s="81"/>
      <c r="I2086" s="34"/>
      <c r="J2086" s="34"/>
      <c r="K2086" s="38"/>
      <c r="L2086" s="38"/>
      <c r="M2086" s="39">
        <f t="shared" si="332"/>
        <v>0</v>
      </c>
      <c r="N2086" s="40">
        <f t="shared" si="333"/>
        <v>0</v>
      </c>
      <c r="O2086" s="80"/>
      <c r="P2086" s="113" t="str">
        <f t="shared" si="340"/>
        <v/>
      </c>
      <c r="Q2086" s="42" t="str">
        <f t="shared" si="334"/>
        <v/>
      </c>
      <c r="R2086" s="81"/>
      <c r="S2086" s="44" t="str">
        <f t="shared" si="335"/>
        <v/>
      </c>
      <c r="T2086" s="81"/>
      <c r="U2086" s="81"/>
      <c r="V2086" s="42">
        <f t="shared" si="336"/>
        <v>0</v>
      </c>
      <c r="W2086" s="43"/>
      <c r="X2086" s="47">
        <f>SUMIFS(W$12:W2086,F$12:F2086,F2086,H$12:H2086,H2086,D$12:D2086,D2086)</f>
        <v>0</v>
      </c>
      <c r="Y2086" s="48">
        <f t="shared" si="337"/>
        <v>0</v>
      </c>
      <c r="Z2086" s="82"/>
      <c r="AA2086" s="106"/>
      <c r="AB2086" s="42">
        <f t="shared" si="338"/>
        <v>0</v>
      </c>
      <c r="AC2086" s="50"/>
      <c r="AD2086" s="81"/>
      <c r="AE2086" s="81"/>
      <c r="AF2086" s="81"/>
      <c r="AG2086" s="81"/>
      <c r="AH2086" s="81"/>
      <c r="AI2086" s="81"/>
      <c r="AJ2086" s="81"/>
      <c r="AK2086" s="81"/>
      <c r="AL2086" s="81"/>
      <c r="AM2086" s="50"/>
      <c r="AN2086" s="50"/>
      <c r="AO2086" s="112">
        <f t="shared" si="341"/>
        <v>0</v>
      </c>
    </row>
    <row r="2087" spans="1:41" ht="20.100000000000001" customHeight="1">
      <c r="A2087" s="70">
        <f t="shared" si="339"/>
        <v>1</v>
      </c>
      <c r="B2087" s="81"/>
      <c r="C2087" s="81"/>
      <c r="D2087" s="81"/>
      <c r="E2087" s="81"/>
      <c r="F2087" s="34"/>
      <c r="G2087" s="94"/>
      <c r="H2087" s="81"/>
      <c r="I2087" s="34"/>
      <c r="J2087" s="34"/>
      <c r="K2087" s="38"/>
      <c r="L2087" s="38"/>
      <c r="M2087" s="39">
        <f t="shared" si="332"/>
        <v>0</v>
      </c>
      <c r="N2087" s="40">
        <f t="shared" si="333"/>
        <v>0</v>
      </c>
      <c r="O2087" s="80"/>
      <c r="P2087" s="113" t="str">
        <f t="shared" si="340"/>
        <v/>
      </c>
      <c r="Q2087" s="42" t="str">
        <f t="shared" si="334"/>
        <v/>
      </c>
      <c r="R2087" s="81"/>
      <c r="S2087" s="44" t="str">
        <f t="shared" si="335"/>
        <v/>
      </c>
      <c r="T2087" s="81"/>
      <c r="U2087" s="81"/>
      <c r="V2087" s="42">
        <f t="shared" si="336"/>
        <v>0</v>
      </c>
      <c r="W2087" s="43"/>
      <c r="X2087" s="47">
        <f>SUMIFS(W$12:W2087,F$12:F2087,F2087,H$12:H2087,H2087,D$12:D2087,D2087)</f>
        <v>0</v>
      </c>
      <c r="Y2087" s="48">
        <f t="shared" si="337"/>
        <v>0</v>
      </c>
      <c r="Z2087" s="82"/>
      <c r="AA2087" s="106"/>
      <c r="AB2087" s="42">
        <f t="shared" si="338"/>
        <v>0</v>
      </c>
      <c r="AC2087" s="50"/>
      <c r="AD2087" s="81"/>
      <c r="AE2087" s="81"/>
      <c r="AF2087" s="81"/>
      <c r="AG2087" s="81"/>
      <c r="AH2087" s="81"/>
      <c r="AI2087" s="81"/>
      <c r="AJ2087" s="81"/>
      <c r="AK2087" s="81"/>
      <c r="AL2087" s="81"/>
      <c r="AM2087" s="50"/>
      <c r="AN2087" s="50"/>
      <c r="AO2087" s="112">
        <f t="shared" si="341"/>
        <v>0</v>
      </c>
    </row>
    <row r="2088" spans="1:41" ht="20.100000000000001" customHeight="1">
      <c r="A2088" s="70">
        <f t="shared" si="339"/>
        <v>1</v>
      </c>
      <c r="B2088" s="81"/>
      <c r="C2088" s="81"/>
      <c r="D2088" s="81"/>
      <c r="E2088" s="81"/>
      <c r="F2088" s="34"/>
      <c r="G2088" s="94"/>
      <c r="H2088" s="81"/>
      <c r="I2088" s="34"/>
      <c r="J2088" s="34"/>
      <c r="K2088" s="38"/>
      <c r="L2088" s="38"/>
      <c r="M2088" s="39">
        <f t="shared" si="332"/>
        <v>0</v>
      </c>
      <c r="N2088" s="40">
        <f t="shared" si="333"/>
        <v>0</v>
      </c>
      <c r="O2088" s="80"/>
      <c r="P2088" s="113" t="str">
        <f t="shared" si="340"/>
        <v/>
      </c>
      <c r="Q2088" s="42" t="str">
        <f t="shared" si="334"/>
        <v/>
      </c>
      <c r="R2088" s="81"/>
      <c r="S2088" s="44" t="str">
        <f t="shared" si="335"/>
        <v/>
      </c>
      <c r="T2088" s="81"/>
      <c r="U2088" s="81"/>
      <c r="V2088" s="42">
        <f t="shared" si="336"/>
        <v>0</v>
      </c>
      <c r="W2088" s="43"/>
      <c r="X2088" s="47">
        <f>SUMIFS(W$12:W2088,F$12:F2088,F2088,H$12:H2088,H2088,D$12:D2088,D2088)</f>
        <v>0</v>
      </c>
      <c r="Y2088" s="48">
        <f t="shared" si="337"/>
        <v>0</v>
      </c>
      <c r="Z2088" s="82"/>
      <c r="AA2088" s="106"/>
      <c r="AB2088" s="42">
        <f t="shared" si="338"/>
        <v>0</v>
      </c>
      <c r="AC2088" s="50"/>
      <c r="AD2088" s="81"/>
      <c r="AE2088" s="81"/>
      <c r="AF2088" s="81"/>
      <c r="AG2088" s="81"/>
      <c r="AH2088" s="81"/>
      <c r="AI2088" s="81"/>
      <c r="AJ2088" s="81"/>
      <c r="AK2088" s="81"/>
      <c r="AL2088" s="81"/>
      <c r="AM2088" s="50"/>
      <c r="AN2088" s="50"/>
      <c r="AO2088" s="112">
        <f t="shared" si="341"/>
        <v>0</v>
      </c>
    </row>
    <row r="2089" spans="1:41" ht="20.100000000000001" customHeight="1">
      <c r="A2089" s="70">
        <f t="shared" si="339"/>
        <v>1</v>
      </c>
      <c r="B2089" s="81"/>
      <c r="C2089" s="81"/>
      <c r="D2089" s="81"/>
      <c r="E2089" s="81"/>
      <c r="F2089" s="34"/>
      <c r="G2089" s="94"/>
      <c r="H2089" s="81"/>
      <c r="I2089" s="34"/>
      <c r="J2089" s="34"/>
      <c r="K2089" s="38"/>
      <c r="L2089" s="38"/>
      <c r="M2089" s="39">
        <f t="shared" si="332"/>
        <v>0</v>
      </c>
      <c r="N2089" s="40">
        <f t="shared" si="333"/>
        <v>0</v>
      </c>
      <c r="O2089" s="80"/>
      <c r="P2089" s="113" t="str">
        <f t="shared" si="340"/>
        <v/>
      </c>
      <c r="Q2089" s="42" t="str">
        <f t="shared" si="334"/>
        <v/>
      </c>
      <c r="R2089" s="81"/>
      <c r="S2089" s="44" t="str">
        <f t="shared" si="335"/>
        <v/>
      </c>
      <c r="T2089" s="81"/>
      <c r="U2089" s="81"/>
      <c r="V2089" s="42">
        <f t="shared" si="336"/>
        <v>0</v>
      </c>
      <c r="W2089" s="43"/>
      <c r="X2089" s="47">
        <f>SUMIFS(W$12:W2089,F$12:F2089,F2089,H$12:H2089,H2089,D$12:D2089,D2089)</f>
        <v>0</v>
      </c>
      <c r="Y2089" s="48">
        <f t="shared" si="337"/>
        <v>0</v>
      </c>
      <c r="Z2089" s="82"/>
      <c r="AA2089" s="106"/>
      <c r="AB2089" s="42">
        <f t="shared" si="338"/>
        <v>0</v>
      </c>
      <c r="AC2089" s="50"/>
      <c r="AD2089" s="81"/>
      <c r="AE2089" s="81"/>
      <c r="AF2089" s="81"/>
      <c r="AG2089" s="81"/>
      <c r="AH2089" s="81"/>
      <c r="AI2089" s="81"/>
      <c r="AJ2089" s="81"/>
      <c r="AK2089" s="81"/>
      <c r="AL2089" s="81"/>
      <c r="AM2089" s="50"/>
      <c r="AN2089" s="50"/>
      <c r="AO2089" s="112">
        <f t="shared" si="341"/>
        <v>0</v>
      </c>
    </row>
    <row r="2090" spans="1:41" ht="20.100000000000001" customHeight="1">
      <c r="A2090" s="70">
        <f t="shared" si="339"/>
        <v>1</v>
      </c>
      <c r="B2090" s="81"/>
      <c r="C2090" s="81"/>
      <c r="D2090" s="81"/>
      <c r="E2090" s="81"/>
      <c r="F2090" s="34"/>
      <c r="G2090" s="94"/>
      <c r="H2090" s="81"/>
      <c r="I2090" s="34"/>
      <c r="J2090" s="34"/>
      <c r="K2090" s="38"/>
      <c r="L2090" s="38"/>
      <c r="M2090" s="39">
        <f t="shared" si="332"/>
        <v>0</v>
      </c>
      <c r="N2090" s="40">
        <f t="shared" si="333"/>
        <v>0</v>
      </c>
      <c r="O2090" s="80"/>
      <c r="P2090" s="113" t="str">
        <f t="shared" si="340"/>
        <v/>
      </c>
      <c r="Q2090" s="42" t="str">
        <f t="shared" si="334"/>
        <v/>
      </c>
      <c r="R2090" s="81"/>
      <c r="S2090" s="44" t="str">
        <f t="shared" si="335"/>
        <v/>
      </c>
      <c r="T2090" s="81"/>
      <c r="U2090" s="81"/>
      <c r="V2090" s="42">
        <f t="shared" si="336"/>
        <v>0</v>
      </c>
      <c r="W2090" s="43"/>
      <c r="X2090" s="47">
        <f>SUMIFS(W$12:W2090,F$12:F2090,F2090,H$12:H2090,H2090,D$12:D2090,D2090)</f>
        <v>0</v>
      </c>
      <c r="Y2090" s="48">
        <f t="shared" si="337"/>
        <v>0</v>
      </c>
      <c r="Z2090" s="82"/>
      <c r="AA2090" s="106"/>
      <c r="AB2090" s="42">
        <f t="shared" si="338"/>
        <v>0</v>
      </c>
      <c r="AC2090" s="50"/>
      <c r="AD2090" s="81"/>
      <c r="AE2090" s="81"/>
      <c r="AF2090" s="81"/>
      <c r="AG2090" s="81"/>
      <c r="AH2090" s="81"/>
      <c r="AI2090" s="81"/>
      <c r="AJ2090" s="81"/>
      <c r="AK2090" s="81"/>
      <c r="AL2090" s="81"/>
      <c r="AM2090" s="50"/>
      <c r="AN2090" s="50"/>
      <c r="AO2090" s="112">
        <f t="shared" si="341"/>
        <v>0</v>
      </c>
    </row>
    <row r="2091" spans="1:41" ht="20.100000000000001" customHeight="1">
      <c r="A2091" s="70">
        <f t="shared" si="339"/>
        <v>1</v>
      </c>
      <c r="B2091" s="81"/>
      <c r="C2091" s="81"/>
      <c r="D2091" s="81"/>
      <c r="E2091" s="81"/>
      <c r="F2091" s="34"/>
      <c r="G2091" s="94"/>
      <c r="H2091" s="81"/>
      <c r="I2091" s="34"/>
      <c r="J2091" s="34"/>
      <c r="K2091" s="38"/>
      <c r="L2091" s="38"/>
      <c r="M2091" s="39">
        <f t="shared" si="332"/>
        <v>0</v>
      </c>
      <c r="N2091" s="40">
        <f t="shared" si="333"/>
        <v>0</v>
      </c>
      <c r="O2091" s="80"/>
      <c r="P2091" s="113" t="str">
        <f t="shared" si="340"/>
        <v/>
      </c>
      <c r="Q2091" s="42" t="str">
        <f t="shared" si="334"/>
        <v/>
      </c>
      <c r="R2091" s="81"/>
      <c r="S2091" s="44" t="str">
        <f t="shared" si="335"/>
        <v/>
      </c>
      <c r="T2091" s="81"/>
      <c r="U2091" s="81"/>
      <c r="V2091" s="42">
        <f t="shared" si="336"/>
        <v>0</v>
      </c>
      <c r="W2091" s="43"/>
      <c r="X2091" s="47">
        <f>SUMIFS(W$12:W2091,F$12:F2091,F2091,H$12:H2091,H2091,D$12:D2091,D2091)</f>
        <v>0</v>
      </c>
      <c r="Y2091" s="48">
        <f t="shared" si="337"/>
        <v>0</v>
      </c>
      <c r="Z2091" s="82"/>
      <c r="AA2091" s="106"/>
      <c r="AB2091" s="42">
        <f t="shared" si="338"/>
        <v>0</v>
      </c>
      <c r="AC2091" s="50"/>
      <c r="AD2091" s="81"/>
      <c r="AE2091" s="81"/>
      <c r="AF2091" s="81"/>
      <c r="AG2091" s="81"/>
      <c r="AH2091" s="81"/>
      <c r="AI2091" s="81"/>
      <c r="AJ2091" s="81"/>
      <c r="AK2091" s="81"/>
      <c r="AL2091" s="81"/>
      <c r="AM2091" s="50"/>
      <c r="AN2091" s="50"/>
      <c r="AO2091" s="112">
        <f t="shared" si="341"/>
        <v>0</v>
      </c>
    </row>
    <row r="2092" spans="1:41" ht="20.100000000000001" customHeight="1">
      <c r="A2092" s="70">
        <f t="shared" si="339"/>
        <v>1</v>
      </c>
      <c r="B2092" s="81"/>
      <c r="C2092" s="81"/>
      <c r="D2092" s="81"/>
      <c r="E2092" s="81"/>
      <c r="F2092" s="34"/>
      <c r="G2092" s="94"/>
      <c r="H2092" s="81"/>
      <c r="I2092" s="34"/>
      <c r="J2092" s="34"/>
      <c r="K2092" s="38"/>
      <c r="L2092" s="38"/>
      <c r="M2092" s="39">
        <f t="shared" si="332"/>
        <v>0</v>
      </c>
      <c r="N2092" s="40">
        <f t="shared" si="333"/>
        <v>0</v>
      </c>
      <c r="O2092" s="80"/>
      <c r="P2092" s="113" t="str">
        <f t="shared" si="340"/>
        <v/>
      </c>
      <c r="Q2092" s="42" t="str">
        <f t="shared" si="334"/>
        <v/>
      </c>
      <c r="R2092" s="81"/>
      <c r="S2092" s="44" t="str">
        <f t="shared" si="335"/>
        <v/>
      </c>
      <c r="T2092" s="81"/>
      <c r="U2092" s="81"/>
      <c r="V2092" s="42">
        <f t="shared" si="336"/>
        <v>0</v>
      </c>
      <c r="W2092" s="43"/>
      <c r="X2092" s="47">
        <f>SUMIFS(W$12:W2092,F$12:F2092,F2092,H$12:H2092,H2092,D$12:D2092,D2092)</f>
        <v>0</v>
      </c>
      <c r="Y2092" s="48">
        <f t="shared" si="337"/>
        <v>0</v>
      </c>
      <c r="Z2092" s="82"/>
      <c r="AA2092" s="106"/>
      <c r="AB2092" s="42">
        <f t="shared" si="338"/>
        <v>0</v>
      </c>
      <c r="AC2092" s="50"/>
      <c r="AD2092" s="81"/>
      <c r="AE2092" s="81"/>
      <c r="AF2092" s="81"/>
      <c r="AG2092" s="81"/>
      <c r="AH2092" s="81"/>
      <c r="AI2092" s="81"/>
      <c r="AJ2092" s="81"/>
      <c r="AK2092" s="81"/>
      <c r="AL2092" s="81"/>
      <c r="AM2092" s="50"/>
      <c r="AN2092" s="50"/>
      <c r="AO2092" s="112">
        <f t="shared" si="341"/>
        <v>0</v>
      </c>
    </row>
    <row r="2093" spans="1:41" ht="20.100000000000001" customHeight="1">
      <c r="A2093" s="70">
        <f t="shared" si="339"/>
        <v>1</v>
      </c>
      <c r="B2093" s="81"/>
      <c r="C2093" s="81"/>
      <c r="D2093" s="81"/>
      <c r="E2093" s="81"/>
      <c r="F2093" s="34"/>
      <c r="G2093" s="94"/>
      <c r="H2093" s="81"/>
      <c r="I2093" s="34"/>
      <c r="J2093" s="34"/>
      <c r="K2093" s="38"/>
      <c r="L2093" s="38"/>
      <c r="M2093" s="39">
        <f t="shared" si="332"/>
        <v>0</v>
      </c>
      <c r="N2093" s="40">
        <f t="shared" si="333"/>
        <v>0</v>
      </c>
      <c r="O2093" s="80"/>
      <c r="P2093" s="113" t="str">
        <f t="shared" si="340"/>
        <v/>
      </c>
      <c r="Q2093" s="42" t="str">
        <f t="shared" si="334"/>
        <v/>
      </c>
      <c r="R2093" s="81"/>
      <c r="S2093" s="44" t="str">
        <f t="shared" si="335"/>
        <v/>
      </c>
      <c r="T2093" s="81"/>
      <c r="U2093" s="81"/>
      <c r="V2093" s="42">
        <f t="shared" si="336"/>
        <v>0</v>
      </c>
      <c r="W2093" s="43"/>
      <c r="X2093" s="47">
        <f>SUMIFS(W$12:W2093,F$12:F2093,F2093,H$12:H2093,H2093,D$12:D2093,D2093)</f>
        <v>0</v>
      </c>
      <c r="Y2093" s="48">
        <f t="shared" si="337"/>
        <v>0</v>
      </c>
      <c r="Z2093" s="82"/>
      <c r="AA2093" s="106"/>
      <c r="AB2093" s="42">
        <f t="shared" si="338"/>
        <v>0</v>
      </c>
      <c r="AC2093" s="50"/>
      <c r="AD2093" s="81"/>
      <c r="AE2093" s="81"/>
      <c r="AF2093" s="81"/>
      <c r="AG2093" s="81"/>
      <c r="AH2093" s="81"/>
      <c r="AI2093" s="81"/>
      <c r="AJ2093" s="81"/>
      <c r="AK2093" s="81"/>
      <c r="AL2093" s="81"/>
      <c r="AM2093" s="50"/>
      <c r="AN2093" s="50"/>
      <c r="AO2093" s="112">
        <f t="shared" si="341"/>
        <v>0</v>
      </c>
    </row>
    <row r="2094" spans="1:41" ht="20.100000000000001" customHeight="1">
      <c r="A2094" s="70">
        <f t="shared" si="339"/>
        <v>1</v>
      </c>
      <c r="B2094" s="81"/>
      <c r="C2094" s="81"/>
      <c r="D2094" s="81"/>
      <c r="E2094" s="81"/>
      <c r="F2094" s="34"/>
      <c r="G2094" s="94"/>
      <c r="H2094" s="81"/>
      <c r="I2094" s="34"/>
      <c r="J2094" s="34"/>
      <c r="K2094" s="38"/>
      <c r="L2094" s="38"/>
      <c r="M2094" s="39">
        <f t="shared" si="332"/>
        <v>0</v>
      </c>
      <c r="N2094" s="40">
        <f t="shared" si="333"/>
        <v>0</v>
      </c>
      <c r="O2094" s="80"/>
      <c r="P2094" s="113" t="str">
        <f t="shared" si="340"/>
        <v/>
      </c>
      <c r="Q2094" s="42" t="str">
        <f t="shared" si="334"/>
        <v/>
      </c>
      <c r="R2094" s="81"/>
      <c r="S2094" s="44" t="str">
        <f t="shared" si="335"/>
        <v/>
      </c>
      <c r="T2094" s="81"/>
      <c r="U2094" s="81"/>
      <c r="V2094" s="42">
        <f t="shared" si="336"/>
        <v>0</v>
      </c>
      <c r="W2094" s="43"/>
      <c r="X2094" s="47">
        <f>SUMIFS(W$12:W2094,F$12:F2094,F2094,H$12:H2094,H2094,D$12:D2094,D2094)</f>
        <v>0</v>
      </c>
      <c r="Y2094" s="48">
        <f t="shared" si="337"/>
        <v>0</v>
      </c>
      <c r="Z2094" s="82"/>
      <c r="AA2094" s="106"/>
      <c r="AB2094" s="42">
        <f t="shared" si="338"/>
        <v>0</v>
      </c>
      <c r="AC2094" s="50"/>
      <c r="AD2094" s="81"/>
      <c r="AE2094" s="81"/>
      <c r="AF2094" s="81"/>
      <c r="AG2094" s="81"/>
      <c r="AH2094" s="81"/>
      <c r="AI2094" s="81"/>
      <c r="AJ2094" s="81"/>
      <c r="AK2094" s="81"/>
      <c r="AL2094" s="81"/>
      <c r="AM2094" s="50"/>
      <c r="AN2094" s="50"/>
      <c r="AO2094" s="112">
        <f t="shared" si="341"/>
        <v>0</v>
      </c>
    </row>
    <row r="2095" spans="1:41" ht="20.100000000000001" customHeight="1">
      <c r="A2095" s="70">
        <f t="shared" si="339"/>
        <v>1</v>
      </c>
      <c r="B2095" s="81"/>
      <c r="C2095" s="81"/>
      <c r="D2095" s="81"/>
      <c r="E2095" s="81"/>
      <c r="F2095" s="34"/>
      <c r="G2095" s="94"/>
      <c r="H2095" s="81"/>
      <c r="I2095" s="34"/>
      <c r="J2095" s="34"/>
      <c r="K2095" s="38"/>
      <c r="L2095" s="38"/>
      <c r="M2095" s="39">
        <f t="shared" si="332"/>
        <v>0</v>
      </c>
      <c r="N2095" s="40">
        <f t="shared" si="333"/>
        <v>0</v>
      </c>
      <c r="O2095" s="80"/>
      <c r="P2095" s="113" t="str">
        <f t="shared" si="340"/>
        <v/>
      </c>
      <c r="Q2095" s="42" t="str">
        <f t="shared" si="334"/>
        <v/>
      </c>
      <c r="R2095" s="81"/>
      <c r="S2095" s="44" t="str">
        <f t="shared" si="335"/>
        <v/>
      </c>
      <c r="T2095" s="81"/>
      <c r="U2095" s="81"/>
      <c r="V2095" s="42">
        <f t="shared" si="336"/>
        <v>0</v>
      </c>
      <c r="W2095" s="43"/>
      <c r="X2095" s="47">
        <f>SUMIFS(W$12:W2095,F$12:F2095,F2095,H$12:H2095,H2095,D$12:D2095,D2095)</f>
        <v>0</v>
      </c>
      <c r="Y2095" s="48">
        <f t="shared" si="337"/>
        <v>0</v>
      </c>
      <c r="Z2095" s="82"/>
      <c r="AA2095" s="106"/>
      <c r="AB2095" s="42">
        <f t="shared" si="338"/>
        <v>0</v>
      </c>
      <c r="AC2095" s="50"/>
      <c r="AD2095" s="81"/>
      <c r="AE2095" s="81"/>
      <c r="AF2095" s="81"/>
      <c r="AG2095" s="81"/>
      <c r="AH2095" s="81"/>
      <c r="AI2095" s="81"/>
      <c r="AJ2095" s="81"/>
      <c r="AK2095" s="81"/>
      <c r="AL2095" s="81"/>
      <c r="AM2095" s="50"/>
      <c r="AN2095" s="50"/>
      <c r="AO2095" s="112">
        <f t="shared" si="341"/>
        <v>0</v>
      </c>
    </row>
    <row r="2096" spans="1:41" ht="20.100000000000001" customHeight="1">
      <c r="A2096" s="70">
        <f t="shared" si="339"/>
        <v>1</v>
      </c>
      <c r="B2096" s="81"/>
      <c r="C2096" s="81"/>
      <c r="D2096" s="81"/>
      <c r="E2096" s="81"/>
      <c r="F2096" s="34"/>
      <c r="G2096" s="94"/>
      <c r="H2096" s="81"/>
      <c r="I2096" s="34"/>
      <c r="J2096" s="34"/>
      <c r="K2096" s="38"/>
      <c r="L2096" s="38"/>
      <c r="M2096" s="39">
        <f t="shared" si="332"/>
        <v>0</v>
      </c>
      <c r="N2096" s="40">
        <f t="shared" si="333"/>
        <v>0</v>
      </c>
      <c r="O2096" s="80"/>
      <c r="P2096" s="113" t="str">
        <f t="shared" si="340"/>
        <v/>
      </c>
      <c r="Q2096" s="42" t="str">
        <f t="shared" si="334"/>
        <v/>
      </c>
      <c r="R2096" s="81"/>
      <c r="S2096" s="44" t="str">
        <f t="shared" si="335"/>
        <v/>
      </c>
      <c r="T2096" s="81"/>
      <c r="U2096" s="81"/>
      <c r="V2096" s="42">
        <f t="shared" si="336"/>
        <v>0</v>
      </c>
      <c r="W2096" s="43"/>
      <c r="X2096" s="47">
        <f>SUMIFS(W$12:W2096,F$12:F2096,F2096,H$12:H2096,H2096,D$12:D2096,D2096)</f>
        <v>0</v>
      </c>
      <c r="Y2096" s="48">
        <f t="shared" si="337"/>
        <v>0</v>
      </c>
      <c r="Z2096" s="82"/>
      <c r="AA2096" s="106"/>
      <c r="AB2096" s="42">
        <f t="shared" si="338"/>
        <v>0</v>
      </c>
      <c r="AC2096" s="50"/>
      <c r="AD2096" s="81"/>
      <c r="AE2096" s="81"/>
      <c r="AF2096" s="81"/>
      <c r="AG2096" s="81"/>
      <c r="AH2096" s="81"/>
      <c r="AI2096" s="81"/>
      <c r="AJ2096" s="81"/>
      <c r="AK2096" s="81"/>
      <c r="AL2096" s="81"/>
      <c r="AM2096" s="50"/>
      <c r="AN2096" s="50"/>
      <c r="AO2096" s="112">
        <f t="shared" si="341"/>
        <v>0</v>
      </c>
    </row>
    <row r="2097" spans="1:41" ht="20.100000000000001" customHeight="1">
      <c r="A2097" s="70">
        <f t="shared" si="339"/>
        <v>1</v>
      </c>
      <c r="B2097" s="81"/>
      <c r="C2097" s="81"/>
      <c r="D2097" s="81"/>
      <c r="E2097" s="81"/>
      <c r="F2097" s="34"/>
      <c r="G2097" s="94"/>
      <c r="H2097" s="81"/>
      <c r="I2097" s="34"/>
      <c r="J2097" s="34"/>
      <c r="K2097" s="38"/>
      <c r="L2097" s="38"/>
      <c r="M2097" s="39">
        <f t="shared" si="332"/>
        <v>0</v>
      </c>
      <c r="N2097" s="40">
        <f t="shared" si="333"/>
        <v>0</v>
      </c>
      <c r="O2097" s="80"/>
      <c r="P2097" s="113" t="str">
        <f t="shared" si="340"/>
        <v/>
      </c>
      <c r="Q2097" s="42" t="str">
        <f t="shared" si="334"/>
        <v/>
      </c>
      <c r="R2097" s="81"/>
      <c r="S2097" s="44" t="str">
        <f t="shared" si="335"/>
        <v/>
      </c>
      <c r="T2097" s="81"/>
      <c r="U2097" s="81"/>
      <c r="V2097" s="42">
        <f t="shared" si="336"/>
        <v>0</v>
      </c>
      <c r="W2097" s="43"/>
      <c r="X2097" s="47">
        <f>SUMIFS(W$12:W2097,F$12:F2097,F2097,H$12:H2097,H2097,D$12:D2097,D2097)</f>
        <v>0</v>
      </c>
      <c r="Y2097" s="48">
        <f t="shared" si="337"/>
        <v>0</v>
      </c>
      <c r="Z2097" s="82"/>
      <c r="AA2097" s="106"/>
      <c r="AB2097" s="42">
        <f t="shared" si="338"/>
        <v>0</v>
      </c>
      <c r="AC2097" s="50"/>
      <c r="AD2097" s="81"/>
      <c r="AE2097" s="81"/>
      <c r="AF2097" s="81"/>
      <c r="AG2097" s="81"/>
      <c r="AH2097" s="81"/>
      <c r="AI2097" s="81"/>
      <c r="AJ2097" s="81"/>
      <c r="AK2097" s="81"/>
      <c r="AL2097" s="81"/>
      <c r="AM2097" s="50"/>
      <c r="AN2097" s="50"/>
      <c r="AO2097" s="112">
        <f t="shared" si="341"/>
        <v>0</v>
      </c>
    </row>
    <row r="2098" spans="1:41" ht="20.100000000000001" customHeight="1">
      <c r="A2098" s="70">
        <f t="shared" si="339"/>
        <v>1</v>
      </c>
      <c r="B2098" s="81"/>
      <c r="C2098" s="81"/>
      <c r="D2098" s="81"/>
      <c r="E2098" s="81"/>
      <c r="F2098" s="34"/>
      <c r="G2098" s="94"/>
      <c r="H2098" s="81"/>
      <c r="I2098" s="34"/>
      <c r="J2098" s="34"/>
      <c r="K2098" s="38"/>
      <c r="L2098" s="38"/>
      <c r="M2098" s="39">
        <f t="shared" si="332"/>
        <v>0</v>
      </c>
      <c r="N2098" s="40">
        <f t="shared" si="333"/>
        <v>0</v>
      </c>
      <c r="O2098" s="80"/>
      <c r="P2098" s="113" t="str">
        <f t="shared" si="340"/>
        <v/>
      </c>
      <c r="Q2098" s="42" t="str">
        <f t="shared" si="334"/>
        <v/>
      </c>
      <c r="R2098" s="81"/>
      <c r="S2098" s="44" t="str">
        <f t="shared" si="335"/>
        <v/>
      </c>
      <c r="T2098" s="81"/>
      <c r="U2098" s="81"/>
      <c r="V2098" s="42">
        <f t="shared" si="336"/>
        <v>0</v>
      </c>
      <c r="W2098" s="43"/>
      <c r="X2098" s="47">
        <f>SUMIFS(W$12:W2098,F$12:F2098,F2098,H$12:H2098,H2098,D$12:D2098,D2098)</f>
        <v>0</v>
      </c>
      <c r="Y2098" s="48">
        <f t="shared" si="337"/>
        <v>0</v>
      </c>
      <c r="Z2098" s="82"/>
      <c r="AA2098" s="106"/>
      <c r="AB2098" s="42">
        <f t="shared" si="338"/>
        <v>0</v>
      </c>
      <c r="AC2098" s="50"/>
      <c r="AD2098" s="81"/>
      <c r="AE2098" s="81"/>
      <c r="AF2098" s="81"/>
      <c r="AG2098" s="81"/>
      <c r="AH2098" s="81"/>
      <c r="AI2098" s="81"/>
      <c r="AJ2098" s="81"/>
      <c r="AK2098" s="81"/>
      <c r="AL2098" s="81"/>
      <c r="AM2098" s="50"/>
      <c r="AN2098" s="50"/>
      <c r="AO2098" s="112">
        <f t="shared" si="341"/>
        <v>0</v>
      </c>
    </row>
    <row r="2099" spans="1:41" ht="20.100000000000001" customHeight="1">
      <c r="A2099" s="70">
        <f t="shared" si="339"/>
        <v>1</v>
      </c>
      <c r="B2099" s="81"/>
      <c r="C2099" s="81"/>
      <c r="D2099" s="81"/>
      <c r="E2099" s="81"/>
      <c r="F2099" s="34"/>
      <c r="G2099" s="94"/>
      <c r="H2099" s="81"/>
      <c r="I2099" s="34"/>
      <c r="J2099" s="34"/>
      <c r="K2099" s="38"/>
      <c r="L2099" s="38"/>
      <c r="M2099" s="39">
        <f t="shared" si="332"/>
        <v>0</v>
      </c>
      <c r="N2099" s="40">
        <f t="shared" si="333"/>
        <v>0</v>
      </c>
      <c r="O2099" s="80"/>
      <c r="P2099" s="113" t="str">
        <f t="shared" si="340"/>
        <v/>
      </c>
      <c r="Q2099" s="42" t="str">
        <f t="shared" si="334"/>
        <v/>
      </c>
      <c r="R2099" s="81"/>
      <c r="S2099" s="44" t="str">
        <f t="shared" si="335"/>
        <v/>
      </c>
      <c r="T2099" s="81"/>
      <c r="U2099" s="81"/>
      <c r="V2099" s="42">
        <f t="shared" si="336"/>
        <v>0</v>
      </c>
      <c r="W2099" s="43"/>
      <c r="X2099" s="47">
        <f>SUMIFS(W$12:W2099,F$12:F2099,F2099,H$12:H2099,H2099,D$12:D2099,D2099)</f>
        <v>0</v>
      </c>
      <c r="Y2099" s="48">
        <f t="shared" si="337"/>
        <v>0</v>
      </c>
      <c r="Z2099" s="82"/>
      <c r="AA2099" s="106"/>
      <c r="AB2099" s="42">
        <f t="shared" si="338"/>
        <v>0</v>
      </c>
      <c r="AC2099" s="50"/>
      <c r="AD2099" s="81"/>
      <c r="AE2099" s="81"/>
      <c r="AF2099" s="81"/>
      <c r="AG2099" s="81"/>
      <c r="AH2099" s="81"/>
      <c r="AI2099" s="81"/>
      <c r="AJ2099" s="81"/>
      <c r="AK2099" s="81"/>
      <c r="AL2099" s="81"/>
      <c r="AM2099" s="50"/>
      <c r="AN2099" s="50"/>
      <c r="AO2099" s="112">
        <f t="shared" si="341"/>
        <v>0</v>
      </c>
    </row>
    <row r="2100" spans="1:41" ht="20.100000000000001" customHeight="1">
      <c r="A2100" s="70">
        <f t="shared" si="339"/>
        <v>1</v>
      </c>
      <c r="B2100" s="81"/>
      <c r="C2100" s="81"/>
      <c r="D2100" s="81"/>
      <c r="E2100" s="81"/>
      <c r="F2100" s="34"/>
      <c r="G2100" s="94"/>
      <c r="H2100" s="81"/>
      <c r="I2100" s="34"/>
      <c r="J2100" s="34"/>
      <c r="K2100" s="38"/>
      <c r="L2100" s="38"/>
      <c r="M2100" s="39">
        <f t="shared" si="332"/>
        <v>0</v>
      </c>
      <c r="N2100" s="40">
        <f t="shared" si="333"/>
        <v>0</v>
      </c>
      <c r="O2100" s="80"/>
      <c r="P2100" s="113" t="str">
        <f t="shared" si="340"/>
        <v/>
      </c>
      <c r="Q2100" s="42" t="str">
        <f t="shared" si="334"/>
        <v/>
      </c>
      <c r="R2100" s="81"/>
      <c r="S2100" s="44" t="str">
        <f t="shared" si="335"/>
        <v/>
      </c>
      <c r="T2100" s="81"/>
      <c r="U2100" s="81"/>
      <c r="V2100" s="42">
        <f t="shared" si="336"/>
        <v>0</v>
      </c>
      <c r="W2100" s="43"/>
      <c r="X2100" s="47">
        <f>SUMIFS(W$12:W2100,F$12:F2100,F2100,H$12:H2100,H2100,D$12:D2100,D2100)</f>
        <v>0</v>
      </c>
      <c r="Y2100" s="48">
        <f t="shared" si="337"/>
        <v>0</v>
      </c>
      <c r="Z2100" s="82"/>
      <c r="AA2100" s="106"/>
      <c r="AB2100" s="42">
        <f t="shared" si="338"/>
        <v>0</v>
      </c>
      <c r="AC2100" s="50"/>
      <c r="AD2100" s="81"/>
      <c r="AE2100" s="81"/>
      <c r="AF2100" s="81"/>
      <c r="AG2100" s="81"/>
      <c r="AH2100" s="81"/>
      <c r="AI2100" s="81"/>
      <c r="AJ2100" s="81"/>
      <c r="AK2100" s="81"/>
      <c r="AL2100" s="81"/>
      <c r="AM2100" s="50"/>
      <c r="AN2100" s="50"/>
      <c r="AO2100" s="112">
        <f t="shared" si="341"/>
        <v>0</v>
      </c>
    </row>
    <row r="2101" spans="1:41" ht="20.100000000000001" customHeight="1">
      <c r="A2101" s="70">
        <f t="shared" si="339"/>
        <v>1</v>
      </c>
      <c r="B2101" s="81"/>
      <c r="C2101" s="81"/>
      <c r="D2101" s="81"/>
      <c r="E2101" s="81"/>
      <c r="F2101" s="34"/>
      <c r="G2101" s="94"/>
      <c r="H2101" s="81"/>
      <c r="I2101" s="34"/>
      <c r="J2101" s="34"/>
      <c r="K2101" s="38"/>
      <c r="L2101" s="38"/>
      <c r="M2101" s="39">
        <f t="shared" si="332"/>
        <v>0</v>
      </c>
      <c r="N2101" s="40">
        <f t="shared" si="333"/>
        <v>0</v>
      </c>
      <c r="O2101" s="80"/>
      <c r="P2101" s="113" t="str">
        <f t="shared" si="340"/>
        <v/>
      </c>
      <c r="Q2101" s="42" t="str">
        <f t="shared" si="334"/>
        <v/>
      </c>
      <c r="R2101" s="81"/>
      <c r="S2101" s="44" t="str">
        <f t="shared" si="335"/>
        <v/>
      </c>
      <c r="T2101" s="81"/>
      <c r="U2101" s="81"/>
      <c r="V2101" s="42">
        <f t="shared" si="336"/>
        <v>0</v>
      </c>
      <c r="W2101" s="43"/>
      <c r="X2101" s="47">
        <f>SUMIFS(W$12:W2101,F$12:F2101,F2101,H$12:H2101,H2101,D$12:D2101,D2101)</f>
        <v>0</v>
      </c>
      <c r="Y2101" s="48">
        <f t="shared" si="337"/>
        <v>0</v>
      </c>
      <c r="Z2101" s="82"/>
      <c r="AA2101" s="106"/>
      <c r="AB2101" s="42">
        <f t="shared" si="338"/>
        <v>0</v>
      </c>
      <c r="AC2101" s="50"/>
      <c r="AD2101" s="81"/>
      <c r="AE2101" s="81"/>
      <c r="AF2101" s="81"/>
      <c r="AG2101" s="81"/>
      <c r="AH2101" s="81"/>
      <c r="AI2101" s="81"/>
      <c r="AJ2101" s="81"/>
      <c r="AK2101" s="81"/>
      <c r="AL2101" s="81"/>
      <c r="AM2101" s="50"/>
      <c r="AN2101" s="50"/>
      <c r="AO2101" s="112">
        <f t="shared" si="341"/>
        <v>0</v>
      </c>
    </row>
    <row r="2102" spans="1:41" ht="20.100000000000001" customHeight="1">
      <c r="A2102" s="70">
        <f t="shared" si="339"/>
        <v>1</v>
      </c>
      <c r="B2102" s="81"/>
      <c r="C2102" s="81"/>
      <c r="D2102" s="81"/>
      <c r="E2102" s="81"/>
      <c r="F2102" s="34"/>
      <c r="G2102" s="94"/>
      <c r="H2102" s="81"/>
      <c r="I2102" s="34"/>
      <c r="J2102" s="34"/>
      <c r="K2102" s="38"/>
      <c r="L2102" s="38"/>
      <c r="M2102" s="39">
        <f t="shared" si="332"/>
        <v>0</v>
      </c>
      <c r="N2102" s="40">
        <f t="shared" si="333"/>
        <v>0</v>
      </c>
      <c r="O2102" s="80"/>
      <c r="P2102" s="113" t="str">
        <f t="shared" si="340"/>
        <v/>
      </c>
      <c r="Q2102" s="42" t="str">
        <f t="shared" si="334"/>
        <v/>
      </c>
      <c r="R2102" s="81"/>
      <c r="S2102" s="44" t="str">
        <f t="shared" si="335"/>
        <v/>
      </c>
      <c r="T2102" s="81"/>
      <c r="U2102" s="81"/>
      <c r="V2102" s="42">
        <f t="shared" si="336"/>
        <v>0</v>
      </c>
      <c r="W2102" s="43"/>
      <c r="X2102" s="47">
        <f>SUMIFS(W$12:W2102,F$12:F2102,F2102,H$12:H2102,H2102,D$12:D2102,D2102)</f>
        <v>0</v>
      </c>
      <c r="Y2102" s="48">
        <f t="shared" si="337"/>
        <v>0</v>
      </c>
      <c r="Z2102" s="82"/>
      <c r="AA2102" s="106"/>
      <c r="AB2102" s="42">
        <f t="shared" si="338"/>
        <v>0</v>
      </c>
      <c r="AC2102" s="50"/>
      <c r="AD2102" s="81"/>
      <c r="AE2102" s="81"/>
      <c r="AF2102" s="81"/>
      <c r="AG2102" s="81"/>
      <c r="AH2102" s="81"/>
      <c r="AI2102" s="81"/>
      <c r="AJ2102" s="81"/>
      <c r="AK2102" s="81"/>
      <c r="AL2102" s="81"/>
      <c r="AM2102" s="50"/>
      <c r="AN2102" s="50"/>
      <c r="AO2102" s="112">
        <f t="shared" si="341"/>
        <v>0</v>
      </c>
    </row>
    <row r="2103" spans="1:41" ht="20.100000000000001" customHeight="1">
      <c r="A2103" s="70">
        <f t="shared" si="339"/>
        <v>1</v>
      </c>
      <c r="B2103" s="81"/>
      <c r="C2103" s="81"/>
      <c r="D2103" s="81"/>
      <c r="E2103" s="81"/>
      <c r="F2103" s="34"/>
      <c r="G2103" s="94"/>
      <c r="H2103" s="81"/>
      <c r="I2103" s="34"/>
      <c r="J2103" s="34"/>
      <c r="K2103" s="38"/>
      <c r="L2103" s="38"/>
      <c r="M2103" s="39">
        <f t="shared" si="332"/>
        <v>0</v>
      </c>
      <c r="N2103" s="40">
        <f t="shared" si="333"/>
        <v>0</v>
      </c>
      <c r="O2103" s="80"/>
      <c r="P2103" s="113" t="str">
        <f t="shared" si="340"/>
        <v/>
      </c>
      <c r="Q2103" s="42" t="str">
        <f t="shared" si="334"/>
        <v/>
      </c>
      <c r="R2103" s="81"/>
      <c r="S2103" s="44" t="str">
        <f t="shared" si="335"/>
        <v/>
      </c>
      <c r="T2103" s="81"/>
      <c r="U2103" s="81"/>
      <c r="V2103" s="42">
        <f t="shared" si="336"/>
        <v>0</v>
      </c>
      <c r="W2103" s="43"/>
      <c r="X2103" s="47">
        <f>SUMIFS(W$12:W2103,F$12:F2103,F2103,H$12:H2103,H2103,D$12:D2103,D2103)</f>
        <v>0</v>
      </c>
      <c r="Y2103" s="48">
        <f t="shared" si="337"/>
        <v>0</v>
      </c>
      <c r="Z2103" s="82"/>
      <c r="AA2103" s="106"/>
      <c r="AB2103" s="42">
        <f t="shared" si="338"/>
        <v>0</v>
      </c>
      <c r="AC2103" s="50"/>
      <c r="AD2103" s="81"/>
      <c r="AE2103" s="81"/>
      <c r="AF2103" s="81"/>
      <c r="AG2103" s="81"/>
      <c r="AH2103" s="81"/>
      <c r="AI2103" s="81"/>
      <c r="AJ2103" s="81"/>
      <c r="AK2103" s="81"/>
      <c r="AL2103" s="81"/>
      <c r="AM2103" s="50"/>
      <c r="AN2103" s="50"/>
      <c r="AO2103" s="112">
        <f t="shared" si="341"/>
        <v>0</v>
      </c>
    </row>
    <row r="2104" spans="1:41" ht="20.100000000000001" customHeight="1">
      <c r="A2104" s="70">
        <f t="shared" si="339"/>
        <v>1</v>
      </c>
      <c r="B2104" s="81"/>
      <c r="C2104" s="81"/>
      <c r="D2104" s="81"/>
      <c r="E2104" s="81"/>
      <c r="F2104" s="34"/>
      <c r="G2104" s="94"/>
      <c r="H2104" s="81"/>
      <c r="I2104" s="34"/>
      <c r="J2104" s="34"/>
      <c r="K2104" s="38"/>
      <c r="L2104" s="38"/>
      <c r="M2104" s="39">
        <f t="shared" si="332"/>
        <v>0</v>
      </c>
      <c r="N2104" s="40">
        <f t="shared" si="333"/>
        <v>0</v>
      </c>
      <c r="O2104" s="80"/>
      <c r="P2104" s="113" t="str">
        <f t="shared" si="340"/>
        <v/>
      </c>
      <c r="Q2104" s="42" t="str">
        <f t="shared" si="334"/>
        <v/>
      </c>
      <c r="R2104" s="81"/>
      <c r="S2104" s="44" t="str">
        <f t="shared" si="335"/>
        <v/>
      </c>
      <c r="T2104" s="81"/>
      <c r="U2104" s="81"/>
      <c r="V2104" s="42">
        <f t="shared" si="336"/>
        <v>0</v>
      </c>
      <c r="W2104" s="43"/>
      <c r="X2104" s="47">
        <f>SUMIFS(W$12:W2104,F$12:F2104,F2104,H$12:H2104,H2104,D$12:D2104,D2104)</f>
        <v>0</v>
      </c>
      <c r="Y2104" s="48">
        <f t="shared" si="337"/>
        <v>0</v>
      </c>
      <c r="Z2104" s="82"/>
      <c r="AA2104" s="106"/>
      <c r="AB2104" s="42">
        <f t="shared" si="338"/>
        <v>0</v>
      </c>
      <c r="AC2104" s="50"/>
      <c r="AD2104" s="81"/>
      <c r="AE2104" s="81"/>
      <c r="AF2104" s="81"/>
      <c r="AG2104" s="81"/>
      <c r="AH2104" s="81"/>
      <c r="AI2104" s="81"/>
      <c r="AJ2104" s="81"/>
      <c r="AK2104" s="81"/>
      <c r="AL2104" s="81"/>
      <c r="AM2104" s="50"/>
      <c r="AN2104" s="50"/>
      <c r="AO2104" s="112">
        <f t="shared" si="341"/>
        <v>0</v>
      </c>
    </row>
    <row r="2105" spans="1:41" ht="20.100000000000001" customHeight="1">
      <c r="A2105" s="70">
        <f t="shared" si="339"/>
        <v>1</v>
      </c>
      <c r="B2105" s="81"/>
      <c r="C2105" s="81"/>
      <c r="D2105" s="81"/>
      <c r="E2105" s="81"/>
      <c r="F2105" s="34"/>
      <c r="G2105" s="94"/>
      <c r="H2105" s="81"/>
      <c r="I2105" s="34"/>
      <c r="J2105" s="34"/>
      <c r="K2105" s="38"/>
      <c r="L2105" s="38"/>
      <c r="M2105" s="39">
        <f t="shared" si="332"/>
        <v>0</v>
      </c>
      <c r="N2105" s="40">
        <f t="shared" si="333"/>
        <v>0</v>
      </c>
      <c r="O2105" s="80"/>
      <c r="P2105" s="113" t="str">
        <f t="shared" si="340"/>
        <v/>
      </c>
      <c r="Q2105" s="42" t="str">
        <f t="shared" si="334"/>
        <v/>
      </c>
      <c r="R2105" s="81"/>
      <c r="S2105" s="44" t="str">
        <f t="shared" si="335"/>
        <v/>
      </c>
      <c r="T2105" s="81"/>
      <c r="U2105" s="81"/>
      <c r="V2105" s="42">
        <f t="shared" si="336"/>
        <v>0</v>
      </c>
      <c r="W2105" s="43"/>
      <c r="X2105" s="47">
        <f>SUMIFS(W$12:W2105,F$12:F2105,F2105,H$12:H2105,H2105,D$12:D2105,D2105)</f>
        <v>0</v>
      </c>
      <c r="Y2105" s="48">
        <f t="shared" si="337"/>
        <v>0</v>
      </c>
      <c r="Z2105" s="82"/>
      <c r="AA2105" s="106"/>
      <c r="AB2105" s="42">
        <f t="shared" si="338"/>
        <v>0</v>
      </c>
      <c r="AC2105" s="50"/>
      <c r="AD2105" s="81"/>
      <c r="AE2105" s="81"/>
      <c r="AF2105" s="81"/>
      <c r="AG2105" s="81"/>
      <c r="AH2105" s="81"/>
      <c r="AI2105" s="81"/>
      <c r="AJ2105" s="81"/>
      <c r="AK2105" s="81"/>
      <c r="AL2105" s="81"/>
      <c r="AM2105" s="50"/>
      <c r="AN2105" s="50"/>
      <c r="AO2105" s="112">
        <f t="shared" si="341"/>
        <v>0</v>
      </c>
    </row>
    <row r="2106" spans="1:41" ht="20.100000000000001" customHeight="1">
      <c r="A2106" s="70">
        <f t="shared" si="339"/>
        <v>1</v>
      </c>
      <c r="B2106" s="81"/>
      <c r="C2106" s="81"/>
      <c r="D2106" s="81"/>
      <c r="E2106" s="81"/>
      <c r="F2106" s="34"/>
      <c r="G2106" s="94"/>
      <c r="H2106" s="81"/>
      <c r="I2106" s="34"/>
      <c r="J2106" s="34"/>
      <c r="K2106" s="38"/>
      <c r="L2106" s="38"/>
      <c r="M2106" s="39">
        <f t="shared" si="332"/>
        <v>0</v>
      </c>
      <c r="N2106" s="40">
        <f t="shared" si="333"/>
        <v>0</v>
      </c>
      <c r="O2106" s="80"/>
      <c r="P2106" s="113" t="str">
        <f t="shared" si="340"/>
        <v/>
      </c>
      <c r="Q2106" s="42" t="str">
        <f t="shared" si="334"/>
        <v/>
      </c>
      <c r="R2106" s="81"/>
      <c r="S2106" s="44" t="str">
        <f t="shared" si="335"/>
        <v/>
      </c>
      <c r="T2106" s="81"/>
      <c r="U2106" s="81"/>
      <c r="V2106" s="42">
        <f t="shared" si="336"/>
        <v>0</v>
      </c>
      <c r="W2106" s="43"/>
      <c r="X2106" s="47">
        <f>SUMIFS(W$12:W2106,F$12:F2106,F2106,H$12:H2106,H2106,D$12:D2106,D2106)</f>
        <v>0</v>
      </c>
      <c r="Y2106" s="48">
        <f t="shared" si="337"/>
        <v>0</v>
      </c>
      <c r="Z2106" s="82"/>
      <c r="AA2106" s="106"/>
      <c r="AB2106" s="42">
        <f t="shared" si="338"/>
        <v>0</v>
      </c>
      <c r="AC2106" s="50"/>
      <c r="AD2106" s="81"/>
      <c r="AE2106" s="81"/>
      <c r="AF2106" s="81"/>
      <c r="AG2106" s="81"/>
      <c r="AH2106" s="81"/>
      <c r="AI2106" s="81"/>
      <c r="AJ2106" s="81"/>
      <c r="AK2106" s="81"/>
      <c r="AL2106" s="81"/>
      <c r="AM2106" s="50"/>
      <c r="AN2106" s="50"/>
      <c r="AO2106" s="112">
        <f t="shared" si="341"/>
        <v>0</v>
      </c>
    </row>
    <row r="2107" spans="1:41" ht="20.100000000000001" customHeight="1">
      <c r="A2107" s="70">
        <f t="shared" si="339"/>
        <v>1</v>
      </c>
      <c r="B2107" s="81"/>
      <c r="C2107" s="81"/>
      <c r="D2107" s="81"/>
      <c r="E2107" s="81"/>
      <c r="F2107" s="34"/>
      <c r="G2107" s="94"/>
      <c r="H2107" s="81"/>
      <c r="I2107" s="34"/>
      <c r="J2107" s="34"/>
      <c r="K2107" s="38"/>
      <c r="L2107" s="38"/>
      <c r="M2107" s="39">
        <f t="shared" si="332"/>
        <v>0</v>
      </c>
      <c r="N2107" s="40">
        <f t="shared" si="333"/>
        <v>0</v>
      </c>
      <c r="O2107" s="80"/>
      <c r="P2107" s="113" t="str">
        <f t="shared" si="340"/>
        <v/>
      </c>
      <c r="Q2107" s="42" t="str">
        <f t="shared" si="334"/>
        <v/>
      </c>
      <c r="R2107" s="81"/>
      <c r="S2107" s="44" t="str">
        <f t="shared" si="335"/>
        <v/>
      </c>
      <c r="T2107" s="81"/>
      <c r="U2107" s="81"/>
      <c r="V2107" s="42">
        <f t="shared" si="336"/>
        <v>0</v>
      </c>
      <c r="W2107" s="43"/>
      <c r="X2107" s="47">
        <f>SUMIFS(W$12:W2107,F$12:F2107,F2107,H$12:H2107,H2107,D$12:D2107,D2107)</f>
        <v>0</v>
      </c>
      <c r="Y2107" s="48">
        <f t="shared" si="337"/>
        <v>0</v>
      </c>
      <c r="Z2107" s="82"/>
      <c r="AA2107" s="106"/>
      <c r="AB2107" s="42">
        <f t="shared" si="338"/>
        <v>0</v>
      </c>
      <c r="AC2107" s="50"/>
      <c r="AD2107" s="81"/>
      <c r="AE2107" s="81"/>
      <c r="AF2107" s="81"/>
      <c r="AG2107" s="81"/>
      <c r="AH2107" s="81"/>
      <c r="AI2107" s="81"/>
      <c r="AJ2107" s="81"/>
      <c r="AK2107" s="81"/>
      <c r="AL2107" s="81"/>
      <c r="AM2107" s="50"/>
      <c r="AN2107" s="50"/>
      <c r="AO2107" s="112">
        <f t="shared" si="341"/>
        <v>0</v>
      </c>
    </row>
    <row r="2108" spans="1:41" ht="20.100000000000001" customHeight="1">
      <c r="A2108" s="70">
        <f t="shared" si="339"/>
        <v>1</v>
      </c>
      <c r="B2108" s="81"/>
      <c r="C2108" s="81"/>
      <c r="D2108" s="81"/>
      <c r="E2108" s="81"/>
      <c r="F2108" s="34"/>
      <c r="G2108" s="94"/>
      <c r="H2108" s="81"/>
      <c r="I2108" s="34"/>
      <c r="J2108" s="34"/>
      <c r="K2108" s="38"/>
      <c r="L2108" s="38"/>
      <c r="M2108" s="39">
        <f t="shared" si="332"/>
        <v>0</v>
      </c>
      <c r="N2108" s="40">
        <f t="shared" si="333"/>
        <v>0</v>
      </c>
      <c r="O2108" s="80"/>
      <c r="P2108" s="113" t="str">
        <f t="shared" si="340"/>
        <v/>
      </c>
      <c r="Q2108" s="42" t="str">
        <f t="shared" si="334"/>
        <v/>
      </c>
      <c r="R2108" s="81"/>
      <c r="S2108" s="44" t="str">
        <f t="shared" si="335"/>
        <v/>
      </c>
      <c r="T2108" s="81"/>
      <c r="U2108" s="81"/>
      <c r="V2108" s="42">
        <f t="shared" si="336"/>
        <v>0</v>
      </c>
      <c r="W2108" s="43"/>
      <c r="X2108" s="47">
        <f>SUMIFS(W$12:W2108,F$12:F2108,F2108,H$12:H2108,H2108,D$12:D2108,D2108)</f>
        <v>0</v>
      </c>
      <c r="Y2108" s="48">
        <f t="shared" si="337"/>
        <v>0</v>
      </c>
      <c r="Z2108" s="82"/>
      <c r="AA2108" s="106"/>
      <c r="AB2108" s="42">
        <f t="shared" si="338"/>
        <v>0</v>
      </c>
      <c r="AC2108" s="50"/>
      <c r="AD2108" s="81"/>
      <c r="AE2108" s="81"/>
      <c r="AF2108" s="81"/>
      <c r="AG2108" s="81"/>
      <c r="AH2108" s="81"/>
      <c r="AI2108" s="81"/>
      <c r="AJ2108" s="81"/>
      <c r="AK2108" s="81"/>
      <c r="AL2108" s="81"/>
      <c r="AM2108" s="50"/>
      <c r="AN2108" s="50"/>
      <c r="AO2108" s="112">
        <f t="shared" si="341"/>
        <v>0</v>
      </c>
    </row>
    <row r="2109" spans="1:41" ht="20.100000000000001" customHeight="1">
      <c r="A2109" s="70">
        <f t="shared" si="339"/>
        <v>1</v>
      </c>
      <c r="B2109" s="81"/>
      <c r="C2109" s="81"/>
      <c r="D2109" s="81"/>
      <c r="E2109" s="81"/>
      <c r="F2109" s="34"/>
      <c r="G2109" s="94"/>
      <c r="H2109" s="81"/>
      <c r="I2109" s="34"/>
      <c r="J2109" s="34"/>
      <c r="K2109" s="38"/>
      <c r="L2109" s="38"/>
      <c r="M2109" s="39">
        <f t="shared" si="332"/>
        <v>0</v>
      </c>
      <c r="N2109" s="40">
        <f t="shared" si="333"/>
        <v>0</v>
      </c>
      <c r="O2109" s="80"/>
      <c r="P2109" s="113" t="str">
        <f t="shared" si="340"/>
        <v/>
      </c>
      <c r="Q2109" s="42" t="str">
        <f t="shared" si="334"/>
        <v/>
      </c>
      <c r="R2109" s="81"/>
      <c r="S2109" s="44" t="str">
        <f t="shared" si="335"/>
        <v/>
      </c>
      <c r="T2109" s="81"/>
      <c r="U2109" s="81"/>
      <c r="V2109" s="42">
        <f t="shared" si="336"/>
        <v>0</v>
      </c>
      <c r="W2109" s="43"/>
      <c r="X2109" s="47">
        <f>SUMIFS(W$12:W2109,F$12:F2109,F2109,H$12:H2109,H2109,D$12:D2109,D2109)</f>
        <v>0</v>
      </c>
      <c r="Y2109" s="48">
        <f t="shared" si="337"/>
        <v>0</v>
      </c>
      <c r="Z2109" s="82"/>
      <c r="AA2109" s="106"/>
      <c r="AB2109" s="42">
        <f t="shared" si="338"/>
        <v>0</v>
      </c>
      <c r="AC2109" s="50"/>
      <c r="AD2109" s="81"/>
      <c r="AE2109" s="81"/>
      <c r="AF2109" s="81"/>
      <c r="AG2109" s="81"/>
      <c r="AH2109" s="81"/>
      <c r="AI2109" s="81"/>
      <c r="AJ2109" s="81"/>
      <c r="AK2109" s="81"/>
      <c r="AL2109" s="81"/>
      <c r="AM2109" s="50"/>
      <c r="AN2109" s="50"/>
      <c r="AO2109" s="112">
        <f t="shared" si="341"/>
        <v>0</v>
      </c>
    </row>
    <row r="2110" spans="1:41" ht="20.100000000000001" customHeight="1">
      <c r="A2110" s="70">
        <f t="shared" si="339"/>
        <v>1</v>
      </c>
      <c r="B2110" s="81"/>
      <c r="C2110" s="81"/>
      <c r="D2110" s="81"/>
      <c r="E2110" s="81"/>
      <c r="F2110" s="34"/>
      <c r="G2110" s="94"/>
      <c r="H2110" s="81"/>
      <c r="I2110" s="34"/>
      <c r="J2110" s="34"/>
      <c r="K2110" s="38"/>
      <c r="L2110" s="38"/>
      <c r="M2110" s="39">
        <f t="shared" si="332"/>
        <v>0</v>
      </c>
      <c r="N2110" s="40">
        <f t="shared" si="333"/>
        <v>0</v>
      </c>
      <c r="O2110" s="80"/>
      <c r="P2110" s="113" t="str">
        <f t="shared" si="340"/>
        <v/>
      </c>
      <c r="Q2110" s="42" t="str">
        <f t="shared" si="334"/>
        <v/>
      </c>
      <c r="R2110" s="81"/>
      <c r="S2110" s="44" t="str">
        <f t="shared" si="335"/>
        <v/>
      </c>
      <c r="T2110" s="81"/>
      <c r="U2110" s="81"/>
      <c r="V2110" s="42">
        <f t="shared" si="336"/>
        <v>0</v>
      </c>
      <c r="W2110" s="43"/>
      <c r="X2110" s="47">
        <f>SUMIFS(W$12:W2110,F$12:F2110,F2110,H$12:H2110,H2110,D$12:D2110,D2110)</f>
        <v>0</v>
      </c>
      <c r="Y2110" s="48">
        <f t="shared" si="337"/>
        <v>0</v>
      </c>
      <c r="Z2110" s="82"/>
      <c r="AA2110" s="106"/>
      <c r="AB2110" s="42">
        <f t="shared" si="338"/>
        <v>0</v>
      </c>
      <c r="AC2110" s="50"/>
      <c r="AD2110" s="81"/>
      <c r="AE2110" s="81"/>
      <c r="AF2110" s="81"/>
      <c r="AG2110" s="81"/>
      <c r="AH2110" s="81"/>
      <c r="AI2110" s="81"/>
      <c r="AJ2110" s="81"/>
      <c r="AK2110" s="81"/>
      <c r="AL2110" s="81"/>
      <c r="AM2110" s="50"/>
      <c r="AN2110" s="50"/>
      <c r="AO2110" s="112">
        <f t="shared" si="341"/>
        <v>0</v>
      </c>
    </row>
    <row r="2111" spans="1:41" ht="20.100000000000001" customHeight="1">
      <c r="A2111" s="70">
        <f t="shared" si="339"/>
        <v>1</v>
      </c>
      <c r="B2111" s="81"/>
      <c r="C2111" s="81"/>
      <c r="D2111" s="81"/>
      <c r="E2111" s="81"/>
      <c r="F2111" s="34"/>
      <c r="G2111" s="94"/>
      <c r="H2111" s="81"/>
      <c r="I2111" s="34"/>
      <c r="J2111" s="34"/>
      <c r="K2111" s="38"/>
      <c r="L2111" s="38"/>
      <c r="M2111" s="39">
        <f t="shared" si="332"/>
        <v>0</v>
      </c>
      <c r="N2111" s="40">
        <f t="shared" si="333"/>
        <v>0</v>
      </c>
      <c r="O2111" s="80"/>
      <c r="P2111" s="113" t="str">
        <f t="shared" si="340"/>
        <v/>
      </c>
      <c r="Q2111" s="42" t="str">
        <f t="shared" si="334"/>
        <v/>
      </c>
      <c r="R2111" s="81"/>
      <c r="S2111" s="44" t="str">
        <f t="shared" si="335"/>
        <v/>
      </c>
      <c r="T2111" s="81"/>
      <c r="U2111" s="81"/>
      <c r="V2111" s="42">
        <f t="shared" si="336"/>
        <v>0</v>
      </c>
      <c r="W2111" s="43"/>
      <c r="X2111" s="47">
        <f>SUMIFS(W$12:W2111,F$12:F2111,F2111,H$12:H2111,H2111,D$12:D2111,D2111)</f>
        <v>0</v>
      </c>
      <c r="Y2111" s="48">
        <f t="shared" si="337"/>
        <v>0</v>
      </c>
      <c r="Z2111" s="82"/>
      <c r="AA2111" s="106"/>
      <c r="AB2111" s="42">
        <f t="shared" si="338"/>
        <v>0</v>
      </c>
      <c r="AC2111" s="50"/>
      <c r="AD2111" s="81"/>
      <c r="AE2111" s="81"/>
      <c r="AF2111" s="81"/>
      <c r="AG2111" s="81"/>
      <c r="AH2111" s="81"/>
      <c r="AI2111" s="81"/>
      <c r="AJ2111" s="81"/>
      <c r="AK2111" s="81"/>
      <c r="AL2111" s="81"/>
      <c r="AM2111" s="50"/>
      <c r="AN2111" s="50"/>
      <c r="AO2111" s="112">
        <f t="shared" si="341"/>
        <v>0</v>
      </c>
    </row>
    <row r="2112" spans="1:41" ht="20.100000000000001" customHeight="1">
      <c r="A2112" s="70">
        <f t="shared" si="339"/>
        <v>1</v>
      </c>
      <c r="B2112" s="81"/>
      <c r="C2112" s="81"/>
      <c r="D2112" s="81"/>
      <c r="E2112" s="81"/>
      <c r="F2112" s="34"/>
      <c r="G2112" s="94"/>
      <c r="H2112" s="81"/>
      <c r="I2112" s="34"/>
      <c r="J2112" s="34"/>
      <c r="K2112" s="38"/>
      <c r="L2112" s="38"/>
      <c r="M2112" s="39">
        <f t="shared" si="332"/>
        <v>0</v>
      </c>
      <c r="N2112" s="40">
        <f t="shared" si="333"/>
        <v>0</v>
      </c>
      <c r="O2112" s="80"/>
      <c r="P2112" s="113" t="str">
        <f t="shared" si="340"/>
        <v/>
      </c>
      <c r="Q2112" s="42" t="str">
        <f t="shared" si="334"/>
        <v/>
      </c>
      <c r="R2112" s="81"/>
      <c r="S2112" s="44" t="str">
        <f t="shared" si="335"/>
        <v/>
      </c>
      <c r="T2112" s="81"/>
      <c r="U2112" s="81"/>
      <c r="V2112" s="42">
        <f t="shared" si="336"/>
        <v>0</v>
      </c>
      <c r="W2112" s="43"/>
      <c r="X2112" s="47">
        <f>SUMIFS(W$12:W2112,F$12:F2112,F2112,H$12:H2112,H2112,D$12:D2112,D2112)</f>
        <v>0</v>
      </c>
      <c r="Y2112" s="48">
        <f t="shared" si="337"/>
        <v>0</v>
      </c>
      <c r="Z2112" s="82"/>
      <c r="AA2112" s="106"/>
      <c r="AB2112" s="42">
        <f t="shared" si="338"/>
        <v>0</v>
      </c>
      <c r="AC2112" s="50"/>
      <c r="AD2112" s="81"/>
      <c r="AE2112" s="81"/>
      <c r="AF2112" s="81"/>
      <c r="AG2112" s="81"/>
      <c r="AH2112" s="81"/>
      <c r="AI2112" s="81"/>
      <c r="AJ2112" s="81"/>
      <c r="AK2112" s="81"/>
      <c r="AL2112" s="81"/>
      <c r="AM2112" s="50"/>
      <c r="AN2112" s="50"/>
      <c r="AO2112" s="112">
        <f t="shared" si="341"/>
        <v>0</v>
      </c>
    </row>
    <row r="2113" spans="1:41" ht="20.100000000000001" customHeight="1">
      <c r="A2113" s="70">
        <f t="shared" si="339"/>
        <v>1</v>
      </c>
      <c r="B2113" s="81"/>
      <c r="C2113" s="81"/>
      <c r="D2113" s="81"/>
      <c r="E2113" s="81"/>
      <c r="F2113" s="34"/>
      <c r="G2113" s="94"/>
      <c r="H2113" s="81"/>
      <c r="I2113" s="34"/>
      <c r="J2113" s="34"/>
      <c r="K2113" s="38"/>
      <c r="L2113" s="38"/>
      <c r="M2113" s="39">
        <f t="shared" si="332"/>
        <v>0</v>
      </c>
      <c r="N2113" s="40">
        <f t="shared" si="333"/>
        <v>0</v>
      </c>
      <c r="O2113" s="80"/>
      <c r="P2113" s="113" t="str">
        <f t="shared" si="340"/>
        <v/>
      </c>
      <c r="Q2113" s="42" t="str">
        <f t="shared" si="334"/>
        <v/>
      </c>
      <c r="R2113" s="81"/>
      <c r="S2113" s="44" t="str">
        <f t="shared" si="335"/>
        <v/>
      </c>
      <c r="T2113" s="81"/>
      <c r="U2113" s="81"/>
      <c r="V2113" s="42">
        <f t="shared" si="336"/>
        <v>0</v>
      </c>
      <c r="W2113" s="43"/>
      <c r="X2113" s="47">
        <f>SUMIFS(W$12:W2113,F$12:F2113,F2113,H$12:H2113,H2113,D$12:D2113,D2113)</f>
        <v>0</v>
      </c>
      <c r="Y2113" s="48">
        <f t="shared" si="337"/>
        <v>0</v>
      </c>
      <c r="Z2113" s="82"/>
      <c r="AA2113" s="106"/>
      <c r="AB2113" s="42">
        <f t="shared" si="338"/>
        <v>0</v>
      </c>
      <c r="AC2113" s="50"/>
      <c r="AD2113" s="81"/>
      <c r="AE2113" s="81"/>
      <c r="AF2113" s="81"/>
      <c r="AG2113" s="81"/>
      <c r="AH2113" s="81"/>
      <c r="AI2113" s="81"/>
      <c r="AJ2113" s="81"/>
      <c r="AK2113" s="81"/>
      <c r="AL2113" s="81"/>
      <c r="AM2113" s="50"/>
      <c r="AN2113" s="50"/>
      <c r="AO2113" s="112">
        <f t="shared" si="341"/>
        <v>0</v>
      </c>
    </row>
    <row r="2114" spans="1:41" ht="20.100000000000001" customHeight="1">
      <c r="A2114" s="70">
        <f t="shared" si="339"/>
        <v>1</v>
      </c>
      <c r="B2114" s="81"/>
      <c r="C2114" s="81"/>
      <c r="D2114" s="81"/>
      <c r="E2114" s="81"/>
      <c r="F2114" s="34"/>
      <c r="G2114" s="94"/>
      <c r="H2114" s="81"/>
      <c r="I2114" s="34"/>
      <c r="J2114" s="34"/>
      <c r="K2114" s="38"/>
      <c r="L2114" s="38"/>
      <c r="M2114" s="39">
        <f t="shared" si="332"/>
        <v>0</v>
      </c>
      <c r="N2114" s="40">
        <f t="shared" si="333"/>
        <v>0</v>
      </c>
      <c r="O2114" s="80"/>
      <c r="P2114" s="113" t="str">
        <f t="shared" si="340"/>
        <v/>
      </c>
      <c r="Q2114" s="42" t="str">
        <f t="shared" si="334"/>
        <v/>
      </c>
      <c r="R2114" s="81"/>
      <c r="S2114" s="44" t="str">
        <f t="shared" si="335"/>
        <v/>
      </c>
      <c r="T2114" s="81"/>
      <c r="U2114" s="81"/>
      <c r="V2114" s="42">
        <f t="shared" si="336"/>
        <v>0</v>
      </c>
      <c r="W2114" s="43"/>
      <c r="X2114" s="47">
        <f>SUMIFS(W$12:W2114,F$12:F2114,F2114,H$12:H2114,H2114,D$12:D2114,D2114)</f>
        <v>0</v>
      </c>
      <c r="Y2114" s="48">
        <f t="shared" si="337"/>
        <v>0</v>
      </c>
      <c r="Z2114" s="82"/>
      <c r="AA2114" s="106"/>
      <c r="AB2114" s="42">
        <f t="shared" si="338"/>
        <v>0</v>
      </c>
      <c r="AC2114" s="50"/>
      <c r="AD2114" s="81"/>
      <c r="AE2114" s="81"/>
      <c r="AF2114" s="81"/>
      <c r="AG2114" s="81"/>
      <c r="AH2114" s="81"/>
      <c r="AI2114" s="81"/>
      <c r="AJ2114" s="81"/>
      <c r="AK2114" s="81"/>
      <c r="AL2114" s="81"/>
      <c r="AM2114" s="50"/>
      <c r="AN2114" s="50"/>
      <c r="AO2114" s="112">
        <f t="shared" si="341"/>
        <v>0</v>
      </c>
    </row>
    <row r="2115" spans="1:41" ht="20.100000000000001" customHeight="1">
      <c r="A2115" s="70">
        <f t="shared" si="339"/>
        <v>1</v>
      </c>
      <c r="B2115" s="81"/>
      <c r="C2115" s="81"/>
      <c r="D2115" s="81"/>
      <c r="E2115" s="81"/>
      <c r="F2115" s="34"/>
      <c r="G2115" s="94"/>
      <c r="H2115" s="81"/>
      <c r="I2115" s="34"/>
      <c r="J2115" s="34"/>
      <c r="K2115" s="38"/>
      <c r="L2115" s="38"/>
      <c r="M2115" s="39">
        <f t="shared" si="332"/>
        <v>0</v>
      </c>
      <c r="N2115" s="40">
        <f t="shared" si="333"/>
        <v>0</v>
      </c>
      <c r="O2115" s="80"/>
      <c r="P2115" s="113" t="str">
        <f t="shared" si="340"/>
        <v/>
      </c>
      <c r="Q2115" s="42" t="str">
        <f t="shared" si="334"/>
        <v/>
      </c>
      <c r="R2115" s="81"/>
      <c r="S2115" s="44" t="str">
        <f t="shared" si="335"/>
        <v/>
      </c>
      <c r="T2115" s="81"/>
      <c r="U2115" s="81"/>
      <c r="V2115" s="42">
        <f t="shared" si="336"/>
        <v>0</v>
      </c>
      <c r="W2115" s="43"/>
      <c r="X2115" s="47">
        <f>SUMIFS(W$12:W2115,F$12:F2115,F2115,H$12:H2115,H2115,D$12:D2115,D2115)</f>
        <v>0</v>
      </c>
      <c r="Y2115" s="48">
        <f t="shared" si="337"/>
        <v>0</v>
      </c>
      <c r="Z2115" s="82"/>
      <c r="AA2115" s="106"/>
      <c r="AB2115" s="42">
        <f t="shared" si="338"/>
        <v>0</v>
      </c>
      <c r="AC2115" s="50"/>
      <c r="AD2115" s="81"/>
      <c r="AE2115" s="81"/>
      <c r="AF2115" s="81"/>
      <c r="AG2115" s="81"/>
      <c r="AH2115" s="81"/>
      <c r="AI2115" s="81"/>
      <c r="AJ2115" s="81"/>
      <c r="AK2115" s="81"/>
      <c r="AL2115" s="81"/>
      <c r="AM2115" s="50"/>
      <c r="AN2115" s="50"/>
      <c r="AO2115" s="112">
        <f t="shared" si="341"/>
        <v>0</v>
      </c>
    </row>
    <row r="2116" spans="1:41" ht="20.100000000000001" customHeight="1">
      <c r="A2116" s="70">
        <f t="shared" si="339"/>
        <v>1</v>
      </c>
      <c r="B2116" s="81"/>
      <c r="C2116" s="81"/>
      <c r="D2116" s="81"/>
      <c r="E2116" s="81"/>
      <c r="F2116" s="34"/>
      <c r="G2116" s="94"/>
      <c r="H2116" s="81"/>
      <c r="I2116" s="34"/>
      <c r="J2116" s="34"/>
      <c r="K2116" s="38"/>
      <c r="L2116" s="38"/>
      <c r="M2116" s="39">
        <f t="shared" si="332"/>
        <v>0</v>
      </c>
      <c r="N2116" s="40">
        <f t="shared" si="333"/>
        <v>0</v>
      </c>
      <c r="O2116" s="80"/>
      <c r="P2116" s="113" t="str">
        <f t="shared" si="340"/>
        <v/>
      </c>
      <c r="Q2116" s="42" t="str">
        <f t="shared" si="334"/>
        <v/>
      </c>
      <c r="R2116" s="81"/>
      <c r="S2116" s="44" t="str">
        <f t="shared" si="335"/>
        <v/>
      </c>
      <c r="T2116" s="81"/>
      <c r="U2116" s="81"/>
      <c r="V2116" s="42">
        <f t="shared" si="336"/>
        <v>0</v>
      </c>
      <c r="W2116" s="43"/>
      <c r="X2116" s="47">
        <f>SUMIFS(W$12:W2116,F$12:F2116,F2116,H$12:H2116,H2116,D$12:D2116,D2116)</f>
        <v>0</v>
      </c>
      <c r="Y2116" s="48">
        <f t="shared" si="337"/>
        <v>0</v>
      </c>
      <c r="Z2116" s="82"/>
      <c r="AA2116" s="106"/>
      <c r="AB2116" s="42">
        <f t="shared" si="338"/>
        <v>0</v>
      </c>
      <c r="AC2116" s="50"/>
      <c r="AD2116" s="81"/>
      <c r="AE2116" s="81"/>
      <c r="AF2116" s="81"/>
      <c r="AG2116" s="81"/>
      <c r="AH2116" s="81"/>
      <c r="AI2116" s="81"/>
      <c r="AJ2116" s="81"/>
      <c r="AK2116" s="81"/>
      <c r="AL2116" s="81"/>
      <c r="AM2116" s="50"/>
      <c r="AN2116" s="50"/>
      <c r="AO2116" s="112">
        <f t="shared" si="341"/>
        <v>0</v>
      </c>
    </row>
    <row r="2117" spans="1:41" ht="20.100000000000001" customHeight="1">
      <c r="A2117" s="70">
        <f t="shared" si="339"/>
        <v>1</v>
      </c>
      <c r="B2117" s="81"/>
      <c r="C2117" s="81"/>
      <c r="D2117" s="81"/>
      <c r="E2117" s="81"/>
      <c r="F2117" s="34"/>
      <c r="G2117" s="94"/>
      <c r="H2117" s="81"/>
      <c r="I2117" s="34"/>
      <c r="J2117" s="34"/>
      <c r="K2117" s="38"/>
      <c r="L2117" s="38"/>
      <c r="M2117" s="39">
        <f t="shared" si="332"/>
        <v>0</v>
      </c>
      <c r="N2117" s="40">
        <f t="shared" si="333"/>
        <v>0</v>
      </c>
      <c r="O2117" s="80"/>
      <c r="P2117" s="113" t="str">
        <f t="shared" si="340"/>
        <v/>
      </c>
      <c r="Q2117" s="42" t="str">
        <f t="shared" si="334"/>
        <v/>
      </c>
      <c r="R2117" s="81"/>
      <c r="S2117" s="44" t="str">
        <f t="shared" si="335"/>
        <v/>
      </c>
      <c r="T2117" s="81"/>
      <c r="U2117" s="81"/>
      <c r="V2117" s="42">
        <f t="shared" si="336"/>
        <v>0</v>
      </c>
      <c r="W2117" s="43"/>
      <c r="X2117" s="47">
        <f>SUMIFS(W$12:W2117,F$12:F2117,F2117,H$12:H2117,H2117,D$12:D2117,D2117)</f>
        <v>0</v>
      </c>
      <c r="Y2117" s="48">
        <f t="shared" si="337"/>
        <v>0</v>
      </c>
      <c r="Z2117" s="82"/>
      <c r="AA2117" s="106"/>
      <c r="AB2117" s="42">
        <f t="shared" si="338"/>
        <v>0</v>
      </c>
      <c r="AC2117" s="50"/>
      <c r="AD2117" s="81"/>
      <c r="AE2117" s="81"/>
      <c r="AF2117" s="81"/>
      <c r="AG2117" s="81"/>
      <c r="AH2117" s="81"/>
      <c r="AI2117" s="81"/>
      <c r="AJ2117" s="81"/>
      <c r="AK2117" s="81"/>
      <c r="AL2117" s="81"/>
      <c r="AM2117" s="50"/>
      <c r="AN2117" s="50"/>
      <c r="AO2117" s="112">
        <f t="shared" si="341"/>
        <v>0</v>
      </c>
    </row>
    <row r="2118" spans="1:41" ht="20.100000000000001" customHeight="1">
      <c r="A2118" s="70">
        <f t="shared" si="339"/>
        <v>1</v>
      </c>
      <c r="B2118" s="81"/>
      <c r="C2118" s="81"/>
      <c r="D2118" s="81"/>
      <c r="E2118" s="81"/>
      <c r="F2118" s="34"/>
      <c r="G2118" s="94"/>
      <c r="H2118" s="81"/>
      <c r="I2118" s="34"/>
      <c r="J2118" s="34"/>
      <c r="K2118" s="38"/>
      <c r="L2118" s="38"/>
      <c r="M2118" s="39">
        <f t="shared" si="332"/>
        <v>0</v>
      </c>
      <c r="N2118" s="40">
        <f t="shared" si="333"/>
        <v>0</v>
      </c>
      <c r="O2118" s="80"/>
      <c r="P2118" s="113" t="str">
        <f t="shared" si="340"/>
        <v/>
      </c>
      <c r="Q2118" s="42" t="str">
        <f t="shared" si="334"/>
        <v/>
      </c>
      <c r="R2118" s="81"/>
      <c r="S2118" s="44" t="str">
        <f t="shared" si="335"/>
        <v/>
      </c>
      <c r="T2118" s="81"/>
      <c r="U2118" s="81"/>
      <c r="V2118" s="42">
        <f t="shared" si="336"/>
        <v>0</v>
      </c>
      <c r="W2118" s="43"/>
      <c r="X2118" s="47">
        <f>SUMIFS(W$12:W2118,F$12:F2118,F2118,H$12:H2118,H2118,D$12:D2118,D2118)</f>
        <v>0</v>
      </c>
      <c r="Y2118" s="48">
        <f t="shared" si="337"/>
        <v>0</v>
      </c>
      <c r="Z2118" s="82"/>
      <c r="AA2118" s="106"/>
      <c r="AB2118" s="42">
        <f t="shared" si="338"/>
        <v>0</v>
      </c>
      <c r="AC2118" s="50"/>
      <c r="AD2118" s="81"/>
      <c r="AE2118" s="81"/>
      <c r="AF2118" s="81"/>
      <c r="AG2118" s="81"/>
      <c r="AH2118" s="81"/>
      <c r="AI2118" s="81"/>
      <c r="AJ2118" s="81"/>
      <c r="AK2118" s="81"/>
      <c r="AL2118" s="81"/>
      <c r="AM2118" s="50"/>
      <c r="AN2118" s="50"/>
      <c r="AO2118" s="112">
        <f t="shared" si="341"/>
        <v>0</v>
      </c>
    </row>
    <row r="2119" spans="1:41" ht="20.100000000000001" customHeight="1">
      <c r="A2119" s="70">
        <f t="shared" si="339"/>
        <v>1</v>
      </c>
      <c r="B2119" s="81"/>
      <c r="C2119" s="81"/>
      <c r="D2119" s="81"/>
      <c r="E2119" s="81"/>
      <c r="F2119" s="34"/>
      <c r="G2119" s="94"/>
      <c r="H2119" s="81"/>
      <c r="I2119" s="34"/>
      <c r="J2119" s="34"/>
      <c r="K2119" s="38"/>
      <c r="L2119" s="38"/>
      <c r="M2119" s="39">
        <f t="shared" si="332"/>
        <v>0</v>
      </c>
      <c r="N2119" s="40">
        <f t="shared" si="333"/>
        <v>0</v>
      </c>
      <c r="O2119" s="80"/>
      <c r="P2119" s="113" t="str">
        <f t="shared" si="340"/>
        <v/>
      </c>
      <c r="Q2119" s="42" t="str">
        <f t="shared" si="334"/>
        <v/>
      </c>
      <c r="R2119" s="81"/>
      <c r="S2119" s="44" t="str">
        <f t="shared" si="335"/>
        <v/>
      </c>
      <c r="T2119" s="81"/>
      <c r="U2119" s="81"/>
      <c r="V2119" s="42">
        <f t="shared" si="336"/>
        <v>0</v>
      </c>
      <c r="W2119" s="43"/>
      <c r="X2119" s="47">
        <f>SUMIFS(W$12:W2119,F$12:F2119,F2119,H$12:H2119,H2119,D$12:D2119,D2119)</f>
        <v>0</v>
      </c>
      <c r="Y2119" s="48">
        <f t="shared" si="337"/>
        <v>0</v>
      </c>
      <c r="Z2119" s="82"/>
      <c r="AA2119" s="106"/>
      <c r="AB2119" s="42">
        <f t="shared" si="338"/>
        <v>0</v>
      </c>
      <c r="AC2119" s="50"/>
      <c r="AD2119" s="81"/>
      <c r="AE2119" s="81"/>
      <c r="AF2119" s="81"/>
      <c r="AG2119" s="81"/>
      <c r="AH2119" s="81"/>
      <c r="AI2119" s="81"/>
      <c r="AJ2119" s="81"/>
      <c r="AK2119" s="81"/>
      <c r="AL2119" s="81"/>
      <c r="AM2119" s="50"/>
      <c r="AN2119" s="50"/>
      <c r="AO2119" s="112">
        <f t="shared" si="341"/>
        <v>0</v>
      </c>
    </row>
    <row r="2120" spans="1:41" ht="20.100000000000001" customHeight="1">
      <c r="A2120" s="70">
        <f t="shared" si="339"/>
        <v>1</v>
      </c>
      <c r="B2120" s="81"/>
      <c r="C2120" s="81"/>
      <c r="D2120" s="81"/>
      <c r="E2120" s="81"/>
      <c r="F2120" s="34"/>
      <c r="G2120" s="94"/>
      <c r="H2120" s="81"/>
      <c r="I2120" s="34"/>
      <c r="J2120" s="34"/>
      <c r="K2120" s="38"/>
      <c r="L2120" s="38"/>
      <c r="M2120" s="39">
        <f t="shared" ref="M2120:M2183" si="342">(IF(L2120&lt;K2120,1+L2120,L2120)-K2120-IF(AND(K2120&lt;$L$5,L2120&gt;$M$5),$M$5-$L$5)-IF(AND(K2120&lt;$L$6,L2120&gt;$M$6),$M$6-$L$6)-IF(AND(K2120&lt;$L$7,L2120&gt;$M$7),$M$7-$L$7))-IF(AND(K2120&lt;$L$8,L2120&gt;$M$8),$M$8-$L$8)</f>
        <v>0</v>
      </c>
      <c r="N2120" s="40">
        <f t="shared" ref="N2120:N2183" si="343">HOUR(M2120)+MINUTE(M2120)/60</f>
        <v>0</v>
      </c>
      <c r="O2120" s="80"/>
      <c r="P2120" s="113" t="str">
        <f t="shared" si="340"/>
        <v/>
      </c>
      <c r="Q2120" s="42" t="str">
        <f t="shared" ref="Q2120:Q2183" si="344">IFERROR(V2120/(N2120*O2120),"")</f>
        <v/>
      </c>
      <c r="R2120" s="81"/>
      <c r="S2120" s="44" t="str">
        <f t="shared" ref="S2120:S2183" si="345">IFERROR(W2120/R2120,"")</f>
        <v/>
      </c>
      <c r="T2120" s="81"/>
      <c r="U2120" s="81"/>
      <c r="V2120" s="42">
        <f t="shared" ref="V2120:V2183" si="346">+W2120+Y2120</f>
        <v>0</v>
      </c>
      <c r="W2120" s="43"/>
      <c r="X2120" s="47">
        <f>SUMIFS(W$12:W2120,F$12:F2120,F2120,H$12:H2120,H2120,D$12:D2120,D2120)</f>
        <v>0</v>
      </c>
      <c r="Y2120" s="48">
        <f t="shared" ref="Y2120:Y2183" si="347">SUM(AC2120:AK2120)</f>
        <v>0</v>
      </c>
      <c r="Z2120" s="82"/>
      <c r="AA2120" s="106"/>
      <c r="AB2120" s="42">
        <f t="shared" ref="AB2120:AB2183" si="348">+W2120*AA2120</f>
        <v>0</v>
      </c>
      <c r="AC2120" s="50"/>
      <c r="AD2120" s="81"/>
      <c r="AE2120" s="81"/>
      <c r="AF2120" s="81"/>
      <c r="AG2120" s="81"/>
      <c r="AH2120" s="81"/>
      <c r="AI2120" s="81"/>
      <c r="AJ2120" s="81"/>
      <c r="AK2120" s="81"/>
      <c r="AL2120" s="81"/>
      <c r="AM2120" s="50"/>
      <c r="AN2120" s="50"/>
      <c r="AO2120" s="112">
        <f t="shared" si="341"/>
        <v>0</v>
      </c>
    </row>
    <row r="2121" spans="1:41" ht="20.100000000000001" customHeight="1">
      <c r="A2121" s="70">
        <f t="shared" si="339"/>
        <v>1</v>
      </c>
      <c r="B2121" s="81"/>
      <c r="C2121" s="81"/>
      <c r="D2121" s="81"/>
      <c r="E2121" s="81"/>
      <c r="F2121" s="34"/>
      <c r="G2121" s="94"/>
      <c r="H2121" s="81"/>
      <c r="I2121" s="34"/>
      <c r="J2121" s="34"/>
      <c r="K2121" s="38"/>
      <c r="L2121" s="38"/>
      <c r="M2121" s="39">
        <f t="shared" si="342"/>
        <v>0</v>
      </c>
      <c r="N2121" s="40">
        <f t="shared" si="343"/>
        <v>0</v>
      </c>
      <c r="O2121" s="80"/>
      <c r="P2121" s="113" t="str">
        <f t="shared" si="340"/>
        <v/>
      </c>
      <c r="Q2121" s="42" t="str">
        <f t="shared" si="344"/>
        <v/>
      </c>
      <c r="R2121" s="81"/>
      <c r="S2121" s="44" t="str">
        <f t="shared" si="345"/>
        <v/>
      </c>
      <c r="T2121" s="81"/>
      <c r="U2121" s="81"/>
      <c r="V2121" s="42">
        <f t="shared" si="346"/>
        <v>0</v>
      </c>
      <c r="W2121" s="43"/>
      <c r="X2121" s="47">
        <f>SUMIFS(W$12:W2121,F$12:F2121,F2121,H$12:H2121,H2121,D$12:D2121,D2121)</f>
        <v>0</v>
      </c>
      <c r="Y2121" s="48">
        <f t="shared" si="347"/>
        <v>0</v>
      </c>
      <c r="Z2121" s="82"/>
      <c r="AA2121" s="106"/>
      <c r="AB2121" s="42">
        <f t="shared" si="348"/>
        <v>0</v>
      </c>
      <c r="AC2121" s="50"/>
      <c r="AD2121" s="81"/>
      <c r="AE2121" s="81"/>
      <c r="AF2121" s="81"/>
      <c r="AG2121" s="81"/>
      <c r="AH2121" s="81"/>
      <c r="AI2121" s="81"/>
      <c r="AJ2121" s="81"/>
      <c r="AK2121" s="81"/>
      <c r="AL2121" s="81"/>
      <c r="AM2121" s="50"/>
      <c r="AN2121" s="50"/>
      <c r="AO2121" s="112">
        <f t="shared" si="341"/>
        <v>0</v>
      </c>
    </row>
    <row r="2122" spans="1:41" ht="20.100000000000001" customHeight="1">
      <c r="A2122" s="70">
        <f t="shared" si="339"/>
        <v>1</v>
      </c>
      <c r="B2122" s="81"/>
      <c r="C2122" s="81"/>
      <c r="D2122" s="81"/>
      <c r="E2122" s="81"/>
      <c r="F2122" s="34"/>
      <c r="G2122" s="94"/>
      <c r="H2122" s="81"/>
      <c r="I2122" s="34"/>
      <c r="J2122" s="34"/>
      <c r="K2122" s="38"/>
      <c r="L2122" s="38"/>
      <c r="M2122" s="39">
        <f t="shared" si="342"/>
        <v>0</v>
      </c>
      <c r="N2122" s="40">
        <f t="shared" si="343"/>
        <v>0</v>
      </c>
      <c r="O2122" s="80"/>
      <c r="P2122" s="113" t="str">
        <f t="shared" si="340"/>
        <v/>
      </c>
      <c r="Q2122" s="42" t="str">
        <f t="shared" si="344"/>
        <v/>
      </c>
      <c r="R2122" s="81"/>
      <c r="S2122" s="44" t="str">
        <f t="shared" si="345"/>
        <v/>
      </c>
      <c r="T2122" s="81"/>
      <c r="U2122" s="81"/>
      <c r="V2122" s="42">
        <f t="shared" si="346"/>
        <v>0</v>
      </c>
      <c r="W2122" s="43"/>
      <c r="X2122" s="47">
        <f>SUMIFS(W$12:W2122,F$12:F2122,F2122,H$12:H2122,H2122,D$12:D2122,D2122)</f>
        <v>0</v>
      </c>
      <c r="Y2122" s="48">
        <f t="shared" si="347"/>
        <v>0</v>
      </c>
      <c r="Z2122" s="82"/>
      <c r="AA2122" s="106"/>
      <c r="AB2122" s="42">
        <f t="shared" si="348"/>
        <v>0</v>
      </c>
      <c r="AC2122" s="50"/>
      <c r="AD2122" s="81"/>
      <c r="AE2122" s="81"/>
      <c r="AF2122" s="81"/>
      <c r="AG2122" s="81"/>
      <c r="AH2122" s="81"/>
      <c r="AI2122" s="81"/>
      <c r="AJ2122" s="81"/>
      <c r="AK2122" s="81"/>
      <c r="AL2122" s="81"/>
      <c r="AM2122" s="50"/>
      <c r="AN2122" s="50"/>
      <c r="AO2122" s="112">
        <f t="shared" si="341"/>
        <v>0</v>
      </c>
    </row>
    <row r="2123" spans="1:41" ht="20.100000000000001" customHeight="1">
      <c r="A2123" s="70">
        <f t="shared" si="339"/>
        <v>1</v>
      </c>
      <c r="B2123" s="81"/>
      <c r="C2123" s="81"/>
      <c r="D2123" s="81"/>
      <c r="E2123" s="81"/>
      <c r="F2123" s="34"/>
      <c r="G2123" s="94"/>
      <c r="H2123" s="81"/>
      <c r="I2123" s="34"/>
      <c r="J2123" s="34"/>
      <c r="K2123" s="38"/>
      <c r="L2123" s="38"/>
      <c r="M2123" s="39">
        <f t="shared" si="342"/>
        <v>0</v>
      </c>
      <c r="N2123" s="40">
        <f t="shared" si="343"/>
        <v>0</v>
      </c>
      <c r="O2123" s="80"/>
      <c r="P2123" s="113" t="str">
        <f t="shared" si="340"/>
        <v/>
      </c>
      <c r="Q2123" s="42" t="str">
        <f t="shared" si="344"/>
        <v/>
      </c>
      <c r="R2123" s="81"/>
      <c r="S2123" s="44" t="str">
        <f t="shared" si="345"/>
        <v/>
      </c>
      <c r="T2123" s="81"/>
      <c r="U2123" s="81"/>
      <c r="V2123" s="42">
        <f t="shared" si="346"/>
        <v>0</v>
      </c>
      <c r="W2123" s="43"/>
      <c r="X2123" s="47">
        <f>SUMIFS(W$12:W2123,F$12:F2123,F2123,H$12:H2123,H2123,D$12:D2123,D2123)</f>
        <v>0</v>
      </c>
      <c r="Y2123" s="48">
        <f t="shared" si="347"/>
        <v>0</v>
      </c>
      <c r="Z2123" s="82"/>
      <c r="AA2123" s="106"/>
      <c r="AB2123" s="42">
        <f t="shared" si="348"/>
        <v>0</v>
      </c>
      <c r="AC2123" s="50"/>
      <c r="AD2123" s="81"/>
      <c r="AE2123" s="81"/>
      <c r="AF2123" s="81"/>
      <c r="AG2123" s="81"/>
      <c r="AH2123" s="81"/>
      <c r="AI2123" s="81"/>
      <c r="AJ2123" s="81"/>
      <c r="AK2123" s="81"/>
      <c r="AL2123" s="81"/>
      <c r="AM2123" s="50"/>
      <c r="AN2123" s="50"/>
      <c r="AO2123" s="112">
        <f t="shared" si="341"/>
        <v>0</v>
      </c>
    </row>
    <row r="2124" spans="1:41" ht="20.100000000000001" customHeight="1">
      <c r="A2124" s="70">
        <f t="shared" si="339"/>
        <v>1</v>
      </c>
      <c r="B2124" s="81"/>
      <c r="C2124" s="81"/>
      <c r="D2124" s="81"/>
      <c r="E2124" s="81"/>
      <c r="F2124" s="34"/>
      <c r="G2124" s="94"/>
      <c r="H2124" s="81"/>
      <c r="I2124" s="34"/>
      <c r="J2124" s="34"/>
      <c r="K2124" s="38"/>
      <c r="L2124" s="38"/>
      <c r="M2124" s="39">
        <f t="shared" si="342"/>
        <v>0</v>
      </c>
      <c r="N2124" s="40">
        <f t="shared" si="343"/>
        <v>0</v>
      </c>
      <c r="O2124" s="80"/>
      <c r="P2124" s="113" t="str">
        <f t="shared" si="340"/>
        <v/>
      </c>
      <c r="Q2124" s="42" t="str">
        <f t="shared" si="344"/>
        <v/>
      </c>
      <c r="R2124" s="81"/>
      <c r="S2124" s="44" t="str">
        <f t="shared" si="345"/>
        <v/>
      </c>
      <c r="T2124" s="81"/>
      <c r="U2124" s="81"/>
      <c r="V2124" s="42">
        <f t="shared" si="346"/>
        <v>0</v>
      </c>
      <c r="W2124" s="43"/>
      <c r="X2124" s="47">
        <f>SUMIFS(W$12:W2124,F$12:F2124,F2124,H$12:H2124,H2124,D$12:D2124,D2124)</f>
        <v>0</v>
      </c>
      <c r="Y2124" s="48">
        <f t="shared" si="347"/>
        <v>0</v>
      </c>
      <c r="Z2124" s="82"/>
      <c r="AA2124" s="106"/>
      <c r="AB2124" s="42">
        <f t="shared" si="348"/>
        <v>0</v>
      </c>
      <c r="AC2124" s="50"/>
      <c r="AD2124" s="81"/>
      <c r="AE2124" s="81"/>
      <c r="AF2124" s="81"/>
      <c r="AG2124" s="81"/>
      <c r="AH2124" s="81"/>
      <c r="AI2124" s="81"/>
      <c r="AJ2124" s="81"/>
      <c r="AK2124" s="81"/>
      <c r="AL2124" s="81"/>
      <c r="AM2124" s="50"/>
      <c r="AN2124" s="50"/>
      <c r="AO2124" s="112">
        <f t="shared" si="341"/>
        <v>0</v>
      </c>
    </row>
    <row r="2125" spans="1:41" ht="20.100000000000001" customHeight="1">
      <c r="A2125" s="70">
        <f t="shared" ref="A2125:A2188" si="349">MONTH(B2125)</f>
        <v>1</v>
      </c>
      <c r="B2125" s="81"/>
      <c r="C2125" s="81"/>
      <c r="D2125" s="81"/>
      <c r="E2125" s="81"/>
      <c r="F2125" s="34"/>
      <c r="G2125" s="94"/>
      <c r="H2125" s="81"/>
      <c r="I2125" s="34"/>
      <c r="J2125" s="34"/>
      <c r="K2125" s="38"/>
      <c r="L2125" s="38"/>
      <c r="M2125" s="39">
        <f t="shared" si="342"/>
        <v>0</v>
      </c>
      <c r="N2125" s="40">
        <f t="shared" si="343"/>
        <v>0</v>
      </c>
      <c r="O2125" s="80"/>
      <c r="P2125" s="113" t="str">
        <f t="shared" ref="P2125:P2188" si="350">IFERROR(W2125/V2125,"")</f>
        <v/>
      </c>
      <c r="Q2125" s="42" t="str">
        <f t="shared" si="344"/>
        <v/>
      </c>
      <c r="R2125" s="81"/>
      <c r="S2125" s="44" t="str">
        <f t="shared" si="345"/>
        <v/>
      </c>
      <c r="T2125" s="81"/>
      <c r="U2125" s="81"/>
      <c r="V2125" s="42">
        <f t="shared" si="346"/>
        <v>0</v>
      </c>
      <c r="W2125" s="43"/>
      <c r="X2125" s="47">
        <f>SUMIFS(W$12:W2125,F$12:F2125,F2125,H$12:H2125,H2125,D$12:D2125,D2125)</f>
        <v>0</v>
      </c>
      <c r="Y2125" s="48">
        <f t="shared" si="347"/>
        <v>0</v>
      </c>
      <c r="Z2125" s="82"/>
      <c r="AA2125" s="106"/>
      <c r="AB2125" s="42">
        <f t="shared" si="348"/>
        <v>0</v>
      </c>
      <c r="AC2125" s="50"/>
      <c r="AD2125" s="81"/>
      <c r="AE2125" s="81"/>
      <c r="AF2125" s="81"/>
      <c r="AG2125" s="81"/>
      <c r="AH2125" s="81"/>
      <c r="AI2125" s="81"/>
      <c r="AJ2125" s="81"/>
      <c r="AK2125" s="81"/>
      <c r="AL2125" s="81"/>
      <c r="AM2125" s="50"/>
      <c r="AN2125" s="50"/>
      <c r="AO2125" s="112">
        <f t="shared" ref="AO2125:AO2188" si="351">+AM2125+AN2125</f>
        <v>0</v>
      </c>
    </row>
    <row r="2126" spans="1:41" ht="20.100000000000001" customHeight="1">
      <c r="A2126" s="70">
        <f t="shared" si="349"/>
        <v>1</v>
      </c>
      <c r="B2126" s="81"/>
      <c r="C2126" s="81"/>
      <c r="D2126" s="81"/>
      <c r="E2126" s="81"/>
      <c r="F2126" s="34"/>
      <c r="G2126" s="94"/>
      <c r="H2126" s="81"/>
      <c r="I2126" s="34"/>
      <c r="J2126" s="34"/>
      <c r="K2126" s="38"/>
      <c r="L2126" s="38"/>
      <c r="M2126" s="39">
        <f t="shared" si="342"/>
        <v>0</v>
      </c>
      <c r="N2126" s="40">
        <f t="shared" si="343"/>
        <v>0</v>
      </c>
      <c r="O2126" s="80"/>
      <c r="P2126" s="113" t="str">
        <f t="shared" si="350"/>
        <v/>
      </c>
      <c r="Q2126" s="42" t="str">
        <f t="shared" si="344"/>
        <v/>
      </c>
      <c r="R2126" s="81"/>
      <c r="S2126" s="44" t="str">
        <f t="shared" si="345"/>
        <v/>
      </c>
      <c r="T2126" s="81"/>
      <c r="U2126" s="81"/>
      <c r="V2126" s="42">
        <f t="shared" si="346"/>
        <v>0</v>
      </c>
      <c r="W2126" s="43"/>
      <c r="X2126" s="47">
        <f>SUMIFS(W$12:W2126,F$12:F2126,F2126,H$12:H2126,H2126,D$12:D2126,D2126)</f>
        <v>0</v>
      </c>
      <c r="Y2126" s="48">
        <f t="shared" si="347"/>
        <v>0</v>
      </c>
      <c r="Z2126" s="82"/>
      <c r="AA2126" s="106"/>
      <c r="AB2126" s="42">
        <f t="shared" si="348"/>
        <v>0</v>
      </c>
      <c r="AC2126" s="50"/>
      <c r="AD2126" s="81"/>
      <c r="AE2126" s="81"/>
      <c r="AF2126" s="81"/>
      <c r="AG2126" s="81"/>
      <c r="AH2126" s="81"/>
      <c r="AI2126" s="81"/>
      <c r="AJ2126" s="81"/>
      <c r="AK2126" s="81"/>
      <c r="AL2126" s="81"/>
      <c r="AM2126" s="50"/>
      <c r="AN2126" s="50"/>
      <c r="AO2126" s="112">
        <f t="shared" si="351"/>
        <v>0</v>
      </c>
    </row>
    <row r="2127" spans="1:41" ht="20.100000000000001" customHeight="1">
      <c r="A2127" s="70">
        <f t="shared" si="349"/>
        <v>1</v>
      </c>
      <c r="B2127" s="81"/>
      <c r="C2127" s="81"/>
      <c r="D2127" s="81"/>
      <c r="E2127" s="81"/>
      <c r="F2127" s="34"/>
      <c r="G2127" s="94"/>
      <c r="H2127" s="81"/>
      <c r="I2127" s="34"/>
      <c r="J2127" s="34"/>
      <c r="K2127" s="38"/>
      <c r="L2127" s="38"/>
      <c r="M2127" s="39">
        <f t="shared" si="342"/>
        <v>0</v>
      </c>
      <c r="N2127" s="40">
        <f t="shared" si="343"/>
        <v>0</v>
      </c>
      <c r="O2127" s="80"/>
      <c r="P2127" s="113" t="str">
        <f t="shared" si="350"/>
        <v/>
      </c>
      <c r="Q2127" s="42" t="str">
        <f t="shared" si="344"/>
        <v/>
      </c>
      <c r="R2127" s="81"/>
      <c r="S2127" s="44" t="str">
        <f t="shared" si="345"/>
        <v/>
      </c>
      <c r="T2127" s="81"/>
      <c r="U2127" s="81"/>
      <c r="V2127" s="42">
        <f t="shared" si="346"/>
        <v>0</v>
      </c>
      <c r="W2127" s="43"/>
      <c r="X2127" s="47">
        <f>SUMIFS(W$12:W2127,F$12:F2127,F2127,H$12:H2127,H2127,D$12:D2127,D2127)</f>
        <v>0</v>
      </c>
      <c r="Y2127" s="48">
        <f t="shared" si="347"/>
        <v>0</v>
      </c>
      <c r="Z2127" s="82"/>
      <c r="AA2127" s="106"/>
      <c r="AB2127" s="42">
        <f t="shared" si="348"/>
        <v>0</v>
      </c>
      <c r="AC2127" s="50"/>
      <c r="AD2127" s="81"/>
      <c r="AE2127" s="81"/>
      <c r="AF2127" s="81"/>
      <c r="AG2127" s="81"/>
      <c r="AH2127" s="81"/>
      <c r="AI2127" s="81"/>
      <c r="AJ2127" s="81"/>
      <c r="AK2127" s="81"/>
      <c r="AL2127" s="81"/>
      <c r="AM2127" s="50"/>
      <c r="AN2127" s="50"/>
      <c r="AO2127" s="112">
        <f t="shared" si="351"/>
        <v>0</v>
      </c>
    </row>
    <row r="2128" spans="1:41" ht="20.100000000000001" customHeight="1">
      <c r="A2128" s="70">
        <f t="shared" si="349"/>
        <v>1</v>
      </c>
      <c r="B2128" s="81"/>
      <c r="C2128" s="81"/>
      <c r="D2128" s="81"/>
      <c r="E2128" s="81"/>
      <c r="F2128" s="34"/>
      <c r="G2128" s="94"/>
      <c r="H2128" s="81"/>
      <c r="I2128" s="34"/>
      <c r="J2128" s="34"/>
      <c r="K2128" s="38"/>
      <c r="L2128" s="38"/>
      <c r="M2128" s="39">
        <f t="shared" si="342"/>
        <v>0</v>
      </c>
      <c r="N2128" s="40">
        <f t="shared" si="343"/>
        <v>0</v>
      </c>
      <c r="O2128" s="80"/>
      <c r="P2128" s="113" t="str">
        <f t="shared" si="350"/>
        <v/>
      </c>
      <c r="Q2128" s="42" t="str">
        <f t="shared" si="344"/>
        <v/>
      </c>
      <c r="R2128" s="81"/>
      <c r="S2128" s="44" t="str">
        <f t="shared" si="345"/>
        <v/>
      </c>
      <c r="T2128" s="81"/>
      <c r="U2128" s="81"/>
      <c r="V2128" s="42">
        <f t="shared" si="346"/>
        <v>0</v>
      </c>
      <c r="W2128" s="43"/>
      <c r="X2128" s="47">
        <f>SUMIFS(W$12:W2128,F$12:F2128,F2128,H$12:H2128,H2128,D$12:D2128,D2128)</f>
        <v>0</v>
      </c>
      <c r="Y2128" s="48">
        <f t="shared" si="347"/>
        <v>0</v>
      </c>
      <c r="Z2128" s="82"/>
      <c r="AA2128" s="106"/>
      <c r="AB2128" s="42">
        <f t="shared" si="348"/>
        <v>0</v>
      </c>
      <c r="AC2128" s="50"/>
      <c r="AD2128" s="81"/>
      <c r="AE2128" s="81"/>
      <c r="AF2128" s="81"/>
      <c r="AG2128" s="81"/>
      <c r="AH2128" s="81"/>
      <c r="AI2128" s="81"/>
      <c r="AJ2128" s="81"/>
      <c r="AK2128" s="81"/>
      <c r="AL2128" s="81"/>
      <c r="AM2128" s="50"/>
      <c r="AN2128" s="50"/>
      <c r="AO2128" s="112">
        <f t="shared" si="351"/>
        <v>0</v>
      </c>
    </row>
    <row r="2129" spans="1:41" ht="20.100000000000001" customHeight="1">
      <c r="A2129" s="70">
        <f t="shared" si="349"/>
        <v>1</v>
      </c>
      <c r="B2129" s="81"/>
      <c r="C2129" s="81"/>
      <c r="D2129" s="81"/>
      <c r="E2129" s="81"/>
      <c r="F2129" s="34"/>
      <c r="G2129" s="94"/>
      <c r="H2129" s="81"/>
      <c r="I2129" s="34"/>
      <c r="J2129" s="34"/>
      <c r="K2129" s="38"/>
      <c r="L2129" s="38"/>
      <c r="M2129" s="39">
        <f t="shared" si="342"/>
        <v>0</v>
      </c>
      <c r="N2129" s="40">
        <f t="shared" si="343"/>
        <v>0</v>
      </c>
      <c r="O2129" s="80"/>
      <c r="P2129" s="113" t="str">
        <f t="shared" si="350"/>
        <v/>
      </c>
      <c r="Q2129" s="42" t="str">
        <f t="shared" si="344"/>
        <v/>
      </c>
      <c r="R2129" s="81"/>
      <c r="S2129" s="44" t="str">
        <f t="shared" si="345"/>
        <v/>
      </c>
      <c r="T2129" s="81"/>
      <c r="U2129" s="81"/>
      <c r="V2129" s="42">
        <f t="shared" si="346"/>
        <v>0</v>
      </c>
      <c r="W2129" s="43"/>
      <c r="X2129" s="47">
        <f>SUMIFS(W$12:W2129,F$12:F2129,F2129,H$12:H2129,H2129,D$12:D2129,D2129)</f>
        <v>0</v>
      </c>
      <c r="Y2129" s="48">
        <f t="shared" si="347"/>
        <v>0</v>
      </c>
      <c r="Z2129" s="82"/>
      <c r="AA2129" s="106"/>
      <c r="AB2129" s="42">
        <f t="shared" si="348"/>
        <v>0</v>
      </c>
      <c r="AC2129" s="50"/>
      <c r="AD2129" s="81"/>
      <c r="AE2129" s="81"/>
      <c r="AF2129" s="81"/>
      <c r="AG2129" s="81"/>
      <c r="AH2129" s="81"/>
      <c r="AI2129" s="81"/>
      <c r="AJ2129" s="81"/>
      <c r="AK2129" s="81"/>
      <c r="AL2129" s="81"/>
      <c r="AM2129" s="50"/>
      <c r="AN2129" s="50"/>
      <c r="AO2129" s="112">
        <f t="shared" si="351"/>
        <v>0</v>
      </c>
    </row>
    <row r="2130" spans="1:41" ht="20.100000000000001" customHeight="1">
      <c r="A2130" s="70">
        <f t="shared" si="349"/>
        <v>1</v>
      </c>
      <c r="B2130" s="81"/>
      <c r="C2130" s="81"/>
      <c r="D2130" s="81"/>
      <c r="E2130" s="81"/>
      <c r="F2130" s="34"/>
      <c r="G2130" s="94"/>
      <c r="H2130" s="81"/>
      <c r="I2130" s="34"/>
      <c r="J2130" s="34"/>
      <c r="K2130" s="38"/>
      <c r="L2130" s="38"/>
      <c r="M2130" s="39">
        <f t="shared" si="342"/>
        <v>0</v>
      </c>
      <c r="N2130" s="40">
        <f t="shared" si="343"/>
        <v>0</v>
      </c>
      <c r="O2130" s="80"/>
      <c r="P2130" s="113" t="str">
        <f t="shared" si="350"/>
        <v/>
      </c>
      <c r="Q2130" s="42" t="str">
        <f t="shared" si="344"/>
        <v/>
      </c>
      <c r="R2130" s="81"/>
      <c r="S2130" s="44" t="str">
        <f t="shared" si="345"/>
        <v/>
      </c>
      <c r="T2130" s="81"/>
      <c r="U2130" s="81"/>
      <c r="V2130" s="42">
        <f t="shared" si="346"/>
        <v>0</v>
      </c>
      <c r="W2130" s="43"/>
      <c r="X2130" s="47">
        <f>SUMIFS(W$12:W2130,F$12:F2130,F2130,H$12:H2130,H2130,D$12:D2130,D2130)</f>
        <v>0</v>
      </c>
      <c r="Y2130" s="48">
        <f t="shared" si="347"/>
        <v>0</v>
      </c>
      <c r="Z2130" s="82"/>
      <c r="AA2130" s="106"/>
      <c r="AB2130" s="42">
        <f t="shared" si="348"/>
        <v>0</v>
      </c>
      <c r="AC2130" s="50"/>
      <c r="AD2130" s="81"/>
      <c r="AE2130" s="81"/>
      <c r="AF2130" s="81"/>
      <c r="AG2130" s="81"/>
      <c r="AH2130" s="81"/>
      <c r="AI2130" s="81"/>
      <c r="AJ2130" s="81"/>
      <c r="AK2130" s="81"/>
      <c r="AL2130" s="81"/>
      <c r="AM2130" s="50"/>
      <c r="AN2130" s="50"/>
      <c r="AO2130" s="112">
        <f t="shared" si="351"/>
        <v>0</v>
      </c>
    </row>
    <row r="2131" spans="1:41" ht="20.100000000000001" customHeight="1">
      <c r="A2131" s="70">
        <f t="shared" si="349"/>
        <v>1</v>
      </c>
      <c r="B2131" s="81"/>
      <c r="C2131" s="81"/>
      <c r="D2131" s="81"/>
      <c r="E2131" s="81"/>
      <c r="F2131" s="34"/>
      <c r="G2131" s="94"/>
      <c r="H2131" s="81"/>
      <c r="I2131" s="34"/>
      <c r="J2131" s="34"/>
      <c r="K2131" s="38"/>
      <c r="L2131" s="38"/>
      <c r="M2131" s="39">
        <f t="shared" si="342"/>
        <v>0</v>
      </c>
      <c r="N2131" s="40">
        <f t="shared" si="343"/>
        <v>0</v>
      </c>
      <c r="O2131" s="80"/>
      <c r="P2131" s="113" t="str">
        <f t="shared" si="350"/>
        <v/>
      </c>
      <c r="Q2131" s="42" t="str">
        <f t="shared" si="344"/>
        <v/>
      </c>
      <c r="R2131" s="81"/>
      <c r="S2131" s="44" t="str">
        <f t="shared" si="345"/>
        <v/>
      </c>
      <c r="T2131" s="81"/>
      <c r="U2131" s="81"/>
      <c r="V2131" s="42">
        <f t="shared" si="346"/>
        <v>0</v>
      </c>
      <c r="W2131" s="43"/>
      <c r="X2131" s="47">
        <f>SUMIFS(W$12:W2131,F$12:F2131,F2131,H$12:H2131,H2131,D$12:D2131,D2131)</f>
        <v>0</v>
      </c>
      <c r="Y2131" s="48">
        <f t="shared" si="347"/>
        <v>0</v>
      </c>
      <c r="Z2131" s="82"/>
      <c r="AA2131" s="106"/>
      <c r="AB2131" s="42">
        <f t="shared" si="348"/>
        <v>0</v>
      </c>
      <c r="AC2131" s="50"/>
      <c r="AD2131" s="81"/>
      <c r="AE2131" s="81"/>
      <c r="AF2131" s="81"/>
      <c r="AG2131" s="81"/>
      <c r="AH2131" s="81"/>
      <c r="AI2131" s="81"/>
      <c r="AJ2131" s="81"/>
      <c r="AK2131" s="81"/>
      <c r="AL2131" s="81"/>
      <c r="AM2131" s="50"/>
      <c r="AN2131" s="50"/>
      <c r="AO2131" s="112">
        <f t="shared" si="351"/>
        <v>0</v>
      </c>
    </row>
    <row r="2132" spans="1:41" ht="20.100000000000001" customHeight="1">
      <c r="A2132" s="70">
        <f t="shared" si="349"/>
        <v>1</v>
      </c>
      <c r="B2132" s="81"/>
      <c r="C2132" s="81"/>
      <c r="D2132" s="81"/>
      <c r="E2132" s="81"/>
      <c r="F2132" s="34"/>
      <c r="G2132" s="94"/>
      <c r="H2132" s="81"/>
      <c r="I2132" s="34"/>
      <c r="J2132" s="34"/>
      <c r="K2132" s="38"/>
      <c r="L2132" s="38"/>
      <c r="M2132" s="39">
        <f t="shared" si="342"/>
        <v>0</v>
      </c>
      <c r="N2132" s="40">
        <f t="shared" si="343"/>
        <v>0</v>
      </c>
      <c r="O2132" s="80"/>
      <c r="P2132" s="113" t="str">
        <f t="shared" si="350"/>
        <v/>
      </c>
      <c r="Q2132" s="42" t="str">
        <f t="shared" si="344"/>
        <v/>
      </c>
      <c r="R2132" s="81"/>
      <c r="S2132" s="44" t="str">
        <f t="shared" si="345"/>
        <v/>
      </c>
      <c r="T2132" s="81"/>
      <c r="U2132" s="81"/>
      <c r="V2132" s="42">
        <f t="shared" si="346"/>
        <v>0</v>
      </c>
      <c r="W2132" s="43"/>
      <c r="X2132" s="47">
        <f>SUMIFS(W$12:W2132,F$12:F2132,F2132,H$12:H2132,H2132,D$12:D2132,D2132)</f>
        <v>0</v>
      </c>
      <c r="Y2132" s="48">
        <f t="shared" si="347"/>
        <v>0</v>
      </c>
      <c r="Z2132" s="82"/>
      <c r="AA2132" s="106"/>
      <c r="AB2132" s="42">
        <f t="shared" si="348"/>
        <v>0</v>
      </c>
      <c r="AC2132" s="50"/>
      <c r="AD2132" s="81"/>
      <c r="AE2132" s="81"/>
      <c r="AF2132" s="81"/>
      <c r="AG2132" s="81"/>
      <c r="AH2132" s="81"/>
      <c r="AI2132" s="81"/>
      <c r="AJ2132" s="81"/>
      <c r="AK2132" s="81"/>
      <c r="AL2132" s="81"/>
      <c r="AM2132" s="50"/>
      <c r="AN2132" s="50"/>
      <c r="AO2132" s="112">
        <f t="shared" si="351"/>
        <v>0</v>
      </c>
    </row>
    <row r="2133" spans="1:41" ht="20.100000000000001" customHeight="1">
      <c r="A2133" s="70">
        <f t="shared" si="349"/>
        <v>1</v>
      </c>
      <c r="B2133" s="81"/>
      <c r="C2133" s="81"/>
      <c r="D2133" s="81"/>
      <c r="E2133" s="81"/>
      <c r="F2133" s="34"/>
      <c r="G2133" s="94"/>
      <c r="H2133" s="81"/>
      <c r="I2133" s="34"/>
      <c r="J2133" s="34"/>
      <c r="K2133" s="38"/>
      <c r="L2133" s="38"/>
      <c r="M2133" s="39">
        <f t="shared" si="342"/>
        <v>0</v>
      </c>
      <c r="N2133" s="40">
        <f t="shared" si="343"/>
        <v>0</v>
      </c>
      <c r="O2133" s="80"/>
      <c r="P2133" s="113" t="str">
        <f t="shared" si="350"/>
        <v/>
      </c>
      <c r="Q2133" s="42" t="str">
        <f t="shared" si="344"/>
        <v/>
      </c>
      <c r="R2133" s="81"/>
      <c r="S2133" s="44" t="str">
        <f t="shared" si="345"/>
        <v/>
      </c>
      <c r="T2133" s="81"/>
      <c r="U2133" s="81"/>
      <c r="V2133" s="42">
        <f t="shared" si="346"/>
        <v>0</v>
      </c>
      <c r="W2133" s="43"/>
      <c r="X2133" s="47">
        <f>SUMIFS(W$12:W2133,F$12:F2133,F2133,H$12:H2133,H2133,D$12:D2133,D2133)</f>
        <v>0</v>
      </c>
      <c r="Y2133" s="48">
        <f t="shared" si="347"/>
        <v>0</v>
      </c>
      <c r="Z2133" s="82"/>
      <c r="AA2133" s="106"/>
      <c r="AB2133" s="42">
        <f t="shared" si="348"/>
        <v>0</v>
      </c>
      <c r="AC2133" s="50"/>
      <c r="AD2133" s="81"/>
      <c r="AE2133" s="81"/>
      <c r="AF2133" s="81"/>
      <c r="AG2133" s="81"/>
      <c r="AH2133" s="81"/>
      <c r="AI2133" s="81"/>
      <c r="AJ2133" s="81"/>
      <c r="AK2133" s="81"/>
      <c r="AL2133" s="81"/>
      <c r="AM2133" s="50"/>
      <c r="AN2133" s="50"/>
      <c r="AO2133" s="112">
        <f t="shared" si="351"/>
        <v>0</v>
      </c>
    </row>
    <row r="2134" spans="1:41" ht="20.100000000000001" customHeight="1">
      <c r="A2134" s="70">
        <f t="shared" si="349"/>
        <v>1</v>
      </c>
      <c r="B2134" s="81"/>
      <c r="C2134" s="81"/>
      <c r="D2134" s="81"/>
      <c r="E2134" s="81"/>
      <c r="F2134" s="34"/>
      <c r="G2134" s="94"/>
      <c r="H2134" s="81"/>
      <c r="I2134" s="34"/>
      <c r="J2134" s="34"/>
      <c r="K2134" s="38"/>
      <c r="L2134" s="38"/>
      <c r="M2134" s="39">
        <f t="shared" si="342"/>
        <v>0</v>
      </c>
      <c r="N2134" s="40">
        <f t="shared" si="343"/>
        <v>0</v>
      </c>
      <c r="O2134" s="80"/>
      <c r="P2134" s="113" t="str">
        <f t="shared" si="350"/>
        <v/>
      </c>
      <c r="Q2134" s="42" t="str">
        <f t="shared" si="344"/>
        <v/>
      </c>
      <c r="R2134" s="81"/>
      <c r="S2134" s="44" t="str">
        <f t="shared" si="345"/>
        <v/>
      </c>
      <c r="T2134" s="81"/>
      <c r="U2134" s="81"/>
      <c r="V2134" s="42">
        <f t="shared" si="346"/>
        <v>0</v>
      </c>
      <c r="W2134" s="43"/>
      <c r="X2134" s="47">
        <f>SUMIFS(W$12:W2134,F$12:F2134,F2134,H$12:H2134,H2134,D$12:D2134,D2134)</f>
        <v>0</v>
      </c>
      <c r="Y2134" s="48">
        <f t="shared" si="347"/>
        <v>0</v>
      </c>
      <c r="Z2134" s="82"/>
      <c r="AA2134" s="106"/>
      <c r="AB2134" s="42">
        <f t="shared" si="348"/>
        <v>0</v>
      </c>
      <c r="AC2134" s="50"/>
      <c r="AD2134" s="81"/>
      <c r="AE2134" s="81"/>
      <c r="AF2134" s="81"/>
      <c r="AG2134" s="81"/>
      <c r="AH2134" s="81"/>
      <c r="AI2134" s="81"/>
      <c r="AJ2134" s="81"/>
      <c r="AK2134" s="81"/>
      <c r="AL2134" s="81"/>
      <c r="AM2134" s="50"/>
      <c r="AN2134" s="50"/>
      <c r="AO2134" s="112">
        <f t="shared" si="351"/>
        <v>0</v>
      </c>
    </row>
    <row r="2135" spans="1:41" ht="20.100000000000001" customHeight="1">
      <c r="A2135" s="70">
        <f t="shared" si="349"/>
        <v>1</v>
      </c>
      <c r="B2135" s="81"/>
      <c r="C2135" s="81"/>
      <c r="D2135" s="81"/>
      <c r="E2135" s="81"/>
      <c r="F2135" s="34"/>
      <c r="G2135" s="94"/>
      <c r="H2135" s="81"/>
      <c r="I2135" s="34"/>
      <c r="J2135" s="34"/>
      <c r="K2135" s="38"/>
      <c r="L2135" s="38"/>
      <c r="M2135" s="39">
        <f t="shared" si="342"/>
        <v>0</v>
      </c>
      <c r="N2135" s="40">
        <f t="shared" si="343"/>
        <v>0</v>
      </c>
      <c r="O2135" s="80"/>
      <c r="P2135" s="113" t="str">
        <f t="shared" si="350"/>
        <v/>
      </c>
      <c r="Q2135" s="42" t="str">
        <f t="shared" si="344"/>
        <v/>
      </c>
      <c r="R2135" s="81"/>
      <c r="S2135" s="44" t="str">
        <f t="shared" si="345"/>
        <v/>
      </c>
      <c r="T2135" s="81"/>
      <c r="U2135" s="81"/>
      <c r="V2135" s="42">
        <f t="shared" si="346"/>
        <v>0</v>
      </c>
      <c r="W2135" s="43"/>
      <c r="X2135" s="47">
        <f>SUMIFS(W$12:W2135,F$12:F2135,F2135,H$12:H2135,H2135,D$12:D2135,D2135)</f>
        <v>0</v>
      </c>
      <c r="Y2135" s="48">
        <f t="shared" si="347"/>
        <v>0</v>
      </c>
      <c r="Z2135" s="82"/>
      <c r="AA2135" s="106"/>
      <c r="AB2135" s="42">
        <f t="shared" si="348"/>
        <v>0</v>
      </c>
      <c r="AC2135" s="50"/>
      <c r="AD2135" s="81"/>
      <c r="AE2135" s="81"/>
      <c r="AF2135" s="81"/>
      <c r="AG2135" s="81"/>
      <c r="AH2135" s="81"/>
      <c r="AI2135" s="81"/>
      <c r="AJ2135" s="81"/>
      <c r="AK2135" s="81"/>
      <c r="AL2135" s="81"/>
      <c r="AM2135" s="50"/>
      <c r="AN2135" s="50"/>
      <c r="AO2135" s="112">
        <f t="shared" si="351"/>
        <v>0</v>
      </c>
    </row>
    <row r="2136" spans="1:41" ht="20.100000000000001" customHeight="1">
      <c r="A2136" s="70">
        <f t="shared" si="349"/>
        <v>1</v>
      </c>
      <c r="B2136" s="81"/>
      <c r="C2136" s="81"/>
      <c r="D2136" s="81"/>
      <c r="E2136" s="81"/>
      <c r="F2136" s="34"/>
      <c r="G2136" s="94"/>
      <c r="H2136" s="81"/>
      <c r="I2136" s="34"/>
      <c r="J2136" s="34"/>
      <c r="K2136" s="38"/>
      <c r="L2136" s="38"/>
      <c r="M2136" s="39">
        <f t="shared" si="342"/>
        <v>0</v>
      </c>
      <c r="N2136" s="40">
        <f t="shared" si="343"/>
        <v>0</v>
      </c>
      <c r="O2136" s="80"/>
      <c r="P2136" s="113" t="str">
        <f t="shared" si="350"/>
        <v/>
      </c>
      <c r="Q2136" s="42" t="str">
        <f t="shared" si="344"/>
        <v/>
      </c>
      <c r="R2136" s="81"/>
      <c r="S2136" s="44" t="str">
        <f t="shared" si="345"/>
        <v/>
      </c>
      <c r="T2136" s="81"/>
      <c r="U2136" s="81"/>
      <c r="V2136" s="42">
        <f t="shared" si="346"/>
        <v>0</v>
      </c>
      <c r="W2136" s="43"/>
      <c r="X2136" s="47">
        <f>SUMIFS(W$12:W2136,F$12:F2136,F2136,H$12:H2136,H2136,D$12:D2136,D2136)</f>
        <v>0</v>
      </c>
      <c r="Y2136" s="48">
        <f t="shared" si="347"/>
        <v>0</v>
      </c>
      <c r="Z2136" s="82"/>
      <c r="AA2136" s="106"/>
      <c r="AB2136" s="42">
        <f t="shared" si="348"/>
        <v>0</v>
      </c>
      <c r="AC2136" s="50"/>
      <c r="AD2136" s="81"/>
      <c r="AE2136" s="81"/>
      <c r="AF2136" s="81"/>
      <c r="AG2136" s="81"/>
      <c r="AH2136" s="81"/>
      <c r="AI2136" s="81"/>
      <c r="AJ2136" s="81"/>
      <c r="AK2136" s="81"/>
      <c r="AL2136" s="81"/>
      <c r="AM2136" s="50"/>
      <c r="AN2136" s="50"/>
      <c r="AO2136" s="112">
        <f t="shared" si="351"/>
        <v>0</v>
      </c>
    </row>
    <row r="2137" spans="1:41" ht="20.100000000000001" customHeight="1">
      <c r="A2137" s="70">
        <f t="shared" si="349"/>
        <v>1</v>
      </c>
      <c r="B2137" s="81"/>
      <c r="C2137" s="81"/>
      <c r="D2137" s="81"/>
      <c r="E2137" s="81"/>
      <c r="F2137" s="34"/>
      <c r="G2137" s="94"/>
      <c r="H2137" s="81"/>
      <c r="I2137" s="34"/>
      <c r="J2137" s="34"/>
      <c r="K2137" s="38"/>
      <c r="L2137" s="38"/>
      <c r="M2137" s="39">
        <f t="shared" si="342"/>
        <v>0</v>
      </c>
      <c r="N2137" s="40">
        <f t="shared" si="343"/>
        <v>0</v>
      </c>
      <c r="O2137" s="80"/>
      <c r="P2137" s="113" t="str">
        <f t="shared" si="350"/>
        <v/>
      </c>
      <c r="Q2137" s="42" t="str">
        <f t="shared" si="344"/>
        <v/>
      </c>
      <c r="R2137" s="81"/>
      <c r="S2137" s="44" t="str">
        <f t="shared" si="345"/>
        <v/>
      </c>
      <c r="T2137" s="81"/>
      <c r="U2137" s="81"/>
      <c r="V2137" s="42">
        <f t="shared" si="346"/>
        <v>0</v>
      </c>
      <c r="W2137" s="43"/>
      <c r="X2137" s="47">
        <f>SUMIFS(W$12:W2137,F$12:F2137,F2137,H$12:H2137,H2137,D$12:D2137,D2137)</f>
        <v>0</v>
      </c>
      <c r="Y2137" s="48">
        <f t="shared" si="347"/>
        <v>0</v>
      </c>
      <c r="Z2137" s="82"/>
      <c r="AA2137" s="106"/>
      <c r="AB2137" s="42">
        <f t="shared" si="348"/>
        <v>0</v>
      </c>
      <c r="AC2137" s="50"/>
      <c r="AD2137" s="81"/>
      <c r="AE2137" s="81"/>
      <c r="AF2137" s="81"/>
      <c r="AG2137" s="81"/>
      <c r="AH2137" s="81"/>
      <c r="AI2137" s="81"/>
      <c r="AJ2137" s="81"/>
      <c r="AK2137" s="81"/>
      <c r="AL2137" s="81"/>
      <c r="AM2137" s="50"/>
      <c r="AN2137" s="50"/>
      <c r="AO2137" s="112">
        <f t="shared" si="351"/>
        <v>0</v>
      </c>
    </row>
    <row r="2138" spans="1:41" ht="20.100000000000001" customHeight="1">
      <c r="A2138" s="70">
        <f t="shared" si="349"/>
        <v>1</v>
      </c>
      <c r="B2138" s="81"/>
      <c r="C2138" s="81"/>
      <c r="D2138" s="81"/>
      <c r="E2138" s="81"/>
      <c r="F2138" s="34"/>
      <c r="G2138" s="94"/>
      <c r="H2138" s="81"/>
      <c r="I2138" s="34"/>
      <c r="J2138" s="34"/>
      <c r="K2138" s="38"/>
      <c r="L2138" s="38"/>
      <c r="M2138" s="39">
        <f t="shared" si="342"/>
        <v>0</v>
      </c>
      <c r="N2138" s="40">
        <f t="shared" si="343"/>
        <v>0</v>
      </c>
      <c r="O2138" s="80"/>
      <c r="P2138" s="113" t="str">
        <f t="shared" si="350"/>
        <v/>
      </c>
      <c r="Q2138" s="42" t="str">
        <f t="shared" si="344"/>
        <v/>
      </c>
      <c r="R2138" s="81"/>
      <c r="S2138" s="44" t="str">
        <f t="shared" si="345"/>
        <v/>
      </c>
      <c r="T2138" s="81"/>
      <c r="U2138" s="81"/>
      <c r="V2138" s="42">
        <f t="shared" si="346"/>
        <v>0</v>
      </c>
      <c r="W2138" s="43"/>
      <c r="X2138" s="47">
        <f>SUMIFS(W$12:W2138,F$12:F2138,F2138,H$12:H2138,H2138,D$12:D2138,D2138)</f>
        <v>0</v>
      </c>
      <c r="Y2138" s="48">
        <f t="shared" si="347"/>
        <v>0</v>
      </c>
      <c r="Z2138" s="82"/>
      <c r="AA2138" s="106"/>
      <c r="AB2138" s="42">
        <f t="shared" si="348"/>
        <v>0</v>
      </c>
      <c r="AC2138" s="50"/>
      <c r="AD2138" s="81"/>
      <c r="AE2138" s="81"/>
      <c r="AF2138" s="81"/>
      <c r="AG2138" s="81"/>
      <c r="AH2138" s="81"/>
      <c r="AI2138" s="81"/>
      <c r="AJ2138" s="81"/>
      <c r="AK2138" s="81"/>
      <c r="AL2138" s="81"/>
      <c r="AM2138" s="50"/>
      <c r="AN2138" s="50"/>
      <c r="AO2138" s="112">
        <f t="shared" si="351"/>
        <v>0</v>
      </c>
    </row>
    <row r="2139" spans="1:41" ht="20.100000000000001" customHeight="1">
      <c r="A2139" s="70">
        <f t="shared" si="349"/>
        <v>1</v>
      </c>
      <c r="B2139" s="81"/>
      <c r="C2139" s="81"/>
      <c r="D2139" s="81"/>
      <c r="E2139" s="81"/>
      <c r="F2139" s="34"/>
      <c r="G2139" s="94"/>
      <c r="H2139" s="81"/>
      <c r="I2139" s="34"/>
      <c r="J2139" s="34"/>
      <c r="K2139" s="38"/>
      <c r="L2139" s="38"/>
      <c r="M2139" s="39">
        <f t="shared" si="342"/>
        <v>0</v>
      </c>
      <c r="N2139" s="40">
        <f t="shared" si="343"/>
        <v>0</v>
      </c>
      <c r="O2139" s="80"/>
      <c r="P2139" s="113" t="str">
        <f t="shared" si="350"/>
        <v/>
      </c>
      <c r="Q2139" s="42" t="str">
        <f t="shared" si="344"/>
        <v/>
      </c>
      <c r="R2139" s="81"/>
      <c r="S2139" s="44" t="str">
        <f t="shared" si="345"/>
        <v/>
      </c>
      <c r="T2139" s="81"/>
      <c r="U2139" s="81"/>
      <c r="V2139" s="42">
        <f t="shared" si="346"/>
        <v>0</v>
      </c>
      <c r="W2139" s="43"/>
      <c r="X2139" s="47">
        <f>SUMIFS(W$12:W2139,F$12:F2139,F2139,H$12:H2139,H2139,D$12:D2139,D2139)</f>
        <v>0</v>
      </c>
      <c r="Y2139" s="48">
        <f t="shared" si="347"/>
        <v>0</v>
      </c>
      <c r="Z2139" s="82"/>
      <c r="AA2139" s="106"/>
      <c r="AB2139" s="42">
        <f t="shared" si="348"/>
        <v>0</v>
      </c>
      <c r="AC2139" s="50"/>
      <c r="AD2139" s="81"/>
      <c r="AE2139" s="81"/>
      <c r="AF2139" s="81"/>
      <c r="AG2139" s="81"/>
      <c r="AH2139" s="81"/>
      <c r="AI2139" s="81"/>
      <c r="AJ2139" s="81"/>
      <c r="AK2139" s="81"/>
      <c r="AL2139" s="81"/>
      <c r="AM2139" s="50"/>
      <c r="AN2139" s="50"/>
      <c r="AO2139" s="112">
        <f t="shared" si="351"/>
        <v>0</v>
      </c>
    </row>
    <row r="2140" spans="1:41" ht="20.100000000000001" customHeight="1">
      <c r="A2140" s="70">
        <f t="shared" si="349"/>
        <v>1</v>
      </c>
      <c r="B2140" s="81"/>
      <c r="C2140" s="81"/>
      <c r="D2140" s="81"/>
      <c r="E2140" s="81"/>
      <c r="F2140" s="34"/>
      <c r="G2140" s="94"/>
      <c r="H2140" s="81"/>
      <c r="I2140" s="34"/>
      <c r="J2140" s="34"/>
      <c r="K2140" s="38"/>
      <c r="L2140" s="38"/>
      <c r="M2140" s="39">
        <f t="shared" si="342"/>
        <v>0</v>
      </c>
      <c r="N2140" s="40">
        <f t="shared" si="343"/>
        <v>0</v>
      </c>
      <c r="O2140" s="80"/>
      <c r="P2140" s="113" t="str">
        <f t="shared" si="350"/>
        <v/>
      </c>
      <c r="Q2140" s="42" t="str">
        <f t="shared" si="344"/>
        <v/>
      </c>
      <c r="R2140" s="81"/>
      <c r="S2140" s="44" t="str">
        <f t="shared" si="345"/>
        <v/>
      </c>
      <c r="T2140" s="81"/>
      <c r="U2140" s="81"/>
      <c r="V2140" s="42">
        <f t="shared" si="346"/>
        <v>0</v>
      </c>
      <c r="W2140" s="43"/>
      <c r="X2140" s="47">
        <f>SUMIFS(W$12:W2140,F$12:F2140,F2140,H$12:H2140,H2140,D$12:D2140,D2140)</f>
        <v>0</v>
      </c>
      <c r="Y2140" s="48">
        <f t="shared" si="347"/>
        <v>0</v>
      </c>
      <c r="Z2140" s="82"/>
      <c r="AA2140" s="106"/>
      <c r="AB2140" s="42">
        <f t="shared" si="348"/>
        <v>0</v>
      </c>
      <c r="AC2140" s="50"/>
      <c r="AD2140" s="81"/>
      <c r="AE2140" s="81"/>
      <c r="AF2140" s="81"/>
      <c r="AG2140" s="81"/>
      <c r="AH2140" s="81"/>
      <c r="AI2140" s="81"/>
      <c r="AJ2140" s="81"/>
      <c r="AK2140" s="81"/>
      <c r="AL2140" s="81"/>
      <c r="AM2140" s="50"/>
      <c r="AN2140" s="50"/>
      <c r="AO2140" s="112">
        <f t="shared" si="351"/>
        <v>0</v>
      </c>
    </row>
    <row r="2141" spans="1:41" ht="20.100000000000001" customHeight="1">
      <c r="A2141" s="70">
        <f t="shared" si="349"/>
        <v>1</v>
      </c>
      <c r="B2141" s="81"/>
      <c r="C2141" s="81"/>
      <c r="D2141" s="81"/>
      <c r="E2141" s="81"/>
      <c r="F2141" s="34"/>
      <c r="G2141" s="94"/>
      <c r="H2141" s="81"/>
      <c r="I2141" s="34"/>
      <c r="J2141" s="34"/>
      <c r="K2141" s="38"/>
      <c r="L2141" s="38"/>
      <c r="M2141" s="39">
        <f t="shared" si="342"/>
        <v>0</v>
      </c>
      <c r="N2141" s="40">
        <f t="shared" si="343"/>
        <v>0</v>
      </c>
      <c r="O2141" s="80"/>
      <c r="P2141" s="113" t="str">
        <f t="shared" si="350"/>
        <v/>
      </c>
      <c r="Q2141" s="42" t="str">
        <f t="shared" si="344"/>
        <v/>
      </c>
      <c r="R2141" s="81"/>
      <c r="S2141" s="44" t="str">
        <f t="shared" si="345"/>
        <v/>
      </c>
      <c r="T2141" s="81"/>
      <c r="U2141" s="81"/>
      <c r="V2141" s="42">
        <f t="shared" si="346"/>
        <v>0</v>
      </c>
      <c r="W2141" s="43"/>
      <c r="X2141" s="47">
        <f>SUMIFS(W$12:W2141,F$12:F2141,F2141,H$12:H2141,H2141,D$12:D2141,D2141)</f>
        <v>0</v>
      </c>
      <c r="Y2141" s="48">
        <f t="shared" si="347"/>
        <v>0</v>
      </c>
      <c r="Z2141" s="82"/>
      <c r="AA2141" s="106"/>
      <c r="AB2141" s="42">
        <f t="shared" si="348"/>
        <v>0</v>
      </c>
      <c r="AC2141" s="50"/>
      <c r="AD2141" s="81"/>
      <c r="AE2141" s="81"/>
      <c r="AF2141" s="81"/>
      <c r="AG2141" s="81"/>
      <c r="AH2141" s="81"/>
      <c r="AI2141" s="81"/>
      <c r="AJ2141" s="81"/>
      <c r="AK2141" s="81"/>
      <c r="AL2141" s="81"/>
      <c r="AM2141" s="50"/>
      <c r="AN2141" s="50"/>
      <c r="AO2141" s="112">
        <f t="shared" si="351"/>
        <v>0</v>
      </c>
    </row>
    <row r="2142" spans="1:41" ht="20.100000000000001" customHeight="1">
      <c r="A2142" s="70">
        <f t="shared" si="349"/>
        <v>1</v>
      </c>
      <c r="B2142" s="81"/>
      <c r="C2142" s="81"/>
      <c r="D2142" s="81"/>
      <c r="E2142" s="81"/>
      <c r="F2142" s="34"/>
      <c r="G2142" s="94"/>
      <c r="H2142" s="81"/>
      <c r="I2142" s="34"/>
      <c r="J2142" s="34"/>
      <c r="K2142" s="38"/>
      <c r="L2142" s="38"/>
      <c r="M2142" s="39">
        <f t="shared" si="342"/>
        <v>0</v>
      </c>
      <c r="N2142" s="40">
        <f t="shared" si="343"/>
        <v>0</v>
      </c>
      <c r="O2142" s="80"/>
      <c r="P2142" s="113" t="str">
        <f t="shared" si="350"/>
        <v/>
      </c>
      <c r="Q2142" s="42" t="str">
        <f t="shared" si="344"/>
        <v/>
      </c>
      <c r="R2142" s="81"/>
      <c r="S2142" s="44" t="str">
        <f t="shared" si="345"/>
        <v/>
      </c>
      <c r="T2142" s="81"/>
      <c r="U2142" s="81"/>
      <c r="V2142" s="42">
        <f t="shared" si="346"/>
        <v>0</v>
      </c>
      <c r="W2142" s="43"/>
      <c r="X2142" s="47">
        <f>SUMIFS(W$12:W2142,F$12:F2142,F2142,H$12:H2142,H2142,D$12:D2142,D2142)</f>
        <v>0</v>
      </c>
      <c r="Y2142" s="48">
        <f t="shared" si="347"/>
        <v>0</v>
      </c>
      <c r="Z2142" s="82"/>
      <c r="AA2142" s="106"/>
      <c r="AB2142" s="42">
        <f t="shared" si="348"/>
        <v>0</v>
      </c>
      <c r="AC2142" s="50"/>
      <c r="AD2142" s="81"/>
      <c r="AE2142" s="81"/>
      <c r="AF2142" s="81"/>
      <c r="AG2142" s="81"/>
      <c r="AH2142" s="81"/>
      <c r="AI2142" s="81"/>
      <c r="AJ2142" s="81"/>
      <c r="AK2142" s="81"/>
      <c r="AL2142" s="81"/>
      <c r="AM2142" s="50"/>
      <c r="AN2142" s="50"/>
      <c r="AO2142" s="112">
        <f t="shared" si="351"/>
        <v>0</v>
      </c>
    </row>
    <row r="2143" spans="1:41" ht="20.100000000000001" customHeight="1">
      <c r="A2143" s="70">
        <f t="shared" si="349"/>
        <v>1</v>
      </c>
      <c r="B2143" s="81"/>
      <c r="C2143" s="81"/>
      <c r="D2143" s="81"/>
      <c r="E2143" s="81"/>
      <c r="F2143" s="34"/>
      <c r="G2143" s="94"/>
      <c r="H2143" s="81"/>
      <c r="I2143" s="34"/>
      <c r="J2143" s="34"/>
      <c r="K2143" s="38"/>
      <c r="L2143" s="38"/>
      <c r="M2143" s="39">
        <f t="shared" si="342"/>
        <v>0</v>
      </c>
      <c r="N2143" s="40">
        <f t="shared" si="343"/>
        <v>0</v>
      </c>
      <c r="O2143" s="80"/>
      <c r="P2143" s="113" t="str">
        <f t="shared" si="350"/>
        <v/>
      </c>
      <c r="Q2143" s="42" t="str">
        <f t="shared" si="344"/>
        <v/>
      </c>
      <c r="R2143" s="81"/>
      <c r="S2143" s="44" t="str">
        <f t="shared" si="345"/>
        <v/>
      </c>
      <c r="T2143" s="81"/>
      <c r="U2143" s="81"/>
      <c r="V2143" s="42">
        <f t="shared" si="346"/>
        <v>0</v>
      </c>
      <c r="W2143" s="43"/>
      <c r="X2143" s="47">
        <f>SUMIFS(W$12:W2143,F$12:F2143,F2143,H$12:H2143,H2143,D$12:D2143,D2143)</f>
        <v>0</v>
      </c>
      <c r="Y2143" s="48">
        <f t="shared" si="347"/>
        <v>0</v>
      </c>
      <c r="Z2143" s="82"/>
      <c r="AA2143" s="106"/>
      <c r="AB2143" s="42">
        <f t="shared" si="348"/>
        <v>0</v>
      </c>
      <c r="AC2143" s="50"/>
      <c r="AD2143" s="81"/>
      <c r="AE2143" s="81"/>
      <c r="AF2143" s="81"/>
      <c r="AG2143" s="81"/>
      <c r="AH2143" s="81"/>
      <c r="AI2143" s="81"/>
      <c r="AJ2143" s="81"/>
      <c r="AK2143" s="81"/>
      <c r="AL2143" s="81"/>
      <c r="AM2143" s="50"/>
      <c r="AN2143" s="50"/>
      <c r="AO2143" s="112">
        <f t="shared" si="351"/>
        <v>0</v>
      </c>
    </row>
    <row r="2144" spans="1:41" ht="20.100000000000001" customHeight="1">
      <c r="A2144" s="70">
        <f t="shared" si="349"/>
        <v>1</v>
      </c>
      <c r="B2144" s="81"/>
      <c r="C2144" s="81"/>
      <c r="D2144" s="81"/>
      <c r="E2144" s="81"/>
      <c r="F2144" s="34"/>
      <c r="G2144" s="94"/>
      <c r="H2144" s="81"/>
      <c r="I2144" s="34"/>
      <c r="J2144" s="34"/>
      <c r="K2144" s="38"/>
      <c r="L2144" s="38"/>
      <c r="M2144" s="39">
        <f t="shared" si="342"/>
        <v>0</v>
      </c>
      <c r="N2144" s="40">
        <f t="shared" si="343"/>
        <v>0</v>
      </c>
      <c r="O2144" s="80"/>
      <c r="P2144" s="113" t="str">
        <f t="shared" si="350"/>
        <v/>
      </c>
      <c r="Q2144" s="42" t="str">
        <f t="shared" si="344"/>
        <v/>
      </c>
      <c r="R2144" s="81"/>
      <c r="S2144" s="44" t="str">
        <f t="shared" si="345"/>
        <v/>
      </c>
      <c r="T2144" s="81"/>
      <c r="U2144" s="81"/>
      <c r="V2144" s="42">
        <f t="shared" si="346"/>
        <v>0</v>
      </c>
      <c r="W2144" s="43"/>
      <c r="X2144" s="47">
        <f>SUMIFS(W$12:W2144,F$12:F2144,F2144,H$12:H2144,H2144,D$12:D2144,D2144)</f>
        <v>0</v>
      </c>
      <c r="Y2144" s="48">
        <f t="shared" si="347"/>
        <v>0</v>
      </c>
      <c r="Z2144" s="82"/>
      <c r="AA2144" s="106"/>
      <c r="AB2144" s="42">
        <f t="shared" si="348"/>
        <v>0</v>
      </c>
      <c r="AC2144" s="50"/>
      <c r="AD2144" s="81"/>
      <c r="AE2144" s="81"/>
      <c r="AF2144" s="81"/>
      <c r="AG2144" s="81"/>
      <c r="AH2144" s="81"/>
      <c r="AI2144" s="81"/>
      <c r="AJ2144" s="81"/>
      <c r="AK2144" s="81"/>
      <c r="AL2144" s="81"/>
      <c r="AM2144" s="50"/>
      <c r="AN2144" s="50"/>
      <c r="AO2144" s="112">
        <f t="shared" si="351"/>
        <v>0</v>
      </c>
    </row>
    <row r="2145" spans="1:41" ht="20.100000000000001" customHeight="1">
      <c r="A2145" s="70">
        <f t="shared" si="349"/>
        <v>1</v>
      </c>
      <c r="B2145" s="81"/>
      <c r="C2145" s="81"/>
      <c r="D2145" s="81"/>
      <c r="E2145" s="81"/>
      <c r="F2145" s="34"/>
      <c r="G2145" s="94"/>
      <c r="H2145" s="81"/>
      <c r="I2145" s="34"/>
      <c r="J2145" s="34"/>
      <c r="K2145" s="38"/>
      <c r="L2145" s="38"/>
      <c r="M2145" s="39">
        <f t="shared" si="342"/>
        <v>0</v>
      </c>
      <c r="N2145" s="40">
        <f t="shared" si="343"/>
        <v>0</v>
      </c>
      <c r="O2145" s="80"/>
      <c r="P2145" s="113" t="str">
        <f t="shared" si="350"/>
        <v/>
      </c>
      <c r="Q2145" s="42" t="str">
        <f t="shared" si="344"/>
        <v/>
      </c>
      <c r="R2145" s="81"/>
      <c r="S2145" s="44" t="str">
        <f t="shared" si="345"/>
        <v/>
      </c>
      <c r="T2145" s="81"/>
      <c r="U2145" s="81"/>
      <c r="V2145" s="42">
        <f t="shared" si="346"/>
        <v>0</v>
      </c>
      <c r="W2145" s="43"/>
      <c r="X2145" s="47">
        <f>SUMIFS(W$12:W2145,F$12:F2145,F2145,H$12:H2145,H2145,D$12:D2145,D2145)</f>
        <v>0</v>
      </c>
      <c r="Y2145" s="48">
        <f t="shared" si="347"/>
        <v>0</v>
      </c>
      <c r="Z2145" s="82"/>
      <c r="AA2145" s="106"/>
      <c r="AB2145" s="42">
        <f t="shared" si="348"/>
        <v>0</v>
      </c>
      <c r="AC2145" s="50"/>
      <c r="AD2145" s="81"/>
      <c r="AE2145" s="81"/>
      <c r="AF2145" s="81"/>
      <c r="AG2145" s="81"/>
      <c r="AH2145" s="81"/>
      <c r="AI2145" s="81"/>
      <c r="AJ2145" s="81"/>
      <c r="AK2145" s="81"/>
      <c r="AL2145" s="81"/>
      <c r="AM2145" s="50"/>
      <c r="AN2145" s="50"/>
      <c r="AO2145" s="112">
        <f t="shared" si="351"/>
        <v>0</v>
      </c>
    </row>
    <row r="2146" spans="1:41" ht="20.100000000000001" customHeight="1">
      <c r="A2146" s="70">
        <f t="shared" si="349"/>
        <v>1</v>
      </c>
      <c r="B2146" s="81"/>
      <c r="C2146" s="81"/>
      <c r="D2146" s="81"/>
      <c r="E2146" s="81"/>
      <c r="F2146" s="34"/>
      <c r="G2146" s="94"/>
      <c r="H2146" s="81"/>
      <c r="I2146" s="34"/>
      <c r="J2146" s="34"/>
      <c r="K2146" s="38"/>
      <c r="L2146" s="38"/>
      <c r="M2146" s="39">
        <f t="shared" si="342"/>
        <v>0</v>
      </c>
      <c r="N2146" s="40">
        <f t="shared" si="343"/>
        <v>0</v>
      </c>
      <c r="O2146" s="80"/>
      <c r="P2146" s="113" t="str">
        <f t="shared" si="350"/>
        <v/>
      </c>
      <c r="Q2146" s="42" t="str">
        <f t="shared" si="344"/>
        <v/>
      </c>
      <c r="R2146" s="81"/>
      <c r="S2146" s="44" t="str">
        <f t="shared" si="345"/>
        <v/>
      </c>
      <c r="T2146" s="81"/>
      <c r="U2146" s="81"/>
      <c r="V2146" s="42">
        <f t="shared" si="346"/>
        <v>0</v>
      </c>
      <c r="W2146" s="43"/>
      <c r="X2146" s="47">
        <f>SUMIFS(W$12:W2146,F$12:F2146,F2146,H$12:H2146,H2146,D$12:D2146,D2146)</f>
        <v>0</v>
      </c>
      <c r="Y2146" s="48">
        <f t="shared" si="347"/>
        <v>0</v>
      </c>
      <c r="Z2146" s="82"/>
      <c r="AA2146" s="106"/>
      <c r="AB2146" s="42">
        <f t="shared" si="348"/>
        <v>0</v>
      </c>
      <c r="AC2146" s="50"/>
      <c r="AD2146" s="81"/>
      <c r="AE2146" s="81"/>
      <c r="AF2146" s="81"/>
      <c r="AG2146" s="81"/>
      <c r="AH2146" s="81"/>
      <c r="AI2146" s="81"/>
      <c r="AJ2146" s="81"/>
      <c r="AK2146" s="81"/>
      <c r="AL2146" s="81"/>
      <c r="AM2146" s="50"/>
      <c r="AN2146" s="50"/>
      <c r="AO2146" s="112">
        <f t="shared" si="351"/>
        <v>0</v>
      </c>
    </row>
    <row r="2147" spans="1:41" ht="20.100000000000001" customHeight="1">
      <c r="A2147" s="70">
        <f t="shared" si="349"/>
        <v>1</v>
      </c>
      <c r="B2147" s="81"/>
      <c r="C2147" s="81"/>
      <c r="D2147" s="81"/>
      <c r="E2147" s="81"/>
      <c r="F2147" s="34"/>
      <c r="G2147" s="94"/>
      <c r="H2147" s="81"/>
      <c r="I2147" s="34"/>
      <c r="J2147" s="34"/>
      <c r="K2147" s="38"/>
      <c r="L2147" s="38"/>
      <c r="M2147" s="39">
        <f t="shared" si="342"/>
        <v>0</v>
      </c>
      <c r="N2147" s="40">
        <f t="shared" si="343"/>
        <v>0</v>
      </c>
      <c r="O2147" s="80"/>
      <c r="P2147" s="113" t="str">
        <f t="shared" si="350"/>
        <v/>
      </c>
      <c r="Q2147" s="42" t="str">
        <f t="shared" si="344"/>
        <v/>
      </c>
      <c r="R2147" s="81"/>
      <c r="S2147" s="44" t="str">
        <f t="shared" si="345"/>
        <v/>
      </c>
      <c r="T2147" s="81"/>
      <c r="U2147" s="81"/>
      <c r="V2147" s="42">
        <f t="shared" si="346"/>
        <v>0</v>
      </c>
      <c r="W2147" s="43"/>
      <c r="X2147" s="47">
        <f>SUMIFS(W$12:W2147,F$12:F2147,F2147,H$12:H2147,H2147,D$12:D2147,D2147)</f>
        <v>0</v>
      </c>
      <c r="Y2147" s="48">
        <f t="shared" si="347"/>
        <v>0</v>
      </c>
      <c r="Z2147" s="82"/>
      <c r="AA2147" s="106"/>
      <c r="AB2147" s="42">
        <f t="shared" si="348"/>
        <v>0</v>
      </c>
      <c r="AC2147" s="50"/>
      <c r="AD2147" s="81"/>
      <c r="AE2147" s="81"/>
      <c r="AF2147" s="81"/>
      <c r="AG2147" s="81"/>
      <c r="AH2147" s="81"/>
      <c r="AI2147" s="81"/>
      <c r="AJ2147" s="81"/>
      <c r="AK2147" s="81"/>
      <c r="AL2147" s="81"/>
      <c r="AM2147" s="50"/>
      <c r="AN2147" s="50"/>
      <c r="AO2147" s="112">
        <f t="shared" si="351"/>
        <v>0</v>
      </c>
    </row>
    <row r="2148" spans="1:41" ht="20.100000000000001" customHeight="1">
      <c r="A2148" s="70">
        <f t="shared" si="349"/>
        <v>1</v>
      </c>
      <c r="B2148" s="81"/>
      <c r="C2148" s="81"/>
      <c r="D2148" s="81"/>
      <c r="E2148" s="81"/>
      <c r="F2148" s="34"/>
      <c r="G2148" s="94"/>
      <c r="H2148" s="81"/>
      <c r="I2148" s="34"/>
      <c r="J2148" s="34"/>
      <c r="K2148" s="38"/>
      <c r="L2148" s="38"/>
      <c r="M2148" s="39">
        <f t="shared" si="342"/>
        <v>0</v>
      </c>
      <c r="N2148" s="40">
        <f t="shared" si="343"/>
        <v>0</v>
      </c>
      <c r="O2148" s="80"/>
      <c r="P2148" s="113" t="str">
        <f t="shared" si="350"/>
        <v/>
      </c>
      <c r="Q2148" s="42" t="str">
        <f t="shared" si="344"/>
        <v/>
      </c>
      <c r="R2148" s="81"/>
      <c r="S2148" s="44" t="str">
        <f t="shared" si="345"/>
        <v/>
      </c>
      <c r="T2148" s="81"/>
      <c r="U2148" s="81"/>
      <c r="V2148" s="42">
        <f t="shared" si="346"/>
        <v>0</v>
      </c>
      <c r="W2148" s="43"/>
      <c r="X2148" s="47">
        <f>SUMIFS(W$12:W2148,F$12:F2148,F2148,H$12:H2148,H2148,D$12:D2148,D2148)</f>
        <v>0</v>
      </c>
      <c r="Y2148" s="48">
        <f t="shared" si="347"/>
        <v>0</v>
      </c>
      <c r="Z2148" s="82"/>
      <c r="AA2148" s="106"/>
      <c r="AB2148" s="42">
        <f t="shared" si="348"/>
        <v>0</v>
      </c>
      <c r="AC2148" s="50"/>
      <c r="AD2148" s="81"/>
      <c r="AE2148" s="81"/>
      <c r="AF2148" s="81"/>
      <c r="AG2148" s="81"/>
      <c r="AH2148" s="81"/>
      <c r="AI2148" s="81"/>
      <c r="AJ2148" s="81"/>
      <c r="AK2148" s="81"/>
      <c r="AL2148" s="81"/>
      <c r="AM2148" s="50"/>
      <c r="AN2148" s="50"/>
      <c r="AO2148" s="112">
        <f t="shared" si="351"/>
        <v>0</v>
      </c>
    </row>
    <row r="2149" spans="1:41" ht="20.100000000000001" customHeight="1">
      <c r="A2149" s="70">
        <f t="shared" si="349"/>
        <v>1</v>
      </c>
      <c r="B2149" s="81"/>
      <c r="C2149" s="81"/>
      <c r="D2149" s="81"/>
      <c r="E2149" s="81"/>
      <c r="F2149" s="34"/>
      <c r="G2149" s="94"/>
      <c r="H2149" s="81"/>
      <c r="I2149" s="34"/>
      <c r="J2149" s="34"/>
      <c r="K2149" s="38"/>
      <c r="L2149" s="38"/>
      <c r="M2149" s="39">
        <f t="shared" si="342"/>
        <v>0</v>
      </c>
      <c r="N2149" s="40">
        <f t="shared" si="343"/>
        <v>0</v>
      </c>
      <c r="O2149" s="80"/>
      <c r="P2149" s="113" t="str">
        <f t="shared" si="350"/>
        <v/>
      </c>
      <c r="Q2149" s="42" t="str">
        <f t="shared" si="344"/>
        <v/>
      </c>
      <c r="R2149" s="81"/>
      <c r="S2149" s="44" t="str">
        <f t="shared" si="345"/>
        <v/>
      </c>
      <c r="T2149" s="81"/>
      <c r="U2149" s="81"/>
      <c r="V2149" s="42">
        <f t="shared" si="346"/>
        <v>0</v>
      </c>
      <c r="W2149" s="43"/>
      <c r="X2149" s="47">
        <f>SUMIFS(W$12:W2149,F$12:F2149,F2149,H$12:H2149,H2149,D$12:D2149,D2149)</f>
        <v>0</v>
      </c>
      <c r="Y2149" s="48">
        <f t="shared" si="347"/>
        <v>0</v>
      </c>
      <c r="Z2149" s="82"/>
      <c r="AA2149" s="106"/>
      <c r="AB2149" s="42">
        <f t="shared" si="348"/>
        <v>0</v>
      </c>
      <c r="AC2149" s="50"/>
      <c r="AD2149" s="81"/>
      <c r="AE2149" s="81"/>
      <c r="AF2149" s="81"/>
      <c r="AG2149" s="81"/>
      <c r="AH2149" s="81"/>
      <c r="AI2149" s="81"/>
      <c r="AJ2149" s="81"/>
      <c r="AK2149" s="81"/>
      <c r="AL2149" s="81"/>
      <c r="AM2149" s="50"/>
      <c r="AN2149" s="50"/>
      <c r="AO2149" s="112">
        <f t="shared" si="351"/>
        <v>0</v>
      </c>
    </row>
    <row r="2150" spans="1:41" ht="20.100000000000001" customHeight="1">
      <c r="A2150" s="70">
        <f t="shared" si="349"/>
        <v>1</v>
      </c>
      <c r="B2150" s="81"/>
      <c r="C2150" s="81"/>
      <c r="D2150" s="81"/>
      <c r="E2150" s="81"/>
      <c r="F2150" s="34"/>
      <c r="G2150" s="94"/>
      <c r="H2150" s="81"/>
      <c r="I2150" s="34"/>
      <c r="J2150" s="34"/>
      <c r="K2150" s="38"/>
      <c r="L2150" s="38"/>
      <c r="M2150" s="39">
        <f t="shared" si="342"/>
        <v>0</v>
      </c>
      <c r="N2150" s="40">
        <f t="shared" si="343"/>
        <v>0</v>
      </c>
      <c r="O2150" s="80"/>
      <c r="P2150" s="113" t="str">
        <f t="shared" si="350"/>
        <v/>
      </c>
      <c r="Q2150" s="42" t="str">
        <f t="shared" si="344"/>
        <v/>
      </c>
      <c r="R2150" s="81"/>
      <c r="S2150" s="44" t="str">
        <f t="shared" si="345"/>
        <v/>
      </c>
      <c r="T2150" s="81"/>
      <c r="U2150" s="81"/>
      <c r="V2150" s="42">
        <f t="shared" si="346"/>
        <v>0</v>
      </c>
      <c r="W2150" s="43"/>
      <c r="X2150" s="47">
        <f>SUMIFS(W$12:W2150,F$12:F2150,F2150,H$12:H2150,H2150,D$12:D2150,D2150)</f>
        <v>0</v>
      </c>
      <c r="Y2150" s="48">
        <f t="shared" si="347"/>
        <v>0</v>
      </c>
      <c r="Z2150" s="82"/>
      <c r="AA2150" s="106"/>
      <c r="AB2150" s="42">
        <f t="shared" si="348"/>
        <v>0</v>
      </c>
      <c r="AC2150" s="50"/>
      <c r="AD2150" s="81"/>
      <c r="AE2150" s="81"/>
      <c r="AF2150" s="81"/>
      <c r="AG2150" s="81"/>
      <c r="AH2150" s="81"/>
      <c r="AI2150" s="81"/>
      <c r="AJ2150" s="81"/>
      <c r="AK2150" s="81"/>
      <c r="AL2150" s="81"/>
      <c r="AM2150" s="50"/>
      <c r="AN2150" s="50"/>
      <c r="AO2150" s="112">
        <f t="shared" si="351"/>
        <v>0</v>
      </c>
    </row>
    <row r="2151" spans="1:41" ht="20.100000000000001" customHeight="1">
      <c r="A2151" s="70">
        <f t="shared" si="349"/>
        <v>1</v>
      </c>
      <c r="B2151" s="81"/>
      <c r="C2151" s="81"/>
      <c r="D2151" s="81"/>
      <c r="E2151" s="81"/>
      <c r="F2151" s="34"/>
      <c r="G2151" s="94"/>
      <c r="H2151" s="81"/>
      <c r="I2151" s="34"/>
      <c r="J2151" s="34"/>
      <c r="K2151" s="38"/>
      <c r="L2151" s="38"/>
      <c r="M2151" s="39">
        <f t="shared" si="342"/>
        <v>0</v>
      </c>
      <c r="N2151" s="40">
        <f t="shared" si="343"/>
        <v>0</v>
      </c>
      <c r="O2151" s="80"/>
      <c r="P2151" s="113" t="str">
        <f t="shared" si="350"/>
        <v/>
      </c>
      <c r="Q2151" s="42" t="str">
        <f t="shared" si="344"/>
        <v/>
      </c>
      <c r="R2151" s="81"/>
      <c r="S2151" s="44" t="str">
        <f t="shared" si="345"/>
        <v/>
      </c>
      <c r="T2151" s="81"/>
      <c r="U2151" s="81"/>
      <c r="V2151" s="42">
        <f t="shared" si="346"/>
        <v>0</v>
      </c>
      <c r="W2151" s="43"/>
      <c r="X2151" s="47">
        <f>SUMIFS(W$12:W2151,F$12:F2151,F2151,H$12:H2151,H2151,D$12:D2151,D2151)</f>
        <v>0</v>
      </c>
      <c r="Y2151" s="48">
        <f t="shared" si="347"/>
        <v>0</v>
      </c>
      <c r="Z2151" s="82"/>
      <c r="AA2151" s="106"/>
      <c r="AB2151" s="42">
        <f t="shared" si="348"/>
        <v>0</v>
      </c>
      <c r="AC2151" s="50"/>
      <c r="AD2151" s="81"/>
      <c r="AE2151" s="81"/>
      <c r="AF2151" s="81"/>
      <c r="AG2151" s="81"/>
      <c r="AH2151" s="81"/>
      <c r="AI2151" s="81"/>
      <c r="AJ2151" s="81"/>
      <c r="AK2151" s="81"/>
      <c r="AL2151" s="81"/>
      <c r="AM2151" s="50"/>
      <c r="AN2151" s="50"/>
      <c r="AO2151" s="112">
        <f t="shared" si="351"/>
        <v>0</v>
      </c>
    </row>
    <row r="2152" spans="1:41" ht="20.100000000000001" customHeight="1">
      <c r="A2152" s="70">
        <f t="shared" si="349"/>
        <v>1</v>
      </c>
      <c r="B2152" s="81"/>
      <c r="C2152" s="81"/>
      <c r="D2152" s="81"/>
      <c r="E2152" s="81"/>
      <c r="F2152" s="34"/>
      <c r="G2152" s="94"/>
      <c r="H2152" s="81"/>
      <c r="I2152" s="34"/>
      <c r="J2152" s="34"/>
      <c r="K2152" s="38"/>
      <c r="L2152" s="38"/>
      <c r="M2152" s="39">
        <f t="shared" si="342"/>
        <v>0</v>
      </c>
      <c r="N2152" s="40">
        <f t="shared" si="343"/>
        <v>0</v>
      </c>
      <c r="O2152" s="80"/>
      <c r="P2152" s="113" t="str">
        <f t="shared" si="350"/>
        <v/>
      </c>
      <c r="Q2152" s="42" t="str">
        <f t="shared" si="344"/>
        <v/>
      </c>
      <c r="R2152" s="81"/>
      <c r="S2152" s="44" t="str">
        <f t="shared" si="345"/>
        <v/>
      </c>
      <c r="T2152" s="81"/>
      <c r="U2152" s="81"/>
      <c r="V2152" s="42">
        <f t="shared" si="346"/>
        <v>0</v>
      </c>
      <c r="W2152" s="43"/>
      <c r="X2152" s="47">
        <f>SUMIFS(W$12:W2152,F$12:F2152,F2152,H$12:H2152,H2152,D$12:D2152,D2152)</f>
        <v>0</v>
      </c>
      <c r="Y2152" s="48">
        <f t="shared" si="347"/>
        <v>0</v>
      </c>
      <c r="Z2152" s="82"/>
      <c r="AA2152" s="106"/>
      <c r="AB2152" s="42">
        <f t="shared" si="348"/>
        <v>0</v>
      </c>
      <c r="AC2152" s="50"/>
      <c r="AD2152" s="81"/>
      <c r="AE2152" s="81"/>
      <c r="AF2152" s="81"/>
      <c r="AG2152" s="81"/>
      <c r="AH2152" s="81"/>
      <c r="AI2152" s="81"/>
      <c r="AJ2152" s="81"/>
      <c r="AK2152" s="81"/>
      <c r="AL2152" s="81"/>
      <c r="AM2152" s="50"/>
      <c r="AN2152" s="50"/>
      <c r="AO2152" s="112">
        <f t="shared" si="351"/>
        <v>0</v>
      </c>
    </row>
    <row r="2153" spans="1:41" ht="20.100000000000001" customHeight="1">
      <c r="A2153" s="70">
        <f t="shared" si="349"/>
        <v>1</v>
      </c>
      <c r="B2153" s="81"/>
      <c r="C2153" s="81"/>
      <c r="D2153" s="81"/>
      <c r="E2153" s="81"/>
      <c r="F2153" s="34"/>
      <c r="G2153" s="94"/>
      <c r="H2153" s="81"/>
      <c r="I2153" s="34"/>
      <c r="J2153" s="34"/>
      <c r="K2153" s="38"/>
      <c r="L2153" s="38"/>
      <c r="M2153" s="39">
        <f t="shared" si="342"/>
        <v>0</v>
      </c>
      <c r="N2153" s="40">
        <f t="shared" si="343"/>
        <v>0</v>
      </c>
      <c r="O2153" s="80"/>
      <c r="P2153" s="113" t="str">
        <f t="shared" si="350"/>
        <v/>
      </c>
      <c r="Q2153" s="42" t="str">
        <f t="shared" si="344"/>
        <v/>
      </c>
      <c r="R2153" s="81"/>
      <c r="S2153" s="44" t="str">
        <f t="shared" si="345"/>
        <v/>
      </c>
      <c r="T2153" s="81"/>
      <c r="U2153" s="81"/>
      <c r="V2153" s="42">
        <f t="shared" si="346"/>
        <v>0</v>
      </c>
      <c r="W2153" s="43"/>
      <c r="X2153" s="47">
        <f>SUMIFS(W$12:W2153,F$12:F2153,F2153,H$12:H2153,H2153,D$12:D2153,D2153)</f>
        <v>0</v>
      </c>
      <c r="Y2153" s="48">
        <f t="shared" si="347"/>
        <v>0</v>
      </c>
      <c r="Z2153" s="82"/>
      <c r="AA2153" s="106"/>
      <c r="AB2153" s="42">
        <f t="shared" si="348"/>
        <v>0</v>
      </c>
      <c r="AC2153" s="50"/>
      <c r="AD2153" s="81"/>
      <c r="AE2153" s="81"/>
      <c r="AF2153" s="81"/>
      <c r="AG2153" s="81"/>
      <c r="AH2153" s="81"/>
      <c r="AI2153" s="81"/>
      <c r="AJ2153" s="81"/>
      <c r="AK2153" s="81"/>
      <c r="AL2153" s="81"/>
      <c r="AM2153" s="50"/>
      <c r="AN2153" s="50"/>
      <c r="AO2153" s="112">
        <f t="shared" si="351"/>
        <v>0</v>
      </c>
    </row>
    <row r="2154" spans="1:41" ht="20.100000000000001" customHeight="1">
      <c r="A2154" s="70">
        <f t="shared" si="349"/>
        <v>1</v>
      </c>
      <c r="B2154" s="81"/>
      <c r="C2154" s="81"/>
      <c r="D2154" s="81"/>
      <c r="E2154" s="81"/>
      <c r="F2154" s="34"/>
      <c r="G2154" s="94"/>
      <c r="H2154" s="81"/>
      <c r="I2154" s="34"/>
      <c r="J2154" s="34"/>
      <c r="K2154" s="38"/>
      <c r="L2154" s="38"/>
      <c r="M2154" s="39">
        <f t="shared" si="342"/>
        <v>0</v>
      </c>
      <c r="N2154" s="40">
        <f t="shared" si="343"/>
        <v>0</v>
      </c>
      <c r="O2154" s="80"/>
      <c r="P2154" s="113" t="str">
        <f t="shared" si="350"/>
        <v/>
      </c>
      <c r="Q2154" s="42" t="str">
        <f t="shared" si="344"/>
        <v/>
      </c>
      <c r="R2154" s="81"/>
      <c r="S2154" s="44" t="str">
        <f t="shared" si="345"/>
        <v/>
      </c>
      <c r="T2154" s="81"/>
      <c r="U2154" s="81"/>
      <c r="V2154" s="42">
        <f t="shared" si="346"/>
        <v>0</v>
      </c>
      <c r="W2154" s="43"/>
      <c r="X2154" s="47">
        <f>SUMIFS(W$12:W2154,F$12:F2154,F2154,H$12:H2154,H2154,D$12:D2154,D2154)</f>
        <v>0</v>
      </c>
      <c r="Y2154" s="48">
        <f t="shared" si="347"/>
        <v>0</v>
      </c>
      <c r="Z2154" s="82"/>
      <c r="AA2154" s="106"/>
      <c r="AB2154" s="42">
        <f t="shared" si="348"/>
        <v>0</v>
      </c>
      <c r="AC2154" s="50"/>
      <c r="AD2154" s="81"/>
      <c r="AE2154" s="81"/>
      <c r="AF2154" s="81"/>
      <c r="AG2154" s="81"/>
      <c r="AH2154" s="81"/>
      <c r="AI2154" s="81"/>
      <c r="AJ2154" s="81"/>
      <c r="AK2154" s="81"/>
      <c r="AL2154" s="81"/>
      <c r="AM2154" s="50"/>
      <c r="AN2154" s="50"/>
      <c r="AO2154" s="112">
        <f t="shared" si="351"/>
        <v>0</v>
      </c>
    </row>
    <row r="2155" spans="1:41" ht="20.100000000000001" customHeight="1">
      <c r="A2155" s="70">
        <f t="shared" si="349"/>
        <v>1</v>
      </c>
      <c r="B2155" s="81"/>
      <c r="C2155" s="81"/>
      <c r="D2155" s="81"/>
      <c r="E2155" s="81"/>
      <c r="F2155" s="34"/>
      <c r="G2155" s="94"/>
      <c r="H2155" s="81"/>
      <c r="I2155" s="34"/>
      <c r="J2155" s="34"/>
      <c r="K2155" s="38"/>
      <c r="L2155" s="38"/>
      <c r="M2155" s="39">
        <f t="shared" si="342"/>
        <v>0</v>
      </c>
      <c r="N2155" s="40">
        <f t="shared" si="343"/>
        <v>0</v>
      </c>
      <c r="O2155" s="80"/>
      <c r="P2155" s="113" t="str">
        <f t="shared" si="350"/>
        <v/>
      </c>
      <c r="Q2155" s="42" t="str">
        <f t="shared" si="344"/>
        <v/>
      </c>
      <c r="R2155" s="81"/>
      <c r="S2155" s="44" t="str">
        <f t="shared" si="345"/>
        <v/>
      </c>
      <c r="T2155" s="81"/>
      <c r="U2155" s="81"/>
      <c r="V2155" s="42">
        <f t="shared" si="346"/>
        <v>0</v>
      </c>
      <c r="W2155" s="43"/>
      <c r="X2155" s="47">
        <f>SUMIFS(W$12:W2155,F$12:F2155,F2155,H$12:H2155,H2155,D$12:D2155,D2155)</f>
        <v>0</v>
      </c>
      <c r="Y2155" s="48">
        <f t="shared" si="347"/>
        <v>0</v>
      </c>
      <c r="Z2155" s="82"/>
      <c r="AA2155" s="106"/>
      <c r="AB2155" s="42">
        <f t="shared" si="348"/>
        <v>0</v>
      </c>
      <c r="AC2155" s="50"/>
      <c r="AD2155" s="81"/>
      <c r="AE2155" s="81"/>
      <c r="AF2155" s="81"/>
      <c r="AG2155" s="81"/>
      <c r="AH2155" s="81"/>
      <c r="AI2155" s="81"/>
      <c r="AJ2155" s="81"/>
      <c r="AK2155" s="81"/>
      <c r="AL2155" s="81"/>
      <c r="AM2155" s="50"/>
      <c r="AN2155" s="50"/>
      <c r="AO2155" s="112">
        <f t="shared" si="351"/>
        <v>0</v>
      </c>
    </row>
    <row r="2156" spans="1:41" ht="20.100000000000001" customHeight="1">
      <c r="A2156" s="70">
        <f t="shared" si="349"/>
        <v>1</v>
      </c>
      <c r="B2156" s="81"/>
      <c r="C2156" s="81"/>
      <c r="D2156" s="81"/>
      <c r="E2156" s="81"/>
      <c r="F2156" s="34"/>
      <c r="G2156" s="94"/>
      <c r="H2156" s="81"/>
      <c r="I2156" s="34"/>
      <c r="J2156" s="34"/>
      <c r="K2156" s="38"/>
      <c r="L2156" s="38"/>
      <c r="M2156" s="39">
        <f t="shared" si="342"/>
        <v>0</v>
      </c>
      <c r="N2156" s="40">
        <f t="shared" si="343"/>
        <v>0</v>
      </c>
      <c r="O2156" s="80"/>
      <c r="P2156" s="113" t="str">
        <f t="shared" si="350"/>
        <v/>
      </c>
      <c r="Q2156" s="42" t="str">
        <f t="shared" si="344"/>
        <v/>
      </c>
      <c r="R2156" s="81"/>
      <c r="S2156" s="44" t="str">
        <f t="shared" si="345"/>
        <v/>
      </c>
      <c r="T2156" s="81"/>
      <c r="U2156" s="81"/>
      <c r="V2156" s="42">
        <f t="shared" si="346"/>
        <v>0</v>
      </c>
      <c r="W2156" s="43"/>
      <c r="X2156" s="47">
        <f>SUMIFS(W$12:W2156,F$12:F2156,F2156,H$12:H2156,H2156,D$12:D2156,D2156)</f>
        <v>0</v>
      </c>
      <c r="Y2156" s="48">
        <f t="shared" si="347"/>
        <v>0</v>
      </c>
      <c r="Z2156" s="82"/>
      <c r="AA2156" s="106"/>
      <c r="AB2156" s="42">
        <f t="shared" si="348"/>
        <v>0</v>
      </c>
      <c r="AC2156" s="50"/>
      <c r="AD2156" s="81"/>
      <c r="AE2156" s="81"/>
      <c r="AF2156" s="81"/>
      <c r="AG2156" s="81"/>
      <c r="AH2156" s="81"/>
      <c r="AI2156" s="81"/>
      <c r="AJ2156" s="81"/>
      <c r="AK2156" s="81"/>
      <c r="AL2156" s="81"/>
      <c r="AM2156" s="50"/>
      <c r="AN2156" s="50"/>
      <c r="AO2156" s="112">
        <f t="shared" si="351"/>
        <v>0</v>
      </c>
    </row>
    <row r="2157" spans="1:41" ht="20.100000000000001" customHeight="1">
      <c r="A2157" s="70">
        <f t="shared" si="349"/>
        <v>1</v>
      </c>
      <c r="B2157" s="81"/>
      <c r="C2157" s="81"/>
      <c r="D2157" s="81"/>
      <c r="E2157" s="81"/>
      <c r="F2157" s="34"/>
      <c r="G2157" s="94"/>
      <c r="H2157" s="81"/>
      <c r="I2157" s="34"/>
      <c r="J2157" s="34"/>
      <c r="K2157" s="38"/>
      <c r="L2157" s="38"/>
      <c r="M2157" s="39">
        <f t="shared" si="342"/>
        <v>0</v>
      </c>
      <c r="N2157" s="40">
        <f t="shared" si="343"/>
        <v>0</v>
      </c>
      <c r="O2157" s="80"/>
      <c r="P2157" s="113" t="str">
        <f t="shared" si="350"/>
        <v/>
      </c>
      <c r="Q2157" s="42" t="str">
        <f t="shared" si="344"/>
        <v/>
      </c>
      <c r="R2157" s="81"/>
      <c r="S2157" s="44" t="str">
        <f t="shared" si="345"/>
        <v/>
      </c>
      <c r="T2157" s="81"/>
      <c r="U2157" s="81"/>
      <c r="V2157" s="42">
        <f t="shared" si="346"/>
        <v>0</v>
      </c>
      <c r="W2157" s="43"/>
      <c r="X2157" s="47">
        <f>SUMIFS(W$12:W2157,F$12:F2157,F2157,H$12:H2157,H2157,D$12:D2157,D2157)</f>
        <v>0</v>
      </c>
      <c r="Y2157" s="48">
        <f t="shared" si="347"/>
        <v>0</v>
      </c>
      <c r="Z2157" s="82"/>
      <c r="AA2157" s="106"/>
      <c r="AB2157" s="42">
        <f t="shared" si="348"/>
        <v>0</v>
      </c>
      <c r="AC2157" s="50"/>
      <c r="AD2157" s="81"/>
      <c r="AE2157" s="81"/>
      <c r="AF2157" s="81"/>
      <c r="AG2157" s="81"/>
      <c r="AH2157" s="81"/>
      <c r="AI2157" s="81"/>
      <c r="AJ2157" s="81"/>
      <c r="AK2157" s="81"/>
      <c r="AL2157" s="81"/>
      <c r="AM2157" s="50"/>
      <c r="AN2157" s="50"/>
      <c r="AO2157" s="112">
        <f t="shared" si="351"/>
        <v>0</v>
      </c>
    </row>
    <row r="2158" spans="1:41" ht="20.100000000000001" customHeight="1">
      <c r="A2158" s="70">
        <f t="shared" si="349"/>
        <v>1</v>
      </c>
      <c r="B2158" s="81"/>
      <c r="C2158" s="81"/>
      <c r="D2158" s="81"/>
      <c r="E2158" s="81"/>
      <c r="F2158" s="34"/>
      <c r="G2158" s="94"/>
      <c r="H2158" s="81"/>
      <c r="I2158" s="34"/>
      <c r="J2158" s="34"/>
      <c r="K2158" s="38"/>
      <c r="L2158" s="38"/>
      <c r="M2158" s="39">
        <f t="shared" si="342"/>
        <v>0</v>
      </c>
      <c r="N2158" s="40">
        <f t="shared" si="343"/>
        <v>0</v>
      </c>
      <c r="O2158" s="80"/>
      <c r="P2158" s="113" t="str">
        <f t="shared" si="350"/>
        <v/>
      </c>
      <c r="Q2158" s="42" t="str">
        <f t="shared" si="344"/>
        <v/>
      </c>
      <c r="R2158" s="81"/>
      <c r="S2158" s="44" t="str">
        <f t="shared" si="345"/>
        <v/>
      </c>
      <c r="T2158" s="81"/>
      <c r="U2158" s="81"/>
      <c r="V2158" s="42">
        <f t="shared" si="346"/>
        <v>0</v>
      </c>
      <c r="W2158" s="43"/>
      <c r="X2158" s="47">
        <f>SUMIFS(W$12:W2158,F$12:F2158,F2158,H$12:H2158,H2158,D$12:D2158,D2158)</f>
        <v>0</v>
      </c>
      <c r="Y2158" s="48">
        <f t="shared" si="347"/>
        <v>0</v>
      </c>
      <c r="Z2158" s="82"/>
      <c r="AA2158" s="106"/>
      <c r="AB2158" s="42">
        <f t="shared" si="348"/>
        <v>0</v>
      </c>
      <c r="AC2158" s="50"/>
      <c r="AD2158" s="81"/>
      <c r="AE2158" s="81"/>
      <c r="AF2158" s="81"/>
      <c r="AG2158" s="81"/>
      <c r="AH2158" s="81"/>
      <c r="AI2158" s="81"/>
      <c r="AJ2158" s="81"/>
      <c r="AK2158" s="81"/>
      <c r="AL2158" s="81"/>
      <c r="AM2158" s="50"/>
      <c r="AN2158" s="50"/>
      <c r="AO2158" s="112">
        <f t="shared" si="351"/>
        <v>0</v>
      </c>
    </row>
    <row r="2159" spans="1:41" ht="20.100000000000001" customHeight="1">
      <c r="A2159" s="70">
        <f t="shared" si="349"/>
        <v>1</v>
      </c>
      <c r="B2159" s="81"/>
      <c r="C2159" s="81"/>
      <c r="D2159" s="81"/>
      <c r="E2159" s="81"/>
      <c r="F2159" s="34"/>
      <c r="G2159" s="94"/>
      <c r="H2159" s="81"/>
      <c r="I2159" s="34"/>
      <c r="J2159" s="34"/>
      <c r="K2159" s="38"/>
      <c r="L2159" s="38"/>
      <c r="M2159" s="39">
        <f t="shared" si="342"/>
        <v>0</v>
      </c>
      <c r="N2159" s="40">
        <f t="shared" si="343"/>
        <v>0</v>
      </c>
      <c r="O2159" s="80"/>
      <c r="P2159" s="113" t="str">
        <f t="shared" si="350"/>
        <v/>
      </c>
      <c r="Q2159" s="42" t="str">
        <f t="shared" si="344"/>
        <v/>
      </c>
      <c r="R2159" s="81"/>
      <c r="S2159" s="44" t="str">
        <f t="shared" si="345"/>
        <v/>
      </c>
      <c r="T2159" s="81"/>
      <c r="U2159" s="81"/>
      <c r="V2159" s="42">
        <f t="shared" si="346"/>
        <v>0</v>
      </c>
      <c r="W2159" s="43"/>
      <c r="X2159" s="47">
        <f>SUMIFS(W$12:W2159,F$12:F2159,F2159,H$12:H2159,H2159,D$12:D2159,D2159)</f>
        <v>0</v>
      </c>
      <c r="Y2159" s="48">
        <f t="shared" si="347"/>
        <v>0</v>
      </c>
      <c r="Z2159" s="82"/>
      <c r="AA2159" s="106"/>
      <c r="AB2159" s="42">
        <f t="shared" si="348"/>
        <v>0</v>
      </c>
      <c r="AC2159" s="50"/>
      <c r="AD2159" s="81"/>
      <c r="AE2159" s="81"/>
      <c r="AF2159" s="81"/>
      <c r="AG2159" s="81"/>
      <c r="AH2159" s="81"/>
      <c r="AI2159" s="81"/>
      <c r="AJ2159" s="81"/>
      <c r="AK2159" s="81"/>
      <c r="AL2159" s="81"/>
      <c r="AM2159" s="50"/>
      <c r="AN2159" s="50"/>
      <c r="AO2159" s="112">
        <f t="shared" si="351"/>
        <v>0</v>
      </c>
    </row>
    <row r="2160" spans="1:41" ht="20.100000000000001" customHeight="1">
      <c r="A2160" s="70">
        <f t="shared" si="349"/>
        <v>1</v>
      </c>
      <c r="B2160" s="81"/>
      <c r="C2160" s="81"/>
      <c r="D2160" s="81"/>
      <c r="E2160" s="81"/>
      <c r="F2160" s="34"/>
      <c r="G2160" s="94"/>
      <c r="H2160" s="81"/>
      <c r="I2160" s="34"/>
      <c r="J2160" s="34"/>
      <c r="K2160" s="38"/>
      <c r="L2160" s="38"/>
      <c r="M2160" s="39">
        <f t="shared" si="342"/>
        <v>0</v>
      </c>
      <c r="N2160" s="40">
        <f t="shared" si="343"/>
        <v>0</v>
      </c>
      <c r="O2160" s="80"/>
      <c r="P2160" s="113" t="str">
        <f t="shared" si="350"/>
        <v/>
      </c>
      <c r="Q2160" s="42" t="str">
        <f t="shared" si="344"/>
        <v/>
      </c>
      <c r="R2160" s="81"/>
      <c r="S2160" s="44" t="str">
        <f t="shared" si="345"/>
        <v/>
      </c>
      <c r="T2160" s="81"/>
      <c r="U2160" s="81"/>
      <c r="V2160" s="42">
        <f t="shared" si="346"/>
        <v>0</v>
      </c>
      <c r="W2160" s="43"/>
      <c r="X2160" s="47">
        <f>SUMIFS(W$12:W2160,F$12:F2160,F2160,H$12:H2160,H2160,D$12:D2160,D2160)</f>
        <v>0</v>
      </c>
      <c r="Y2160" s="48">
        <f t="shared" si="347"/>
        <v>0</v>
      </c>
      <c r="Z2160" s="82"/>
      <c r="AA2160" s="106"/>
      <c r="AB2160" s="42">
        <f t="shared" si="348"/>
        <v>0</v>
      </c>
      <c r="AC2160" s="50"/>
      <c r="AD2160" s="81"/>
      <c r="AE2160" s="81"/>
      <c r="AF2160" s="81"/>
      <c r="AG2160" s="81"/>
      <c r="AH2160" s="81"/>
      <c r="AI2160" s="81"/>
      <c r="AJ2160" s="81"/>
      <c r="AK2160" s="81"/>
      <c r="AL2160" s="81"/>
      <c r="AM2160" s="50"/>
      <c r="AN2160" s="50"/>
      <c r="AO2160" s="112">
        <f t="shared" si="351"/>
        <v>0</v>
      </c>
    </row>
    <row r="2161" spans="1:41" ht="20.100000000000001" customHeight="1">
      <c r="A2161" s="70">
        <f t="shared" si="349"/>
        <v>1</v>
      </c>
      <c r="B2161" s="81"/>
      <c r="C2161" s="81"/>
      <c r="D2161" s="81"/>
      <c r="E2161" s="81"/>
      <c r="F2161" s="34"/>
      <c r="G2161" s="94"/>
      <c r="H2161" s="81"/>
      <c r="I2161" s="34"/>
      <c r="J2161" s="34"/>
      <c r="K2161" s="38"/>
      <c r="L2161" s="38"/>
      <c r="M2161" s="39">
        <f t="shared" si="342"/>
        <v>0</v>
      </c>
      <c r="N2161" s="40">
        <f t="shared" si="343"/>
        <v>0</v>
      </c>
      <c r="O2161" s="80"/>
      <c r="P2161" s="113" t="str">
        <f t="shared" si="350"/>
        <v/>
      </c>
      <c r="Q2161" s="42" t="str">
        <f t="shared" si="344"/>
        <v/>
      </c>
      <c r="R2161" s="81"/>
      <c r="S2161" s="44" t="str">
        <f t="shared" si="345"/>
        <v/>
      </c>
      <c r="T2161" s="81"/>
      <c r="U2161" s="81"/>
      <c r="V2161" s="42">
        <f t="shared" si="346"/>
        <v>0</v>
      </c>
      <c r="W2161" s="43"/>
      <c r="X2161" s="47">
        <f>SUMIFS(W$12:W2161,F$12:F2161,F2161,H$12:H2161,H2161,D$12:D2161,D2161)</f>
        <v>0</v>
      </c>
      <c r="Y2161" s="48">
        <f t="shared" si="347"/>
        <v>0</v>
      </c>
      <c r="Z2161" s="82"/>
      <c r="AA2161" s="106"/>
      <c r="AB2161" s="42">
        <f t="shared" si="348"/>
        <v>0</v>
      </c>
      <c r="AC2161" s="50"/>
      <c r="AD2161" s="81"/>
      <c r="AE2161" s="81"/>
      <c r="AF2161" s="81"/>
      <c r="AG2161" s="81"/>
      <c r="AH2161" s="81"/>
      <c r="AI2161" s="81"/>
      <c r="AJ2161" s="81"/>
      <c r="AK2161" s="81"/>
      <c r="AL2161" s="81"/>
      <c r="AM2161" s="50"/>
      <c r="AN2161" s="50"/>
      <c r="AO2161" s="112">
        <f t="shared" si="351"/>
        <v>0</v>
      </c>
    </row>
    <row r="2162" spans="1:41" ht="20.100000000000001" customHeight="1">
      <c r="A2162" s="70">
        <f t="shared" si="349"/>
        <v>1</v>
      </c>
      <c r="B2162" s="81"/>
      <c r="C2162" s="81"/>
      <c r="D2162" s="81"/>
      <c r="E2162" s="81"/>
      <c r="F2162" s="34"/>
      <c r="G2162" s="94"/>
      <c r="H2162" s="81"/>
      <c r="I2162" s="34"/>
      <c r="J2162" s="34"/>
      <c r="K2162" s="38"/>
      <c r="L2162" s="38"/>
      <c r="M2162" s="39">
        <f t="shared" si="342"/>
        <v>0</v>
      </c>
      <c r="N2162" s="40">
        <f t="shared" si="343"/>
        <v>0</v>
      </c>
      <c r="O2162" s="80"/>
      <c r="P2162" s="113" t="str">
        <f t="shared" si="350"/>
        <v/>
      </c>
      <c r="Q2162" s="42" t="str">
        <f t="shared" si="344"/>
        <v/>
      </c>
      <c r="R2162" s="81"/>
      <c r="S2162" s="44" t="str">
        <f t="shared" si="345"/>
        <v/>
      </c>
      <c r="T2162" s="81"/>
      <c r="U2162" s="81"/>
      <c r="V2162" s="42">
        <f t="shared" si="346"/>
        <v>0</v>
      </c>
      <c r="W2162" s="43"/>
      <c r="X2162" s="47">
        <f>SUMIFS(W$12:W2162,F$12:F2162,F2162,H$12:H2162,H2162,D$12:D2162,D2162)</f>
        <v>0</v>
      </c>
      <c r="Y2162" s="48">
        <f t="shared" si="347"/>
        <v>0</v>
      </c>
      <c r="Z2162" s="82"/>
      <c r="AA2162" s="106"/>
      <c r="AB2162" s="42">
        <f t="shared" si="348"/>
        <v>0</v>
      </c>
      <c r="AC2162" s="50"/>
      <c r="AD2162" s="81"/>
      <c r="AE2162" s="81"/>
      <c r="AF2162" s="81"/>
      <c r="AG2162" s="81"/>
      <c r="AH2162" s="81"/>
      <c r="AI2162" s="81"/>
      <c r="AJ2162" s="81"/>
      <c r="AK2162" s="81"/>
      <c r="AL2162" s="81"/>
      <c r="AM2162" s="50"/>
      <c r="AN2162" s="50"/>
      <c r="AO2162" s="112">
        <f t="shared" si="351"/>
        <v>0</v>
      </c>
    </row>
    <row r="2163" spans="1:41" ht="20.100000000000001" customHeight="1">
      <c r="A2163" s="70">
        <f t="shared" si="349"/>
        <v>1</v>
      </c>
      <c r="B2163" s="81"/>
      <c r="C2163" s="81"/>
      <c r="D2163" s="81"/>
      <c r="E2163" s="81"/>
      <c r="F2163" s="34"/>
      <c r="G2163" s="94"/>
      <c r="H2163" s="81"/>
      <c r="I2163" s="34"/>
      <c r="J2163" s="34"/>
      <c r="K2163" s="38"/>
      <c r="L2163" s="38"/>
      <c r="M2163" s="39">
        <f t="shared" si="342"/>
        <v>0</v>
      </c>
      <c r="N2163" s="40">
        <f t="shared" si="343"/>
        <v>0</v>
      </c>
      <c r="O2163" s="80"/>
      <c r="P2163" s="113" t="str">
        <f t="shared" si="350"/>
        <v/>
      </c>
      <c r="Q2163" s="42" t="str">
        <f t="shared" si="344"/>
        <v/>
      </c>
      <c r="R2163" s="81"/>
      <c r="S2163" s="44" t="str">
        <f t="shared" si="345"/>
        <v/>
      </c>
      <c r="T2163" s="81"/>
      <c r="U2163" s="81"/>
      <c r="V2163" s="42">
        <f t="shared" si="346"/>
        <v>0</v>
      </c>
      <c r="W2163" s="43"/>
      <c r="X2163" s="47">
        <f>SUMIFS(W$12:W2163,F$12:F2163,F2163,H$12:H2163,H2163,D$12:D2163,D2163)</f>
        <v>0</v>
      </c>
      <c r="Y2163" s="48">
        <f t="shared" si="347"/>
        <v>0</v>
      </c>
      <c r="Z2163" s="82"/>
      <c r="AA2163" s="106"/>
      <c r="AB2163" s="42">
        <f t="shared" si="348"/>
        <v>0</v>
      </c>
      <c r="AC2163" s="50"/>
      <c r="AD2163" s="81"/>
      <c r="AE2163" s="81"/>
      <c r="AF2163" s="81"/>
      <c r="AG2163" s="81"/>
      <c r="AH2163" s="81"/>
      <c r="AI2163" s="81"/>
      <c r="AJ2163" s="81"/>
      <c r="AK2163" s="81"/>
      <c r="AL2163" s="81"/>
      <c r="AM2163" s="50"/>
      <c r="AN2163" s="50"/>
      <c r="AO2163" s="112">
        <f t="shared" si="351"/>
        <v>0</v>
      </c>
    </row>
    <row r="2164" spans="1:41" ht="20.100000000000001" customHeight="1">
      <c r="A2164" s="70">
        <f t="shared" si="349"/>
        <v>1</v>
      </c>
      <c r="B2164" s="81"/>
      <c r="C2164" s="81"/>
      <c r="D2164" s="81"/>
      <c r="E2164" s="81"/>
      <c r="F2164" s="34"/>
      <c r="G2164" s="94"/>
      <c r="H2164" s="81"/>
      <c r="I2164" s="34"/>
      <c r="J2164" s="34"/>
      <c r="K2164" s="38"/>
      <c r="L2164" s="38"/>
      <c r="M2164" s="39">
        <f t="shared" si="342"/>
        <v>0</v>
      </c>
      <c r="N2164" s="40">
        <f t="shared" si="343"/>
        <v>0</v>
      </c>
      <c r="O2164" s="80"/>
      <c r="P2164" s="113" t="str">
        <f t="shared" si="350"/>
        <v/>
      </c>
      <c r="Q2164" s="42" t="str">
        <f t="shared" si="344"/>
        <v/>
      </c>
      <c r="R2164" s="81"/>
      <c r="S2164" s="44" t="str">
        <f t="shared" si="345"/>
        <v/>
      </c>
      <c r="T2164" s="81"/>
      <c r="U2164" s="81"/>
      <c r="V2164" s="42">
        <f t="shared" si="346"/>
        <v>0</v>
      </c>
      <c r="W2164" s="43"/>
      <c r="X2164" s="47">
        <f>SUMIFS(W$12:W2164,F$12:F2164,F2164,H$12:H2164,H2164,D$12:D2164,D2164)</f>
        <v>0</v>
      </c>
      <c r="Y2164" s="48">
        <f t="shared" si="347"/>
        <v>0</v>
      </c>
      <c r="Z2164" s="82"/>
      <c r="AA2164" s="106"/>
      <c r="AB2164" s="42">
        <f t="shared" si="348"/>
        <v>0</v>
      </c>
      <c r="AC2164" s="50"/>
      <c r="AD2164" s="81"/>
      <c r="AE2164" s="81"/>
      <c r="AF2164" s="81"/>
      <c r="AG2164" s="81"/>
      <c r="AH2164" s="81"/>
      <c r="AI2164" s="81"/>
      <c r="AJ2164" s="81"/>
      <c r="AK2164" s="81"/>
      <c r="AL2164" s="81"/>
      <c r="AM2164" s="50"/>
      <c r="AN2164" s="50"/>
      <c r="AO2164" s="112">
        <f t="shared" si="351"/>
        <v>0</v>
      </c>
    </row>
    <row r="2165" spans="1:41" ht="20.100000000000001" customHeight="1">
      <c r="A2165" s="70">
        <f t="shared" si="349"/>
        <v>1</v>
      </c>
      <c r="B2165" s="81"/>
      <c r="C2165" s="81"/>
      <c r="D2165" s="81"/>
      <c r="E2165" s="81"/>
      <c r="F2165" s="34"/>
      <c r="G2165" s="94"/>
      <c r="H2165" s="81"/>
      <c r="I2165" s="34"/>
      <c r="J2165" s="34"/>
      <c r="K2165" s="38"/>
      <c r="L2165" s="38"/>
      <c r="M2165" s="39">
        <f t="shared" si="342"/>
        <v>0</v>
      </c>
      <c r="N2165" s="40">
        <f t="shared" si="343"/>
        <v>0</v>
      </c>
      <c r="O2165" s="80"/>
      <c r="P2165" s="113" t="str">
        <f t="shared" si="350"/>
        <v/>
      </c>
      <c r="Q2165" s="42" t="str">
        <f t="shared" si="344"/>
        <v/>
      </c>
      <c r="R2165" s="81"/>
      <c r="S2165" s="44" t="str">
        <f t="shared" si="345"/>
        <v/>
      </c>
      <c r="T2165" s="81"/>
      <c r="U2165" s="81"/>
      <c r="V2165" s="42">
        <f t="shared" si="346"/>
        <v>0</v>
      </c>
      <c r="W2165" s="43"/>
      <c r="X2165" s="47">
        <f>SUMIFS(W$12:W2165,F$12:F2165,F2165,H$12:H2165,H2165,D$12:D2165,D2165)</f>
        <v>0</v>
      </c>
      <c r="Y2165" s="48">
        <f t="shared" si="347"/>
        <v>0</v>
      </c>
      <c r="Z2165" s="82"/>
      <c r="AA2165" s="106"/>
      <c r="AB2165" s="42">
        <f t="shared" si="348"/>
        <v>0</v>
      </c>
      <c r="AC2165" s="50"/>
      <c r="AD2165" s="81"/>
      <c r="AE2165" s="81"/>
      <c r="AF2165" s="81"/>
      <c r="AG2165" s="81"/>
      <c r="AH2165" s="81"/>
      <c r="AI2165" s="81"/>
      <c r="AJ2165" s="81"/>
      <c r="AK2165" s="81"/>
      <c r="AL2165" s="81"/>
      <c r="AM2165" s="50"/>
      <c r="AN2165" s="50"/>
      <c r="AO2165" s="112">
        <f t="shared" si="351"/>
        <v>0</v>
      </c>
    </row>
    <row r="2166" spans="1:41" ht="20.100000000000001" customHeight="1">
      <c r="A2166" s="70">
        <f t="shared" si="349"/>
        <v>1</v>
      </c>
      <c r="B2166" s="81"/>
      <c r="C2166" s="81"/>
      <c r="D2166" s="81"/>
      <c r="E2166" s="81"/>
      <c r="F2166" s="34"/>
      <c r="G2166" s="94"/>
      <c r="H2166" s="81"/>
      <c r="I2166" s="34"/>
      <c r="J2166" s="34"/>
      <c r="K2166" s="38"/>
      <c r="L2166" s="38"/>
      <c r="M2166" s="39">
        <f t="shared" si="342"/>
        <v>0</v>
      </c>
      <c r="N2166" s="40">
        <f t="shared" si="343"/>
        <v>0</v>
      </c>
      <c r="O2166" s="80"/>
      <c r="P2166" s="113" t="str">
        <f t="shared" si="350"/>
        <v/>
      </c>
      <c r="Q2166" s="42" t="str">
        <f t="shared" si="344"/>
        <v/>
      </c>
      <c r="R2166" s="81"/>
      <c r="S2166" s="44" t="str">
        <f t="shared" si="345"/>
        <v/>
      </c>
      <c r="T2166" s="81"/>
      <c r="U2166" s="81"/>
      <c r="V2166" s="42">
        <f t="shared" si="346"/>
        <v>0</v>
      </c>
      <c r="W2166" s="43"/>
      <c r="X2166" s="47">
        <f>SUMIFS(W$12:W2166,F$12:F2166,F2166,H$12:H2166,H2166,D$12:D2166,D2166)</f>
        <v>0</v>
      </c>
      <c r="Y2166" s="48">
        <f t="shared" si="347"/>
        <v>0</v>
      </c>
      <c r="Z2166" s="82"/>
      <c r="AA2166" s="106"/>
      <c r="AB2166" s="42">
        <f t="shared" si="348"/>
        <v>0</v>
      </c>
      <c r="AC2166" s="50"/>
      <c r="AD2166" s="81"/>
      <c r="AE2166" s="81"/>
      <c r="AF2166" s="81"/>
      <c r="AG2166" s="81"/>
      <c r="AH2166" s="81"/>
      <c r="AI2166" s="81"/>
      <c r="AJ2166" s="81"/>
      <c r="AK2166" s="81"/>
      <c r="AL2166" s="81"/>
      <c r="AM2166" s="50"/>
      <c r="AN2166" s="50"/>
      <c r="AO2166" s="112">
        <f t="shared" si="351"/>
        <v>0</v>
      </c>
    </row>
    <row r="2167" spans="1:41" ht="20.100000000000001" customHeight="1">
      <c r="A2167" s="70">
        <f t="shared" si="349"/>
        <v>1</v>
      </c>
      <c r="B2167" s="81"/>
      <c r="C2167" s="81"/>
      <c r="D2167" s="81"/>
      <c r="E2167" s="81"/>
      <c r="F2167" s="34"/>
      <c r="G2167" s="94"/>
      <c r="H2167" s="81"/>
      <c r="I2167" s="34"/>
      <c r="J2167" s="34"/>
      <c r="K2167" s="38"/>
      <c r="L2167" s="38"/>
      <c r="M2167" s="39">
        <f t="shared" si="342"/>
        <v>0</v>
      </c>
      <c r="N2167" s="40">
        <f t="shared" si="343"/>
        <v>0</v>
      </c>
      <c r="O2167" s="80"/>
      <c r="P2167" s="113" t="str">
        <f t="shared" si="350"/>
        <v/>
      </c>
      <c r="Q2167" s="42" t="str">
        <f t="shared" si="344"/>
        <v/>
      </c>
      <c r="R2167" s="81"/>
      <c r="S2167" s="44" t="str">
        <f t="shared" si="345"/>
        <v/>
      </c>
      <c r="T2167" s="81"/>
      <c r="U2167" s="81"/>
      <c r="V2167" s="42">
        <f t="shared" si="346"/>
        <v>0</v>
      </c>
      <c r="W2167" s="43"/>
      <c r="X2167" s="47">
        <f>SUMIFS(W$12:W2167,F$12:F2167,F2167,H$12:H2167,H2167,D$12:D2167,D2167)</f>
        <v>0</v>
      </c>
      <c r="Y2167" s="48">
        <f t="shared" si="347"/>
        <v>0</v>
      </c>
      <c r="Z2167" s="82"/>
      <c r="AA2167" s="106"/>
      <c r="AB2167" s="42">
        <f t="shared" si="348"/>
        <v>0</v>
      </c>
      <c r="AC2167" s="50"/>
      <c r="AD2167" s="81"/>
      <c r="AE2167" s="81"/>
      <c r="AF2167" s="81"/>
      <c r="AG2167" s="81"/>
      <c r="AH2167" s="81"/>
      <c r="AI2167" s="81"/>
      <c r="AJ2167" s="81"/>
      <c r="AK2167" s="81"/>
      <c r="AL2167" s="81"/>
      <c r="AM2167" s="50"/>
      <c r="AN2167" s="50"/>
      <c r="AO2167" s="112">
        <f t="shared" si="351"/>
        <v>0</v>
      </c>
    </row>
    <row r="2168" spans="1:41" ht="20.100000000000001" customHeight="1">
      <c r="A2168" s="70">
        <f t="shared" si="349"/>
        <v>1</v>
      </c>
      <c r="B2168" s="81"/>
      <c r="C2168" s="81"/>
      <c r="D2168" s="81"/>
      <c r="E2168" s="81"/>
      <c r="F2168" s="34"/>
      <c r="G2168" s="94"/>
      <c r="H2168" s="81"/>
      <c r="I2168" s="34"/>
      <c r="J2168" s="34"/>
      <c r="K2168" s="38"/>
      <c r="L2168" s="38"/>
      <c r="M2168" s="39">
        <f t="shared" si="342"/>
        <v>0</v>
      </c>
      <c r="N2168" s="40">
        <f t="shared" si="343"/>
        <v>0</v>
      </c>
      <c r="O2168" s="80"/>
      <c r="P2168" s="113" t="str">
        <f t="shared" si="350"/>
        <v/>
      </c>
      <c r="Q2168" s="42" t="str">
        <f t="shared" si="344"/>
        <v/>
      </c>
      <c r="R2168" s="81"/>
      <c r="S2168" s="44" t="str">
        <f t="shared" si="345"/>
        <v/>
      </c>
      <c r="T2168" s="81"/>
      <c r="U2168" s="81"/>
      <c r="V2168" s="42">
        <f t="shared" si="346"/>
        <v>0</v>
      </c>
      <c r="W2168" s="43"/>
      <c r="X2168" s="47">
        <f>SUMIFS(W$12:W2168,F$12:F2168,F2168,H$12:H2168,H2168,D$12:D2168,D2168)</f>
        <v>0</v>
      </c>
      <c r="Y2168" s="48">
        <f t="shared" si="347"/>
        <v>0</v>
      </c>
      <c r="Z2168" s="82"/>
      <c r="AA2168" s="106"/>
      <c r="AB2168" s="42">
        <f t="shared" si="348"/>
        <v>0</v>
      </c>
      <c r="AC2168" s="50"/>
      <c r="AD2168" s="81"/>
      <c r="AE2168" s="81"/>
      <c r="AF2168" s="81"/>
      <c r="AG2168" s="81"/>
      <c r="AH2168" s="81"/>
      <c r="AI2168" s="81"/>
      <c r="AJ2168" s="81"/>
      <c r="AK2168" s="81"/>
      <c r="AL2168" s="81"/>
      <c r="AM2168" s="50"/>
      <c r="AN2168" s="50"/>
      <c r="AO2168" s="112">
        <f t="shared" si="351"/>
        <v>0</v>
      </c>
    </row>
    <row r="2169" spans="1:41" ht="20.100000000000001" customHeight="1">
      <c r="A2169" s="70">
        <f t="shared" si="349"/>
        <v>1</v>
      </c>
      <c r="B2169" s="81"/>
      <c r="C2169" s="81"/>
      <c r="D2169" s="81"/>
      <c r="E2169" s="81"/>
      <c r="F2169" s="34"/>
      <c r="G2169" s="94"/>
      <c r="H2169" s="81"/>
      <c r="I2169" s="34"/>
      <c r="J2169" s="34"/>
      <c r="K2169" s="38"/>
      <c r="L2169" s="38"/>
      <c r="M2169" s="39">
        <f t="shared" si="342"/>
        <v>0</v>
      </c>
      <c r="N2169" s="40">
        <f t="shared" si="343"/>
        <v>0</v>
      </c>
      <c r="O2169" s="80"/>
      <c r="P2169" s="113" t="str">
        <f t="shared" si="350"/>
        <v/>
      </c>
      <c r="Q2169" s="42" t="str">
        <f t="shared" si="344"/>
        <v/>
      </c>
      <c r="R2169" s="81"/>
      <c r="S2169" s="44" t="str">
        <f t="shared" si="345"/>
        <v/>
      </c>
      <c r="T2169" s="81"/>
      <c r="U2169" s="81"/>
      <c r="V2169" s="42">
        <f t="shared" si="346"/>
        <v>0</v>
      </c>
      <c r="W2169" s="43"/>
      <c r="X2169" s="47">
        <f>SUMIFS(W$12:W2169,F$12:F2169,F2169,H$12:H2169,H2169,D$12:D2169,D2169)</f>
        <v>0</v>
      </c>
      <c r="Y2169" s="48">
        <f t="shared" si="347"/>
        <v>0</v>
      </c>
      <c r="Z2169" s="82"/>
      <c r="AA2169" s="106"/>
      <c r="AB2169" s="42">
        <f t="shared" si="348"/>
        <v>0</v>
      </c>
      <c r="AC2169" s="50"/>
      <c r="AD2169" s="81"/>
      <c r="AE2169" s="81"/>
      <c r="AF2169" s="81"/>
      <c r="AG2169" s="81"/>
      <c r="AH2169" s="81"/>
      <c r="AI2169" s="81"/>
      <c r="AJ2169" s="81"/>
      <c r="AK2169" s="81"/>
      <c r="AL2169" s="81"/>
      <c r="AM2169" s="50"/>
      <c r="AN2169" s="50"/>
      <c r="AO2169" s="112">
        <f t="shared" si="351"/>
        <v>0</v>
      </c>
    </row>
    <row r="2170" spans="1:41" ht="20.100000000000001" customHeight="1">
      <c r="A2170" s="70">
        <f t="shared" si="349"/>
        <v>1</v>
      </c>
      <c r="B2170" s="81"/>
      <c r="C2170" s="81"/>
      <c r="D2170" s="81"/>
      <c r="E2170" s="81"/>
      <c r="F2170" s="34"/>
      <c r="G2170" s="94"/>
      <c r="H2170" s="81"/>
      <c r="I2170" s="34"/>
      <c r="J2170" s="34"/>
      <c r="K2170" s="38"/>
      <c r="L2170" s="38"/>
      <c r="M2170" s="39">
        <f t="shared" si="342"/>
        <v>0</v>
      </c>
      <c r="N2170" s="40">
        <f t="shared" si="343"/>
        <v>0</v>
      </c>
      <c r="O2170" s="80"/>
      <c r="P2170" s="113" t="str">
        <f t="shared" si="350"/>
        <v/>
      </c>
      <c r="Q2170" s="42" t="str">
        <f t="shared" si="344"/>
        <v/>
      </c>
      <c r="R2170" s="81"/>
      <c r="S2170" s="44" t="str">
        <f t="shared" si="345"/>
        <v/>
      </c>
      <c r="T2170" s="81"/>
      <c r="U2170" s="81"/>
      <c r="V2170" s="42">
        <f t="shared" si="346"/>
        <v>0</v>
      </c>
      <c r="W2170" s="43"/>
      <c r="X2170" s="47">
        <f>SUMIFS(W$12:W2170,F$12:F2170,F2170,H$12:H2170,H2170,D$12:D2170,D2170)</f>
        <v>0</v>
      </c>
      <c r="Y2170" s="48">
        <f t="shared" si="347"/>
        <v>0</v>
      </c>
      <c r="Z2170" s="82"/>
      <c r="AA2170" s="106"/>
      <c r="AB2170" s="42">
        <f t="shared" si="348"/>
        <v>0</v>
      </c>
      <c r="AC2170" s="50"/>
      <c r="AD2170" s="81"/>
      <c r="AE2170" s="81"/>
      <c r="AF2170" s="81"/>
      <c r="AG2170" s="81"/>
      <c r="AH2170" s="81"/>
      <c r="AI2170" s="81"/>
      <c r="AJ2170" s="81"/>
      <c r="AK2170" s="81"/>
      <c r="AL2170" s="81"/>
      <c r="AM2170" s="50"/>
      <c r="AN2170" s="50"/>
      <c r="AO2170" s="112">
        <f t="shared" si="351"/>
        <v>0</v>
      </c>
    </row>
    <row r="2171" spans="1:41" ht="20.100000000000001" customHeight="1">
      <c r="A2171" s="70">
        <f t="shared" si="349"/>
        <v>1</v>
      </c>
      <c r="B2171" s="81"/>
      <c r="C2171" s="81"/>
      <c r="D2171" s="81"/>
      <c r="E2171" s="81"/>
      <c r="F2171" s="34"/>
      <c r="G2171" s="94"/>
      <c r="H2171" s="81"/>
      <c r="I2171" s="34"/>
      <c r="J2171" s="34"/>
      <c r="K2171" s="38"/>
      <c r="L2171" s="38"/>
      <c r="M2171" s="39">
        <f t="shared" si="342"/>
        <v>0</v>
      </c>
      <c r="N2171" s="40">
        <f t="shared" si="343"/>
        <v>0</v>
      </c>
      <c r="O2171" s="80"/>
      <c r="P2171" s="113" t="str">
        <f t="shared" si="350"/>
        <v/>
      </c>
      <c r="Q2171" s="42" t="str">
        <f t="shared" si="344"/>
        <v/>
      </c>
      <c r="R2171" s="81"/>
      <c r="S2171" s="44" t="str">
        <f t="shared" si="345"/>
        <v/>
      </c>
      <c r="T2171" s="81"/>
      <c r="U2171" s="81"/>
      <c r="V2171" s="42">
        <f t="shared" si="346"/>
        <v>0</v>
      </c>
      <c r="W2171" s="43"/>
      <c r="X2171" s="47">
        <f>SUMIFS(W$12:W2171,F$12:F2171,F2171,H$12:H2171,H2171,D$12:D2171,D2171)</f>
        <v>0</v>
      </c>
      <c r="Y2171" s="48">
        <f t="shared" si="347"/>
        <v>0</v>
      </c>
      <c r="Z2171" s="82"/>
      <c r="AA2171" s="106"/>
      <c r="AB2171" s="42">
        <f t="shared" si="348"/>
        <v>0</v>
      </c>
      <c r="AC2171" s="50"/>
      <c r="AD2171" s="81"/>
      <c r="AE2171" s="81"/>
      <c r="AF2171" s="81"/>
      <c r="AG2171" s="81"/>
      <c r="AH2171" s="81"/>
      <c r="AI2171" s="81"/>
      <c r="AJ2171" s="81"/>
      <c r="AK2171" s="81"/>
      <c r="AL2171" s="81"/>
      <c r="AM2171" s="50"/>
      <c r="AN2171" s="50"/>
      <c r="AO2171" s="112">
        <f t="shared" si="351"/>
        <v>0</v>
      </c>
    </row>
    <row r="2172" spans="1:41" ht="20.100000000000001" customHeight="1">
      <c r="A2172" s="70">
        <f t="shared" si="349"/>
        <v>1</v>
      </c>
      <c r="B2172" s="81"/>
      <c r="C2172" s="81"/>
      <c r="D2172" s="81"/>
      <c r="E2172" s="81"/>
      <c r="F2172" s="34"/>
      <c r="G2172" s="94"/>
      <c r="H2172" s="81"/>
      <c r="I2172" s="34"/>
      <c r="J2172" s="34"/>
      <c r="K2172" s="38"/>
      <c r="L2172" s="38"/>
      <c r="M2172" s="39">
        <f t="shared" si="342"/>
        <v>0</v>
      </c>
      <c r="N2172" s="40">
        <f t="shared" si="343"/>
        <v>0</v>
      </c>
      <c r="O2172" s="80"/>
      <c r="P2172" s="113" t="str">
        <f t="shared" si="350"/>
        <v/>
      </c>
      <c r="Q2172" s="42" t="str">
        <f t="shared" si="344"/>
        <v/>
      </c>
      <c r="R2172" s="81"/>
      <c r="S2172" s="44" t="str">
        <f t="shared" si="345"/>
        <v/>
      </c>
      <c r="T2172" s="81"/>
      <c r="U2172" s="81"/>
      <c r="V2172" s="42">
        <f t="shared" si="346"/>
        <v>0</v>
      </c>
      <c r="W2172" s="43"/>
      <c r="X2172" s="47">
        <f>SUMIFS(W$12:W2172,F$12:F2172,F2172,H$12:H2172,H2172,D$12:D2172,D2172)</f>
        <v>0</v>
      </c>
      <c r="Y2172" s="48">
        <f t="shared" si="347"/>
        <v>0</v>
      </c>
      <c r="Z2172" s="82"/>
      <c r="AA2172" s="106"/>
      <c r="AB2172" s="42">
        <f t="shared" si="348"/>
        <v>0</v>
      </c>
      <c r="AC2172" s="50"/>
      <c r="AD2172" s="81"/>
      <c r="AE2172" s="81"/>
      <c r="AF2172" s="81"/>
      <c r="AG2172" s="81"/>
      <c r="AH2172" s="81"/>
      <c r="AI2172" s="81"/>
      <c r="AJ2172" s="81"/>
      <c r="AK2172" s="81"/>
      <c r="AL2172" s="81"/>
      <c r="AM2172" s="50"/>
      <c r="AN2172" s="50"/>
      <c r="AO2172" s="112">
        <f t="shared" si="351"/>
        <v>0</v>
      </c>
    </row>
    <row r="2173" spans="1:41" ht="20.100000000000001" customHeight="1">
      <c r="A2173" s="70">
        <f t="shared" si="349"/>
        <v>1</v>
      </c>
      <c r="B2173" s="81"/>
      <c r="C2173" s="81"/>
      <c r="D2173" s="81"/>
      <c r="E2173" s="81"/>
      <c r="F2173" s="34"/>
      <c r="G2173" s="94"/>
      <c r="H2173" s="81"/>
      <c r="I2173" s="34"/>
      <c r="J2173" s="34"/>
      <c r="K2173" s="38"/>
      <c r="L2173" s="38"/>
      <c r="M2173" s="39">
        <f t="shared" si="342"/>
        <v>0</v>
      </c>
      <c r="N2173" s="40">
        <f t="shared" si="343"/>
        <v>0</v>
      </c>
      <c r="O2173" s="80"/>
      <c r="P2173" s="113" t="str">
        <f t="shared" si="350"/>
        <v/>
      </c>
      <c r="Q2173" s="42" t="str">
        <f t="shared" si="344"/>
        <v/>
      </c>
      <c r="R2173" s="81"/>
      <c r="S2173" s="44" t="str">
        <f t="shared" si="345"/>
        <v/>
      </c>
      <c r="T2173" s="81"/>
      <c r="U2173" s="81"/>
      <c r="V2173" s="42">
        <f t="shared" si="346"/>
        <v>0</v>
      </c>
      <c r="W2173" s="43"/>
      <c r="X2173" s="47">
        <f>SUMIFS(W$12:W2173,F$12:F2173,F2173,H$12:H2173,H2173,D$12:D2173,D2173)</f>
        <v>0</v>
      </c>
      <c r="Y2173" s="48">
        <f t="shared" si="347"/>
        <v>0</v>
      </c>
      <c r="Z2173" s="82"/>
      <c r="AA2173" s="106"/>
      <c r="AB2173" s="42">
        <f t="shared" si="348"/>
        <v>0</v>
      </c>
      <c r="AC2173" s="50"/>
      <c r="AD2173" s="81"/>
      <c r="AE2173" s="81"/>
      <c r="AF2173" s="81"/>
      <c r="AG2173" s="81"/>
      <c r="AH2173" s="81"/>
      <c r="AI2173" s="81"/>
      <c r="AJ2173" s="81"/>
      <c r="AK2173" s="81"/>
      <c r="AL2173" s="81"/>
      <c r="AM2173" s="50"/>
      <c r="AN2173" s="50"/>
      <c r="AO2173" s="112">
        <f t="shared" si="351"/>
        <v>0</v>
      </c>
    </row>
    <row r="2174" spans="1:41" ht="20.100000000000001" customHeight="1">
      <c r="A2174" s="70">
        <f t="shared" si="349"/>
        <v>1</v>
      </c>
      <c r="B2174" s="81"/>
      <c r="C2174" s="81"/>
      <c r="D2174" s="81"/>
      <c r="E2174" s="81"/>
      <c r="F2174" s="34"/>
      <c r="G2174" s="94"/>
      <c r="H2174" s="81"/>
      <c r="I2174" s="34"/>
      <c r="J2174" s="34"/>
      <c r="K2174" s="38"/>
      <c r="L2174" s="38"/>
      <c r="M2174" s="39">
        <f t="shared" si="342"/>
        <v>0</v>
      </c>
      <c r="N2174" s="40">
        <f t="shared" si="343"/>
        <v>0</v>
      </c>
      <c r="O2174" s="80"/>
      <c r="P2174" s="113" t="str">
        <f t="shared" si="350"/>
        <v/>
      </c>
      <c r="Q2174" s="42" t="str">
        <f t="shared" si="344"/>
        <v/>
      </c>
      <c r="R2174" s="81"/>
      <c r="S2174" s="44" t="str">
        <f t="shared" si="345"/>
        <v/>
      </c>
      <c r="T2174" s="81"/>
      <c r="U2174" s="81"/>
      <c r="V2174" s="42">
        <f t="shared" si="346"/>
        <v>0</v>
      </c>
      <c r="W2174" s="43"/>
      <c r="X2174" s="47">
        <f>SUMIFS(W$12:W2174,F$12:F2174,F2174,H$12:H2174,H2174,D$12:D2174,D2174)</f>
        <v>0</v>
      </c>
      <c r="Y2174" s="48">
        <f t="shared" si="347"/>
        <v>0</v>
      </c>
      <c r="Z2174" s="82"/>
      <c r="AA2174" s="106"/>
      <c r="AB2174" s="42">
        <f t="shared" si="348"/>
        <v>0</v>
      </c>
      <c r="AC2174" s="50"/>
      <c r="AD2174" s="81"/>
      <c r="AE2174" s="81"/>
      <c r="AF2174" s="81"/>
      <c r="AG2174" s="81"/>
      <c r="AH2174" s="81"/>
      <c r="AI2174" s="81"/>
      <c r="AJ2174" s="81"/>
      <c r="AK2174" s="81"/>
      <c r="AL2174" s="81"/>
      <c r="AM2174" s="50"/>
      <c r="AN2174" s="50"/>
      <c r="AO2174" s="112">
        <f t="shared" si="351"/>
        <v>0</v>
      </c>
    </row>
    <row r="2175" spans="1:41" ht="20.100000000000001" customHeight="1">
      <c r="A2175" s="70">
        <f t="shared" si="349"/>
        <v>1</v>
      </c>
      <c r="B2175" s="81"/>
      <c r="C2175" s="81"/>
      <c r="D2175" s="81"/>
      <c r="E2175" s="81"/>
      <c r="F2175" s="34"/>
      <c r="G2175" s="94"/>
      <c r="H2175" s="81"/>
      <c r="I2175" s="34"/>
      <c r="J2175" s="34"/>
      <c r="K2175" s="38"/>
      <c r="L2175" s="38"/>
      <c r="M2175" s="39">
        <f t="shared" si="342"/>
        <v>0</v>
      </c>
      <c r="N2175" s="40">
        <f t="shared" si="343"/>
        <v>0</v>
      </c>
      <c r="O2175" s="80"/>
      <c r="P2175" s="113" t="str">
        <f t="shared" si="350"/>
        <v/>
      </c>
      <c r="Q2175" s="42" t="str">
        <f t="shared" si="344"/>
        <v/>
      </c>
      <c r="R2175" s="81"/>
      <c r="S2175" s="44" t="str">
        <f t="shared" si="345"/>
        <v/>
      </c>
      <c r="T2175" s="81"/>
      <c r="U2175" s="81"/>
      <c r="V2175" s="42">
        <f t="shared" si="346"/>
        <v>0</v>
      </c>
      <c r="W2175" s="43"/>
      <c r="X2175" s="47">
        <f>SUMIFS(W$12:W2175,F$12:F2175,F2175,H$12:H2175,H2175,D$12:D2175,D2175)</f>
        <v>0</v>
      </c>
      <c r="Y2175" s="48">
        <f t="shared" si="347"/>
        <v>0</v>
      </c>
      <c r="Z2175" s="82"/>
      <c r="AA2175" s="106"/>
      <c r="AB2175" s="42">
        <f t="shared" si="348"/>
        <v>0</v>
      </c>
      <c r="AC2175" s="50"/>
      <c r="AD2175" s="81"/>
      <c r="AE2175" s="81"/>
      <c r="AF2175" s="81"/>
      <c r="AG2175" s="81"/>
      <c r="AH2175" s="81"/>
      <c r="AI2175" s="81"/>
      <c r="AJ2175" s="81"/>
      <c r="AK2175" s="81"/>
      <c r="AL2175" s="81"/>
      <c r="AM2175" s="50"/>
      <c r="AN2175" s="50"/>
      <c r="AO2175" s="112">
        <f t="shared" si="351"/>
        <v>0</v>
      </c>
    </row>
    <row r="2176" spans="1:41" ht="20.100000000000001" customHeight="1">
      <c r="A2176" s="70">
        <f t="shared" si="349"/>
        <v>1</v>
      </c>
      <c r="B2176" s="81"/>
      <c r="C2176" s="81"/>
      <c r="D2176" s="81"/>
      <c r="E2176" s="81"/>
      <c r="F2176" s="34"/>
      <c r="G2176" s="94"/>
      <c r="H2176" s="81"/>
      <c r="I2176" s="34"/>
      <c r="J2176" s="34"/>
      <c r="K2176" s="38"/>
      <c r="L2176" s="38"/>
      <c r="M2176" s="39">
        <f t="shared" si="342"/>
        <v>0</v>
      </c>
      <c r="N2176" s="40">
        <f t="shared" si="343"/>
        <v>0</v>
      </c>
      <c r="O2176" s="80"/>
      <c r="P2176" s="113" t="str">
        <f t="shared" si="350"/>
        <v/>
      </c>
      <c r="Q2176" s="42" t="str">
        <f t="shared" si="344"/>
        <v/>
      </c>
      <c r="R2176" s="81"/>
      <c r="S2176" s="44" t="str">
        <f t="shared" si="345"/>
        <v/>
      </c>
      <c r="T2176" s="81"/>
      <c r="U2176" s="81"/>
      <c r="V2176" s="42">
        <f t="shared" si="346"/>
        <v>0</v>
      </c>
      <c r="W2176" s="43"/>
      <c r="X2176" s="47">
        <f>SUMIFS(W$12:W2176,F$12:F2176,F2176,H$12:H2176,H2176,D$12:D2176,D2176)</f>
        <v>0</v>
      </c>
      <c r="Y2176" s="48">
        <f t="shared" si="347"/>
        <v>0</v>
      </c>
      <c r="Z2176" s="82"/>
      <c r="AA2176" s="106"/>
      <c r="AB2176" s="42">
        <f t="shared" si="348"/>
        <v>0</v>
      </c>
      <c r="AC2176" s="50"/>
      <c r="AD2176" s="81"/>
      <c r="AE2176" s="81"/>
      <c r="AF2176" s="81"/>
      <c r="AG2176" s="81"/>
      <c r="AH2176" s="81"/>
      <c r="AI2176" s="81"/>
      <c r="AJ2176" s="81"/>
      <c r="AK2176" s="81"/>
      <c r="AL2176" s="81"/>
      <c r="AM2176" s="50"/>
      <c r="AN2176" s="50"/>
      <c r="AO2176" s="112">
        <f t="shared" si="351"/>
        <v>0</v>
      </c>
    </row>
    <row r="2177" spans="1:41" ht="20.100000000000001" customHeight="1">
      <c r="A2177" s="70">
        <f t="shared" si="349"/>
        <v>1</v>
      </c>
      <c r="B2177" s="81"/>
      <c r="C2177" s="81"/>
      <c r="D2177" s="81"/>
      <c r="E2177" s="81"/>
      <c r="F2177" s="34"/>
      <c r="G2177" s="94"/>
      <c r="H2177" s="81"/>
      <c r="I2177" s="34"/>
      <c r="J2177" s="34"/>
      <c r="K2177" s="38"/>
      <c r="L2177" s="38"/>
      <c r="M2177" s="39">
        <f t="shared" si="342"/>
        <v>0</v>
      </c>
      <c r="N2177" s="40">
        <f t="shared" si="343"/>
        <v>0</v>
      </c>
      <c r="O2177" s="80"/>
      <c r="P2177" s="113" t="str">
        <f t="shared" si="350"/>
        <v/>
      </c>
      <c r="Q2177" s="42" t="str">
        <f t="shared" si="344"/>
        <v/>
      </c>
      <c r="R2177" s="81"/>
      <c r="S2177" s="44" t="str">
        <f t="shared" si="345"/>
        <v/>
      </c>
      <c r="T2177" s="81"/>
      <c r="U2177" s="81"/>
      <c r="V2177" s="42">
        <f t="shared" si="346"/>
        <v>0</v>
      </c>
      <c r="W2177" s="43"/>
      <c r="X2177" s="47">
        <f>SUMIFS(W$12:W2177,F$12:F2177,F2177,H$12:H2177,H2177,D$12:D2177,D2177)</f>
        <v>0</v>
      </c>
      <c r="Y2177" s="48">
        <f t="shared" si="347"/>
        <v>0</v>
      </c>
      <c r="Z2177" s="82"/>
      <c r="AA2177" s="106"/>
      <c r="AB2177" s="42">
        <f t="shared" si="348"/>
        <v>0</v>
      </c>
      <c r="AC2177" s="50"/>
      <c r="AD2177" s="81"/>
      <c r="AE2177" s="81"/>
      <c r="AF2177" s="81"/>
      <c r="AG2177" s="81"/>
      <c r="AH2177" s="81"/>
      <c r="AI2177" s="81"/>
      <c r="AJ2177" s="81"/>
      <c r="AK2177" s="81"/>
      <c r="AL2177" s="81"/>
      <c r="AM2177" s="50"/>
      <c r="AN2177" s="50"/>
      <c r="AO2177" s="112">
        <f t="shared" si="351"/>
        <v>0</v>
      </c>
    </row>
    <row r="2178" spans="1:41" ht="20.100000000000001" customHeight="1">
      <c r="A2178" s="70">
        <f t="shared" si="349"/>
        <v>1</v>
      </c>
      <c r="B2178" s="81"/>
      <c r="C2178" s="81"/>
      <c r="D2178" s="81"/>
      <c r="E2178" s="81"/>
      <c r="F2178" s="34"/>
      <c r="G2178" s="94"/>
      <c r="H2178" s="81"/>
      <c r="I2178" s="34"/>
      <c r="J2178" s="34"/>
      <c r="K2178" s="38"/>
      <c r="L2178" s="38"/>
      <c r="M2178" s="39">
        <f t="shared" si="342"/>
        <v>0</v>
      </c>
      <c r="N2178" s="40">
        <f t="shared" si="343"/>
        <v>0</v>
      </c>
      <c r="O2178" s="80"/>
      <c r="P2178" s="113" t="str">
        <f t="shared" si="350"/>
        <v/>
      </c>
      <c r="Q2178" s="42" t="str">
        <f t="shared" si="344"/>
        <v/>
      </c>
      <c r="R2178" s="81"/>
      <c r="S2178" s="44" t="str">
        <f t="shared" si="345"/>
        <v/>
      </c>
      <c r="T2178" s="81"/>
      <c r="U2178" s="81"/>
      <c r="V2178" s="42">
        <f t="shared" si="346"/>
        <v>0</v>
      </c>
      <c r="W2178" s="43"/>
      <c r="X2178" s="47">
        <f>SUMIFS(W$12:W2178,F$12:F2178,F2178,H$12:H2178,H2178,D$12:D2178,D2178)</f>
        <v>0</v>
      </c>
      <c r="Y2178" s="48">
        <f t="shared" si="347"/>
        <v>0</v>
      </c>
      <c r="Z2178" s="82"/>
      <c r="AA2178" s="106"/>
      <c r="AB2178" s="42">
        <f t="shared" si="348"/>
        <v>0</v>
      </c>
      <c r="AC2178" s="50"/>
      <c r="AD2178" s="81"/>
      <c r="AE2178" s="81"/>
      <c r="AF2178" s="81"/>
      <c r="AG2178" s="81"/>
      <c r="AH2178" s="81"/>
      <c r="AI2178" s="81"/>
      <c r="AJ2178" s="81"/>
      <c r="AK2178" s="81"/>
      <c r="AL2178" s="81"/>
      <c r="AM2178" s="50"/>
      <c r="AN2178" s="50"/>
      <c r="AO2178" s="112">
        <f t="shared" si="351"/>
        <v>0</v>
      </c>
    </row>
    <row r="2179" spans="1:41" ht="20.100000000000001" customHeight="1">
      <c r="A2179" s="70">
        <f t="shared" si="349"/>
        <v>1</v>
      </c>
      <c r="B2179" s="81"/>
      <c r="C2179" s="81"/>
      <c r="D2179" s="81"/>
      <c r="E2179" s="81"/>
      <c r="F2179" s="34"/>
      <c r="G2179" s="94"/>
      <c r="H2179" s="81"/>
      <c r="I2179" s="34"/>
      <c r="J2179" s="34"/>
      <c r="K2179" s="38"/>
      <c r="L2179" s="38"/>
      <c r="M2179" s="39">
        <f t="shared" si="342"/>
        <v>0</v>
      </c>
      <c r="N2179" s="40">
        <f t="shared" si="343"/>
        <v>0</v>
      </c>
      <c r="O2179" s="80"/>
      <c r="P2179" s="113" t="str">
        <f t="shared" si="350"/>
        <v/>
      </c>
      <c r="Q2179" s="42" t="str">
        <f t="shared" si="344"/>
        <v/>
      </c>
      <c r="R2179" s="81"/>
      <c r="S2179" s="44" t="str">
        <f t="shared" si="345"/>
        <v/>
      </c>
      <c r="T2179" s="81"/>
      <c r="U2179" s="81"/>
      <c r="V2179" s="42">
        <f t="shared" si="346"/>
        <v>0</v>
      </c>
      <c r="W2179" s="43"/>
      <c r="X2179" s="47">
        <f>SUMIFS(W$12:W2179,F$12:F2179,F2179,H$12:H2179,H2179,D$12:D2179,D2179)</f>
        <v>0</v>
      </c>
      <c r="Y2179" s="48">
        <f t="shared" si="347"/>
        <v>0</v>
      </c>
      <c r="Z2179" s="82"/>
      <c r="AA2179" s="106"/>
      <c r="AB2179" s="42">
        <f t="shared" si="348"/>
        <v>0</v>
      </c>
      <c r="AC2179" s="50"/>
      <c r="AD2179" s="81"/>
      <c r="AE2179" s="81"/>
      <c r="AF2179" s="81"/>
      <c r="AG2179" s="81"/>
      <c r="AH2179" s="81"/>
      <c r="AI2179" s="81"/>
      <c r="AJ2179" s="81"/>
      <c r="AK2179" s="81"/>
      <c r="AL2179" s="81"/>
      <c r="AM2179" s="50"/>
      <c r="AN2179" s="50"/>
      <c r="AO2179" s="112">
        <f t="shared" si="351"/>
        <v>0</v>
      </c>
    </row>
    <row r="2180" spans="1:41" ht="20.100000000000001" customHeight="1">
      <c r="A2180" s="70">
        <f t="shared" si="349"/>
        <v>1</v>
      </c>
      <c r="B2180" s="81"/>
      <c r="C2180" s="81"/>
      <c r="D2180" s="81"/>
      <c r="E2180" s="81"/>
      <c r="F2180" s="34"/>
      <c r="G2180" s="94"/>
      <c r="H2180" s="81"/>
      <c r="I2180" s="34"/>
      <c r="J2180" s="34"/>
      <c r="K2180" s="38"/>
      <c r="L2180" s="38"/>
      <c r="M2180" s="39">
        <f t="shared" si="342"/>
        <v>0</v>
      </c>
      <c r="N2180" s="40">
        <f t="shared" si="343"/>
        <v>0</v>
      </c>
      <c r="O2180" s="80"/>
      <c r="P2180" s="113" t="str">
        <f t="shared" si="350"/>
        <v/>
      </c>
      <c r="Q2180" s="42" t="str">
        <f t="shared" si="344"/>
        <v/>
      </c>
      <c r="R2180" s="81"/>
      <c r="S2180" s="44" t="str">
        <f t="shared" si="345"/>
        <v/>
      </c>
      <c r="T2180" s="81"/>
      <c r="U2180" s="81"/>
      <c r="V2180" s="42">
        <f t="shared" si="346"/>
        <v>0</v>
      </c>
      <c r="W2180" s="43"/>
      <c r="X2180" s="47">
        <f>SUMIFS(W$12:W2180,F$12:F2180,F2180,H$12:H2180,H2180,D$12:D2180,D2180)</f>
        <v>0</v>
      </c>
      <c r="Y2180" s="48">
        <f t="shared" si="347"/>
        <v>0</v>
      </c>
      <c r="Z2180" s="82"/>
      <c r="AA2180" s="106"/>
      <c r="AB2180" s="42">
        <f t="shared" si="348"/>
        <v>0</v>
      </c>
      <c r="AC2180" s="50"/>
      <c r="AD2180" s="81"/>
      <c r="AE2180" s="81"/>
      <c r="AF2180" s="81"/>
      <c r="AG2180" s="81"/>
      <c r="AH2180" s="81"/>
      <c r="AI2180" s="81"/>
      <c r="AJ2180" s="81"/>
      <c r="AK2180" s="81"/>
      <c r="AL2180" s="81"/>
      <c r="AM2180" s="50"/>
      <c r="AN2180" s="50"/>
      <c r="AO2180" s="112">
        <f t="shared" si="351"/>
        <v>0</v>
      </c>
    </row>
    <row r="2181" spans="1:41" ht="20.100000000000001" customHeight="1">
      <c r="A2181" s="70">
        <f t="shared" si="349"/>
        <v>1</v>
      </c>
      <c r="B2181" s="81"/>
      <c r="C2181" s="81"/>
      <c r="D2181" s="81"/>
      <c r="E2181" s="81"/>
      <c r="F2181" s="34"/>
      <c r="G2181" s="94"/>
      <c r="H2181" s="81"/>
      <c r="I2181" s="34"/>
      <c r="J2181" s="34"/>
      <c r="K2181" s="38"/>
      <c r="L2181" s="38"/>
      <c r="M2181" s="39">
        <f t="shared" si="342"/>
        <v>0</v>
      </c>
      <c r="N2181" s="40">
        <f t="shared" si="343"/>
        <v>0</v>
      </c>
      <c r="O2181" s="80"/>
      <c r="P2181" s="113" t="str">
        <f t="shared" si="350"/>
        <v/>
      </c>
      <c r="Q2181" s="42" t="str">
        <f t="shared" si="344"/>
        <v/>
      </c>
      <c r="R2181" s="81"/>
      <c r="S2181" s="44" t="str">
        <f t="shared" si="345"/>
        <v/>
      </c>
      <c r="T2181" s="81"/>
      <c r="U2181" s="81"/>
      <c r="V2181" s="42">
        <f t="shared" si="346"/>
        <v>0</v>
      </c>
      <c r="W2181" s="43"/>
      <c r="X2181" s="47">
        <f>SUMIFS(W$12:W2181,F$12:F2181,F2181,H$12:H2181,H2181,D$12:D2181,D2181)</f>
        <v>0</v>
      </c>
      <c r="Y2181" s="48">
        <f t="shared" si="347"/>
        <v>0</v>
      </c>
      <c r="Z2181" s="82"/>
      <c r="AA2181" s="106"/>
      <c r="AB2181" s="42">
        <f t="shared" si="348"/>
        <v>0</v>
      </c>
      <c r="AC2181" s="50"/>
      <c r="AD2181" s="81"/>
      <c r="AE2181" s="81"/>
      <c r="AF2181" s="81"/>
      <c r="AG2181" s="81"/>
      <c r="AH2181" s="81"/>
      <c r="AI2181" s="81"/>
      <c r="AJ2181" s="81"/>
      <c r="AK2181" s="81"/>
      <c r="AL2181" s="81"/>
      <c r="AM2181" s="50"/>
      <c r="AN2181" s="50"/>
      <c r="AO2181" s="112">
        <f t="shared" si="351"/>
        <v>0</v>
      </c>
    </row>
    <row r="2182" spans="1:41" ht="20.100000000000001" customHeight="1">
      <c r="A2182" s="70">
        <f t="shared" si="349"/>
        <v>1</v>
      </c>
      <c r="B2182" s="81"/>
      <c r="C2182" s="81"/>
      <c r="D2182" s="81"/>
      <c r="E2182" s="81"/>
      <c r="F2182" s="34"/>
      <c r="G2182" s="94"/>
      <c r="H2182" s="81"/>
      <c r="I2182" s="34"/>
      <c r="J2182" s="34"/>
      <c r="K2182" s="38"/>
      <c r="L2182" s="38"/>
      <c r="M2182" s="39">
        <f t="shared" si="342"/>
        <v>0</v>
      </c>
      <c r="N2182" s="40">
        <f t="shared" si="343"/>
        <v>0</v>
      </c>
      <c r="O2182" s="80"/>
      <c r="P2182" s="113" t="str">
        <f t="shared" si="350"/>
        <v/>
      </c>
      <c r="Q2182" s="42" t="str">
        <f t="shared" si="344"/>
        <v/>
      </c>
      <c r="R2182" s="81"/>
      <c r="S2182" s="44" t="str">
        <f t="shared" si="345"/>
        <v/>
      </c>
      <c r="T2182" s="81"/>
      <c r="U2182" s="81"/>
      <c r="V2182" s="42">
        <f t="shared" si="346"/>
        <v>0</v>
      </c>
      <c r="W2182" s="43"/>
      <c r="X2182" s="47">
        <f>SUMIFS(W$12:W2182,F$12:F2182,F2182,H$12:H2182,H2182,D$12:D2182,D2182)</f>
        <v>0</v>
      </c>
      <c r="Y2182" s="48">
        <f t="shared" si="347"/>
        <v>0</v>
      </c>
      <c r="Z2182" s="82"/>
      <c r="AA2182" s="106"/>
      <c r="AB2182" s="42">
        <f t="shared" si="348"/>
        <v>0</v>
      </c>
      <c r="AC2182" s="50"/>
      <c r="AD2182" s="81"/>
      <c r="AE2182" s="81"/>
      <c r="AF2182" s="81"/>
      <c r="AG2182" s="81"/>
      <c r="AH2182" s="81"/>
      <c r="AI2182" s="81"/>
      <c r="AJ2182" s="81"/>
      <c r="AK2182" s="81"/>
      <c r="AL2182" s="81"/>
      <c r="AM2182" s="50"/>
      <c r="AN2182" s="50"/>
      <c r="AO2182" s="112">
        <f t="shared" si="351"/>
        <v>0</v>
      </c>
    </row>
    <row r="2183" spans="1:41" ht="20.100000000000001" customHeight="1">
      <c r="A2183" s="70">
        <f t="shared" si="349"/>
        <v>1</v>
      </c>
      <c r="B2183" s="81"/>
      <c r="C2183" s="81"/>
      <c r="D2183" s="81"/>
      <c r="E2183" s="81"/>
      <c r="F2183" s="34"/>
      <c r="G2183" s="94"/>
      <c r="H2183" s="81"/>
      <c r="I2183" s="34"/>
      <c r="J2183" s="34"/>
      <c r="K2183" s="38"/>
      <c r="L2183" s="38"/>
      <c r="M2183" s="39">
        <f t="shared" si="342"/>
        <v>0</v>
      </c>
      <c r="N2183" s="40">
        <f t="shared" si="343"/>
        <v>0</v>
      </c>
      <c r="O2183" s="80"/>
      <c r="P2183" s="113" t="str">
        <f t="shared" si="350"/>
        <v/>
      </c>
      <c r="Q2183" s="42" t="str">
        <f t="shared" si="344"/>
        <v/>
      </c>
      <c r="R2183" s="81"/>
      <c r="S2183" s="44" t="str">
        <f t="shared" si="345"/>
        <v/>
      </c>
      <c r="T2183" s="81"/>
      <c r="U2183" s="81"/>
      <c r="V2183" s="42">
        <f t="shared" si="346"/>
        <v>0</v>
      </c>
      <c r="W2183" s="43"/>
      <c r="X2183" s="47">
        <f>SUMIFS(W$12:W2183,F$12:F2183,F2183,H$12:H2183,H2183,D$12:D2183,D2183)</f>
        <v>0</v>
      </c>
      <c r="Y2183" s="48">
        <f t="shared" si="347"/>
        <v>0</v>
      </c>
      <c r="Z2183" s="82"/>
      <c r="AA2183" s="106"/>
      <c r="AB2183" s="42">
        <f t="shared" si="348"/>
        <v>0</v>
      </c>
      <c r="AC2183" s="50"/>
      <c r="AD2183" s="81"/>
      <c r="AE2183" s="81"/>
      <c r="AF2183" s="81"/>
      <c r="AG2183" s="81"/>
      <c r="AH2183" s="81"/>
      <c r="AI2183" s="81"/>
      <c r="AJ2183" s="81"/>
      <c r="AK2183" s="81"/>
      <c r="AL2183" s="81"/>
      <c r="AM2183" s="50"/>
      <c r="AN2183" s="50"/>
      <c r="AO2183" s="112">
        <f t="shared" si="351"/>
        <v>0</v>
      </c>
    </row>
    <row r="2184" spans="1:41" ht="20.100000000000001" customHeight="1">
      <c r="A2184" s="70">
        <f t="shared" si="349"/>
        <v>1</v>
      </c>
      <c r="B2184" s="81"/>
      <c r="C2184" s="81"/>
      <c r="D2184" s="81"/>
      <c r="E2184" s="81"/>
      <c r="F2184" s="34"/>
      <c r="G2184" s="94"/>
      <c r="H2184" s="81"/>
      <c r="I2184" s="34"/>
      <c r="J2184" s="34"/>
      <c r="K2184" s="38"/>
      <c r="L2184" s="38"/>
      <c r="M2184" s="39">
        <f t="shared" ref="M2184:M2247" si="352">(IF(L2184&lt;K2184,1+L2184,L2184)-K2184-IF(AND(K2184&lt;$L$5,L2184&gt;$M$5),$M$5-$L$5)-IF(AND(K2184&lt;$L$6,L2184&gt;$M$6),$M$6-$L$6)-IF(AND(K2184&lt;$L$7,L2184&gt;$M$7),$M$7-$L$7))-IF(AND(K2184&lt;$L$8,L2184&gt;$M$8),$M$8-$L$8)</f>
        <v>0</v>
      </c>
      <c r="N2184" s="40">
        <f t="shared" ref="N2184:N2247" si="353">HOUR(M2184)+MINUTE(M2184)/60</f>
        <v>0</v>
      </c>
      <c r="O2184" s="80"/>
      <c r="P2184" s="113" t="str">
        <f t="shared" si="350"/>
        <v/>
      </c>
      <c r="Q2184" s="42" t="str">
        <f t="shared" ref="Q2184:Q2247" si="354">IFERROR(V2184/(N2184*O2184),"")</f>
        <v/>
      </c>
      <c r="R2184" s="81"/>
      <c r="S2184" s="44" t="str">
        <f t="shared" ref="S2184:S2247" si="355">IFERROR(W2184/R2184,"")</f>
        <v/>
      </c>
      <c r="T2184" s="81"/>
      <c r="U2184" s="81"/>
      <c r="V2184" s="42">
        <f t="shared" ref="V2184:V2247" si="356">+W2184+Y2184</f>
        <v>0</v>
      </c>
      <c r="W2184" s="43"/>
      <c r="X2184" s="47">
        <f>SUMIFS(W$12:W2184,F$12:F2184,F2184,H$12:H2184,H2184,D$12:D2184,D2184)</f>
        <v>0</v>
      </c>
      <c r="Y2184" s="48">
        <f t="shared" ref="Y2184:Y2247" si="357">SUM(AC2184:AK2184)</f>
        <v>0</v>
      </c>
      <c r="Z2184" s="82"/>
      <c r="AA2184" s="106"/>
      <c r="AB2184" s="42">
        <f t="shared" ref="AB2184:AB2247" si="358">+W2184*AA2184</f>
        <v>0</v>
      </c>
      <c r="AC2184" s="50"/>
      <c r="AD2184" s="81"/>
      <c r="AE2184" s="81"/>
      <c r="AF2184" s="81"/>
      <c r="AG2184" s="81"/>
      <c r="AH2184" s="81"/>
      <c r="AI2184" s="81"/>
      <c r="AJ2184" s="81"/>
      <c r="AK2184" s="81"/>
      <c r="AL2184" s="81"/>
      <c r="AM2184" s="50"/>
      <c r="AN2184" s="50"/>
      <c r="AO2184" s="112">
        <f t="shared" si="351"/>
        <v>0</v>
      </c>
    </row>
    <row r="2185" spans="1:41" ht="20.100000000000001" customHeight="1">
      <c r="A2185" s="70">
        <f t="shared" si="349"/>
        <v>1</v>
      </c>
      <c r="B2185" s="81"/>
      <c r="C2185" s="81"/>
      <c r="D2185" s="81"/>
      <c r="E2185" s="81"/>
      <c r="F2185" s="34"/>
      <c r="G2185" s="94"/>
      <c r="H2185" s="81"/>
      <c r="I2185" s="34"/>
      <c r="J2185" s="34"/>
      <c r="K2185" s="38"/>
      <c r="L2185" s="38"/>
      <c r="M2185" s="39">
        <f t="shared" si="352"/>
        <v>0</v>
      </c>
      <c r="N2185" s="40">
        <f t="shared" si="353"/>
        <v>0</v>
      </c>
      <c r="O2185" s="80"/>
      <c r="P2185" s="113" t="str">
        <f t="shared" si="350"/>
        <v/>
      </c>
      <c r="Q2185" s="42" t="str">
        <f t="shared" si="354"/>
        <v/>
      </c>
      <c r="R2185" s="81"/>
      <c r="S2185" s="44" t="str">
        <f t="shared" si="355"/>
        <v/>
      </c>
      <c r="T2185" s="81"/>
      <c r="U2185" s="81"/>
      <c r="V2185" s="42">
        <f t="shared" si="356"/>
        <v>0</v>
      </c>
      <c r="W2185" s="43"/>
      <c r="X2185" s="47">
        <f>SUMIFS(W$12:W2185,F$12:F2185,F2185,H$12:H2185,H2185,D$12:D2185,D2185)</f>
        <v>0</v>
      </c>
      <c r="Y2185" s="48">
        <f t="shared" si="357"/>
        <v>0</v>
      </c>
      <c r="Z2185" s="82"/>
      <c r="AA2185" s="106"/>
      <c r="AB2185" s="42">
        <f t="shared" si="358"/>
        <v>0</v>
      </c>
      <c r="AC2185" s="50"/>
      <c r="AD2185" s="81"/>
      <c r="AE2185" s="81"/>
      <c r="AF2185" s="81"/>
      <c r="AG2185" s="81"/>
      <c r="AH2185" s="81"/>
      <c r="AI2185" s="81"/>
      <c r="AJ2185" s="81"/>
      <c r="AK2185" s="81"/>
      <c r="AL2185" s="81"/>
      <c r="AM2185" s="50"/>
      <c r="AN2185" s="50"/>
      <c r="AO2185" s="112">
        <f t="shared" si="351"/>
        <v>0</v>
      </c>
    </row>
    <row r="2186" spans="1:41" ht="20.100000000000001" customHeight="1">
      <c r="A2186" s="70">
        <f t="shared" si="349"/>
        <v>1</v>
      </c>
      <c r="B2186" s="81"/>
      <c r="C2186" s="81"/>
      <c r="D2186" s="81"/>
      <c r="E2186" s="81"/>
      <c r="F2186" s="34"/>
      <c r="G2186" s="94"/>
      <c r="H2186" s="81"/>
      <c r="I2186" s="34"/>
      <c r="J2186" s="34"/>
      <c r="K2186" s="38"/>
      <c r="L2186" s="38"/>
      <c r="M2186" s="39">
        <f t="shared" si="352"/>
        <v>0</v>
      </c>
      <c r="N2186" s="40">
        <f t="shared" si="353"/>
        <v>0</v>
      </c>
      <c r="O2186" s="80"/>
      <c r="P2186" s="113" t="str">
        <f t="shared" si="350"/>
        <v/>
      </c>
      <c r="Q2186" s="42" t="str">
        <f t="shared" si="354"/>
        <v/>
      </c>
      <c r="R2186" s="81"/>
      <c r="S2186" s="44" t="str">
        <f t="shared" si="355"/>
        <v/>
      </c>
      <c r="T2186" s="81"/>
      <c r="U2186" s="81"/>
      <c r="V2186" s="42">
        <f t="shared" si="356"/>
        <v>0</v>
      </c>
      <c r="W2186" s="43"/>
      <c r="X2186" s="47">
        <f>SUMIFS(W$12:W2186,F$12:F2186,F2186,H$12:H2186,H2186,D$12:D2186,D2186)</f>
        <v>0</v>
      </c>
      <c r="Y2186" s="48">
        <f t="shared" si="357"/>
        <v>0</v>
      </c>
      <c r="Z2186" s="82"/>
      <c r="AA2186" s="106"/>
      <c r="AB2186" s="42">
        <f t="shared" si="358"/>
        <v>0</v>
      </c>
      <c r="AC2186" s="50"/>
      <c r="AD2186" s="81"/>
      <c r="AE2186" s="81"/>
      <c r="AF2186" s="81"/>
      <c r="AG2186" s="81"/>
      <c r="AH2186" s="81"/>
      <c r="AI2186" s="81"/>
      <c r="AJ2186" s="81"/>
      <c r="AK2186" s="81"/>
      <c r="AL2186" s="81"/>
      <c r="AM2186" s="50"/>
      <c r="AN2186" s="50"/>
      <c r="AO2186" s="112">
        <f t="shared" si="351"/>
        <v>0</v>
      </c>
    </row>
    <row r="2187" spans="1:41" ht="20.100000000000001" customHeight="1">
      <c r="A2187" s="70">
        <f t="shared" si="349"/>
        <v>1</v>
      </c>
      <c r="B2187" s="81"/>
      <c r="C2187" s="81"/>
      <c r="D2187" s="81"/>
      <c r="E2187" s="81"/>
      <c r="F2187" s="34"/>
      <c r="G2187" s="94"/>
      <c r="H2187" s="81"/>
      <c r="I2187" s="34"/>
      <c r="J2187" s="34"/>
      <c r="K2187" s="38"/>
      <c r="L2187" s="38"/>
      <c r="M2187" s="39">
        <f t="shared" si="352"/>
        <v>0</v>
      </c>
      <c r="N2187" s="40">
        <f t="shared" si="353"/>
        <v>0</v>
      </c>
      <c r="O2187" s="80"/>
      <c r="P2187" s="113" t="str">
        <f t="shared" si="350"/>
        <v/>
      </c>
      <c r="Q2187" s="42" t="str">
        <f t="shared" si="354"/>
        <v/>
      </c>
      <c r="R2187" s="81"/>
      <c r="S2187" s="44" t="str">
        <f t="shared" si="355"/>
        <v/>
      </c>
      <c r="T2187" s="81"/>
      <c r="U2187" s="81"/>
      <c r="V2187" s="42">
        <f t="shared" si="356"/>
        <v>0</v>
      </c>
      <c r="W2187" s="43"/>
      <c r="X2187" s="47">
        <f>SUMIFS(W$12:W2187,F$12:F2187,F2187,H$12:H2187,H2187,D$12:D2187,D2187)</f>
        <v>0</v>
      </c>
      <c r="Y2187" s="48">
        <f t="shared" si="357"/>
        <v>0</v>
      </c>
      <c r="Z2187" s="82"/>
      <c r="AA2187" s="106"/>
      <c r="AB2187" s="42">
        <f t="shared" si="358"/>
        <v>0</v>
      </c>
      <c r="AC2187" s="50"/>
      <c r="AD2187" s="81"/>
      <c r="AE2187" s="81"/>
      <c r="AF2187" s="81"/>
      <c r="AG2187" s="81"/>
      <c r="AH2187" s="81"/>
      <c r="AI2187" s="81"/>
      <c r="AJ2187" s="81"/>
      <c r="AK2187" s="81"/>
      <c r="AL2187" s="81"/>
      <c r="AM2187" s="50"/>
      <c r="AN2187" s="50"/>
      <c r="AO2187" s="112">
        <f t="shared" si="351"/>
        <v>0</v>
      </c>
    </row>
    <row r="2188" spans="1:41" ht="20.100000000000001" customHeight="1">
      <c r="A2188" s="70">
        <f t="shared" si="349"/>
        <v>1</v>
      </c>
      <c r="B2188" s="81"/>
      <c r="C2188" s="81"/>
      <c r="D2188" s="81"/>
      <c r="E2188" s="81"/>
      <c r="F2188" s="34"/>
      <c r="G2188" s="94"/>
      <c r="H2188" s="81"/>
      <c r="I2188" s="34"/>
      <c r="J2188" s="34"/>
      <c r="K2188" s="38"/>
      <c r="L2188" s="38"/>
      <c r="M2188" s="39">
        <f t="shared" si="352"/>
        <v>0</v>
      </c>
      <c r="N2188" s="40">
        <f t="shared" si="353"/>
        <v>0</v>
      </c>
      <c r="O2188" s="80"/>
      <c r="P2188" s="113" t="str">
        <f t="shared" si="350"/>
        <v/>
      </c>
      <c r="Q2188" s="42" t="str">
        <f t="shared" si="354"/>
        <v/>
      </c>
      <c r="R2188" s="81"/>
      <c r="S2188" s="44" t="str">
        <f t="shared" si="355"/>
        <v/>
      </c>
      <c r="T2188" s="81"/>
      <c r="U2188" s="81"/>
      <c r="V2188" s="42">
        <f t="shared" si="356"/>
        <v>0</v>
      </c>
      <c r="W2188" s="43"/>
      <c r="X2188" s="47">
        <f>SUMIFS(W$12:W2188,F$12:F2188,F2188,H$12:H2188,H2188,D$12:D2188,D2188)</f>
        <v>0</v>
      </c>
      <c r="Y2188" s="48">
        <f t="shared" si="357"/>
        <v>0</v>
      </c>
      <c r="Z2188" s="82"/>
      <c r="AA2188" s="106"/>
      <c r="AB2188" s="42">
        <f t="shared" si="358"/>
        <v>0</v>
      </c>
      <c r="AC2188" s="50"/>
      <c r="AD2188" s="81"/>
      <c r="AE2188" s="81"/>
      <c r="AF2188" s="81"/>
      <c r="AG2188" s="81"/>
      <c r="AH2188" s="81"/>
      <c r="AI2188" s="81"/>
      <c r="AJ2188" s="81"/>
      <c r="AK2188" s="81"/>
      <c r="AL2188" s="81"/>
      <c r="AM2188" s="50"/>
      <c r="AN2188" s="50"/>
      <c r="AO2188" s="112">
        <f t="shared" si="351"/>
        <v>0</v>
      </c>
    </row>
    <row r="2189" spans="1:41" ht="20.100000000000001" customHeight="1">
      <c r="A2189" s="70">
        <f t="shared" ref="A2189:A2252" si="359">MONTH(B2189)</f>
        <v>1</v>
      </c>
      <c r="B2189" s="81"/>
      <c r="C2189" s="81"/>
      <c r="D2189" s="81"/>
      <c r="E2189" s="81"/>
      <c r="F2189" s="34"/>
      <c r="G2189" s="94"/>
      <c r="H2189" s="81"/>
      <c r="I2189" s="34"/>
      <c r="J2189" s="34"/>
      <c r="K2189" s="38"/>
      <c r="L2189" s="38"/>
      <c r="M2189" s="39">
        <f t="shared" si="352"/>
        <v>0</v>
      </c>
      <c r="N2189" s="40">
        <f t="shared" si="353"/>
        <v>0</v>
      </c>
      <c r="O2189" s="80"/>
      <c r="P2189" s="113" t="str">
        <f t="shared" ref="P2189:P2252" si="360">IFERROR(W2189/V2189,"")</f>
        <v/>
      </c>
      <c r="Q2189" s="42" t="str">
        <f t="shared" si="354"/>
        <v/>
      </c>
      <c r="R2189" s="81"/>
      <c r="S2189" s="44" t="str">
        <f t="shared" si="355"/>
        <v/>
      </c>
      <c r="T2189" s="81"/>
      <c r="U2189" s="81"/>
      <c r="V2189" s="42">
        <f t="shared" si="356"/>
        <v>0</v>
      </c>
      <c r="W2189" s="43"/>
      <c r="X2189" s="47">
        <f>SUMIFS(W$12:W2189,F$12:F2189,F2189,H$12:H2189,H2189,D$12:D2189,D2189)</f>
        <v>0</v>
      </c>
      <c r="Y2189" s="48">
        <f t="shared" si="357"/>
        <v>0</v>
      </c>
      <c r="Z2189" s="82"/>
      <c r="AA2189" s="106"/>
      <c r="AB2189" s="42">
        <f t="shared" si="358"/>
        <v>0</v>
      </c>
      <c r="AC2189" s="50"/>
      <c r="AD2189" s="81"/>
      <c r="AE2189" s="81"/>
      <c r="AF2189" s="81"/>
      <c r="AG2189" s="81"/>
      <c r="AH2189" s="81"/>
      <c r="AI2189" s="81"/>
      <c r="AJ2189" s="81"/>
      <c r="AK2189" s="81"/>
      <c r="AL2189" s="81"/>
      <c r="AM2189" s="50"/>
      <c r="AN2189" s="50"/>
      <c r="AO2189" s="112">
        <f t="shared" ref="AO2189:AO2252" si="361">+AM2189+AN2189</f>
        <v>0</v>
      </c>
    </row>
    <row r="2190" spans="1:41" ht="20.100000000000001" customHeight="1">
      <c r="A2190" s="70">
        <f t="shared" si="359"/>
        <v>1</v>
      </c>
      <c r="B2190" s="81"/>
      <c r="C2190" s="81"/>
      <c r="D2190" s="81"/>
      <c r="E2190" s="81"/>
      <c r="F2190" s="34"/>
      <c r="G2190" s="94"/>
      <c r="H2190" s="81"/>
      <c r="I2190" s="34"/>
      <c r="J2190" s="34"/>
      <c r="K2190" s="38"/>
      <c r="L2190" s="38"/>
      <c r="M2190" s="39">
        <f t="shared" si="352"/>
        <v>0</v>
      </c>
      <c r="N2190" s="40">
        <f t="shared" si="353"/>
        <v>0</v>
      </c>
      <c r="O2190" s="80"/>
      <c r="P2190" s="113" t="str">
        <f t="shared" si="360"/>
        <v/>
      </c>
      <c r="Q2190" s="42" t="str">
        <f t="shared" si="354"/>
        <v/>
      </c>
      <c r="R2190" s="81"/>
      <c r="S2190" s="44" t="str">
        <f t="shared" si="355"/>
        <v/>
      </c>
      <c r="T2190" s="81"/>
      <c r="U2190" s="81"/>
      <c r="V2190" s="42">
        <f t="shared" si="356"/>
        <v>0</v>
      </c>
      <c r="W2190" s="43"/>
      <c r="X2190" s="47">
        <f>SUMIFS(W$12:W2190,F$12:F2190,F2190,H$12:H2190,H2190,D$12:D2190,D2190)</f>
        <v>0</v>
      </c>
      <c r="Y2190" s="48">
        <f t="shared" si="357"/>
        <v>0</v>
      </c>
      <c r="Z2190" s="82"/>
      <c r="AA2190" s="106"/>
      <c r="AB2190" s="42">
        <f t="shared" si="358"/>
        <v>0</v>
      </c>
      <c r="AC2190" s="50"/>
      <c r="AD2190" s="81"/>
      <c r="AE2190" s="81"/>
      <c r="AF2190" s="81"/>
      <c r="AG2190" s="81"/>
      <c r="AH2190" s="81"/>
      <c r="AI2190" s="81"/>
      <c r="AJ2190" s="81"/>
      <c r="AK2190" s="81"/>
      <c r="AL2190" s="81"/>
      <c r="AM2190" s="50"/>
      <c r="AN2190" s="50"/>
      <c r="AO2190" s="112">
        <f t="shared" si="361"/>
        <v>0</v>
      </c>
    </row>
    <row r="2191" spans="1:41" ht="20.100000000000001" customHeight="1">
      <c r="A2191" s="70">
        <f t="shared" si="359"/>
        <v>1</v>
      </c>
      <c r="B2191" s="81"/>
      <c r="C2191" s="81"/>
      <c r="D2191" s="81"/>
      <c r="E2191" s="81"/>
      <c r="F2191" s="34"/>
      <c r="G2191" s="94"/>
      <c r="H2191" s="81"/>
      <c r="I2191" s="34"/>
      <c r="J2191" s="34"/>
      <c r="K2191" s="38"/>
      <c r="L2191" s="38"/>
      <c r="M2191" s="39">
        <f t="shared" si="352"/>
        <v>0</v>
      </c>
      <c r="N2191" s="40">
        <f t="shared" si="353"/>
        <v>0</v>
      </c>
      <c r="O2191" s="80"/>
      <c r="P2191" s="113" t="str">
        <f t="shared" si="360"/>
        <v/>
      </c>
      <c r="Q2191" s="42" t="str">
        <f t="shared" si="354"/>
        <v/>
      </c>
      <c r="R2191" s="81"/>
      <c r="S2191" s="44" t="str">
        <f t="shared" si="355"/>
        <v/>
      </c>
      <c r="T2191" s="81"/>
      <c r="U2191" s="81"/>
      <c r="V2191" s="42">
        <f t="shared" si="356"/>
        <v>0</v>
      </c>
      <c r="W2191" s="43"/>
      <c r="X2191" s="47">
        <f>SUMIFS(W$12:W2191,F$12:F2191,F2191,H$12:H2191,H2191,D$12:D2191,D2191)</f>
        <v>0</v>
      </c>
      <c r="Y2191" s="48">
        <f t="shared" si="357"/>
        <v>0</v>
      </c>
      <c r="Z2191" s="82"/>
      <c r="AA2191" s="106"/>
      <c r="AB2191" s="42">
        <f t="shared" si="358"/>
        <v>0</v>
      </c>
      <c r="AC2191" s="50"/>
      <c r="AD2191" s="81"/>
      <c r="AE2191" s="81"/>
      <c r="AF2191" s="81"/>
      <c r="AG2191" s="81"/>
      <c r="AH2191" s="81"/>
      <c r="AI2191" s="81"/>
      <c r="AJ2191" s="81"/>
      <c r="AK2191" s="81"/>
      <c r="AL2191" s="81"/>
      <c r="AM2191" s="50"/>
      <c r="AN2191" s="50"/>
      <c r="AO2191" s="112">
        <f t="shared" si="361"/>
        <v>0</v>
      </c>
    </row>
    <row r="2192" spans="1:41" ht="20.100000000000001" customHeight="1">
      <c r="A2192" s="70">
        <f t="shared" si="359"/>
        <v>1</v>
      </c>
      <c r="B2192" s="81"/>
      <c r="C2192" s="81"/>
      <c r="D2192" s="81"/>
      <c r="E2192" s="81"/>
      <c r="F2192" s="34"/>
      <c r="G2192" s="94"/>
      <c r="H2192" s="81"/>
      <c r="I2192" s="34"/>
      <c r="J2192" s="34"/>
      <c r="K2192" s="38"/>
      <c r="L2192" s="38"/>
      <c r="M2192" s="39">
        <f t="shared" si="352"/>
        <v>0</v>
      </c>
      <c r="N2192" s="40">
        <f t="shared" si="353"/>
        <v>0</v>
      </c>
      <c r="O2192" s="80"/>
      <c r="P2192" s="113" t="str">
        <f t="shared" si="360"/>
        <v/>
      </c>
      <c r="Q2192" s="42" t="str">
        <f t="shared" si="354"/>
        <v/>
      </c>
      <c r="R2192" s="81"/>
      <c r="S2192" s="44" t="str">
        <f t="shared" si="355"/>
        <v/>
      </c>
      <c r="T2192" s="81"/>
      <c r="U2192" s="81"/>
      <c r="V2192" s="42">
        <f t="shared" si="356"/>
        <v>0</v>
      </c>
      <c r="W2192" s="43"/>
      <c r="X2192" s="47">
        <f>SUMIFS(W$12:W2192,F$12:F2192,F2192,H$12:H2192,H2192,D$12:D2192,D2192)</f>
        <v>0</v>
      </c>
      <c r="Y2192" s="48">
        <f t="shared" si="357"/>
        <v>0</v>
      </c>
      <c r="Z2192" s="82"/>
      <c r="AA2192" s="106"/>
      <c r="AB2192" s="42">
        <f t="shared" si="358"/>
        <v>0</v>
      </c>
      <c r="AC2192" s="50"/>
      <c r="AD2192" s="81"/>
      <c r="AE2192" s="81"/>
      <c r="AF2192" s="81"/>
      <c r="AG2192" s="81"/>
      <c r="AH2192" s="81"/>
      <c r="AI2192" s="81"/>
      <c r="AJ2192" s="81"/>
      <c r="AK2192" s="81"/>
      <c r="AL2192" s="81"/>
      <c r="AM2192" s="50"/>
      <c r="AN2192" s="50"/>
      <c r="AO2192" s="112">
        <f t="shared" si="361"/>
        <v>0</v>
      </c>
    </row>
    <row r="2193" spans="1:41" ht="20.100000000000001" customHeight="1">
      <c r="A2193" s="70">
        <f t="shared" si="359"/>
        <v>1</v>
      </c>
      <c r="B2193" s="81"/>
      <c r="C2193" s="81"/>
      <c r="D2193" s="81"/>
      <c r="E2193" s="81"/>
      <c r="F2193" s="34"/>
      <c r="G2193" s="94"/>
      <c r="H2193" s="81"/>
      <c r="I2193" s="34"/>
      <c r="J2193" s="34"/>
      <c r="K2193" s="38"/>
      <c r="L2193" s="38"/>
      <c r="M2193" s="39">
        <f t="shared" si="352"/>
        <v>0</v>
      </c>
      <c r="N2193" s="40">
        <f t="shared" si="353"/>
        <v>0</v>
      </c>
      <c r="O2193" s="80"/>
      <c r="P2193" s="113" t="str">
        <f t="shared" si="360"/>
        <v/>
      </c>
      <c r="Q2193" s="42" t="str">
        <f t="shared" si="354"/>
        <v/>
      </c>
      <c r="R2193" s="81"/>
      <c r="S2193" s="44" t="str">
        <f t="shared" si="355"/>
        <v/>
      </c>
      <c r="T2193" s="81"/>
      <c r="U2193" s="81"/>
      <c r="V2193" s="42">
        <f t="shared" si="356"/>
        <v>0</v>
      </c>
      <c r="W2193" s="43"/>
      <c r="X2193" s="47">
        <f>SUMIFS(W$12:W2193,F$12:F2193,F2193,H$12:H2193,H2193,D$12:D2193,D2193)</f>
        <v>0</v>
      </c>
      <c r="Y2193" s="48">
        <f t="shared" si="357"/>
        <v>0</v>
      </c>
      <c r="Z2193" s="82"/>
      <c r="AA2193" s="106"/>
      <c r="AB2193" s="42">
        <f t="shared" si="358"/>
        <v>0</v>
      </c>
      <c r="AC2193" s="50"/>
      <c r="AD2193" s="81"/>
      <c r="AE2193" s="81"/>
      <c r="AF2193" s="81"/>
      <c r="AG2193" s="81"/>
      <c r="AH2193" s="81"/>
      <c r="AI2193" s="81"/>
      <c r="AJ2193" s="81"/>
      <c r="AK2193" s="81"/>
      <c r="AL2193" s="81"/>
      <c r="AM2193" s="50"/>
      <c r="AN2193" s="50"/>
      <c r="AO2193" s="112">
        <f t="shared" si="361"/>
        <v>0</v>
      </c>
    </row>
    <row r="2194" spans="1:41" ht="20.100000000000001" customHeight="1">
      <c r="A2194" s="70">
        <f t="shared" si="359"/>
        <v>1</v>
      </c>
      <c r="B2194" s="81"/>
      <c r="C2194" s="81"/>
      <c r="D2194" s="81"/>
      <c r="E2194" s="81"/>
      <c r="F2194" s="34"/>
      <c r="G2194" s="94"/>
      <c r="H2194" s="81"/>
      <c r="I2194" s="34"/>
      <c r="J2194" s="34"/>
      <c r="K2194" s="38"/>
      <c r="L2194" s="38"/>
      <c r="M2194" s="39">
        <f t="shared" si="352"/>
        <v>0</v>
      </c>
      <c r="N2194" s="40">
        <f t="shared" si="353"/>
        <v>0</v>
      </c>
      <c r="O2194" s="80"/>
      <c r="P2194" s="113" t="str">
        <f t="shared" si="360"/>
        <v/>
      </c>
      <c r="Q2194" s="42" t="str">
        <f t="shared" si="354"/>
        <v/>
      </c>
      <c r="R2194" s="81"/>
      <c r="S2194" s="44" t="str">
        <f t="shared" si="355"/>
        <v/>
      </c>
      <c r="T2194" s="81"/>
      <c r="U2194" s="81"/>
      <c r="V2194" s="42">
        <f t="shared" si="356"/>
        <v>0</v>
      </c>
      <c r="W2194" s="43"/>
      <c r="X2194" s="47">
        <f>SUMIFS(W$12:W2194,F$12:F2194,F2194,H$12:H2194,H2194,D$12:D2194,D2194)</f>
        <v>0</v>
      </c>
      <c r="Y2194" s="48">
        <f t="shared" si="357"/>
        <v>0</v>
      </c>
      <c r="Z2194" s="82"/>
      <c r="AA2194" s="106"/>
      <c r="AB2194" s="42">
        <f t="shared" si="358"/>
        <v>0</v>
      </c>
      <c r="AC2194" s="50"/>
      <c r="AD2194" s="81"/>
      <c r="AE2194" s="81"/>
      <c r="AF2194" s="81"/>
      <c r="AG2194" s="81"/>
      <c r="AH2194" s="81"/>
      <c r="AI2194" s="81"/>
      <c r="AJ2194" s="81"/>
      <c r="AK2194" s="81"/>
      <c r="AL2194" s="81"/>
      <c r="AM2194" s="50"/>
      <c r="AN2194" s="50"/>
      <c r="AO2194" s="112">
        <f t="shared" si="361"/>
        <v>0</v>
      </c>
    </row>
    <row r="2195" spans="1:41" ht="20.100000000000001" customHeight="1">
      <c r="A2195" s="70">
        <f t="shared" si="359"/>
        <v>1</v>
      </c>
      <c r="B2195" s="81"/>
      <c r="C2195" s="81"/>
      <c r="D2195" s="81"/>
      <c r="E2195" s="81"/>
      <c r="F2195" s="34"/>
      <c r="G2195" s="94"/>
      <c r="H2195" s="81"/>
      <c r="I2195" s="34"/>
      <c r="J2195" s="34"/>
      <c r="K2195" s="38"/>
      <c r="L2195" s="38"/>
      <c r="M2195" s="39">
        <f t="shared" si="352"/>
        <v>0</v>
      </c>
      <c r="N2195" s="40">
        <f t="shared" si="353"/>
        <v>0</v>
      </c>
      <c r="O2195" s="80"/>
      <c r="P2195" s="113" t="str">
        <f t="shared" si="360"/>
        <v/>
      </c>
      <c r="Q2195" s="42" t="str">
        <f t="shared" si="354"/>
        <v/>
      </c>
      <c r="R2195" s="81"/>
      <c r="S2195" s="44" t="str">
        <f t="shared" si="355"/>
        <v/>
      </c>
      <c r="T2195" s="81"/>
      <c r="U2195" s="81"/>
      <c r="V2195" s="42">
        <f t="shared" si="356"/>
        <v>0</v>
      </c>
      <c r="W2195" s="43"/>
      <c r="X2195" s="47">
        <f>SUMIFS(W$12:W2195,F$12:F2195,F2195,H$12:H2195,H2195,D$12:D2195,D2195)</f>
        <v>0</v>
      </c>
      <c r="Y2195" s="48">
        <f t="shared" si="357"/>
        <v>0</v>
      </c>
      <c r="Z2195" s="82"/>
      <c r="AA2195" s="106"/>
      <c r="AB2195" s="42">
        <f t="shared" si="358"/>
        <v>0</v>
      </c>
      <c r="AC2195" s="50"/>
      <c r="AD2195" s="81"/>
      <c r="AE2195" s="81"/>
      <c r="AF2195" s="81"/>
      <c r="AG2195" s="81"/>
      <c r="AH2195" s="81"/>
      <c r="AI2195" s="81"/>
      <c r="AJ2195" s="81"/>
      <c r="AK2195" s="81"/>
      <c r="AL2195" s="81"/>
      <c r="AM2195" s="50"/>
      <c r="AN2195" s="50"/>
      <c r="AO2195" s="112">
        <f t="shared" si="361"/>
        <v>0</v>
      </c>
    </row>
    <row r="2196" spans="1:41" ht="20.100000000000001" customHeight="1">
      <c r="A2196" s="70">
        <f t="shared" si="359"/>
        <v>1</v>
      </c>
      <c r="B2196" s="81"/>
      <c r="C2196" s="81"/>
      <c r="D2196" s="81"/>
      <c r="E2196" s="81"/>
      <c r="F2196" s="34"/>
      <c r="G2196" s="94"/>
      <c r="H2196" s="81"/>
      <c r="I2196" s="34"/>
      <c r="J2196" s="34"/>
      <c r="K2196" s="38"/>
      <c r="L2196" s="38"/>
      <c r="M2196" s="39">
        <f t="shared" si="352"/>
        <v>0</v>
      </c>
      <c r="N2196" s="40">
        <f t="shared" si="353"/>
        <v>0</v>
      </c>
      <c r="O2196" s="80"/>
      <c r="P2196" s="113" t="str">
        <f t="shared" si="360"/>
        <v/>
      </c>
      <c r="Q2196" s="42" t="str">
        <f t="shared" si="354"/>
        <v/>
      </c>
      <c r="R2196" s="81"/>
      <c r="S2196" s="44" t="str">
        <f t="shared" si="355"/>
        <v/>
      </c>
      <c r="T2196" s="81"/>
      <c r="U2196" s="81"/>
      <c r="V2196" s="42">
        <f t="shared" si="356"/>
        <v>0</v>
      </c>
      <c r="W2196" s="43"/>
      <c r="X2196" s="47">
        <f>SUMIFS(W$12:W2196,F$12:F2196,F2196,H$12:H2196,H2196,D$12:D2196,D2196)</f>
        <v>0</v>
      </c>
      <c r="Y2196" s="48">
        <f t="shared" si="357"/>
        <v>0</v>
      </c>
      <c r="Z2196" s="82"/>
      <c r="AA2196" s="106"/>
      <c r="AB2196" s="42">
        <f t="shared" si="358"/>
        <v>0</v>
      </c>
      <c r="AC2196" s="50"/>
      <c r="AD2196" s="81"/>
      <c r="AE2196" s="81"/>
      <c r="AF2196" s="81"/>
      <c r="AG2196" s="81"/>
      <c r="AH2196" s="81"/>
      <c r="AI2196" s="81"/>
      <c r="AJ2196" s="81"/>
      <c r="AK2196" s="81"/>
      <c r="AL2196" s="81"/>
      <c r="AM2196" s="50"/>
      <c r="AN2196" s="50"/>
      <c r="AO2196" s="112">
        <f t="shared" si="361"/>
        <v>0</v>
      </c>
    </row>
    <row r="2197" spans="1:41" ht="20.100000000000001" customHeight="1">
      <c r="A2197" s="70">
        <f t="shared" si="359"/>
        <v>1</v>
      </c>
      <c r="B2197" s="81"/>
      <c r="C2197" s="81"/>
      <c r="D2197" s="81"/>
      <c r="E2197" s="81"/>
      <c r="F2197" s="34"/>
      <c r="G2197" s="94"/>
      <c r="H2197" s="81"/>
      <c r="I2197" s="34"/>
      <c r="J2197" s="34"/>
      <c r="K2197" s="38"/>
      <c r="L2197" s="38"/>
      <c r="M2197" s="39">
        <f t="shared" si="352"/>
        <v>0</v>
      </c>
      <c r="N2197" s="40">
        <f t="shared" si="353"/>
        <v>0</v>
      </c>
      <c r="O2197" s="80"/>
      <c r="P2197" s="113" t="str">
        <f t="shared" si="360"/>
        <v/>
      </c>
      <c r="Q2197" s="42" t="str">
        <f t="shared" si="354"/>
        <v/>
      </c>
      <c r="R2197" s="81"/>
      <c r="S2197" s="44" t="str">
        <f t="shared" si="355"/>
        <v/>
      </c>
      <c r="T2197" s="81"/>
      <c r="U2197" s="81"/>
      <c r="V2197" s="42">
        <f t="shared" si="356"/>
        <v>0</v>
      </c>
      <c r="W2197" s="43"/>
      <c r="X2197" s="47">
        <f>SUMIFS(W$12:W2197,F$12:F2197,F2197,H$12:H2197,H2197,D$12:D2197,D2197)</f>
        <v>0</v>
      </c>
      <c r="Y2197" s="48">
        <f t="shared" si="357"/>
        <v>0</v>
      </c>
      <c r="Z2197" s="82"/>
      <c r="AA2197" s="106"/>
      <c r="AB2197" s="42">
        <f t="shared" si="358"/>
        <v>0</v>
      </c>
      <c r="AC2197" s="50"/>
      <c r="AD2197" s="81"/>
      <c r="AE2197" s="81"/>
      <c r="AF2197" s="81"/>
      <c r="AG2197" s="81"/>
      <c r="AH2197" s="81"/>
      <c r="AI2197" s="81"/>
      <c r="AJ2197" s="81"/>
      <c r="AK2197" s="81"/>
      <c r="AL2197" s="81"/>
      <c r="AM2197" s="50"/>
      <c r="AN2197" s="50"/>
      <c r="AO2197" s="112">
        <f t="shared" si="361"/>
        <v>0</v>
      </c>
    </row>
    <row r="2198" spans="1:41" ht="20.100000000000001" customHeight="1">
      <c r="A2198" s="70">
        <f t="shared" si="359"/>
        <v>1</v>
      </c>
      <c r="B2198" s="81"/>
      <c r="C2198" s="81"/>
      <c r="D2198" s="81"/>
      <c r="E2198" s="81"/>
      <c r="F2198" s="34"/>
      <c r="G2198" s="94"/>
      <c r="H2198" s="81"/>
      <c r="I2198" s="34"/>
      <c r="J2198" s="34"/>
      <c r="K2198" s="38"/>
      <c r="L2198" s="38"/>
      <c r="M2198" s="39">
        <f t="shared" si="352"/>
        <v>0</v>
      </c>
      <c r="N2198" s="40">
        <f t="shared" si="353"/>
        <v>0</v>
      </c>
      <c r="O2198" s="80"/>
      <c r="P2198" s="113" t="str">
        <f t="shared" si="360"/>
        <v/>
      </c>
      <c r="Q2198" s="42" t="str">
        <f t="shared" si="354"/>
        <v/>
      </c>
      <c r="R2198" s="81"/>
      <c r="S2198" s="44" t="str">
        <f t="shared" si="355"/>
        <v/>
      </c>
      <c r="T2198" s="81"/>
      <c r="U2198" s="81"/>
      <c r="V2198" s="42">
        <f t="shared" si="356"/>
        <v>0</v>
      </c>
      <c r="W2198" s="43"/>
      <c r="X2198" s="47">
        <f>SUMIFS(W$12:W2198,F$12:F2198,F2198,H$12:H2198,H2198,D$12:D2198,D2198)</f>
        <v>0</v>
      </c>
      <c r="Y2198" s="48">
        <f t="shared" si="357"/>
        <v>0</v>
      </c>
      <c r="Z2198" s="82"/>
      <c r="AA2198" s="106"/>
      <c r="AB2198" s="42">
        <f t="shared" si="358"/>
        <v>0</v>
      </c>
      <c r="AC2198" s="50"/>
      <c r="AD2198" s="81"/>
      <c r="AE2198" s="81"/>
      <c r="AF2198" s="81"/>
      <c r="AG2198" s="81"/>
      <c r="AH2198" s="81"/>
      <c r="AI2198" s="81"/>
      <c r="AJ2198" s="81"/>
      <c r="AK2198" s="81"/>
      <c r="AL2198" s="81"/>
      <c r="AM2198" s="50"/>
      <c r="AN2198" s="50"/>
      <c r="AO2198" s="112">
        <f t="shared" si="361"/>
        <v>0</v>
      </c>
    </row>
    <row r="2199" spans="1:41" ht="20.100000000000001" customHeight="1">
      <c r="A2199" s="70">
        <f t="shared" si="359"/>
        <v>1</v>
      </c>
      <c r="B2199" s="81"/>
      <c r="C2199" s="81"/>
      <c r="D2199" s="81"/>
      <c r="E2199" s="81"/>
      <c r="F2199" s="34"/>
      <c r="G2199" s="94"/>
      <c r="H2199" s="81"/>
      <c r="I2199" s="34"/>
      <c r="J2199" s="34"/>
      <c r="K2199" s="38"/>
      <c r="L2199" s="38"/>
      <c r="M2199" s="39">
        <f t="shared" si="352"/>
        <v>0</v>
      </c>
      <c r="N2199" s="40">
        <f t="shared" si="353"/>
        <v>0</v>
      </c>
      <c r="O2199" s="80"/>
      <c r="P2199" s="113" t="str">
        <f t="shared" si="360"/>
        <v/>
      </c>
      <c r="Q2199" s="42" t="str">
        <f t="shared" si="354"/>
        <v/>
      </c>
      <c r="R2199" s="81"/>
      <c r="S2199" s="44" t="str">
        <f t="shared" si="355"/>
        <v/>
      </c>
      <c r="T2199" s="81"/>
      <c r="U2199" s="81"/>
      <c r="V2199" s="42">
        <f t="shared" si="356"/>
        <v>0</v>
      </c>
      <c r="W2199" s="43"/>
      <c r="X2199" s="47">
        <f>SUMIFS(W$12:W2199,F$12:F2199,F2199,H$12:H2199,H2199,D$12:D2199,D2199)</f>
        <v>0</v>
      </c>
      <c r="Y2199" s="48">
        <f t="shared" si="357"/>
        <v>0</v>
      </c>
      <c r="Z2199" s="82"/>
      <c r="AA2199" s="106"/>
      <c r="AB2199" s="42">
        <f t="shared" si="358"/>
        <v>0</v>
      </c>
      <c r="AC2199" s="50"/>
      <c r="AD2199" s="81"/>
      <c r="AE2199" s="81"/>
      <c r="AF2199" s="81"/>
      <c r="AG2199" s="81"/>
      <c r="AH2199" s="81"/>
      <c r="AI2199" s="81"/>
      <c r="AJ2199" s="81"/>
      <c r="AK2199" s="81"/>
      <c r="AL2199" s="81"/>
      <c r="AM2199" s="50"/>
      <c r="AN2199" s="50"/>
      <c r="AO2199" s="112">
        <f t="shared" si="361"/>
        <v>0</v>
      </c>
    </row>
    <row r="2200" spans="1:41" ht="20.100000000000001" customHeight="1">
      <c r="A2200" s="70">
        <f t="shared" si="359"/>
        <v>1</v>
      </c>
      <c r="B2200" s="81"/>
      <c r="C2200" s="81"/>
      <c r="D2200" s="81"/>
      <c r="E2200" s="81"/>
      <c r="F2200" s="34"/>
      <c r="G2200" s="94"/>
      <c r="H2200" s="81"/>
      <c r="I2200" s="34"/>
      <c r="J2200" s="34"/>
      <c r="K2200" s="38"/>
      <c r="L2200" s="38"/>
      <c r="M2200" s="39">
        <f t="shared" si="352"/>
        <v>0</v>
      </c>
      <c r="N2200" s="40">
        <f t="shared" si="353"/>
        <v>0</v>
      </c>
      <c r="O2200" s="80"/>
      <c r="P2200" s="113" t="str">
        <f t="shared" si="360"/>
        <v/>
      </c>
      <c r="Q2200" s="42" t="str">
        <f t="shared" si="354"/>
        <v/>
      </c>
      <c r="R2200" s="81"/>
      <c r="S2200" s="44" t="str">
        <f t="shared" si="355"/>
        <v/>
      </c>
      <c r="T2200" s="81"/>
      <c r="U2200" s="81"/>
      <c r="V2200" s="42">
        <f t="shared" si="356"/>
        <v>0</v>
      </c>
      <c r="W2200" s="43"/>
      <c r="X2200" s="47">
        <f>SUMIFS(W$12:W2200,F$12:F2200,F2200,H$12:H2200,H2200,D$12:D2200,D2200)</f>
        <v>0</v>
      </c>
      <c r="Y2200" s="48">
        <f t="shared" si="357"/>
        <v>0</v>
      </c>
      <c r="Z2200" s="82"/>
      <c r="AA2200" s="106"/>
      <c r="AB2200" s="42">
        <f t="shared" si="358"/>
        <v>0</v>
      </c>
      <c r="AC2200" s="50"/>
      <c r="AD2200" s="81"/>
      <c r="AE2200" s="81"/>
      <c r="AF2200" s="81"/>
      <c r="AG2200" s="81"/>
      <c r="AH2200" s="81"/>
      <c r="AI2200" s="81"/>
      <c r="AJ2200" s="81"/>
      <c r="AK2200" s="81"/>
      <c r="AL2200" s="81"/>
      <c r="AM2200" s="50"/>
      <c r="AN2200" s="50"/>
      <c r="AO2200" s="112">
        <f t="shared" si="361"/>
        <v>0</v>
      </c>
    </row>
    <row r="2201" spans="1:41" ht="20.100000000000001" customHeight="1">
      <c r="A2201" s="70">
        <f t="shared" si="359"/>
        <v>1</v>
      </c>
      <c r="B2201" s="81"/>
      <c r="C2201" s="81"/>
      <c r="D2201" s="81"/>
      <c r="E2201" s="81"/>
      <c r="F2201" s="34"/>
      <c r="G2201" s="94"/>
      <c r="H2201" s="81"/>
      <c r="I2201" s="34"/>
      <c r="J2201" s="34"/>
      <c r="K2201" s="38"/>
      <c r="L2201" s="38"/>
      <c r="M2201" s="39">
        <f t="shared" si="352"/>
        <v>0</v>
      </c>
      <c r="N2201" s="40">
        <f t="shared" si="353"/>
        <v>0</v>
      </c>
      <c r="O2201" s="80"/>
      <c r="P2201" s="113" t="str">
        <f t="shared" si="360"/>
        <v/>
      </c>
      <c r="Q2201" s="42" t="str">
        <f t="shared" si="354"/>
        <v/>
      </c>
      <c r="R2201" s="81"/>
      <c r="S2201" s="44" t="str">
        <f t="shared" si="355"/>
        <v/>
      </c>
      <c r="T2201" s="81"/>
      <c r="U2201" s="81"/>
      <c r="V2201" s="42">
        <f t="shared" si="356"/>
        <v>0</v>
      </c>
      <c r="W2201" s="43"/>
      <c r="X2201" s="47">
        <f>SUMIFS(W$12:W2201,F$12:F2201,F2201,H$12:H2201,H2201,D$12:D2201,D2201)</f>
        <v>0</v>
      </c>
      <c r="Y2201" s="48">
        <f t="shared" si="357"/>
        <v>0</v>
      </c>
      <c r="Z2201" s="82"/>
      <c r="AA2201" s="106"/>
      <c r="AB2201" s="42">
        <f t="shared" si="358"/>
        <v>0</v>
      </c>
      <c r="AC2201" s="50"/>
      <c r="AD2201" s="81"/>
      <c r="AE2201" s="81"/>
      <c r="AF2201" s="81"/>
      <c r="AG2201" s="81"/>
      <c r="AH2201" s="81"/>
      <c r="AI2201" s="81"/>
      <c r="AJ2201" s="81"/>
      <c r="AK2201" s="81"/>
      <c r="AL2201" s="81"/>
      <c r="AM2201" s="50"/>
      <c r="AN2201" s="50"/>
      <c r="AO2201" s="112">
        <f t="shared" si="361"/>
        <v>0</v>
      </c>
    </row>
    <row r="2202" spans="1:41" ht="20.100000000000001" customHeight="1">
      <c r="A2202" s="70">
        <f t="shared" si="359"/>
        <v>1</v>
      </c>
      <c r="B2202" s="81"/>
      <c r="C2202" s="81"/>
      <c r="D2202" s="81"/>
      <c r="E2202" s="81"/>
      <c r="F2202" s="34"/>
      <c r="G2202" s="94"/>
      <c r="H2202" s="81"/>
      <c r="I2202" s="34"/>
      <c r="J2202" s="34"/>
      <c r="K2202" s="38"/>
      <c r="L2202" s="38"/>
      <c r="M2202" s="39">
        <f t="shared" si="352"/>
        <v>0</v>
      </c>
      <c r="N2202" s="40">
        <f t="shared" si="353"/>
        <v>0</v>
      </c>
      <c r="O2202" s="80"/>
      <c r="P2202" s="113" t="str">
        <f t="shared" si="360"/>
        <v/>
      </c>
      <c r="Q2202" s="42" t="str">
        <f t="shared" si="354"/>
        <v/>
      </c>
      <c r="R2202" s="81"/>
      <c r="S2202" s="44" t="str">
        <f t="shared" si="355"/>
        <v/>
      </c>
      <c r="T2202" s="81"/>
      <c r="U2202" s="81"/>
      <c r="V2202" s="42">
        <f t="shared" si="356"/>
        <v>0</v>
      </c>
      <c r="W2202" s="43"/>
      <c r="X2202" s="47">
        <f>SUMIFS(W$12:W2202,F$12:F2202,F2202,H$12:H2202,H2202,D$12:D2202,D2202)</f>
        <v>0</v>
      </c>
      <c r="Y2202" s="48">
        <f t="shared" si="357"/>
        <v>0</v>
      </c>
      <c r="Z2202" s="82"/>
      <c r="AA2202" s="106"/>
      <c r="AB2202" s="42">
        <f t="shared" si="358"/>
        <v>0</v>
      </c>
      <c r="AC2202" s="50"/>
      <c r="AD2202" s="81"/>
      <c r="AE2202" s="81"/>
      <c r="AF2202" s="81"/>
      <c r="AG2202" s="81"/>
      <c r="AH2202" s="81"/>
      <c r="AI2202" s="81"/>
      <c r="AJ2202" s="81"/>
      <c r="AK2202" s="81"/>
      <c r="AL2202" s="81"/>
      <c r="AM2202" s="50"/>
      <c r="AN2202" s="50"/>
      <c r="AO2202" s="112">
        <f t="shared" si="361"/>
        <v>0</v>
      </c>
    </row>
    <row r="2203" spans="1:41" ht="20.100000000000001" customHeight="1">
      <c r="A2203" s="70">
        <f t="shared" si="359"/>
        <v>1</v>
      </c>
      <c r="B2203" s="81"/>
      <c r="C2203" s="81"/>
      <c r="D2203" s="81"/>
      <c r="E2203" s="81"/>
      <c r="F2203" s="34"/>
      <c r="G2203" s="94"/>
      <c r="H2203" s="81"/>
      <c r="I2203" s="34"/>
      <c r="J2203" s="34"/>
      <c r="K2203" s="38"/>
      <c r="L2203" s="38"/>
      <c r="M2203" s="39">
        <f t="shared" si="352"/>
        <v>0</v>
      </c>
      <c r="N2203" s="40">
        <f t="shared" si="353"/>
        <v>0</v>
      </c>
      <c r="O2203" s="80"/>
      <c r="P2203" s="113" t="str">
        <f t="shared" si="360"/>
        <v/>
      </c>
      <c r="Q2203" s="42" t="str">
        <f t="shared" si="354"/>
        <v/>
      </c>
      <c r="R2203" s="81"/>
      <c r="S2203" s="44" t="str">
        <f t="shared" si="355"/>
        <v/>
      </c>
      <c r="T2203" s="81"/>
      <c r="U2203" s="81"/>
      <c r="V2203" s="42">
        <f t="shared" si="356"/>
        <v>0</v>
      </c>
      <c r="W2203" s="43"/>
      <c r="X2203" s="47">
        <f>SUMIFS(W$12:W2203,F$12:F2203,F2203,H$12:H2203,H2203,D$12:D2203,D2203)</f>
        <v>0</v>
      </c>
      <c r="Y2203" s="48">
        <f t="shared" si="357"/>
        <v>0</v>
      </c>
      <c r="Z2203" s="82"/>
      <c r="AA2203" s="106"/>
      <c r="AB2203" s="42">
        <f t="shared" si="358"/>
        <v>0</v>
      </c>
      <c r="AC2203" s="50"/>
      <c r="AD2203" s="81"/>
      <c r="AE2203" s="81"/>
      <c r="AF2203" s="81"/>
      <c r="AG2203" s="81"/>
      <c r="AH2203" s="81"/>
      <c r="AI2203" s="81"/>
      <c r="AJ2203" s="81"/>
      <c r="AK2203" s="81"/>
      <c r="AL2203" s="81"/>
      <c r="AM2203" s="50"/>
      <c r="AN2203" s="50"/>
      <c r="AO2203" s="112">
        <f t="shared" si="361"/>
        <v>0</v>
      </c>
    </row>
    <row r="2204" spans="1:41" ht="20.100000000000001" customHeight="1">
      <c r="A2204" s="70">
        <f t="shared" si="359"/>
        <v>1</v>
      </c>
      <c r="B2204" s="81"/>
      <c r="C2204" s="81"/>
      <c r="D2204" s="81"/>
      <c r="E2204" s="81"/>
      <c r="F2204" s="34"/>
      <c r="G2204" s="94"/>
      <c r="H2204" s="81"/>
      <c r="I2204" s="34"/>
      <c r="J2204" s="34"/>
      <c r="K2204" s="38"/>
      <c r="L2204" s="38"/>
      <c r="M2204" s="39">
        <f t="shared" si="352"/>
        <v>0</v>
      </c>
      <c r="N2204" s="40">
        <f t="shared" si="353"/>
        <v>0</v>
      </c>
      <c r="O2204" s="80"/>
      <c r="P2204" s="113" t="str">
        <f t="shared" si="360"/>
        <v/>
      </c>
      <c r="Q2204" s="42" t="str">
        <f t="shared" si="354"/>
        <v/>
      </c>
      <c r="R2204" s="81"/>
      <c r="S2204" s="44" t="str">
        <f t="shared" si="355"/>
        <v/>
      </c>
      <c r="T2204" s="81"/>
      <c r="U2204" s="81"/>
      <c r="V2204" s="42">
        <f t="shared" si="356"/>
        <v>0</v>
      </c>
      <c r="W2204" s="43"/>
      <c r="X2204" s="47">
        <f>SUMIFS(W$12:W2204,F$12:F2204,F2204,H$12:H2204,H2204,D$12:D2204,D2204)</f>
        <v>0</v>
      </c>
      <c r="Y2204" s="48">
        <f t="shared" si="357"/>
        <v>0</v>
      </c>
      <c r="Z2204" s="82"/>
      <c r="AA2204" s="106"/>
      <c r="AB2204" s="42">
        <f t="shared" si="358"/>
        <v>0</v>
      </c>
      <c r="AC2204" s="50"/>
      <c r="AD2204" s="81"/>
      <c r="AE2204" s="81"/>
      <c r="AF2204" s="81"/>
      <c r="AG2204" s="81"/>
      <c r="AH2204" s="81"/>
      <c r="AI2204" s="81"/>
      <c r="AJ2204" s="81"/>
      <c r="AK2204" s="81"/>
      <c r="AL2204" s="81"/>
      <c r="AM2204" s="50"/>
      <c r="AN2204" s="50"/>
      <c r="AO2204" s="112">
        <f t="shared" si="361"/>
        <v>0</v>
      </c>
    </row>
    <row r="2205" spans="1:41" ht="20.100000000000001" customHeight="1">
      <c r="A2205" s="70">
        <f t="shared" si="359"/>
        <v>1</v>
      </c>
      <c r="B2205" s="81"/>
      <c r="C2205" s="81"/>
      <c r="D2205" s="81"/>
      <c r="E2205" s="81"/>
      <c r="F2205" s="34"/>
      <c r="G2205" s="94"/>
      <c r="H2205" s="81"/>
      <c r="I2205" s="34"/>
      <c r="J2205" s="34"/>
      <c r="K2205" s="38"/>
      <c r="L2205" s="38"/>
      <c r="M2205" s="39">
        <f t="shared" si="352"/>
        <v>0</v>
      </c>
      <c r="N2205" s="40">
        <f t="shared" si="353"/>
        <v>0</v>
      </c>
      <c r="O2205" s="80"/>
      <c r="P2205" s="113" t="str">
        <f t="shared" si="360"/>
        <v/>
      </c>
      <c r="Q2205" s="42" t="str">
        <f t="shared" si="354"/>
        <v/>
      </c>
      <c r="R2205" s="81"/>
      <c r="S2205" s="44" t="str">
        <f t="shared" si="355"/>
        <v/>
      </c>
      <c r="T2205" s="81"/>
      <c r="U2205" s="81"/>
      <c r="V2205" s="42">
        <f t="shared" si="356"/>
        <v>0</v>
      </c>
      <c r="W2205" s="43"/>
      <c r="X2205" s="47">
        <f>SUMIFS(W$12:W2205,F$12:F2205,F2205,H$12:H2205,H2205,D$12:D2205,D2205)</f>
        <v>0</v>
      </c>
      <c r="Y2205" s="48">
        <f t="shared" si="357"/>
        <v>0</v>
      </c>
      <c r="Z2205" s="82"/>
      <c r="AA2205" s="106"/>
      <c r="AB2205" s="42">
        <f t="shared" si="358"/>
        <v>0</v>
      </c>
      <c r="AC2205" s="50"/>
      <c r="AD2205" s="81"/>
      <c r="AE2205" s="81"/>
      <c r="AF2205" s="81"/>
      <c r="AG2205" s="81"/>
      <c r="AH2205" s="81"/>
      <c r="AI2205" s="81"/>
      <c r="AJ2205" s="81"/>
      <c r="AK2205" s="81"/>
      <c r="AL2205" s="81"/>
      <c r="AM2205" s="50"/>
      <c r="AN2205" s="50"/>
      <c r="AO2205" s="112">
        <f t="shared" si="361"/>
        <v>0</v>
      </c>
    </row>
    <row r="2206" spans="1:41" ht="20.100000000000001" customHeight="1">
      <c r="A2206" s="70">
        <f t="shared" si="359"/>
        <v>1</v>
      </c>
      <c r="B2206" s="81"/>
      <c r="C2206" s="81"/>
      <c r="D2206" s="81"/>
      <c r="E2206" s="81"/>
      <c r="F2206" s="34"/>
      <c r="G2206" s="94"/>
      <c r="H2206" s="81"/>
      <c r="I2206" s="34"/>
      <c r="J2206" s="34"/>
      <c r="K2206" s="38"/>
      <c r="L2206" s="38"/>
      <c r="M2206" s="39">
        <f t="shared" si="352"/>
        <v>0</v>
      </c>
      <c r="N2206" s="40">
        <f t="shared" si="353"/>
        <v>0</v>
      </c>
      <c r="O2206" s="80"/>
      <c r="P2206" s="113" t="str">
        <f t="shared" si="360"/>
        <v/>
      </c>
      <c r="Q2206" s="42" t="str">
        <f t="shared" si="354"/>
        <v/>
      </c>
      <c r="R2206" s="81"/>
      <c r="S2206" s="44" t="str">
        <f t="shared" si="355"/>
        <v/>
      </c>
      <c r="T2206" s="81"/>
      <c r="U2206" s="81"/>
      <c r="V2206" s="42">
        <f t="shared" si="356"/>
        <v>0</v>
      </c>
      <c r="W2206" s="43"/>
      <c r="X2206" s="47">
        <f>SUMIFS(W$12:W2206,F$12:F2206,F2206,H$12:H2206,H2206,D$12:D2206,D2206)</f>
        <v>0</v>
      </c>
      <c r="Y2206" s="48">
        <f t="shared" si="357"/>
        <v>0</v>
      </c>
      <c r="Z2206" s="82"/>
      <c r="AA2206" s="106"/>
      <c r="AB2206" s="42">
        <f t="shared" si="358"/>
        <v>0</v>
      </c>
      <c r="AC2206" s="50"/>
      <c r="AD2206" s="81"/>
      <c r="AE2206" s="81"/>
      <c r="AF2206" s="81"/>
      <c r="AG2206" s="81"/>
      <c r="AH2206" s="81"/>
      <c r="AI2206" s="81"/>
      <c r="AJ2206" s="81"/>
      <c r="AK2206" s="81"/>
      <c r="AL2206" s="81"/>
      <c r="AM2206" s="50"/>
      <c r="AN2206" s="50"/>
      <c r="AO2206" s="112">
        <f t="shared" si="361"/>
        <v>0</v>
      </c>
    </row>
    <row r="2207" spans="1:41" ht="20.100000000000001" customHeight="1">
      <c r="A2207" s="70">
        <f t="shared" si="359"/>
        <v>1</v>
      </c>
      <c r="B2207" s="81"/>
      <c r="C2207" s="81"/>
      <c r="D2207" s="81"/>
      <c r="E2207" s="81"/>
      <c r="F2207" s="34"/>
      <c r="G2207" s="94"/>
      <c r="H2207" s="81"/>
      <c r="I2207" s="34"/>
      <c r="J2207" s="34"/>
      <c r="K2207" s="38"/>
      <c r="L2207" s="38"/>
      <c r="M2207" s="39">
        <f t="shared" si="352"/>
        <v>0</v>
      </c>
      <c r="N2207" s="40">
        <f t="shared" si="353"/>
        <v>0</v>
      </c>
      <c r="O2207" s="80"/>
      <c r="P2207" s="113" t="str">
        <f t="shared" si="360"/>
        <v/>
      </c>
      <c r="Q2207" s="42" t="str">
        <f t="shared" si="354"/>
        <v/>
      </c>
      <c r="R2207" s="81"/>
      <c r="S2207" s="44" t="str">
        <f t="shared" si="355"/>
        <v/>
      </c>
      <c r="T2207" s="81"/>
      <c r="U2207" s="81"/>
      <c r="V2207" s="42">
        <f t="shared" si="356"/>
        <v>0</v>
      </c>
      <c r="W2207" s="43"/>
      <c r="X2207" s="47">
        <f>SUMIFS(W$12:W2207,F$12:F2207,F2207,H$12:H2207,H2207,D$12:D2207,D2207)</f>
        <v>0</v>
      </c>
      <c r="Y2207" s="48">
        <f t="shared" si="357"/>
        <v>0</v>
      </c>
      <c r="Z2207" s="82"/>
      <c r="AA2207" s="106"/>
      <c r="AB2207" s="42">
        <f t="shared" si="358"/>
        <v>0</v>
      </c>
      <c r="AC2207" s="50"/>
      <c r="AD2207" s="81"/>
      <c r="AE2207" s="81"/>
      <c r="AF2207" s="81"/>
      <c r="AG2207" s="81"/>
      <c r="AH2207" s="81"/>
      <c r="AI2207" s="81"/>
      <c r="AJ2207" s="81"/>
      <c r="AK2207" s="81"/>
      <c r="AL2207" s="81"/>
      <c r="AM2207" s="50"/>
      <c r="AN2207" s="50"/>
      <c r="AO2207" s="112">
        <f t="shared" si="361"/>
        <v>0</v>
      </c>
    </row>
    <row r="2208" spans="1:41" ht="20.100000000000001" customHeight="1">
      <c r="A2208" s="70">
        <f t="shared" si="359"/>
        <v>1</v>
      </c>
      <c r="B2208" s="81"/>
      <c r="C2208" s="81"/>
      <c r="D2208" s="81"/>
      <c r="E2208" s="81"/>
      <c r="F2208" s="34"/>
      <c r="G2208" s="94"/>
      <c r="H2208" s="81"/>
      <c r="I2208" s="34"/>
      <c r="J2208" s="34"/>
      <c r="K2208" s="38"/>
      <c r="L2208" s="38"/>
      <c r="M2208" s="39">
        <f t="shared" si="352"/>
        <v>0</v>
      </c>
      <c r="N2208" s="40">
        <f t="shared" si="353"/>
        <v>0</v>
      </c>
      <c r="O2208" s="80"/>
      <c r="P2208" s="113" t="str">
        <f t="shared" si="360"/>
        <v/>
      </c>
      <c r="Q2208" s="42" t="str">
        <f t="shared" si="354"/>
        <v/>
      </c>
      <c r="R2208" s="81"/>
      <c r="S2208" s="44" t="str">
        <f t="shared" si="355"/>
        <v/>
      </c>
      <c r="T2208" s="81"/>
      <c r="U2208" s="81"/>
      <c r="V2208" s="42">
        <f t="shared" si="356"/>
        <v>0</v>
      </c>
      <c r="W2208" s="43"/>
      <c r="X2208" s="47">
        <f>SUMIFS(W$12:W2208,F$12:F2208,F2208,H$12:H2208,H2208,D$12:D2208,D2208)</f>
        <v>0</v>
      </c>
      <c r="Y2208" s="48">
        <f t="shared" si="357"/>
        <v>0</v>
      </c>
      <c r="Z2208" s="82"/>
      <c r="AA2208" s="106"/>
      <c r="AB2208" s="42">
        <f t="shared" si="358"/>
        <v>0</v>
      </c>
      <c r="AC2208" s="50"/>
      <c r="AD2208" s="81"/>
      <c r="AE2208" s="81"/>
      <c r="AF2208" s="81"/>
      <c r="AG2208" s="81"/>
      <c r="AH2208" s="81"/>
      <c r="AI2208" s="81"/>
      <c r="AJ2208" s="81"/>
      <c r="AK2208" s="81"/>
      <c r="AL2208" s="81"/>
      <c r="AM2208" s="50"/>
      <c r="AN2208" s="50"/>
      <c r="AO2208" s="112">
        <f t="shared" si="361"/>
        <v>0</v>
      </c>
    </row>
    <row r="2209" spans="1:41" ht="20.100000000000001" customHeight="1">
      <c r="A2209" s="70">
        <f t="shared" si="359"/>
        <v>1</v>
      </c>
      <c r="B2209" s="81"/>
      <c r="C2209" s="81"/>
      <c r="D2209" s="81"/>
      <c r="E2209" s="81"/>
      <c r="F2209" s="34"/>
      <c r="G2209" s="94"/>
      <c r="H2209" s="81"/>
      <c r="I2209" s="34"/>
      <c r="J2209" s="34"/>
      <c r="K2209" s="38"/>
      <c r="L2209" s="38"/>
      <c r="M2209" s="39">
        <f t="shared" si="352"/>
        <v>0</v>
      </c>
      <c r="N2209" s="40">
        <f t="shared" si="353"/>
        <v>0</v>
      </c>
      <c r="O2209" s="80"/>
      <c r="P2209" s="113" t="str">
        <f t="shared" si="360"/>
        <v/>
      </c>
      <c r="Q2209" s="42" t="str">
        <f t="shared" si="354"/>
        <v/>
      </c>
      <c r="R2209" s="81"/>
      <c r="S2209" s="44" t="str">
        <f t="shared" si="355"/>
        <v/>
      </c>
      <c r="T2209" s="81"/>
      <c r="U2209" s="81"/>
      <c r="V2209" s="42">
        <f t="shared" si="356"/>
        <v>0</v>
      </c>
      <c r="W2209" s="43"/>
      <c r="X2209" s="47">
        <f>SUMIFS(W$12:W2209,F$12:F2209,F2209,H$12:H2209,H2209,D$12:D2209,D2209)</f>
        <v>0</v>
      </c>
      <c r="Y2209" s="48">
        <f t="shared" si="357"/>
        <v>0</v>
      </c>
      <c r="Z2209" s="82"/>
      <c r="AA2209" s="106"/>
      <c r="AB2209" s="42">
        <f t="shared" si="358"/>
        <v>0</v>
      </c>
      <c r="AC2209" s="50"/>
      <c r="AD2209" s="81"/>
      <c r="AE2209" s="81"/>
      <c r="AF2209" s="81"/>
      <c r="AG2209" s="81"/>
      <c r="AH2209" s="81"/>
      <c r="AI2209" s="81"/>
      <c r="AJ2209" s="81"/>
      <c r="AK2209" s="81"/>
      <c r="AL2209" s="81"/>
      <c r="AM2209" s="50"/>
      <c r="AN2209" s="50"/>
      <c r="AO2209" s="112">
        <f t="shared" si="361"/>
        <v>0</v>
      </c>
    </row>
    <row r="2210" spans="1:41" ht="20.100000000000001" customHeight="1">
      <c r="A2210" s="70">
        <f t="shared" si="359"/>
        <v>1</v>
      </c>
      <c r="B2210" s="81"/>
      <c r="C2210" s="81"/>
      <c r="D2210" s="81"/>
      <c r="E2210" s="81"/>
      <c r="F2210" s="34"/>
      <c r="G2210" s="94"/>
      <c r="H2210" s="81"/>
      <c r="I2210" s="34"/>
      <c r="J2210" s="34"/>
      <c r="K2210" s="38"/>
      <c r="L2210" s="38"/>
      <c r="M2210" s="39">
        <f t="shared" si="352"/>
        <v>0</v>
      </c>
      <c r="N2210" s="40">
        <f t="shared" si="353"/>
        <v>0</v>
      </c>
      <c r="O2210" s="80"/>
      <c r="P2210" s="113" t="str">
        <f t="shared" si="360"/>
        <v/>
      </c>
      <c r="Q2210" s="42" t="str">
        <f t="shared" si="354"/>
        <v/>
      </c>
      <c r="R2210" s="81"/>
      <c r="S2210" s="44" t="str">
        <f t="shared" si="355"/>
        <v/>
      </c>
      <c r="T2210" s="81"/>
      <c r="U2210" s="81"/>
      <c r="V2210" s="42">
        <f t="shared" si="356"/>
        <v>0</v>
      </c>
      <c r="W2210" s="43"/>
      <c r="X2210" s="47">
        <f>SUMIFS(W$12:W2210,F$12:F2210,F2210,H$12:H2210,H2210,D$12:D2210,D2210)</f>
        <v>0</v>
      </c>
      <c r="Y2210" s="48">
        <f t="shared" si="357"/>
        <v>0</v>
      </c>
      <c r="Z2210" s="82"/>
      <c r="AA2210" s="106"/>
      <c r="AB2210" s="42">
        <f t="shared" si="358"/>
        <v>0</v>
      </c>
      <c r="AC2210" s="50"/>
      <c r="AD2210" s="81"/>
      <c r="AE2210" s="81"/>
      <c r="AF2210" s="81"/>
      <c r="AG2210" s="81"/>
      <c r="AH2210" s="81"/>
      <c r="AI2210" s="81"/>
      <c r="AJ2210" s="81"/>
      <c r="AK2210" s="81"/>
      <c r="AL2210" s="81"/>
      <c r="AM2210" s="50"/>
      <c r="AN2210" s="50"/>
      <c r="AO2210" s="112">
        <f t="shared" si="361"/>
        <v>0</v>
      </c>
    </row>
    <row r="2211" spans="1:41" ht="20.100000000000001" customHeight="1">
      <c r="A2211" s="70">
        <f t="shared" si="359"/>
        <v>1</v>
      </c>
      <c r="B2211" s="81"/>
      <c r="C2211" s="81"/>
      <c r="D2211" s="81"/>
      <c r="E2211" s="81"/>
      <c r="F2211" s="34"/>
      <c r="G2211" s="94"/>
      <c r="H2211" s="81"/>
      <c r="I2211" s="34"/>
      <c r="J2211" s="34"/>
      <c r="K2211" s="38"/>
      <c r="L2211" s="38"/>
      <c r="M2211" s="39">
        <f t="shared" si="352"/>
        <v>0</v>
      </c>
      <c r="N2211" s="40">
        <f t="shared" si="353"/>
        <v>0</v>
      </c>
      <c r="O2211" s="80"/>
      <c r="P2211" s="113" t="str">
        <f t="shared" si="360"/>
        <v/>
      </c>
      <c r="Q2211" s="42" t="str">
        <f t="shared" si="354"/>
        <v/>
      </c>
      <c r="R2211" s="81"/>
      <c r="S2211" s="44" t="str">
        <f t="shared" si="355"/>
        <v/>
      </c>
      <c r="T2211" s="81"/>
      <c r="U2211" s="81"/>
      <c r="V2211" s="42">
        <f t="shared" si="356"/>
        <v>0</v>
      </c>
      <c r="W2211" s="43"/>
      <c r="X2211" s="47">
        <f>SUMIFS(W$12:W2211,F$12:F2211,F2211,H$12:H2211,H2211,D$12:D2211,D2211)</f>
        <v>0</v>
      </c>
      <c r="Y2211" s="48">
        <f t="shared" si="357"/>
        <v>0</v>
      </c>
      <c r="Z2211" s="82"/>
      <c r="AA2211" s="106"/>
      <c r="AB2211" s="42">
        <f t="shared" si="358"/>
        <v>0</v>
      </c>
      <c r="AC2211" s="50"/>
      <c r="AD2211" s="81"/>
      <c r="AE2211" s="81"/>
      <c r="AF2211" s="81"/>
      <c r="AG2211" s="81"/>
      <c r="AH2211" s="81"/>
      <c r="AI2211" s="81"/>
      <c r="AJ2211" s="81"/>
      <c r="AK2211" s="81"/>
      <c r="AL2211" s="81"/>
      <c r="AM2211" s="50"/>
      <c r="AN2211" s="50"/>
      <c r="AO2211" s="112">
        <f t="shared" si="361"/>
        <v>0</v>
      </c>
    </row>
    <row r="2212" spans="1:41" ht="20.100000000000001" customHeight="1">
      <c r="A2212" s="70">
        <f t="shared" si="359"/>
        <v>1</v>
      </c>
      <c r="B2212" s="81"/>
      <c r="C2212" s="81"/>
      <c r="D2212" s="81"/>
      <c r="E2212" s="81"/>
      <c r="F2212" s="34"/>
      <c r="G2212" s="94"/>
      <c r="H2212" s="81"/>
      <c r="I2212" s="34"/>
      <c r="J2212" s="34"/>
      <c r="K2212" s="38"/>
      <c r="L2212" s="38"/>
      <c r="M2212" s="39">
        <f t="shared" si="352"/>
        <v>0</v>
      </c>
      <c r="N2212" s="40">
        <f t="shared" si="353"/>
        <v>0</v>
      </c>
      <c r="O2212" s="80"/>
      <c r="P2212" s="113" t="str">
        <f t="shared" si="360"/>
        <v/>
      </c>
      <c r="Q2212" s="42" t="str">
        <f t="shared" si="354"/>
        <v/>
      </c>
      <c r="R2212" s="81"/>
      <c r="S2212" s="44" t="str">
        <f t="shared" si="355"/>
        <v/>
      </c>
      <c r="T2212" s="81"/>
      <c r="U2212" s="81"/>
      <c r="V2212" s="42">
        <f t="shared" si="356"/>
        <v>0</v>
      </c>
      <c r="W2212" s="43"/>
      <c r="X2212" s="47">
        <f>SUMIFS(W$12:W2212,F$12:F2212,F2212,H$12:H2212,H2212,D$12:D2212,D2212)</f>
        <v>0</v>
      </c>
      <c r="Y2212" s="48">
        <f t="shared" si="357"/>
        <v>0</v>
      </c>
      <c r="Z2212" s="82"/>
      <c r="AA2212" s="106"/>
      <c r="AB2212" s="42">
        <f t="shared" si="358"/>
        <v>0</v>
      </c>
      <c r="AC2212" s="50"/>
      <c r="AD2212" s="81"/>
      <c r="AE2212" s="81"/>
      <c r="AF2212" s="81"/>
      <c r="AG2212" s="81"/>
      <c r="AH2212" s="81"/>
      <c r="AI2212" s="81"/>
      <c r="AJ2212" s="81"/>
      <c r="AK2212" s="81"/>
      <c r="AL2212" s="81"/>
      <c r="AM2212" s="50"/>
      <c r="AN2212" s="50"/>
      <c r="AO2212" s="112">
        <f t="shared" si="361"/>
        <v>0</v>
      </c>
    </row>
    <row r="2213" spans="1:41" ht="20.100000000000001" customHeight="1">
      <c r="A2213" s="70">
        <f t="shared" si="359"/>
        <v>1</v>
      </c>
      <c r="B2213" s="81"/>
      <c r="C2213" s="81"/>
      <c r="D2213" s="81"/>
      <c r="E2213" s="81"/>
      <c r="F2213" s="34"/>
      <c r="G2213" s="94"/>
      <c r="H2213" s="81"/>
      <c r="I2213" s="34"/>
      <c r="J2213" s="34"/>
      <c r="K2213" s="38"/>
      <c r="L2213" s="38"/>
      <c r="M2213" s="39">
        <f t="shared" si="352"/>
        <v>0</v>
      </c>
      <c r="N2213" s="40">
        <f t="shared" si="353"/>
        <v>0</v>
      </c>
      <c r="O2213" s="80"/>
      <c r="P2213" s="113" t="str">
        <f t="shared" si="360"/>
        <v/>
      </c>
      <c r="Q2213" s="42" t="str">
        <f t="shared" si="354"/>
        <v/>
      </c>
      <c r="R2213" s="81"/>
      <c r="S2213" s="44" t="str">
        <f t="shared" si="355"/>
        <v/>
      </c>
      <c r="T2213" s="81"/>
      <c r="U2213" s="81"/>
      <c r="V2213" s="42">
        <f t="shared" si="356"/>
        <v>0</v>
      </c>
      <c r="W2213" s="43"/>
      <c r="X2213" s="47">
        <f>SUMIFS(W$12:W2213,F$12:F2213,F2213,H$12:H2213,H2213,D$12:D2213,D2213)</f>
        <v>0</v>
      </c>
      <c r="Y2213" s="48">
        <f t="shared" si="357"/>
        <v>0</v>
      </c>
      <c r="Z2213" s="82"/>
      <c r="AA2213" s="106"/>
      <c r="AB2213" s="42">
        <f t="shared" si="358"/>
        <v>0</v>
      </c>
      <c r="AC2213" s="50"/>
      <c r="AD2213" s="81"/>
      <c r="AE2213" s="81"/>
      <c r="AF2213" s="81"/>
      <c r="AG2213" s="81"/>
      <c r="AH2213" s="81"/>
      <c r="AI2213" s="81"/>
      <c r="AJ2213" s="81"/>
      <c r="AK2213" s="81"/>
      <c r="AL2213" s="81"/>
      <c r="AM2213" s="50"/>
      <c r="AN2213" s="50"/>
      <c r="AO2213" s="112">
        <f t="shared" si="361"/>
        <v>0</v>
      </c>
    </row>
    <row r="2214" spans="1:41" ht="20.100000000000001" customHeight="1">
      <c r="A2214" s="70">
        <f t="shared" si="359"/>
        <v>1</v>
      </c>
      <c r="B2214" s="81"/>
      <c r="C2214" s="81"/>
      <c r="D2214" s="81"/>
      <c r="E2214" s="81"/>
      <c r="F2214" s="34"/>
      <c r="G2214" s="94"/>
      <c r="H2214" s="81"/>
      <c r="I2214" s="34"/>
      <c r="J2214" s="34"/>
      <c r="K2214" s="38"/>
      <c r="L2214" s="38"/>
      <c r="M2214" s="39">
        <f t="shared" si="352"/>
        <v>0</v>
      </c>
      <c r="N2214" s="40">
        <f t="shared" si="353"/>
        <v>0</v>
      </c>
      <c r="O2214" s="80"/>
      <c r="P2214" s="113" t="str">
        <f t="shared" si="360"/>
        <v/>
      </c>
      <c r="Q2214" s="42" t="str">
        <f t="shared" si="354"/>
        <v/>
      </c>
      <c r="R2214" s="81"/>
      <c r="S2214" s="44" t="str">
        <f t="shared" si="355"/>
        <v/>
      </c>
      <c r="T2214" s="81"/>
      <c r="U2214" s="81"/>
      <c r="V2214" s="42">
        <f t="shared" si="356"/>
        <v>0</v>
      </c>
      <c r="W2214" s="43"/>
      <c r="X2214" s="47">
        <f>SUMIFS(W$12:W2214,F$12:F2214,F2214,H$12:H2214,H2214,D$12:D2214,D2214)</f>
        <v>0</v>
      </c>
      <c r="Y2214" s="48">
        <f t="shared" si="357"/>
        <v>0</v>
      </c>
      <c r="Z2214" s="82"/>
      <c r="AA2214" s="106"/>
      <c r="AB2214" s="42">
        <f t="shared" si="358"/>
        <v>0</v>
      </c>
      <c r="AC2214" s="50"/>
      <c r="AD2214" s="81"/>
      <c r="AE2214" s="81"/>
      <c r="AF2214" s="81"/>
      <c r="AG2214" s="81"/>
      <c r="AH2214" s="81"/>
      <c r="AI2214" s="81"/>
      <c r="AJ2214" s="81"/>
      <c r="AK2214" s="81"/>
      <c r="AL2214" s="81"/>
      <c r="AM2214" s="50"/>
      <c r="AN2214" s="50"/>
      <c r="AO2214" s="112">
        <f t="shared" si="361"/>
        <v>0</v>
      </c>
    </row>
    <row r="2215" spans="1:41" ht="20.100000000000001" customHeight="1">
      <c r="A2215" s="70">
        <f t="shared" si="359"/>
        <v>1</v>
      </c>
      <c r="B2215" s="81"/>
      <c r="C2215" s="81"/>
      <c r="D2215" s="81"/>
      <c r="E2215" s="81"/>
      <c r="F2215" s="34"/>
      <c r="G2215" s="94"/>
      <c r="H2215" s="81"/>
      <c r="I2215" s="34"/>
      <c r="J2215" s="34"/>
      <c r="K2215" s="38"/>
      <c r="L2215" s="38"/>
      <c r="M2215" s="39">
        <f t="shared" si="352"/>
        <v>0</v>
      </c>
      <c r="N2215" s="40">
        <f t="shared" si="353"/>
        <v>0</v>
      </c>
      <c r="O2215" s="80"/>
      <c r="P2215" s="113" t="str">
        <f t="shared" si="360"/>
        <v/>
      </c>
      <c r="Q2215" s="42" t="str">
        <f t="shared" si="354"/>
        <v/>
      </c>
      <c r="R2215" s="81"/>
      <c r="S2215" s="44" t="str">
        <f t="shared" si="355"/>
        <v/>
      </c>
      <c r="T2215" s="81"/>
      <c r="U2215" s="81"/>
      <c r="V2215" s="42">
        <f t="shared" si="356"/>
        <v>0</v>
      </c>
      <c r="W2215" s="43"/>
      <c r="X2215" s="47">
        <f>SUMIFS(W$12:W2215,F$12:F2215,F2215,H$12:H2215,H2215,D$12:D2215,D2215)</f>
        <v>0</v>
      </c>
      <c r="Y2215" s="48">
        <f t="shared" si="357"/>
        <v>0</v>
      </c>
      <c r="Z2215" s="82"/>
      <c r="AA2215" s="106"/>
      <c r="AB2215" s="42">
        <f t="shared" si="358"/>
        <v>0</v>
      </c>
      <c r="AC2215" s="50"/>
      <c r="AD2215" s="81"/>
      <c r="AE2215" s="81"/>
      <c r="AF2215" s="81"/>
      <c r="AG2215" s="81"/>
      <c r="AH2215" s="81"/>
      <c r="AI2215" s="81"/>
      <c r="AJ2215" s="81"/>
      <c r="AK2215" s="81"/>
      <c r="AL2215" s="81"/>
      <c r="AM2215" s="50"/>
      <c r="AN2215" s="50"/>
      <c r="AO2215" s="112">
        <f t="shared" si="361"/>
        <v>0</v>
      </c>
    </row>
    <row r="2216" spans="1:41" ht="20.100000000000001" customHeight="1">
      <c r="A2216" s="70">
        <f t="shared" si="359"/>
        <v>1</v>
      </c>
      <c r="B2216" s="81"/>
      <c r="C2216" s="81"/>
      <c r="D2216" s="81"/>
      <c r="E2216" s="81"/>
      <c r="F2216" s="34"/>
      <c r="G2216" s="94"/>
      <c r="H2216" s="81"/>
      <c r="I2216" s="34"/>
      <c r="J2216" s="34"/>
      <c r="K2216" s="38"/>
      <c r="L2216" s="38"/>
      <c r="M2216" s="39">
        <f t="shared" si="352"/>
        <v>0</v>
      </c>
      <c r="N2216" s="40">
        <f t="shared" si="353"/>
        <v>0</v>
      </c>
      <c r="O2216" s="80"/>
      <c r="P2216" s="113" t="str">
        <f t="shared" si="360"/>
        <v/>
      </c>
      <c r="Q2216" s="42" t="str">
        <f t="shared" si="354"/>
        <v/>
      </c>
      <c r="R2216" s="81"/>
      <c r="S2216" s="44" t="str">
        <f t="shared" si="355"/>
        <v/>
      </c>
      <c r="T2216" s="81"/>
      <c r="U2216" s="81"/>
      <c r="V2216" s="42">
        <f t="shared" si="356"/>
        <v>0</v>
      </c>
      <c r="W2216" s="43"/>
      <c r="X2216" s="47">
        <f>SUMIFS(W$12:W2216,F$12:F2216,F2216,H$12:H2216,H2216,D$12:D2216,D2216)</f>
        <v>0</v>
      </c>
      <c r="Y2216" s="48">
        <f t="shared" si="357"/>
        <v>0</v>
      </c>
      <c r="Z2216" s="82"/>
      <c r="AA2216" s="106"/>
      <c r="AB2216" s="42">
        <f t="shared" si="358"/>
        <v>0</v>
      </c>
      <c r="AC2216" s="50"/>
      <c r="AD2216" s="81"/>
      <c r="AE2216" s="81"/>
      <c r="AF2216" s="81"/>
      <c r="AG2216" s="81"/>
      <c r="AH2216" s="81"/>
      <c r="AI2216" s="81"/>
      <c r="AJ2216" s="81"/>
      <c r="AK2216" s="81"/>
      <c r="AL2216" s="81"/>
      <c r="AM2216" s="50"/>
      <c r="AN2216" s="50"/>
      <c r="AO2216" s="112">
        <f t="shared" si="361"/>
        <v>0</v>
      </c>
    </row>
    <row r="2217" spans="1:41" ht="20.100000000000001" customHeight="1">
      <c r="A2217" s="70">
        <f t="shared" si="359"/>
        <v>1</v>
      </c>
      <c r="B2217" s="81"/>
      <c r="C2217" s="81"/>
      <c r="D2217" s="81"/>
      <c r="E2217" s="81"/>
      <c r="F2217" s="34"/>
      <c r="G2217" s="94"/>
      <c r="H2217" s="81"/>
      <c r="I2217" s="34"/>
      <c r="J2217" s="34"/>
      <c r="K2217" s="38"/>
      <c r="L2217" s="38"/>
      <c r="M2217" s="39">
        <f t="shared" si="352"/>
        <v>0</v>
      </c>
      <c r="N2217" s="40">
        <f t="shared" si="353"/>
        <v>0</v>
      </c>
      <c r="O2217" s="80"/>
      <c r="P2217" s="113" t="str">
        <f t="shared" si="360"/>
        <v/>
      </c>
      <c r="Q2217" s="42" t="str">
        <f t="shared" si="354"/>
        <v/>
      </c>
      <c r="R2217" s="81"/>
      <c r="S2217" s="44" t="str">
        <f t="shared" si="355"/>
        <v/>
      </c>
      <c r="T2217" s="81"/>
      <c r="U2217" s="81"/>
      <c r="V2217" s="42">
        <f t="shared" si="356"/>
        <v>0</v>
      </c>
      <c r="W2217" s="43"/>
      <c r="X2217" s="47">
        <f>SUMIFS(W$12:W2217,F$12:F2217,F2217,H$12:H2217,H2217,D$12:D2217,D2217)</f>
        <v>0</v>
      </c>
      <c r="Y2217" s="48">
        <f t="shared" si="357"/>
        <v>0</v>
      </c>
      <c r="Z2217" s="82"/>
      <c r="AA2217" s="106"/>
      <c r="AB2217" s="42">
        <f t="shared" si="358"/>
        <v>0</v>
      </c>
      <c r="AC2217" s="50"/>
      <c r="AD2217" s="81"/>
      <c r="AE2217" s="81"/>
      <c r="AF2217" s="81"/>
      <c r="AG2217" s="81"/>
      <c r="AH2217" s="81"/>
      <c r="AI2217" s="81"/>
      <c r="AJ2217" s="81"/>
      <c r="AK2217" s="81"/>
      <c r="AL2217" s="81"/>
      <c r="AM2217" s="50"/>
      <c r="AN2217" s="50"/>
      <c r="AO2217" s="112">
        <f t="shared" si="361"/>
        <v>0</v>
      </c>
    </row>
    <row r="2218" spans="1:41" ht="20.100000000000001" customHeight="1">
      <c r="A2218" s="70">
        <f t="shared" si="359"/>
        <v>1</v>
      </c>
      <c r="B2218" s="81"/>
      <c r="C2218" s="81"/>
      <c r="D2218" s="81"/>
      <c r="E2218" s="81"/>
      <c r="F2218" s="34"/>
      <c r="G2218" s="94"/>
      <c r="H2218" s="81"/>
      <c r="I2218" s="34"/>
      <c r="J2218" s="34"/>
      <c r="K2218" s="38"/>
      <c r="L2218" s="38"/>
      <c r="M2218" s="39">
        <f t="shared" si="352"/>
        <v>0</v>
      </c>
      <c r="N2218" s="40">
        <f t="shared" si="353"/>
        <v>0</v>
      </c>
      <c r="O2218" s="80"/>
      <c r="P2218" s="113" t="str">
        <f t="shared" si="360"/>
        <v/>
      </c>
      <c r="Q2218" s="42" t="str">
        <f t="shared" si="354"/>
        <v/>
      </c>
      <c r="R2218" s="81"/>
      <c r="S2218" s="44" t="str">
        <f t="shared" si="355"/>
        <v/>
      </c>
      <c r="T2218" s="81"/>
      <c r="U2218" s="81"/>
      <c r="V2218" s="42">
        <f t="shared" si="356"/>
        <v>0</v>
      </c>
      <c r="W2218" s="43"/>
      <c r="X2218" s="47">
        <f>SUMIFS(W$12:W2218,F$12:F2218,F2218,H$12:H2218,H2218,D$12:D2218,D2218)</f>
        <v>0</v>
      </c>
      <c r="Y2218" s="48">
        <f t="shared" si="357"/>
        <v>0</v>
      </c>
      <c r="Z2218" s="82"/>
      <c r="AA2218" s="106"/>
      <c r="AB2218" s="42">
        <f t="shared" si="358"/>
        <v>0</v>
      </c>
      <c r="AC2218" s="50"/>
      <c r="AD2218" s="81"/>
      <c r="AE2218" s="81"/>
      <c r="AF2218" s="81"/>
      <c r="AG2218" s="81"/>
      <c r="AH2218" s="81"/>
      <c r="AI2218" s="81"/>
      <c r="AJ2218" s="81"/>
      <c r="AK2218" s="81"/>
      <c r="AL2218" s="81"/>
      <c r="AM2218" s="50"/>
      <c r="AN2218" s="50"/>
      <c r="AO2218" s="112">
        <f t="shared" si="361"/>
        <v>0</v>
      </c>
    </row>
    <row r="2219" spans="1:41" ht="20.100000000000001" customHeight="1">
      <c r="A2219" s="70">
        <f t="shared" si="359"/>
        <v>1</v>
      </c>
      <c r="B2219" s="81"/>
      <c r="C2219" s="81"/>
      <c r="D2219" s="81"/>
      <c r="E2219" s="81"/>
      <c r="F2219" s="34"/>
      <c r="G2219" s="94"/>
      <c r="H2219" s="81"/>
      <c r="I2219" s="34"/>
      <c r="J2219" s="34"/>
      <c r="K2219" s="38"/>
      <c r="L2219" s="38"/>
      <c r="M2219" s="39">
        <f t="shared" si="352"/>
        <v>0</v>
      </c>
      <c r="N2219" s="40">
        <f t="shared" si="353"/>
        <v>0</v>
      </c>
      <c r="O2219" s="80"/>
      <c r="P2219" s="113" t="str">
        <f t="shared" si="360"/>
        <v/>
      </c>
      <c r="Q2219" s="42" t="str">
        <f t="shared" si="354"/>
        <v/>
      </c>
      <c r="R2219" s="81"/>
      <c r="S2219" s="44" t="str">
        <f t="shared" si="355"/>
        <v/>
      </c>
      <c r="T2219" s="81"/>
      <c r="U2219" s="81"/>
      <c r="V2219" s="42">
        <f t="shared" si="356"/>
        <v>0</v>
      </c>
      <c r="W2219" s="43"/>
      <c r="X2219" s="47">
        <f>SUMIFS(W$12:W2219,F$12:F2219,F2219,H$12:H2219,H2219,D$12:D2219,D2219)</f>
        <v>0</v>
      </c>
      <c r="Y2219" s="48">
        <f t="shared" si="357"/>
        <v>0</v>
      </c>
      <c r="Z2219" s="82"/>
      <c r="AA2219" s="106"/>
      <c r="AB2219" s="42">
        <f t="shared" si="358"/>
        <v>0</v>
      </c>
      <c r="AC2219" s="50"/>
      <c r="AD2219" s="81"/>
      <c r="AE2219" s="81"/>
      <c r="AF2219" s="81"/>
      <c r="AG2219" s="81"/>
      <c r="AH2219" s="81"/>
      <c r="AI2219" s="81"/>
      <c r="AJ2219" s="81"/>
      <c r="AK2219" s="81"/>
      <c r="AL2219" s="81"/>
      <c r="AM2219" s="50"/>
      <c r="AN2219" s="50"/>
      <c r="AO2219" s="112">
        <f t="shared" si="361"/>
        <v>0</v>
      </c>
    </row>
    <row r="2220" spans="1:41" ht="20.100000000000001" customHeight="1">
      <c r="A2220" s="70">
        <f t="shared" si="359"/>
        <v>1</v>
      </c>
      <c r="B2220" s="81"/>
      <c r="C2220" s="81"/>
      <c r="D2220" s="81"/>
      <c r="E2220" s="81"/>
      <c r="F2220" s="34"/>
      <c r="G2220" s="94"/>
      <c r="H2220" s="81"/>
      <c r="I2220" s="34"/>
      <c r="J2220" s="34"/>
      <c r="K2220" s="38"/>
      <c r="L2220" s="38"/>
      <c r="M2220" s="39">
        <f t="shared" si="352"/>
        <v>0</v>
      </c>
      <c r="N2220" s="40">
        <f t="shared" si="353"/>
        <v>0</v>
      </c>
      <c r="O2220" s="80"/>
      <c r="P2220" s="113" t="str">
        <f t="shared" si="360"/>
        <v/>
      </c>
      <c r="Q2220" s="42" t="str">
        <f t="shared" si="354"/>
        <v/>
      </c>
      <c r="R2220" s="81"/>
      <c r="S2220" s="44" t="str">
        <f t="shared" si="355"/>
        <v/>
      </c>
      <c r="T2220" s="81"/>
      <c r="U2220" s="81"/>
      <c r="V2220" s="42">
        <f t="shared" si="356"/>
        <v>0</v>
      </c>
      <c r="W2220" s="43"/>
      <c r="X2220" s="47">
        <f>SUMIFS(W$12:W2220,F$12:F2220,F2220,H$12:H2220,H2220,D$12:D2220,D2220)</f>
        <v>0</v>
      </c>
      <c r="Y2220" s="48">
        <f t="shared" si="357"/>
        <v>0</v>
      </c>
      <c r="Z2220" s="82"/>
      <c r="AA2220" s="106"/>
      <c r="AB2220" s="42">
        <f t="shared" si="358"/>
        <v>0</v>
      </c>
      <c r="AC2220" s="50"/>
      <c r="AD2220" s="81"/>
      <c r="AE2220" s="81"/>
      <c r="AF2220" s="81"/>
      <c r="AG2220" s="81"/>
      <c r="AH2220" s="81"/>
      <c r="AI2220" s="81"/>
      <c r="AJ2220" s="81"/>
      <c r="AK2220" s="81"/>
      <c r="AL2220" s="81"/>
      <c r="AM2220" s="50"/>
      <c r="AN2220" s="50"/>
      <c r="AO2220" s="112">
        <f t="shared" si="361"/>
        <v>0</v>
      </c>
    </row>
    <row r="2221" spans="1:41" ht="20.100000000000001" customHeight="1">
      <c r="A2221" s="70">
        <f t="shared" si="359"/>
        <v>1</v>
      </c>
      <c r="B2221" s="81"/>
      <c r="C2221" s="81"/>
      <c r="D2221" s="81"/>
      <c r="E2221" s="81"/>
      <c r="F2221" s="34"/>
      <c r="G2221" s="94"/>
      <c r="H2221" s="81"/>
      <c r="I2221" s="34"/>
      <c r="J2221" s="34"/>
      <c r="K2221" s="38"/>
      <c r="L2221" s="38"/>
      <c r="M2221" s="39">
        <f t="shared" si="352"/>
        <v>0</v>
      </c>
      <c r="N2221" s="40">
        <f t="shared" si="353"/>
        <v>0</v>
      </c>
      <c r="O2221" s="80"/>
      <c r="P2221" s="113" t="str">
        <f t="shared" si="360"/>
        <v/>
      </c>
      <c r="Q2221" s="42" t="str">
        <f t="shared" si="354"/>
        <v/>
      </c>
      <c r="R2221" s="81"/>
      <c r="S2221" s="44" t="str">
        <f t="shared" si="355"/>
        <v/>
      </c>
      <c r="T2221" s="81"/>
      <c r="U2221" s="81"/>
      <c r="V2221" s="42">
        <f t="shared" si="356"/>
        <v>0</v>
      </c>
      <c r="W2221" s="43"/>
      <c r="X2221" s="47">
        <f>SUMIFS(W$12:W2221,F$12:F2221,F2221,H$12:H2221,H2221,D$12:D2221,D2221)</f>
        <v>0</v>
      </c>
      <c r="Y2221" s="48">
        <f t="shared" si="357"/>
        <v>0</v>
      </c>
      <c r="Z2221" s="82"/>
      <c r="AA2221" s="106"/>
      <c r="AB2221" s="42">
        <f t="shared" si="358"/>
        <v>0</v>
      </c>
      <c r="AC2221" s="50"/>
      <c r="AD2221" s="81"/>
      <c r="AE2221" s="81"/>
      <c r="AF2221" s="81"/>
      <c r="AG2221" s="81"/>
      <c r="AH2221" s="81"/>
      <c r="AI2221" s="81"/>
      <c r="AJ2221" s="81"/>
      <c r="AK2221" s="81"/>
      <c r="AL2221" s="81"/>
      <c r="AM2221" s="50"/>
      <c r="AN2221" s="50"/>
      <c r="AO2221" s="112">
        <f t="shared" si="361"/>
        <v>0</v>
      </c>
    </row>
    <row r="2222" spans="1:41" ht="20.100000000000001" customHeight="1">
      <c r="A2222" s="70">
        <f t="shared" si="359"/>
        <v>1</v>
      </c>
      <c r="B2222" s="81"/>
      <c r="C2222" s="81"/>
      <c r="D2222" s="81"/>
      <c r="E2222" s="81"/>
      <c r="F2222" s="34"/>
      <c r="G2222" s="94"/>
      <c r="H2222" s="81"/>
      <c r="I2222" s="34"/>
      <c r="J2222" s="34"/>
      <c r="K2222" s="38"/>
      <c r="L2222" s="38"/>
      <c r="M2222" s="39">
        <f t="shared" si="352"/>
        <v>0</v>
      </c>
      <c r="N2222" s="40">
        <f t="shared" si="353"/>
        <v>0</v>
      </c>
      <c r="O2222" s="80"/>
      <c r="P2222" s="113" t="str">
        <f t="shared" si="360"/>
        <v/>
      </c>
      <c r="Q2222" s="42" t="str">
        <f t="shared" si="354"/>
        <v/>
      </c>
      <c r="R2222" s="81"/>
      <c r="S2222" s="44" t="str">
        <f t="shared" si="355"/>
        <v/>
      </c>
      <c r="T2222" s="81"/>
      <c r="U2222" s="81"/>
      <c r="V2222" s="42">
        <f t="shared" si="356"/>
        <v>0</v>
      </c>
      <c r="W2222" s="43"/>
      <c r="X2222" s="47">
        <f>SUMIFS(W$12:W2222,F$12:F2222,F2222,H$12:H2222,H2222,D$12:D2222,D2222)</f>
        <v>0</v>
      </c>
      <c r="Y2222" s="48">
        <f t="shared" si="357"/>
        <v>0</v>
      </c>
      <c r="Z2222" s="82"/>
      <c r="AA2222" s="106"/>
      <c r="AB2222" s="42">
        <f t="shared" si="358"/>
        <v>0</v>
      </c>
      <c r="AC2222" s="50"/>
      <c r="AD2222" s="81"/>
      <c r="AE2222" s="81"/>
      <c r="AF2222" s="81"/>
      <c r="AG2222" s="81"/>
      <c r="AH2222" s="81"/>
      <c r="AI2222" s="81"/>
      <c r="AJ2222" s="81"/>
      <c r="AK2222" s="81"/>
      <c r="AL2222" s="81"/>
      <c r="AM2222" s="50"/>
      <c r="AN2222" s="50"/>
      <c r="AO2222" s="112">
        <f t="shared" si="361"/>
        <v>0</v>
      </c>
    </row>
    <row r="2223" spans="1:41" ht="20.100000000000001" customHeight="1">
      <c r="A2223" s="70">
        <f t="shared" si="359"/>
        <v>1</v>
      </c>
      <c r="B2223" s="81"/>
      <c r="C2223" s="81"/>
      <c r="D2223" s="81"/>
      <c r="E2223" s="81"/>
      <c r="F2223" s="34"/>
      <c r="G2223" s="94"/>
      <c r="H2223" s="81"/>
      <c r="I2223" s="34"/>
      <c r="J2223" s="34"/>
      <c r="K2223" s="38"/>
      <c r="L2223" s="38"/>
      <c r="M2223" s="39">
        <f t="shared" si="352"/>
        <v>0</v>
      </c>
      <c r="N2223" s="40">
        <f t="shared" si="353"/>
        <v>0</v>
      </c>
      <c r="O2223" s="80"/>
      <c r="P2223" s="113" t="str">
        <f t="shared" si="360"/>
        <v/>
      </c>
      <c r="Q2223" s="42" t="str">
        <f t="shared" si="354"/>
        <v/>
      </c>
      <c r="R2223" s="81"/>
      <c r="S2223" s="44" t="str">
        <f t="shared" si="355"/>
        <v/>
      </c>
      <c r="T2223" s="81"/>
      <c r="U2223" s="81"/>
      <c r="V2223" s="42">
        <f t="shared" si="356"/>
        <v>0</v>
      </c>
      <c r="W2223" s="43"/>
      <c r="X2223" s="47">
        <f>SUMIFS(W$12:W2223,F$12:F2223,F2223,H$12:H2223,H2223,D$12:D2223,D2223)</f>
        <v>0</v>
      </c>
      <c r="Y2223" s="48">
        <f t="shared" si="357"/>
        <v>0</v>
      </c>
      <c r="Z2223" s="82"/>
      <c r="AA2223" s="106"/>
      <c r="AB2223" s="42">
        <f t="shared" si="358"/>
        <v>0</v>
      </c>
      <c r="AC2223" s="50"/>
      <c r="AD2223" s="81"/>
      <c r="AE2223" s="81"/>
      <c r="AF2223" s="81"/>
      <c r="AG2223" s="81"/>
      <c r="AH2223" s="81"/>
      <c r="AI2223" s="81"/>
      <c r="AJ2223" s="81"/>
      <c r="AK2223" s="81"/>
      <c r="AL2223" s="81"/>
      <c r="AM2223" s="50"/>
      <c r="AN2223" s="50"/>
      <c r="AO2223" s="112">
        <f t="shared" si="361"/>
        <v>0</v>
      </c>
    </row>
    <row r="2224" spans="1:41" ht="20.100000000000001" customHeight="1">
      <c r="A2224" s="70">
        <f t="shared" si="359"/>
        <v>1</v>
      </c>
      <c r="B2224" s="81"/>
      <c r="C2224" s="81"/>
      <c r="D2224" s="81"/>
      <c r="E2224" s="81"/>
      <c r="F2224" s="34"/>
      <c r="G2224" s="94"/>
      <c r="H2224" s="81"/>
      <c r="I2224" s="34"/>
      <c r="J2224" s="34"/>
      <c r="K2224" s="38"/>
      <c r="L2224" s="38"/>
      <c r="M2224" s="39">
        <f t="shared" si="352"/>
        <v>0</v>
      </c>
      <c r="N2224" s="40">
        <f t="shared" si="353"/>
        <v>0</v>
      </c>
      <c r="O2224" s="80"/>
      <c r="P2224" s="113" t="str">
        <f t="shared" si="360"/>
        <v/>
      </c>
      <c r="Q2224" s="42" t="str">
        <f t="shared" si="354"/>
        <v/>
      </c>
      <c r="R2224" s="81"/>
      <c r="S2224" s="44" t="str">
        <f t="shared" si="355"/>
        <v/>
      </c>
      <c r="T2224" s="81"/>
      <c r="U2224" s="81"/>
      <c r="V2224" s="42">
        <f t="shared" si="356"/>
        <v>0</v>
      </c>
      <c r="W2224" s="43"/>
      <c r="X2224" s="47">
        <f>SUMIFS(W$12:W2224,F$12:F2224,F2224,H$12:H2224,H2224,D$12:D2224,D2224)</f>
        <v>0</v>
      </c>
      <c r="Y2224" s="48">
        <f t="shared" si="357"/>
        <v>0</v>
      </c>
      <c r="Z2224" s="82"/>
      <c r="AA2224" s="106"/>
      <c r="AB2224" s="42">
        <f t="shared" si="358"/>
        <v>0</v>
      </c>
      <c r="AC2224" s="50"/>
      <c r="AD2224" s="81"/>
      <c r="AE2224" s="81"/>
      <c r="AF2224" s="81"/>
      <c r="AG2224" s="81"/>
      <c r="AH2224" s="81"/>
      <c r="AI2224" s="81"/>
      <c r="AJ2224" s="81"/>
      <c r="AK2224" s="81"/>
      <c r="AL2224" s="81"/>
      <c r="AM2224" s="50"/>
      <c r="AN2224" s="50"/>
      <c r="AO2224" s="112">
        <f t="shared" si="361"/>
        <v>0</v>
      </c>
    </row>
    <row r="2225" spans="1:41" ht="20.100000000000001" customHeight="1">
      <c r="A2225" s="70">
        <f t="shared" si="359"/>
        <v>1</v>
      </c>
      <c r="B2225" s="81"/>
      <c r="C2225" s="81"/>
      <c r="D2225" s="81"/>
      <c r="E2225" s="81"/>
      <c r="F2225" s="34"/>
      <c r="G2225" s="94"/>
      <c r="H2225" s="81"/>
      <c r="I2225" s="34"/>
      <c r="J2225" s="34"/>
      <c r="K2225" s="38"/>
      <c r="L2225" s="38"/>
      <c r="M2225" s="39">
        <f t="shared" si="352"/>
        <v>0</v>
      </c>
      <c r="N2225" s="40">
        <f t="shared" si="353"/>
        <v>0</v>
      </c>
      <c r="O2225" s="80"/>
      <c r="P2225" s="113" t="str">
        <f t="shared" si="360"/>
        <v/>
      </c>
      <c r="Q2225" s="42" t="str">
        <f t="shared" si="354"/>
        <v/>
      </c>
      <c r="R2225" s="81"/>
      <c r="S2225" s="44" t="str">
        <f t="shared" si="355"/>
        <v/>
      </c>
      <c r="T2225" s="81"/>
      <c r="U2225" s="81"/>
      <c r="V2225" s="42">
        <f t="shared" si="356"/>
        <v>0</v>
      </c>
      <c r="W2225" s="43"/>
      <c r="X2225" s="47">
        <f>SUMIFS(W$12:W2225,F$12:F2225,F2225,H$12:H2225,H2225,D$12:D2225,D2225)</f>
        <v>0</v>
      </c>
      <c r="Y2225" s="48">
        <f t="shared" si="357"/>
        <v>0</v>
      </c>
      <c r="Z2225" s="82"/>
      <c r="AA2225" s="106"/>
      <c r="AB2225" s="42">
        <f t="shared" si="358"/>
        <v>0</v>
      </c>
      <c r="AC2225" s="50"/>
      <c r="AD2225" s="81"/>
      <c r="AE2225" s="81"/>
      <c r="AF2225" s="81"/>
      <c r="AG2225" s="81"/>
      <c r="AH2225" s="81"/>
      <c r="AI2225" s="81"/>
      <c r="AJ2225" s="81"/>
      <c r="AK2225" s="81"/>
      <c r="AL2225" s="81"/>
      <c r="AM2225" s="50"/>
      <c r="AN2225" s="50"/>
      <c r="AO2225" s="112">
        <f t="shared" si="361"/>
        <v>0</v>
      </c>
    </row>
    <row r="2226" spans="1:41" ht="20.100000000000001" customHeight="1">
      <c r="A2226" s="70">
        <f t="shared" si="359"/>
        <v>1</v>
      </c>
      <c r="B2226" s="81"/>
      <c r="C2226" s="81"/>
      <c r="D2226" s="81"/>
      <c r="E2226" s="81"/>
      <c r="F2226" s="34"/>
      <c r="G2226" s="94"/>
      <c r="H2226" s="81"/>
      <c r="I2226" s="34"/>
      <c r="J2226" s="34"/>
      <c r="K2226" s="38"/>
      <c r="L2226" s="38"/>
      <c r="M2226" s="39">
        <f t="shared" si="352"/>
        <v>0</v>
      </c>
      <c r="N2226" s="40">
        <f t="shared" si="353"/>
        <v>0</v>
      </c>
      <c r="O2226" s="80"/>
      <c r="P2226" s="113" t="str">
        <f t="shared" si="360"/>
        <v/>
      </c>
      <c r="Q2226" s="42" t="str">
        <f t="shared" si="354"/>
        <v/>
      </c>
      <c r="R2226" s="81"/>
      <c r="S2226" s="44" t="str">
        <f t="shared" si="355"/>
        <v/>
      </c>
      <c r="T2226" s="81"/>
      <c r="U2226" s="81"/>
      <c r="V2226" s="42">
        <f t="shared" si="356"/>
        <v>0</v>
      </c>
      <c r="W2226" s="43"/>
      <c r="X2226" s="47">
        <f>SUMIFS(W$12:W2226,F$12:F2226,F2226,H$12:H2226,H2226,D$12:D2226,D2226)</f>
        <v>0</v>
      </c>
      <c r="Y2226" s="48">
        <f t="shared" si="357"/>
        <v>0</v>
      </c>
      <c r="Z2226" s="82"/>
      <c r="AA2226" s="106"/>
      <c r="AB2226" s="42">
        <f t="shared" si="358"/>
        <v>0</v>
      </c>
      <c r="AC2226" s="50"/>
      <c r="AD2226" s="81"/>
      <c r="AE2226" s="81"/>
      <c r="AF2226" s="81"/>
      <c r="AG2226" s="81"/>
      <c r="AH2226" s="81"/>
      <c r="AI2226" s="81"/>
      <c r="AJ2226" s="81"/>
      <c r="AK2226" s="81"/>
      <c r="AL2226" s="81"/>
      <c r="AM2226" s="50"/>
      <c r="AN2226" s="50"/>
      <c r="AO2226" s="112">
        <f t="shared" si="361"/>
        <v>0</v>
      </c>
    </row>
    <row r="2227" spans="1:41" ht="20.100000000000001" customHeight="1">
      <c r="A2227" s="70">
        <f t="shared" si="359"/>
        <v>1</v>
      </c>
      <c r="B2227" s="81"/>
      <c r="C2227" s="81"/>
      <c r="D2227" s="81"/>
      <c r="E2227" s="81"/>
      <c r="F2227" s="34"/>
      <c r="G2227" s="94"/>
      <c r="H2227" s="81"/>
      <c r="I2227" s="34"/>
      <c r="J2227" s="34"/>
      <c r="K2227" s="38"/>
      <c r="L2227" s="38"/>
      <c r="M2227" s="39">
        <f t="shared" si="352"/>
        <v>0</v>
      </c>
      <c r="N2227" s="40">
        <f t="shared" si="353"/>
        <v>0</v>
      </c>
      <c r="O2227" s="80"/>
      <c r="P2227" s="113" t="str">
        <f t="shared" si="360"/>
        <v/>
      </c>
      <c r="Q2227" s="42" t="str">
        <f t="shared" si="354"/>
        <v/>
      </c>
      <c r="R2227" s="81"/>
      <c r="S2227" s="44" t="str">
        <f t="shared" si="355"/>
        <v/>
      </c>
      <c r="T2227" s="81"/>
      <c r="U2227" s="81"/>
      <c r="V2227" s="42">
        <f t="shared" si="356"/>
        <v>0</v>
      </c>
      <c r="W2227" s="43"/>
      <c r="X2227" s="47">
        <f>SUMIFS(W$12:W2227,F$12:F2227,F2227,H$12:H2227,H2227,D$12:D2227,D2227)</f>
        <v>0</v>
      </c>
      <c r="Y2227" s="48">
        <f t="shared" si="357"/>
        <v>0</v>
      </c>
      <c r="Z2227" s="82"/>
      <c r="AA2227" s="106"/>
      <c r="AB2227" s="42">
        <f t="shared" si="358"/>
        <v>0</v>
      </c>
      <c r="AC2227" s="50"/>
      <c r="AD2227" s="81"/>
      <c r="AE2227" s="81"/>
      <c r="AF2227" s="81"/>
      <c r="AG2227" s="81"/>
      <c r="AH2227" s="81"/>
      <c r="AI2227" s="81"/>
      <c r="AJ2227" s="81"/>
      <c r="AK2227" s="81"/>
      <c r="AL2227" s="81"/>
      <c r="AM2227" s="50"/>
      <c r="AN2227" s="50"/>
      <c r="AO2227" s="112">
        <f t="shared" si="361"/>
        <v>0</v>
      </c>
    </row>
    <row r="2228" spans="1:41" ht="20.100000000000001" customHeight="1">
      <c r="A2228" s="70">
        <f t="shared" si="359"/>
        <v>1</v>
      </c>
      <c r="B2228" s="81"/>
      <c r="C2228" s="81"/>
      <c r="D2228" s="81"/>
      <c r="E2228" s="81"/>
      <c r="F2228" s="34"/>
      <c r="G2228" s="94"/>
      <c r="H2228" s="81"/>
      <c r="I2228" s="34"/>
      <c r="J2228" s="34"/>
      <c r="K2228" s="38"/>
      <c r="L2228" s="38"/>
      <c r="M2228" s="39">
        <f t="shared" si="352"/>
        <v>0</v>
      </c>
      <c r="N2228" s="40">
        <f t="shared" si="353"/>
        <v>0</v>
      </c>
      <c r="O2228" s="80"/>
      <c r="P2228" s="113" t="str">
        <f t="shared" si="360"/>
        <v/>
      </c>
      <c r="Q2228" s="42" t="str">
        <f t="shared" si="354"/>
        <v/>
      </c>
      <c r="R2228" s="81"/>
      <c r="S2228" s="44" t="str">
        <f t="shared" si="355"/>
        <v/>
      </c>
      <c r="T2228" s="81"/>
      <c r="U2228" s="81"/>
      <c r="V2228" s="42">
        <f t="shared" si="356"/>
        <v>0</v>
      </c>
      <c r="W2228" s="43"/>
      <c r="X2228" s="47">
        <f>SUMIFS(W$12:W2228,F$12:F2228,F2228,H$12:H2228,H2228,D$12:D2228,D2228)</f>
        <v>0</v>
      </c>
      <c r="Y2228" s="48">
        <f t="shared" si="357"/>
        <v>0</v>
      </c>
      <c r="Z2228" s="82"/>
      <c r="AA2228" s="106"/>
      <c r="AB2228" s="42">
        <f t="shared" si="358"/>
        <v>0</v>
      </c>
      <c r="AC2228" s="50"/>
      <c r="AD2228" s="81"/>
      <c r="AE2228" s="81"/>
      <c r="AF2228" s="81"/>
      <c r="AG2228" s="81"/>
      <c r="AH2228" s="81"/>
      <c r="AI2228" s="81"/>
      <c r="AJ2228" s="81"/>
      <c r="AK2228" s="81"/>
      <c r="AL2228" s="81"/>
      <c r="AM2228" s="50"/>
      <c r="AN2228" s="50"/>
      <c r="AO2228" s="112">
        <f t="shared" si="361"/>
        <v>0</v>
      </c>
    </row>
    <row r="2229" spans="1:41" ht="20.100000000000001" customHeight="1">
      <c r="A2229" s="70">
        <f t="shared" si="359"/>
        <v>1</v>
      </c>
      <c r="B2229" s="81"/>
      <c r="C2229" s="81"/>
      <c r="D2229" s="81"/>
      <c r="E2229" s="81"/>
      <c r="F2229" s="34"/>
      <c r="G2229" s="94"/>
      <c r="H2229" s="81"/>
      <c r="I2229" s="34"/>
      <c r="J2229" s="34"/>
      <c r="K2229" s="38"/>
      <c r="L2229" s="38"/>
      <c r="M2229" s="39">
        <f t="shared" si="352"/>
        <v>0</v>
      </c>
      <c r="N2229" s="40">
        <f t="shared" si="353"/>
        <v>0</v>
      </c>
      <c r="O2229" s="80"/>
      <c r="P2229" s="113" t="str">
        <f t="shared" si="360"/>
        <v/>
      </c>
      <c r="Q2229" s="42" t="str">
        <f t="shared" si="354"/>
        <v/>
      </c>
      <c r="R2229" s="81"/>
      <c r="S2229" s="44" t="str">
        <f t="shared" si="355"/>
        <v/>
      </c>
      <c r="T2229" s="81"/>
      <c r="U2229" s="81"/>
      <c r="V2229" s="42">
        <f t="shared" si="356"/>
        <v>0</v>
      </c>
      <c r="W2229" s="43"/>
      <c r="X2229" s="47">
        <f>SUMIFS(W$12:W2229,F$12:F2229,F2229,H$12:H2229,H2229,D$12:D2229,D2229)</f>
        <v>0</v>
      </c>
      <c r="Y2229" s="48">
        <f t="shared" si="357"/>
        <v>0</v>
      </c>
      <c r="Z2229" s="82"/>
      <c r="AA2229" s="106"/>
      <c r="AB2229" s="42">
        <f t="shared" si="358"/>
        <v>0</v>
      </c>
      <c r="AC2229" s="50"/>
      <c r="AD2229" s="81"/>
      <c r="AE2229" s="81"/>
      <c r="AF2229" s="81"/>
      <c r="AG2229" s="81"/>
      <c r="AH2229" s="81"/>
      <c r="AI2229" s="81"/>
      <c r="AJ2229" s="81"/>
      <c r="AK2229" s="81"/>
      <c r="AL2229" s="81"/>
      <c r="AM2229" s="50"/>
      <c r="AN2229" s="50"/>
      <c r="AO2229" s="112">
        <f t="shared" si="361"/>
        <v>0</v>
      </c>
    </row>
    <row r="2230" spans="1:41" ht="20.100000000000001" customHeight="1">
      <c r="A2230" s="70">
        <f t="shared" si="359"/>
        <v>1</v>
      </c>
      <c r="B2230" s="81"/>
      <c r="C2230" s="81"/>
      <c r="D2230" s="81"/>
      <c r="E2230" s="81"/>
      <c r="F2230" s="34"/>
      <c r="G2230" s="94"/>
      <c r="H2230" s="81"/>
      <c r="I2230" s="34"/>
      <c r="J2230" s="34"/>
      <c r="K2230" s="38"/>
      <c r="L2230" s="38"/>
      <c r="M2230" s="39">
        <f t="shared" si="352"/>
        <v>0</v>
      </c>
      <c r="N2230" s="40">
        <f t="shared" si="353"/>
        <v>0</v>
      </c>
      <c r="O2230" s="80"/>
      <c r="P2230" s="113" t="str">
        <f t="shared" si="360"/>
        <v/>
      </c>
      <c r="Q2230" s="42" t="str">
        <f t="shared" si="354"/>
        <v/>
      </c>
      <c r="R2230" s="81"/>
      <c r="S2230" s="44" t="str">
        <f t="shared" si="355"/>
        <v/>
      </c>
      <c r="T2230" s="81"/>
      <c r="U2230" s="81"/>
      <c r="V2230" s="42">
        <f t="shared" si="356"/>
        <v>0</v>
      </c>
      <c r="W2230" s="43"/>
      <c r="X2230" s="47">
        <f>SUMIFS(W$12:W2230,F$12:F2230,F2230,H$12:H2230,H2230,D$12:D2230,D2230)</f>
        <v>0</v>
      </c>
      <c r="Y2230" s="48">
        <f t="shared" si="357"/>
        <v>0</v>
      </c>
      <c r="Z2230" s="82"/>
      <c r="AA2230" s="106"/>
      <c r="AB2230" s="42">
        <f t="shared" si="358"/>
        <v>0</v>
      </c>
      <c r="AC2230" s="50"/>
      <c r="AD2230" s="81"/>
      <c r="AE2230" s="81"/>
      <c r="AF2230" s="81"/>
      <c r="AG2230" s="81"/>
      <c r="AH2230" s="81"/>
      <c r="AI2230" s="81"/>
      <c r="AJ2230" s="81"/>
      <c r="AK2230" s="81"/>
      <c r="AL2230" s="81"/>
      <c r="AM2230" s="50"/>
      <c r="AN2230" s="50"/>
      <c r="AO2230" s="112">
        <f t="shared" si="361"/>
        <v>0</v>
      </c>
    </row>
    <row r="2231" spans="1:41" ht="20.100000000000001" customHeight="1">
      <c r="A2231" s="70">
        <f t="shared" si="359"/>
        <v>1</v>
      </c>
      <c r="B2231" s="81"/>
      <c r="C2231" s="81"/>
      <c r="D2231" s="81"/>
      <c r="E2231" s="81"/>
      <c r="F2231" s="34"/>
      <c r="G2231" s="94"/>
      <c r="H2231" s="81"/>
      <c r="I2231" s="34"/>
      <c r="J2231" s="34"/>
      <c r="K2231" s="38"/>
      <c r="L2231" s="38"/>
      <c r="M2231" s="39">
        <f t="shared" si="352"/>
        <v>0</v>
      </c>
      <c r="N2231" s="40">
        <f t="shared" si="353"/>
        <v>0</v>
      </c>
      <c r="O2231" s="80"/>
      <c r="P2231" s="113" t="str">
        <f t="shared" si="360"/>
        <v/>
      </c>
      <c r="Q2231" s="42" t="str">
        <f t="shared" si="354"/>
        <v/>
      </c>
      <c r="R2231" s="81"/>
      <c r="S2231" s="44" t="str">
        <f t="shared" si="355"/>
        <v/>
      </c>
      <c r="T2231" s="81"/>
      <c r="U2231" s="81"/>
      <c r="V2231" s="42">
        <f t="shared" si="356"/>
        <v>0</v>
      </c>
      <c r="W2231" s="43"/>
      <c r="X2231" s="47">
        <f>SUMIFS(W$12:W2231,F$12:F2231,F2231,H$12:H2231,H2231,D$12:D2231,D2231)</f>
        <v>0</v>
      </c>
      <c r="Y2231" s="48">
        <f t="shared" si="357"/>
        <v>0</v>
      </c>
      <c r="Z2231" s="82"/>
      <c r="AA2231" s="106"/>
      <c r="AB2231" s="42">
        <f t="shared" si="358"/>
        <v>0</v>
      </c>
      <c r="AC2231" s="50"/>
      <c r="AD2231" s="81"/>
      <c r="AE2231" s="81"/>
      <c r="AF2231" s="81"/>
      <c r="AG2231" s="81"/>
      <c r="AH2231" s="81"/>
      <c r="AI2231" s="81"/>
      <c r="AJ2231" s="81"/>
      <c r="AK2231" s="81"/>
      <c r="AL2231" s="81"/>
      <c r="AM2231" s="50"/>
      <c r="AN2231" s="50"/>
      <c r="AO2231" s="112">
        <f t="shared" si="361"/>
        <v>0</v>
      </c>
    </row>
    <row r="2232" spans="1:41" ht="20.100000000000001" customHeight="1">
      <c r="A2232" s="70">
        <f t="shared" si="359"/>
        <v>1</v>
      </c>
      <c r="B2232" s="81"/>
      <c r="C2232" s="81"/>
      <c r="D2232" s="81"/>
      <c r="E2232" s="81"/>
      <c r="F2232" s="34"/>
      <c r="G2232" s="94"/>
      <c r="H2232" s="81"/>
      <c r="I2232" s="34"/>
      <c r="J2232" s="34"/>
      <c r="K2232" s="38"/>
      <c r="L2232" s="38"/>
      <c r="M2232" s="39">
        <f t="shared" si="352"/>
        <v>0</v>
      </c>
      <c r="N2232" s="40">
        <f t="shared" si="353"/>
        <v>0</v>
      </c>
      <c r="O2232" s="80"/>
      <c r="P2232" s="113" t="str">
        <f t="shared" si="360"/>
        <v/>
      </c>
      <c r="Q2232" s="42" t="str">
        <f t="shared" si="354"/>
        <v/>
      </c>
      <c r="R2232" s="81"/>
      <c r="S2232" s="44" t="str">
        <f t="shared" si="355"/>
        <v/>
      </c>
      <c r="T2232" s="81"/>
      <c r="U2232" s="81"/>
      <c r="V2232" s="42">
        <f t="shared" si="356"/>
        <v>0</v>
      </c>
      <c r="W2232" s="43"/>
      <c r="X2232" s="47">
        <f>SUMIFS(W$12:W2232,F$12:F2232,F2232,H$12:H2232,H2232,D$12:D2232,D2232)</f>
        <v>0</v>
      </c>
      <c r="Y2232" s="48">
        <f t="shared" si="357"/>
        <v>0</v>
      </c>
      <c r="Z2232" s="82"/>
      <c r="AA2232" s="106"/>
      <c r="AB2232" s="42">
        <f t="shared" si="358"/>
        <v>0</v>
      </c>
      <c r="AC2232" s="50"/>
      <c r="AD2232" s="81"/>
      <c r="AE2232" s="81"/>
      <c r="AF2232" s="81"/>
      <c r="AG2232" s="81"/>
      <c r="AH2232" s="81"/>
      <c r="AI2232" s="81"/>
      <c r="AJ2232" s="81"/>
      <c r="AK2232" s="81"/>
      <c r="AL2232" s="81"/>
      <c r="AM2232" s="50"/>
      <c r="AN2232" s="50"/>
      <c r="AO2232" s="112">
        <f t="shared" si="361"/>
        <v>0</v>
      </c>
    </row>
    <row r="2233" spans="1:41" ht="20.100000000000001" customHeight="1">
      <c r="A2233" s="70">
        <f t="shared" si="359"/>
        <v>1</v>
      </c>
      <c r="B2233" s="81"/>
      <c r="C2233" s="81"/>
      <c r="D2233" s="81"/>
      <c r="E2233" s="81"/>
      <c r="F2233" s="34"/>
      <c r="G2233" s="94"/>
      <c r="H2233" s="81"/>
      <c r="I2233" s="34"/>
      <c r="J2233" s="34"/>
      <c r="K2233" s="38"/>
      <c r="L2233" s="38"/>
      <c r="M2233" s="39">
        <f t="shared" si="352"/>
        <v>0</v>
      </c>
      <c r="N2233" s="40">
        <f t="shared" si="353"/>
        <v>0</v>
      </c>
      <c r="O2233" s="80"/>
      <c r="P2233" s="113" t="str">
        <f t="shared" si="360"/>
        <v/>
      </c>
      <c r="Q2233" s="42" t="str">
        <f t="shared" si="354"/>
        <v/>
      </c>
      <c r="R2233" s="81"/>
      <c r="S2233" s="44" t="str">
        <f t="shared" si="355"/>
        <v/>
      </c>
      <c r="T2233" s="81"/>
      <c r="U2233" s="81"/>
      <c r="V2233" s="42">
        <f t="shared" si="356"/>
        <v>0</v>
      </c>
      <c r="W2233" s="43"/>
      <c r="X2233" s="47">
        <f>SUMIFS(W$12:W2233,F$12:F2233,F2233,H$12:H2233,H2233,D$12:D2233,D2233)</f>
        <v>0</v>
      </c>
      <c r="Y2233" s="48">
        <f t="shared" si="357"/>
        <v>0</v>
      </c>
      <c r="Z2233" s="82"/>
      <c r="AA2233" s="106"/>
      <c r="AB2233" s="42">
        <f t="shared" si="358"/>
        <v>0</v>
      </c>
      <c r="AC2233" s="50"/>
      <c r="AD2233" s="81"/>
      <c r="AE2233" s="81"/>
      <c r="AF2233" s="81"/>
      <c r="AG2233" s="81"/>
      <c r="AH2233" s="81"/>
      <c r="AI2233" s="81"/>
      <c r="AJ2233" s="81"/>
      <c r="AK2233" s="81"/>
      <c r="AL2233" s="81"/>
      <c r="AM2233" s="50"/>
      <c r="AN2233" s="50"/>
      <c r="AO2233" s="112">
        <f t="shared" si="361"/>
        <v>0</v>
      </c>
    </row>
    <row r="2234" spans="1:41" ht="20.100000000000001" customHeight="1">
      <c r="A2234" s="70">
        <f t="shared" si="359"/>
        <v>1</v>
      </c>
      <c r="B2234" s="81"/>
      <c r="C2234" s="81"/>
      <c r="D2234" s="81"/>
      <c r="E2234" s="81"/>
      <c r="F2234" s="34"/>
      <c r="G2234" s="94"/>
      <c r="H2234" s="81"/>
      <c r="I2234" s="34"/>
      <c r="J2234" s="34"/>
      <c r="K2234" s="38"/>
      <c r="L2234" s="38"/>
      <c r="M2234" s="39">
        <f t="shared" si="352"/>
        <v>0</v>
      </c>
      <c r="N2234" s="40">
        <f t="shared" si="353"/>
        <v>0</v>
      </c>
      <c r="O2234" s="80"/>
      <c r="P2234" s="113" t="str">
        <f t="shared" si="360"/>
        <v/>
      </c>
      <c r="Q2234" s="42" t="str">
        <f t="shared" si="354"/>
        <v/>
      </c>
      <c r="R2234" s="81"/>
      <c r="S2234" s="44" t="str">
        <f t="shared" si="355"/>
        <v/>
      </c>
      <c r="T2234" s="81"/>
      <c r="U2234" s="81"/>
      <c r="V2234" s="42">
        <f t="shared" si="356"/>
        <v>0</v>
      </c>
      <c r="W2234" s="43"/>
      <c r="X2234" s="47">
        <f>SUMIFS(W$12:W2234,F$12:F2234,F2234,H$12:H2234,H2234,D$12:D2234,D2234)</f>
        <v>0</v>
      </c>
      <c r="Y2234" s="48">
        <f t="shared" si="357"/>
        <v>0</v>
      </c>
      <c r="Z2234" s="82"/>
      <c r="AA2234" s="106"/>
      <c r="AB2234" s="42">
        <f t="shared" si="358"/>
        <v>0</v>
      </c>
      <c r="AC2234" s="50"/>
      <c r="AD2234" s="81"/>
      <c r="AE2234" s="81"/>
      <c r="AF2234" s="81"/>
      <c r="AG2234" s="81"/>
      <c r="AH2234" s="81"/>
      <c r="AI2234" s="81"/>
      <c r="AJ2234" s="81"/>
      <c r="AK2234" s="81"/>
      <c r="AL2234" s="81"/>
      <c r="AM2234" s="50"/>
      <c r="AN2234" s="50"/>
      <c r="AO2234" s="112">
        <f t="shared" si="361"/>
        <v>0</v>
      </c>
    </row>
    <row r="2235" spans="1:41" ht="20.100000000000001" customHeight="1">
      <c r="A2235" s="70">
        <f t="shared" si="359"/>
        <v>1</v>
      </c>
      <c r="B2235" s="81"/>
      <c r="C2235" s="81"/>
      <c r="D2235" s="81"/>
      <c r="E2235" s="81"/>
      <c r="F2235" s="34"/>
      <c r="G2235" s="94"/>
      <c r="H2235" s="81"/>
      <c r="I2235" s="34"/>
      <c r="J2235" s="34"/>
      <c r="K2235" s="38"/>
      <c r="L2235" s="38"/>
      <c r="M2235" s="39">
        <f t="shared" si="352"/>
        <v>0</v>
      </c>
      <c r="N2235" s="40">
        <f t="shared" si="353"/>
        <v>0</v>
      </c>
      <c r="O2235" s="80"/>
      <c r="P2235" s="113" t="str">
        <f t="shared" si="360"/>
        <v/>
      </c>
      <c r="Q2235" s="42" t="str">
        <f t="shared" si="354"/>
        <v/>
      </c>
      <c r="R2235" s="81"/>
      <c r="S2235" s="44" t="str">
        <f t="shared" si="355"/>
        <v/>
      </c>
      <c r="T2235" s="81"/>
      <c r="U2235" s="81"/>
      <c r="V2235" s="42">
        <f t="shared" si="356"/>
        <v>0</v>
      </c>
      <c r="W2235" s="43"/>
      <c r="X2235" s="47">
        <f>SUMIFS(W$12:W2235,F$12:F2235,F2235,H$12:H2235,H2235,D$12:D2235,D2235)</f>
        <v>0</v>
      </c>
      <c r="Y2235" s="48">
        <f t="shared" si="357"/>
        <v>0</v>
      </c>
      <c r="Z2235" s="82"/>
      <c r="AA2235" s="106"/>
      <c r="AB2235" s="42">
        <f t="shared" si="358"/>
        <v>0</v>
      </c>
      <c r="AC2235" s="50"/>
      <c r="AD2235" s="81"/>
      <c r="AE2235" s="81"/>
      <c r="AF2235" s="81"/>
      <c r="AG2235" s="81"/>
      <c r="AH2235" s="81"/>
      <c r="AI2235" s="81"/>
      <c r="AJ2235" s="81"/>
      <c r="AK2235" s="81"/>
      <c r="AL2235" s="81"/>
      <c r="AM2235" s="50"/>
      <c r="AN2235" s="50"/>
      <c r="AO2235" s="112">
        <f t="shared" si="361"/>
        <v>0</v>
      </c>
    </row>
    <row r="2236" spans="1:41" ht="20.100000000000001" customHeight="1">
      <c r="A2236" s="70">
        <f t="shared" si="359"/>
        <v>1</v>
      </c>
      <c r="B2236" s="81"/>
      <c r="C2236" s="81"/>
      <c r="D2236" s="81"/>
      <c r="E2236" s="81"/>
      <c r="F2236" s="34"/>
      <c r="G2236" s="94"/>
      <c r="H2236" s="81"/>
      <c r="I2236" s="34"/>
      <c r="J2236" s="34"/>
      <c r="K2236" s="38"/>
      <c r="L2236" s="38"/>
      <c r="M2236" s="39">
        <f t="shared" si="352"/>
        <v>0</v>
      </c>
      <c r="N2236" s="40">
        <f t="shared" si="353"/>
        <v>0</v>
      </c>
      <c r="O2236" s="80"/>
      <c r="P2236" s="113" t="str">
        <f t="shared" si="360"/>
        <v/>
      </c>
      <c r="Q2236" s="42" t="str">
        <f t="shared" si="354"/>
        <v/>
      </c>
      <c r="R2236" s="81"/>
      <c r="S2236" s="44" t="str">
        <f t="shared" si="355"/>
        <v/>
      </c>
      <c r="T2236" s="81"/>
      <c r="U2236" s="81"/>
      <c r="V2236" s="42">
        <f t="shared" si="356"/>
        <v>0</v>
      </c>
      <c r="W2236" s="43"/>
      <c r="X2236" s="47">
        <f>SUMIFS(W$12:W2236,F$12:F2236,F2236,H$12:H2236,H2236,D$12:D2236,D2236)</f>
        <v>0</v>
      </c>
      <c r="Y2236" s="48">
        <f t="shared" si="357"/>
        <v>0</v>
      </c>
      <c r="Z2236" s="82"/>
      <c r="AA2236" s="106"/>
      <c r="AB2236" s="42">
        <f t="shared" si="358"/>
        <v>0</v>
      </c>
      <c r="AC2236" s="50"/>
      <c r="AD2236" s="81"/>
      <c r="AE2236" s="81"/>
      <c r="AF2236" s="81"/>
      <c r="AG2236" s="81"/>
      <c r="AH2236" s="81"/>
      <c r="AI2236" s="81"/>
      <c r="AJ2236" s="81"/>
      <c r="AK2236" s="81"/>
      <c r="AL2236" s="81"/>
      <c r="AM2236" s="50"/>
      <c r="AN2236" s="50"/>
      <c r="AO2236" s="112">
        <f t="shared" si="361"/>
        <v>0</v>
      </c>
    </row>
    <row r="2237" spans="1:41" ht="20.100000000000001" customHeight="1">
      <c r="A2237" s="70">
        <f t="shared" si="359"/>
        <v>1</v>
      </c>
      <c r="B2237" s="81"/>
      <c r="C2237" s="81"/>
      <c r="D2237" s="81"/>
      <c r="E2237" s="81"/>
      <c r="F2237" s="34"/>
      <c r="G2237" s="94"/>
      <c r="H2237" s="81"/>
      <c r="I2237" s="34"/>
      <c r="J2237" s="34"/>
      <c r="K2237" s="38"/>
      <c r="L2237" s="38"/>
      <c r="M2237" s="39">
        <f t="shared" si="352"/>
        <v>0</v>
      </c>
      <c r="N2237" s="40">
        <f t="shared" si="353"/>
        <v>0</v>
      </c>
      <c r="O2237" s="80"/>
      <c r="P2237" s="113" t="str">
        <f t="shared" si="360"/>
        <v/>
      </c>
      <c r="Q2237" s="42" t="str">
        <f t="shared" si="354"/>
        <v/>
      </c>
      <c r="R2237" s="81"/>
      <c r="S2237" s="44" t="str">
        <f t="shared" si="355"/>
        <v/>
      </c>
      <c r="T2237" s="81"/>
      <c r="U2237" s="81"/>
      <c r="V2237" s="42">
        <f t="shared" si="356"/>
        <v>0</v>
      </c>
      <c r="W2237" s="43"/>
      <c r="X2237" s="47">
        <f>SUMIFS(W$12:W2237,F$12:F2237,F2237,H$12:H2237,H2237,D$12:D2237,D2237)</f>
        <v>0</v>
      </c>
      <c r="Y2237" s="48">
        <f t="shared" si="357"/>
        <v>0</v>
      </c>
      <c r="Z2237" s="82"/>
      <c r="AA2237" s="106"/>
      <c r="AB2237" s="42">
        <f t="shared" si="358"/>
        <v>0</v>
      </c>
      <c r="AC2237" s="50"/>
      <c r="AD2237" s="81"/>
      <c r="AE2237" s="81"/>
      <c r="AF2237" s="81"/>
      <c r="AG2237" s="81"/>
      <c r="AH2237" s="81"/>
      <c r="AI2237" s="81"/>
      <c r="AJ2237" s="81"/>
      <c r="AK2237" s="81"/>
      <c r="AL2237" s="81"/>
      <c r="AM2237" s="50"/>
      <c r="AN2237" s="50"/>
      <c r="AO2237" s="112">
        <f t="shared" si="361"/>
        <v>0</v>
      </c>
    </row>
    <row r="2238" spans="1:41" ht="20.100000000000001" customHeight="1">
      <c r="A2238" s="70">
        <f t="shared" si="359"/>
        <v>1</v>
      </c>
      <c r="B2238" s="81"/>
      <c r="C2238" s="81"/>
      <c r="D2238" s="81"/>
      <c r="E2238" s="81"/>
      <c r="F2238" s="34"/>
      <c r="G2238" s="94"/>
      <c r="H2238" s="81"/>
      <c r="I2238" s="34"/>
      <c r="J2238" s="34"/>
      <c r="K2238" s="38"/>
      <c r="L2238" s="38"/>
      <c r="M2238" s="39">
        <f t="shared" si="352"/>
        <v>0</v>
      </c>
      <c r="N2238" s="40">
        <f t="shared" si="353"/>
        <v>0</v>
      </c>
      <c r="O2238" s="80"/>
      <c r="P2238" s="113" t="str">
        <f t="shared" si="360"/>
        <v/>
      </c>
      <c r="Q2238" s="42" t="str">
        <f t="shared" si="354"/>
        <v/>
      </c>
      <c r="R2238" s="81"/>
      <c r="S2238" s="44" t="str">
        <f t="shared" si="355"/>
        <v/>
      </c>
      <c r="T2238" s="81"/>
      <c r="U2238" s="81"/>
      <c r="V2238" s="42">
        <f t="shared" si="356"/>
        <v>0</v>
      </c>
      <c r="W2238" s="43"/>
      <c r="X2238" s="47">
        <f>SUMIFS(W$12:W2238,F$12:F2238,F2238,H$12:H2238,H2238,D$12:D2238,D2238)</f>
        <v>0</v>
      </c>
      <c r="Y2238" s="48">
        <f t="shared" si="357"/>
        <v>0</v>
      </c>
      <c r="Z2238" s="82"/>
      <c r="AA2238" s="106"/>
      <c r="AB2238" s="42">
        <f t="shared" si="358"/>
        <v>0</v>
      </c>
      <c r="AC2238" s="50"/>
      <c r="AD2238" s="81"/>
      <c r="AE2238" s="81"/>
      <c r="AF2238" s="81"/>
      <c r="AG2238" s="81"/>
      <c r="AH2238" s="81"/>
      <c r="AI2238" s="81"/>
      <c r="AJ2238" s="81"/>
      <c r="AK2238" s="81"/>
      <c r="AL2238" s="81"/>
      <c r="AM2238" s="50"/>
      <c r="AN2238" s="50"/>
      <c r="AO2238" s="112">
        <f t="shared" si="361"/>
        <v>0</v>
      </c>
    </row>
    <row r="2239" spans="1:41" ht="20.100000000000001" customHeight="1">
      <c r="A2239" s="70">
        <f t="shared" si="359"/>
        <v>1</v>
      </c>
      <c r="B2239" s="81"/>
      <c r="C2239" s="81"/>
      <c r="D2239" s="81"/>
      <c r="E2239" s="81"/>
      <c r="F2239" s="34"/>
      <c r="G2239" s="94"/>
      <c r="H2239" s="81"/>
      <c r="I2239" s="34"/>
      <c r="J2239" s="34"/>
      <c r="K2239" s="38"/>
      <c r="L2239" s="38"/>
      <c r="M2239" s="39">
        <f t="shared" si="352"/>
        <v>0</v>
      </c>
      <c r="N2239" s="40">
        <f t="shared" si="353"/>
        <v>0</v>
      </c>
      <c r="O2239" s="80"/>
      <c r="P2239" s="113" t="str">
        <f t="shared" si="360"/>
        <v/>
      </c>
      <c r="Q2239" s="42" t="str">
        <f t="shared" si="354"/>
        <v/>
      </c>
      <c r="R2239" s="81"/>
      <c r="S2239" s="44" t="str">
        <f t="shared" si="355"/>
        <v/>
      </c>
      <c r="T2239" s="81"/>
      <c r="U2239" s="81"/>
      <c r="V2239" s="42">
        <f t="shared" si="356"/>
        <v>0</v>
      </c>
      <c r="W2239" s="43"/>
      <c r="X2239" s="47">
        <f>SUMIFS(W$12:W2239,F$12:F2239,F2239,H$12:H2239,H2239,D$12:D2239,D2239)</f>
        <v>0</v>
      </c>
      <c r="Y2239" s="48">
        <f t="shared" si="357"/>
        <v>0</v>
      </c>
      <c r="Z2239" s="82"/>
      <c r="AA2239" s="106"/>
      <c r="AB2239" s="42">
        <f t="shared" si="358"/>
        <v>0</v>
      </c>
      <c r="AC2239" s="50"/>
      <c r="AD2239" s="81"/>
      <c r="AE2239" s="81"/>
      <c r="AF2239" s="81"/>
      <c r="AG2239" s="81"/>
      <c r="AH2239" s="81"/>
      <c r="AI2239" s="81"/>
      <c r="AJ2239" s="81"/>
      <c r="AK2239" s="81"/>
      <c r="AL2239" s="81"/>
      <c r="AM2239" s="50"/>
      <c r="AN2239" s="50"/>
      <c r="AO2239" s="112">
        <f t="shared" si="361"/>
        <v>0</v>
      </c>
    </row>
    <row r="2240" spans="1:41" ht="20.100000000000001" customHeight="1">
      <c r="A2240" s="70">
        <f t="shared" si="359"/>
        <v>1</v>
      </c>
      <c r="B2240" s="81"/>
      <c r="C2240" s="81"/>
      <c r="D2240" s="81"/>
      <c r="E2240" s="81"/>
      <c r="F2240" s="34"/>
      <c r="G2240" s="94"/>
      <c r="H2240" s="81"/>
      <c r="I2240" s="34"/>
      <c r="J2240" s="34"/>
      <c r="K2240" s="38"/>
      <c r="L2240" s="38"/>
      <c r="M2240" s="39">
        <f t="shared" si="352"/>
        <v>0</v>
      </c>
      <c r="N2240" s="40">
        <f t="shared" si="353"/>
        <v>0</v>
      </c>
      <c r="O2240" s="80"/>
      <c r="P2240" s="113" t="str">
        <f t="shared" si="360"/>
        <v/>
      </c>
      <c r="Q2240" s="42" t="str">
        <f t="shared" si="354"/>
        <v/>
      </c>
      <c r="R2240" s="81"/>
      <c r="S2240" s="44" t="str">
        <f t="shared" si="355"/>
        <v/>
      </c>
      <c r="T2240" s="81"/>
      <c r="U2240" s="81"/>
      <c r="V2240" s="42">
        <f t="shared" si="356"/>
        <v>0</v>
      </c>
      <c r="W2240" s="43"/>
      <c r="X2240" s="47">
        <f>SUMIFS(W$12:W2240,F$12:F2240,F2240,H$12:H2240,H2240,D$12:D2240,D2240)</f>
        <v>0</v>
      </c>
      <c r="Y2240" s="48">
        <f t="shared" si="357"/>
        <v>0</v>
      </c>
      <c r="Z2240" s="82"/>
      <c r="AA2240" s="106"/>
      <c r="AB2240" s="42">
        <f t="shared" si="358"/>
        <v>0</v>
      </c>
      <c r="AC2240" s="50"/>
      <c r="AD2240" s="81"/>
      <c r="AE2240" s="81"/>
      <c r="AF2240" s="81"/>
      <c r="AG2240" s="81"/>
      <c r="AH2240" s="81"/>
      <c r="AI2240" s="81"/>
      <c r="AJ2240" s="81"/>
      <c r="AK2240" s="81"/>
      <c r="AL2240" s="81"/>
      <c r="AM2240" s="50"/>
      <c r="AN2240" s="50"/>
      <c r="AO2240" s="112">
        <f t="shared" si="361"/>
        <v>0</v>
      </c>
    </row>
    <row r="2241" spans="1:41" ht="20.100000000000001" customHeight="1">
      <c r="A2241" s="70">
        <f t="shared" si="359"/>
        <v>1</v>
      </c>
      <c r="B2241" s="81"/>
      <c r="C2241" s="81"/>
      <c r="D2241" s="81"/>
      <c r="E2241" s="81"/>
      <c r="F2241" s="34"/>
      <c r="G2241" s="94"/>
      <c r="H2241" s="81"/>
      <c r="I2241" s="34"/>
      <c r="J2241" s="34"/>
      <c r="K2241" s="38"/>
      <c r="L2241" s="38"/>
      <c r="M2241" s="39">
        <f t="shared" si="352"/>
        <v>0</v>
      </c>
      <c r="N2241" s="40">
        <f t="shared" si="353"/>
        <v>0</v>
      </c>
      <c r="O2241" s="80"/>
      <c r="P2241" s="113" t="str">
        <f t="shared" si="360"/>
        <v/>
      </c>
      <c r="Q2241" s="42" t="str">
        <f t="shared" si="354"/>
        <v/>
      </c>
      <c r="R2241" s="81"/>
      <c r="S2241" s="44" t="str">
        <f t="shared" si="355"/>
        <v/>
      </c>
      <c r="T2241" s="81"/>
      <c r="U2241" s="81"/>
      <c r="V2241" s="42">
        <f t="shared" si="356"/>
        <v>0</v>
      </c>
      <c r="W2241" s="43"/>
      <c r="X2241" s="47">
        <f>SUMIFS(W$12:W2241,F$12:F2241,F2241,H$12:H2241,H2241,D$12:D2241,D2241)</f>
        <v>0</v>
      </c>
      <c r="Y2241" s="48">
        <f t="shared" si="357"/>
        <v>0</v>
      </c>
      <c r="Z2241" s="82"/>
      <c r="AA2241" s="106"/>
      <c r="AB2241" s="42">
        <f t="shared" si="358"/>
        <v>0</v>
      </c>
      <c r="AC2241" s="50"/>
      <c r="AD2241" s="81"/>
      <c r="AE2241" s="81"/>
      <c r="AF2241" s="81"/>
      <c r="AG2241" s="81"/>
      <c r="AH2241" s="81"/>
      <c r="AI2241" s="81"/>
      <c r="AJ2241" s="81"/>
      <c r="AK2241" s="81"/>
      <c r="AL2241" s="81"/>
      <c r="AM2241" s="50"/>
      <c r="AN2241" s="50"/>
      <c r="AO2241" s="112">
        <f t="shared" si="361"/>
        <v>0</v>
      </c>
    </row>
    <row r="2242" spans="1:41" ht="20.100000000000001" customHeight="1">
      <c r="A2242" s="70">
        <f t="shared" si="359"/>
        <v>1</v>
      </c>
      <c r="B2242" s="81"/>
      <c r="C2242" s="81"/>
      <c r="D2242" s="81"/>
      <c r="E2242" s="81"/>
      <c r="F2242" s="34"/>
      <c r="G2242" s="94"/>
      <c r="H2242" s="81"/>
      <c r="I2242" s="34"/>
      <c r="J2242" s="34"/>
      <c r="K2242" s="38"/>
      <c r="L2242" s="38"/>
      <c r="M2242" s="39">
        <f t="shared" si="352"/>
        <v>0</v>
      </c>
      <c r="N2242" s="40">
        <f t="shared" si="353"/>
        <v>0</v>
      </c>
      <c r="O2242" s="80"/>
      <c r="P2242" s="113" t="str">
        <f t="shared" si="360"/>
        <v/>
      </c>
      <c r="Q2242" s="42" t="str">
        <f t="shared" si="354"/>
        <v/>
      </c>
      <c r="R2242" s="81"/>
      <c r="S2242" s="44" t="str">
        <f t="shared" si="355"/>
        <v/>
      </c>
      <c r="T2242" s="81"/>
      <c r="U2242" s="81"/>
      <c r="V2242" s="42">
        <f t="shared" si="356"/>
        <v>0</v>
      </c>
      <c r="W2242" s="43"/>
      <c r="X2242" s="47">
        <f>SUMIFS(W$12:W2242,F$12:F2242,F2242,H$12:H2242,H2242,D$12:D2242,D2242)</f>
        <v>0</v>
      </c>
      <c r="Y2242" s="48">
        <f t="shared" si="357"/>
        <v>0</v>
      </c>
      <c r="Z2242" s="82"/>
      <c r="AA2242" s="106"/>
      <c r="AB2242" s="42">
        <f t="shared" si="358"/>
        <v>0</v>
      </c>
      <c r="AC2242" s="50"/>
      <c r="AD2242" s="81"/>
      <c r="AE2242" s="81"/>
      <c r="AF2242" s="81"/>
      <c r="AG2242" s="81"/>
      <c r="AH2242" s="81"/>
      <c r="AI2242" s="81"/>
      <c r="AJ2242" s="81"/>
      <c r="AK2242" s="81"/>
      <c r="AL2242" s="81"/>
      <c r="AM2242" s="50"/>
      <c r="AN2242" s="50"/>
      <c r="AO2242" s="112">
        <f t="shared" si="361"/>
        <v>0</v>
      </c>
    </row>
    <row r="2243" spans="1:41" ht="20.100000000000001" customHeight="1">
      <c r="A2243" s="70">
        <f t="shared" si="359"/>
        <v>1</v>
      </c>
      <c r="B2243" s="81"/>
      <c r="C2243" s="81"/>
      <c r="D2243" s="81"/>
      <c r="E2243" s="81"/>
      <c r="F2243" s="34"/>
      <c r="G2243" s="94"/>
      <c r="H2243" s="81"/>
      <c r="I2243" s="34"/>
      <c r="J2243" s="34"/>
      <c r="K2243" s="38"/>
      <c r="L2243" s="38"/>
      <c r="M2243" s="39">
        <f t="shared" si="352"/>
        <v>0</v>
      </c>
      <c r="N2243" s="40">
        <f t="shared" si="353"/>
        <v>0</v>
      </c>
      <c r="O2243" s="80"/>
      <c r="P2243" s="113" t="str">
        <f t="shared" si="360"/>
        <v/>
      </c>
      <c r="Q2243" s="42" t="str">
        <f t="shared" si="354"/>
        <v/>
      </c>
      <c r="R2243" s="81"/>
      <c r="S2243" s="44" t="str">
        <f t="shared" si="355"/>
        <v/>
      </c>
      <c r="T2243" s="81"/>
      <c r="U2243" s="81"/>
      <c r="V2243" s="42">
        <f t="shared" si="356"/>
        <v>0</v>
      </c>
      <c r="W2243" s="43"/>
      <c r="X2243" s="47">
        <f>SUMIFS(W$12:W2243,F$12:F2243,F2243,H$12:H2243,H2243,D$12:D2243,D2243)</f>
        <v>0</v>
      </c>
      <c r="Y2243" s="48">
        <f t="shared" si="357"/>
        <v>0</v>
      </c>
      <c r="Z2243" s="82"/>
      <c r="AA2243" s="106"/>
      <c r="AB2243" s="42">
        <f t="shared" si="358"/>
        <v>0</v>
      </c>
      <c r="AC2243" s="50"/>
      <c r="AD2243" s="81"/>
      <c r="AE2243" s="81"/>
      <c r="AF2243" s="81"/>
      <c r="AG2243" s="81"/>
      <c r="AH2243" s="81"/>
      <c r="AI2243" s="81"/>
      <c r="AJ2243" s="81"/>
      <c r="AK2243" s="81"/>
      <c r="AL2243" s="81"/>
      <c r="AM2243" s="50"/>
      <c r="AN2243" s="50"/>
      <c r="AO2243" s="112">
        <f t="shared" si="361"/>
        <v>0</v>
      </c>
    </row>
    <row r="2244" spans="1:41" ht="20.100000000000001" customHeight="1">
      <c r="A2244" s="70">
        <f t="shared" si="359"/>
        <v>1</v>
      </c>
      <c r="B2244" s="81"/>
      <c r="C2244" s="81"/>
      <c r="D2244" s="81"/>
      <c r="E2244" s="81"/>
      <c r="F2244" s="34"/>
      <c r="G2244" s="94"/>
      <c r="H2244" s="81"/>
      <c r="I2244" s="34"/>
      <c r="J2244" s="34"/>
      <c r="K2244" s="38"/>
      <c r="L2244" s="38"/>
      <c r="M2244" s="39">
        <f t="shared" si="352"/>
        <v>0</v>
      </c>
      <c r="N2244" s="40">
        <f t="shared" si="353"/>
        <v>0</v>
      </c>
      <c r="O2244" s="80"/>
      <c r="P2244" s="113" t="str">
        <f t="shared" si="360"/>
        <v/>
      </c>
      <c r="Q2244" s="42" t="str">
        <f t="shared" si="354"/>
        <v/>
      </c>
      <c r="R2244" s="81"/>
      <c r="S2244" s="44" t="str">
        <f t="shared" si="355"/>
        <v/>
      </c>
      <c r="T2244" s="81"/>
      <c r="U2244" s="81"/>
      <c r="V2244" s="42">
        <f t="shared" si="356"/>
        <v>0</v>
      </c>
      <c r="W2244" s="43"/>
      <c r="X2244" s="47">
        <f>SUMIFS(W$12:W2244,F$12:F2244,F2244,H$12:H2244,H2244,D$12:D2244,D2244)</f>
        <v>0</v>
      </c>
      <c r="Y2244" s="48">
        <f t="shared" si="357"/>
        <v>0</v>
      </c>
      <c r="Z2244" s="82"/>
      <c r="AA2244" s="106"/>
      <c r="AB2244" s="42">
        <f t="shared" si="358"/>
        <v>0</v>
      </c>
      <c r="AC2244" s="50"/>
      <c r="AD2244" s="81"/>
      <c r="AE2244" s="81"/>
      <c r="AF2244" s="81"/>
      <c r="AG2244" s="81"/>
      <c r="AH2244" s="81"/>
      <c r="AI2244" s="81"/>
      <c r="AJ2244" s="81"/>
      <c r="AK2244" s="81"/>
      <c r="AL2244" s="81"/>
      <c r="AM2244" s="50"/>
      <c r="AN2244" s="50"/>
      <c r="AO2244" s="112">
        <f t="shared" si="361"/>
        <v>0</v>
      </c>
    </row>
    <row r="2245" spans="1:41" ht="20.100000000000001" customHeight="1">
      <c r="A2245" s="70">
        <f t="shared" si="359"/>
        <v>1</v>
      </c>
      <c r="B2245" s="81"/>
      <c r="C2245" s="81"/>
      <c r="D2245" s="81"/>
      <c r="E2245" s="81"/>
      <c r="F2245" s="34"/>
      <c r="G2245" s="94"/>
      <c r="H2245" s="81"/>
      <c r="I2245" s="34"/>
      <c r="J2245" s="34"/>
      <c r="K2245" s="38"/>
      <c r="L2245" s="38"/>
      <c r="M2245" s="39">
        <f t="shared" si="352"/>
        <v>0</v>
      </c>
      <c r="N2245" s="40">
        <f t="shared" si="353"/>
        <v>0</v>
      </c>
      <c r="O2245" s="80"/>
      <c r="P2245" s="113" t="str">
        <f t="shared" si="360"/>
        <v/>
      </c>
      <c r="Q2245" s="42" t="str">
        <f t="shared" si="354"/>
        <v/>
      </c>
      <c r="R2245" s="81"/>
      <c r="S2245" s="44" t="str">
        <f t="shared" si="355"/>
        <v/>
      </c>
      <c r="T2245" s="81"/>
      <c r="U2245" s="81"/>
      <c r="V2245" s="42">
        <f t="shared" si="356"/>
        <v>0</v>
      </c>
      <c r="W2245" s="43"/>
      <c r="X2245" s="47">
        <f>SUMIFS(W$12:W2245,F$12:F2245,F2245,H$12:H2245,H2245,D$12:D2245,D2245)</f>
        <v>0</v>
      </c>
      <c r="Y2245" s="48">
        <f t="shared" si="357"/>
        <v>0</v>
      </c>
      <c r="Z2245" s="82"/>
      <c r="AA2245" s="106"/>
      <c r="AB2245" s="42">
        <f t="shared" si="358"/>
        <v>0</v>
      </c>
      <c r="AC2245" s="50"/>
      <c r="AD2245" s="81"/>
      <c r="AE2245" s="81"/>
      <c r="AF2245" s="81"/>
      <c r="AG2245" s="81"/>
      <c r="AH2245" s="81"/>
      <c r="AI2245" s="81"/>
      <c r="AJ2245" s="81"/>
      <c r="AK2245" s="81"/>
      <c r="AL2245" s="81"/>
      <c r="AM2245" s="50"/>
      <c r="AN2245" s="50"/>
      <c r="AO2245" s="112">
        <f t="shared" si="361"/>
        <v>0</v>
      </c>
    </row>
    <row r="2246" spans="1:41" ht="20.100000000000001" customHeight="1">
      <c r="A2246" s="70">
        <f t="shared" si="359"/>
        <v>1</v>
      </c>
      <c r="B2246" s="81"/>
      <c r="C2246" s="81"/>
      <c r="D2246" s="81"/>
      <c r="E2246" s="81"/>
      <c r="F2246" s="34"/>
      <c r="G2246" s="94"/>
      <c r="H2246" s="81"/>
      <c r="I2246" s="34"/>
      <c r="J2246" s="34"/>
      <c r="K2246" s="38"/>
      <c r="L2246" s="38"/>
      <c r="M2246" s="39">
        <f t="shared" si="352"/>
        <v>0</v>
      </c>
      <c r="N2246" s="40">
        <f t="shared" si="353"/>
        <v>0</v>
      </c>
      <c r="O2246" s="80"/>
      <c r="P2246" s="113" t="str">
        <f t="shared" si="360"/>
        <v/>
      </c>
      <c r="Q2246" s="42" t="str">
        <f t="shared" si="354"/>
        <v/>
      </c>
      <c r="R2246" s="81"/>
      <c r="S2246" s="44" t="str">
        <f t="shared" si="355"/>
        <v/>
      </c>
      <c r="T2246" s="81"/>
      <c r="U2246" s="81"/>
      <c r="V2246" s="42">
        <f t="shared" si="356"/>
        <v>0</v>
      </c>
      <c r="W2246" s="43"/>
      <c r="X2246" s="47">
        <f>SUMIFS(W$12:W2246,F$12:F2246,F2246,H$12:H2246,H2246,D$12:D2246,D2246)</f>
        <v>0</v>
      </c>
      <c r="Y2246" s="48">
        <f t="shared" si="357"/>
        <v>0</v>
      </c>
      <c r="Z2246" s="82"/>
      <c r="AA2246" s="106"/>
      <c r="AB2246" s="42">
        <f t="shared" si="358"/>
        <v>0</v>
      </c>
      <c r="AC2246" s="50"/>
      <c r="AD2246" s="81"/>
      <c r="AE2246" s="81"/>
      <c r="AF2246" s="81"/>
      <c r="AG2246" s="81"/>
      <c r="AH2246" s="81"/>
      <c r="AI2246" s="81"/>
      <c r="AJ2246" s="81"/>
      <c r="AK2246" s="81"/>
      <c r="AL2246" s="81"/>
      <c r="AM2246" s="50"/>
      <c r="AN2246" s="50"/>
      <c r="AO2246" s="112">
        <f t="shared" si="361"/>
        <v>0</v>
      </c>
    </row>
    <row r="2247" spans="1:41" ht="20.100000000000001" customHeight="1">
      <c r="A2247" s="70">
        <f t="shared" si="359"/>
        <v>1</v>
      </c>
      <c r="B2247" s="81"/>
      <c r="C2247" s="81"/>
      <c r="D2247" s="81"/>
      <c r="E2247" s="81"/>
      <c r="F2247" s="34"/>
      <c r="G2247" s="94"/>
      <c r="H2247" s="81"/>
      <c r="I2247" s="34"/>
      <c r="J2247" s="34"/>
      <c r="K2247" s="38"/>
      <c r="L2247" s="38"/>
      <c r="M2247" s="39">
        <f t="shared" si="352"/>
        <v>0</v>
      </c>
      <c r="N2247" s="40">
        <f t="shared" si="353"/>
        <v>0</v>
      </c>
      <c r="O2247" s="80"/>
      <c r="P2247" s="113" t="str">
        <f t="shared" si="360"/>
        <v/>
      </c>
      <c r="Q2247" s="42" t="str">
        <f t="shared" si="354"/>
        <v/>
      </c>
      <c r="R2247" s="81"/>
      <c r="S2247" s="44" t="str">
        <f t="shared" si="355"/>
        <v/>
      </c>
      <c r="T2247" s="81"/>
      <c r="U2247" s="81"/>
      <c r="V2247" s="42">
        <f t="shared" si="356"/>
        <v>0</v>
      </c>
      <c r="W2247" s="43"/>
      <c r="X2247" s="47">
        <f>SUMIFS(W$12:W2247,F$12:F2247,F2247,H$12:H2247,H2247,D$12:D2247,D2247)</f>
        <v>0</v>
      </c>
      <c r="Y2247" s="48">
        <f t="shared" si="357"/>
        <v>0</v>
      </c>
      <c r="Z2247" s="82"/>
      <c r="AA2247" s="106"/>
      <c r="AB2247" s="42">
        <f t="shared" si="358"/>
        <v>0</v>
      </c>
      <c r="AC2247" s="50"/>
      <c r="AD2247" s="81"/>
      <c r="AE2247" s="81"/>
      <c r="AF2247" s="81"/>
      <c r="AG2247" s="81"/>
      <c r="AH2247" s="81"/>
      <c r="AI2247" s="81"/>
      <c r="AJ2247" s="81"/>
      <c r="AK2247" s="81"/>
      <c r="AL2247" s="81"/>
      <c r="AM2247" s="50"/>
      <c r="AN2247" s="50"/>
      <c r="AO2247" s="112">
        <f t="shared" si="361"/>
        <v>0</v>
      </c>
    </row>
    <row r="2248" spans="1:41" ht="20.100000000000001" customHeight="1">
      <c r="A2248" s="70">
        <f t="shared" si="359"/>
        <v>1</v>
      </c>
      <c r="B2248" s="81"/>
      <c r="C2248" s="81"/>
      <c r="D2248" s="81"/>
      <c r="E2248" s="81"/>
      <c r="F2248" s="34"/>
      <c r="G2248" s="94"/>
      <c r="H2248" s="81"/>
      <c r="I2248" s="34"/>
      <c r="J2248" s="34"/>
      <c r="K2248" s="38"/>
      <c r="L2248" s="38"/>
      <c r="M2248" s="39">
        <f t="shared" ref="M2248:M2311" si="362">(IF(L2248&lt;K2248,1+L2248,L2248)-K2248-IF(AND(K2248&lt;$L$5,L2248&gt;$M$5),$M$5-$L$5)-IF(AND(K2248&lt;$L$6,L2248&gt;$M$6),$M$6-$L$6)-IF(AND(K2248&lt;$L$7,L2248&gt;$M$7),$M$7-$L$7))-IF(AND(K2248&lt;$L$8,L2248&gt;$M$8),$M$8-$L$8)</f>
        <v>0</v>
      </c>
      <c r="N2248" s="40">
        <f t="shared" ref="N2248:N2311" si="363">HOUR(M2248)+MINUTE(M2248)/60</f>
        <v>0</v>
      </c>
      <c r="O2248" s="80"/>
      <c r="P2248" s="113" t="str">
        <f t="shared" si="360"/>
        <v/>
      </c>
      <c r="Q2248" s="42" t="str">
        <f t="shared" ref="Q2248:Q2311" si="364">IFERROR(V2248/(N2248*O2248),"")</f>
        <v/>
      </c>
      <c r="R2248" s="81"/>
      <c r="S2248" s="44" t="str">
        <f t="shared" ref="S2248:S2311" si="365">IFERROR(W2248/R2248,"")</f>
        <v/>
      </c>
      <c r="T2248" s="81"/>
      <c r="U2248" s="81"/>
      <c r="V2248" s="42">
        <f t="shared" ref="V2248:V2311" si="366">+W2248+Y2248</f>
        <v>0</v>
      </c>
      <c r="W2248" s="43"/>
      <c r="X2248" s="47">
        <f>SUMIFS(W$12:W2248,F$12:F2248,F2248,H$12:H2248,H2248,D$12:D2248,D2248)</f>
        <v>0</v>
      </c>
      <c r="Y2248" s="48">
        <f t="shared" ref="Y2248:Y2311" si="367">SUM(AC2248:AK2248)</f>
        <v>0</v>
      </c>
      <c r="Z2248" s="82"/>
      <c r="AA2248" s="106"/>
      <c r="AB2248" s="42">
        <f t="shared" ref="AB2248:AB2311" si="368">+W2248*AA2248</f>
        <v>0</v>
      </c>
      <c r="AC2248" s="50"/>
      <c r="AD2248" s="81"/>
      <c r="AE2248" s="81"/>
      <c r="AF2248" s="81"/>
      <c r="AG2248" s="81"/>
      <c r="AH2248" s="81"/>
      <c r="AI2248" s="81"/>
      <c r="AJ2248" s="81"/>
      <c r="AK2248" s="81"/>
      <c r="AL2248" s="81"/>
      <c r="AM2248" s="50"/>
      <c r="AN2248" s="50"/>
      <c r="AO2248" s="112">
        <f t="shared" si="361"/>
        <v>0</v>
      </c>
    </row>
    <row r="2249" spans="1:41" ht="20.100000000000001" customHeight="1">
      <c r="A2249" s="70">
        <f t="shared" si="359"/>
        <v>1</v>
      </c>
      <c r="B2249" s="81"/>
      <c r="C2249" s="81"/>
      <c r="D2249" s="81"/>
      <c r="E2249" s="81"/>
      <c r="F2249" s="34"/>
      <c r="G2249" s="94"/>
      <c r="H2249" s="81"/>
      <c r="I2249" s="34"/>
      <c r="J2249" s="34"/>
      <c r="K2249" s="38"/>
      <c r="L2249" s="38"/>
      <c r="M2249" s="39">
        <f t="shared" si="362"/>
        <v>0</v>
      </c>
      <c r="N2249" s="40">
        <f t="shared" si="363"/>
        <v>0</v>
      </c>
      <c r="O2249" s="80"/>
      <c r="P2249" s="113" t="str">
        <f t="shared" si="360"/>
        <v/>
      </c>
      <c r="Q2249" s="42" t="str">
        <f t="shared" si="364"/>
        <v/>
      </c>
      <c r="R2249" s="81"/>
      <c r="S2249" s="44" t="str">
        <f t="shared" si="365"/>
        <v/>
      </c>
      <c r="T2249" s="81"/>
      <c r="U2249" s="81"/>
      <c r="V2249" s="42">
        <f t="shared" si="366"/>
        <v>0</v>
      </c>
      <c r="W2249" s="43"/>
      <c r="X2249" s="47">
        <f>SUMIFS(W$12:W2249,F$12:F2249,F2249,H$12:H2249,H2249,D$12:D2249,D2249)</f>
        <v>0</v>
      </c>
      <c r="Y2249" s="48">
        <f t="shared" si="367"/>
        <v>0</v>
      </c>
      <c r="Z2249" s="82"/>
      <c r="AA2249" s="106"/>
      <c r="AB2249" s="42">
        <f t="shared" si="368"/>
        <v>0</v>
      </c>
      <c r="AC2249" s="50"/>
      <c r="AD2249" s="81"/>
      <c r="AE2249" s="81"/>
      <c r="AF2249" s="81"/>
      <c r="AG2249" s="81"/>
      <c r="AH2249" s="81"/>
      <c r="AI2249" s="81"/>
      <c r="AJ2249" s="81"/>
      <c r="AK2249" s="81"/>
      <c r="AL2249" s="81"/>
      <c r="AM2249" s="50"/>
      <c r="AN2249" s="50"/>
      <c r="AO2249" s="112">
        <f t="shared" si="361"/>
        <v>0</v>
      </c>
    </row>
    <row r="2250" spans="1:41" ht="20.100000000000001" customHeight="1">
      <c r="A2250" s="70">
        <f t="shared" si="359"/>
        <v>1</v>
      </c>
      <c r="B2250" s="81"/>
      <c r="C2250" s="81"/>
      <c r="D2250" s="81"/>
      <c r="E2250" s="81"/>
      <c r="F2250" s="34"/>
      <c r="G2250" s="94"/>
      <c r="H2250" s="81"/>
      <c r="I2250" s="34"/>
      <c r="J2250" s="34"/>
      <c r="K2250" s="38"/>
      <c r="L2250" s="38"/>
      <c r="M2250" s="39">
        <f t="shared" si="362"/>
        <v>0</v>
      </c>
      <c r="N2250" s="40">
        <f t="shared" si="363"/>
        <v>0</v>
      </c>
      <c r="O2250" s="80"/>
      <c r="P2250" s="113" t="str">
        <f t="shared" si="360"/>
        <v/>
      </c>
      <c r="Q2250" s="42" t="str">
        <f t="shared" si="364"/>
        <v/>
      </c>
      <c r="R2250" s="81"/>
      <c r="S2250" s="44" t="str">
        <f t="shared" si="365"/>
        <v/>
      </c>
      <c r="T2250" s="81"/>
      <c r="U2250" s="81"/>
      <c r="V2250" s="42">
        <f t="shared" si="366"/>
        <v>0</v>
      </c>
      <c r="W2250" s="43"/>
      <c r="X2250" s="47">
        <f>SUMIFS(W$12:W2250,F$12:F2250,F2250,H$12:H2250,H2250,D$12:D2250,D2250)</f>
        <v>0</v>
      </c>
      <c r="Y2250" s="48">
        <f t="shared" si="367"/>
        <v>0</v>
      </c>
      <c r="Z2250" s="82"/>
      <c r="AA2250" s="106"/>
      <c r="AB2250" s="42">
        <f t="shared" si="368"/>
        <v>0</v>
      </c>
      <c r="AC2250" s="50"/>
      <c r="AD2250" s="81"/>
      <c r="AE2250" s="81"/>
      <c r="AF2250" s="81"/>
      <c r="AG2250" s="81"/>
      <c r="AH2250" s="81"/>
      <c r="AI2250" s="81"/>
      <c r="AJ2250" s="81"/>
      <c r="AK2250" s="81"/>
      <c r="AL2250" s="81"/>
      <c r="AM2250" s="50"/>
      <c r="AN2250" s="50"/>
      <c r="AO2250" s="112">
        <f t="shared" si="361"/>
        <v>0</v>
      </c>
    </row>
    <row r="2251" spans="1:41" ht="20.100000000000001" customHeight="1">
      <c r="A2251" s="70">
        <f t="shared" si="359"/>
        <v>1</v>
      </c>
      <c r="B2251" s="81"/>
      <c r="C2251" s="81"/>
      <c r="D2251" s="81"/>
      <c r="E2251" s="81"/>
      <c r="F2251" s="34"/>
      <c r="G2251" s="94"/>
      <c r="H2251" s="81"/>
      <c r="I2251" s="34"/>
      <c r="J2251" s="34"/>
      <c r="K2251" s="38"/>
      <c r="L2251" s="38"/>
      <c r="M2251" s="39">
        <f t="shared" si="362"/>
        <v>0</v>
      </c>
      <c r="N2251" s="40">
        <f t="shared" si="363"/>
        <v>0</v>
      </c>
      <c r="O2251" s="80"/>
      <c r="P2251" s="113" t="str">
        <f t="shared" si="360"/>
        <v/>
      </c>
      <c r="Q2251" s="42" t="str">
        <f t="shared" si="364"/>
        <v/>
      </c>
      <c r="R2251" s="81"/>
      <c r="S2251" s="44" t="str">
        <f t="shared" si="365"/>
        <v/>
      </c>
      <c r="T2251" s="81"/>
      <c r="U2251" s="81"/>
      <c r="V2251" s="42">
        <f t="shared" si="366"/>
        <v>0</v>
      </c>
      <c r="W2251" s="43"/>
      <c r="X2251" s="47">
        <f>SUMIFS(W$12:W2251,F$12:F2251,F2251,H$12:H2251,H2251,D$12:D2251,D2251)</f>
        <v>0</v>
      </c>
      <c r="Y2251" s="48">
        <f t="shared" si="367"/>
        <v>0</v>
      </c>
      <c r="Z2251" s="82"/>
      <c r="AA2251" s="106"/>
      <c r="AB2251" s="42">
        <f t="shared" si="368"/>
        <v>0</v>
      </c>
      <c r="AC2251" s="50"/>
      <c r="AD2251" s="81"/>
      <c r="AE2251" s="81"/>
      <c r="AF2251" s="81"/>
      <c r="AG2251" s="81"/>
      <c r="AH2251" s="81"/>
      <c r="AI2251" s="81"/>
      <c r="AJ2251" s="81"/>
      <c r="AK2251" s="81"/>
      <c r="AL2251" s="81"/>
      <c r="AM2251" s="50"/>
      <c r="AN2251" s="50"/>
      <c r="AO2251" s="112">
        <f t="shared" si="361"/>
        <v>0</v>
      </c>
    </row>
    <row r="2252" spans="1:41" ht="20.100000000000001" customHeight="1">
      <c r="A2252" s="70">
        <f t="shared" si="359"/>
        <v>1</v>
      </c>
      <c r="B2252" s="81"/>
      <c r="C2252" s="81"/>
      <c r="D2252" s="81"/>
      <c r="E2252" s="81"/>
      <c r="F2252" s="34"/>
      <c r="G2252" s="94"/>
      <c r="H2252" s="81"/>
      <c r="I2252" s="34"/>
      <c r="J2252" s="34"/>
      <c r="K2252" s="38"/>
      <c r="L2252" s="38"/>
      <c r="M2252" s="39">
        <f t="shared" si="362"/>
        <v>0</v>
      </c>
      <c r="N2252" s="40">
        <f t="shared" si="363"/>
        <v>0</v>
      </c>
      <c r="O2252" s="80"/>
      <c r="P2252" s="113" t="str">
        <f t="shared" si="360"/>
        <v/>
      </c>
      <c r="Q2252" s="42" t="str">
        <f t="shared" si="364"/>
        <v/>
      </c>
      <c r="R2252" s="81"/>
      <c r="S2252" s="44" t="str">
        <f t="shared" si="365"/>
        <v/>
      </c>
      <c r="T2252" s="81"/>
      <c r="U2252" s="81"/>
      <c r="V2252" s="42">
        <f t="shared" si="366"/>
        <v>0</v>
      </c>
      <c r="W2252" s="43"/>
      <c r="X2252" s="47">
        <f>SUMIFS(W$12:W2252,F$12:F2252,F2252,H$12:H2252,H2252,D$12:D2252,D2252)</f>
        <v>0</v>
      </c>
      <c r="Y2252" s="48">
        <f t="shared" si="367"/>
        <v>0</v>
      </c>
      <c r="Z2252" s="82"/>
      <c r="AA2252" s="106"/>
      <c r="AB2252" s="42">
        <f t="shared" si="368"/>
        <v>0</v>
      </c>
      <c r="AC2252" s="50"/>
      <c r="AD2252" s="81"/>
      <c r="AE2252" s="81"/>
      <c r="AF2252" s="81"/>
      <c r="AG2252" s="81"/>
      <c r="AH2252" s="81"/>
      <c r="AI2252" s="81"/>
      <c r="AJ2252" s="81"/>
      <c r="AK2252" s="81"/>
      <c r="AL2252" s="81"/>
      <c r="AM2252" s="50"/>
      <c r="AN2252" s="50"/>
      <c r="AO2252" s="112">
        <f t="shared" si="361"/>
        <v>0</v>
      </c>
    </row>
    <row r="2253" spans="1:41" ht="20.100000000000001" customHeight="1">
      <c r="A2253" s="70">
        <f t="shared" ref="A2253:A2316" si="369">MONTH(B2253)</f>
        <v>1</v>
      </c>
      <c r="B2253" s="81"/>
      <c r="C2253" s="81"/>
      <c r="D2253" s="81"/>
      <c r="E2253" s="81"/>
      <c r="F2253" s="34"/>
      <c r="G2253" s="94"/>
      <c r="H2253" s="81"/>
      <c r="I2253" s="34"/>
      <c r="J2253" s="34"/>
      <c r="K2253" s="38"/>
      <c r="L2253" s="38"/>
      <c r="M2253" s="39">
        <f t="shared" si="362"/>
        <v>0</v>
      </c>
      <c r="N2253" s="40">
        <f t="shared" si="363"/>
        <v>0</v>
      </c>
      <c r="O2253" s="80"/>
      <c r="P2253" s="113" t="str">
        <f t="shared" ref="P2253:P2316" si="370">IFERROR(W2253/V2253,"")</f>
        <v/>
      </c>
      <c r="Q2253" s="42" t="str">
        <f t="shared" si="364"/>
        <v/>
      </c>
      <c r="R2253" s="81"/>
      <c r="S2253" s="44" t="str">
        <f t="shared" si="365"/>
        <v/>
      </c>
      <c r="T2253" s="81"/>
      <c r="U2253" s="81"/>
      <c r="V2253" s="42">
        <f t="shared" si="366"/>
        <v>0</v>
      </c>
      <c r="W2253" s="43"/>
      <c r="X2253" s="47">
        <f>SUMIFS(W$12:W2253,F$12:F2253,F2253,H$12:H2253,H2253,D$12:D2253,D2253)</f>
        <v>0</v>
      </c>
      <c r="Y2253" s="48">
        <f t="shared" si="367"/>
        <v>0</v>
      </c>
      <c r="Z2253" s="82"/>
      <c r="AA2253" s="106"/>
      <c r="AB2253" s="42">
        <f t="shared" si="368"/>
        <v>0</v>
      </c>
      <c r="AC2253" s="50"/>
      <c r="AD2253" s="81"/>
      <c r="AE2253" s="81"/>
      <c r="AF2253" s="81"/>
      <c r="AG2253" s="81"/>
      <c r="AH2253" s="81"/>
      <c r="AI2253" s="81"/>
      <c r="AJ2253" s="81"/>
      <c r="AK2253" s="81"/>
      <c r="AL2253" s="81"/>
      <c r="AM2253" s="50"/>
      <c r="AN2253" s="50"/>
      <c r="AO2253" s="112">
        <f t="shared" ref="AO2253:AO2316" si="371">+AM2253+AN2253</f>
        <v>0</v>
      </c>
    </row>
    <row r="2254" spans="1:41" ht="20.100000000000001" customHeight="1">
      <c r="A2254" s="70">
        <f t="shared" si="369"/>
        <v>1</v>
      </c>
      <c r="B2254" s="81"/>
      <c r="C2254" s="81"/>
      <c r="D2254" s="81"/>
      <c r="E2254" s="81"/>
      <c r="F2254" s="34"/>
      <c r="G2254" s="94"/>
      <c r="H2254" s="81"/>
      <c r="I2254" s="34"/>
      <c r="J2254" s="34"/>
      <c r="K2254" s="38"/>
      <c r="L2254" s="38"/>
      <c r="M2254" s="39">
        <f t="shared" si="362"/>
        <v>0</v>
      </c>
      <c r="N2254" s="40">
        <f t="shared" si="363"/>
        <v>0</v>
      </c>
      <c r="O2254" s="80"/>
      <c r="P2254" s="113" t="str">
        <f t="shared" si="370"/>
        <v/>
      </c>
      <c r="Q2254" s="42" t="str">
        <f t="shared" si="364"/>
        <v/>
      </c>
      <c r="R2254" s="81"/>
      <c r="S2254" s="44" t="str">
        <f t="shared" si="365"/>
        <v/>
      </c>
      <c r="T2254" s="81"/>
      <c r="U2254" s="81"/>
      <c r="V2254" s="42">
        <f t="shared" si="366"/>
        <v>0</v>
      </c>
      <c r="W2254" s="43"/>
      <c r="X2254" s="47">
        <f>SUMIFS(W$12:W2254,F$12:F2254,F2254,H$12:H2254,H2254,D$12:D2254,D2254)</f>
        <v>0</v>
      </c>
      <c r="Y2254" s="48">
        <f t="shared" si="367"/>
        <v>0</v>
      </c>
      <c r="Z2254" s="82"/>
      <c r="AA2254" s="106"/>
      <c r="AB2254" s="42">
        <f t="shared" si="368"/>
        <v>0</v>
      </c>
      <c r="AC2254" s="50"/>
      <c r="AD2254" s="81"/>
      <c r="AE2254" s="81"/>
      <c r="AF2254" s="81"/>
      <c r="AG2254" s="81"/>
      <c r="AH2254" s="81"/>
      <c r="AI2254" s="81"/>
      <c r="AJ2254" s="81"/>
      <c r="AK2254" s="81"/>
      <c r="AL2254" s="81"/>
      <c r="AM2254" s="50"/>
      <c r="AN2254" s="50"/>
      <c r="AO2254" s="112">
        <f t="shared" si="371"/>
        <v>0</v>
      </c>
    </row>
    <row r="2255" spans="1:41" ht="20.100000000000001" customHeight="1">
      <c r="A2255" s="70">
        <f t="shared" si="369"/>
        <v>1</v>
      </c>
      <c r="B2255" s="81"/>
      <c r="C2255" s="81"/>
      <c r="D2255" s="81"/>
      <c r="E2255" s="81"/>
      <c r="F2255" s="34"/>
      <c r="G2255" s="94"/>
      <c r="H2255" s="81"/>
      <c r="I2255" s="34"/>
      <c r="J2255" s="34"/>
      <c r="K2255" s="38"/>
      <c r="L2255" s="38"/>
      <c r="M2255" s="39">
        <f t="shared" si="362"/>
        <v>0</v>
      </c>
      <c r="N2255" s="40">
        <f t="shared" si="363"/>
        <v>0</v>
      </c>
      <c r="O2255" s="80"/>
      <c r="P2255" s="113" t="str">
        <f t="shared" si="370"/>
        <v/>
      </c>
      <c r="Q2255" s="42" t="str">
        <f t="shared" si="364"/>
        <v/>
      </c>
      <c r="R2255" s="81"/>
      <c r="S2255" s="44" t="str">
        <f t="shared" si="365"/>
        <v/>
      </c>
      <c r="T2255" s="81"/>
      <c r="U2255" s="81"/>
      <c r="V2255" s="42">
        <f t="shared" si="366"/>
        <v>0</v>
      </c>
      <c r="W2255" s="43"/>
      <c r="X2255" s="47">
        <f>SUMIFS(W$12:W2255,F$12:F2255,F2255,H$12:H2255,H2255,D$12:D2255,D2255)</f>
        <v>0</v>
      </c>
      <c r="Y2255" s="48">
        <f t="shared" si="367"/>
        <v>0</v>
      </c>
      <c r="Z2255" s="82"/>
      <c r="AA2255" s="106"/>
      <c r="AB2255" s="42">
        <f t="shared" si="368"/>
        <v>0</v>
      </c>
      <c r="AC2255" s="50"/>
      <c r="AD2255" s="81"/>
      <c r="AE2255" s="81"/>
      <c r="AF2255" s="81"/>
      <c r="AG2255" s="81"/>
      <c r="AH2255" s="81"/>
      <c r="AI2255" s="81"/>
      <c r="AJ2255" s="81"/>
      <c r="AK2255" s="81"/>
      <c r="AL2255" s="81"/>
      <c r="AM2255" s="50"/>
      <c r="AN2255" s="50"/>
      <c r="AO2255" s="112">
        <f t="shared" si="371"/>
        <v>0</v>
      </c>
    </row>
    <row r="2256" spans="1:41" ht="20.100000000000001" customHeight="1">
      <c r="A2256" s="70">
        <f t="shared" si="369"/>
        <v>1</v>
      </c>
      <c r="B2256" s="81"/>
      <c r="C2256" s="81"/>
      <c r="D2256" s="81"/>
      <c r="E2256" s="81"/>
      <c r="F2256" s="34"/>
      <c r="G2256" s="94"/>
      <c r="H2256" s="81"/>
      <c r="I2256" s="34"/>
      <c r="J2256" s="34"/>
      <c r="K2256" s="38"/>
      <c r="L2256" s="38"/>
      <c r="M2256" s="39">
        <f t="shared" si="362"/>
        <v>0</v>
      </c>
      <c r="N2256" s="40">
        <f t="shared" si="363"/>
        <v>0</v>
      </c>
      <c r="O2256" s="80"/>
      <c r="P2256" s="113" t="str">
        <f t="shared" si="370"/>
        <v/>
      </c>
      <c r="Q2256" s="42" t="str">
        <f t="shared" si="364"/>
        <v/>
      </c>
      <c r="R2256" s="81"/>
      <c r="S2256" s="44" t="str">
        <f t="shared" si="365"/>
        <v/>
      </c>
      <c r="T2256" s="81"/>
      <c r="U2256" s="81"/>
      <c r="V2256" s="42">
        <f t="shared" si="366"/>
        <v>0</v>
      </c>
      <c r="W2256" s="43"/>
      <c r="X2256" s="47">
        <f>SUMIFS(W$12:W2256,F$12:F2256,F2256,H$12:H2256,H2256,D$12:D2256,D2256)</f>
        <v>0</v>
      </c>
      <c r="Y2256" s="48">
        <f t="shared" si="367"/>
        <v>0</v>
      </c>
      <c r="Z2256" s="82"/>
      <c r="AA2256" s="106"/>
      <c r="AB2256" s="42">
        <f t="shared" si="368"/>
        <v>0</v>
      </c>
      <c r="AC2256" s="50"/>
      <c r="AD2256" s="81"/>
      <c r="AE2256" s="81"/>
      <c r="AF2256" s="81"/>
      <c r="AG2256" s="81"/>
      <c r="AH2256" s="81"/>
      <c r="AI2256" s="81"/>
      <c r="AJ2256" s="81"/>
      <c r="AK2256" s="81"/>
      <c r="AL2256" s="81"/>
      <c r="AM2256" s="50"/>
      <c r="AN2256" s="50"/>
      <c r="AO2256" s="112">
        <f t="shared" si="371"/>
        <v>0</v>
      </c>
    </row>
    <row r="2257" spans="1:41" ht="20.100000000000001" customHeight="1">
      <c r="A2257" s="70">
        <f t="shared" si="369"/>
        <v>1</v>
      </c>
      <c r="B2257" s="81"/>
      <c r="C2257" s="81"/>
      <c r="D2257" s="81"/>
      <c r="E2257" s="81"/>
      <c r="F2257" s="34"/>
      <c r="G2257" s="94"/>
      <c r="H2257" s="81"/>
      <c r="I2257" s="34"/>
      <c r="J2257" s="34"/>
      <c r="K2257" s="38"/>
      <c r="L2257" s="38"/>
      <c r="M2257" s="39">
        <f t="shared" si="362"/>
        <v>0</v>
      </c>
      <c r="N2257" s="40">
        <f t="shared" si="363"/>
        <v>0</v>
      </c>
      <c r="O2257" s="80"/>
      <c r="P2257" s="113" t="str">
        <f t="shared" si="370"/>
        <v/>
      </c>
      <c r="Q2257" s="42" t="str">
        <f t="shared" si="364"/>
        <v/>
      </c>
      <c r="R2257" s="81"/>
      <c r="S2257" s="44" t="str">
        <f t="shared" si="365"/>
        <v/>
      </c>
      <c r="T2257" s="81"/>
      <c r="U2257" s="81"/>
      <c r="V2257" s="42">
        <f t="shared" si="366"/>
        <v>0</v>
      </c>
      <c r="W2257" s="43"/>
      <c r="X2257" s="47">
        <f>SUMIFS(W$12:W2257,F$12:F2257,F2257,H$12:H2257,H2257,D$12:D2257,D2257)</f>
        <v>0</v>
      </c>
      <c r="Y2257" s="48">
        <f t="shared" si="367"/>
        <v>0</v>
      </c>
      <c r="Z2257" s="82"/>
      <c r="AA2257" s="106"/>
      <c r="AB2257" s="42">
        <f t="shared" si="368"/>
        <v>0</v>
      </c>
      <c r="AC2257" s="50"/>
      <c r="AD2257" s="81"/>
      <c r="AE2257" s="81"/>
      <c r="AF2257" s="81"/>
      <c r="AG2257" s="81"/>
      <c r="AH2257" s="81"/>
      <c r="AI2257" s="81"/>
      <c r="AJ2257" s="81"/>
      <c r="AK2257" s="81"/>
      <c r="AL2257" s="81"/>
      <c r="AM2257" s="50"/>
      <c r="AN2257" s="50"/>
      <c r="AO2257" s="112">
        <f t="shared" si="371"/>
        <v>0</v>
      </c>
    </row>
    <row r="2258" spans="1:41" ht="20.100000000000001" customHeight="1">
      <c r="A2258" s="70">
        <f t="shared" si="369"/>
        <v>1</v>
      </c>
      <c r="B2258" s="81"/>
      <c r="C2258" s="81"/>
      <c r="D2258" s="81"/>
      <c r="E2258" s="81"/>
      <c r="F2258" s="34"/>
      <c r="G2258" s="94"/>
      <c r="H2258" s="81"/>
      <c r="I2258" s="34"/>
      <c r="J2258" s="34"/>
      <c r="K2258" s="38"/>
      <c r="L2258" s="38"/>
      <c r="M2258" s="39">
        <f t="shared" si="362"/>
        <v>0</v>
      </c>
      <c r="N2258" s="40">
        <f t="shared" si="363"/>
        <v>0</v>
      </c>
      <c r="O2258" s="80"/>
      <c r="P2258" s="113" t="str">
        <f t="shared" si="370"/>
        <v/>
      </c>
      <c r="Q2258" s="42" t="str">
        <f t="shared" si="364"/>
        <v/>
      </c>
      <c r="R2258" s="81"/>
      <c r="S2258" s="44" t="str">
        <f t="shared" si="365"/>
        <v/>
      </c>
      <c r="T2258" s="81"/>
      <c r="U2258" s="81"/>
      <c r="V2258" s="42">
        <f t="shared" si="366"/>
        <v>0</v>
      </c>
      <c r="W2258" s="43"/>
      <c r="X2258" s="47">
        <f>SUMIFS(W$12:W2258,F$12:F2258,F2258,H$12:H2258,H2258,D$12:D2258,D2258)</f>
        <v>0</v>
      </c>
      <c r="Y2258" s="48">
        <f t="shared" si="367"/>
        <v>0</v>
      </c>
      <c r="Z2258" s="82"/>
      <c r="AA2258" s="106"/>
      <c r="AB2258" s="42">
        <f t="shared" si="368"/>
        <v>0</v>
      </c>
      <c r="AC2258" s="50"/>
      <c r="AD2258" s="81"/>
      <c r="AE2258" s="81"/>
      <c r="AF2258" s="81"/>
      <c r="AG2258" s="81"/>
      <c r="AH2258" s="81"/>
      <c r="AI2258" s="81"/>
      <c r="AJ2258" s="81"/>
      <c r="AK2258" s="81"/>
      <c r="AL2258" s="81"/>
      <c r="AM2258" s="50"/>
      <c r="AN2258" s="50"/>
      <c r="AO2258" s="112">
        <f t="shared" si="371"/>
        <v>0</v>
      </c>
    </row>
    <row r="2259" spans="1:41" ht="20.100000000000001" customHeight="1">
      <c r="A2259" s="70">
        <f t="shared" si="369"/>
        <v>1</v>
      </c>
      <c r="B2259" s="81"/>
      <c r="C2259" s="81"/>
      <c r="D2259" s="81"/>
      <c r="E2259" s="81"/>
      <c r="F2259" s="34"/>
      <c r="G2259" s="94"/>
      <c r="H2259" s="81"/>
      <c r="I2259" s="34"/>
      <c r="J2259" s="34"/>
      <c r="K2259" s="38"/>
      <c r="L2259" s="38"/>
      <c r="M2259" s="39">
        <f t="shared" si="362"/>
        <v>0</v>
      </c>
      <c r="N2259" s="40">
        <f t="shared" si="363"/>
        <v>0</v>
      </c>
      <c r="O2259" s="80"/>
      <c r="P2259" s="113" t="str">
        <f t="shared" si="370"/>
        <v/>
      </c>
      <c r="Q2259" s="42" t="str">
        <f t="shared" si="364"/>
        <v/>
      </c>
      <c r="R2259" s="81"/>
      <c r="S2259" s="44" t="str">
        <f t="shared" si="365"/>
        <v/>
      </c>
      <c r="T2259" s="81"/>
      <c r="U2259" s="81"/>
      <c r="V2259" s="42">
        <f t="shared" si="366"/>
        <v>0</v>
      </c>
      <c r="W2259" s="43"/>
      <c r="X2259" s="47">
        <f>SUMIFS(W$12:W2259,F$12:F2259,F2259,H$12:H2259,H2259,D$12:D2259,D2259)</f>
        <v>0</v>
      </c>
      <c r="Y2259" s="48">
        <f t="shared" si="367"/>
        <v>0</v>
      </c>
      <c r="Z2259" s="82"/>
      <c r="AA2259" s="106"/>
      <c r="AB2259" s="42">
        <f t="shared" si="368"/>
        <v>0</v>
      </c>
      <c r="AC2259" s="50"/>
      <c r="AD2259" s="81"/>
      <c r="AE2259" s="81"/>
      <c r="AF2259" s="81"/>
      <c r="AG2259" s="81"/>
      <c r="AH2259" s="81"/>
      <c r="AI2259" s="81"/>
      <c r="AJ2259" s="81"/>
      <c r="AK2259" s="81"/>
      <c r="AL2259" s="81"/>
      <c r="AM2259" s="50"/>
      <c r="AN2259" s="50"/>
      <c r="AO2259" s="112">
        <f t="shared" si="371"/>
        <v>0</v>
      </c>
    </row>
    <row r="2260" spans="1:41" ht="20.100000000000001" customHeight="1">
      <c r="A2260" s="70">
        <f t="shared" si="369"/>
        <v>1</v>
      </c>
      <c r="B2260" s="81"/>
      <c r="C2260" s="81"/>
      <c r="D2260" s="81"/>
      <c r="E2260" s="81"/>
      <c r="F2260" s="34"/>
      <c r="G2260" s="94"/>
      <c r="H2260" s="81"/>
      <c r="I2260" s="34"/>
      <c r="J2260" s="34"/>
      <c r="K2260" s="38"/>
      <c r="L2260" s="38"/>
      <c r="M2260" s="39">
        <f t="shared" si="362"/>
        <v>0</v>
      </c>
      <c r="N2260" s="40">
        <f t="shared" si="363"/>
        <v>0</v>
      </c>
      <c r="O2260" s="80"/>
      <c r="P2260" s="113" t="str">
        <f t="shared" si="370"/>
        <v/>
      </c>
      <c r="Q2260" s="42" t="str">
        <f t="shared" si="364"/>
        <v/>
      </c>
      <c r="R2260" s="81"/>
      <c r="S2260" s="44" t="str">
        <f t="shared" si="365"/>
        <v/>
      </c>
      <c r="T2260" s="81"/>
      <c r="U2260" s="81"/>
      <c r="V2260" s="42">
        <f t="shared" si="366"/>
        <v>0</v>
      </c>
      <c r="W2260" s="43"/>
      <c r="X2260" s="47">
        <f>SUMIFS(W$12:W2260,F$12:F2260,F2260,H$12:H2260,H2260,D$12:D2260,D2260)</f>
        <v>0</v>
      </c>
      <c r="Y2260" s="48">
        <f t="shared" si="367"/>
        <v>0</v>
      </c>
      <c r="Z2260" s="82"/>
      <c r="AA2260" s="106"/>
      <c r="AB2260" s="42">
        <f t="shared" si="368"/>
        <v>0</v>
      </c>
      <c r="AC2260" s="50"/>
      <c r="AD2260" s="81"/>
      <c r="AE2260" s="81"/>
      <c r="AF2260" s="81"/>
      <c r="AG2260" s="81"/>
      <c r="AH2260" s="81"/>
      <c r="AI2260" s="81"/>
      <c r="AJ2260" s="81"/>
      <c r="AK2260" s="81"/>
      <c r="AL2260" s="81"/>
      <c r="AM2260" s="50"/>
      <c r="AN2260" s="50"/>
      <c r="AO2260" s="112">
        <f t="shared" si="371"/>
        <v>0</v>
      </c>
    </row>
    <row r="2261" spans="1:41" ht="20.100000000000001" customHeight="1">
      <c r="A2261" s="70">
        <f t="shared" si="369"/>
        <v>1</v>
      </c>
      <c r="B2261" s="81"/>
      <c r="C2261" s="81"/>
      <c r="D2261" s="81"/>
      <c r="E2261" s="81"/>
      <c r="F2261" s="34"/>
      <c r="G2261" s="94"/>
      <c r="H2261" s="81"/>
      <c r="I2261" s="34"/>
      <c r="J2261" s="34"/>
      <c r="K2261" s="38"/>
      <c r="L2261" s="38"/>
      <c r="M2261" s="39">
        <f t="shared" si="362"/>
        <v>0</v>
      </c>
      <c r="N2261" s="40">
        <f t="shared" si="363"/>
        <v>0</v>
      </c>
      <c r="O2261" s="80"/>
      <c r="P2261" s="113" t="str">
        <f t="shared" si="370"/>
        <v/>
      </c>
      <c r="Q2261" s="42" t="str">
        <f t="shared" si="364"/>
        <v/>
      </c>
      <c r="R2261" s="81"/>
      <c r="S2261" s="44" t="str">
        <f t="shared" si="365"/>
        <v/>
      </c>
      <c r="T2261" s="81"/>
      <c r="U2261" s="81"/>
      <c r="V2261" s="42">
        <f t="shared" si="366"/>
        <v>0</v>
      </c>
      <c r="W2261" s="43"/>
      <c r="X2261" s="47">
        <f>SUMIFS(W$12:W2261,F$12:F2261,F2261,H$12:H2261,H2261,D$12:D2261,D2261)</f>
        <v>0</v>
      </c>
      <c r="Y2261" s="48">
        <f t="shared" si="367"/>
        <v>0</v>
      </c>
      <c r="Z2261" s="82"/>
      <c r="AA2261" s="106"/>
      <c r="AB2261" s="42">
        <f t="shared" si="368"/>
        <v>0</v>
      </c>
      <c r="AC2261" s="50"/>
      <c r="AD2261" s="81"/>
      <c r="AE2261" s="81"/>
      <c r="AF2261" s="81"/>
      <c r="AG2261" s="81"/>
      <c r="AH2261" s="81"/>
      <c r="AI2261" s="81"/>
      <c r="AJ2261" s="81"/>
      <c r="AK2261" s="81"/>
      <c r="AL2261" s="81"/>
      <c r="AM2261" s="50"/>
      <c r="AN2261" s="50"/>
      <c r="AO2261" s="112">
        <f t="shared" si="371"/>
        <v>0</v>
      </c>
    </row>
    <row r="2262" spans="1:41" ht="20.100000000000001" customHeight="1">
      <c r="A2262" s="70">
        <f t="shared" si="369"/>
        <v>1</v>
      </c>
      <c r="B2262" s="81"/>
      <c r="C2262" s="81"/>
      <c r="D2262" s="81"/>
      <c r="E2262" s="81"/>
      <c r="F2262" s="34"/>
      <c r="G2262" s="94"/>
      <c r="H2262" s="81"/>
      <c r="I2262" s="34"/>
      <c r="J2262" s="34"/>
      <c r="K2262" s="38"/>
      <c r="L2262" s="38"/>
      <c r="M2262" s="39">
        <f t="shared" si="362"/>
        <v>0</v>
      </c>
      <c r="N2262" s="40">
        <f t="shared" si="363"/>
        <v>0</v>
      </c>
      <c r="O2262" s="80"/>
      <c r="P2262" s="113" t="str">
        <f t="shared" si="370"/>
        <v/>
      </c>
      <c r="Q2262" s="42" t="str">
        <f t="shared" si="364"/>
        <v/>
      </c>
      <c r="R2262" s="81"/>
      <c r="S2262" s="44" t="str">
        <f t="shared" si="365"/>
        <v/>
      </c>
      <c r="T2262" s="81"/>
      <c r="U2262" s="81"/>
      <c r="V2262" s="42">
        <f t="shared" si="366"/>
        <v>0</v>
      </c>
      <c r="W2262" s="43"/>
      <c r="X2262" s="47">
        <f>SUMIFS(W$12:W2262,F$12:F2262,F2262,H$12:H2262,H2262,D$12:D2262,D2262)</f>
        <v>0</v>
      </c>
      <c r="Y2262" s="48">
        <f t="shared" si="367"/>
        <v>0</v>
      </c>
      <c r="Z2262" s="82"/>
      <c r="AA2262" s="106"/>
      <c r="AB2262" s="42">
        <f t="shared" si="368"/>
        <v>0</v>
      </c>
      <c r="AC2262" s="50"/>
      <c r="AD2262" s="81"/>
      <c r="AE2262" s="81"/>
      <c r="AF2262" s="81"/>
      <c r="AG2262" s="81"/>
      <c r="AH2262" s="81"/>
      <c r="AI2262" s="81"/>
      <c r="AJ2262" s="81"/>
      <c r="AK2262" s="81"/>
      <c r="AL2262" s="81"/>
      <c r="AM2262" s="50"/>
      <c r="AN2262" s="50"/>
      <c r="AO2262" s="112">
        <f t="shared" si="371"/>
        <v>0</v>
      </c>
    </row>
    <row r="2263" spans="1:41" ht="20.100000000000001" customHeight="1">
      <c r="A2263" s="70">
        <f t="shared" si="369"/>
        <v>1</v>
      </c>
      <c r="B2263" s="81"/>
      <c r="C2263" s="81"/>
      <c r="D2263" s="81"/>
      <c r="E2263" s="81"/>
      <c r="F2263" s="34"/>
      <c r="G2263" s="94"/>
      <c r="H2263" s="81"/>
      <c r="I2263" s="34"/>
      <c r="J2263" s="34"/>
      <c r="K2263" s="38"/>
      <c r="L2263" s="38"/>
      <c r="M2263" s="39">
        <f t="shared" si="362"/>
        <v>0</v>
      </c>
      <c r="N2263" s="40">
        <f t="shared" si="363"/>
        <v>0</v>
      </c>
      <c r="O2263" s="80"/>
      <c r="P2263" s="113" t="str">
        <f t="shared" si="370"/>
        <v/>
      </c>
      <c r="Q2263" s="42" t="str">
        <f t="shared" si="364"/>
        <v/>
      </c>
      <c r="R2263" s="81"/>
      <c r="S2263" s="44" t="str">
        <f t="shared" si="365"/>
        <v/>
      </c>
      <c r="T2263" s="81"/>
      <c r="U2263" s="81"/>
      <c r="V2263" s="42">
        <f t="shared" si="366"/>
        <v>0</v>
      </c>
      <c r="W2263" s="43"/>
      <c r="X2263" s="47">
        <f>SUMIFS(W$12:W2263,F$12:F2263,F2263,H$12:H2263,H2263,D$12:D2263,D2263)</f>
        <v>0</v>
      </c>
      <c r="Y2263" s="48">
        <f t="shared" si="367"/>
        <v>0</v>
      </c>
      <c r="Z2263" s="82"/>
      <c r="AA2263" s="106"/>
      <c r="AB2263" s="42">
        <f t="shared" si="368"/>
        <v>0</v>
      </c>
      <c r="AC2263" s="50"/>
      <c r="AD2263" s="81"/>
      <c r="AE2263" s="81"/>
      <c r="AF2263" s="81"/>
      <c r="AG2263" s="81"/>
      <c r="AH2263" s="81"/>
      <c r="AI2263" s="81"/>
      <c r="AJ2263" s="81"/>
      <c r="AK2263" s="81"/>
      <c r="AL2263" s="81"/>
      <c r="AM2263" s="50"/>
      <c r="AN2263" s="50"/>
      <c r="AO2263" s="112">
        <f t="shared" si="371"/>
        <v>0</v>
      </c>
    </row>
    <row r="2264" spans="1:41" ht="20.100000000000001" customHeight="1">
      <c r="A2264" s="70">
        <f t="shared" si="369"/>
        <v>1</v>
      </c>
      <c r="B2264" s="81"/>
      <c r="C2264" s="81"/>
      <c r="D2264" s="81"/>
      <c r="E2264" s="81"/>
      <c r="F2264" s="34"/>
      <c r="G2264" s="94"/>
      <c r="H2264" s="81"/>
      <c r="I2264" s="34"/>
      <c r="J2264" s="34"/>
      <c r="K2264" s="38"/>
      <c r="L2264" s="38"/>
      <c r="M2264" s="39">
        <f t="shared" si="362"/>
        <v>0</v>
      </c>
      <c r="N2264" s="40">
        <f t="shared" si="363"/>
        <v>0</v>
      </c>
      <c r="O2264" s="80"/>
      <c r="P2264" s="113" t="str">
        <f t="shared" si="370"/>
        <v/>
      </c>
      <c r="Q2264" s="42" t="str">
        <f t="shared" si="364"/>
        <v/>
      </c>
      <c r="R2264" s="81"/>
      <c r="S2264" s="44" t="str">
        <f t="shared" si="365"/>
        <v/>
      </c>
      <c r="T2264" s="81"/>
      <c r="U2264" s="81"/>
      <c r="V2264" s="42">
        <f t="shared" si="366"/>
        <v>0</v>
      </c>
      <c r="W2264" s="43"/>
      <c r="X2264" s="47">
        <f>SUMIFS(W$12:W2264,F$12:F2264,F2264,H$12:H2264,H2264,D$12:D2264,D2264)</f>
        <v>0</v>
      </c>
      <c r="Y2264" s="48">
        <f t="shared" si="367"/>
        <v>0</v>
      </c>
      <c r="Z2264" s="82"/>
      <c r="AA2264" s="106"/>
      <c r="AB2264" s="42">
        <f t="shared" si="368"/>
        <v>0</v>
      </c>
      <c r="AC2264" s="50"/>
      <c r="AD2264" s="81"/>
      <c r="AE2264" s="81"/>
      <c r="AF2264" s="81"/>
      <c r="AG2264" s="81"/>
      <c r="AH2264" s="81"/>
      <c r="AI2264" s="81"/>
      <c r="AJ2264" s="81"/>
      <c r="AK2264" s="81"/>
      <c r="AL2264" s="81"/>
      <c r="AM2264" s="50"/>
      <c r="AN2264" s="50"/>
      <c r="AO2264" s="112">
        <f t="shared" si="371"/>
        <v>0</v>
      </c>
    </row>
    <row r="2265" spans="1:41" ht="20.100000000000001" customHeight="1">
      <c r="A2265" s="70">
        <f t="shared" si="369"/>
        <v>1</v>
      </c>
      <c r="B2265" s="81"/>
      <c r="C2265" s="81"/>
      <c r="D2265" s="81"/>
      <c r="E2265" s="81"/>
      <c r="F2265" s="34"/>
      <c r="G2265" s="94"/>
      <c r="H2265" s="81"/>
      <c r="I2265" s="34"/>
      <c r="J2265" s="34"/>
      <c r="K2265" s="38"/>
      <c r="L2265" s="38"/>
      <c r="M2265" s="39">
        <f t="shared" si="362"/>
        <v>0</v>
      </c>
      <c r="N2265" s="40">
        <f t="shared" si="363"/>
        <v>0</v>
      </c>
      <c r="O2265" s="80"/>
      <c r="P2265" s="113" t="str">
        <f t="shared" si="370"/>
        <v/>
      </c>
      <c r="Q2265" s="42" t="str">
        <f t="shared" si="364"/>
        <v/>
      </c>
      <c r="R2265" s="81"/>
      <c r="S2265" s="44" t="str">
        <f t="shared" si="365"/>
        <v/>
      </c>
      <c r="T2265" s="81"/>
      <c r="U2265" s="81"/>
      <c r="V2265" s="42">
        <f t="shared" si="366"/>
        <v>0</v>
      </c>
      <c r="W2265" s="43"/>
      <c r="X2265" s="47">
        <f>SUMIFS(W$12:W2265,F$12:F2265,F2265,H$12:H2265,H2265,D$12:D2265,D2265)</f>
        <v>0</v>
      </c>
      <c r="Y2265" s="48">
        <f t="shared" si="367"/>
        <v>0</v>
      </c>
      <c r="Z2265" s="82"/>
      <c r="AA2265" s="106"/>
      <c r="AB2265" s="42">
        <f t="shared" si="368"/>
        <v>0</v>
      </c>
      <c r="AC2265" s="50"/>
      <c r="AD2265" s="81"/>
      <c r="AE2265" s="81"/>
      <c r="AF2265" s="81"/>
      <c r="AG2265" s="81"/>
      <c r="AH2265" s="81"/>
      <c r="AI2265" s="81"/>
      <c r="AJ2265" s="81"/>
      <c r="AK2265" s="81"/>
      <c r="AL2265" s="81"/>
      <c r="AM2265" s="50"/>
      <c r="AN2265" s="50"/>
      <c r="AO2265" s="112">
        <f t="shared" si="371"/>
        <v>0</v>
      </c>
    </row>
    <row r="2266" spans="1:41" ht="20.100000000000001" customHeight="1">
      <c r="A2266" s="70">
        <f t="shared" si="369"/>
        <v>1</v>
      </c>
      <c r="B2266" s="81"/>
      <c r="C2266" s="81"/>
      <c r="D2266" s="81"/>
      <c r="E2266" s="81"/>
      <c r="F2266" s="34"/>
      <c r="G2266" s="94"/>
      <c r="H2266" s="81"/>
      <c r="I2266" s="34"/>
      <c r="J2266" s="34"/>
      <c r="K2266" s="38"/>
      <c r="L2266" s="38"/>
      <c r="M2266" s="39">
        <f t="shared" si="362"/>
        <v>0</v>
      </c>
      <c r="N2266" s="40">
        <f t="shared" si="363"/>
        <v>0</v>
      </c>
      <c r="O2266" s="80"/>
      <c r="P2266" s="113" t="str">
        <f t="shared" si="370"/>
        <v/>
      </c>
      <c r="Q2266" s="42" t="str">
        <f t="shared" si="364"/>
        <v/>
      </c>
      <c r="R2266" s="81"/>
      <c r="S2266" s="44" t="str">
        <f t="shared" si="365"/>
        <v/>
      </c>
      <c r="T2266" s="81"/>
      <c r="U2266" s="81"/>
      <c r="V2266" s="42">
        <f t="shared" si="366"/>
        <v>0</v>
      </c>
      <c r="W2266" s="43"/>
      <c r="X2266" s="47">
        <f>SUMIFS(W$12:W2266,F$12:F2266,F2266,H$12:H2266,H2266,D$12:D2266,D2266)</f>
        <v>0</v>
      </c>
      <c r="Y2266" s="48">
        <f t="shared" si="367"/>
        <v>0</v>
      </c>
      <c r="Z2266" s="82"/>
      <c r="AA2266" s="106"/>
      <c r="AB2266" s="42">
        <f t="shared" si="368"/>
        <v>0</v>
      </c>
      <c r="AC2266" s="50"/>
      <c r="AD2266" s="81"/>
      <c r="AE2266" s="81"/>
      <c r="AF2266" s="81"/>
      <c r="AG2266" s="81"/>
      <c r="AH2266" s="81"/>
      <c r="AI2266" s="81"/>
      <c r="AJ2266" s="81"/>
      <c r="AK2266" s="81"/>
      <c r="AL2266" s="81"/>
      <c r="AM2266" s="50"/>
      <c r="AN2266" s="50"/>
      <c r="AO2266" s="112">
        <f t="shared" si="371"/>
        <v>0</v>
      </c>
    </row>
    <row r="2267" spans="1:41" ht="20.100000000000001" customHeight="1">
      <c r="A2267" s="70">
        <f t="shared" si="369"/>
        <v>1</v>
      </c>
      <c r="B2267" s="81"/>
      <c r="C2267" s="81"/>
      <c r="D2267" s="81"/>
      <c r="E2267" s="81"/>
      <c r="F2267" s="34"/>
      <c r="G2267" s="94"/>
      <c r="H2267" s="81"/>
      <c r="I2267" s="34"/>
      <c r="J2267" s="34"/>
      <c r="K2267" s="38"/>
      <c r="L2267" s="38"/>
      <c r="M2267" s="39">
        <f t="shared" si="362"/>
        <v>0</v>
      </c>
      <c r="N2267" s="40">
        <f t="shared" si="363"/>
        <v>0</v>
      </c>
      <c r="O2267" s="80"/>
      <c r="P2267" s="113" t="str">
        <f t="shared" si="370"/>
        <v/>
      </c>
      <c r="Q2267" s="42" t="str">
        <f t="shared" si="364"/>
        <v/>
      </c>
      <c r="R2267" s="81"/>
      <c r="S2267" s="44" t="str">
        <f t="shared" si="365"/>
        <v/>
      </c>
      <c r="T2267" s="81"/>
      <c r="U2267" s="81"/>
      <c r="V2267" s="42">
        <f t="shared" si="366"/>
        <v>0</v>
      </c>
      <c r="W2267" s="43"/>
      <c r="X2267" s="47">
        <f>SUMIFS(W$12:W2267,F$12:F2267,F2267,H$12:H2267,H2267,D$12:D2267,D2267)</f>
        <v>0</v>
      </c>
      <c r="Y2267" s="48">
        <f t="shared" si="367"/>
        <v>0</v>
      </c>
      <c r="Z2267" s="82"/>
      <c r="AA2267" s="106"/>
      <c r="AB2267" s="42">
        <f t="shared" si="368"/>
        <v>0</v>
      </c>
      <c r="AC2267" s="50"/>
      <c r="AD2267" s="81"/>
      <c r="AE2267" s="81"/>
      <c r="AF2267" s="81"/>
      <c r="AG2267" s="81"/>
      <c r="AH2267" s="81"/>
      <c r="AI2267" s="81"/>
      <c r="AJ2267" s="81"/>
      <c r="AK2267" s="81"/>
      <c r="AL2267" s="81"/>
      <c r="AM2267" s="50"/>
      <c r="AN2267" s="50"/>
      <c r="AO2267" s="112">
        <f t="shared" si="371"/>
        <v>0</v>
      </c>
    </row>
    <row r="2268" spans="1:41" ht="20.100000000000001" customHeight="1">
      <c r="A2268" s="70">
        <f t="shared" si="369"/>
        <v>1</v>
      </c>
      <c r="B2268" s="81"/>
      <c r="C2268" s="81"/>
      <c r="D2268" s="81"/>
      <c r="E2268" s="81"/>
      <c r="F2268" s="34"/>
      <c r="G2268" s="94"/>
      <c r="H2268" s="81"/>
      <c r="I2268" s="34"/>
      <c r="J2268" s="34"/>
      <c r="K2268" s="38"/>
      <c r="L2268" s="38"/>
      <c r="M2268" s="39">
        <f t="shared" si="362"/>
        <v>0</v>
      </c>
      <c r="N2268" s="40">
        <f t="shared" si="363"/>
        <v>0</v>
      </c>
      <c r="O2268" s="80"/>
      <c r="P2268" s="113" t="str">
        <f t="shared" si="370"/>
        <v/>
      </c>
      <c r="Q2268" s="42" t="str">
        <f t="shared" si="364"/>
        <v/>
      </c>
      <c r="R2268" s="81"/>
      <c r="S2268" s="44" t="str">
        <f t="shared" si="365"/>
        <v/>
      </c>
      <c r="T2268" s="81"/>
      <c r="U2268" s="81"/>
      <c r="V2268" s="42">
        <f t="shared" si="366"/>
        <v>0</v>
      </c>
      <c r="W2268" s="43"/>
      <c r="X2268" s="47">
        <f>SUMIFS(W$12:W2268,F$12:F2268,F2268,H$12:H2268,H2268,D$12:D2268,D2268)</f>
        <v>0</v>
      </c>
      <c r="Y2268" s="48">
        <f t="shared" si="367"/>
        <v>0</v>
      </c>
      <c r="Z2268" s="82"/>
      <c r="AA2268" s="106"/>
      <c r="AB2268" s="42">
        <f t="shared" si="368"/>
        <v>0</v>
      </c>
      <c r="AC2268" s="50"/>
      <c r="AD2268" s="81"/>
      <c r="AE2268" s="81"/>
      <c r="AF2268" s="81"/>
      <c r="AG2268" s="81"/>
      <c r="AH2268" s="81"/>
      <c r="AI2268" s="81"/>
      <c r="AJ2268" s="81"/>
      <c r="AK2268" s="81"/>
      <c r="AL2268" s="81"/>
      <c r="AM2268" s="50"/>
      <c r="AN2268" s="50"/>
      <c r="AO2268" s="112">
        <f t="shared" si="371"/>
        <v>0</v>
      </c>
    </row>
    <row r="2269" spans="1:41" ht="20.100000000000001" customHeight="1">
      <c r="A2269" s="70">
        <f t="shared" si="369"/>
        <v>1</v>
      </c>
      <c r="B2269" s="81"/>
      <c r="C2269" s="81"/>
      <c r="D2269" s="81"/>
      <c r="E2269" s="81"/>
      <c r="F2269" s="34"/>
      <c r="G2269" s="94"/>
      <c r="H2269" s="81"/>
      <c r="I2269" s="34"/>
      <c r="J2269" s="34"/>
      <c r="K2269" s="38"/>
      <c r="L2269" s="38"/>
      <c r="M2269" s="39">
        <f t="shared" si="362"/>
        <v>0</v>
      </c>
      <c r="N2269" s="40">
        <f t="shared" si="363"/>
        <v>0</v>
      </c>
      <c r="O2269" s="80"/>
      <c r="P2269" s="113" t="str">
        <f t="shared" si="370"/>
        <v/>
      </c>
      <c r="Q2269" s="42" t="str">
        <f t="shared" si="364"/>
        <v/>
      </c>
      <c r="R2269" s="81"/>
      <c r="S2269" s="44" t="str">
        <f t="shared" si="365"/>
        <v/>
      </c>
      <c r="T2269" s="81"/>
      <c r="U2269" s="81"/>
      <c r="V2269" s="42">
        <f t="shared" si="366"/>
        <v>0</v>
      </c>
      <c r="W2269" s="43"/>
      <c r="X2269" s="47">
        <f>SUMIFS(W$12:W2269,F$12:F2269,F2269,H$12:H2269,H2269,D$12:D2269,D2269)</f>
        <v>0</v>
      </c>
      <c r="Y2269" s="48">
        <f t="shared" si="367"/>
        <v>0</v>
      </c>
      <c r="Z2269" s="82"/>
      <c r="AA2269" s="106"/>
      <c r="AB2269" s="42">
        <f t="shared" si="368"/>
        <v>0</v>
      </c>
      <c r="AC2269" s="50"/>
      <c r="AD2269" s="81"/>
      <c r="AE2269" s="81"/>
      <c r="AF2269" s="81"/>
      <c r="AG2269" s="81"/>
      <c r="AH2269" s="81"/>
      <c r="AI2269" s="81"/>
      <c r="AJ2269" s="81"/>
      <c r="AK2269" s="81"/>
      <c r="AL2269" s="81"/>
      <c r="AM2269" s="50"/>
      <c r="AN2269" s="50"/>
      <c r="AO2269" s="112">
        <f t="shared" si="371"/>
        <v>0</v>
      </c>
    </row>
    <row r="2270" spans="1:41" ht="20.100000000000001" customHeight="1">
      <c r="A2270" s="70">
        <f t="shared" si="369"/>
        <v>1</v>
      </c>
      <c r="B2270" s="81"/>
      <c r="C2270" s="81"/>
      <c r="D2270" s="81"/>
      <c r="E2270" s="81"/>
      <c r="F2270" s="34"/>
      <c r="G2270" s="94"/>
      <c r="H2270" s="81"/>
      <c r="I2270" s="34"/>
      <c r="J2270" s="34"/>
      <c r="K2270" s="38"/>
      <c r="L2270" s="38"/>
      <c r="M2270" s="39">
        <f t="shared" si="362"/>
        <v>0</v>
      </c>
      <c r="N2270" s="40">
        <f t="shared" si="363"/>
        <v>0</v>
      </c>
      <c r="O2270" s="80"/>
      <c r="P2270" s="113" t="str">
        <f t="shared" si="370"/>
        <v/>
      </c>
      <c r="Q2270" s="42" t="str">
        <f t="shared" si="364"/>
        <v/>
      </c>
      <c r="R2270" s="81"/>
      <c r="S2270" s="44" t="str">
        <f t="shared" si="365"/>
        <v/>
      </c>
      <c r="T2270" s="81"/>
      <c r="U2270" s="81"/>
      <c r="V2270" s="42">
        <f t="shared" si="366"/>
        <v>0</v>
      </c>
      <c r="W2270" s="43"/>
      <c r="X2270" s="47">
        <f>SUMIFS(W$12:W2270,F$12:F2270,F2270,H$12:H2270,H2270,D$12:D2270,D2270)</f>
        <v>0</v>
      </c>
      <c r="Y2270" s="48">
        <f t="shared" si="367"/>
        <v>0</v>
      </c>
      <c r="Z2270" s="82"/>
      <c r="AA2270" s="106"/>
      <c r="AB2270" s="42">
        <f t="shared" si="368"/>
        <v>0</v>
      </c>
      <c r="AC2270" s="50"/>
      <c r="AD2270" s="81"/>
      <c r="AE2270" s="81"/>
      <c r="AF2270" s="81"/>
      <c r="AG2270" s="81"/>
      <c r="AH2270" s="81"/>
      <c r="AI2270" s="81"/>
      <c r="AJ2270" s="81"/>
      <c r="AK2270" s="81"/>
      <c r="AL2270" s="81"/>
      <c r="AM2270" s="50"/>
      <c r="AN2270" s="50"/>
      <c r="AO2270" s="112">
        <f t="shared" si="371"/>
        <v>0</v>
      </c>
    </row>
    <row r="2271" spans="1:41" ht="20.100000000000001" customHeight="1">
      <c r="A2271" s="70">
        <f t="shared" si="369"/>
        <v>1</v>
      </c>
      <c r="B2271" s="81"/>
      <c r="C2271" s="81"/>
      <c r="D2271" s="81"/>
      <c r="E2271" s="81"/>
      <c r="F2271" s="34"/>
      <c r="G2271" s="94"/>
      <c r="H2271" s="81"/>
      <c r="I2271" s="34"/>
      <c r="J2271" s="34"/>
      <c r="K2271" s="38"/>
      <c r="L2271" s="38"/>
      <c r="M2271" s="39">
        <f t="shared" si="362"/>
        <v>0</v>
      </c>
      <c r="N2271" s="40">
        <f t="shared" si="363"/>
        <v>0</v>
      </c>
      <c r="O2271" s="80"/>
      <c r="P2271" s="113" t="str">
        <f t="shared" si="370"/>
        <v/>
      </c>
      <c r="Q2271" s="42" t="str">
        <f t="shared" si="364"/>
        <v/>
      </c>
      <c r="R2271" s="81"/>
      <c r="S2271" s="44" t="str">
        <f t="shared" si="365"/>
        <v/>
      </c>
      <c r="T2271" s="81"/>
      <c r="U2271" s="81"/>
      <c r="V2271" s="42">
        <f t="shared" si="366"/>
        <v>0</v>
      </c>
      <c r="W2271" s="43"/>
      <c r="X2271" s="47">
        <f>SUMIFS(W$12:W2271,F$12:F2271,F2271,H$12:H2271,H2271,D$12:D2271,D2271)</f>
        <v>0</v>
      </c>
      <c r="Y2271" s="48">
        <f t="shared" si="367"/>
        <v>0</v>
      </c>
      <c r="Z2271" s="82"/>
      <c r="AA2271" s="106"/>
      <c r="AB2271" s="42">
        <f t="shared" si="368"/>
        <v>0</v>
      </c>
      <c r="AC2271" s="50"/>
      <c r="AD2271" s="81"/>
      <c r="AE2271" s="81"/>
      <c r="AF2271" s="81"/>
      <c r="AG2271" s="81"/>
      <c r="AH2271" s="81"/>
      <c r="AI2271" s="81"/>
      <c r="AJ2271" s="81"/>
      <c r="AK2271" s="81"/>
      <c r="AL2271" s="81"/>
      <c r="AM2271" s="50"/>
      <c r="AN2271" s="50"/>
      <c r="AO2271" s="112">
        <f t="shared" si="371"/>
        <v>0</v>
      </c>
    </row>
    <row r="2272" spans="1:41" ht="20.100000000000001" customHeight="1">
      <c r="A2272" s="70">
        <f t="shared" si="369"/>
        <v>1</v>
      </c>
      <c r="B2272" s="81"/>
      <c r="C2272" s="81"/>
      <c r="D2272" s="81"/>
      <c r="E2272" s="81"/>
      <c r="F2272" s="34"/>
      <c r="G2272" s="94"/>
      <c r="H2272" s="81"/>
      <c r="I2272" s="34"/>
      <c r="J2272" s="34"/>
      <c r="K2272" s="38"/>
      <c r="L2272" s="38"/>
      <c r="M2272" s="39">
        <f t="shared" si="362"/>
        <v>0</v>
      </c>
      <c r="N2272" s="40">
        <f t="shared" si="363"/>
        <v>0</v>
      </c>
      <c r="O2272" s="80"/>
      <c r="P2272" s="113" t="str">
        <f t="shared" si="370"/>
        <v/>
      </c>
      <c r="Q2272" s="42" t="str">
        <f t="shared" si="364"/>
        <v/>
      </c>
      <c r="R2272" s="81"/>
      <c r="S2272" s="44" t="str">
        <f t="shared" si="365"/>
        <v/>
      </c>
      <c r="T2272" s="81"/>
      <c r="U2272" s="81"/>
      <c r="V2272" s="42">
        <f t="shared" si="366"/>
        <v>0</v>
      </c>
      <c r="W2272" s="43"/>
      <c r="X2272" s="47">
        <f>SUMIFS(W$12:W2272,F$12:F2272,F2272,H$12:H2272,H2272,D$12:D2272,D2272)</f>
        <v>0</v>
      </c>
      <c r="Y2272" s="48">
        <f t="shared" si="367"/>
        <v>0</v>
      </c>
      <c r="Z2272" s="82"/>
      <c r="AA2272" s="106"/>
      <c r="AB2272" s="42">
        <f t="shared" si="368"/>
        <v>0</v>
      </c>
      <c r="AC2272" s="50"/>
      <c r="AD2272" s="81"/>
      <c r="AE2272" s="81"/>
      <c r="AF2272" s="81"/>
      <c r="AG2272" s="81"/>
      <c r="AH2272" s="81"/>
      <c r="AI2272" s="81"/>
      <c r="AJ2272" s="81"/>
      <c r="AK2272" s="81"/>
      <c r="AL2272" s="81"/>
      <c r="AM2272" s="50"/>
      <c r="AN2272" s="50"/>
      <c r="AO2272" s="112">
        <f t="shared" si="371"/>
        <v>0</v>
      </c>
    </row>
    <row r="2273" spans="1:41" ht="20.100000000000001" customHeight="1">
      <c r="A2273" s="70">
        <f t="shared" si="369"/>
        <v>1</v>
      </c>
      <c r="B2273" s="81"/>
      <c r="C2273" s="81"/>
      <c r="D2273" s="81"/>
      <c r="E2273" s="81"/>
      <c r="F2273" s="34"/>
      <c r="G2273" s="94"/>
      <c r="H2273" s="81"/>
      <c r="I2273" s="34"/>
      <c r="J2273" s="34"/>
      <c r="K2273" s="38"/>
      <c r="L2273" s="38"/>
      <c r="M2273" s="39">
        <f t="shared" si="362"/>
        <v>0</v>
      </c>
      <c r="N2273" s="40">
        <f t="shared" si="363"/>
        <v>0</v>
      </c>
      <c r="O2273" s="80"/>
      <c r="P2273" s="113" t="str">
        <f t="shared" si="370"/>
        <v/>
      </c>
      <c r="Q2273" s="42" t="str">
        <f t="shared" si="364"/>
        <v/>
      </c>
      <c r="R2273" s="81"/>
      <c r="S2273" s="44" t="str">
        <f t="shared" si="365"/>
        <v/>
      </c>
      <c r="T2273" s="81"/>
      <c r="U2273" s="81"/>
      <c r="V2273" s="42">
        <f t="shared" si="366"/>
        <v>0</v>
      </c>
      <c r="W2273" s="43"/>
      <c r="X2273" s="47">
        <f>SUMIFS(W$12:W2273,F$12:F2273,F2273,H$12:H2273,H2273,D$12:D2273,D2273)</f>
        <v>0</v>
      </c>
      <c r="Y2273" s="48">
        <f t="shared" si="367"/>
        <v>0</v>
      </c>
      <c r="Z2273" s="82"/>
      <c r="AA2273" s="106"/>
      <c r="AB2273" s="42">
        <f t="shared" si="368"/>
        <v>0</v>
      </c>
      <c r="AC2273" s="50"/>
      <c r="AD2273" s="81"/>
      <c r="AE2273" s="81"/>
      <c r="AF2273" s="81"/>
      <c r="AG2273" s="81"/>
      <c r="AH2273" s="81"/>
      <c r="AI2273" s="81"/>
      <c r="AJ2273" s="81"/>
      <c r="AK2273" s="81"/>
      <c r="AL2273" s="81"/>
      <c r="AM2273" s="50"/>
      <c r="AN2273" s="50"/>
      <c r="AO2273" s="112">
        <f t="shared" si="371"/>
        <v>0</v>
      </c>
    </row>
    <row r="2274" spans="1:41" ht="20.100000000000001" customHeight="1">
      <c r="A2274" s="70">
        <f t="shared" si="369"/>
        <v>1</v>
      </c>
      <c r="B2274" s="81"/>
      <c r="C2274" s="81"/>
      <c r="D2274" s="81"/>
      <c r="E2274" s="81"/>
      <c r="F2274" s="34"/>
      <c r="G2274" s="94"/>
      <c r="H2274" s="81"/>
      <c r="I2274" s="34"/>
      <c r="J2274" s="34"/>
      <c r="K2274" s="38"/>
      <c r="L2274" s="38"/>
      <c r="M2274" s="39">
        <f t="shared" si="362"/>
        <v>0</v>
      </c>
      <c r="N2274" s="40">
        <f t="shared" si="363"/>
        <v>0</v>
      </c>
      <c r="O2274" s="80"/>
      <c r="P2274" s="113" t="str">
        <f t="shared" si="370"/>
        <v/>
      </c>
      <c r="Q2274" s="42" t="str">
        <f t="shared" si="364"/>
        <v/>
      </c>
      <c r="R2274" s="81"/>
      <c r="S2274" s="44" t="str">
        <f t="shared" si="365"/>
        <v/>
      </c>
      <c r="T2274" s="81"/>
      <c r="U2274" s="81"/>
      <c r="V2274" s="42">
        <f t="shared" si="366"/>
        <v>0</v>
      </c>
      <c r="W2274" s="43"/>
      <c r="X2274" s="47">
        <f>SUMIFS(W$12:W2274,F$12:F2274,F2274,H$12:H2274,H2274,D$12:D2274,D2274)</f>
        <v>0</v>
      </c>
      <c r="Y2274" s="48">
        <f t="shared" si="367"/>
        <v>0</v>
      </c>
      <c r="Z2274" s="82"/>
      <c r="AA2274" s="106"/>
      <c r="AB2274" s="42">
        <f t="shared" si="368"/>
        <v>0</v>
      </c>
      <c r="AC2274" s="50"/>
      <c r="AD2274" s="81"/>
      <c r="AE2274" s="81"/>
      <c r="AF2274" s="81"/>
      <c r="AG2274" s="81"/>
      <c r="AH2274" s="81"/>
      <c r="AI2274" s="81"/>
      <c r="AJ2274" s="81"/>
      <c r="AK2274" s="81"/>
      <c r="AL2274" s="81"/>
      <c r="AM2274" s="50"/>
      <c r="AN2274" s="50"/>
      <c r="AO2274" s="112">
        <f t="shared" si="371"/>
        <v>0</v>
      </c>
    </row>
    <row r="2275" spans="1:41" ht="20.100000000000001" customHeight="1">
      <c r="A2275" s="70">
        <f t="shared" si="369"/>
        <v>1</v>
      </c>
      <c r="B2275" s="81"/>
      <c r="C2275" s="81"/>
      <c r="D2275" s="81"/>
      <c r="E2275" s="81"/>
      <c r="F2275" s="34"/>
      <c r="G2275" s="94"/>
      <c r="H2275" s="81"/>
      <c r="I2275" s="34"/>
      <c r="J2275" s="34"/>
      <c r="K2275" s="38"/>
      <c r="L2275" s="38"/>
      <c r="M2275" s="39">
        <f t="shared" si="362"/>
        <v>0</v>
      </c>
      <c r="N2275" s="40">
        <f t="shared" si="363"/>
        <v>0</v>
      </c>
      <c r="O2275" s="80"/>
      <c r="P2275" s="113" t="str">
        <f t="shared" si="370"/>
        <v/>
      </c>
      <c r="Q2275" s="42" t="str">
        <f t="shared" si="364"/>
        <v/>
      </c>
      <c r="R2275" s="81"/>
      <c r="S2275" s="44" t="str">
        <f t="shared" si="365"/>
        <v/>
      </c>
      <c r="T2275" s="81"/>
      <c r="U2275" s="81"/>
      <c r="V2275" s="42">
        <f t="shared" si="366"/>
        <v>0</v>
      </c>
      <c r="W2275" s="43"/>
      <c r="X2275" s="47">
        <f>SUMIFS(W$12:W2275,F$12:F2275,F2275,H$12:H2275,H2275,D$12:D2275,D2275)</f>
        <v>0</v>
      </c>
      <c r="Y2275" s="48">
        <f t="shared" si="367"/>
        <v>0</v>
      </c>
      <c r="Z2275" s="82"/>
      <c r="AA2275" s="106"/>
      <c r="AB2275" s="42">
        <f t="shared" si="368"/>
        <v>0</v>
      </c>
      <c r="AC2275" s="50"/>
      <c r="AD2275" s="81"/>
      <c r="AE2275" s="81"/>
      <c r="AF2275" s="81"/>
      <c r="AG2275" s="81"/>
      <c r="AH2275" s="81"/>
      <c r="AI2275" s="81"/>
      <c r="AJ2275" s="81"/>
      <c r="AK2275" s="81"/>
      <c r="AL2275" s="81"/>
      <c r="AM2275" s="50"/>
      <c r="AN2275" s="50"/>
      <c r="AO2275" s="112">
        <f t="shared" si="371"/>
        <v>0</v>
      </c>
    </row>
    <row r="2276" spans="1:41" ht="20.100000000000001" customHeight="1">
      <c r="A2276" s="70">
        <f t="shared" si="369"/>
        <v>1</v>
      </c>
      <c r="B2276" s="81"/>
      <c r="C2276" s="81"/>
      <c r="D2276" s="81"/>
      <c r="E2276" s="81"/>
      <c r="F2276" s="34"/>
      <c r="G2276" s="94"/>
      <c r="H2276" s="81"/>
      <c r="I2276" s="34"/>
      <c r="J2276" s="34"/>
      <c r="K2276" s="38"/>
      <c r="L2276" s="38"/>
      <c r="M2276" s="39">
        <f t="shared" si="362"/>
        <v>0</v>
      </c>
      <c r="N2276" s="40">
        <f t="shared" si="363"/>
        <v>0</v>
      </c>
      <c r="O2276" s="80"/>
      <c r="P2276" s="113" t="str">
        <f t="shared" si="370"/>
        <v/>
      </c>
      <c r="Q2276" s="42" t="str">
        <f t="shared" si="364"/>
        <v/>
      </c>
      <c r="R2276" s="81"/>
      <c r="S2276" s="44" t="str">
        <f t="shared" si="365"/>
        <v/>
      </c>
      <c r="T2276" s="81"/>
      <c r="U2276" s="81"/>
      <c r="V2276" s="42">
        <f t="shared" si="366"/>
        <v>0</v>
      </c>
      <c r="W2276" s="43"/>
      <c r="X2276" s="47">
        <f>SUMIFS(W$12:W2276,F$12:F2276,F2276,H$12:H2276,H2276,D$12:D2276,D2276)</f>
        <v>0</v>
      </c>
      <c r="Y2276" s="48">
        <f t="shared" si="367"/>
        <v>0</v>
      </c>
      <c r="Z2276" s="82"/>
      <c r="AA2276" s="106"/>
      <c r="AB2276" s="42">
        <f t="shared" si="368"/>
        <v>0</v>
      </c>
      <c r="AC2276" s="50"/>
      <c r="AD2276" s="81"/>
      <c r="AE2276" s="81"/>
      <c r="AF2276" s="81"/>
      <c r="AG2276" s="81"/>
      <c r="AH2276" s="81"/>
      <c r="AI2276" s="81"/>
      <c r="AJ2276" s="81"/>
      <c r="AK2276" s="81"/>
      <c r="AL2276" s="81"/>
      <c r="AM2276" s="50"/>
      <c r="AN2276" s="50"/>
      <c r="AO2276" s="112">
        <f t="shared" si="371"/>
        <v>0</v>
      </c>
    </row>
    <row r="2277" spans="1:41" ht="20.100000000000001" customHeight="1">
      <c r="A2277" s="70">
        <f t="shared" si="369"/>
        <v>1</v>
      </c>
      <c r="B2277" s="81"/>
      <c r="C2277" s="81"/>
      <c r="D2277" s="81"/>
      <c r="E2277" s="81"/>
      <c r="F2277" s="34"/>
      <c r="G2277" s="94"/>
      <c r="H2277" s="81"/>
      <c r="I2277" s="34"/>
      <c r="J2277" s="34"/>
      <c r="K2277" s="38"/>
      <c r="L2277" s="38"/>
      <c r="M2277" s="39">
        <f t="shared" si="362"/>
        <v>0</v>
      </c>
      <c r="N2277" s="40">
        <f t="shared" si="363"/>
        <v>0</v>
      </c>
      <c r="O2277" s="80"/>
      <c r="P2277" s="113" t="str">
        <f t="shared" si="370"/>
        <v/>
      </c>
      <c r="Q2277" s="42" t="str">
        <f t="shared" si="364"/>
        <v/>
      </c>
      <c r="R2277" s="81"/>
      <c r="S2277" s="44" t="str">
        <f t="shared" si="365"/>
        <v/>
      </c>
      <c r="T2277" s="81"/>
      <c r="U2277" s="81"/>
      <c r="V2277" s="42">
        <f t="shared" si="366"/>
        <v>0</v>
      </c>
      <c r="W2277" s="43"/>
      <c r="X2277" s="47">
        <f>SUMIFS(W$12:W2277,F$12:F2277,F2277,H$12:H2277,H2277,D$12:D2277,D2277)</f>
        <v>0</v>
      </c>
      <c r="Y2277" s="48">
        <f t="shared" si="367"/>
        <v>0</v>
      </c>
      <c r="Z2277" s="82"/>
      <c r="AA2277" s="106"/>
      <c r="AB2277" s="42">
        <f t="shared" si="368"/>
        <v>0</v>
      </c>
      <c r="AC2277" s="50"/>
      <c r="AD2277" s="81"/>
      <c r="AE2277" s="81"/>
      <c r="AF2277" s="81"/>
      <c r="AG2277" s="81"/>
      <c r="AH2277" s="81"/>
      <c r="AI2277" s="81"/>
      <c r="AJ2277" s="81"/>
      <c r="AK2277" s="81"/>
      <c r="AL2277" s="81"/>
      <c r="AM2277" s="50"/>
      <c r="AN2277" s="50"/>
      <c r="AO2277" s="112">
        <f t="shared" si="371"/>
        <v>0</v>
      </c>
    </row>
    <row r="2278" spans="1:41" ht="20.100000000000001" customHeight="1">
      <c r="A2278" s="70">
        <f t="shared" si="369"/>
        <v>1</v>
      </c>
      <c r="B2278" s="81"/>
      <c r="C2278" s="81"/>
      <c r="D2278" s="81"/>
      <c r="E2278" s="81"/>
      <c r="F2278" s="34"/>
      <c r="G2278" s="94"/>
      <c r="H2278" s="81"/>
      <c r="I2278" s="34"/>
      <c r="J2278" s="34"/>
      <c r="K2278" s="38"/>
      <c r="L2278" s="38"/>
      <c r="M2278" s="39">
        <f t="shared" si="362"/>
        <v>0</v>
      </c>
      <c r="N2278" s="40">
        <f t="shared" si="363"/>
        <v>0</v>
      </c>
      <c r="O2278" s="80"/>
      <c r="P2278" s="113" t="str">
        <f t="shared" si="370"/>
        <v/>
      </c>
      <c r="Q2278" s="42" t="str">
        <f t="shared" si="364"/>
        <v/>
      </c>
      <c r="R2278" s="81"/>
      <c r="S2278" s="44" t="str">
        <f t="shared" si="365"/>
        <v/>
      </c>
      <c r="T2278" s="81"/>
      <c r="U2278" s="81"/>
      <c r="V2278" s="42">
        <f t="shared" si="366"/>
        <v>0</v>
      </c>
      <c r="W2278" s="43"/>
      <c r="X2278" s="47">
        <f>SUMIFS(W$12:W2278,F$12:F2278,F2278,H$12:H2278,H2278,D$12:D2278,D2278)</f>
        <v>0</v>
      </c>
      <c r="Y2278" s="48">
        <f t="shared" si="367"/>
        <v>0</v>
      </c>
      <c r="Z2278" s="82"/>
      <c r="AA2278" s="106"/>
      <c r="AB2278" s="42">
        <f t="shared" si="368"/>
        <v>0</v>
      </c>
      <c r="AC2278" s="50"/>
      <c r="AD2278" s="81"/>
      <c r="AE2278" s="81"/>
      <c r="AF2278" s="81"/>
      <c r="AG2278" s="81"/>
      <c r="AH2278" s="81"/>
      <c r="AI2278" s="81"/>
      <c r="AJ2278" s="81"/>
      <c r="AK2278" s="81"/>
      <c r="AL2278" s="81"/>
      <c r="AM2278" s="50"/>
      <c r="AN2278" s="50"/>
      <c r="AO2278" s="112">
        <f t="shared" si="371"/>
        <v>0</v>
      </c>
    </row>
    <row r="2279" spans="1:41" ht="20.100000000000001" customHeight="1">
      <c r="A2279" s="70">
        <f t="shared" si="369"/>
        <v>1</v>
      </c>
      <c r="B2279" s="81"/>
      <c r="C2279" s="81"/>
      <c r="D2279" s="81"/>
      <c r="E2279" s="81"/>
      <c r="F2279" s="34"/>
      <c r="G2279" s="94"/>
      <c r="H2279" s="81"/>
      <c r="I2279" s="34"/>
      <c r="J2279" s="34"/>
      <c r="K2279" s="38"/>
      <c r="L2279" s="38"/>
      <c r="M2279" s="39">
        <f t="shared" si="362"/>
        <v>0</v>
      </c>
      <c r="N2279" s="40">
        <f t="shared" si="363"/>
        <v>0</v>
      </c>
      <c r="O2279" s="80"/>
      <c r="P2279" s="113" t="str">
        <f t="shared" si="370"/>
        <v/>
      </c>
      <c r="Q2279" s="42" t="str">
        <f t="shared" si="364"/>
        <v/>
      </c>
      <c r="R2279" s="81"/>
      <c r="S2279" s="44" t="str">
        <f t="shared" si="365"/>
        <v/>
      </c>
      <c r="T2279" s="81"/>
      <c r="U2279" s="81"/>
      <c r="V2279" s="42">
        <f t="shared" si="366"/>
        <v>0</v>
      </c>
      <c r="W2279" s="43"/>
      <c r="X2279" s="47">
        <f>SUMIFS(W$12:W2279,F$12:F2279,F2279,H$12:H2279,H2279,D$12:D2279,D2279)</f>
        <v>0</v>
      </c>
      <c r="Y2279" s="48">
        <f t="shared" si="367"/>
        <v>0</v>
      </c>
      <c r="Z2279" s="82"/>
      <c r="AA2279" s="106"/>
      <c r="AB2279" s="42">
        <f t="shared" si="368"/>
        <v>0</v>
      </c>
      <c r="AC2279" s="50"/>
      <c r="AD2279" s="81"/>
      <c r="AE2279" s="81"/>
      <c r="AF2279" s="81"/>
      <c r="AG2279" s="81"/>
      <c r="AH2279" s="81"/>
      <c r="AI2279" s="81"/>
      <c r="AJ2279" s="81"/>
      <c r="AK2279" s="81"/>
      <c r="AL2279" s="81"/>
      <c r="AM2279" s="50"/>
      <c r="AN2279" s="50"/>
      <c r="AO2279" s="112">
        <f t="shared" si="371"/>
        <v>0</v>
      </c>
    </row>
    <row r="2280" spans="1:41" ht="20.100000000000001" customHeight="1">
      <c r="A2280" s="70">
        <f t="shared" si="369"/>
        <v>1</v>
      </c>
      <c r="B2280" s="81"/>
      <c r="C2280" s="81"/>
      <c r="D2280" s="81"/>
      <c r="E2280" s="81"/>
      <c r="F2280" s="34"/>
      <c r="G2280" s="94"/>
      <c r="H2280" s="81"/>
      <c r="I2280" s="34"/>
      <c r="J2280" s="34"/>
      <c r="K2280" s="38"/>
      <c r="L2280" s="38"/>
      <c r="M2280" s="39">
        <f t="shared" si="362"/>
        <v>0</v>
      </c>
      <c r="N2280" s="40">
        <f t="shared" si="363"/>
        <v>0</v>
      </c>
      <c r="O2280" s="80"/>
      <c r="P2280" s="113" t="str">
        <f t="shared" si="370"/>
        <v/>
      </c>
      <c r="Q2280" s="42" t="str">
        <f t="shared" si="364"/>
        <v/>
      </c>
      <c r="R2280" s="81"/>
      <c r="S2280" s="44" t="str">
        <f t="shared" si="365"/>
        <v/>
      </c>
      <c r="T2280" s="81"/>
      <c r="U2280" s="81"/>
      <c r="V2280" s="42">
        <f t="shared" si="366"/>
        <v>0</v>
      </c>
      <c r="W2280" s="43"/>
      <c r="X2280" s="47">
        <f>SUMIFS(W$12:W2280,F$12:F2280,F2280,H$12:H2280,H2280,D$12:D2280,D2280)</f>
        <v>0</v>
      </c>
      <c r="Y2280" s="48">
        <f t="shared" si="367"/>
        <v>0</v>
      </c>
      <c r="Z2280" s="82"/>
      <c r="AA2280" s="106"/>
      <c r="AB2280" s="42">
        <f t="shared" si="368"/>
        <v>0</v>
      </c>
      <c r="AC2280" s="50"/>
      <c r="AD2280" s="81"/>
      <c r="AE2280" s="81"/>
      <c r="AF2280" s="81"/>
      <c r="AG2280" s="81"/>
      <c r="AH2280" s="81"/>
      <c r="AI2280" s="81"/>
      <c r="AJ2280" s="81"/>
      <c r="AK2280" s="81"/>
      <c r="AL2280" s="81"/>
      <c r="AM2280" s="50"/>
      <c r="AN2280" s="50"/>
      <c r="AO2280" s="112">
        <f t="shared" si="371"/>
        <v>0</v>
      </c>
    </row>
    <row r="2281" spans="1:41" ht="20.100000000000001" customHeight="1">
      <c r="A2281" s="70">
        <f t="shared" si="369"/>
        <v>1</v>
      </c>
      <c r="B2281" s="81"/>
      <c r="C2281" s="81"/>
      <c r="D2281" s="81"/>
      <c r="E2281" s="81"/>
      <c r="F2281" s="34"/>
      <c r="G2281" s="94"/>
      <c r="H2281" s="81"/>
      <c r="I2281" s="34"/>
      <c r="J2281" s="34"/>
      <c r="K2281" s="38"/>
      <c r="L2281" s="38"/>
      <c r="M2281" s="39">
        <f t="shared" si="362"/>
        <v>0</v>
      </c>
      <c r="N2281" s="40">
        <f t="shared" si="363"/>
        <v>0</v>
      </c>
      <c r="O2281" s="80"/>
      <c r="P2281" s="113" t="str">
        <f t="shared" si="370"/>
        <v/>
      </c>
      <c r="Q2281" s="42" t="str">
        <f t="shared" si="364"/>
        <v/>
      </c>
      <c r="R2281" s="81"/>
      <c r="S2281" s="44" t="str">
        <f t="shared" si="365"/>
        <v/>
      </c>
      <c r="T2281" s="81"/>
      <c r="U2281" s="81"/>
      <c r="V2281" s="42">
        <f t="shared" si="366"/>
        <v>0</v>
      </c>
      <c r="W2281" s="43"/>
      <c r="X2281" s="47">
        <f>SUMIFS(W$12:W2281,F$12:F2281,F2281,H$12:H2281,H2281,D$12:D2281,D2281)</f>
        <v>0</v>
      </c>
      <c r="Y2281" s="48">
        <f t="shared" si="367"/>
        <v>0</v>
      </c>
      <c r="Z2281" s="82"/>
      <c r="AA2281" s="106"/>
      <c r="AB2281" s="42">
        <f t="shared" si="368"/>
        <v>0</v>
      </c>
      <c r="AC2281" s="50"/>
      <c r="AD2281" s="81"/>
      <c r="AE2281" s="81"/>
      <c r="AF2281" s="81"/>
      <c r="AG2281" s="81"/>
      <c r="AH2281" s="81"/>
      <c r="AI2281" s="81"/>
      <c r="AJ2281" s="81"/>
      <c r="AK2281" s="81"/>
      <c r="AL2281" s="81"/>
      <c r="AM2281" s="50"/>
      <c r="AN2281" s="50"/>
      <c r="AO2281" s="112">
        <f t="shared" si="371"/>
        <v>0</v>
      </c>
    </row>
    <row r="2282" spans="1:41" ht="20.100000000000001" customHeight="1">
      <c r="A2282" s="70">
        <f t="shared" si="369"/>
        <v>1</v>
      </c>
      <c r="B2282" s="81"/>
      <c r="C2282" s="81"/>
      <c r="D2282" s="81"/>
      <c r="E2282" s="81"/>
      <c r="F2282" s="34"/>
      <c r="G2282" s="94"/>
      <c r="H2282" s="81"/>
      <c r="I2282" s="34"/>
      <c r="J2282" s="34"/>
      <c r="K2282" s="38"/>
      <c r="L2282" s="38"/>
      <c r="M2282" s="39">
        <f t="shared" si="362"/>
        <v>0</v>
      </c>
      <c r="N2282" s="40">
        <f t="shared" si="363"/>
        <v>0</v>
      </c>
      <c r="O2282" s="80"/>
      <c r="P2282" s="113" t="str">
        <f t="shared" si="370"/>
        <v/>
      </c>
      <c r="Q2282" s="42" t="str">
        <f t="shared" si="364"/>
        <v/>
      </c>
      <c r="R2282" s="81"/>
      <c r="S2282" s="44" t="str">
        <f t="shared" si="365"/>
        <v/>
      </c>
      <c r="T2282" s="81"/>
      <c r="U2282" s="81"/>
      <c r="V2282" s="42">
        <f t="shared" si="366"/>
        <v>0</v>
      </c>
      <c r="W2282" s="43"/>
      <c r="X2282" s="47">
        <f>SUMIFS(W$12:W2282,F$12:F2282,F2282,H$12:H2282,H2282,D$12:D2282,D2282)</f>
        <v>0</v>
      </c>
      <c r="Y2282" s="48">
        <f t="shared" si="367"/>
        <v>0</v>
      </c>
      <c r="Z2282" s="82"/>
      <c r="AA2282" s="106"/>
      <c r="AB2282" s="42">
        <f t="shared" si="368"/>
        <v>0</v>
      </c>
      <c r="AC2282" s="50"/>
      <c r="AD2282" s="81"/>
      <c r="AE2282" s="81"/>
      <c r="AF2282" s="81"/>
      <c r="AG2282" s="81"/>
      <c r="AH2282" s="81"/>
      <c r="AI2282" s="81"/>
      <c r="AJ2282" s="81"/>
      <c r="AK2282" s="81"/>
      <c r="AL2282" s="81"/>
      <c r="AM2282" s="50"/>
      <c r="AN2282" s="50"/>
      <c r="AO2282" s="112">
        <f t="shared" si="371"/>
        <v>0</v>
      </c>
    </row>
    <row r="2283" spans="1:41" ht="20.100000000000001" customHeight="1">
      <c r="A2283" s="70">
        <f t="shared" si="369"/>
        <v>1</v>
      </c>
      <c r="B2283" s="81"/>
      <c r="C2283" s="81"/>
      <c r="D2283" s="81"/>
      <c r="E2283" s="81"/>
      <c r="F2283" s="34"/>
      <c r="G2283" s="94"/>
      <c r="H2283" s="81"/>
      <c r="I2283" s="34"/>
      <c r="J2283" s="34"/>
      <c r="K2283" s="38"/>
      <c r="L2283" s="38"/>
      <c r="M2283" s="39">
        <f t="shared" si="362"/>
        <v>0</v>
      </c>
      <c r="N2283" s="40">
        <f t="shared" si="363"/>
        <v>0</v>
      </c>
      <c r="O2283" s="80"/>
      <c r="P2283" s="113" t="str">
        <f t="shared" si="370"/>
        <v/>
      </c>
      <c r="Q2283" s="42" t="str">
        <f t="shared" si="364"/>
        <v/>
      </c>
      <c r="R2283" s="81"/>
      <c r="S2283" s="44" t="str">
        <f t="shared" si="365"/>
        <v/>
      </c>
      <c r="T2283" s="81"/>
      <c r="U2283" s="81"/>
      <c r="V2283" s="42">
        <f t="shared" si="366"/>
        <v>0</v>
      </c>
      <c r="W2283" s="43"/>
      <c r="X2283" s="47">
        <f>SUMIFS(W$12:W2283,F$12:F2283,F2283,H$12:H2283,H2283,D$12:D2283,D2283)</f>
        <v>0</v>
      </c>
      <c r="Y2283" s="48">
        <f t="shared" si="367"/>
        <v>0</v>
      </c>
      <c r="Z2283" s="82"/>
      <c r="AA2283" s="106"/>
      <c r="AB2283" s="42">
        <f t="shared" si="368"/>
        <v>0</v>
      </c>
      <c r="AC2283" s="50"/>
      <c r="AD2283" s="81"/>
      <c r="AE2283" s="81"/>
      <c r="AF2283" s="81"/>
      <c r="AG2283" s="81"/>
      <c r="AH2283" s="81"/>
      <c r="AI2283" s="81"/>
      <c r="AJ2283" s="81"/>
      <c r="AK2283" s="81"/>
      <c r="AL2283" s="81"/>
      <c r="AM2283" s="50"/>
      <c r="AN2283" s="50"/>
      <c r="AO2283" s="112">
        <f t="shared" si="371"/>
        <v>0</v>
      </c>
    </row>
    <row r="2284" spans="1:41" ht="20.100000000000001" customHeight="1">
      <c r="A2284" s="70">
        <f t="shared" si="369"/>
        <v>1</v>
      </c>
      <c r="B2284" s="81"/>
      <c r="C2284" s="81"/>
      <c r="D2284" s="81"/>
      <c r="E2284" s="81"/>
      <c r="F2284" s="34"/>
      <c r="G2284" s="94"/>
      <c r="H2284" s="81"/>
      <c r="I2284" s="34"/>
      <c r="J2284" s="34"/>
      <c r="K2284" s="38"/>
      <c r="L2284" s="38"/>
      <c r="M2284" s="39">
        <f t="shared" si="362"/>
        <v>0</v>
      </c>
      <c r="N2284" s="40">
        <f t="shared" si="363"/>
        <v>0</v>
      </c>
      <c r="O2284" s="80"/>
      <c r="P2284" s="113" t="str">
        <f t="shared" si="370"/>
        <v/>
      </c>
      <c r="Q2284" s="42" t="str">
        <f t="shared" si="364"/>
        <v/>
      </c>
      <c r="R2284" s="81"/>
      <c r="S2284" s="44" t="str">
        <f t="shared" si="365"/>
        <v/>
      </c>
      <c r="T2284" s="81"/>
      <c r="U2284" s="81"/>
      <c r="V2284" s="42">
        <f t="shared" si="366"/>
        <v>0</v>
      </c>
      <c r="W2284" s="43"/>
      <c r="X2284" s="47">
        <f>SUMIFS(W$12:W2284,F$12:F2284,F2284,H$12:H2284,H2284,D$12:D2284,D2284)</f>
        <v>0</v>
      </c>
      <c r="Y2284" s="48">
        <f t="shared" si="367"/>
        <v>0</v>
      </c>
      <c r="Z2284" s="82"/>
      <c r="AA2284" s="106"/>
      <c r="AB2284" s="42">
        <f t="shared" si="368"/>
        <v>0</v>
      </c>
      <c r="AC2284" s="50"/>
      <c r="AD2284" s="81"/>
      <c r="AE2284" s="81"/>
      <c r="AF2284" s="81"/>
      <c r="AG2284" s="81"/>
      <c r="AH2284" s="81"/>
      <c r="AI2284" s="81"/>
      <c r="AJ2284" s="81"/>
      <c r="AK2284" s="81"/>
      <c r="AL2284" s="81"/>
      <c r="AM2284" s="50"/>
      <c r="AN2284" s="50"/>
      <c r="AO2284" s="112">
        <f t="shared" si="371"/>
        <v>0</v>
      </c>
    </row>
    <row r="2285" spans="1:41" ht="20.100000000000001" customHeight="1">
      <c r="A2285" s="70">
        <f t="shared" si="369"/>
        <v>1</v>
      </c>
      <c r="B2285" s="81"/>
      <c r="C2285" s="81"/>
      <c r="D2285" s="81"/>
      <c r="E2285" s="81"/>
      <c r="F2285" s="34"/>
      <c r="G2285" s="94"/>
      <c r="H2285" s="81"/>
      <c r="I2285" s="34"/>
      <c r="J2285" s="34"/>
      <c r="K2285" s="38"/>
      <c r="L2285" s="38"/>
      <c r="M2285" s="39">
        <f t="shared" si="362"/>
        <v>0</v>
      </c>
      <c r="N2285" s="40">
        <f t="shared" si="363"/>
        <v>0</v>
      </c>
      <c r="O2285" s="80"/>
      <c r="P2285" s="113" t="str">
        <f t="shared" si="370"/>
        <v/>
      </c>
      <c r="Q2285" s="42" t="str">
        <f t="shared" si="364"/>
        <v/>
      </c>
      <c r="R2285" s="81"/>
      <c r="S2285" s="44" t="str">
        <f t="shared" si="365"/>
        <v/>
      </c>
      <c r="T2285" s="81"/>
      <c r="U2285" s="81"/>
      <c r="V2285" s="42">
        <f t="shared" si="366"/>
        <v>0</v>
      </c>
      <c r="W2285" s="43"/>
      <c r="X2285" s="47">
        <f>SUMIFS(W$12:W2285,F$12:F2285,F2285,H$12:H2285,H2285,D$12:D2285,D2285)</f>
        <v>0</v>
      </c>
      <c r="Y2285" s="48">
        <f t="shared" si="367"/>
        <v>0</v>
      </c>
      <c r="Z2285" s="82"/>
      <c r="AA2285" s="106"/>
      <c r="AB2285" s="42">
        <f t="shared" si="368"/>
        <v>0</v>
      </c>
      <c r="AC2285" s="50"/>
      <c r="AD2285" s="81"/>
      <c r="AE2285" s="81"/>
      <c r="AF2285" s="81"/>
      <c r="AG2285" s="81"/>
      <c r="AH2285" s="81"/>
      <c r="AI2285" s="81"/>
      <c r="AJ2285" s="81"/>
      <c r="AK2285" s="81"/>
      <c r="AL2285" s="81"/>
      <c r="AM2285" s="50"/>
      <c r="AN2285" s="50"/>
      <c r="AO2285" s="112">
        <f t="shared" si="371"/>
        <v>0</v>
      </c>
    </row>
    <row r="2286" spans="1:41" ht="20.100000000000001" customHeight="1">
      <c r="A2286" s="70">
        <f t="shared" si="369"/>
        <v>1</v>
      </c>
      <c r="B2286" s="81"/>
      <c r="C2286" s="81"/>
      <c r="D2286" s="81"/>
      <c r="E2286" s="81"/>
      <c r="F2286" s="34"/>
      <c r="G2286" s="94"/>
      <c r="H2286" s="81"/>
      <c r="I2286" s="34"/>
      <c r="J2286" s="34"/>
      <c r="K2286" s="38"/>
      <c r="L2286" s="38"/>
      <c r="M2286" s="39">
        <f t="shared" si="362"/>
        <v>0</v>
      </c>
      <c r="N2286" s="40">
        <f t="shared" si="363"/>
        <v>0</v>
      </c>
      <c r="O2286" s="80"/>
      <c r="P2286" s="113" t="str">
        <f t="shared" si="370"/>
        <v/>
      </c>
      <c r="Q2286" s="42" t="str">
        <f t="shared" si="364"/>
        <v/>
      </c>
      <c r="R2286" s="81"/>
      <c r="S2286" s="44" t="str">
        <f t="shared" si="365"/>
        <v/>
      </c>
      <c r="T2286" s="81"/>
      <c r="U2286" s="81"/>
      <c r="V2286" s="42">
        <f t="shared" si="366"/>
        <v>0</v>
      </c>
      <c r="W2286" s="43"/>
      <c r="X2286" s="47">
        <f>SUMIFS(W$12:W2286,F$12:F2286,F2286,H$12:H2286,H2286,D$12:D2286,D2286)</f>
        <v>0</v>
      </c>
      <c r="Y2286" s="48">
        <f t="shared" si="367"/>
        <v>0</v>
      </c>
      <c r="Z2286" s="82"/>
      <c r="AA2286" s="106"/>
      <c r="AB2286" s="42">
        <f t="shared" si="368"/>
        <v>0</v>
      </c>
      <c r="AC2286" s="50"/>
      <c r="AD2286" s="81"/>
      <c r="AE2286" s="81"/>
      <c r="AF2286" s="81"/>
      <c r="AG2286" s="81"/>
      <c r="AH2286" s="81"/>
      <c r="AI2286" s="81"/>
      <c r="AJ2286" s="81"/>
      <c r="AK2286" s="81"/>
      <c r="AL2286" s="81"/>
      <c r="AM2286" s="50"/>
      <c r="AN2286" s="50"/>
      <c r="AO2286" s="112">
        <f t="shared" si="371"/>
        <v>0</v>
      </c>
    </row>
    <row r="2287" spans="1:41" ht="20.100000000000001" customHeight="1">
      <c r="A2287" s="70">
        <f t="shared" si="369"/>
        <v>1</v>
      </c>
      <c r="B2287" s="81"/>
      <c r="C2287" s="81"/>
      <c r="D2287" s="81"/>
      <c r="E2287" s="81"/>
      <c r="F2287" s="34"/>
      <c r="G2287" s="94"/>
      <c r="H2287" s="81"/>
      <c r="I2287" s="34"/>
      <c r="J2287" s="34"/>
      <c r="K2287" s="38"/>
      <c r="L2287" s="38"/>
      <c r="M2287" s="39">
        <f t="shared" si="362"/>
        <v>0</v>
      </c>
      <c r="N2287" s="40">
        <f t="shared" si="363"/>
        <v>0</v>
      </c>
      <c r="O2287" s="80"/>
      <c r="P2287" s="113" t="str">
        <f t="shared" si="370"/>
        <v/>
      </c>
      <c r="Q2287" s="42" t="str">
        <f t="shared" si="364"/>
        <v/>
      </c>
      <c r="R2287" s="81"/>
      <c r="S2287" s="44" t="str">
        <f t="shared" si="365"/>
        <v/>
      </c>
      <c r="T2287" s="81"/>
      <c r="U2287" s="81"/>
      <c r="V2287" s="42">
        <f t="shared" si="366"/>
        <v>0</v>
      </c>
      <c r="W2287" s="43"/>
      <c r="X2287" s="47">
        <f>SUMIFS(W$12:W2287,F$12:F2287,F2287,H$12:H2287,H2287,D$12:D2287,D2287)</f>
        <v>0</v>
      </c>
      <c r="Y2287" s="48">
        <f t="shared" si="367"/>
        <v>0</v>
      </c>
      <c r="Z2287" s="82"/>
      <c r="AA2287" s="106"/>
      <c r="AB2287" s="42">
        <f t="shared" si="368"/>
        <v>0</v>
      </c>
      <c r="AC2287" s="50"/>
      <c r="AD2287" s="81"/>
      <c r="AE2287" s="81"/>
      <c r="AF2287" s="81"/>
      <c r="AG2287" s="81"/>
      <c r="AH2287" s="81"/>
      <c r="AI2287" s="81"/>
      <c r="AJ2287" s="81"/>
      <c r="AK2287" s="81"/>
      <c r="AL2287" s="81"/>
      <c r="AM2287" s="50"/>
      <c r="AN2287" s="50"/>
      <c r="AO2287" s="112">
        <f t="shared" si="371"/>
        <v>0</v>
      </c>
    </row>
    <row r="2288" spans="1:41" ht="20.100000000000001" customHeight="1">
      <c r="A2288" s="70">
        <f t="shared" si="369"/>
        <v>1</v>
      </c>
      <c r="B2288" s="81"/>
      <c r="C2288" s="81"/>
      <c r="D2288" s="81"/>
      <c r="E2288" s="81"/>
      <c r="F2288" s="34"/>
      <c r="G2288" s="94"/>
      <c r="H2288" s="81"/>
      <c r="I2288" s="34"/>
      <c r="J2288" s="34"/>
      <c r="K2288" s="38"/>
      <c r="L2288" s="38"/>
      <c r="M2288" s="39">
        <f t="shared" si="362"/>
        <v>0</v>
      </c>
      <c r="N2288" s="40">
        <f t="shared" si="363"/>
        <v>0</v>
      </c>
      <c r="O2288" s="80"/>
      <c r="P2288" s="113" t="str">
        <f t="shared" si="370"/>
        <v/>
      </c>
      <c r="Q2288" s="42" t="str">
        <f t="shared" si="364"/>
        <v/>
      </c>
      <c r="R2288" s="81"/>
      <c r="S2288" s="44" t="str">
        <f t="shared" si="365"/>
        <v/>
      </c>
      <c r="T2288" s="81"/>
      <c r="U2288" s="81"/>
      <c r="V2288" s="42">
        <f t="shared" si="366"/>
        <v>0</v>
      </c>
      <c r="W2288" s="43"/>
      <c r="X2288" s="47">
        <f>SUMIFS(W$12:W2288,F$12:F2288,F2288,H$12:H2288,H2288,D$12:D2288,D2288)</f>
        <v>0</v>
      </c>
      <c r="Y2288" s="48">
        <f t="shared" si="367"/>
        <v>0</v>
      </c>
      <c r="Z2288" s="82"/>
      <c r="AA2288" s="106"/>
      <c r="AB2288" s="42">
        <f t="shared" si="368"/>
        <v>0</v>
      </c>
      <c r="AC2288" s="50"/>
      <c r="AD2288" s="81"/>
      <c r="AE2288" s="81"/>
      <c r="AF2288" s="81"/>
      <c r="AG2288" s="81"/>
      <c r="AH2288" s="81"/>
      <c r="AI2288" s="81"/>
      <c r="AJ2288" s="81"/>
      <c r="AK2288" s="81"/>
      <c r="AL2288" s="81"/>
      <c r="AM2288" s="50"/>
      <c r="AN2288" s="50"/>
      <c r="AO2288" s="112">
        <f t="shared" si="371"/>
        <v>0</v>
      </c>
    </row>
    <row r="2289" spans="1:41" ht="20.100000000000001" customHeight="1">
      <c r="A2289" s="70">
        <f t="shared" si="369"/>
        <v>1</v>
      </c>
      <c r="B2289" s="81"/>
      <c r="C2289" s="81"/>
      <c r="D2289" s="81"/>
      <c r="E2289" s="81"/>
      <c r="F2289" s="34"/>
      <c r="G2289" s="94"/>
      <c r="H2289" s="81"/>
      <c r="I2289" s="34"/>
      <c r="J2289" s="34"/>
      <c r="K2289" s="38"/>
      <c r="L2289" s="38"/>
      <c r="M2289" s="39">
        <f t="shared" si="362"/>
        <v>0</v>
      </c>
      <c r="N2289" s="40">
        <f t="shared" si="363"/>
        <v>0</v>
      </c>
      <c r="O2289" s="80"/>
      <c r="P2289" s="113" t="str">
        <f t="shared" si="370"/>
        <v/>
      </c>
      <c r="Q2289" s="42" t="str">
        <f t="shared" si="364"/>
        <v/>
      </c>
      <c r="R2289" s="81"/>
      <c r="S2289" s="44" t="str">
        <f t="shared" si="365"/>
        <v/>
      </c>
      <c r="T2289" s="81"/>
      <c r="U2289" s="81"/>
      <c r="V2289" s="42">
        <f t="shared" si="366"/>
        <v>0</v>
      </c>
      <c r="W2289" s="43"/>
      <c r="X2289" s="47">
        <f>SUMIFS(W$12:W2289,F$12:F2289,F2289,H$12:H2289,H2289,D$12:D2289,D2289)</f>
        <v>0</v>
      </c>
      <c r="Y2289" s="48">
        <f t="shared" si="367"/>
        <v>0</v>
      </c>
      <c r="Z2289" s="82"/>
      <c r="AA2289" s="106"/>
      <c r="AB2289" s="42">
        <f t="shared" si="368"/>
        <v>0</v>
      </c>
      <c r="AC2289" s="50"/>
      <c r="AD2289" s="81"/>
      <c r="AE2289" s="81"/>
      <c r="AF2289" s="81"/>
      <c r="AG2289" s="81"/>
      <c r="AH2289" s="81"/>
      <c r="AI2289" s="81"/>
      <c r="AJ2289" s="81"/>
      <c r="AK2289" s="81"/>
      <c r="AL2289" s="81"/>
      <c r="AM2289" s="50"/>
      <c r="AN2289" s="50"/>
      <c r="AO2289" s="112">
        <f t="shared" si="371"/>
        <v>0</v>
      </c>
    </row>
    <row r="2290" spans="1:41" ht="20.100000000000001" customHeight="1">
      <c r="A2290" s="70">
        <f t="shared" si="369"/>
        <v>1</v>
      </c>
      <c r="B2290" s="81"/>
      <c r="C2290" s="81"/>
      <c r="D2290" s="81"/>
      <c r="E2290" s="81"/>
      <c r="F2290" s="34"/>
      <c r="G2290" s="94"/>
      <c r="H2290" s="81"/>
      <c r="I2290" s="34"/>
      <c r="J2290" s="34"/>
      <c r="K2290" s="38"/>
      <c r="L2290" s="38"/>
      <c r="M2290" s="39">
        <f t="shared" si="362"/>
        <v>0</v>
      </c>
      <c r="N2290" s="40">
        <f t="shared" si="363"/>
        <v>0</v>
      </c>
      <c r="O2290" s="80"/>
      <c r="P2290" s="113" t="str">
        <f t="shared" si="370"/>
        <v/>
      </c>
      <c r="Q2290" s="42" t="str">
        <f t="shared" si="364"/>
        <v/>
      </c>
      <c r="R2290" s="81"/>
      <c r="S2290" s="44" t="str">
        <f t="shared" si="365"/>
        <v/>
      </c>
      <c r="T2290" s="81"/>
      <c r="U2290" s="81"/>
      <c r="V2290" s="42">
        <f t="shared" si="366"/>
        <v>0</v>
      </c>
      <c r="W2290" s="43"/>
      <c r="X2290" s="47">
        <f>SUMIFS(W$12:W2290,F$12:F2290,F2290,H$12:H2290,H2290,D$12:D2290,D2290)</f>
        <v>0</v>
      </c>
      <c r="Y2290" s="48">
        <f t="shared" si="367"/>
        <v>0</v>
      </c>
      <c r="Z2290" s="82"/>
      <c r="AA2290" s="106"/>
      <c r="AB2290" s="42">
        <f t="shared" si="368"/>
        <v>0</v>
      </c>
      <c r="AC2290" s="50"/>
      <c r="AD2290" s="81"/>
      <c r="AE2290" s="81"/>
      <c r="AF2290" s="81"/>
      <c r="AG2290" s="81"/>
      <c r="AH2290" s="81"/>
      <c r="AI2290" s="81"/>
      <c r="AJ2290" s="81"/>
      <c r="AK2290" s="81"/>
      <c r="AL2290" s="81"/>
      <c r="AM2290" s="50"/>
      <c r="AN2290" s="50"/>
      <c r="AO2290" s="112">
        <f t="shared" si="371"/>
        <v>0</v>
      </c>
    </row>
    <row r="2291" spans="1:41" ht="20.100000000000001" customHeight="1">
      <c r="A2291" s="70">
        <f t="shared" si="369"/>
        <v>1</v>
      </c>
      <c r="B2291" s="81"/>
      <c r="C2291" s="81"/>
      <c r="D2291" s="81"/>
      <c r="E2291" s="81"/>
      <c r="F2291" s="34"/>
      <c r="G2291" s="94"/>
      <c r="H2291" s="81"/>
      <c r="I2291" s="34"/>
      <c r="J2291" s="34"/>
      <c r="K2291" s="38"/>
      <c r="L2291" s="38"/>
      <c r="M2291" s="39">
        <f t="shared" si="362"/>
        <v>0</v>
      </c>
      <c r="N2291" s="40">
        <f t="shared" si="363"/>
        <v>0</v>
      </c>
      <c r="O2291" s="80"/>
      <c r="P2291" s="113" t="str">
        <f t="shared" si="370"/>
        <v/>
      </c>
      <c r="Q2291" s="42" t="str">
        <f t="shared" si="364"/>
        <v/>
      </c>
      <c r="R2291" s="81"/>
      <c r="S2291" s="44" t="str">
        <f t="shared" si="365"/>
        <v/>
      </c>
      <c r="T2291" s="81"/>
      <c r="U2291" s="81"/>
      <c r="V2291" s="42">
        <f t="shared" si="366"/>
        <v>0</v>
      </c>
      <c r="W2291" s="43"/>
      <c r="X2291" s="47">
        <f>SUMIFS(W$12:W2291,F$12:F2291,F2291,H$12:H2291,H2291,D$12:D2291,D2291)</f>
        <v>0</v>
      </c>
      <c r="Y2291" s="48">
        <f t="shared" si="367"/>
        <v>0</v>
      </c>
      <c r="Z2291" s="82"/>
      <c r="AA2291" s="106"/>
      <c r="AB2291" s="42">
        <f t="shared" si="368"/>
        <v>0</v>
      </c>
      <c r="AC2291" s="50"/>
      <c r="AD2291" s="81"/>
      <c r="AE2291" s="81"/>
      <c r="AF2291" s="81"/>
      <c r="AG2291" s="81"/>
      <c r="AH2291" s="81"/>
      <c r="AI2291" s="81"/>
      <c r="AJ2291" s="81"/>
      <c r="AK2291" s="81"/>
      <c r="AL2291" s="81"/>
      <c r="AM2291" s="50"/>
      <c r="AN2291" s="50"/>
      <c r="AO2291" s="112">
        <f t="shared" si="371"/>
        <v>0</v>
      </c>
    </row>
    <row r="2292" spans="1:41" ht="20.100000000000001" customHeight="1">
      <c r="A2292" s="70">
        <f t="shared" si="369"/>
        <v>1</v>
      </c>
      <c r="B2292" s="81"/>
      <c r="C2292" s="81"/>
      <c r="D2292" s="81"/>
      <c r="E2292" s="81"/>
      <c r="F2292" s="34"/>
      <c r="G2292" s="94"/>
      <c r="H2292" s="81"/>
      <c r="I2292" s="34"/>
      <c r="J2292" s="34"/>
      <c r="K2292" s="38"/>
      <c r="L2292" s="38"/>
      <c r="M2292" s="39">
        <f t="shared" si="362"/>
        <v>0</v>
      </c>
      <c r="N2292" s="40">
        <f t="shared" si="363"/>
        <v>0</v>
      </c>
      <c r="O2292" s="80"/>
      <c r="P2292" s="113" t="str">
        <f t="shared" si="370"/>
        <v/>
      </c>
      <c r="Q2292" s="42" t="str">
        <f t="shared" si="364"/>
        <v/>
      </c>
      <c r="R2292" s="81"/>
      <c r="S2292" s="44" t="str">
        <f t="shared" si="365"/>
        <v/>
      </c>
      <c r="T2292" s="81"/>
      <c r="U2292" s="81"/>
      <c r="V2292" s="42">
        <f t="shared" si="366"/>
        <v>0</v>
      </c>
      <c r="W2292" s="43"/>
      <c r="X2292" s="47">
        <f>SUMIFS(W$12:W2292,F$12:F2292,F2292,H$12:H2292,H2292,D$12:D2292,D2292)</f>
        <v>0</v>
      </c>
      <c r="Y2292" s="48">
        <f t="shared" si="367"/>
        <v>0</v>
      </c>
      <c r="Z2292" s="82"/>
      <c r="AA2292" s="106"/>
      <c r="AB2292" s="42">
        <f t="shared" si="368"/>
        <v>0</v>
      </c>
      <c r="AC2292" s="50"/>
      <c r="AD2292" s="81"/>
      <c r="AE2292" s="81"/>
      <c r="AF2292" s="81"/>
      <c r="AG2292" s="81"/>
      <c r="AH2292" s="81"/>
      <c r="AI2292" s="81"/>
      <c r="AJ2292" s="81"/>
      <c r="AK2292" s="81"/>
      <c r="AL2292" s="81"/>
      <c r="AM2292" s="50"/>
      <c r="AN2292" s="50"/>
      <c r="AO2292" s="112">
        <f t="shared" si="371"/>
        <v>0</v>
      </c>
    </row>
    <row r="2293" spans="1:41" ht="20.100000000000001" customHeight="1">
      <c r="A2293" s="70">
        <f t="shared" si="369"/>
        <v>1</v>
      </c>
      <c r="B2293" s="81"/>
      <c r="C2293" s="81"/>
      <c r="D2293" s="81"/>
      <c r="E2293" s="81"/>
      <c r="F2293" s="34"/>
      <c r="G2293" s="94"/>
      <c r="H2293" s="81"/>
      <c r="I2293" s="34"/>
      <c r="J2293" s="34"/>
      <c r="K2293" s="38"/>
      <c r="L2293" s="38"/>
      <c r="M2293" s="39">
        <f t="shared" si="362"/>
        <v>0</v>
      </c>
      <c r="N2293" s="40">
        <f t="shared" si="363"/>
        <v>0</v>
      </c>
      <c r="O2293" s="80"/>
      <c r="P2293" s="113" t="str">
        <f t="shared" si="370"/>
        <v/>
      </c>
      <c r="Q2293" s="42" t="str">
        <f t="shared" si="364"/>
        <v/>
      </c>
      <c r="R2293" s="81"/>
      <c r="S2293" s="44" t="str">
        <f t="shared" si="365"/>
        <v/>
      </c>
      <c r="T2293" s="81"/>
      <c r="U2293" s="81"/>
      <c r="V2293" s="42">
        <f t="shared" si="366"/>
        <v>0</v>
      </c>
      <c r="W2293" s="43"/>
      <c r="X2293" s="47">
        <f>SUMIFS(W$12:W2293,F$12:F2293,F2293,H$12:H2293,H2293,D$12:D2293,D2293)</f>
        <v>0</v>
      </c>
      <c r="Y2293" s="48">
        <f t="shared" si="367"/>
        <v>0</v>
      </c>
      <c r="Z2293" s="82"/>
      <c r="AA2293" s="106"/>
      <c r="AB2293" s="42">
        <f t="shared" si="368"/>
        <v>0</v>
      </c>
      <c r="AC2293" s="50"/>
      <c r="AD2293" s="81"/>
      <c r="AE2293" s="81"/>
      <c r="AF2293" s="81"/>
      <c r="AG2293" s="81"/>
      <c r="AH2293" s="81"/>
      <c r="AI2293" s="81"/>
      <c r="AJ2293" s="81"/>
      <c r="AK2293" s="81"/>
      <c r="AL2293" s="81"/>
      <c r="AM2293" s="50"/>
      <c r="AN2293" s="50"/>
      <c r="AO2293" s="112">
        <f t="shared" si="371"/>
        <v>0</v>
      </c>
    </row>
    <row r="2294" spans="1:41" ht="20.100000000000001" customHeight="1">
      <c r="A2294" s="70">
        <f t="shared" si="369"/>
        <v>1</v>
      </c>
      <c r="B2294" s="81"/>
      <c r="C2294" s="81"/>
      <c r="D2294" s="81"/>
      <c r="E2294" s="81"/>
      <c r="F2294" s="34"/>
      <c r="G2294" s="94"/>
      <c r="H2294" s="81"/>
      <c r="I2294" s="34"/>
      <c r="J2294" s="34"/>
      <c r="K2294" s="38"/>
      <c r="L2294" s="38"/>
      <c r="M2294" s="39">
        <f t="shared" si="362"/>
        <v>0</v>
      </c>
      <c r="N2294" s="40">
        <f t="shared" si="363"/>
        <v>0</v>
      </c>
      <c r="O2294" s="80"/>
      <c r="P2294" s="113" t="str">
        <f t="shared" si="370"/>
        <v/>
      </c>
      <c r="Q2294" s="42" t="str">
        <f t="shared" si="364"/>
        <v/>
      </c>
      <c r="R2294" s="81"/>
      <c r="S2294" s="44" t="str">
        <f t="shared" si="365"/>
        <v/>
      </c>
      <c r="T2294" s="81"/>
      <c r="U2294" s="81"/>
      <c r="V2294" s="42">
        <f t="shared" si="366"/>
        <v>0</v>
      </c>
      <c r="W2294" s="43"/>
      <c r="X2294" s="47">
        <f>SUMIFS(W$12:W2294,F$12:F2294,F2294,H$12:H2294,H2294,D$12:D2294,D2294)</f>
        <v>0</v>
      </c>
      <c r="Y2294" s="48">
        <f t="shared" si="367"/>
        <v>0</v>
      </c>
      <c r="Z2294" s="82"/>
      <c r="AA2294" s="106"/>
      <c r="AB2294" s="42">
        <f t="shared" si="368"/>
        <v>0</v>
      </c>
      <c r="AC2294" s="50"/>
      <c r="AD2294" s="81"/>
      <c r="AE2294" s="81"/>
      <c r="AF2294" s="81"/>
      <c r="AG2294" s="81"/>
      <c r="AH2294" s="81"/>
      <c r="AI2294" s="81"/>
      <c r="AJ2294" s="81"/>
      <c r="AK2294" s="81"/>
      <c r="AL2294" s="81"/>
      <c r="AM2294" s="50"/>
      <c r="AN2294" s="50"/>
      <c r="AO2294" s="112">
        <f t="shared" si="371"/>
        <v>0</v>
      </c>
    </row>
    <row r="2295" spans="1:41" ht="20.100000000000001" customHeight="1">
      <c r="A2295" s="70">
        <f t="shared" si="369"/>
        <v>1</v>
      </c>
      <c r="B2295" s="81"/>
      <c r="C2295" s="81"/>
      <c r="D2295" s="81"/>
      <c r="E2295" s="81"/>
      <c r="F2295" s="34"/>
      <c r="G2295" s="94"/>
      <c r="H2295" s="81"/>
      <c r="I2295" s="34"/>
      <c r="J2295" s="34"/>
      <c r="K2295" s="38"/>
      <c r="L2295" s="38"/>
      <c r="M2295" s="39">
        <f t="shared" si="362"/>
        <v>0</v>
      </c>
      <c r="N2295" s="40">
        <f t="shared" si="363"/>
        <v>0</v>
      </c>
      <c r="O2295" s="80"/>
      <c r="P2295" s="113" t="str">
        <f t="shared" si="370"/>
        <v/>
      </c>
      <c r="Q2295" s="42" t="str">
        <f t="shared" si="364"/>
        <v/>
      </c>
      <c r="R2295" s="81"/>
      <c r="S2295" s="44" t="str">
        <f t="shared" si="365"/>
        <v/>
      </c>
      <c r="T2295" s="81"/>
      <c r="U2295" s="81"/>
      <c r="V2295" s="42">
        <f t="shared" si="366"/>
        <v>0</v>
      </c>
      <c r="W2295" s="43"/>
      <c r="X2295" s="47">
        <f>SUMIFS(W$12:W2295,F$12:F2295,F2295,H$12:H2295,H2295,D$12:D2295,D2295)</f>
        <v>0</v>
      </c>
      <c r="Y2295" s="48">
        <f t="shared" si="367"/>
        <v>0</v>
      </c>
      <c r="Z2295" s="82"/>
      <c r="AA2295" s="106"/>
      <c r="AB2295" s="42">
        <f t="shared" si="368"/>
        <v>0</v>
      </c>
      <c r="AC2295" s="50"/>
      <c r="AD2295" s="81"/>
      <c r="AE2295" s="81"/>
      <c r="AF2295" s="81"/>
      <c r="AG2295" s="81"/>
      <c r="AH2295" s="81"/>
      <c r="AI2295" s="81"/>
      <c r="AJ2295" s="81"/>
      <c r="AK2295" s="81"/>
      <c r="AL2295" s="81"/>
      <c r="AM2295" s="50"/>
      <c r="AN2295" s="50"/>
      <c r="AO2295" s="112">
        <f t="shared" si="371"/>
        <v>0</v>
      </c>
    </row>
    <row r="2296" spans="1:41" ht="20.100000000000001" customHeight="1">
      <c r="A2296" s="70">
        <f t="shared" si="369"/>
        <v>1</v>
      </c>
      <c r="B2296" s="81"/>
      <c r="C2296" s="81"/>
      <c r="D2296" s="81"/>
      <c r="E2296" s="81"/>
      <c r="F2296" s="34"/>
      <c r="G2296" s="94"/>
      <c r="H2296" s="81"/>
      <c r="I2296" s="34"/>
      <c r="J2296" s="34"/>
      <c r="K2296" s="38"/>
      <c r="L2296" s="38"/>
      <c r="M2296" s="39">
        <f t="shared" si="362"/>
        <v>0</v>
      </c>
      <c r="N2296" s="40">
        <f t="shared" si="363"/>
        <v>0</v>
      </c>
      <c r="O2296" s="80"/>
      <c r="P2296" s="113" t="str">
        <f t="shared" si="370"/>
        <v/>
      </c>
      <c r="Q2296" s="42" t="str">
        <f t="shared" si="364"/>
        <v/>
      </c>
      <c r="R2296" s="81"/>
      <c r="S2296" s="44" t="str">
        <f t="shared" si="365"/>
        <v/>
      </c>
      <c r="T2296" s="81"/>
      <c r="U2296" s="81"/>
      <c r="V2296" s="42">
        <f t="shared" si="366"/>
        <v>0</v>
      </c>
      <c r="W2296" s="43"/>
      <c r="X2296" s="47">
        <f>SUMIFS(W$12:W2296,F$12:F2296,F2296,H$12:H2296,H2296,D$12:D2296,D2296)</f>
        <v>0</v>
      </c>
      <c r="Y2296" s="48">
        <f t="shared" si="367"/>
        <v>0</v>
      </c>
      <c r="Z2296" s="82"/>
      <c r="AA2296" s="106"/>
      <c r="AB2296" s="42">
        <f t="shared" si="368"/>
        <v>0</v>
      </c>
      <c r="AC2296" s="50"/>
      <c r="AD2296" s="81"/>
      <c r="AE2296" s="81"/>
      <c r="AF2296" s="81"/>
      <c r="AG2296" s="81"/>
      <c r="AH2296" s="81"/>
      <c r="AI2296" s="81"/>
      <c r="AJ2296" s="81"/>
      <c r="AK2296" s="81"/>
      <c r="AL2296" s="81"/>
      <c r="AM2296" s="50"/>
      <c r="AN2296" s="50"/>
      <c r="AO2296" s="112">
        <f t="shared" si="371"/>
        <v>0</v>
      </c>
    </row>
    <row r="2297" spans="1:41" ht="20.100000000000001" customHeight="1">
      <c r="A2297" s="70">
        <f t="shared" si="369"/>
        <v>1</v>
      </c>
      <c r="B2297" s="81"/>
      <c r="C2297" s="81"/>
      <c r="D2297" s="81"/>
      <c r="E2297" s="81"/>
      <c r="F2297" s="34"/>
      <c r="G2297" s="94"/>
      <c r="H2297" s="81"/>
      <c r="I2297" s="34"/>
      <c r="J2297" s="34"/>
      <c r="K2297" s="38"/>
      <c r="L2297" s="38"/>
      <c r="M2297" s="39">
        <f t="shared" si="362"/>
        <v>0</v>
      </c>
      <c r="N2297" s="40">
        <f t="shared" si="363"/>
        <v>0</v>
      </c>
      <c r="O2297" s="80"/>
      <c r="P2297" s="113" t="str">
        <f t="shared" si="370"/>
        <v/>
      </c>
      <c r="Q2297" s="42" t="str">
        <f t="shared" si="364"/>
        <v/>
      </c>
      <c r="R2297" s="81"/>
      <c r="S2297" s="44" t="str">
        <f t="shared" si="365"/>
        <v/>
      </c>
      <c r="T2297" s="81"/>
      <c r="U2297" s="81"/>
      <c r="V2297" s="42">
        <f t="shared" si="366"/>
        <v>0</v>
      </c>
      <c r="W2297" s="43"/>
      <c r="X2297" s="47">
        <f>SUMIFS(W$12:W2297,F$12:F2297,F2297,H$12:H2297,H2297,D$12:D2297,D2297)</f>
        <v>0</v>
      </c>
      <c r="Y2297" s="48">
        <f t="shared" si="367"/>
        <v>0</v>
      </c>
      <c r="Z2297" s="82"/>
      <c r="AA2297" s="106"/>
      <c r="AB2297" s="42">
        <f t="shared" si="368"/>
        <v>0</v>
      </c>
      <c r="AC2297" s="50"/>
      <c r="AD2297" s="81"/>
      <c r="AE2297" s="81"/>
      <c r="AF2297" s="81"/>
      <c r="AG2297" s="81"/>
      <c r="AH2297" s="81"/>
      <c r="AI2297" s="81"/>
      <c r="AJ2297" s="81"/>
      <c r="AK2297" s="81"/>
      <c r="AL2297" s="81"/>
      <c r="AM2297" s="50"/>
      <c r="AN2297" s="50"/>
      <c r="AO2297" s="112">
        <f t="shared" si="371"/>
        <v>0</v>
      </c>
    </row>
    <row r="2298" spans="1:41" ht="20.100000000000001" customHeight="1">
      <c r="A2298" s="70">
        <f t="shared" si="369"/>
        <v>1</v>
      </c>
      <c r="B2298" s="81"/>
      <c r="C2298" s="81"/>
      <c r="D2298" s="81"/>
      <c r="E2298" s="81"/>
      <c r="F2298" s="34"/>
      <c r="G2298" s="94"/>
      <c r="H2298" s="81"/>
      <c r="I2298" s="34"/>
      <c r="J2298" s="34"/>
      <c r="K2298" s="38"/>
      <c r="L2298" s="38"/>
      <c r="M2298" s="39">
        <f t="shared" si="362"/>
        <v>0</v>
      </c>
      <c r="N2298" s="40">
        <f t="shared" si="363"/>
        <v>0</v>
      </c>
      <c r="O2298" s="80"/>
      <c r="P2298" s="113" t="str">
        <f t="shared" si="370"/>
        <v/>
      </c>
      <c r="Q2298" s="42" t="str">
        <f t="shared" si="364"/>
        <v/>
      </c>
      <c r="R2298" s="81"/>
      <c r="S2298" s="44" t="str">
        <f t="shared" si="365"/>
        <v/>
      </c>
      <c r="T2298" s="81"/>
      <c r="U2298" s="81"/>
      <c r="V2298" s="42">
        <f t="shared" si="366"/>
        <v>0</v>
      </c>
      <c r="W2298" s="43"/>
      <c r="X2298" s="47">
        <f>SUMIFS(W$12:W2298,F$12:F2298,F2298,H$12:H2298,H2298,D$12:D2298,D2298)</f>
        <v>0</v>
      </c>
      <c r="Y2298" s="48">
        <f t="shared" si="367"/>
        <v>0</v>
      </c>
      <c r="Z2298" s="82"/>
      <c r="AA2298" s="106"/>
      <c r="AB2298" s="42">
        <f t="shared" si="368"/>
        <v>0</v>
      </c>
      <c r="AC2298" s="50"/>
      <c r="AD2298" s="81"/>
      <c r="AE2298" s="81"/>
      <c r="AF2298" s="81"/>
      <c r="AG2298" s="81"/>
      <c r="AH2298" s="81"/>
      <c r="AI2298" s="81"/>
      <c r="AJ2298" s="81"/>
      <c r="AK2298" s="81"/>
      <c r="AL2298" s="81"/>
      <c r="AM2298" s="50"/>
      <c r="AN2298" s="50"/>
      <c r="AO2298" s="112">
        <f t="shared" si="371"/>
        <v>0</v>
      </c>
    </row>
    <row r="2299" spans="1:41" ht="20.100000000000001" customHeight="1">
      <c r="A2299" s="70">
        <f t="shared" si="369"/>
        <v>1</v>
      </c>
      <c r="B2299" s="81"/>
      <c r="C2299" s="81"/>
      <c r="D2299" s="81"/>
      <c r="E2299" s="81"/>
      <c r="F2299" s="34"/>
      <c r="G2299" s="94"/>
      <c r="H2299" s="81"/>
      <c r="I2299" s="34"/>
      <c r="J2299" s="34"/>
      <c r="K2299" s="38"/>
      <c r="L2299" s="38"/>
      <c r="M2299" s="39">
        <f t="shared" si="362"/>
        <v>0</v>
      </c>
      <c r="N2299" s="40">
        <f t="shared" si="363"/>
        <v>0</v>
      </c>
      <c r="O2299" s="80"/>
      <c r="P2299" s="113" t="str">
        <f t="shared" si="370"/>
        <v/>
      </c>
      <c r="Q2299" s="42" t="str">
        <f t="shared" si="364"/>
        <v/>
      </c>
      <c r="R2299" s="81"/>
      <c r="S2299" s="44" t="str">
        <f t="shared" si="365"/>
        <v/>
      </c>
      <c r="T2299" s="81"/>
      <c r="U2299" s="81"/>
      <c r="V2299" s="42">
        <f t="shared" si="366"/>
        <v>0</v>
      </c>
      <c r="W2299" s="43"/>
      <c r="X2299" s="47">
        <f>SUMIFS(W$12:W2299,F$12:F2299,F2299,H$12:H2299,H2299,D$12:D2299,D2299)</f>
        <v>0</v>
      </c>
      <c r="Y2299" s="48">
        <f t="shared" si="367"/>
        <v>0</v>
      </c>
      <c r="Z2299" s="82"/>
      <c r="AA2299" s="106"/>
      <c r="AB2299" s="42">
        <f t="shared" si="368"/>
        <v>0</v>
      </c>
      <c r="AC2299" s="50"/>
      <c r="AD2299" s="81"/>
      <c r="AE2299" s="81"/>
      <c r="AF2299" s="81"/>
      <c r="AG2299" s="81"/>
      <c r="AH2299" s="81"/>
      <c r="AI2299" s="81"/>
      <c r="AJ2299" s="81"/>
      <c r="AK2299" s="81"/>
      <c r="AL2299" s="81"/>
      <c r="AM2299" s="50"/>
      <c r="AN2299" s="50"/>
      <c r="AO2299" s="112">
        <f t="shared" si="371"/>
        <v>0</v>
      </c>
    </row>
    <row r="2300" spans="1:41" ht="20.100000000000001" customHeight="1">
      <c r="A2300" s="70">
        <f t="shared" si="369"/>
        <v>1</v>
      </c>
      <c r="B2300" s="81"/>
      <c r="C2300" s="81"/>
      <c r="D2300" s="81"/>
      <c r="E2300" s="81"/>
      <c r="F2300" s="34"/>
      <c r="G2300" s="94"/>
      <c r="H2300" s="81"/>
      <c r="I2300" s="34"/>
      <c r="J2300" s="34"/>
      <c r="K2300" s="38"/>
      <c r="L2300" s="38"/>
      <c r="M2300" s="39">
        <f t="shared" si="362"/>
        <v>0</v>
      </c>
      <c r="N2300" s="40">
        <f t="shared" si="363"/>
        <v>0</v>
      </c>
      <c r="O2300" s="80"/>
      <c r="P2300" s="113" t="str">
        <f t="shared" si="370"/>
        <v/>
      </c>
      <c r="Q2300" s="42" t="str">
        <f t="shared" si="364"/>
        <v/>
      </c>
      <c r="R2300" s="81"/>
      <c r="S2300" s="44" t="str">
        <f t="shared" si="365"/>
        <v/>
      </c>
      <c r="T2300" s="81"/>
      <c r="U2300" s="81"/>
      <c r="V2300" s="42">
        <f t="shared" si="366"/>
        <v>0</v>
      </c>
      <c r="W2300" s="43"/>
      <c r="X2300" s="47">
        <f>SUMIFS(W$12:W2300,F$12:F2300,F2300,H$12:H2300,H2300,D$12:D2300,D2300)</f>
        <v>0</v>
      </c>
      <c r="Y2300" s="48">
        <f t="shared" si="367"/>
        <v>0</v>
      </c>
      <c r="Z2300" s="82"/>
      <c r="AA2300" s="106"/>
      <c r="AB2300" s="42">
        <f t="shared" si="368"/>
        <v>0</v>
      </c>
      <c r="AC2300" s="50"/>
      <c r="AD2300" s="81"/>
      <c r="AE2300" s="81"/>
      <c r="AF2300" s="81"/>
      <c r="AG2300" s="81"/>
      <c r="AH2300" s="81"/>
      <c r="AI2300" s="81"/>
      <c r="AJ2300" s="81"/>
      <c r="AK2300" s="81"/>
      <c r="AL2300" s="81"/>
      <c r="AM2300" s="50"/>
      <c r="AN2300" s="50"/>
      <c r="AO2300" s="112">
        <f t="shared" si="371"/>
        <v>0</v>
      </c>
    </row>
    <row r="2301" spans="1:41" ht="20.100000000000001" customHeight="1">
      <c r="A2301" s="70">
        <f t="shared" si="369"/>
        <v>1</v>
      </c>
      <c r="B2301" s="81"/>
      <c r="C2301" s="81"/>
      <c r="D2301" s="81"/>
      <c r="E2301" s="81"/>
      <c r="F2301" s="34"/>
      <c r="G2301" s="94"/>
      <c r="H2301" s="81"/>
      <c r="I2301" s="34"/>
      <c r="J2301" s="34"/>
      <c r="K2301" s="38"/>
      <c r="L2301" s="38"/>
      <c r="M2301" s="39">
        <f t="shared" si="362"/>
        <v>0</v>
      </c>
      <c r="N2301" s="40">
        <f t="shared" si="363"/>
        <v>0</v>
      </c>
      <c r="O2301" s="80"/>
      <c r="P2301" s="113" t="str">
        <f t="shared" si="370"/>
        <v/>
      </c>
      <c r="Q2301" s="42" t="str">
        <f t="shared" si="364"/>
        <v/>
      </c>
      <c r="R2301" s="81"/>
      <c r="S2301" s="44" t="str">
        <f t="shared" si="365"/>
        <v/>
      </c>
      <c r="T2301" s="81"/>
      <c r="U2301" s="81"/>
      <c r="V2301" s="42">
        <f t="shared" si="366"/>
        <v>0</v>
      </c>
      <c r="W2301" s="43"/>
      <c r="X2301" s="47">
        <f>SUMIFS(W$12:W2301,F$12:F2301,F2301,H$12:H2301,H2301,D$12:D2301,D2301)</f>
        <v>0</v>
      </c>
      <c r="Y2301" s="48">
        <f t="shared" si="367"/>
        <v>0</v>
      </c>
      <c r="Z2301" s="82"/>
      <c r="AA2301" s="106"/>
      <c r="AB2301" s="42">
        <f t="shared" si="368"/>
        <v>0</v>
      </c>
      <c r="AC2301" s="50"/>
      <c r="AD2301" s="81"/>
      <c r="AE2301" s="81"/>
      <c r="AF2301" s="81"/>
      <c r="AG2301" s="81"/>
      <c r="AH2301" s="81"/>
      <c r="AI2301" s="81"/>
      <c r="AJ2301" s="81"/>
      <c r="AK2301" s="81"/>
      <c r="AL2301" s="81"/>
      <c r="AM2301" s="50"/>
      <c r="AN2301" s="50"/>
      <c r="AO2301" s="112">
        <f t="shared" si="371"/>
        <v>0</v>
      </c>
    </row>
    <row r="2302" spans="1:41" ht="20.100000000000001" customHeight="1">
      <c r="A2302" s="70">
        <f t="shared" si="369"/>
        <v>1</v>
      </c>
      <c r="B2302" s="81"/>
      <c r="C2302" s="81"/>
      <c r="D2302" s="81"/>
      <c r="E2302" s="81"/>
      <c r="F2302" s="34"/>
      <c r="G2302" s="94"/>
      <c r="H2302" s="81"/>
      <c r="I2302" s="34"/>
      <c r="J2302" s="34"/>
      <c r="K2302" s="38"/>
      <c r="L2302" s="38"/>
      <c r="M2302" s="39">
        <f t="shared" si="362"/>
        <v>0</v>
      </c>
      <c r="N2302" s="40">
        <f t="shared" si="363"/>
        <v>0</v>
      </c>
      <c r="O2302" s="80"/>
      <c r="P2302" s="113" t="str">
        <f t="shared" si="370"/>
        <v/>
      </c>
      <c r="Q2302" s="42" t="str">
        <f t="shared" si="364"/>
        <v/>
      </c>
      <c r="R2302" s="81"/>
      <c r="S2302" s="44" t="str">
        <f t="shared" si="365"/>
        <v/>
      </c>
      <c r="T2302" s="81"/>
      <c r="U2302" s="81"/>
      <c r="V2302" s="42">
        <f t="shared" si="366"/>
        <v>0</v>
      </c>
      <c r="W2302" s="43"/>
      <c r="X2302" s="47">
        <f>SUMIFS(W$12:W2302,F$12:F2302,F2302,H$12:H2302,H2302,D$12:D2302,D2302)</f>
        <v>0</v>
      </c>
      <c r="Y2302" s="48">
        <f t="shared" si="367"/>
        <v>0</v>
      </c>
      <c r="Z2302" s="82"/>
      <c r="AA2302" s="106"/>
      <c r="AB2302" s="42">
        <f t="shared" si="368"/>
        <v>0</v>
      </c>
      <c r="AC2302" s="50"/>
      <c r="AD2302" s="81"/>
      <c r="AE2302" s="81"/>
      <c r="AF2302" s="81"/>
      <c r="AG2302" s="81"/>
      <c r="AH2302" s="81"/>
      <c r="AI2302" s="81"/>
      <c r="AJ2302" s="81"/>
      <c r="AK2302" s="81"/>
      <c r="AL2302" s="81"/>
      <c r="AM2302" s="50"/>
      <c r="AN2302" s="50"/>
      <c r="AO2302" s="112">
        <f t="shared" si="371"/>
        <v>0</v>
      </c>
    </row>
    <row r="2303" spans="1:41" ht="20.100000000000001" customHeight="1">
      <c r="A2303" s="70">
        <f t="shared" si="369"/>
        <v>1</v>
      </c>
      <c r="B2303" s="81"/>
      <c r="C2303" s="81"/>
      <c r="D2303" s="81"/>
      <c r="E2303" s="81"/>
      <c r="F2303" s="34"/>
      <c r="G2303" s="94"/>
      <c r="H2303" s="81"/>
      <c r="I2303" s="34"/>
      <c r="J2303" s="34"/>
      <c r="K2303" s="38"/>
      <c r="L2303" s="38"/>
      <c r="M2303" s="39">
        <f t="shared" si="362"/>
        <v>0</v>
      </c>
      <c r="N2303" s="40">
        <f t="shared" si="363"/>
        <v>0</v>
      </c>
      <c r="O2303" s="80"/>
      <c r="P2303" s="113" t="str">
        <f t="shared" si="370"/>
        <v/>
      </c>
      <c r="Q2303" s="42" t="str">
        <f t="shared" si="364"/>
        <v/>
      </c>
      <c r="R2303" s="81"/>
      <c r="S2303" s="44" t="str">
        <f t="shared" si="365"/>
        <v/>
      </c>
      <c r="T2303" s="81"/>
      <c r="U2303" s="81"/>
      <c r="V2303" s="42">
        <f t="shared" si="366"/>
        <v>0</v>
      </c>
      <c r="W2303" s="43"/>
      <c r="X2303" s="47">
        <f>SUMIFS(W$12:W2303,F$12:F2303,F2303,H$12:H2303,H2303,D$12:D2303,D2303)</f>
        <v>0</v>
      </c>
      <c r="Y2303" s="48">
        <f t="shared" si="367"/>
        <v>0</v>
      </c>
      <c r="Z2303" s="82"/>
      <c r="AA2303" s="106"/>
      <c r="AB2303" s="42">
        <f t="shared" si="368"/>
        <v>0</v>
      </c>
      <c r="AC2303" s="50"/>
      <c r="AD2303" s="81"/>
      <c r="AE2303" s="81"/>
      <c r="AF2303" s="81"/>
      <c r="AG2303" s="81"/>
      <c r="AH2303" s="81"/>
      <c r="AI2303" s="81"/>
      <c r="AJ2303" s="81"/>
      <c r="AK2303" s="81"/>
      <c r="AL2303" s="81"/>
      <c r="AM2303" s="50"/>
      <c r="AN2303" s="50"/>
      <c r="AO2303" s="112">
        <f t="shared" si="371"/>
        <v>0</v>
      </c>
    </row>
    <row r="2304" spans="1:41" ht="20.100000000000001" customHeight="1">
      <c r="A2304" s="70">
        <f t="shared" si="369"/>
        <v>1</v>
      </c>
      <c r="B2304" s="81"/>
      <c r="C2304" s="81"/>
      <c r="D2304" s="81"/>
      <c r="E2304" s="81"/>
      <c r="F2304" s="34"/>
      <c r="G2304" s="94"/>
      <c r="H2304" s="81"/>
      <c r="I2304" s="34"/>
      <c r="J2304" s="34"/>
      <c r="K2304" s="38"/>
      <c r="L2304" s="38"/>
      <c r="M2304" s="39">
        <f t="shared" si="362"/>
        <v>0</v>
      </c>
      <c r="N2304" s="40">
        <f t="shared" si="363"/>
        <v>0</v>
      </c>
      <c r="O2304" s="80"/>
      <c r="P2304" s="113" t="str">
        <f t="shared" si="370"/>
        <v/>
      </c>
      <c r="Q2304" s="42" t="str">
        <f t="shared" si="364"/>
        <v/>
      </c>
      <c r="R2304" s="81"/>
      <c r="S2304" s="44" t="str">
        <f t="shared" si="365"/>
        <v/>
      </c>
      <c r="T2304" s="81"/>
      <c r="U2304" s="81"/>
      <c r="V2304" s="42">
        <f t="shared" si="366"/>
        <v>0</v>
      </c>
      <c r="W2304" s="43"/>
      <c r="X2304" s="47">
        <f>SUMIFS(W$12:W2304,F$12:F2304,F2304,H$12:H2304,H2304,D$12:D2304,D2304)</f>
        <v>0</v>
      </c>
      <c r="Y2304" s="48">
        <f t="shared" si="367"/>
        <v>0</v>
      </c>
      <c r="Z2304" s="82"/>
      <c r="AA2304" s="106"/>
      <c r="AB2304" s="42">
        <f t="shared" si="368"/>
        <v>0</v>
      </c>
      <c r="AC2304" s="50"/>
      <c r="AD2304" s="81"/>
      <c r="AE2304" s="81"/>
      <c r="AF2304" s="81"/>
      <c r="AG2304" s="81"/>
      <c r="AH2304" s="81"/>
      <c r="AI2304" s="81"/>
      <c r="AJ2304" s="81"/>
      <c r="AK2304" s="81"/>
      <c r="AL2304" s="81"/>
      <c r="AM2304" s="50"/>
      <c r="AN2304" s="50"/>
      <c r="AO2304" s="112">
        <f t="shared" si="371"/>
        <v>0</v>
      </c>
    </row>
    <row r="2305" spans="1:41" ht="20.100000000000001" customHeight="1">
      <c r="A2305" s="70">
        <f t="shared" si="369"/>
        <v>1</v>
      </c>
      <c r="B2305" s="81"/>
      <c r="C2305" s="81"/>
      <c r="D2305" s="81"/>
      <c r="E2305" s="81"/>
      <c r="F2305" s="34"/>
      <c r="G2305" s="94"/>
      <c r="H2305" s="81"/>
      <c r="I2305" s="34"/>
      <c r="J2305" s="34"/>
      <c r="K2305" s="38"/>
      <c r="L2305" s="38"/>
      <c r="M2305" s="39">
        <f t="shared" si="362"/>
        <v>0</v>
      </c>
      <c r="N2305" s="40">
        <f t="shared" si="363"/>
        <v>0</v>
      </c>
      <c r="O2305" s="80"/>
      <c r="P2305" s="113" t="str">
        <f t="shared" si="370"/>
        <v/>
      </c>
      <c r="Q2305" s="42" t="str">
        <f t="shared" si="364"/>
        <v/>
      </c>
      <c r="R2305" s="81"/>
      <c r="S2305" s="44" t="str">
        <f t="shared" si="365"/>
        <v/>
      </c>
      <c r="T2305" s="81"/>
      <c r="U2305" s="81"/>
      <c r="V2305" s="42">
        <f t="shared" si="366"/>
        <v>0</v>
      </c>
      <c r="W2305" s="43"/>
      <c r="X2305" s="47">
        <f>SUMIFS(W$12:W2305,F$12:F2305,F2305,H$12:H2305,H2305,D$12:D2305,D2305)</f>
        <v>0</v>
      </c>
      <c r="Y2305" s="48">
        <f t="shared" si="367"/>
        <v>0</v>
      </c>
      <c r="Z2305" s="82"/>
      <c r="AA2305" s="106"/>
      <c r="AB2305" s="42">
        <f t="shared" si="368"/>
        <v>0</v>
      </c>
      <c r="AC2305" s="50"/>
      <c r="AD2305" s="81"/>
      <c r="AE2305" s="81"/>
      <c r="AF2305" s="81"/>
      <c r="AG2305" s="81"/>
      <c r="AH2305" s="81"/>
      <c r="AI2305" s="81"/>
      <c r="AJ2305" s="81"/>
      <c r="AK2305" s="81"/>
      <c r="AL2305" s="81"/>
      <c r="AM2305" s="50"/>
      <c r="AN2305" s="50"/>
      <c r="AO2305" s="112">
        <f t="shared" si="371"/>
        <v>0</v>
      </c>
    </row>
    <row r="2306" spans="1:41" ht="20.100000000000001" customHeight="1">
      <c r="A2306" s="70">
        <f t="shared" si="369"/>
        <v>1</v>
      </c>
      <c r="B2306" s="81"/>
      <c r="C2306" s="81"/>
      <c r="D2306" s="81"/>
      <c r="E2306" s="81"/>
      <c r="F2306" s="34"/>
      <c r="G2306" s="94"/>
      <c r="H2306" s="81"/>
      <c r="I2306" s="34"/>
      <c r="J2306" s="34"/>
      <c r="K2306" s="38"/>
      <c r="L2306" s="38"/>
      <c r="M2306" s="39">
        <f t="shared" si="362"/>
        <v>0</v>
      </c>
      <c r="N2306" s="40">
        <f t="shared" si="363"/>
        <v>0</v>
      </c>
      <c r="O2306" s="80"/>
      <c r="P2306" s="113" t="str">
        <f t="shared" si="370"/>
        <v/>
      </c>
      <c r="Q2306" s="42" t="str">
        <f t="shared" si="364"/>
        <v/>
      </c>
      <c r="R2306" s="81"/>
      <c r="S2306" s="44" t="str">
        <f t="shared" si="365"/>
        <v/>
      </c>
      <c r="T2306" s="81"/>
      <c r="U2306" s="81"/>
      <c r="V2306" s="42">
        <f t="shared" si="366"/>
        <v>0</v>
      </c>
      <c r="W2306" s="43"/>
      <c r="X2306" s="47">
        <f>SUMIFS(W$12:W2306,F$12:F2306,F2306,H$12:H2306,H2306,D$12:D2306,D2306)</f>
        <v>0</v>
      </c>
      <c r="Y2306" s="48">
        <f t="shared" si="367"/>
        <v>0</v>
      </c>
      <c r="Z2306" s="82"/>
      <c r="AA2306" s="106"/>
      <c r="AB2306" s="42">
        <f t="shared" si="368"/>
        <v>0</v>
      </c>
      <c r="AC2306" s="50"/>
      <c r="AD2306" s="81"/>
      <c r="AE2306" s="81"/>
      <c r="AF2306" s="81"/>
      <c r="AG2306" s="81"/>
      <c r="AH2306" s="81"/>
      <c r="AI2306" s="81"/>
      <c r="AJ2306" s="81"/>
      <c r="AK2306" s="81"/>
      <c r="AL2306" s="81"/>
      <c r="AM2306" s="50"/>
      <c r="AN2306" s="50"/>
      <c r="AO2306" s="112">
        <f t="shared" si="371"/>
        <v>0</v>
      </c>
    </row>
    <row r="2307" spans="1:41" ht="20.100000000000001" customHeight="1">
      <c r="A2307" s="70">
        <f t="shared" si="369"/>
        <v>1</v>
      </c>
      <c r="B2307" s="81"/>
      <c r="C2307" s="81"/>
      <c r="D2307" s="81"/>
      <c r="E2307" s="81"/>
      <c r="F2307" s="34"/>
      <c r="G2307" s="94"/>
      <c r="H2307" s="81"/>
      <c r="I2307" s="34"/>
      <c r="J2307" s="34"/>
      <c r="K2307" s="38"/>
      <c r="L2307" s="38"/>
      <c r="M2307" s="39">
        <f t="shared" si="362"/>
        <v>0</v>
      </c>
      <c r="N2307" s="40">
        <f t="shared" si="363"/>
        <v>0</v>
      </c>
      <c r="O2307" s="80"/>
      <c r="P2307" s="113" t="str">
        <f t="shared" si="370"/>
        <v/>
      </c>
      <c r="Q2307" s="42" t="str">
        <f t="shared" si="364"/>
        <v/>
      </c>
      <c r="R2307" s="81"/>
      <c r="S2307" s="44" t="str">
        <f t="shared" si="365"/>
        <v/>
      </c>
      <c r="T2307" s="81"/>
      <c r="U2307" s="81"/>
      <c r="V2307" s="42">
        <f t="shared" si="366"/>
        <v>0</v>
      </c>
      <c r="W2307" s="43"/>
      <c r="X2307" s="47">
        <f>SUMIFS(W$12:W2307,F$12:F2307,F2307,H$12:H2307,H2307,D$12:D2307,D2307)</f>
        <v>0</v>
      </c>
      <c r="Y2307" s="48">
        <f t="shared" si="367"/>
        <v>0</v>
      </c>
      <c r="Z2307" s="82"/>
      <c r="AA2307" s="106"/>
      <c r="AB2307" s="42">
        <f t="shared" si="368"/>
        <v>0</v>
      </c>
      <c r="AC2307" s="50"/>
      <c r="AD2307" s="81"/>
      <c r="AE2307" s="81"/>
      <c r="AF2307" s="81"/>
      <c r="AG2307" s="81"/>
      <c r="AH2307" s="81"/>
      <c r="AI2307" s="81"/>
      <c r="AJ2307" s="81"/>
      <c r="AK2307" s="81"/>
      <c r="AL2307" s="81"/>
      <c r="AM2307" s="50"/>
      <c r="AN2307" s="50"/>
      <c r="AO2307" s="112">
        <f t="shared" si="371"/>
        <v>0</v>
      </c>
    </row>
    <row r="2308" spans="1:41" ht="20.100000000000001" customHeight="1">
      <c r="A2308" s="70">
        <f t="shared" si="369"/>
        <v>1</v>
      </c>
      <c r="B2308" s="81"/>
      <c r="C2308" s="81"/>
      <c r="D2308" s="81"/>
      <c r="E2308" s="81"/>
      <c r="F2308" s="34"/>
      <c r="G2308" s="94"/>
      <c r="H2308" s="81"/>
      <c r="I2308" s="34"/>
      <c r="J2308" s="34"/>
      <c r="K2308" s="38"/>
      <c r="L2308" s="38"/>
      <c r="M2308" s="39">
        <f t="shared" si="362"/>
        <v>0</v>
      </c>
      <c r="N2308" s="40">
        <f t="shared" si="363"/>
        <v>0</v>
      </c>
      <c r="O2308" s="80"/>
      <c r="P2308" s="113" t="str">
        <f t="shared" si="370"/>
        <v/>
      </c>
      <c r="Q2308" s="42" t="str">
        <f t="shared" si="364"/>
        <v/>
      </c>
      <c r="R2308" s="81"/>
      <c r="S2308" s="44" t="str">
        <f t="shared" si="365"/>
        <v/>
      </c>
      <c r="T2308" s="81"/>
      <c r="U2308" s="81"/>
      <c r="V2308" s="42">
        <f t="shared" si="366"/>
        <v>0</v>
      </c>
      <c r="W2308" s="43"/>
      <c r="X2308" s="47">
        <f>SUMIFS(W$12:W2308,F$12:F2308,F2308,H$12:H2308,H2308,D$12:D2308,D2308)</f>
        <v>0</v>
      </c>
      <c r="Y2308" s="48">
        <f t="shared" si="367"/>
        <v>0</v>
      </c>
      <c r="Z2308" s="82"/>
      <c r="AA2308" s="106"/>
      <c r="AB2308" s="42">
        <f t="shared" si="368"/>
        <v>0</v>
      </c>
      <c r="AC2308" s="50"/>
      <c r="AD2308" s="81"/>
      <c r="AE2308" s="81"/>
      <c r="AF2308" s="81"/>
      <c r="AG2308" s="81"/>
      <c r="AH2308" s="81"/>
      <c r="AI2308" s="81"/>
      <c r="AJ2308" s="81"/>
      <c r="AK2308" s="81"/>
      <c r="AL2308" s="81"/>
      <c r="AM2308" s="50"/>
      <c r="AN2308" s="50"/>
      <c r="AO2308" s="112">
        <f t="shared" si="371"/>
        <v>0</v>
      </c>
    </row>
    <row r="2309" spans="1:41" ht="20.100000000000001" customHeight="1">
      <c r="A2309" s="70">
        <f t="shared" si="369"/>
        <v>1</v>
      </c>
      <c r="B2309" s="81"/>
      <c r="C2309" s="81"/>
      <c r="D2309" s="81"/>
      <c r="E2309" s="81"/>
      <c r="F2309" s="34"/>
      <c r="G2309" s="94"/>
      <c r="H2309" s="81"/>
      <c r="I2309" s="34"/>
      <c r="J2309" s="34"/>
      <c r="K2309" s="38"/>
      <c r="L2309" s="38"/>
      <c r="M2309" s="39">
        <f t="shared" si="362"/>
        <v>0</v>
      </c>
      <c r="N2309" s="40">
        <f t="shared" si="363"/>
        <v>0</v>
      </c>
      <c r="O2309" s="80"/>
      <c r="P2309" s="113" t="str">
        <f t="shared" si="370"/>
        <v/>
      </c>
      <c r="Q2309" s="42" t="str">
        <f t="shared" si="364"/>
        <v/>
      </c>
      <c r="R2309" s="81"/>
      <c r="S2309" s="44" t="str">
        <f t="shared" si="365"/>
        <v/>
      </c>
      <c r="T2309" s="81"/>
      <c r="U2309" s="81"/>
      <c r="V2309" s="42">
        <f t="shared" si="366"/>
        <v>0</v>
      </c>
      <c r="W2309" s="43"/>
      <c r="X2309" s="47">
        <f>SUMIFS(W$12:W2309,F$12:F2309,F2309,H$12:H2309,H2309,D$12:D2309,D2309)</f>
        <v>0</v>
      </c>
      <c r="Y2309" s="48">
        <f t="shared" si="367"/>
        <v>0</v>
      </c>
      <c r="Z2309" s="82"/>
      <c r="AA2309" s="106"/>
      <c r="AB2309" s="42">
        <f t="shared" si="368"/>
        <v>0</v>
      </c>
      <c r="AC2309" s="50"/>
      <c r="AD2309" s="81"/>
      <c r="AE2309" s="81"/>
      <c r="AF2309" s="81"/>
      <c r="AG2309" s="81"/>
      <c r="AH2309" s="81"/>
      <c r="AI2309" s="81"/>
      <c r="AJ2309" s="81"/>
      <c r="AK2309" s="81"/>
      <c r="AL2309" s="81"/>
      <c r="AM2309" s="50"/>
      <c r="AN2309" s="50"/>
      <c r="AO2309" s="112">
        <f t="shared" si="371"/>
        <v>0</v>
      </c>
    </row>
    <row r="2310" spans="1:41" ht="20.100000000000001" customHeight="1">
      <c r="A2310" s="70">
        <f t="shared" si="369"/>
        <v>1</v>
      </c>
      <c r="B2310" s="81"/>
      <c r="C2310" s="81"/>
      <c r="D2310" s="81"/>
      <c r="E2310" s="81"/>
      <c r="F2310" s="34"/>
      <c r="G2310" s="94"/>
      <c r="H2310" s="81"/>
      <c r="I2310" s="34"/>
      <c r="J2310" s="34"/>
      <c r="K2310" s="38"/>
      <c r="L2310" s="38"/>
      <c r="M2310" s="39">
        <f t="shared" si="362"/>
        <v>0</v>
      </c>
      <c r="N2310" s="40">
        <f t="shared" si="363"/>
        <v>0</v>
      </c>
      <c r="O2310" s="80"/>
      <c r="P2310" s="113" t="str">
        <f t="shared" si="370"/>
        <v/>
      </c>
      <c r="Q2310" s="42" t="str">
        <f t="shared" si="364"/>
        <v/>
      </c>
      <c r="R2310" s="81"/>
      <c r="S2310" s="44" t="str">
        <f t="shared" si="365"/>
        <v/>
      </c>
      <c r="T2310" s="81"/>
      <c r="U2310" s="81"/>
      <c r="V2310" s="42">
        <f t="shared" si="366"/>
        <v>0</v>
      </c>
      <c r="W2310" s="43"/>
      <c r="X2310" s="47">
        <f>SUMIFS(W$12:W2310,F$12:F2310,F2310,H$12:H2310,H2310,D$12:D2310,D2310)</f>
        <v>0</v>
      </c>
      <c r="Y2310" s="48">
        <f t="shared" si="367"/>
        <v>0</v>
      </c>
      <c r="Z2310" s="82"/>
      <c r="AA2310" s="106"/>
      <c r="AB2310" s="42">
        <f t="shared" si="368"/>
        <v>0</v>
      </c>
      <c r="AC2310" s="50"/>
      <c r="AD2310" s="81"/>
      <c r="AE2310" s="81"/>
      <c r="AF2310" s="81"/>
      <c r="AG2310" s="81"/>
      <c r="AH2310" s="81"/>
      <c r="AI2310" s="81"/>
      <c r="AJ2310" s="81"/>
      <c r="AK2310" s="81"/>
      <c r="AL2310" s="81"/>
      <c r="AM2310" s="50"/>
      <c r="AN2310" s="50"/>
      <c r="AO2310" s="112">
        <f t="shared" si="371"/>
        <v>0</v>
      </c>
    </row>
    <row r="2311" spans="1:41" ht="20.100000000000001" customHeight="1">
      <c r="A2311" s="70">
        <f t="shared" si="369"/>
        <v>1</v>
      </c>
      <c r="B2311" s="81"/>
      <c r="C2311" s="81"/>
      <c r="D2311" s="81"/>
      <c r="E2311" s="81"/>
      <c r="F2311" s="34"/>
      <c r="G2311" s="94"/>
      <c r="H2311" s="81"/>
      <c r="I2311" s="34"/>
      <c r="J2311" s="34"/>
      <c r="K2311" s="38"/>
      <c r="L2311" s="38"/>
      <c r="M2311" s="39">
        <f t="shared" si="362"/>
        <v>0</v>
      </c>
      <c r="N2311" s="40">
        <f t="shared" si="363"/>
        <v>0</v>
      </c>
      <c r="O2311" s="80"/>
      <c r="P2311" s="113" t="str">
        <f t="shared" si="370"/>
        <v/>
      </c>
      <c r="Q2311" s="42" t="str">
        <f t="shared" si="364"/>
        <v/>
      </c>
      <c r="R2311" s="81"/>
      <c r="S2311" s="44" t="str">
        <f t="shared" si="365"/>
        <v/>
      </c>
      <c r="T2311" s="81"/>
      <c r="U2311" s="81"/>
      <c r="V2311" s="42">
        <f t="shared" si="366"/>
        <v>0</v>
      </c>
      <c r="W2311" s="43"/>
      <c r="X2311" s="47">
        <f>SUMIFS(W$12:W2311,F$12:F2311,F2311,H$12:H2311,H2311,D$12:D2311,D2311)</f>
        <v>0</v>
      </c>
      <c r="Y2311" s="48">
        <f t="shared" si="367"/>
        <v>0</v>
      </c>
      <c r="Z2311" s="82"/>
      <c r="AA2311" s="106"/>
      <c r="AB2311" s="42">
        <f t="shared" si="368"/>
        <v>0</v>
      </c>
      <c r="AC2311" s="50"/>
      <c r="AD2311" s="81"/>
      <c r="AE2311" s="81"/>
      <c r="AF2311" s="81"/>
      <c r="AG2311" s="81"/>
      <c r="AH2311" s="81"/>
      <c r="AI2311" s="81"/>
      <c r="AJ2311" s="81"/>
      <c r="AK2311" s="81"/>
      <c r="AL2311" s="81"/>
      <c r="AM2311" s="50"/>
      <c r="AN2311" s="50"/>
      <c r="AO2311" s="112">
        <f t="shared" si="371"/>
        <v>0</v>
      </c>
    </row>
    <row r="2312" spans="1:41" ht="20.100000000000001" customHeight="1">
      <c r="A2312" s="70">
        <f t="shared" si="369"/>
        <v>1</v>
      </c>
      <c r="B2312" s="81"/>
      <c r="C2312" s="81"/>
      <c r="D2312" s="81"/>
      <c r="E2312" s="81"/>
      <c r="F2312" s="34"/>
      <c r="G2312" s="94"/>
      <c r="H2312" s="81"/>
      <c r="I2312" s="34"/>
      <c r="J2312" s="34"/>
      <c r="K2312" s="38"/>
      <c r="L2312" s="38"/>
      <c r="M2312" s="39">
        <f t="shared" ref="M2312:M2375" si="372">(IF(L2312&lt;K2312,1+L2312,L2312)-K2312-IF(AND(K2312&lt;$L$5,L2312&gt;$M$5),$M$5-$L$5)-IF(AND(K2312&lt;$L$6,L2312&gt;$M$6),$M$6-$L$6)-IF(AND(K2312&lt;$L$7,L2312&gt;$M$7),$M$7-$L$7))-IF(AND(K2312&lt;$L$8,L2312&gt;$M$8),$M$8-$L$8)</f>
        <v>0</v>
      </c>
      <c r="N2312" s="40">
        <f t="shared" ref="N2312:N2375" si="373">HOUR(M2312)+MINUTE(M2312)/60</f>
        <v>0</v>
      </c>
      <c r="O2312" s="80"/>
      <c r="P2312" s="113" t="str">
        <f t="shared" si="370"/>
        <v/>
      </c>
      <c r="Q2312" s="42" t="str">
        <f t="shared" ref="Q2312:Q2375" si="374">IFERROR(V2312/(N2312*O2312),"")</f>
        <v/>
      </c>
      <c r="R2312" s="81"/>
      <c r="S2312" s="44" t="str">
        <f t="shared" ref="S2312:S2375" si="375">IFERROR(W2312/R2312,"")</f>
        <v/>
      </c>
      <c r="T2312" s="81"/>
      <c r="U2312" s="81"/>
      <c r="V2312" s="42">
        <f t="shared" ref="V2312:V2375" si="376">+W2312+Y2312</f>
        <v>0</v>
      </c>
      <c r="W2312" s="43"/>
      <c r="X2312" s="47">
        <f>SUMIFS(W$12:W2312,F$12:F2312,F2312,H$12:H2312,H2312,D$12:D2312,D2312)</f>
        <v>0</v>
      </c>
      <c r="Y2312" s="48">
        <f t="shared" ref="Y2312:Y2375" si="377">SUM(AC2312:AK2312)</f>
        <v>0</v>
      </c>
      <c r="Z2312" s="82"/>
      <c r="AA2312" s="106"/>
      <c r="AB2312" s="42">
        <f t="shared" ref="AB2312:AB2375" si="378">+W2312*AA2312</f>
        <v>0</v>
      </c>
      <c r="AC2312" s="50"/>
      <c r="AD2312" s="81"/>
      <c r="AE2312" s="81"/>
      <c r="AF2312" s="81"/>
      <c r="AG2312" s="81"/>
      <c r="AH2312" s="81"/>
      <c r="AI2312" s="81"/>
      <c r="AJ2312" s="81"/>
      <c r="AK2312" s="81"/>
      <c r="AL2312" s="81"/>
      <c r="AM2312" s="50"/>
      <c r="AN2312" s="50"/>
      <c r="AO2312" s="112">
        <f t="shared" si="371"/>
        <v>0</v>
      </c>
    </row>
    <row r="2313" spans="1:41" ht="20.100000000000001" customHeight="1">
      <c r="A2313" s="70">
        <f t="shared" si="369"/>
        <v>1</v>
      </c>
      <c r="B2313" s="81"/>
      <c r="C2313" s="81"/>
      <c r="D2313" s="81"/>
      <c r="E2313" s="81"/>
      <c r="F2313" s="34"/>
      <c r="G2313" s="94"/>
      <c r="H2313" s="81"/>
      <c r="I2313" s="34"/>
      <c r="J2313" s="34"/>
      <c r="K2313" s="38"/>
      <c r="L2313" s="38"/>
      <c r="M2313" s="39">
        <f t="shared" si="372"/>
        <v>0</v>
      </c>
      <c r="N2313" s="40">
        <f t="shared" si="373"/>
        <v>0</v>
      </c>
      <c r="O2313" s="80"/>
      <c r="P2313" s="113" t="str">
        <f t="shared" si="370"/>
        <v/>
      </c>
      <c r="Q2313" s="42" t="str">
        <f t="shared" si="374"/>
        <v/>
      </c>
      <c r="R2313" s="81"/>
      <c r="S2313" s="44" t="str">
        <f t="shared" si="375"/>
        <v/>
      </c>
      <c r="T2313" s="81"/>
      <c r="U2313" s="81"/>
      <c r="V2313" s="42">
        <f t="shared" si="376"/>
        <v>0</v>
      </c>
      <c r="W2313" s="43"/>
      <c r="X2313" s="47">
        <f>SUMIFS(W$12:W2313,F$12:F2313,F2313,H$12:H2313,H2313,D$12:D2313,D2313)</f>
        <v>0</v>
      </c>
      <c r="Y2313" s="48">
        <f t="shared" si="377"/>
        <v>0</v>
      </c>
      <c r="Z2313" s="82"/>
      <c r="AA2313" s="106"/>
      <c r="AB2313" s="42">
        <f t="shared" si="378"/>
        <v>0</v>
      </c>
      <c r="AC2313" s="50"/>
      <c r="AD2313" s="81"/>
      <c r="AE2313" s="81"/>
      <c r="AF2313" s="81"/>
      <c r="AG2313" s="81"/>
      <c r="AH2313" s="81"/>
      <c r="AI2313" s="81"/>
      <c r="AJ2313" s="81"/>
      <c r="AK2313" s="81"/>
      <c r="AL2313" s="81"/>
      <c r="AM2313" s="50"/>
      <c r="AN2313" s="50"/>
      <c r="AO2313" s="112">
        <f t="shared" si="371"/>
        <v>0</v>
      </c>
    </row>
    <row r="2314" spans="1:41" ht="20.100000000000001" customHeight="1">
      <c r="A2314" s="70">
        <f t="shared" si="369"/>
        <v>1</v>
      </c>
      <c r="B2314" s="81"/>
      <c r="C2314" s="81"/>
      <c r="D2314" s="81"/>
      <c r="E2314" s="81"/>
      <c r="F2314" s="34"/>
      <c r="G2314" s="94"/>
      <c r="H2314" s="81"/>
      <c r="I2314" s="34"/>
      <c r="J2314" s="34"/>
      <c r="K2314" s="38"/>
      <c r="L2314" s="38"/>
      <c r="M2314" s="39">
        <f t="shared" si="372"/>
        <v>0</v>
      </c>
      <c r="N2314" s="40">
        <f t="shared" si="373"/>
        <v>0</v>
      </c>
      <c r="O2314" s="80"/>
      <c r="P2314" s="113" t="str">
        <f t="shared" si="370"/>
        <v/>
      </c>
      <c r="Q2314" s="42" t="str">
        <f t="shared" si="374"/>
        <v/>
      </c>
      <c r="R2314" s="81"/>
      <c r="S2314" s="44" t="str">
        <f t="shared" si="375"/>
        <v/>
      </c>
      <c r="T2314" s="81"/>
      <c r="U2314" s="81"/>
      <c r="V2314" s="42">
        <f t="shared" si="376"/>
        <v>0</v>
      </c>
      <c r="W2314" s="43"/>
      <c r="X2314" s="47">
        <f>SUMIFS(W$12:W2314,F$12:F2314,F2314,H$12:H2314,H2314,D$12:D2314,D2314)</f>
        <v>0</v>
      </c>
      <c r="Y2314" s="48">
        <f t="shared" si="377"/>
        <v>0</v>
      </c>
      <c r="Z2314" s="82"/>
      <c r="AA2314" s="106"/>
      <c r="AB2314" s="42">
        <f t="shared" si="378"/>
        <v>0</v>
      </c>
      <c r="AC2314" s="50"/>
      <c r="AD2314" s="81"/>
      <c r="AE2314" s="81"/>
      <c r="AF2314" s="81"/>
      <c r="AG2314" s="81"/>
      <c r="AH2314" s="81"/>
      <c r="AI2314" s="81"/>
      <c r="AJ2314" s="81"/>
      <c r="AK2314" s="81"/>
      <c r="AL2314" s="81"/>
      <c r="AM2314" s="50"/>
      <c r="AN2314" s="50"/>
      <c r="AO2314" s="112">
        <f t="shared" si="371"/>
        <v>0</v>
      </c>
    </row>
    <row r="2315" spans="1:41" ht="20.100000000000001" customHeight="1">
      <c r="A2315" s="70">
        <f t="shared" si="369"/>
        <v>1</v>
      </c>
      <c r="B2315" s="81"/>
      <c r="C2315" s="81"/>
      <c r="D2315" s="81"/>
      <c r="E2315" s="81"/>
      <c r="F2315" s="34"/>
      <c r="G2315" s="94"/>
      <c r="H2315" s="81"/>
      <c r="I2315" s="34"/>
      <c r="J2315" s="34"/>
      <c r="K2315" s="38"/>
      <c r="L2315" s="38"/>
      <c r="M2315" s="39">
        <f t="shared" si="372"/>
        <v>0</v>
      </c>
      <c r="N2315" s="40">
        <f t="shared" si="373"/>
        <v>0</v>
      </c>
      <c r="O2315" s="80"/>
      <c r="P2315" s="113" t="str">
        <f t="shared" si="370"/>
        <v/>
      </c>
      <c r="Q2315" s="42" t="str">
        <f t="shared" si="374"/>
        <v/>
      </c>
      <c r="R2315" s="81"/>
      <c r="S2315" s="44" t="str">
        <f t="shared" si="375"/>
        <v/>
      </c>
      <c r="T2315" s="81"/>
      <c r="U2315" s="81"/>
      <c r="V2315" s="42">
        <f t="shared" si="376"/>
        <v>0</v>
      </c>
      <c r="W2315" s="43"/>
      <c r="X2315" s="47">
        <f>SUMIFS(W$12:W2315,F$12:F2315,F2315,H$12:H2315,H2315,D$12:D2315,D2315)</f>
        <v>0</v>
      </c>
      <c r="Y2315" s="48">
        <f t="shared" si="377"/>
        <v>0</v>
      </c>
      <c r="Z2315" s="82"/>
      <c r="AA2315" s="106"/>
      <c r="AB2315" s="42">
        <f t="shared" si="378"/>
        <v>0</v>
      </c>
      <c r="AC2315" s="50"/>
      <c r="AD2315" s="81"/>
      <c r="AE2315" s="81"/>
      <c r="AF2315" s="81"/>
      <c r="AG2315" s="81"/>
      <c r="AH2315" s="81"/>
      <c r="AI2315" s="81"/>
      <c r="AJ2315" s="81"/>
      <c r="AK2315" s="81"/>
      <c r="AL2315" s="81"/>
      <c r="AM2315" s="50"/>
      <c r="AN2315" s="50"/>
      <c r="AO2315" s="112">
        <f t="shared" si="371"/>
        <v>0</v>
      </c>
    </row>
    <row r="2316" spans="1:41" ht="20.100000000000001" customHeight="1">
      <c r="A2316" s="70">
        <f t="shared" si="369"/>
        <v>1</v>
      </c>
      <c r="B2316" s="81"/>
      <c r="C2316" s="81"/>
      <c r="D2316" s="81"/>
      <c r="E2316" s="81"/>
      <c r="F2316" s="34"/>
      <c r="G2316" s="94"/>
      <c r="H2316" s="81"/>
      <c r="I2316" s="34"/>
      <c r="J2316" s="34"/>
      <c r="K2316" s="38"/>
      <c r="L2316" s="38"/>
      <c r="M2316" s="39">
        <f t="shared" si="372"/>
        <v>0</v>
      </c>
      <c r="N2316" s="40">
        <f t="shared" si="373"/>
        <v>0</v>
      </c>
      <c r="O2316" s="80"/>
      <c r="P2316" s="113" t="str">
        <f t="shared" si="370"/>
        <v/>
      </c>
      <c r="Q2316" s="42" t="str">
        <f t="shared" si="374"/>
        <v/>
      </c>
      <c r="R2316" s="81"/>
      <c r="S2316" s="44" t="str">
        <f t="shared" si="375"/>
        <v/>
      </c>
      <c r="T2316" s="81"/>
      <c r="U2316" s="81"/>
      <c r="V2316" s="42">
        <f t="shared" si="376"/>
        <v>0</v>
      </c>
      <c r="W2316" s="43"/>
      <c r="X2316" s="47">
        <f>SUMIFS(W$12:W2316,F$12:F2316,F2316,H$12:H2316,H2316,D$12:D2316,D2316)</f>
        <v>0</v>
      </c>
      <c r="Y2316" s="48">
        <f t="shared" si="377"/>
        <v>0</v>
      </c>
      <c r="Z2316" s="82"/>
      <c r="AA2316" s="106"/>
      <c r="AB2316" s="42">
        <f t="shared" si="378"/>
        <v>0</v>
      </c>
      <c r="AC2316" s="50"/>
      <c r="AD2316" s="81"/>
      <c r="AE2316" s="81"/>
      <c r="AF2316" s="81"/>
      <c r="AG2316" s="81"/>
      <c r="AH2316" s="81"/>
      <c r="AI2316" s="81"/>
      <c r="AJ2316" s="81"/>
      <c r="AK2316" s="81"/>
      <c r="AL2316" s="81"/>
      <c r="AM2316" s="50"/>
      <c r="AN2316" s="50"/>
      <c r="AO2316" s="112">
        <f t="shared" si="371"/>
        <v>0</v>
      </c>
    </row>
    <row r="2317" spans="1:41" ht="20.100000000000001" customHeight="1">
      <c r="A2317" s="70">
        <f t="shared" ref="A2317:A2380" si="379">MONTH(B2317)</f>
        <v>1</v>
      </c>
      <c r="B2317" s="81"/>
      <c r="C2317" s="81"/>
      <c r="D2317" s="81"/>
      <c r="E2317" s="81"/>
      <c r="F2317" s="34"/>
      <c r="G2317" s="94"/>
      <c r="H2317" s="81"/>
      <c r="I2317" s="34"/>
      <c r="J2317" s="34"/>
      <c r="K2317" s="38"/>
      <c r="L2317" s="38"/>
      <c r="M2317" s="39">
        <f t="shared" si="372"/>
        <v>0</v>
      </c>
      <c r="N2317" s="40">
        <f t="shared" si="373"/>
        <v>0</v>
      </c>
      <c r="O2317" s="80"/>
      <c r="P2317" s="113" t="str">
        <f t="shared" ref="P2317:P2380" si="380">IFERROR(W2317/V2317,"")</f>
        <v/>
      </c>
      <c r="Q2317" s="42" t="str">
        <f t="shared" si="374"/>
        <v/>
      </c>
      <c r="R2317" s="81"/>
      <c r="S2317" s="44" t="str">
        <f t="shared" si="375"/>
        <v/>
      </c>
      <c r="T2317" s="81"/>
      <c r="U2317" s="81"/>
      <c r="V2317" s="42">
        <f t="shared" si="376"/>
        <v>0</v>
      </c>
      <c r="W2317" s="43"/>
      <c r="X2317" s="47">
        <f>SUMIFS(W$12:W2317,F$12:F2317,F2317,H$12:H2317,H2317,D$12:D2317,D2317)</f>
        <v>0</v>
      </c>
      <c r="Y2317" s="48">
        <f t="shared" si="377"/>
        <v>0</v>
      </c>
      <c r="Z2317" s="82"/>
      <c r="AA2317" s="106"/>
      <c r="AB2317" s="42">
        <f t="shared" si="378"/>
        <v>0</v>
      </c>
      <c r="AC2317" s="50"/>
      <c r="AD2317" s="81"/>
      <c r="AE2317" s="81"/>
      <c r="AF2317" s="81"/>
      <c r="AG2317" s="81"/>
      <c r="AH2317" s="81"/>
      <c r="AI2317" s="81"/>
      <c r="AJ2317" s="81"/>
      <c r="AK2317" s="81"/>
      <c r="AL2317" s="81"/>
      <c r="AM2317" s="50"/>
      <c r="AN2317" s="50"/>
      <c r="AO2317" s="112">
        <f t="shared" ref="AO2317:AO2380" si="381">+AM2317+AN2317</f>
        <v>0</v>
      </c>
    </row>
    <row r="2318" spans="1:41" ht="20.100000000000001" customHeight="1">
      <c r="A2318" s="70">
        <f t="shared" si="379"/>
        <v>1</v>
      </c>
      <c r="B2318" s="81"/>
      <c r="C2318" s="81"/>
      <c r="D2318" s="81"/>
      <c r="E2318" s="81"/>
      <c r="F2318" s="34"/>
      <c r="G2318" s="94"/>
      <c r="H2318" s="81"/>
      <c r="I2318" s="34"/>
      <c r="J2318" s="34"/>
      <c r="K2318" s="38"/>
      <c r="L2318" s="38"/>
      <c r="M2318" s="39">
        <f t="shared" si="372"/>
        <v>0</v>
      </c>
      <c r="N2318" s="40">
        <f t="shared" si="373"/>
        <v>0</v>
      </c>
      <c r="O2318" s="80"/>
      <c r="P2318" s="113" t="str">
        <f t="shared" si="380"/>
        <v/>
      </c>
      <c r="Q2318" s="42" t="str">
        <f t="shared" si="374"/>
        <v/>
      </c>
      <c r="R2318" s="81"/>
      <c r="S2318" s="44" t="str">
        <f t="shared" si="375"/>
        <v/>
      </c>
      <c r="T2318" s="81"/>
      <c r="U2318" s="81"/>
      <c r="V2318" s="42">
        <f t="shared" si="376"/>
        <v>0</v>
      </c>
      <c r="W2318" s="43"/>
      <c r="X2318" s="47">
        <f>SUMIFS(W$12:W2318,F$12:F2318,F2318,H$12:H2318,H2318,D$12:D2318,D2318)</f>
        <v>0</v>
      </c>
      <c r="Y2318" s="48">
        <f t="shared" si="377"/>
        <v>0</v>
      </c>
      <c r="Z2318" s="82"/>
      <c r="AA2318" s="106"/>
      <c r="AB2318" s="42">
        <f t="shared" si="378"/>
        <v>0</v>
      </c>
      <c r="AC2318" s="50"/>
      <c r="AD2318" s="81"/>
      <c r="AE2318" s="81"/>
      <c r="AF2318" s="81"/>
      <c r="AG2318" s="81"/>
      <c r="AH2318" s="81"/>
      <c r="AI2318" s="81"/>
      <c r="AJ2318" s="81"/>
      <c r="AK2318" s="81"/>
      <c r="AL2318" s="81"/>
      <c r="AM2318" s="50"/>
      <c r="AN2318" s="50"/>
      <c r="AO2318" s="112">
        <f t="shared" si="381"/>
        <v>0</v>
      </c>
    </row>
    <row r="2319" spans="1:41" ht="20.100000000000001" customHeight="1">
      <c r="A2319" s="70">
        <f t="shared" si="379"/>
        <v>1</v>
      </c>
      <c r="B2319" s="81"/>
      <c r="C2319" s="81"/>
      <c r="D2319" s="81"/>
      <c r="E2319" s="81"/>
      <c r="F2319" s="34"/>
      <c r="G2319" s="94"/>
      <c r="H2319" s="81"/>
      <c r="I2319" s="34"/>
      <c r="J2319" s="34"/>
      <c r="K2319" s="38"/>
      <c r="L2319" s="38"/>
      <c r="M2319" s="39">
        <f t="shared" si="372"/>
        <v>0</v>
      </c>
      <c r="N2319" s="40">
        <f t="shared" si="373"/>
        <v>0</v>
      </c>
      <c r="O2319" s="80"/>
      <c r="P2319" s="113" t="str">
        <f t="shared" si="380"/>
        <v/>
      </c>
      <c r="Q2319" s="42" t="str">
        <f t="shared" si="374"/>
        <v/>
      </c>
      <c r="R2319" s="81"/>
      <c r="S2319" s="44" t="str">
        <f t="shared" si="375"/>
        <v/>
      </c>
      <c r="T2319" s="81"/>
      <c r="U2319" s="81"/>
      <c r="V2319" s="42">
        <f t="shared" si="376"/>
        <v>0</v>
      </c>
      <c r="W2319" s="43"/>
      <c r="X2319" s="47">
        <f>SUMIFS(W$12:W2319,F$12:F2319,F2319,H$12:H2319,H2319,D$12:D2319,D2319)</f>
        <v>0</v>
      </c>
      <c r="Y2319" s="48">
        <f t="shared" si="377"/>
        <v>0</v>
      </c>
      <c r="Z2319" s="82"/>
      <c r="AA2319" s="106"/>
      <c r="AB2319" s="42">
        <f t="shared" si="378"/>
        <v>0</v>
      </c>
      <c r="AC2319" s="50"/>
      <c r="AD2319" s="81"/>
      <c r="AE2319" s="81"/>
      <c r="AF2319" s="81"/>
      <c r="AG2319" s="81"/>
      <c r="AH2319" s="81"/>
      <c r="AI2319" s="81"/>
      <c r="AJ2319" s="81"/>
      <c r="AK2319" s="81"/>
      <c r="AL2319" s="81"/>
      <c r="AM2319" s="50"/>
      <c r="AN2319" s="50"/>
      <c r="AO2319" s="112">
        <f t="shared" si="381"/>
        <v>0</v>
      </c>
    </row>
    <row r="2320" spans="1:41" ht="20.100000000000001" customHeight="1">
      <c r="A2320" s="70">
        <f t="shared" si="379"/>
        <v>1</v>
      </c>
      <c r="B2320" s="81"/>
      <c r="C2320" s="81"/>
      <c r="D2320" s="81"/>
      <c r="E2320" s="81"/>
      <c r="F2320" s="34"/>
      <c r="G2320" s="94"/>
      <c r="H2320" s="81"/>
      <c r="I2320" s="34"/>
      <c r="J2320" s="34"/>
      <c r="K2320" s="38"/>
      <c r="L2320" s="38"/>
      <c r="M2320" s="39">
        <f t="shared" si="372"/>
        <v>0</v>
      </c>
      <c r="N2320" s="40">
        <f t="shared" si="373"/>
        <v>0</v>
      </c>
      <c r="O2320" s="80"/>
      <c r="P2320" s="113" t="str">
        <f t="shared" si="380"/>
        <v/>
      </c>
      <c r="Q2320" s="42" t="str">
        <f t="shared" si="374"/>
        <v/>
      </c>
      <c r="R2320" s="81"/>
      <c r="S2320" s="44" t="str">
        <f t="shared" si="375"/>
        <v/>
      </c>
      <c r="T2320" s="81"/>
      <c r="U2320" s="81"/>
      <c r="V2320" s="42">
        <f t="shared" si="376"/>
        <v>0</v>
      </c>
      <c r="W2320" s="43"/>
      <c r="X2320" s="47">
        <f>SUMIFS(W$12:W2320,F$12:F2320,F2320,H$12:H2320,H2320,D$12:D2320,D2320)</f>
        <v>0</v>
      </c>
      <c r="Y2320" s="48">
        <f t="shared" si="377"/>
        <v>0</v>
      </c>
      <c r="Z2320" s="82"/>
      <c r="AA2320" s="106"/>
      <c r="AB2320" s="42">
        <f t="shared" si="378"/>
        <v>0</v>
      </c>
      <c r="AC2320" s="50"/>
      <c r="AD2320" s="81"/>
      <c r="AE2320" s="81"/>
      <c r="AF2320" s="81"/>
      <c r="AG2320" s="81"/>
      <c r="AH2320" s="81"/>
      <c r="AI2320" s="81"/>
      <c r="AJ2320" s="81"/>
      <c r="AK2320" s="81"/>
      <c r="AL2320" s="81"/>
      <c r="AM2320" s="50"/>
      <c r="AN2320" s="50"/>
      <c r="AO2320" s="112">
        <f t="shared" si="381"/>
        <v>0</v>
      </c>
    </row>
    <row r="2321" spans="1:41" ht="20.100000000000001" customHeight="1">
      <c r="A2321" s="70">
        <f t="shared" si="379"/>
        <v>1</v>
      </c>
      <c r="B2321" s="81"/>
      <c r="C2321" s="81"/>
      <c r="D2321" s="81"/>
      <c r="E2321" s="81"/>
      <c r="F2321" s="34"/>
      <c r="G2321" s="94"/>
      <c r="H2321" s="81"/>
      <c r="I2321" s="34"/>
      <c r="J2321" s="34"/>
      <c r="K2321" s="38"/>
      <c r="L2321" s="38"/>
      <c r="M2321" s="39">
        <f t="shared" si="372"/>
        <v>0</v>
      </c>
      <c r="N2321" s="40">
        <f t="shared" si="373"/>
        <v>0</v>
      </c>
      <c r="O2321" s="80"/>
      <c r="P2321" s="113" t="str">
        <f t="shared" si="380"/>
        <v/>
      </c>
      <c r="Q2321" s="42" t="str">
        <f t="shared" si="374"/>
        <v/>
      </c>
      <c r="R2321" s="81"/>
      <c r="S2321" s="44" t="str">
        <f t="shared" si="375"/>
        <v/>
      </c>
      <c r="T2321" s="81"/>
      <c r="U2321" s="81"/>
      <c r="V2321" s="42">
        <f t="shared" si="376"/>
        <v>0</v>
      </c>
      <c r="W2321" s="43"/>
      <c r="X2321" s="47">
        <f>SUMIFS(W$12:W2321,F$12:F2321,F2321,H$12:H2321,H2321,D$12:D2321,D2321)</f>
        <v>0</v>
      </c>
      <c r="Y2321" s="48">
        <f t="shared" si="377"/>
        <v>0</v>
      </c>
      <c r="Z2321" s="82"/>
      <c r="AA2321" s="106"/>
      <c r="AB2321" s="42">
        <f t="shared" si="378"/>
        <v>0</v>
      </c>
      <c r="AC2321" s="50"/>
      <c r="AD2321" s="81"/>
      <c r="AE2321" s="81"/>
      <c r="AF2321" s="81"/>
      <c r="AG2321" s="81"/>
      <c r="AH2321" s="81"/>
      <c r="AI2321" s="81"/>
      <c r="AJ2321" s="81"/>
      <c r="AK2321" s="81"/>
      <c r="AL2321" s="81"/>
      <c r="AM2321" s="50"/>
      <c r="AN2321" s="50"/>
      <c r="AO2321" s="112">
        <f t="shared" si="381"/>
        <v>0</v>
      </c>
    </row>
    <row r="2322" spans="1:41" ht="20.100000000000001" customHeight="1">
      <c r="A2322" s="70">
        <f t="shared" si="379"/>
        <v>1</v>
      </c>
      <c r="B2322" s="81"/>
      <c r="C2322" s="81"/>
      <c r="D2322" s="81"/>
      <c r="E2322" s="81"/>
      <c r="F2322" s="34"/>
      <c r="G2322" s="94"/>
      <c r="H2322" s="81"/>
      <c r="I2322" s="34"/>
      <c r="J2322" s="34"/>
      <c r="K2322" s="38"/>
      <c r="L2322" s="38"/>
      <c r="M2322" s="39">
        <f t="shared" si="372"/>
        <v>0</v>
      </c>
      <c r="N2322" s="40">
        <f t="shared" si="373"/>
        <v>0</v>
      </c>
      <c r="O2322" s="80"/>
      <c r="P2322" s="113" t="str">
        <f t="shared" si="380"/>
        <v/>
      </c>
      <c r="Q2322" s="42" t="str">
        <f t="shared" si="374"/>
        <v/>
      </c>
      <c r="R2322" s="81"/>
      <c r="S2322" s="44" t="str">
        <f t="shared" si="375"/>
        <v/>
      </c>
      <c r="T2322" s="81"/>
      <c r="U2322" s="81"/>
      <c r="V2322" s="42">
        <f t="shared" si="376"/>
        <v>0</v>
      </c>
      <c r="W2322" s="43"/>
      <c r="X2322" s="47">
        <f>SUMIFS(W$12:W2322,F$12:F2322,F2322,H$12:H2322,H2322,D$12:D2322,D2322)</f>
        <v>0</v>
      </c>
      <c r="Y2322" s="48">
        <f t="shared" si="377"/>
        <v>0</v>
      </c>
      <c r="Z2322" s="82"/>
      <c r="AA2322" s="106"/>
      <c r="AB2322" s="42">
        <f t="shared" si="378"/>
        <v>0</v>
      </c>
      <c r="AC2322" s="50"/>
      <c r="AD2322" s="81"/>
      <c r="AE2322" s="81"/>
      <c r="AF2322" s="81"/>
      <c r="AG2322" s="81"/>
      <c r="AH2322" s="81"/>
      <c r="AI2322" s="81"/>
      <c r="AJ2322" s="81"/>
      <c r="AK2322" s="81"/>
      <c r="AL2322" s="81"/>
      <c r="AM2322" s="50"/>
      <c r="AN2322" s="50"/>
      <c r="AO2322" s="112">
        <f t="shared" si="381"/>
        <v>0</v>
      </c>
    </row>
    <row r="2323" spans="1:41" ht="20.100000000000001" customHeight="1">
      <c r="A2323" s="70">
        <f t="shared" si="379"/>
        <v>1</v>
      </c>
      <c r="B2323" s="81"/>
      <c r="C2323" s="81"/>
      <c r="D2323" s="81"/>
      <c r="E2323" s="81"/>
      <c r="F2323" s="34"/>
      <c r="G2323" s="94"/>
      <c r="H2323" s="81"/>
      <c r="I2323" s="34"/>
      <c r="J2323" s="34"/>
      <c r="K2323" s="38"/>
      <c r="L2323" s="38"/>
      <c r="M2323" s="39">
        <f t="shared" si="372"/>
        <v>0</v>
      </c>
      <c r="N2323" s="40">
        <f t="shared" si="373"/>
        <v>0</v>
      </c>
      <c r="O2323" s="80"/>
      <c r="P2323" s="113" t="str">
        <f t="shared" si="380"/>
        <v/>
      </c>
      <c r="Q2323" s="42" t="str">
        <f t="shared" si="374"/>
        <v/>
      </c>
      <c r="R2323" s="81"/>
      <c r="S2323" s="44" t="str">
        <f t="shared" si="375"/>
        <v/>
      </c>
      <c r="T2323" s="81"/>
      <c r="U2323" s="81"/>
      <c r="V2323" s="42">
        <f t="shared" si="376"/>
        <v>0</v>
      </c>
      <c r="W2323" s="43"/>
      <c r="X2323" s="47">
        <f>SUMIFS(W$12:W2323,F$12:F2323,F2323,H$12:H2323,H2323,D$12:D2323,D2323)</f>
        <v>0</v>
      </c>
      <c r="Y2323" s="48">
        <f t="shared" si="377"/>
        <v>0</v>
      </c>
      <c r="Z2323" s="82"/>
      <c r="AA2323" s="106"/>
      <c r="AB2323" s="42">
        <f t="shared" si="378"/>
        <v>0</v>
      </c>
      <c r="AC2323" s="50"/>
      <c r="AD2323" s="81"/>
      <c r="AE2323" s="81"/>
      <c r="AF2323" s="81"/>
      <c r="AG2323" s="81"/>
      <c r="AH2323" s="81"/>
      <c r="AI2323" s="81"/>
      <c r="AJ2323" s="81"/>
      <c r="AK2323" s="81"/>
      <c r="AL2323" s="81"/>
      <c r="AM2323" s="50"/>
      <c r="AN2323" s="50"/>
      <c r="AO2323" s="112">
        <f t="shared" si="381"/>
        <v>0</v>
      </c>
    </row>
    <row r="2324" spans="1:41" ht="20.100000000000001" customHeight="1">
      <c r="A2324" s="70">
        <f t="shared" si="379"/>
        <v>1</v>
      </c>
      <c r="B2324" s="81"/>
      <c r="C2324" s="81"/>
      <c r="D2324" s="81"/>
      <c r="E2324" s="81"/>
      <c r="F2324" s="34"/>
      <c r="G2324" s="94"/>
      <c r="H2324" s="81"/>
      <c r="I2324" s="34"/>
      <c r="J2324" s="34"/>
      <c r="K2324" s="38"/>
      <c r="L2324" s="38"/>
      <c r="M2324" s="39">
        <f t="shared" si="372"/>
        <v>0</v>
      </c>
      <c r="N2324" s="40">
        <f t="shared" si="373"/>
        <v>0</v>
      </c>
      <c r="O2324" s="80"/>
      <c r="P2324" s="113" t="str">
        <f t="shared" si="380"/>
        <v/>
      </c>
      <c r="Q2324" s="42" t="str">
        <f t="shared" si="374"/>
        <v/>
      </c>
      <c r="R2324" s="81"/>
      <c r="S2324" s="44" t="str">
        <f t="shared" si="375"/>
        <v/>
      </c>
      <c r="T2324" s="81"/>
      <c r="U2324" s="81"/>
      <c r="V2324" s="42">
        <f t="shared" si="376"/>
        <v>0</v>
      </c>
      <c r="W2324" s="43"/>
      <c r="X2324" s="47">
        <f>SUMIFS(W$12:W2324,F$12:F2324,F2324,H$12:H2324,H2324,D$12:D2324,D2324)</f>
        <v>0</v>
      </c>
      <c r="Y2324" s="48">
        <f t="shared" si="377"/>
        <v>0</v>
      </c>
      <c r="Z2324" s="82"/>
      <c r="AA2324" s="106"/>
      <c r="AB2324" s="42">
        <f t="shared" si="378"/>
        <v>0</v>
      </c>
      <c r="AC2324" s="50"/>
      <c r="AD2324" s="81"/>
      <c r="AE2324" s="81"/>
      <c r="AF2324" s="81"/>
      <c r="AG2324" s="81"/>
      <c r="AH2324" s="81"/>
      <c r="AI2324" s="81"/>
      <c r="AJ2324" s="81"/>
      <c r="AK2324" s="81"/>
      <c r="AL2324" s="81"/>
      <c r="AM2324" s="50"/>
      <c r="AN2324" s="50"/>
      <c r="AO2324" s="112">
        <f t="shared" si="381"/>
        <v>0</v>
      </c>
    </row>
    <row r="2325" spans="1:41" ht="20.100000000000001" customHeight="1">
      <c r="A2325" s="70">
        <f t="shared" si="379"/>
        <v>1</v>
      </c>
      <c r="B2325" s="81"/>
      <c r="C2325" s="81"/>
      <c r="D2325" s="81"/>
      <c r="E2325" s="81"/>
      <c r="F2325" s="34"/>
      <c r="G2325" s="94"/>
      <c r="H2325" s="81"/>
      <c r="I2325" s="34"/>
      <c r="J2325" s="34"/>
      <c r="K2325" s="38"/>
      <c r="L2325" s="38"/>
      <c r="M2325" s="39">
        <f t="shared" si="372"/>
        <v>0</v>
      </c>
      <c r="N2325" s="40">
        <f t="shared" si="373"/>
        <v>0</v>
      </c>
      <c r="O2325" s="80"/>
      <c r="P2325" s="113" t="str">
        <f t="shared" si="380"/>
        <v/>
      </c>
      <c r="Q2325" s="42" t="str">
        <f t="shared" si="374"/>
        <v/>
      </c>
      <c r="R2325" s="81"/>
      <c r="S2325" s="44" t="str">
        <f t="shared" si="375"/>
        <v/>
      </c>
      <c r="T2325" s="81"/>
      <c r="U2325" s="81"/>
      <c r="V2325" s="42">
        <f t="shared" si="376"/>
        <v>0</v>
      </c>
      <c r="W2325" s="43"/>
      <c r="X2325" s="47">
        <f>SUMIFS(W$12:W2325,F$12:F2325,F2325,H$12:H2325,H2325,D$12:D2325,D2325)</f>
        <v>0</v>
      </c>
      <c r="Y2325" s="48">
        <f t="shared" si="377"/>
        <v>0</v>
      </c>
      <c r="Z2325" s="82"/>
      <c r="AA2325" s="106"/>
      <c r="AB2325" s="42">
        <f t="shared" si="378"/>
        <v>0</v>
      </c>
      <c r="AC2325" s="50"/>
      <c r="AD2325" s="81"/>
      <c r="AE2325" s="81"/>
      <c r="AF2325" s="81"/>
      <c r="AG2325" s="81"/>
      <c r="AH2325" s="81"/>
      <c r="AI2325" s="81"/>
      <c r="AJ2325" s="81"/>
      <c r="AK2325" s="81"/>
      <c r="AL2325" s="81"/>
      <c r="AM2325" s="50"/>
      <c r="AN2325" s="50"/>
      <c r="AO2325" s="112">
        <f t="shared" si="381"/>
        <v>0</v>
      </c>
    </row>
    <row r="2326" spans="1:41" ht="20.100000000000001" customHeight="1">
      <c r="A2326" s="70">
        <f t="shared" si="379"/>
        <v>1</v>
      </c>
      <c r="B2326" s="81"/>
      <c r="C2326" s="81"/>
      <c r="D2326" s="81"/>
      <c r="E2326" s="81"/>
      <c r="F2326" s="34"/>
      <c r="G2326" s="94"/>
      <c r="H2326" s="81"/>
      <c r="I2326" s="34"/>
      <c r="J2326" s="34"/>
      <c r="K2326" s="38"/>
      <c r="L2326" s="38"/>
      <c r="M2326" s="39">
        <f t="shared" si="372"/>
        <v>0</v>
      </c>
      <c r="N2326" s="40">
        <f t="shared" si="373"/>
        <v>0</v>
      </c>
      <c r="O2326" s="80"/>
      <c r="P2326" s="113" t="str">
        <f t="shared" si="380"/>
        <v/>
      </c>
      <c r="Q2326" s="42" t="str">
        <f t="shared" si="374"/>
        <v/>
      </c>
      <c r="R2326" s="81"/>
      <c r="S2326" s="44" t="str">
        <f t="shared" si="375"/>
        <v/>
      </c>
      <c r="T2326" s="81"/>
      <c r="U2326" s="81"/>
      <c r="V2326" s="42">
        <f t="shared" si="376"/>
        <v>0</v>
      </c>
      <c r="W2326" s="43"/>
      <c r="X2326" s="47">
        <f>SUMIFS(W$12:W2326,F$12:F2326,F2326,H$12:H2326,H2326,D$12:D2326,D2326)</f>
        <v>0</v>
      </c>
      <c r="Y2326" s="48">
        <f t="shared" si="377"/>
        <v>0</v>
      </c>
      <c r="Z2326" s="82"/>
      <c r="AA2326" s="106"/>
      <c r="AB2326" s="42">
        <f t="shared" si="378"/>
        <v>0</v>
      </c>
      <c r="AC2326" s="50"/>
      <c r="AD2326" s="81"/>
      <c r="AE2326" s="81"/>
      <c r="AF2326" s="81"/>
      <c r="AG2326" s="81"/>
      <c r="AH2326" s="81"/>
      <c r="AI2326" s="81"/>
      <c r="AJ2326" s="81"/>
      <c r="AK2326" s="81"/>
      <c r="AL2326" s="81"/>
      <c r="AM2326" s="50"/>
      <c r="AN2326" s="50"/>
      <c r="AO2326" s="112">
        <f t="shared" si="381"/>
        <v>0</v>
      </c>
    </row>
    <row r="2327" spans="1:41" ht="20.100000000000001" customHeight="1">
      <c r="A2327" s="70">
        <f t="shared" si="379"/>
        <v>1</v>
      </c>
      <c r="B2327" s="81"/>
      <c r="C2327" s="81"/>
      <c r="D2327" s="81"/>
      <c r="E2327" s="81"/>
      <c r="F2327" s="34"/>
      <c r="G2327" s="94"/>
      <c r="H2327" s="81"/>
      <c r="I2327" s="34"/>
      <c r="J2327" s="34"/>
      <c r="K2327" s="38"/>
      <c r="L2327" s="38"/>
      <c r="M2327" s="39">
        <f t="shared" si="372"/>
        <v>0</v>
      </c>
      <c r="N2327" s="40">
        <f t="shared" si="373"/>
        <v>0</v>
      </c>
      <c r="O2327" s="80"/>
      <c r="P2327" s="113" t="str">
        <f t="shared" si="380"/>
        <v/>
      </c>
      <c r="Q2327" s="42" t="str">
        <f t="shared" si="374"/>
        <v/>
      </c>
      <c r="R2327" s="81"/>
      <c r="S2327" s="44" t="str">
        <f t="shared" si="375"/>
        <v/>
      </c>
      <c r="T2327" s="81"/>
      <c r="U2327" s="81"/>
      <c r="V2327" s="42">
        <f t="shared" si="376"/>
        <v>0</v>
      </c>
      <c r="W2327" s="43"/>
      <c r="X2327" s="47">
        <f>SUMIFS(W$12:W2327,F$12:F2327,F2327,H$12:H2327,H2327,D$12:D2327,D2327)</f>
        <v>0</v>
      </c>
      <c r="Y2327" s="48">
        <f t="shared" si="377"/>
        <v>0</v>
      </c>
      <c r="Z2327" s="82"/>
      <c r="AA2327" s="106"/>
      <c r="AB2327" s="42">
        <f t="shared" si="378"/>
        <v>0</v>
      </c>
      <c r="AC2327" s="50"/>
      <c r="AD2327" s="81"/>
      <c r="AE2327" s="81"/>
      <c r="AF2327" s="81"/>
      <c r="AG2327" s="81"/>
      <c r="AH2327" s="81"/>
      <c r="AI2327" s="81"/>
      <c r="AJ2327" s="81"/>
      <c r="AK2327" s="81"/>
      <c r="AL2327" s="81"/>
      <c r="AM2327" s="50"/>
      <c r="AN2327" s="50"/>
      <c r="AO2327" s="112">
        <f t="shared" si="381"/>
        <v>0</v>
      </c>
    </row>
    <row r="2328" spans="1:41" ht="20.100000000000001" customHeight="1">
      <c r="A2328" s="70">
        <f t="shared" si="379"/>
        <v>1</v>
      </c>
      <c r="B2328" s="81"/>
      <c r="C2328" s="81"/>
      <c r="D2328" s="81"/>
      <c r="E2328" s="81"/>
      <c r="F2328" s="34"/>
      <c r="G2328" s="94"/>
      <c r="H2328" s="81"/>
      <c r="I2328" s="34"/>
      <c r="J2328" s="34"/>
      <c r="K2328" s="38"/>
      <c r="L2328" s="38"/>
      <c r="M2328" s="39">
        <f t="shared" si="372"/>
        <v>0</v>
      </c>
      <c r="N2328" s="40">
        <f t="shared" si="373"/>
        <v>0</v>
      </c>
      <c r="O2328" s="80"/>
      <c r="P2328" s="113" t="str">
        <f t="shared" si="380"/>
        <v/>
      </c>
      <c r="Q2328" s="42" t="str">
        <f t="shared" si="374"/>
        <v/>
      </c>
      <c r="R2328" s="81"/>
      <c r="S2328" s="44" t="str">
        <f t="shared" si="375"/>
        <v/>
      </c>
      <c r="T2328" s="81"/>
      <c r="U2328" s="81"/>
      <c r="V2328" s="42">
        <f t="shared" si="376"/>
        <v>0</v>
      </c>
      <c r="W2328" s="43"/>
      <c r="X2328" s="47">
        <f>SUMIFS(W$12:W2328,F$12:F2328,F2328,H$12:H2328,H2328,D$12:D2328,D2328)</f>
        <v>0</v>
      </c>
      <c r="Y2328" s="48">
        <f t="shared" si="377"/>
        <v>0</v>
      </c>
      <c r="Z2328" s="82"/>
      <c r="AA2328" s="106"/>
      <c r="AB2328" s="42">
        <f t="shared" si="378"/>
        <v>0</v>
      </c>
      <c r="AC2328" s="50"/>
      <c r="AD2328" s="81"/>
      <c r="AE2328" s="81"/>
      <c r="AF2328" s="81"/>
      <c r="AG2328" s="81"/>
      <c r="AH2328" s="81"/>
      <c r="AI2328" s="81"/>
      <c r="AJ2328" s="81"/>
      <c r="AK2328" s="81"/>
      <c r="AL2328" s="81"/>
      <c r="AM2328" s="50"/>
      <c r="AN2328" s="50"/>
      <c r="AO2328" s="112">
        <f t="shared" si="381"/>
        <v>0</v>
      </c>
    </row>
    <row r="2329" spans="1:41" ht="20.100000000000001" customHeight="1">
      <c r="A2329" s="70">
        <f t="shared" si="379"/>
        <v>1</v>
      </c>
      <c r="B2329" s="81"/>
      <c r="C2329" s="81"/>
      <c r="D2329" s="81"/>
      <c r="E2329" s="81"/>
      <c r="F2329" s="34"/>
      <c r="G2329" s="94"/>
      <c r="H2329" s="81"/>
      <c r="I2329" s="34"/>
      <c r="J2329" s="34"/>
      <c r="K2329" s="38"/>
      <c r="L2329" s="38"/>
      <c r="M2329" s="39">
        <f t="shared" si="372"/>
        <v>0</v>
      </c>
      <c r="N2329" s="40">
        <f t="shared" si="373"/>
        <v>0</v>
      </c>
      <c r="O2329" s="80"/>
      <c r="P2329" s="113" t="str">
        <f t="shared" si="380"/>
        <v/>
      </c>
      <c r="Q2329" s="42" t="str">
        <f t="shared" si="374"/>
        <v/>
      </c>
      <c r="R2329" s="81"/>
      <c r="S2329" s="44" t="str">
        <f t="shared" si="375"/>
        <v/>
      </c>
      <c r="T2329" s="81"/>
      <c r="U2329" s="81"/>
      <c r="V2329" s="42">
        <f t="shared" si="376"/>
        <v>0</v>
      </c>
      <c r="W2329" s="43"/>
      <c r="X2329" s="47">
        <f>SUMIFS(W$12:W2329,F$12:F2329,F2329,H$12:H2329,H2329,D$12:D2329,D2329)</f>
        <v>0</v>
      </c>
      <c r="Y2329" s="48">
        <f t="shared" si="377"/>
        <v>0</v>
      </c>
      <c r="Z2329" s="82"/>
      <c r="AA2329" s="106"/>
      <c r="AB2329" s="42">
        <f t="shared" si="378"/>
        <v>0</v>
      </c>
      <c r="AC2329" s="50"/>
      <c r="AD2329" s="81"/>
      <c r="AE2329" s="81"/>
      <c r="AF2329" s="81"/>
      <c r="AG2329" s="81"/>
      <c r="AH2329" s="81"/>
      <c r="AI2329" s="81"/>
      <c r="AJ2329" s="81"/>
      <c r="AK2329" s="81"/>
      <c r="AL2329" s="81"/>
      <c r="AM2329" s="50"/>
      <c r="AN2329" s="50"/>
      <c r="AO2329" s="112">
        <f t="shared" si="381"/>
        <v>0</v>
      </c>
    </row>
    <row r="2330" spans="1:41" ht="20.100000000000001" customHeight="1">
      <c r="A2330" s="70">
        <f t="shared" si="379"/>
        <v>1</v>
      </c>
      <c r="B2330" s="81"/>
      <c r="C2330" s="81"/>
      <c r="D2330" s="81"/>
      <c r="E2330" s="81"/>
      <c r="F2330" s="34"/>
      <c r="G2330" s="94"/>
      <c r="H2330" s="81"/>
      <c r="I2330" s="34"/>
      <c r="J2330" s="34"/>
      <c r="K2330" s="38"/>
      <c r="L2330" s="38"/>
      <c r="M2330" s="39">
        <f t="shared" si="372"/>
        <v>0</v>
      </c>
      <c r="N2330" s="40">
        <f t="shared" si="373"/>
        <v>0</v>
      </c>
      <c r="O2330" s="80"/>
      <c r="P2330" s="113" t="str">
        <f t="shared" si="380"/>
        <v/>
      </c>
      <c r="Q2330" s="42" t="str">
        <f t="shared" si="374"/>
        <v/>
      </c>
      <c r="R2330" s="81"/>
      <c r="S2330" s="44" t="str">
        <f t="shared" si="375"/>
        <v/>
      </c>
      <c r="T2330" s="81"/>
      <c r="U2330" s="81"/>
      <c r="V2330" s="42">
        <f t="shared" si="376"/>
        <v>0</v>
      </c>
      <c r="W2330" s="43"/>
      <c r="X2330" s="47">
        <f>SUMIFS(W$12:W2330,F$12:F2330,F2330,H$12:H2330,H2330,D$12:D2330,D2330)</f>
        <v>0</v>
      </c>
      <c r="Y2330" s="48">
        <f t="shared" si="377"/>
        <v>0</v>
      </c>
      <c r="Z2330" s="82"/>
      <c r="AA2330" s="106"/>
      <c r="AB2330" s="42">
        <f t="shared" si="378"/>
        <v>0</v>
      </c>
      <c r="AC2330" s="50"/>
      <c r="AD2330" s="81"/>
      <c r="AE2330" s="81"/>
      <c r="AF2330" s="81"/>
      <c r="AG2330" s="81"/>
      <c r="AH2330" s="81"/>
      <c r="AI2330" s="81"/>
      <c r="AJ2330" s="81"/>
      <c r="AK2330" s="81"/>
      <c r="AL2330" s="81"/>
      <c r="AM2330" s="50"/>
      <c r="AN2330" s="50"/>
      <c r="AO2330" s="112">
        <f t="shared" si="381"/>
        <v>0</v>
      </c>
    </row>
    <row r="2331" spans="1:41" ht="20.100000000000001" customHeight="1">
      <c r="A2331" s="70">
        <f t="shared" si="379"/>
        <v>1</v>
      </c>
      <c r="B2331" s="81"/>
      <c r="C2331" s="81"/>
      <c r="D2331" s="81"/>
      <c r="E2331" s="81"/>
      <c r="F2331" s="34"/>
      <c r="G2331" s="94"/>
      <c r="H2331" s="81"/>
      <c r="I2331" s="34"/>
      <c r="J2331" s="34"/>
      <c r="K2331" s="38"/>
      <c r="L2331" s="38"/>
      <c r="M2331" s="39">
        <f t="shared" si="372"/>
        <v>0</v>
      </c>
      <c r="N2331" s="40">
        <f t="shared" si="373"/>
        <v>0</v>
      </c>
      <c r="O2331" s="80"/>
      <c r="P2331" s="113" t="str">
        <f t="shared" si="380"/>
        <v/>
      </c>
      <c r="Q2331" s="42" t="str">
        <f t="shared" si="374"/>
        <v/>
      </c>
      <c r="R2331" s="81"/>
      <c r="S2331" s="44" t="str">
        <f t="shared" si="375"/>
        <v/>
      </c>
      <c r="T2331" s="81"/>
      <c r="U2331" s="81"/>
      <c r="V2331" s="42">
        <f t="shared" si="376"/>
        <v>0</v>
      </c>
      <c r="W2331" s="43"/>
      <c r="X2331" s="47">
        <f>SUMIFS(W$12:W2331,F$12:F2331,F2331,H$12:H2331,H2331,D$12:D2331,D2331)</f>
        <v>0</v>
      </c>
      <c r="Y2331" s="48">
        <f t="shared" si="377"/>
        <v>0</v>
      </c>
      <c r="Z2331" s="82"/>
      <c r="AA2331" s="106"/>
      <c r="AB2331" s="42">
        <f t="shared" si="378"/>
        <v>0</v>
      </c>
      <c r="AC2331" s="50"/>
      <c r="AD2331" s="81"/>
      <c r="AE2331" s="81"/>
      <c r="AF2331" s="81"/>
      <c r="AG2331" s="81"/>
      <c r="AH2331" s="81"/>
      <c r="AI2331" s="81"/>
      <c r="AJ2331" s="81"/>
      <c r="AK2331" s="81"/>
      <c r="AL2331" s="81"/>
      <c r="AM2331" s="50"/>
      <c r="AN2331" s="50"/>
      <c r="AO2331" s="112">
        <f t="shared" si="381"/>
        <v>0</v>
      </c>
    </row>
    <row r="2332" spans="1:41" ht="20.100000000000001" customHeight="1">
      <c r="A2332" s="70">
        <f t="shared" si="379"/>
        <v>1</v>
      </c>
      <c r="B2332" s="81"/>
      <c r="C2332" s="81"/>
      <c r="D2332" s="81"/>
      <c r="E2332" s="81"/>
      <c r="F2332" s="34"/>
      <c r="G2332" s="94"/>
      <c r="H2332" s="81"/>
      <c r="I2332" s="34"/>
      <c r="J2332" s="34"/>
      <c r="K2332" s="38"/>
      <c r="L2332" s="38"/>
      <c r="M2332" s="39">
        <f t="shared" si="372"/>
        <v>0</v>
      </c>
      <c r="N2332" s="40">
        <f t="shared" si="373"/>
        <v>0</v>
      </c>
      <c r="O2332" s="80"/>
      <c r="P2332" s="113" t="str">
        <f t="shared" si="380"/>
        <v/>
      </c>
      <c r="Q2332" s="42" t="str">
        <f t="shared" si="374"/>
        <v/>
      </c>
      <c r="R2332" s="81"/>
      <c r="S2332" s="44" t="str">
        <f t="shared" si="375"/>
        <v/>
      </c>
      <c r="T2332" s="81"/>
      <c r="U2332" s="81"/>
      <c r="V2332" s="42">
        <f t="shared" si="376"/>
        <v>0</v>
      </c>
      <c r="W2332" s="43"/>
      <c r="X2332" s="47">
        <f>SUMIFS(W$12:W2332,F$12:F2332,F2332,H$12:H2332,H2332,D$12:D2332,D2332)</f>
        <v>0</v>
      </c>
      <c r="Y2332" s="48">
        <f t="shared" si="377"/>
        <v>0</v>
      </c>
      <c r="Z2332" s="82"/>
      <c r="AA2332" s="106"/>
      <c r="AB2332" s="42">
        <f t="shared" si="378"/>
        <v>0</v>
      </c>
      <c r="AC2332" s="50"/>
      <c r="AD2332" s="81"/>
      <c r="AE2332" s="81"/>
      <c r="AF2332" s="81"/>
      <c r="AG2332" s="81"/>
      <c r="AH2332" s="81"/>
      <c r="AI2332" s="81"/>
      <c r="AJ2332" s="81"/>
      <c r="AK2332" s="81"/>
      <c r="AL2332" s="81"/>
      <c r="AM2332" s="50"/>
      <c r="AN2332" s="50"/>
      <c r="AO2332" s="112">
        <f t="shared" si="381"/>
        <v>0</v>
      </c>
    </row>
    <row r="2333" spans="1:41" ht="20.100000000000001" customHeight="1">
      <c r="A2333" s="70">
        <f t="shared" si="379"/>
        <v>1</v>
      </c>
      <c r="B2333" s="81"/>
      <c r="C2333" s="81"/>
      <c r="D2333" s="81"/>
      <c r="E2333" s="81"/>
      <c r="F2333" s="34"/>
      <c r="G2333" s="94"/>
      <c r="H2333" s="81"/>
      <c r="I2333" s="34"/>
      <c r="J2333" s="34"/>
      <c r="K2333" s="38"/>
      <c r="L2333" s="38"/>
      <c r="M2333" s="39">
        <f t="shared" si="372"/>
        <v>0</v>
      </c>
      <c r="N2333" s="40">
        <f t="shared" si="373"/>
        <v>0</v>
      </c>
      <c r="O2333" s="80"/>
      <c r="P2333" s="113" t="str">
        <f t="shared" si="380"/>
        <v/>
      </c>
      <c r="Q2333" s="42" t="str">
        <f t="shared" si="374"/>
        <v/>
      </c>
      <c r="R2333" s="81"/>
      <c r="S2333" s="44" t="str">
        <f t="shared" si="375"/>
        <v/>
      </c>
      <c r="T2333" s="81"/>
      <c r="U2333" s="81"/>
      <c r="V2333" s="42">
        <f t="shared" si="376"/>
        <v>0</v>
      </c>
      <c r="W2333" s="43"/>
      <c r="X2333" s="47">
        <f>SUMIFS(W$12:W2333,F$12:F2333,F2333,H$12:H2333,H2333,D$12:D2333,D2333)</f>
        <v>0</v>
      </c>
      <c r="Y2333" s="48">
        <f t="shared" si="377"/>
        <v>0</v>
      </c>
      <c r="Z2333" s="82"/>
      <c r="AA2333" s="106"/>
      <c r="AB2333" s="42">
        <f t="shared" si="378"/>
        <v>0</v>
      </c>
      <c r="AC2333" s="50"/>
      <c r="AD2333" s="81"/>
      <c r="AE2333" s="81"/>
      <c r="AF2333" s="81"/>
      <c r="AG2333" s="81"/>
      <c r="AH2333" s="81"/>
      <c r="AI2333" s="81"/>
      <c r="AJ2333" s="81"/>
      <c r="AK2333" s="81"/>
      <c r="AL2333" s="81"/>
      <c r="AM2333" s="50"/>
      <c r="AN2333" s="50"/>
      <c r="AO2333" s="112">
        <f t="shared" si="381"/>
        <v>0</v>
      </c>
    </row>
    <row r="2334" spans="1:41" ht="20.100000000000001" customHeight="1">
      <c r="A2334" s="70">
        <f t="shared" si="379"/>
        <v>1</v>
      </c>
      <c r="B2334" s="81"/>
      <c r="C2334" s="81"/>
      <c r="D2334" s="81"/>
      <c r="E2334" s="81"/>
      <c r="F2334" s="34"/>
      <c r="G2334" s="94"/>
      <c r="H2334" s="81"/>
      <c r="I2334" s="34"/>
      <c r="J2334" s="34"/>
      <c r="K2334" s="38"/>
      <c r="L2334" s="38"/>
      <c r="M2334" s="39">
        <f t="shared" si="372"/>
        <v>0</v>
      </c>
      <c r="N2334" s="40">
        <f t="shared" si="373"/>
        <v>0</v>
      </c>
      <c r="O2334" s="80"/>
      <c r="P2334" s="113" t="str">
        <f t="shared" si="380"/>
        <v/>
      </c>
      <c r="Q2334" s="42" t="str">
        <f t="shared" si="374"/>
        <v/>
      </c>
      <c r="R2334" s="81"/>
      <c r="S2334" s="44" t="str">
        <f t="shared" si="375"/>
        <v/>
      </c>
      <c r="T2334" s="81"/>
      <c r="U2334" s="81"/>
      <c r="V2334" s="42">
        <f t="shared" si="376"/>
        <v>0</v>
      </c>
      <c r="W2334" s="43"/>
      <c r="X2334" s="47">
        <f>SUMIFS(W$12:W2334,F$12:F2334,F2334,H$12:H2334,H2334,D$12:D2334,D2334)</f>
        <v>0</v>
      </c>
      <c r="Y2334" s="48">
        <f t="shared" si="377"/>
        <v>0</v>
      </c>
      <c r="Z2334" s="82"/>
      <c r="AA2334" s="106"/>
      <c r="AB2334" s="42">
        <f t="shared" si="378"/>
        <v>0</v>
      </c>
      <c r="AC2334" s="50"/>
      <c r="AD2334" s="81"/>
      <c r="AE2334" s="81"/>
      <c r="AF2334" s="81"/>
      <c r="AG2334" s="81"/>
      <c r="AH2334" s="81"/>
      <c r="AI2334" s="81"/>
      <c r="AJ2334" s="81"/>
      <c r="AK2334" s="81"/>
      <c r="AL2334" s="81"/>
      <c r="AM2334" s="50"/>
      <c r="AN2334" s="50"/>
      <c r="AO2334" s="112">
        <f t="shared" si="381"/>
        <v>0</v>
      </c>
    </row>
    <row r="2335" spans="1:41" ht="20.100000000000001" customHeight="1">
      <c r="A2335" s="70">
        <f t="shared" si="379"/>
        <v>1</v>
      </c>
      <c r="B2335" s="81"/>
      <c r="C2335" s="81"/>
      <c r="D2335" s="81"/>
      <c r="E2335" s="81"/>
      <c r="F2335" s="34"/>
      <c r="G2335" s="94"/>
      <c r="H2335" s="81"/>
      <c r="I2335" s="34"/>
      <c r="J2335" s="34"/>
      <c r="K2335" s="38"/>
      <c r="L2335" s="38"/>
      <c r="M2335" s="39">
        <f t="shared" si="372"/>
        <v>0</v>
      </c>
      <c r="N2335" s="40">
        <f t="shared" si="373"/>
        <v>0</v>
      </c>
      <c r="O2335" s="80"/>
      <c r="P2335" s="113" t="str">
        <f t="shared" si="380"/>
        <v/>
      </c>
      <c r="Q2335" s="42" t="str">
        <f t="shared" si="374"/>
        <v/>
      </c>
      <c r="R2335" s="81"/>
      <c r="S2335" s="44" t="str">
        <f t="shared" si="375"/>
        <v/>
      </c>
      <c r="T2335" s="81"/>
      <c r="U2335" s="81"/>
      <c r="V2335" s="42">
        <f t="shared" si="376"/>
        <v>0</v>
      </c>
      <c r="W2335" s="43"/>
      <c r="X2335" s="47">
        <f>SUMIFS(W$12:W2335,F$12:F2335,F2335,H$12:H2335,H2335,D$12:D2335,D2335)</f>
        <v>0</v>
      </c>
      <c r="Y2335" s="48">
        <f t="shared" si="377"/>
        <v>0</v>
      </c>
      <c r="Z2335" s="82"/>
      <c r="AA2335" s="106"/>
      <c r="AB2335" s="42">
        <f t="shared" si="378"/>
        <v>0</v>
      </c>
      <c r="AC2335" s="50"/>
      <c r="AD2335" s="81"/>
      <c r="AE2335" s="81"/>
      <c r="AF2335" s="81"/>
      <c r="AG2335" s="81"/>
      <c r="AH2335" s="81"/>
      <c r="AI2335" s="81"/>
      <c r="AJ2335" s="81"/>
      <c r="AK2335" s="81"/>
      <c r="AL2335" s="81"/>
      <c r="AM2335" s="50"/>
      <c r="AN2335" s="50"/>
      <c r="AO2335" s="112">
        <f t="shared" si="381"/>
        <v>0</v>
      </c>
    </row>
    <row r="2336" spans="1:41" ht="20.100000000000001" customHeight="1">
      <c r="A2336" s="70">
        <f t="shared" si="379"/>
        <v>1</v>
      </c>
      <c r="B2336" s="81"/>
      <c r="C2336" s="81"/>
      <c r="D2336" s="81"/>
      <c r="E2336" s="81"/>
      <c r="F2336" s="34"/>
      <c r="G2336" s="94"/>
      <c r="H2336" s="81"/>
      <c r="I2336" s="34"/>
      <c r="J2336" s="34"/>
      <c r="K2336" s="38"/>
      <c r="L2336" s="38"/>
      <c r="M2336" s="39">
        <f t="shared" si="372"/>
        <v>0</v>
      </c>
      <c r="N2336" s="40">
        <f t="shared" si="373"/>
        <v>0</v>
      </c>
      <c r="O2336" s="80"/>
      <c r="P2336" s="113" t="str">
        <f t="shared" si="380"/>
        <v/>
      </c>
      <c r="Q2336" s="42" t="str">
        <f t="shared" si="374"/>
        <v/>
      </c>
      <c r="R2336" s="81"/>
      <c r="S2336" s="44" t="str">
        <f t="shared" si="375"/>
        <v/>
      </c>
      <c r="T2336" s="81"/>
      <c r="U2336" s="81"/>
      <c r="V2336" s="42">
        <f t="shared" si="376"/>
        <v>0</v>
      </c>
      <c r="W2336" s="43"/>
      <c r="X2336" s="47">
        <f>SUMIFS(W$12:W2336,F$12:F2336,F2336,H$12:H2336,H2336,D$12:D2336,D2336)</f>
        <v>0</v>
      </c>
      <c r="Y2336" s="48">
        <f t="shared" si="377"/>
        <v>0</v>
      </c>
      <c r="Z2336" s="82"/>
      <c r="AA2336" s="106"/>
      <c r="AB2336" s="42">
        <f t="shared" si="378"/>
        <v>0</v>
      </c>
      <c r="AC2336" s="50"/>
      <c r="AD2336" s="81"/>
      <c r="AE2336" s="81"/>
      <c r="AF2336" s="81"/>
      <c r="AG2336" s="81"/>
      <c r="AH2336" s="81"/>
      <c r="AI2336" s="81"/>
      <c r="AJ2336" s="81"/>
      <c r="AK2336" s="81"/>
      <c r="AL2336" s="81"/>
      <c r="AM2336" s="50"/>
      <c r="AN2336" s="50"/>
      <c r="AO2336" s="112">
        <f t="shared" si="381"/>
        <v>0</v>
      </c>
    </row>
    <row r="2337" spans="1:41" ht="20.100000000000001" customHeight="1">
      <c r="A2337" s="70">
        <f t="shared" si="379"/>
        <v>1</v>
      </c>
      <c r="B2337" s="81"/>
      <c r="C2337" s="81"/>
      <c r="D2337" s="81"/>
      <c r="E2337" s="81"/>
      <c r="F2337" s="34"/>
      <c r="G2337" s="94"/>
      <c r="H2337" s="81"/>
      <c r="I2337" s="34"/>
      <c r="J2337" s="34"/>
      <c r="K2337" s="38"/>
      <c r="L2337" s="38"/>
      <c r="M2337" s="39">
        <f t="shared" si="372"/>
        <v>0</v>
      </c>
      <c r="N2337" s="40">
        <f t="shared" si="373"/>
        <v>0</v>
      </c>
      <c r="O2337" s="80"/>
      <c r="P2337" s="113" t="str">
        <f t="shared" si="380"/>
        <v/>
      </c>
      <c r="Q2337" s="42" t="str">
        <f t="shared" si="374"/>
        <v/>
      </c>
      <c r="R2337" s="81"/>
      <c r="S2337" s="44" t="str">
        <f t="shared" si="375"/>
        <v/>
      </c>
      <c r="T2337" s="81"/>
      <c r="U2337" s="81"/>
      <c r="V2337" s="42">
        <f t="shared" si="376"/>
        <v>0</v>
      </c>
      <c r="W2337" s="43"/>
      <c r="X2337" s="47">
        <f>SUMIFS(W$12:W2337,F$12:F2337,F2337,H$12:H2337,H2337,D$12:D2337,D2337)</f>
        <v>0</v>
      </c>
      <c r="Y2337" s="48">
        <f t="shared" si="377"/>
        <v>0</v>
      </c>
      <c r="Z2337" s="82"/>
      <c r="AA2337" s="106"/>
      <c r="AB2337" s="42">
        <f t="shared" si="378"/>
        <v>0</v>
      </c>
      <c r="AC2337" s="50"/>
      <c r="AD2337" s="81"/>
      <c r="AE2337" s="81"/>
      <c r="AF2337" s="81"/>
      <c r="AG2337" s="81"/>
      <c r="AH2337" s="81"/>
      <c r="AI2337" s="81"/>
      <c r="AJ2337" s="81"/>
      <c r="AK2337" s="81"/>
      <c r="AL2337" s="81"/>
      <c r="AM2337" s="50"/>
      <c r="AN2337" s="50"/>
      <c r="AO2337" s="112">
        <f t="shared" si="381"/>
        <v>0</v>
      </c>
    </row>
    <row r="2338" spans="1:41" ht="20.100000000000001" customHeight="1">
      <c r="A2338" s="70">
        <f t="shared" si="379"/>
        <v>1</v>
      </c>
      <c r="B2338" s="81"/>
      <c r="C2338" s="81"/>
      <c r="D2338" s="81"/>
      <c r="E2338" s="81"/>
      <c r="F2338" s="34"/>
      <c r="G2338" s="94"/>
      <c r="H2338" s="81"/>
      <c r="I2338" s="34"/>
      <c r="J2338" s="34"/>
      <c r="K2338" s="38"/>
      <c r="L2338" s="38"/>
      <c r="M2338" s="39">
        <f t="shared" si="372"/>
        <v>0</v>
      </c>
      <c r="N2338" s="40">
        <f t="shared" si="373"/>
        <v>0</v>
      </c>
      <c r="O2338" s="80"/>
      <c r="P2338" s="113" t="str">
        <f t="shared" si="380"/>
        <v/>
      </c>
      <c r="Q2338" s="42" t="str">
        <f t="shared" si="374"/>
        <v/>
      </c>
      <c r="R2338" s="81"/>
      <c r="S2338" s="44" t="str">
        <f t="shared" si="375"/>
        <v/>
      </c>
      <c r="T2338" s="81"/>
      <c r="U2338" s="81"/>
      <c r="V2338" s="42">
        <f t="shared" si="376"/>
        <v>0</v>
      </c>
      <c r="W2338" s="43"/>
      <c r="X2338" s="47">
        <f>SUMIFS(W$12:W2338,F$12:F2338,F2338,H$12:H2338,H2338,D$12:D2338,D2338)</f>
        <v>0</v>
      </c>
      <c r="Y2338" s="48">
        <f t="shared" si="377"/>
        <v>0</v>
      </c>
      <c r="Z2338" s="82"/>
      <c r="AA2338" s="106"/>
      <c r="AB2338" s="42">
        <f t="shared" si="378"/>
        <v>0</v>
      </c>
      <c r="AC2338" s="50"/>
      <c r="AD2338" s="81"/>
      <c r="AE2338" s="81"/>
      <c r="AF2338" s="81"/>
      <c r="AG2338" s="81"/>
      <c r="AH2338" s="81"/>
      <c r="AI2338" s="81"/>
      <c r="AJ2338" s="81"/>
      <c r="AK2338" s="81"/>
      <c r="AL2338" s="81"/>
      <c r="AM2338" s="50"/>
      <c r="AN2338" s="50"/>
      <c r="AO2338" s="112">
        <f t="shared" si="381"/>
        <v>0</v>
      </c>
    </row>
    <row r="2339" spans="1:41" ht="20.100000000000001" customHeight="1">
      <c r="A2339" s="70">
        <f t="shared" si="379"/>
        <v>1</v>
      </c>
      <c r="B2339" s="81"/>
      <c r="C2339" s="81"/>
      <c r="D2339" s="81"/>
      <c r="E2339" s="81"/>
      <c r="F2339" s="34"/>
      <c r="G2339" s="94"/>
      <c r="H2339" s="81"/>
      <c r="I2339" s="34"/>
      <c r="J2339" s="34"/>
      <c r="K2339" s="38"/>
      <c r="L2339" s="38"/>
      <c r="M2339" s="39">
        <f t="shared" si="372"/>
        <v>0</v>
      </c>
      <c r="N2339" s="40">
        <f t="shared" si="373"/>
        <v>0</v>
      </c>
      <c r="O2339" s="80"/>
      <c r="P2339" s="113" t="str">
        <f t="shared" si="380"/>
        <v/>
      </c>
      <c r="Q2339" s="42" t="str">
        <f t="shared" si="374"/>
        <v/>
      </c>
      <c r="R2339" s="81"/>
      <c r="S2339" s="44" t="str">
        <f t="shared" si="375"/>
        <v/>
      </c>
      <c r="T2339" s="81"/>
      <c r="U2339" s="81"/>
      <c r="V2339" s="42">
        <f t="shared" si="376"/>
        <v>0</v>
      </c>
      <c r="W2339" s="43"/>
      <c r="X2339" s="47">
        <f>SUMIFS(W$12:W2339,F$12:F2339,F2339,H$12:H2339,H2339,D$12:D2339,D2339)</f>
        <v>0</v>
      </c>
      <c r="Y2339" s="48">
        <f t="shared" si="377"/>
        <v>0</v>
      </c>
      <c r="Z2339" s="82"/>
      <c r="AA2339" s="106"/>
      <c r="AB2339" s="42">
        <f t="shared" si="378"/>
        <v>0</v>
      </c>
      <c r="AC2339" s="50"/>
      <c r="AD2339" s="81"/>
      <c r="AE2339" s="81"/>
      <c r="AF2339" s="81"/>
      <c r="AG2339" s="81"/>
      <c r="AH2339" s="81"/>
      <c r="AI2339" s="81"/>
      <c r="AJ2339" s="81"/>
      <c r="AK2339" s="81"/>
      <c r="AL2339" s="81"/>
      <c r="AM2339" s="50"/>
      <c r="AN2339" s="50"/>
      <c r="AO2339" s="112">
        <f t="shared" si="381"/>
        <v>0</v>
      </c>
    </row>
    <row r="2340" spans="1:41" ht="20.100000000000001" customHeight="1">
      <c r="A2340" s="70">
        <f t="shared" si="379"/>
        <v>1</v>
      </c>
      <c r="B2340" s="81"/>
      <c r="C2340" s="81"/>
      <c r="D2340" s="81"/>
      <c r="E2340" s="81"/>
      <c r="F2340" s="34"/>
      <c r="G2340" s="94"/>
      <c r="H2340" s="81"/>
      <c r="I2340" s="34"/>
      <c r="J2340" s="34"/>
      <c r="K2340" s="38"/>
      <c r="L2340" s="38"/>
      <c r="M2340" s="39">
        <f t="shared" si="372"/>
        <v>0</v>
      </c>
      <c r="N2340" s="40">
        <f t="shared" si="373"/>
        <v>0</v>
      </c>
      <c r="O2340" s="80"/>
      <c r="P2340" s="113" t="str">
        <f t="shared" si="380"/>
        <v/>
      </c>
      <c r="Q2340" s="42" t="str">
        <f t="shared" si="374"/>
        <v/>
      </c>
      <c r="R2340" s="81"/>
      <c r="S2340" s="44" t="str">
        <f t="shared" si="375"/>
        <v/>
      </c>
      <c r="T2340" s="81"/>
      <c r="U2340" s="81"/>
      <c r="V2340" s="42">
        <f t="shared" si="376"/>
        <v>0</v>
      </c>
      <c r="W2340" s="43"/>
      <c r="X2340" s="47">
        <f>SUMIFS(W$12:W2340,F$12:F2340,F2340,H$12:H2340,H2340,D$12:D2340,D2340)</f>
        <v>0</v>
      </c>
      <c r="Y2340" s="48">
        <f t="shared" si="377"/>
        <v>0</v>
      </c>
      <c r="Z2340" s="82"/>
      <c r="AA2340" s="106"/>
      <c r="AB2340" s="42">
        <f t="shared" si="378"/>
        <v>0</v>
      </c>
      <c r="AC2340" s="50"/>
      <c r="AD2340" s="81"/>
      <c r="AE2340" s="81"/>
      <c r="AF2340" s="81"/>
      <c r="AG2340" s="81"/>
      <c r="AH2340" s="81"/>
      <c r="AI2340" s="81"/>
      <c r="AJ2340" s="81"/>
      <c r="AK2340" s="81"/>
      <c r="AL2340" s="81"/>
      <c r="AM2340" s="50"/>
      <c r="AN2340" s="50"/>
      <c r="AO2340" s="112">
        <f t="shared" si="381"/>
        <v>0</v>
      </c>
    </row>
    <row r="2341" spans="1:41" ht="20.100000000000001" customHeight="1">
      <c r="A2341" s="70">
        <f t="shared" si="379"/>
        <v>1</v>
      </c>
      <c r="B2341" s="81"/>
      <c r="C2341" s="81"/>
      <c r="D2341" s="81"/>
      <c r="E2341" s="81"/>
      <c r="F2341" s="34"/>
      <c r="G2341" s="94"/>
      <c r="H2341" s="81"/>
      <c r="I2341" s="34"/>
      <c r="J2341" s="34"/>
      <c r="K2341" s="38"/>
      <c r="L2341" s="38"/>
      <c r="M2341" s="39">
        <f t="shared" si="372"/>
        <v>0</v>
      </c>
      <c r="N2341" s="40">
        <f t="shared" si="373"/>
        <v>0</v>
      </c>
      <c r="O2341" s="80"/>
      <c r="P2341" s="113" t="str">
        <f t="shared" si="380"/>
        <v/>
      </c>
      <c r="Q2341" s="42" t="str">
        <f t="shared" si="374"/>
        <v/>
      </c>
      <c r="R2341" s="81"/>
      <c r="S2341" s="44" t="str">
        <f t="shared" si="375"/>
        <v/>
      </c>
      <c r="T2341" s="81"/>
      <c r="U2341" s="81"/>
      <c r="V2341" s="42">
        <f t="shared" si="376"/>
        <v>0</v>
      </c>
      <c r="W2341" s="43"/>
      <c r="X2341" s="47">
        <f>SUMIFS(W$12:W2341,F$12:F2341,F2341,H$12:H2341,H2341,D$12:D2341,D2341)</f>
        <v>0</v>
      </c>
      <c r="Y2341" s="48">
        <f t="shared" si="377"/>
        <v>0</v>
      </c>
      <c r="Z2341" s="82"/>
      <c r="AA2341" s="106"/>
      <c r="AB2341" s="42">
        <f t="shared" si="378"/>
        <v>0</v>
      </c>
      <c r="AC2341" s="50"/>
      <c r="AD2341" s="81"/>
      <c r="AE2341" s="81"/>
      <c r="AF2341" s="81"/>
      <c r="AG2341" s="81"/>
      <c r="AH2341" s="81"/>
      <c r="AI2341" s="81"/>
      <c r="AJ2341" s="81"/>
      <c r="AK2341" s="81"/>
      <c r="AL2341" s="81"/>
      <c r="AM2341" s="50"/>
      <c r="AN2341" s="50"/>
      <c r="AO2341" s="112">
        <f t="shared" si="381"/>
        <v>0</v>
      </c>
    </row>
    <row r="2342" spans="1:41" ht="20.100000000000001" customHeight="1">
      <c r="A2342" s="70">
        <f t="shared" si="379"/>
        <v>1</v>
      </c>
      <c r="B2342" s="81"/>
      <c r="C2342" s="81"/>
      <c r="D2342" s="81"/>
      <c r="E2342" s="81"/>
      <c r="F2342" s="34"/>
      <c r="G2342" s="94"/>
      <c r="H2342" s="81"/>
      <c r="I2342" s="34"/>
      <c r="J2342" s="34"/>
      <c r="K2342" s="38"/>
      <c r="L2342" s="38"/>
      <c r="M2342" s="39">
        <f t="shared" si="372"/>
        <v>0</v>
      </c>
      <c r="N2342" s="40">
        <f t="shared" si="373"/>
        <v>0</v>
      </c>
      <c r="O2342" s="80"/>
      <c r="P2342" s="113" t="str">
        <f t="shared" si="380"/>
        <v/>
      </c>
      <c r="Q2342" s="42" t="str">
        <f t="shared" si="374"/>
        <v/>
      </c>
      <c r="R2342" s="81"/>
      <c r="S2342" s="44" t="str">
        <f t="shared" si="375"/>
        <v/>
      </c>
      <c r="T2342" s="81"/>
      <c r="U2342" s="81"/>
      <c r="V2342" s="42">
        <f t="shared" si="376"/>
        <v>0</v>
      </c>
      <c r="W2342" s="43"/>
      <c r="X2342" s="47">
        <f>SUMIFS(W$12:W2342,F$12:F2342,F2342,H$12:H2342,H2342,D$12:D2342,D2342)</f>
        <v>0</v>
      </c>
      <c r="Y2342" s="48">
        <f t="shared" si="377"/>
        <v>0</v>
      </c>
      <c r="Z2342" s="82"/>
      <c r="AA2342" s="106"/>
      <c r="AB2342" s="42">
        <f t="shared" si="378"/>
        <v>0</v>
      </c>
      <c r="AC2342" s="50"/>
      <c r="AD2342" s="81"/>
      <c r="AE2342" s="81"/>
      <c r="AF2342" s="81"/>
      <c r="AG2342" s="81"/>
      <c r="AH2342" s="81"/>
      <c r="AI2342" s="81"/>
      <c r="AJ2342" s="81"/>
      <c r="AK2342" s="81"/>
      <c r="AL2342" s="81"/>
      <c r="AM2342" s="50"/>
      <c r="AN2342" s="50"/>
      <c r="AO2342" s="112">
        <f t="shared" si="381"/>
        <v>0</v>
      </c>
    </row>
    <row r="2343" spans="1:41" ht="20.100000000000001" customHeight="1">
      <c r="A2343" s="70">
        <f t="shared" si="379"/>
        <v>1</v>
      </c>
      <c r="B2343" s="81"/>
      <c r="C2343" s="81"/>
      <c r="D2343" s="81"/>
      <c r="E2343" s="81"/>
      <c r="F2343" s="34"/>
      <c r="G2343" s="94"/>
      <c r="H2343" s="81"/>
      <c r="I2343" s="34"/>
      <c r="J2343" s="34"/>
      <c r="K2343" s="38"/>
      <c r="L2343" s="38"/>
      <c r="M2343" s="39">
        <f t="shared" si="372"/>
        <v>0</v>
      </c>
      <c r="N2343" s="40">
        <f t="shared" si="373"/>
        <v>0</v>
      </c>
      <c r="O2343" s="80"/>
      <c r="P2343" s="113" t="str">
        <f t="shared" si="380"/>
        <v/>
      </c>
      <c r="Q2343" s="42" t="str">
        <f t="shared" si="374"/>
        <v/>
      </c>
      <c r="R2343" s="81"/>
      <c r="S2343" s="44" t="str">
        <f t="shared" si="375"/>
        <v/>
      </c>
      <c r="T2343" s="81"/>
      <c r="U2343" s="81"/>
      <c r="V2343" s="42">
        <f t="shared" si="376"/>
        <v>0</v>
      </c>
      <c r="W2343" s="43"/>
      <c r="X2343" s="47">
        <f>SUMIFS(W$12:W2343,F$12:F2343,F2343,H$12:H2343,H2343,D$12:D2343,D2343)</f>
        <v>0</v>
      </c>
      <c r="Y2343" s="48">
        <f t="shared" si="377"/>
        <v>0</v>
      </c>
      <c r="Z2343" s="82"/>
      <c r="AA2343" s="106"/>
      <c r="AB2343" s="42">
        <f t="shared" si="378"/>
        <v>0</v>
      </c>
      <c r="AC2343" s="50"/>
      <c r="AD2343" s="81"/>
      <c r="AE2343" s="81"/>
      <c r="AF2343" s="81"/>
      <c r="AG2343" s="81"/>
      <c r="AH2343" s="81"/>
      <c r="AI2343" s="81"/>
      <c r="AJ2343" s="81"/>
      <c r="AK2343" s="81"/>
      <c r="AL2343" s="81"/>
      <c r="AM2343" s="50"/>
      <c r="AN2343" s="50"/>
      <c r="AO2343" s="112">
        <f t="shared" si="381"/>
        <v>0</v>
      </c>
    </row>
    <row r="2344" spans="1:41" ht="20.100000000000001" customHeight="1">
      <c r="A2344" s="70">
        <f t="shared" si="379"/>
        <v>1</v>
      </c>
      <c r="B2344" s="81"/>
      <c r="C2344" s="81"/>
      <c r="D2344" s="81"/>
      <c r="E2344" s="81"/>
      <c r="F2344" s="34"/>
      <c r="G2344" s="94"/>
      <c r="H2344" s="81"/>
      <c r="I2344" s="34"/>
      <c r="J2344" s="34"/>
      <c r="K2344" s="38"/>
      <c r="L2344" s="38"/>
      <c r="M2344" s="39">
        <f t="shared" si="372"/>
        <v>0</v>
      </c>
      <c r="N2344" s="40">
        <f t="shared" si="373"/>
        <v>0</v>
      </c>
      <c r="O2344" s="80"/>
      <c r="P2344" s="113" t="str">
        <f t="shared" si="380"/>
        <v/>
      </c>
      <c r="Q2344" s="42" t="str">
        <f t="shared" si="374"/>
        <v/>
      </c>
      <c r="R2344" s="81"/>
      <c r="S2344" s="44" t="str">
        <f t="shared" si="375"/>
        <v/>
      </c>
      <c r="T2344" s="81"/>
      <c r="U2344" s="81"/>
      <c r="V2344" s="42">
        <f t="shared" si="376"/>
        <v>0</v>
      </c>
      <c r="W2344" s="43"/>
      <c r="X2344" s="47">
        <f>SUMIFS(W$12:W2344,F$12:F2344,F2344,H$12:H2344,H2344,D$12:D2344,D2344)</f>
        <v>0</v>
      </c>
      <c r="Y2344" s="48">
        <f t="shared" si="377"/>
        <v>0</v>
      </c>
      <c r="Z2344" s="82"/>
      <c r="AA2344" s="106"/>
      <c r="AB2344" s="42">
        <f t="shared" si="378"/>
        <v>0</v>
      </c>
      <c r="AC2344" s="50"/>
      <c r="AD2344" s="81"/>
      <c r="AE2344" s="81"/>
      <c r="AF2344" s="81"/>
      <c r="AG2344" s="81"/>
      <c r="AH2344" s="81"/>
      <c r="AI2344" s="81"/>
      <c r="AJ2344" s="81"/>
      <c r="AK2344" s="81"/>
      <c r="AL2344" s="81"/>
      <c r="AM2344" s="50"/>
      <c r="AN2344" s="50"/>
      <c r="AO2344" s="112">
        <f t="shared" si="381"/>
        <v>0</v>
      </c>
    </row>
    <row r="2345" spans="1:41" ht="20.100000000000001" customHeight="1">
      <c r="A2345" s="70">
        <f t="shared" si="379"/>
        <v>1</v>
      </c>
      <c r="B2345" s="81"/>
      <c r="C2345" s="81"/>
      <c r="D2345" s="81"/>
      <c r="E2345" s="81"/>
      <c r="F2345" s="34"/>
      <c r="G2345" s="94"/>
      <c r="H2345" s="81"/>
      <c r="I2345" s="34"/>
      <c r="J2345" s="34"/>
      <c r="K2345" s="38"/>
      <c r="L2345" s="38"/>
      <c r="M2345" s="39">
        <f t="shared" si="372"/>
        <v>0</v>
      </c>
      <c r="N2345" s="40">
        <f t="shared" si="373"/>
        <v>0</v>
      </c>
      <c r="O2345" s="80"/>
      <c r="P2345" s="113" t="str">
        <f t="shared" si="380"/>
        <v/>
      </c>
      <c r="Q2345" s="42" t="str">
        <f t="shared" si="374"/>
        <v/>
      </c>
      <c r="R2345" s="81"/>
      <c r="S2345" s="44" t="str">
        <f t="shared" si="375"/>
        <v/>
      </c>
      <c r="T2345" s="81"/>
      <c r="U2345" s="81"/>
      <c r="V2345" s="42">
        <f t="shared" si="376"/>
        <v>0</v>
      </c>
      <c r="W2345" s="43"/>
      <c r="X2345" s="47">
        <f>SUMIFS(W$12:W2345,F$12:F2345,F2345,H$12:H2345,H2345,D$12:D2345,D2345)</f>
        <v>0</v>
      </c>
      <c r="Y2345" s="48">
        <f t="shared" si="377"/>
        <v>0</v>
      </c>
      <c r="Z2345" s="82"/>
      <c r="AA2345" s="106"/>
      <c r="AB2345" s="42">
        <f t="shared" si="378"/>
        <v>0</v>
      </c>
      <c r="AC2345" s="50"/>
      <c r="AD2345" s="81"/>
      <c r="AE2345" s="81"/>
      <c r="AF2345" s="81"/>
      <c r="AG2345" s="81"/>
      <c r="AH2345" s="81"/>
      <c r="AI2345" s="81"/>
      <c r="AJ2345" s="81"/>
      <c r="AK2345" s="81"/>
      <c r="AL2345" s="81"/>
      <c r="AM2345" s="50"/>
      <c r="AN2345" s="50"/>
      <c r="AO2345" s="112">
        <f t="shared" si="381"/>
        <v>0</v>
      </c>
    </row>
    <row r="2346" spans="1:41" ht="20.100000000000001" customHeight="1">
      <c r="A2346" s="70">
        <f t="shared" si="379"/>
        <v>1</v>
      </c>
      <c r="B2346" s="81"/>
      <c r="C2346" s="81"/>
      <c r="D2346" s="81"/>
      <c r="E2346" s="81"/>
      <c r="F2346" s="34"/>
      <c r="G2346" s="94"/>
      <c r="H2346" s="81"/>
      <c r="I2346" s="34"/>
      <c r="J2346" s="34"/>
      <c r="K2346" s="38"/>
      <c r="L2346" s="38"/>
      <c r="M2346" s="39">
        <f t="shared" si="372"/>
        <v>0</v>
      </c>
      <c r="N2346" s="40">
        <f t="shared" si="373"/>
        <v>0</v>
      </c>
      <c r="O2346" s="80"/>
      <c r="P2346" s="113" t="str">
        <f t="shared" si="380"/>
        <v/>
      </c>
      <c r="Q2346" s="42" t="str">
        <f t="shared" si="374"/>
        <v/>
      </c>
      <c r="R2346" s="81"/>
      <c r="S2346" s="44" t="str">
        <f t="shared" si="375"/>
        <v/>
      </c>
      <c r="T2346" s="81"/>
      <c r="U2346" s="81"/>
      <c r="V2346" s="42">
        <f t="shared" si="376"/>
        <v>0</v>
      </c>
      <c r="W2346" s="43"/>
      <c r="X2346" s="47">
        <f>SUMIFS(W$12:W2346,F$12:F2346,F2346,H$12:H2346,H2346,D$12:D2346,D2346)</f>
        <v>0</v>
      </c>
      <c r="Y2346" s="48">
        <f t="shared" si="377"/>
        <v>0</v>
      </c>
      <c r="Z2346" s="82"/>
      <c r="AA2346" s="106"/>
      <c r="AB2346" s="42">
        <f t="shared" si="378"/>
        <v>0</v>
      </c>
      <c r="AC2346" s="50"/>
      <c r="AD2346" s="81"/>
      <c r="AE2346" s="81"/>
      <c r="AF2346" s="81"/>
      <c r="AG2346" s="81"/>
      <c r="AH2346" s="81"/>
      <c r="AI2346" s="81"/>
      <c r="AJ2346" s="81"/>
      <c r="AK2346" s="81"/>
      <c r="AL2346" s="81"/>
      <c r="AM2346" s="50"/>
      <c r="AN2346" s="50"/>
      <c r="AO2346" s="112">
        <f t="shared" si="381"/>
        <v>0</v>
      </c>
    </row>
    <row r="2347" spans="1:41" ht="20.100000000000001" customHeight="1">
      <c r="A2347" s="70">
        <f t="shared" si="379"/>
        <v>1</v>
      </c>
      <c r="B2347" s="81"/>
      <c r="C2347" s="81"/>
      <c r="D2347" s="81"/>
      <c r="E2347" s="81"/>
      <c r="F2347" s="34"/>
      <c r="G2347" s="94"/>
      <c r="H2347" s="81"/>
      <c r="I2347" s="34"/>
      <c r="J2347" s="34"/>
      <c r="K2347" s="38"/>
      <c r="L2347" s="38"/>
      <c r="M2347" s="39">
        <f t="shared" si="372"/>
        <v>0</v>
      </c>
      <c r="N2347" s="40">
        <f t="shared" si="373"/>
        <v>0</v>
      </c>
      <c r="O2347" s="80"/>
      <c r="P2347" s="113" t="str">
        <f t="shared" si="380"/>
        <v/>
      </c>
      <c r="Q2347" s="42" t="str">
        <f t="shared" si="374"/>
        <v/>
      </c>
      <c r="R2347" s="81"/>
      <c r="S2347" s="44" t="str">
        <f t="shared" si="375"/>
        <v/>
      </c>
      <c r="T2347" s="81"/>
      <c r="U2347" s="81"/>
      <c r="V2347" s="42">
        <f t="shared" si="376"/>
        <v>0</v>
      </c>
      <c r="W2347" s="43"/>
      <c r="X2347" s="47">
        <f>SUMIFS(W$12:W2347,F$12:F2347,F2347,H$12:H2347,H2347,D$12:D2347,D2347)</f>
        <v>0</v>
      </c>
      <c r="Y2347" s="48">
        <f t="shared" si="377"/>
        <v>0</v>
      </c>
      <c r="Z2347" s="82"/>
      <c r="AA2347" s="106"/>
      <c r="AB2347" s="42">
        <f t="shared" si="378"/>
        <v>0</v>
      </c>
      <c r="AC2347" s="50"/>
      <c r="AD2347" s="81"/>
      <c r="AE2347" s="81"/>
      <c r="AF2347" s="81"/>
      <c r="AG2347" s="81"/>
      <c r="AH2347" s="81"/>
      <c r="AI2347" s="81"/>
      <c r="AJ2347" s="81"/>
      <c r="AK2347" s="81"/>
      <c r="AL2347" s="81"/>
      <c r="AM2347" s="50"/>
      <c r="AN2347" s="50"/>
      <c r="AO2347" s="112">
        <f t="shared" si="381"/>
        <v>0</v>
      </c>
    </row>
    <row r="2348" spans="1:41" ht="20.100000000000001" customHeight="1">
      <c r="A2348" s="70">
        <f t="shared" si="379"/>
        <v>1</v>
      </c>
      <c r="B2348" s="81"/>
      <c r="C2348" s="81"/>
      <c r="D2348" s="81"/>
      <c r="E2348" s="81"/>
      <c r="F2348" s="34"/>
      <c r="G2348" s="94"/>
      <c r="H2348" s="81"/>
      <c r="I2348" s="34"/>
      <c r="J2348" s="34"/>
      <c r="K2348" s="38"/>
      <c r="L2348" s="38"/>
      <c r="M2348" s="39">
        <f t="shared" si="372"/>
        <v>0</v>
      </c>
      <c r="N2348" s="40">
        <f t="shared" si="373"/>
        <v>0</v>
      </c>
      <c r="O2348" s="80"/>
      <c r="P2348" s="113" t="str">
        <f t="shared" si="380"/>
        <v/>
      </c>
      <c r="Q2348" s="42" t="str">
        <f t="shared" si="374"/>
        <v/>
      </c>
      <c r="R2348" s="81"/>
      <c r="S2348" s="44" t="str">
        <f t="shared" si="375"/>
        <v/>
      </c>
      <c r="T2348" s="81"/>
      <c r="U2348" s="81"/>
      <c r="V2348" s="42">
        <f t="shared" si="376"/>
        <v>0</v>
      </c>
      <c r="W2348" s="43"/>
      <c r="X2348" s="47">
        <f>SUMIFS(W$12:W2348,F$12:F2348,F2348,H$12:H2348,H2348,D$12:D2348,D2348)</f>
        <v>0</v>
      </c>
      <c r="Y2348" s="48">
        <f t="shared" si="377"/>
        <v>0</v>
      </c>
      <c r="Z2348" s="82"/>
      <c r="AA2348" s="106"/>
      <c r="AB2348" s="42">
        <f t="shared" si="378"/>
        <v>0</v>
      </c>
      <c r="AC2348" s="50"/>
      <c r="AD2348" s="81"/>
      <c r="AE2348" s="81"/>
      <c r="AF2348" s="81"/>
      <c r="AG2348" s="81"/>
      <c r="AH2348" s="81"/>
      <c r="AI2348" s="81"/>
      <c r="AJ2348" s="81"/>
      <c r="AK2348" s="81"/>
      <c r="AL2348" s="81"/>
      <c r="AM2348" s="50"/>
      <c r="AN2348" s="50"/>
      <c r="AO2348" s="112">
        <f t="shared" si="381"/>
        <v>0</v>
      </c>
    </row>
    <row r="2349" spans="1:41" ht="20.100000000000001" customHeight="1">
      <c r="A2349" s="70">
        <f t="shared" si="379"/>
        <v>1</v>
      </c>
      <c r="B2349" s="81"/>
      <c r="C2349" s="81"/>
      <c r="D2349" s="81"/>
      <c r="E2349" s="81"/>
      <c r="F2349" s="34"/>
      <c r="G2349" s="94"/>
      <c r="H2349" s="81"/>
      <c r="I2349" s="34"/>
      <c r="J2349" s="34"/>
      <c r="K2349" s="38"/>
      <c r="L2349" s="38"/>
      <c r="M2349" s="39">
        <f t="shared" si="372"/>
        <v>0</v>
      </c>
      <c r="N2349" s="40">
        <f t="shared" si="373"/>
        <v>0</v>
      </c>
      <c r="O2349" s="80"/>
      <c r="P2349" s="113" t="str">
        <f t="shared" si="380"/>
        <v/>
      </c>
      <c r="Q2349" s="42" t="str">
        <f t="shared" si="374"/>
        <v/>
      </c>
      <c r="R2349" s="81"/>
      <c r="S2349" s="44" t="str">
        <f t="shared" si="375"/>
        <v/>
      </c>
      <c r="T2349" s="81"/>
      <c r="U2349" s="81"/>
      <c r="V2349" s="42">
        <f t="shared" si="376"/>
        <v>0</v>
      </c>
      <c r="W2349" s="43"/>
      <c r="X2349" s="47">
        <f>SUMIFS(W$12:W2349,F$12:F2349,F2349,H$12:H2349,H2349,D$12:D2349,D2349)</f>
        <v>0</v>
      </c>
      <c r="Y2349" s="48">
        <f t="shared" si="377"/>
        <v>0</v>
      </c>
      <c r="Z2349" s="82"/>
      <c r="AA2349" s="106"/>
      <c r="AB2349" s="42">
        <f t="shared" si="378"/>
        <v>0</v>
      </c>
      <c r="AC2349" s="50"/>
      <c r="AD2349" s="81"/>
      <c r="AE2349" s="81"/>
      <c r="AF2349" s="81"/>
      <c r="AG2349" s="81"/>
      <c r="AH2349" s="81"/>
      <c r="AI2349" s="81"/>
      <c r="AJ2349" s="81"/>
      <c r="AK2349" s="81"/>
      <c r="AL2349" s="81"/>
      <c r="AM2349" s="50"/>
      <c r="AN2349" s="50"/>
      <c r="AO2349" s="112">
        <f t="shared" si="381"/>
        <v>0</v>
      </c>
    </row>
    <row r="2350" spans="1:41" ht="20.100000000000001" customHeight="1">
      <c r="A2350" s="70">
        <f t="shared" si="379"/>
        <v>1</v>
      </c>
      <c r="B2350" s="81"/>
      <c r="C2350" s="81"/>
      <c r="D2350" s="81"/>
      <c r="E2350" s="81"/>
      <c r="F2350" s="34"/>
      <c r="G2350" s="94"/>
      <c r="H2350" s="81"/>
      <c r="I2350" s="34"/>
      <c r="J2350" s="34"/>
      <c r="K2350" s="38"/>
      <c r="L2350" s="38"/>
      <c r="M2350" s="39">
        <f t="shared" si="372"/>
        <v>0</v>
      </c>
      <c r="N2350" s="40">
        <f t="shared" si="373"/>
        <v>0</v>
      </c>
      <c r="O2350" s="80"/>
      <c r="P2350" s="113" t="str">
        <f t="shared" si="380"/>
        <v/>
      </c>
      <c r="Q2350" s="42" t="str">
        <f t="shared" si="374"/>
        <v/>
      </c>
      <c r="R2350" s="81"/>
      <c r="S2350" s="44" t="str">
        <f t="shared" si="375"/>
        <v/>
      </c>
      <c r="T2350" s="81"/>
      <c r="U2350" s="81"/>
      <c r="V2350" s="42">
        <f t="shared" si="376"/>
        <v>0</v>
      </c>
      <c r="W2350" s="43"/>
      <c r="X2350" s="47">
        <f>SUMIFS(W$12:W2350,F$12:F2350,F2350,H$12:H2350,H2350,D$12:D2350,D2350)</f>
        <v>0</v>
      </c>
      <c r="Y2350" s="48">
        <f t="shared" si="377"/>
        <v>0</v>
      </c>
      <c r="Z2350" s="82"/>
      <c r="AA2350" s="106"/>
      <c r="AB2350" s="42">
        <f t="shared" si="378"/>
        <v>0</v>
      </c>
      <c r="AC2350" s="50"/>
      <c r="AD2350" s="81"/>
      <c r="AE2350" s="81"/>
      <c r="AF2350" s="81"/>
      <c r="AG2350" s="81"/>
      <c r="AH2350" s="81"/>
      <c r="AI2350" s="81"/>
      <c r="AJ2350" s="81"/>
      <c r="AK2350" s="81"/>
      <c r="AL2350" s="81"/>
      <c r="AM2350" s="50"/>
      <c r="AN2350" s="50"/>
      <c r="AO2350" s="112">
        <f t="shared" si="381"/>
        <v>0</v>
      </c>
    </row>
    <row r="2351" spans="1:41" ht="20.100000000000001" customHeight="1">
      <c r="A2351" s="70">
        <f t="shared" si="379"/>
        <v>1</v>
      </c>
      <c r="B2351" s="81"/>
      <c r="C2351" s="81"/>
      <c r="D2351" s="81"/>
      <c r="E2351" s="81"/>
      <c r="F2351" s="34"/>
      <c r="G2351" s="94"/>
      <c r="H2351" s="81"/>
      <c r="I2351" s="34"/>
      <c r="J2351" s="34"/>
      <c r="K2351" s="38"/>
      <c r="L2351" s="38"/>
      <c r="M2351" s="39">
        <f t="shared" si="372"/>
        <v>0</v>
      </c>
      <c r="N2351" s="40">
        <f t="shared" si="373"/>
        <v>0</v>
      </c>
      <c r="O2351" s="80"/>
      <c r="P2351" s="113" t="str">
        <f t="shared" si="380"/>
        <v/>
      </c>
      <c r="Q2351" s="42" t="str">
        <f t="shared" si="374"/>
        <v/>
      </c>
      <c r="R2351" s="81"/>
      <c r="S2351" s="44" t="str">
        <f t="shared" si="375"/>
        <v/>
      </c>
      <c r="T2351" s="81"/>
      <c r="U2351" s="81"/>
      <c r="V2351" s="42">
        <f t="shared" si="376"/>
        <v>0</v>
      </c>
      <c r="W2351" s="43"/>
      <c r="X2351" s="47">
        <f>SUMIFS(W$12:W2351,F$12:F2351,F2351,H$12:H2351,H2351,D$12:D2351,D2351)</f>
        <v>0</v>
      </c>
      <c r="Y2351" s="48">
        <f t="shared" si="377"/>
        <v>0</v>
      </c>
      <c r="Z2351" s="82"/>
      <c r="AA2351" s="106"/>
      <c r="AB2351" s="42">
        <f t="shared" si="378"/>
        <v>0</v>
      </c>
      <c r="AC2351" s="50"/>
      <c r="AD2351" s="81"/>
      <c r="AE2351" s="81"/>
      <c r="AF2351" s="81"/>
      <c r="AG2351" s="81"/>
      <c r="AH2351" s="81"/>
      <c r="AI2351" s="81"/>
      <c r="AJ2351" s="81"/>
      <c r="AK2351" s="81"/>
      <c r="AL2351" s="81"/>
      <c r="AM2351" s="50"/>
      <c r="AN2351" s="50"/>
      <c r="AO2351" s="112">
        <f t="shared" si="381"/>
        <v>0</v>
      </c>
    </row>
    <row r="2352" spans="1:41" ht="20.100000000000001" customHeight="1">
      <c r="A2352" s="70">
        <f t="shared" si="379"/>
        <v>1</v>
      </c>
      <c r="B2352" s="81"/>
      <c r="C2352" s="81"/>
      <c r="D2352" s="81"/>
      <c r="E2352" s="81"/>
      <c r="F2352" s="34"/>
      <c r="G2352" s="94"/>
      <c r="H2352" s="81"/>
      <c r="I2352" s="34"/>
      <c r="J2352" s="34"/>
      <c r="K2352" s="38"/>
      <c r="L2352" s="38"/>
      <c r="M2352" s="39">
        <f t="shared" si="372"/>
        <v>0</v>
      </c>
      <c r="N2352" s="40">
        <f t="shared" si="373"/>
        <v>0</v>
      </c>
      <c r="O2352" s="80"/>
      <c r="P2352" s="113" t="str">
        <f t="shared" si="380"/>
        <v/>
      </c>
      <c r="Q2352" s="42" t="str">
        <f t="shared" si="374"/>
        <v/>
      </c>
      <c r="R2352" s="81"/>
      <c r="S2352" s="44" t="str">
        <f t="shared" si="375"/>
        <v/>
      </c>
      <c r="T2352" s="81"/>
      <c r="U2352" s="81"/>
      <c r="V2352" s="42">
        <f t="shared" si="376"/>
        <v>0</v>
      </c>
      <c r="W2352" s="43"/>
      <c r="X2352" s="47">
        <f>SUMIFS(W$12:W2352,F$12:F2352,F2352,H$12:H2352,H2352,D$12:D2352,D2352)</f>
        <v>0</v>
      </c>
      <c r="Y2352" s="48">
        <f t="shared" si="377"/>
        <v>0</v>
      </c>
      <c r="Z2352" s="82"/>
      <c r="AA2352" s="106"/>
      <c r="AB2352" s="42">
        <f t="shared" si="378"/>
        <v>0</v>
      </c>
      <c r="AC2352" s="50"/>
      <c r="AD2352" s="81"/>
      <c r="AE2352" s="81"/>
      <c r="AF2352" s="81"/>
      <c r="AG2352" s="81"/>
      <c r="AH2352" s="81"/>
      <c r="AI2352" s="81"/>
      <c r="AJ2352" s="81"/>
      <c r="AK2352" s="81"/>
      <c r="AL2352" s="81"/>
      <c r="AM2352" s="50"/>
      <c r="AN2352" s="50"/>
      <c r="AO2352" s="112">
        <f t="shared" si="381"/>
        <v>0</v>
      </c>
    </row>
    <row r="2353" spans="1:41" ht="20.100000000000001" customHeight="1">
      <c r="A2353" s="70">
        <f t="shared" si="379"/>
        <v>1</v>
      </c>
      <c r="B2353" s="81"/>
      <c r="C2353" s="81"/>
      <c r="D2353" s="81"/>
      <c r="E2353" s="81"/>
      <c r="F2353" s="34"/>
      <c r="G2353" s="94"/>
      <c r="H2353" s="81"/>
      <c r="I2353" s="34"/>
      <c r="J2353" s="34"/>
      <c r="K2353" s="38"/>
      <c r="L2353" s="38"/>
      <c r="M2353" s="39">
        <f t="shared" si="372"/>
        <v>0</v>
      </c>
      <c r="N2353" s="40">
        <f t="shared" si="373"/>
        <v>0</v>
      </c>
      <c r="O2353" s="80"/>
      <c r="P2353" s="113" t="str">
        <f t="shared" si="380"/>
        <v/>
      </c>
      <c r="Q2353" s="42" t="str">
        <f t="shared" si="374"/>
        <v/>
      </c>
      <c r="R2353" s="81"/>
      <c r="S2353" s="44" t="str">
        <f t="shared" si="375"/>
        <v/>
      </c>
      <c r="T2353" s="81"/>
      <c r="U2353" s="81"/>
      <c r="V2353" s="42">
        <f t="shared" si="376"/>
        <v>0</v>
      </c>
      <c r="W2353" s="43"/>
      <c r="X2353" s="47">
        <f>SUMIFS(W$12:W2353,F$12:F2353,F2353,H$12:H2353,H2353,D$12:D2353,D2353)</f>
        <v>0</v>
      </c>
      <c r="Y2353" s="48">
        <f t="shared" si="377"/>
        <v>0</v>
      </c>
      <c r="Z2353" s="82"/>
      <c r="AA2353" s="106"/>
      <c r="AB2353" s="42">
        <f t="shared" si="378"/>
        <v>0</v>
      </c>
      <c r="AC2353" s="50"/>
      <c r="AD2353" s="81"/>
      <c r="AE2353" s="81"/>
      <c r="AF2353" s="81"/>
      <c r="AG2353" s="81"/>
      <c r="AH2353" s="81"/>
      <c r="AI2353" s="81"/>
      <c r="AJ2353" s="81"/>
      <c r="AK2353" s="81"/>
      <c r="AL2353" s="81"/>
      <c r="AM2353" s="50"/>
      <c r="AN2353" s="50"/>
      <c r="AO2353" s="112">
        <f t="shared" si="381"/>
        <v>0</v>
      </c>
    </row>
    <row r="2354" spans="1:41" ht="20.100000000000001" customHeight="1">
      <c r="A2354" s="70">
        <f t="shared" si="379"/>
        <v>1</v>
      </c>
      <c r="B2354" s="81"/>
      <c r="C2354" s="81"/>
      <c r="D2354" s="81"/>
      <c r="E2354" s="81"/>
      <c r="F2354" s="34"/>
      <c r="G2354" s="94"/>
      <c r="H2354" s="81"/>
      <c r="I2354" s="34"/>
      <c r="J2354" s="34"/>
      <c r="K2354" s="38"/>
      <c r="L2354" s="38"/>
      <c r="M2354" s="39">
        <f t="shared" si="372"/>
        <v>0</v>
      </c>
      <c r="N2354" s="40">
        <f t="shared" si="373"/>
        <v>0</v>
      </c>
      <c r="O2354" s="80"/>
      <c r="P2354" s="113" t="str">
        <f t="shared" si="380"/>
        <v/>
      </c>
      <c r="Q2354" s="42" t="str">
        <f t="shared" si="374"/>
        <v/>
      </c>
      <c r="R2354" s="81"/>
      <c r="S2354" s="44" t="str">
        <f t="shared" si="375"/>
        <v/>
      </c>
      <c r="T2354" s="81"/>
      <c r="U2354" s="81"/>
      <c r="V2354" s="42">
        <f t="shared" si="376"/>
        <v>0</v>
      </c>
      <c r="W2354" s="43"/>
      <c r="X2354" s="47">
        <f>SUMIFS(W$12:W2354,F$12:F2354,F2354,H$12:H2354,H2354,D$12:D2354,D2354)</f>
        <v>0</v>
      </c>
      <c r="Y2354" s="48">
        <f t="shared" si="377"/>
        <v>0</v>
      </c>
      <c r="Z2354" s="82"/>
      <c r="AA2354" s="106"/>
      <c r="AB2354" s="42">
        <f t="shared" si="378"/>
        <v>0</v>
      </c>
      <c r="AC2354" s="50"/>
      <c r="AD2354" s="81"/>
      <c r="AE2354" s="81"/>
      <c r="AF2354" s="81"/>
      <c r="AG2354" s="81"/>
      <c r="AH2354" s="81"/>
      <c r="AI2354" s="81"/>
      <c r="AJ2354" s="81"/>
      <c r="AK2354" s="81"/>
      <c r="AL2354" s="81"/>
      <c r="AM2354" s="50"/>
      <c r="AN2354" s="50"/>
      <c r="AO2354" s="112">
        <f t="shared" si="381"/>
        <v>0</v>
      </c>
    </row>
    <row r="2355" spans="1:41" ht="20.100000000000001" customHeight="1">
      <c r="A2355" s="70">
        <f t="shared" si="379"/>
        <v>1</v>
      </c>
      <c r="B2355" s="81"/>
      <c r="C2355" s="81"/>
      <c r="D2355" s="81"/>
      <c r="E2355" s="81"/>
      <c r="F2355" s="34"/>
      <c r="G2355" s="94"/>
      <c r="H2355" s="81"/>
      <c r="I2355" s="34"/>
      <c r="J2355" s="34"/>
      <c r="K2355" s="38"/>
      <c r="L2355" s="38"/>
      <c r="M2355" s="39">
        <f t="shared" si="372"/>
        <v>0</v>
      </c>
      <c r="N2355" s="40">
        <f t="shared" si="373"/>
        <v>0</v>
      </c>
      <c r="O2355" s="80"/>
      <c r="P2355" s="113" t="str">
        <f t="shared" si="380"/>
        <v/>
      </c>
      <c r="Q2355" s="42" t="str">
        <f t="shared" si="374"/>
        <v/>
      </c>
      <c r="R2355" s="81"/>
      <c r="S2355" s="44" t="str">
        <f t="shared" si="375"/>
        <v/>
      </c>
      <c r="T2355" s="81"/>
      <c r="U2355" s="81"/>
      <c r="V2355" s="42">
        <f t="shared" si="376"/>
        <v>0</v>
      </c>
      <c r="W2355" s="43"/>
      <c r="X2355" s="47">
        <f>SUMIFS(W$12:W2355,F$12:F2355,F2355,H$12:H2355,H2355,D$12:D2355,D2355)</f>
        <v>0</v>
      </c>
      <c r="Y2355" s="48">
        <f t="shared" si="377"/>
        <v>0</v>
      </c>
      <c r="Z2355" s="82"/>
      <c r="AA2355" s="106"/>
      <c r="AB2355" s="42">
        <f t="shared" si="378"/>
        <v>0</v>
      </c>
      <c r="AC2355" s="50"/>
      <c r="AD2355" s="81"/>
      <c r="AE2355" s="81"/>
      <c r="AF2355" s="81"/>
      <c r="AG2355" s="81"/>
      <c r="AH2355" s="81"/>
      <c r="AI2355" s="81"/>
      <c r="AJ2355" s="81"/>
      <c r="AK2355" s="81"/>
      <c r="AL2355" s="81"/>
      <c r="AM2355" s="50"/>
      <c r="AN2355" s="50"/>
      <c r="AO2355" s="112">
        <f t="shared" si="381"/>
        <v>0</v>
      </c>
    </row>
    <row r="2356" spans="1:41" ht="20.100000000000001" customHeight="1">
      <c r="A2356" s="70">
        <f t="shared" si="379"/>
        <v>1</v>
      </c>
      <c r="B2356" s="81"/>
      <c r="C2356" s="81"/>
      <c r="D2356" s="81"/>
      <c r="E2356" s="81"/>
      <c r="F2356" s="34"/>
      <c r="G2356" s="94"/>
      <c r="H2356" s="81"/>
      <c r="I2356" s="34"/>
      <c r="J2356" s="34"/>
      <c r="K2356" s="38"/>
      <c r="L2356" s="38"/>
      <c r="M2356" s="39">
        <f t="shared" si="372"/>
        <v>0</v>
      </c>
      <c r="N2356" s="40">
        <f t="shared" si="373"/>
        <v>0</v>
      </c>
      <c r="O2356" s="80"/>
      <c r="P2356" s="113" t="str">
        <f t="shared" si="380"/>
        <v/>
      </c>
      <c r="Q2356" s="42" t="str">
        <f t="shared" si="374"/>
        <v/>
      </c>
      <c r="R2356" s="81"/>
      <c r="S2356" s="44" t="str">
        <f t="shared" si="375"/>
        <v/>
      </c>
      <c r="T2356" s="81"/>
      <c r="U2356" s="81"/>
      <c r="V2356" s="42">
        <f t="shared" si="376"/>
        <v>0</v>
      </c>
      <c r="W2356" s="43"/>
      <c r="X2356" s="47">
        <f>SUMIFS(W$12:W2356,F$12:F2356,F2356,H$12:H2356,H2356,D$12:D2356,D2356)</f>
        <v>0</v>
      </c>
      <c r="Y2356" s="48">
        <f t="shared" si="377"/>
        <v>0</v>
      </c>
      <c r="Z2356" s="82"/>
      <c r="AA2356" s="106"/>
      <c r="AB2356" s="42">
        <f t="shared" si="378"/>
        <v>0</v>
      </c>
      <c r="AC2356" s="50"/>
      <c r="AD2356" s="81"/>
      <c r="AE2356" s="81"/>
      <c r="AF2356" s="81"/>
      <c r="AG2356" s="81"/>
      <c r="AH2356" s="81"/>
      <c r="AI2356" s="81"/>
      <c r="AJ2356" s="81"/>
      <c r="AK2356" s="81"/>
      <c r="AL2356" s="81"/>
      <c r="AM2356" s="50"/>
      <c r="AN2356" s="50"/>
      <c r="AO2356" s="112">
        <f t="shared" si="381"/>
        <v>0</v>
      </c>
    </row>
    <row r="2357" spans="1:41" ht="20.100000000000001" customHeight="1">
      <c r="A2357" s="70">
        <f t="shared" si="379"/>
        <v>1</v>
      </c>
      <c r="B2357" s="81"/>
      <c r="C2357" s="81"/>
      <c r="D2357" s="81"/>
      <c r="E2357" s="81"/>
      <c r="F2357" s="34"/>
      <c r="G2357" s="94"/>
      <c r="H2357" s="81"/>
      <c r="I2357" s="34"/>
      <c r="J2357" s="34"/>
      <c r="K2357" s="38"/>
      <c r="L2357" s="38"/>
      <c r="M2357" s="39">
        <f t="shared" si="372"/>
        <v>0</v>
      </c>
      <c r="N2357" s="40">
        <f t="shared" si="373"/>
        <v>0</v>
      </c>
      <c r="O2357" s="80"/>
      <c r="P2357" s="113" t="str">
        <f t="shared" si="380"/>
        <v/>
      </c>
      <c r="Q2357" s="42" t="str">
        <f t="shared" si="374"/>
        <v/>
      </c>
      <c r="R2357" s="81"/>
      <c r="S2357" s="44" t="str">
        <f t="shared" si="375"/>
        <v/>
      </c>
      <c r="T2357" s="81"/>
      <c r="U2357" s="81"/>
      <c r="V2357" s="42">
        <f t="shared" si="376"/>
        <v>0</v>
      </c>
      <c r="W2357" s="43"/>
      <c r="X2357" s="47">
        <f>SUMIFS(W$12:W2357,F$12:F2357,F2357,H$12:H2357,H2357,D$12:D2357,D2357)</f>
        <v>0</v>
      </c>
      <c r="Y2357" s="48">
        <f t="shared" si="377"/>
        <v>0</v>
      </c>
      <c r="Z2357" s="82"/>
      <c r="AA2357" s="106"/>
      <c r="AB2357" s="42">
        <f t="shared" si="378"/>
        <v>0</v>
      </c>
      <c r="AC2357" s="50"/>
      <c r="AD2357" s="81"/>
      <c r="AE2357" s="81"/>
      <c r="AF2357" s="81"/>
      <c r="AG2357" s="81"/>
      <c r="AH2357" s="81"/>
      <c r="AI2357" s="81"/>
      <c r="AJ2357" s="81"/>
      <c r="AK2357" s="81"/>
      <c r="AL2357" s="81"/>
      <c r="AM2357" s="50"/>
      <c r="AN2357" s="50"/>
      <c r="AO2357" s="112">
        <f t="shared" si="381"/>
        <v>0</v>
      </c>
    </row>
    <row r="2358" spans="1:41" ht="20.100000000000001" customHeight="1">
      <c r="A2358" s="70">
        <f t="shared" si="379"/>
        <v>1</v>
      </c>
      <c r="B2358" s="81"/>
      <c r="C2358" s="81"/>
      <c r="D2358" s="81"/>
      <c r="E2358" s="81"/>
      <c r="F2358" s="34"/>
      <c r="G2358" s="94"/>
      <c r="H2358" s="81"/>
      <c r="I2358" s="34"/>
      <c r="J2358" s="34"/>
      <c r="K2358" s="38"/>
      <c r="L2358" s="38"/>
      <c r="M2358" s="39">
        <f t="shared" si="372"/>
        <v>0</v>
      </c>
      <c r="N2358" s="40">
        <f t="shared" si="373"/>
        <v>0</v>
      </c>
      <c r="O2358" s="80"/>
      <c r="P2358" s="113" t="str">
        <f t="shared" si="380"/>
        <v/>
      </c>
      <c r="Q2358" s="42" t="str">
        <f t="shared" si="374"/>
        <v/>
      </c>
      <c r="R2358" s="81"/>
      <c r="S2358" s="44" t="str">
        <f t="shared" si="375"/>
        <v/>
      </c>
      <c r="T2358" s="81"/>
      <c r="U2358" s="81"/>
      <c r="V2358" s="42">
        <f t="shared" si="376"/>
        <v>0</v>
      </c>
      <c r="W2358" s="43"/>
      <c r="X2358" s="47">
        <f>SUMIFS(W$12:W2358,F$12:F2358,F2358,H$12:H2358,H2358,D$12:D2358,D2358)</f>
        <v>0</v>
      </c>
      <c r="Y2358" s="48">
        <f t="shared" si="377"/>
        <v>0</v>
      </c>
      <c r="Z2358" s="82"/>
      <c r="AA2358" s="106"/>
      <c r="AB2358" s="42">
        <f t="shared" si="378"/>
        <v>0</v>
      </c>
      <c r="AC2358" s="50"/>
      <c r="AD2358" s="81"/>
      <c r="AE2358" s="81"/>
      <c r="AF2358" s="81"/>
      <c r="AG2358" s="81"/>
      <c r="AH2358" s="81"/>
      <c r="AI2358" s="81"/>
      <c r="AJ2358" s="81"/>
      <c r="AK2358" s="81"/>
      <c r="AL2358" s="81"/>
      <c r="AM2358" s="50"/>
      <c r="AN2358" s="50"/>
      <c r="AO2358" s="112">
        <f t="shared" si="381"/>
        <v>0</v>
      </c>
    </row>
    <row r="2359" spans="1:41" ht="20.100000000000001" customHeight="1">
      <c r="A2359" s="70">
        <f t="shared" si="379"/>
        <v>1</v>
      </c>
      <c r="B2359" s="81"/>
      <c r="C2359" s="81"/>
      <c r="D2359" s="81"/>
      <c r="E2359" s="81"/>
      <c r="F2359" s="34"/>
      <c r="G2359" s="94"/>
      <c r="H2359" s="81"/>
      <c r="I2359" s="34"/>
      <c r="J2359" s="34"/>
      <c r="K2359" s="38"/>
      <c r="L2359" s="38"/>
      <c r="M2359" s="39">
        <f t="shared" si="372"/>
        <v>0</v>
      </c>
      <c r="N2359" s="40">
        <f t="shared" si="373"/>
        <v>0</v>
      </c>
      <c r="O2359" s="80"/>
      <c r="P2359" s="113" t="str">
        <f t="shared" si="380"/>
        <v/>
      </c>
      <c r="Q2359" s="42" t="str">
        <f t="shared" si="374"/>
        <v/>
      </c>
      <c r="R2359" s="81"/>
      <c r="S2359" s="44" t="str">
        <f t="shared" si="375"/>
        <v/>
      </c>
      <c r="T2359" s="81"/>
      <c r="U2359" s="81"/>
      <c r="V2359" s="42">
        <f t="shared" si="376"/>
        <v>0</v>
      </c>
      <c r="W2359" s="43"/>
      <c r="X2359" s="47">
        <f>SUMIFS(W$12:W2359,F$12:F2359,F2359,H$12:H2359,H2359,D$12:D2359,D2359)</f>
        <v>0</v>
      </c>
      <c r="Y2359" s="48">
        <f t="shared" si="377"/>
        <v>0</v>
      </c>
      <c r="Z2359" s="82"/>
      <c r="AA2359" s="106"/>
      <c r="AB2359" s="42">
        <f t="shared" si="378"/>
        <v>0</v>
      </c>
      <c r="AC2359" s="50"/>
      <c r="AD2359" s="81"/>
      <c r="AE2359" s="81"/>
      <c r="AF2359" s="81"/>
      <c r="AG2359" s="81"/>
      <c r="AH2359" s="81"/>
      <c r="AI2359" s="81"/>
      <c r="AJ2359" s="81"/>
      <c r="AK2359" s="81"/>
      <c r="AL2359" s="81"/>
      <c r="AM2359" s="50"/>
      <c r="AN2359" s="50"/>
      <c r="AO2359" s="112">
        <f t="shared" si="381"/>
        <v>0</v>
      </c>
    </row>
    <row r="2360" spans="1:41" ht="20.100000000000001" customHeight="1">
      <c r="A2360" s="70">
        <f t="shared" si="379"/>
        <v>1</v>
      </c>
      <c r="B2360" s="81"/>
      <c r="C2360" s="81"/>
      <c r="D2360" s="81"/>
      <c r="E2360" s="81"/>
      <c r="F2360" s="34"/>
      <c r="G2360" s="94"/>
      <c r="H2360" s="81"/>
      <c r="I2360" s="34"/>
      <c r="J2360" s="34"/>
      <c r="K2360" s="38"/>
      <c r="L2360" s="38"/>
      <c r="M2360" s="39">
        <f t="shared" si="372"/>
        <v>0</v>
      </c>
      <c r="N2360" s="40">
        <f t="shared" si="373"/>
        <v>0</v>
      </c>
      <c r="O2360" s="80"/>
      <c r="P2360" s="113" t="str">
        <f t="shared" si="380"/>
        <v/>
      </c>
      <c r="Q2360" s="42" t="str">
        <f t="shared" si="374"/>
        <v/>
      </c>
      <c r="R2360" s="81"/>
      <c r="S2360" s="44" t="str">
        <f t="shared" si="375"/>
        <v/>
      </c>
      <c r="T2360" s="81"/>
      <c r="U2360" s="81"/>
      <c r="V2360" s="42">
        <f t="shared" si="376"/>
        <v>0</v>
      </c>
      <c r="W2360" s="43"/>
      <c r="X2360" s="47">
        <f>SUMIFS(W$12:W2360,F$12:F2360,F2360,H$12:H2360,H2360,D$12:D2360,D2360)</f>
        <v>0</v>
      </c>
      <c r="Y2360" s="48">
        <f t="shared" si="377"/>
        <v>0</v>
      </c>
      <c r="Z2360" s="82"/>
      <c r="AA2360" s="106"/>
      <c r="AB2360" s="42">
        <f t="shared" si="378"/>
        <v>0</v>
      </c>
      <c r="AC2360" s="50"/>
      <c r="AD2360" s="81"/>
      <c r="AE2360" s="81"/>
      <c r="AF2360" s="81"/>
      <c r="AG2360" s="81"/>
      <c r="AH2360" s="81"/>
      <c r="AI2360" s="81"/>
      <c r="AJ2360" s="81"/>
      <c r="AK2360" s="81"/>
      <c r="AL2360" s="81"/>
      <c r="AM2360" s="50"/>
      <c r="AN2360" s="50"/>
      <c r="AO2360" s="112">
        <f t="shared" si="381"/>
        <v>0</v>
      </c>
    </row>
    <row r="2361" spans="1:41" ht="20.100000000000001" customHeight="1">
      <c r="A2361" s="70">
        <f t="shared" si="379"/>
        <v>1</v>
      </c>
      <c r="B2361" s="81"/>
      <c r="C2361" s="81"/>
      <c r="D2361" s="81"/>
      <c r="E2361" s="81"/>
      <c r="F2361" s="34"/>
      <c r="G2361" s="94"/>
      <c r="H2361" s="81"/>
      <c r="I2361" s="34"/>
      <c r="J2361" s="34"/>
      <c r="K2361" s="38"/>
      <c r="L2361" s="38"/>
      <c r="M2361" s="39">
        <f t="shared" si="372"/>
        <v>0</v>
      </c>
      <c r="N2361" s="40">
        <f t="shared" si="373"/>
        <v>0</v>
      </c>
      <c r="O2361" s="80"/>
      <c r="P2361" s="113" t="str">
        <f t="shared" si="380"/>
        <v/>
      </c>
      <c r="Q2361" s="42" t="str">
        <f t="shared" si="374"/>
        <v/>
      </c>
      <c r="R2361" s="81"/>
      <c r="S2361" s="44" t="str">
        <f t="shared" si="375"/>
        <v/>
      </c>
      <c r="T2361" s="81"/>
      <c r="U2361" s="81"/>
      <c r="V2361" s="42">
        <f t="shared" si="376"/>
        <v>0</v>
      </c>
      <c r="W2361" s="43"/>
      <c r="X2361" s="47">
        <f>SUMIFS(W$12:W2361,F$12:F2361,F2361,H$12:H2361,H2361,D$12:D2361,D2361)</f>
        <v>0</v>
      </c>
      <c r="Y2361" s="48">
        <f t="shared" si="377"/>
        <v>0</v>
      </c>
      <c r="Z2361" s="82"/>
      <c r="AA2361" s="106"/>
      <c r="AB2361" s="42">
        <f t="shared" si="378"/>
        <v>0</v>
      </c>
      <c r="AC2361" s="50"/>
      <c r="AD2361" s="81"/>
      <c r="AE2361" s="81"/>
      <c r="AF2361" s="81"/>
      <c r="AG2361" s="81"/>
      <c r="AH2361" s="81"/>
      <c r="AI2361" s="81"/>
      <c r="AJ2361" s="81"/>
      <c r="AK2361" s="81"/>
      <c r="AL2361" s="81"/>
      <c r="AM2361" s="50"/>
      <c r="AN2361" s="50"/>
      <c r="AO2361" s="112">
        <f t="shared" si="381"/>
        <v>0</v>
      </c>
    </row>
    <row r="2362" spans="1:41" ht="20.100000000000001" customHeight="1">
      <c r="A2362" s="70">
        <f t="shared" si="379"/>
        <v>1</v>
      </c>
      <c r="B2362" s="81"/>
      <c r="C2362" s="81"/>
      <c r="D2362" s="81"/>
      <c r="E2362" s="81"/>
      <c r="F2362" s="34"/>
      <c r="G2362" s="94"/>
      <c r="H2362" s="81"/>
      <c r="I2362" s="34"/>
      <c r="J2362" s="34"/>
      <c r="K2362" s="38"/>
      <c r="L2362" s="38"/>
      <c r="M2362" s="39">
        <f t="shared" si="372"/>
        <v>0</v>
      </c>
      <c r="N2362" s="40">
        <f t="shared" si="373"/>
        <v>0</v>
      </c>
      <c r="O2362" s="80"/>
      <c r="P2362" s="113" t="str">
        <f t="shared" si="380"/>
        <v/>
      </c>
      <c r="Q2362" s="42" t="str">
        <f t="shared" si="374"/>
        <v/>
      </c>
      <c r="R2362" s="81"/>
      <c r="S2362" s="44" t="str">
        <f t="shared" si="375"/>
        <v/>
      </c>
      <c r="T2362" s="81"/>
      <c r="U2362" s="81"/>
      <c r="V2362" s="42">
        <f t="shared" si="376"/>
        <v>0</v>
      </c>
      <c r="W2362" s="43"/>
      <c r="X2362" s="47">
        <f>SUMIFS(W$12:W2362,F$12:F2362,F2362,H$12:H2362,H2362,D$12:D2362,D2362)</f>
        <v>0</v>
      </c>
      <c r="Y2362" s="48">
        <f t="shared" si="377"/>
        <v>0</v>
      </c>
      <c r="Z2362" s="82"/>
      <c r="AA2362" s="106"/>
      <c r="AB2362" s="42">
        <f t="shared" si="378"/>
        <v>0</v>
      </c>
      <c r="AC2362" s="50"/>
      <c r="AD2362" s="81"/>
      <c r="AE2362" s="81"/>
      <c r="AF2362" s="81"/>
      <c r="AG2362" s="81"/>
      <c r="AH2362" s="81"/>
      <c r="AI2362" s="81"/>
      <c r="AJ2362" s="81"/>
      <c r="AK2362" s="81"/>
      <c r="AL2362" s="81"/>
      <c r="AM2362" s="50"/>
      <c r="AN2362" s="50"/>
      <c r="AO2362" s="112">
        <f t="shared" si="381"/>
        <v>0</v>
      </c>
    </row>
    <row r="2363" spans="1:41" ht="20.100000000000001" customHeight="1">
      <c r="A2363" s="70">
        <f t="shared" si="379"/>
        <v>1</v>
      </c>
      <c r="B2363" s="81"/>
      <c r="C2363" s="81"/>
      <c r="D2363" s="81"/>
      <c r="E2363" s="81"/>
      <c r="F2363" s="34"/>
      <c r="G2363" s="94"/>
      <c r="H2363" s="81"/>
      <c r="I2363" s="34"/>
      <c r="J2363" s="34"/>
      <c r="K2363" s="38"/>
      <c r="L2363" s="38"/>
      <c r="M2363" s="39">
        <f t="shared" si="372"/>
        <v>0</v>
      </c>
      <c r="N2363" s="40">
        <f t="shared" si="373"/>
        <v>0</v>
      </c>
      <c r="O2363" s="80"/>
      <c r="P2363" s="113" t="str">
        <f t="shared" si="380"/>
        <v/>
      </c>
      <c r="Q2363" s="42" t="str">
        <f t="shared" si="374"/>
        <v/>
      </c>
      <c r="R2363" s="81"/>
      <c r="S2363" s="44" t="str">
        <f t="shared" si="375"/>
        <v/>
      </c>
      <c r="T2363" s="81"/>
      <c r="U2363" s="81"/>
      <c r="V2363" s="42">
        <f t="shared" si="376"/>
        <v>0</v>
      </c>
      <c r="W2363" s="43"/>
      <c r="X2363" s="47">
        <f>SUMIFS(W$12:W2363,F$12:F2363,F2363,H$12:H2363,H2363,D$12:D2363,D2363)</f>
        <v>0</v>
      </c>
      <c r="Y2363" s="48">
        <f t="shared" si="377"/>
        <v>0</v>
      </c>
      <c r="Z2363" s="82"/>
      <c r="AA2363" s="106"/>
      <c r="AB2363" s="42">
        <f t="shared" si="378"/>
        <v>0</v>
      </c>
      <c r="AC2363" s="50"/>
      <c r="AD2363" s="81"/>
      <c r="AE2363" s="81"/>
      <c r="AF2363" s="81"/>
      <c r="AG2363" s="81"/>
      <c r="AH2363" s="81"/>
      <c r="AI2363" s="81"/>
      <c r="AJ2363" s="81"/>
      <c r="AK2363" s="81"/>
      <c r="AL2363" s="81"/>
      <c r="AM2363" s="50"/>
      <c r="AN2363" s="50"/>
      <c r="AO2363" s="112">
        <f t="shared" si="381"/>
        <v>0</v>
      </c>
    </row>
    <row r="2364" spans="1:41" ht="20.100000000000001" customHeight="1">
      <c r="A2364" s="70">
        <f t="shared" si="379"/>
        <v>1</v>
      </c>
      <c r="B2364" s="81"/>
      <c r="C2364" s="81"/>
      <c r="D2364" s="81"/>
      <c r="E2364" s="81"/>
      <c r="F2364" s="34"/>
      <c r="G2364" s="94"/>
      <c r="H2364" s="81"/>
      <c r="I2364" s="34"/>
      <c r="J2364" s="34"/>
      <c r="K2364" s="38"/>
      <c r="L2364" s="38"/>
      <c r="M2364" s="39">
        <f t="shared" si="372"/>
        <v>0</v>
      </c>
      <c r="N2364" s="40">
        <f t="shared" si="373"/>
        <v>0</v>
      </c>
      <c r="O2364" s="80"/>
      <c r="P2364" s="113" t="str">
        <f t="shared" si="380"/>
        <v/>
      </c>
      <c r="Q2364" s="42" t="str">
        <f t="shared" si="374"/>
        <v/>
      </c>
      <c r="R2364" s="81"/>
      <c r="S2364" s="44" t="str">
        <f t="shared" si="375"/>
        <v/>
      </c>
      <c r="T2364" s="81"/>
      <c r="U2364" s="81"/>
      <c r="V2364" s="42">
        <f t="shared" si="376"/>
        <v>0</v>
      </c>
      <c r="W2364" s="43"/>
      <c r="X2364" s="47">
        <f>SUMIFS(W$12:W2364,F$12:F2364,F2364,H$12:H2364,H2364,D$12:D2364,D2364)</f>
        <v>0</v>
      </c>
      <c r="Y2364" s="48">
        <f t="shared" si="377"/>
        <v>0</v>
      </c>
      <c r="Z2364" s="82"/>
      <c r="AA2364" s="106"/>
      <c r="AB2364" s="42">
        <f t="shared" si="378"/>
        <v>0</v>
      </c>
      <c r="AC2364" s="50"/>
      <c r="AD2364" s="81"/>
      <c r="AE2364" s="81"/>
      <c r="AF2364" s="81"/>
      <c r="AG2364" s="81"/>
      <c r="AH2364" s="81"/>
      <c r="AI2364" s="81"/>
      <c r="AJ2364" s="81"/>
      <c r="AK2364" s="81"/>
      <c r="AL2364" s="81"/>
      <c r="AM2364" s="50"/>
      <c r="AN2364" s="50"/>
      <c r="AO2364" s="112">
        <f t="shared" si="381"/>
        <v>0</v>
      </c>
    </row>
    <row r="2365" spans="1:41" ht="20.100000000000001" customHeight="1">
      <c r="A2365" s="70">
        <f t="shared" si="379"/>
        <v>1</v>
      </c>
      <c r="B2365" s="81"/>
      <c r="C2365" s="81"/>
      <c r="D2365" s="81"/>
      <c r="E2365" s="81"/>
      <c r="F2365" s="34"/>
      <c r="G2365" s="94"/>
      <c r="H2365" s="81"/>
      <c r="I2365" s="34"/>
      <c r="J2365" s="34"/>
      <c r="K2365" s="38"/>
      <c r="L2365" s="38"/>
      <c r="M2365" s="39">
        <f t="shared" si="372"/>
        <v>0</v>
      </c>
      <c r="N2365" s="40">
        <f t="shared" si="373"/>
        <v>0</v>
      </c>
      <c r="O2365" s="80"/>
      <c r="P2365" s="113" t="str">
        <f t="shared" si="380"/>
        <v/>
      </c>
      <c r="Q2365" s="42" t="str">
        <f t="shared" si="374"/>
        <v/>
      </c>
      <c r="R2365" s="81"/>
      <c r="S2365" s="44" t="str">
        <f t="shared" si="375"/>
        <v/>
      </c>
      <c r="T2365" s="81"/>
      <c r="U2365" s="81"/>
      <c r="V2365" s="42">
        <f t="shared" si="376"/>
        <v>0</v>
      </c>
      <c r="W2365" s="43"/>
      <c r="X2365" s="47">
        <f>SUMIFS(W$12:W2365,F$12:F2365,F2365,H$12:H2365,H2365,D$12:D2365,D2365)</f>
        <v>0</v>
      </c>
      <c r="Y2365" s="48">
        <f t="shared" si="377"/>
        <v>0</v>
      </c>
      <c r="Z2365" s="82"/>
      <c r="AA2365" s="106"/>
      <c r="AB2365" s="42">
        <f t="shared" si="378"/>
        <v>0</v>
      </c>
      <c r="AC2365" s="50"/>
      <c r="AD2365" s="81"/>
      <c r="AE2365" s="81"/>
      <c r="AF2365" s="81"/>
      <c r="AG2365" s="81"/>
      <c r="AH2365" s="81"/>
      <c r="AI2365" s="81"/>
      <c r="AJ2365" s="81"/>
      <c r="AK2365" s="81"/>
      <c r="AL2365" s="81"/>
      <c r="AM2365" s="50"/>
      <c r="AN2365" s="50"/>
      <c r="AO2365" s="112">
        <f t="shared" si="381"/>
        <v>0</v>
      </c>
    </row>
    <row r="2366" spans="1:41" ht="20.100000000000001" customHeight="1">
      <c r="A2366" s="70">
        <f t="shared" si="379"/>
        <v>1</v>
      </c>
      <c r="B2366" s="81"/>
      <c r="C2366" s="81"/>
      <c r="D2366" s="81"/>
      <c r="E2366" s="81"/>
      <c r="F2366" s="34"/>
      <c r="G2366" s="94"/>
      <c r="H2366" s="81"/>
      <c r="I2366" s="34"/>
      <c r="J2366" s="34"/>
      <c r="K2366" s="38"/>
      <c r="L2366" s="38"/>
      <c r="M2366" s="39">
        <f t="shared" si="372"/>
        <v>0</v>
      </c>
      <c r="N2366" s="40">
        <f t="shared" si="373"/>
        <v>0</v>
      </c>
      <c r="O2366" s="80"/>
      <c r="P2366" s="113" t="str">
        <f t="shared" si="380"/>
        <v/>
      </c>
      <c r="Q2366" s="42" t="str">
        <f t="shared" si="374"/>
        <v/>
      </c>
      <c r="R2366" s="81"/>
      <c r="S2366" s="44" t="str">
        <f t="shared" si="375"/>
        <v/>
      </c>
      <c r="T2366" s="81"/>
      <c r="U2366" s="81"/>
      <c r="V2366" s="42">
        <f t="shared" si="376"/>
        <v>0</v>
      </c>
      <c r="W2366" s="43"/>
      <c r="X2366" s="47">
        <f>SUMIFS(W$12:W2366,F$12:F2366,F2366,H$12:H2366,H2366,D$12:D2366,D2366)</f>
        <v>0</v>
      </c>
      <c r="Y2366" s="48">
        <f t="shared" si="377"/>
        <v>0</v>
      </c>
      <c r="Z2366" s="82"/>
      <c r="AA2366" s="106"/>
      <c r="AB2366" s="42">
        <f t="shared" si="378"/>
        <v>0</v>
      </c>
      <c r="AC2366" s="50"/>
      <c r="AD2366" s="81"/>
      <c r="AE2366" s="81"/>
      <c r="AF2366" s="81"/>
      <c r="AG2366" s="81"/>
      <c r="AH2366" s="81"/>
      <c r="AI2366" s="81"/>
      <c r="AJ2366" s="81"/>
      <c r="AK2366" s="81"/>
      <c r="AL2366" s="81"/>
      <c r="AM2366" s="50"/>
      <c r="AN2366" s="50"/>
      <c r="AO2366" s="112">
        <f t="shared" si="381"/>
        <v>0</v>
      </c>
    </row>
    <row r="2367" spans="1:41" ht="20.100000000000001" customHeight="1">
      <c r="A2367" s="70">
        <f t="shared" si="379"/>
        <v>1</v>
      </c>
      <c r="B2367" s="81"/>
      <c r="C2367" s="81"/>
      <c r="D2367" s="81"/>
      <c r="E2367" s="81"/>
      <c r="F2367" s="34"/>
      <c r="G2367" s="94"/>
      <c r="H2367" s="81"/>
      <c r="I2367" s="34"/>
      <c r="J2367" s="34"/>
      <c r="K2367" s="38"/>
      <c r="L2367" s="38"/>
      <c r="M2367" s="39">
        <f t="shared" si="372"/>
        <v>0</v>
      </c>
      <c r="N2367" s="40">
        <f t="shared" si="373"/>
        <v>0</v>
      </c>
      <c r="O2367" s="80"/>
      <c r="P2367" s="113" t="str">
        <f t="shared" si="380"/>
        <v/>
      </c>
      <c r="Q2367" s="42" t="str">
        <f t="shared" si="374"/>
        <v/>
      </c>
      <c r="R2367" s="81"/>
      <c r="S2367" s="44" t="str">
        <f t="shared" si="375"/>
        <v/>
      </c>
      <c r="T2367" s="81"/>
      <c r="U2367" s="81"/>
      <c r="V2367" s="42">
        <f t="shared" si="376"/>
        <v>0</v>
      </c>
      <c r="W2367" s="43"/>
      <c r="X2367" s="47">
        <f>SUMIFS(W$12:W2367,F$12:F2367,F2367,H$12:H2367,H2367,D$12:D2367,D2367)</f>
        <v>0</v>
      </c>
      <c r="Y2367" s="48">
        <f t="shared" si="377"/>
        <v>0</v>
      </c>
      <c r="Z2367" s="82"/>
      <c r="AA2367" s="106"/>
      <c r="AB2367" s="42">
        <f t="shared" si="378"/>
        <v>0</v>
      </c>
      <c r="AC2367" s="50"/>
      <c r="AD2367" s="81"/>
      <c r="AE2367" s="81"/>
      <c r="AF2367" s="81"/>
      <c r="AG2367" s="81"/>
      <c r="AH2367" s="81"/>
      <c r="AI2367" s="81"/>
      <c r="AJ2367" s="81"/>
      <c r="AK2367" s="81"/>
      <c r="AL2367" s="81"/>
      <c r="AM2367" s="50"/>
      <c r="AN2367" s="50"/>
      <c r="AO2367" s="112">
        <f t="shared" si="381"/>
        <v>0</v>
      </c>
    </row>
    <row r="2368" spans="1:41" ht="20.100000000000001" customHeight="1">
      <c r="A2368" s="70">
        <f t="shared" si="379"/>
        <v>1</v>
      </c>
      <c r="B2368" s="81"/>
      <c r="C2368" s="81"/>
      <c r="D2368" s="81"/>
      <c r="E2368" s="81"/>
      <c r="F2368" s="34"/>
      <c r="G2368" s="94"/>
      <c r="H2368" s="81"/>
      <c r="I2368" s="34"/>
      <c r="J2368" s="34"/>
      <c r="K2368" s="38"/>
      <c r="L2368" s="38"/>
      <c r="M2368" s="39">
        <f t="shared" si="372"/>
        <v>0</v>
      </c>
      <c r="N2368" s="40">
        <f t="shared" si="373"/>
        <v>0</v>
      </c>
      <c r="O2368" s="80"/>
      <c r="P2368" s="113" t="str">
        <f t="shared" si="380"/>
        <v/>
      </c>
      <c r="Q2368" s="42" t="str">
        <f t="shared" si="374"/>
        <v/>
      </c>
      <c r="R2368" s="81"/>
      <c r="S2368" s="44" t="str">
        <f t="shared" si="375"/>
        <v/>
      </c>
      <c r="T2368" s="81"/>
      <c r="U2368" s="81"/>
      <c r="V2368" s="42">
        <f t="shared" si="376"/>
        <v>0</v>
      </c>
      <c r="W2368" s="43"/>
      <c r="X2368" s="47">
        <f>SUMIFS(W$12:W2368,F$12:F2368,F2368,H$12:H2368,H2368,D$12:D2368,D2368)</f>
        <v>0</v>
      </c>
      <c r="Y2368" s="48">
        <f t="shared" si="377"/>
        <v>0</v>
      </c>
      <c r="Z2368" s="82"/>
      <c r="AA2368" s="106"/>
      <c r="AB2368" s="42">
        <f t="shared" si="378"/>
        <v>0</v>
      </c>
      <c r="AC2368" s="50"/>
      <c r="AD2368" s="81"/>
      <c r="AE2368" s="81"/>
      <c r="AF2368" s="81"/>
      <c r="AG2368" s="81"/>
      <c r="AH2368" s="81"/>
      <c r="AI2368" s="81"/>
      <c r="AJ2368" s="81"/>
      <c r="AK2368" s="81"/>
      <c r="AL2368" s="81"/>
      <c r="AM2368" s="50"/>
      <c r="AN2368" s="50"/>
      <c r="AO2368" s="112">
        <f t="shared" si="381"/>
        <v>0</v>
      </c>
    </row>
    <row r="2369" spans="1:41" ht="20.100000000000001" customHeight="1">
      <c r="A2369" s="70">
        <f t="shared" si="379"/>
        <v>1</v>
      </c>
      <c r="B2369" s="81"/>
      <c r="C2369" s="81"/>
      <c r="D2369" s="81"/>
      <c r="E2369" s="81"/>
      <c r="F2369" s="34"/>
      <c r="G2369" s="94"/>
      <c r="H2369" s="81"/>
      <c r="I2369" s="34"/>
      <c r="J2369" s="34"/>
      <c r="K2369" s="38"/>
      <c r="L2369" s="38"/>
      <c r="M2369" s="39">
        <f t="shared" si="372"/>
        <v>0</v>
      </c>
      <c r="N2369" s="40">
        <f t="shared" si="373"/>
        <v>0</v>
      </c>
      <c r="O2369" s="80"/>
      <c r="P2369" s="113" t="str">
        <f t="shared" si="380"/>
        <v/>
      </c>
      <c r="Q2369" s="42" t="str">
        <f t="shared" si="374"/>
        <v/>
      </c>
      <c r="R2369" s="81"/>
      <c r="S2369" s="44" t="str">
        <f t="shared" si="375"/>
        <v/>
      </c>
      <c r="T2369" s="81"/>
      <c r="U2369" s="81"/>
      <c r="V2369" s="42">
        <f t="shared" si="376"/>
        <v>0</v>
      </c>
      <c r="W2369" s="43"/>
      <c r="X2369" s="47">
        <f>SUMIFS(W$12:W2369,F$12:F2369,F2369,H$12:H2369,H2369,D$12:D2369,D2369)</f>
        <v>0</v>
      </c>
      <c r="Y2369" s="48">
        <f t="shared" si="377"/>
        <v>0</v>
      </c>
      <c r="Z2369" s="82"/>
      <c r="AA2369" s="106"/>
      <c r="AB2369" s="42">
        <f t="shared" si="378"/>
        <v>0</v>
      </c>
      <c r="AC2369" s="50"/>
      <c r="AD2369" s="81"/>
      <c r="AE2369" s="81"/>
      <c r="AF2369" s="81"/>
      <c r="AG2369" s="81"/>
      <c r="AH2369" s="81"/>
      <c r="AI2369" s="81"/>
      <c r="AJ2369" s="81"/>
      <c r="AK2369" s="81"/>
      <c r="AL2369" s="81"/>
      <c r="AM2369" s="50"/>
      <c r="AN2369" s="50"/>
      <c r="AO2369" s="112">
        <f t="shared" si="381"/>
        <v>0</v>
      </c>
    </row>
    <row r="2370" spans="1:41" ht="20.100000000000001" customHeight="1">
      <c r="A2370" s="70">
        <f t="shared" si="379"/>
        <v>1</v>
      </c>
      <c r="B2370" s="81"/>
      <c r="C2370" s="81"/>
      <c r="D2370" s="81"/>
      <c r="E2370" s="81"/>
      <c r="F2370" s="34"/>
      <c r="G2370" s="94"/>
      <c r="H2370" s="81"/>
      <c r="I2370" s="34"/>
      <c r="J2370" s="34"/>
      <c r="K2370" s="38"/>
      <c r="L2370" s="38"/>
      <c r="M2370" s="39">
        <f t="shared" si="372"/>
        <v>0</v>
      </c>
      <c r="N2370" s="40">
        <f t="shared" si="373"/>
        <v>0</v>
      </c>
      <c r="O2370" s="80"/>
      <c r="P2370" s="113" t="str">
        <f t="shared" si="380"/>
        <v/>
      </c>
      <c r="Q2370" s="42" t="str">
        <f t="shared" si="374"/>
        <v/>
      </c>
      <c r="R2370" s="81"/>
      <c r="S2370" s="44" t="str">
        <f t="shared" si="375"/>
        <v/>
      </c>
      <c r="T2370" s="81"/>
      <c r="U2370" s="81"/>
      <c r="V2370" s="42">
        <f t="shared" si="376"/>
        <v>0</v>
      </c>
      <c r="W2370" s="43"/>
      <c r="X2370" s="47">
        <f>SUMIFS(W$12:W2370,F$12:F2370,F2370,H$12:H2370,H2370,D$12:D2370,D2370)</f>
        <v>0</v>
      </c>
      <c r="Y2370" s="48">
        <f t="shared" si="377"/>
        <v>0</v>
      </c>
      <c r="Z2370" s="82"/>
      <c r="AA2370" s="106"/>
      <c r="AB2370" s="42">
        <f t="shared" si="378"/>
        <v>0</v>
      </c>
      <c r="AC2370" s="50"/>
      <c r="AD2370" s="81"/>
      <c r="AE2370" s="81"/>
      <c r="AF2370" s="81"/>
      <c r="AG2370" s="81"/>
      <c r="AH2370" s="81"/>
      <c r="AI2370" s="81"/>
      <c r="AJ2370" s="81"/>
      <c r="AK2370" s="81"/>
      <c r="AL2370" s="81"/>
      <c r="AM2370" s="50"/>
      <c r="AN2370" s="50"/>
      <c r="AO2370" s="112">
        <f t="shared" si="381"/>
        <v>0</v>
      </c>
    </row>
    <row r="2371" spans="1:41" ht="20.100000000000001" customHeight="1">
      <c r="A2371" s="70">
        <f t="shared" si="379"/>
        <v>1</v>
      </c>
      <c r="B2371" s="81"/>
      <c r="C2371" s="81"/>
      <c r="D2371" s="81"/>
      <c r="E2371" s="81"/>
      <c r="F2371" s="34"/>
      <c r="G2371" s="94"/>
      <c r="H2371" s="81"/>
      <c r="I2371" s="34"/>
      <c r="J2371" s="34"/>
      <c r="K2371" s="38"/>
      <c r="L2371" s="38"/>
      <c r="M2371" s="39">
        <f t="shared" si="372"/>
        <v>0</v>
      </c>
      <c r="N2371" s="40">
        <f t="shared" si="373"/>
        <v>0</v>
      </c>
      <c r="O2371" s="80"/>
      <c r="P2371" s="113" t="str">
        <f t="shared" si="380"/>
        <v/>
      </c>
      <c r="Q2371" s="42" t="str">
        <f t="shared" si="374"/>
        <v/>
      </c>
      <c r="R2371" s="81"/>
      <c r="S2371" s="44" t="str">
        <f t="shared" si="375"/>
        <v/>
      </c>
      <c r="T2371" s="81"/>
      <c r="U2371" s="81"/>
      <c r="V2371" s="42">
        <f t="shared" si="376"/>
        <v>0</v>
      </c>
      <c r="W2371" s="43"/>
      <c r="X2371" s="47">
        <f>SUMIFS(W$12:W2371,F$12:F2371,F2371,H$12:H2371,H2371,D$12:D2371,D2371)</f>
        <v>0</v>
      </c>
      <c r="Y2371" s="48">
        <f t="shared" si="377"/>
        <v>0</v>
      </c>
      <c r="Z2371" s="82"/>
      <c r="AA2371" s="106"/>
      <c r="AB2371" s="42">
        <f t="shared" si="378"/>
        <v>0</v>
      </c>
      <c r="AC2371" s="50"/>
      <c r="AD2371" s="81"/>
      <c r="AE2371" s="81"/>
      <c r="AF2371" s="81"/>
      <c r="AG2371" s="81"/>
      <c r="AH2371" s="81"/>
      <c r="AI2371" s="81"/>
      <c r="AJ2371" s="81"/>
      <c r="AK2371" s="81"/>
      <c r="AL2371" s="81"/>
      <c r="AM2371" s="50"/>
      <c r="AN2371" s="50"/>
      <c r="AO2371" s="112">
        <f t="shared" si="381"/>
        <v>0</v>
      </c>
    </row>
    <row r="2372" spans="1:41" ht="20.100000000000001" customHeight="1">
      <c r="A2372" s="70">
        <f t="shared" si="379"/>
        <v>1</v>
      </c>
      <c r="B2372" s="81"/>
      <c r="C2372" s="81"/>
      <c r="D2372" s="81"/>
      <c r="E2372" s="81"/>
      <c r="F2372" s="34"/>
      <c r="G2372" s="94"/>
      <c r="H2372" s="81"/>
      <c r="I2372" s="34"/>
      <c r="J2372" s="34"/>
      <c r="K2372" s="38"/>
      <c r="L2372" s="38"/>
      <c r="M2372" s="39">
        <f t="shared" si="372"/>
        <v>0</v>
      </c>
      <c r="N2372" s="40">
        <f t="shared" si="373"/>
        <v>0</v>
      </c>
      <c r="O2372" s="80"/>
      <c r="P2372" s="113" t="str">
        <f t="shared" si="380"/>
        <v/>
      </c>
      <c r="Q2372" s="42" t="str">
        <f t="shared" si="374"/>
        <v/>
      </c>
      <c r="R2372" s="81"/>
      <c r="S2372" s="44" t="str">
        <f t="shared" si="375"/>
        <v/>
      </c>
      <c r="T2372" s="81"/>
      <c r="U2372" s="81"/>
      <c r="V2372" s="42">
        <f t="shared" si="376"/>
        <v>0</v>
      </c>
      <c r="W2372" s="43"/>
      <c r="X2372" s="47">
        <f>SUMIFS(W$12:W2372,F$12:F2372,F2372,H$12:H2372,H2372,D$12:D2372,D2372)</f>
        <v>0</v>
      </c>
      <c r="Y2372" s="48">
        <f t="shared" si="377"/>
        <v>0</v>
      </c>
      <c r="Z2372" s="82"/>
      <c r="AA2372" s="106"/>
      <c r="AB2372" s="42">
        <f t="shared" si="378"/>
        <v>0</v>
      </c>
      <c r="AC2372" s="50"/>
      <c r="AD2372" s="81"/>
      <c r="AE2372" s="81"/>
      <c r="AF2372" s="81"/>
      <c r="AG2372" s="81"/>
      <c r="AH2372" s="81"/>
      <c r="AI2372" s="81"/>
      <c r="AJ2372" s="81"/>
      <c r="AK2372" s="81"/>
      <c r="AL2372" s="81"/>
      <c r="AM2372" s="50"/>
      <c r="AN2372" s="50"/>
      <c r="AO2372" s="112">
        <f t="shared" si="381"/>
        <v>0</v>
      </c>
    </row>
    <row r="2373" spans="1:41" ht="20.100000000000001" customHeight="1">
      <c r="A2373" s="70">
        <f t="shared" si="379"/>
        <v>1</v>
      </c>
      <c r="B2373" s="81"/>
      <c r="C2373" s="81"/>
      <c r="D2373" s="81"/>
      <c r="E2373" s="81"/>
      <c r="F2373" s="34"/>
      <c r="G2373" s="94"/>
      <c r="H2373" s="81"/>
      <c r="I2373" s="34"/>
      <c r="J2373" s="34"/>
      <c r="K2373" s="38"/>
      <c r="L2373" s="38"/>
      <c r="M2373" s="39">
        <f t="shared" si="372"/>
        <v>0</v>
      </c>
      <c r="N2373" s="40">
        <f t="shared" si="373"/>
        <v>0</v>
      </c>
      <c r="O2373" s="80"/>
      <c r="P2373" s="113" t="str">
        <f t="shared" si="380"/>
        <v/>
      </c>
      <c r="Q2373" s="42" t="str">
        <f t="shared" si="374"/>
        <v/>
      </c>
      <c r="R2373" s="81"/>
      <c r="S2373" s="44" t="str">
        <f t="shared" si="375"/>
        <v/>
      </c>
      <c r="T2373" s="81"/>
      <c r="U2373" s="81"/>
      <c r="V2373" s="42">
        <f t="shared" si="376"/>
        <v>0</v>
      </c>
      <c r="W2373" s="43"/>
      <c r="X2373" s="47">
        <f>SUMIFS(W$12:W2373,F$12:F2373,F2373,H$12:H2373,H2373,D$12:D2373,D2373)</f>
        <v>0</v>
      </c>
      <c r="Y2373" s="48">
        <f t="shared" si="377"/>
        <v>0</v>
      </c>
      <c r="Z2373" s="82"/>
      <c r="AA2373" s="106"/>
      <c r="AB2373" s="42">
        <f t="shared" si="378"/>
        <v>0</v>
      </c>
      <c r="AC2373" s="50"/>
      <c r="AD2373" s="81"/>
      <c r="AE2373" s="81"/>
      <c r="AF2373" s="81"/>
      <c r="AG2373" s="81"/>
      <c r="AH2373" s="81"/>
      <c r="AI2373" s="81"/>
      <c r="AJ2373" s="81"/>
      <c r="AK2373" s="81"/>
      <c r="AL2373" s="81"/>
      <c r="AM2373" s="50"/>
      <c r="AN2373" s="50"/>
      <c r="AO2373" s="112">
        <f t="shared" si="381"/>
        <v>0</v>
      </c>
    </row>
    <row r="2374" spans="1:41" ht="20.100000000000001" customHeight="1">
      <c r="A2374" s="70">
        <f t="shared" si="379"/>
        <v>1</v>
      </c>
      <c r="B2374" s="81"/>
      <c r="C2374" s="81"/>
      <c r="D2374" s="81"/>
      <c r="E2374" s="81"/>
      <c r="F2374" s="34"/>
      <c r="G2374" s="94"/>
      <c r="H2374" s="81"/>
      <c r="I2374" s="34"/>
      <c r="J2374" s="34"/>
      <c r="K2374" s="38"/>
      <c r="L2374" s="38"/>
      <c r="M2374" s="39">
        <f t="shared" si="372"/>
        <v>0</v>
      </c>
      <c r="N2374" s="40">
        <f t="shared" si="373"/>
        <v>0</v>
      </c>
      <c r="O2374" s="80"/>
      <c r="P2374" s="113" t="str">
        <f t="shared" si="380"/>
        <v/>
      </c>
      <c r="Q2374" s="42" t="str">
        <f t="shared" si="374"/>
        <v/>
      </c>
      <c r="R2374" s="81"/>
      <c r="S2374" s="44" t="str">
        <f t="shared" si="375"/>
        <v/>
      </c>
      <c r="T2374" s="81"/>
      <c r="U2374" s="81"/>
      <c r="V2374" s="42">
        <f t="shared" si="376"/>
        <v>0</v>
      </c>
      <c r="W2374" s="43"/>
      <c r="X2374" s="47">
        <f>SUMIFS(W$12:W2374,F$12:F2374,F2374,H$12:H2374,H2374,D$12:D2374,D2374)</f>
        <v>0</v>
      </c>
      <c r="Y2374" s="48">
        <f t="shared" si="377"/>
        <v>0</v>
      </c>
      <c r="Z2374" s="82"/>
      <c r="AA2374" s="106"/>
      <c r="AB2374" s="42">
        <f t="shared" si="378"/>
        <v>0</v>
      </c>
      <c r="AC2374" s="50"/>
      <c r="AD2374" s="81"/>
      <c r="AE2374" s="81"/>
      <c r="AF2374" s="81"/>
      <c r="AG2374" s="81"/>
      <c r="AH2374" s="81"/>
      <c r="AI2374" s="81"/>
      <c r="AJ2374" s="81"/>
      <c r="AK2374" s="81"/>
      <c r="AL2374" s="81"/>
      <c r="AM2374" s="50"/>
      <c r="AN2374" s="50"/>
      <c r="AO2374" s="112">
        <f t="shared" si="381"/>
        <v>0</v>
      </c>
    </row>
    <row r="2375" spans="1:41" ht="20.100000000000001" customHeight="1">
      <c r="A2375" s="70">
        <f t="shared" si="379"/>
        <v>1</v>
      </c>
      <c r="B2375" s="81"/>
      <c r="C2375" s="81"/>
      <c r="D2375" s="81"/>
      <c r="E2375" s="81"/>
      <c r="F2375" s="34"/>
      <c r="G2375" s="94"/>
      <c r="H2375" s="81"/>
      <c r="I2375" s="34"/>
      <c r="J2375" s="34"/>
      <c r="K2375" s="38"/>
      <c r="L2375" s="38"/>
      <c r="M2375" s="39">
        <f t="shared" si="372"/>
        <v>0</v>
      </c>
      <c r="N2375" s="40">
        <f t="shared" si="373"/>
        <v>0</v>
      </c>
      <c r="O2375" s="80"/>
      <c r="P2375" s="113" t="str">
        <f t="shared" si="380"/>
        <v/>
      </c>
      <c r="Q2375" s="42" t="str">
        <f t="shared" si="374"/>
        <v/>
      </c>
      <c r="R2375" s="81"/>
      <c r="S2375" s="44" t="str">
        <f t="shared" si="375"/>
        <v/>
      </c>
      <c r="T2375" s="81"/>
      <c r="U2375" s="81"/>
      <c r="V2375" s="42">
        <f t="shared" si="376"/>
        <v>0</v>
      </c>
      <c r="W2375" s="43"/>
      <c r="X2375" s="47">
        <f>SUMIFS(W$12:W2375,F$12:F2375,F2375,H$12:H2375,H2375,D$12:D2375,D2375)</f>
        <v>0</v>
      </c>
      <c r="Y2375" s="48">
        <f t="shared" si="377"/>
        <v>0</v>
      </c>
      <c r="Z2375" s="82"/>
      <c r="AA2375" s="106"/>
      <c r="AB2375" s="42">
        <f t="shared" si="378"/>
        <v>0</v>
      </c>
      <c r="AC2375" s="50"/>
      <c r="AD2375" s="81"/>
      <c r="AE2375" s="81"/>
      <c r="AF2375" s="81"/>
      <c r="AG2375" s="81"/>
      <c r="AH2375" s="81"/>
      <c r="AI2375" s="81"/>
      <c r="AJ2375" s="81"/>
      <c r="AK2375" s="81"/>
      <c r="AL2375" s="81"/>
      <c r="AM2375" s="50"/>
      <c r="AN2375" s="50"/>
      <c r="AO2375" s="112">
        <f t="shared" si="381"/>
        <v>0</v>
      </c>
    </row>
    <row r="2376" spans="1:41" ht="20.100000000000001" customHeight="1">
      <c r="A2376" s="70">
        <f t="shared" si="379"/>
        <v>1</v>
      </c>
      <c r="B2376" s="81"/>
      <c r="C2376" s="81"/>
      <c r="D2376" s="81"/>
      <c r="E2376" s="81"/>
      <c r="F2376" s="34"/>
      <c r="G2376" s="94"/>
      <c r="H2376" s="81"/>
      <c r="I2376" s="34"/>
      <c r="J2376" s="34"/>
      <c r="K2376" s="38"/>
      <c r="L2376" s="38"/>
      <c r="M2376" s="39">
        <f t="shared" ref="M2376:M2439" si="382">(IF(L2376&lt;K2376,1+L2376,L2376)-K2376-IF(AND(K2376&lt;$L$5,L2376&gt;$M$5),$M$5-$L$5)-IF(AND(K2376&lt;$L$6,L2376&gt;$M$6),$M$6-$L$6)-IF(AND(K2376&lt;$L$7,L2376&gt;$M$7),$M$7-$L$7))-IF(AND(K2376&lt;$L$8,L2376&gt;$M$8),$M$8-$L$8)</f>
        <v>0</v>
      </c>
      <c r="N2376" s="40">
        <f t="shared" ref="N2376:N2439" si="383">HOUR(M2376)+MINUTE(M2376)/60</f>
        <v>0</v>
      </c>
      <c r="O2376" s="80"/>
      <c r="P2376" s="113" t="str">
        <f t="shared" si="380"/>
        <v/>
      </c>
      <c r="Q2376" s="42" t="str">
        <f t="shared" ref="Q2376:Q2439" si="384">IFERROR(V2376/(N2376*O2376),"")</f>
        <v/>
      </c>
      <c r="R2376" s="81"/>
      <c r="S2376" s="44" t="str">
        <f t="shared" ref="S2376:S2439" si="385">IFERROR(W2376/R2376,"")</f>
        <v/>
      </c>
      <c r="T2376" s="81"/>
      <c r="U2376" s="81"/>
      <c r="V2376" s="42">
        <f t="shared" ref="V2376:V2439" si="386">+W2376+Y2376</f>
        <v>0</v>
      </c>
      <c r="W2376" s="43"/>
      <c r="X2376" s="47">
        <f>SUMIFS(W$12:W2376,F$12:F2376,F2376,H$12:H2376,H2376,D$12:D2376,D2376)</f>
        <v>0</v>
      </c>
      <c r="Y2376" s="48">
        <f t="shared" ref="Y2376:Y2439" si="387">SUM(AC2376:AK2376)</f>
        <v>0</v>
      </c>
      <c r="Z2376" s="82"/>
      <c r="AA2376" s="106"/>
      <c r="AB2376" s="42">
        <f t="shared" ref="AB2376:AB2439" si="388">+W2376*AA2376</f>
        <v>0</v>
      </c>
      <c r="AC2376" s="50"/>
      <c r="AD2376" s="81"/>
      <c r="AE2376" s="81"/>
      <c r="AF2376" s="81"/>
      <c r="AG2376" s="81"/>
      <c r="AH2376" s="81"/>
      <c r="AI2376" s="81"/>
      <c r="AJ2376" s="81"/>
      <c r="AK2376" s="81"/>
      <c r="AL2376" s="81"/>
      <c r="AM2376" s="50"/>
      <c r="AN2376" s="50"/>
      <c r="AO2376" s="112">
        <f t="shared" si="381"/>
        <v>0</v>
      </c>
    </row>
    <row r="2377" spans="1:41" ht="20.100000000000001" customHeight="1">
      <c r="A2377" s="70">
        <f t="shared" si="379"/>
        <v>1</v>
      </c>
      <c r="B2377" s="81"/>
      <c r="C2377" s="81"/>
      <c r="D2377" s="81"/>
      <c r="E2377" s="81"/>
      <c r="F2377" s="34"/>
      <c r="G2377" s="94"/>
      <c r="H2377" s="81"/>
      <c r="I2377" s="34"/>
      <c r="J2377" s="34"/>
      <c r="K2377" s="38"/>
      <c r="L2377" s="38"/>
      <c r="M2377" s="39">
        <f t="shared" si="382"/>
        <v>0</v>
      </c>
      <c r="N2377" s="40">
        <f t="shared" si="383"/>
        <v>0</v>
      </c>
      <c r="O2377" s="80"/>
      <c r="P2377" s="113" t="str">
        <f t="shared" si="380"/>
        <v/>
      </c>
      <c r="Q2377" s="42" t="str">
        <f t="shared" si="384"/>
        <v/>
      </c>
      <c r="R2377" s="81"/>
      <c r="S2377" s="44" t="str">
        <f t="shared" si="385"/>
        <v/>
      </c>
      <c r="T2377" s="81"/>
      <c r="U2377" s="81"/>
      <c r="V2377" s="42">
        <f t="shared" si="386"/>
        <v>0</v>
      </c>
      <c r="W2377" s="43"/>
      <c r="X2377" s="47">
        <f>SUMIFS(W$12:W2377,F$12:F2377,F2377,H$12:H2377,H2377,D$12:D2377,D2377)</f>
        <v>0</v>
      </c>
      <c r="Y2377" s="48">
        <f t="shared" si="387"/>
        <v>0</v>
      </c>
      <c r="Z2377" s="82"/>
      <c r="AA2377" s="106"/>
      <c r="AB2377" s="42">
        <f t="shared" si="388"/>
        <v>0</v>
      </c>
      <c r="AC2377" s="50"/>
      <c r="AD2377" s="81"/>
      <c r="AE2377" s="81"/>
      <c r="AF2377" s="81"/>
      <c r="AG2377" s="81"/>
      <c r="AH2377" s="81"/>
      <c r="AI2377" s="81"/>
      <c r="AJ2377" s="81"/>
      <c r="AK2377" s="81"/>
      <c r="AL2377" s="81"/>
      <c r="AM2377" s="50"/>
      <c r="AN2377" s="50"/>
      <c r="AO2377" s="112">
        <f t="shared" si="381"/>
        <v>0</v>
      </c>
    </row>
    <row r="2378" spans="1:41" ht="20.100000000000001" customHeight="1">
      <c r="A2378" s="70">
        <f t="shared" si="379"/>
        <v>1</v>
      </c>
      <c r="B2378" s="81"/>
      <c r="C2378" s="81"/>
      <c r="D2378" s="81"/>
      <c r="E2378" s="81"/>
      <c r="F2378" s="34"/>
      <c r="G2378" s="94"/>
      <c r="H2378" s="81"/>
      <c r="I2378" s="34"/>
      <c r="J2378" s="34"/>
      <c r="K2378" s="38"/>
      <c r="L2378" s="38"/>
      <c r="M2378" s="39">
        <f t="shared" si="382"/>
        <v>0</v>
      </c>
      <c r="N2378" s="40">
        <f t="shared" si="383"/>
        <v>0</v>
      </c>
      <c r="O2378" s="80"/>
      <c r="P2378" s="113" t="str">
        <f t="shared" si="380"/>
        <v/>
      </c>
      <c r="Q2378" s="42" t="str">
        <f t="shared" si="384"/>
        <v/>
      </c>
      <c r="R2378" s="81"/>
      <c r="S2378" s="44" t="str">
        <f t="shared" si="385"/>
        <v/>
      </c>
      <c r="T2378" s="81"/>
      <c r="U2378" s="81"/>
      <c r="V2378" s="42">
        <f t="shared" si="386"/>
        <v>0</v>
      </c>
      <c r="W2378" s="43"/>
      <c r="X2378" s="47">
        <f>SUMIFS(W$12:W2378,F$12:F2378,F2378,H$12:H2378,H2378,D$12:D2378,D2378)</f>
        <v>0</v>
      </c>
      <c r="Y2378" s="48">
        <f t="shared" si="387"/>
        <v>0</v>
      </c>
      <c r="Z2378" s="82"/>
      <c r="AA2378" s="106"/>
      <c r="AB2378" s="42">
        <f t="shared" si="388"/>
        <v>0</v>
      </c>
      <c r="AC2378" s="50"/>
      <c r="AD2378" s="81"/>
      <c r="AE2378" s="81"/>
      <c r="AF2378" s="81"/>
      <c r="AG2378" s="81"/>
      <c r="AH2378" s="81"/>
      <c r="AI2378" s="81"/>
      <c r="AJ2378" s="81"/>
      <c r="AK2378" s="81"/>
      <c r="AL2378" s="81"/>
      <c r="AM2378" s="50"/>
      <c r="AN2378" s="50"/>
      <c r="AO2378" s="112">
        <f t="shared" si="381"/>
        <v>0</v>
      </c>
    </row>
    <row r="2379" spans="1:41" ht="20.100000000000001" customHeight="1">
      <c r="A2379" s="70">
        <f t="shared" si="379"/>
        <v>1</v>
      </c>
      <c r="B2379" s="81"/>
      <c r="C2379" s="81"/>
      <c r="D2379" s="81"/>
      <c r="E2379" s="81"/>
      <c r="F2379" s="34"/>
      <c r="G2379" s="94"/>
      <c r="H2379" s="81"/>
      <c r="I2379" s="34"/>
      <c r="J2379" s="34"/>
      <c r="K2379" s="38"/>
      <c r="L2379" s="38"/>
      <c r="M2379" s="39">
        <f t="shared" si="382"/>
        <v>0</v>
      </c>
      <c r="N2379" s="40">
        <f t="shared" si="383"/>
        <v>0</v>
      </c>
      <c r="O2379" s="80"/>
      <c r="P2379" s="113" t="str">
        <f t="shared" si="380"/>
        <v/>
      </c>
      <c r="Q2379" s="42" t="str">
        <f t="shared" si="384"/>
        <v/>
      </c>
      <c r="R2379" s="81"/>
      <c r="S2379" s="44" t="str">
        <f t="shared" si="385"/>
        <v/>
      </c>
      <c r="T2379" s="81"/>
      <c r="U2379" s="81"/>
      <c r="V2379" s="42">
        <f t="shared" si="386"/>
        <v>0</v>
      </c>
      <c r="W2379" s="43"/>
      <c r="X2379" s="47">
        <f>SUMIFS(W$12:W2379,F$12:F2379,F2379,H$12:H2379,H2379,D$12:D2379,D2379)</f>
        <v>0</v>
      </c>
      <c r="Y2379" s="48">
        <f t="shared" si="387"/>
        <v>0</v>
      </c>
      <c r="Z2379" s="82"/>
      <c r="AA2379" s="106"/>
      <c r="AB2379" s="42">
        <f t="shared" si="388"/>
        <v>0</v>
      </c>
      <c r="AC2379" s="50"/>
      <c r="AD2379" s="81"/>
      <c r="AE2379" s="81"/>
      <c r="AF2379" s="81"/>
      <c r="AG2379" s="81"/>
      <c r="AH2379" s="81"/>
      <c r="AI2379" s="81"/>
      <c r="AJ2379" s="81"/>
      <c r="AK2379" s="81"/>
      <c r="AL2379" s="81"/>
      <c r="AM2379" s="50"/>
      <c r="AN2379" s="50"/>
      <c r="AO2379" s="112">
        <f t="shared" si="381"/>
        <v>0</v>
      </c>
    </row>
    <row r="2380" spans="1:41" ht="20.100000000000001" customHeight="1">
      <c r="A2380" s="70">
        <f t="shared" si="379"/>
        <v>1</v>
      </c>
      <c r="B2380" s="81"/>
      <c r="C2380" s="81"/>
      <c r="D2380" s="81"/>
      <c r="E2380" s="81"/>
      <c r="F2380" s="34"/>
      <c r="G2380" s="94"/>
      <c r="H2380" s="81"/>
      <c r="I2380" s="34"/>
      <c r="J2380" s="34"/>
      <c r="K2380" s="38"/>
      <c r="L2380" s="38"/>
      <c r="M2380" s="39">
        <f t="shared" si="382"/>
        <v>0</v>
      </c>
      <c r="N2380" s="40">
        <f t="shared" si="383"/>
        <v>0</v>
      </c>
      <c r="O2380" s="80"/>
      <c r="P2380" s="113" t="str">
        <f t="shared" si="380"/>
        <v/>
      </c>
      <c r="Q2380" s="42" t="str">
        <f t="shared" si="384"/>
        <v/>
      </c>
      <c r="R2380" s="81"/>
      <c r="S2380" s="44" t="str">
        <f t="shared" si="385"/>
        <v/>
      </c>
      <c r="T2380" s="81"/>
      <c r="U2380" s="81"/>
      <c r="V2380" s="42">
        <f t="shared" si="386"/>
        <v>0</v>
      </c>
      <c r="W2380" s="43"/>
      <c r="X2380" s="47">
        <f>SUMIFS(W$12:W2380,F$12:F2380,F2380,H$12:H2380,H2380,D$12:D2380,D2380)</f>
        <v>0</v>
      </c>
      <c r="Y2380" s="48">
        <f t="shared" si="387"/>
        <v>0</v>
      </c>
      <c r="Z2380" s="82"/>
      <c r="AA2380" s="106"/>
      <c r="AB2380" s="42">
        <f t="shared" si="388"/>
        <v>0</v>
      </c>
      <c r="AC2380" s="50"/>
      <c r="AD2380" s="81"/>
      <c r="AE2380" s="81"/>
      <c r="AF2380" s="81"/>
      <c r="AG2380" s="81"/>
      <c r="AH2380" s="81"/>
      <c r="AI2380" s="81"/>
      <c r="AJ2380" s="81"/>
      <c r="AK2380" s="81"/>
      <c r="AL2380" s="81"/>
      <c r="AM2380" s="50"/>
      <c r="AN2380" s="50"/>
      <c r="AO2380" s="112">
        <f t="shared" si="381"/>
        <v>0</v>
      </c>
    </row>
    <row r="2381" spans="1:41" ht="20.100000000000001" customHeight="1">
      <c r="A2381" s="70">
        <f t="shared" ref="A2381:A2444" si="389">MONTH(B2381)</f>
        <v>1</v>
      </c>
      <c r="B2381" s="81"/>
      <c r="C2381" s="81"/>
      <c r="D2381" s="81"/>
      <c r="E2381" s="81"/>
      <c r="F2381" s="34"/>
      <c r="G2381" s="94"/>
      <c r="H2381" s="81"/>
      <c r="I2381" s="34"/>
      <c r="J2381" s="34"/>
      <c r="K2381" s="38"/>
      <c r="L2381" s="38"/>
      <c r="M2381" s="39">
        <f t="shared" si="382"/>
        <v>0</v>
      </c>
      <c r="N2381" s="40">
        <f t="shared" si="383"/>
        <v>0</v>
      </c>
      <c r="O2381" s="80"/>
      <c r="P2381" s="113" t="str">
        <f t="shared" ref="P2381:P2444" si="390">IFERROR(W2381/V2381,"")</f>
        <v/>
      </c>
      <c r="Q2381" s="42" t="str">
        <f t="shared" si="384"/>
        <v/>
      </c>
      <c r="R2381" s="81"/>
      <c r="S2381" s="44" t="str">
        <f t="shared" si="385"/>
        <v/>
      </c>
      <c r="T2381" s="81"/>
      <c r="U2381" s="81"/>
      <c r="V2381" s="42">
        <f t="shared" si="386"/>
        <v>0</v>
      </c>
      <c r="W2381" s="43"/>
      <c r="X2381" s="47">
        <f>SUMIFS(W$12:W2381,F$12:F2381,F2381,H$12:H2381,H2381,D$12:D2381,D2381)</f>
        <v>0</v>
      </c>
      <c r="Y2381" s="48">
        <f t="shared" si="387"/>
        <v>0</v>
      </c>
      <c r="Z2381" s="82"/>
      <c r="AA2381" s="106"/>
      <c r="AB2381" s="42">
        <f t="shared" si="388"/>
        <v>0</v>
      </c>
      <c r="AC2381" s="50"/>
      <c r="AD2381" s="81"/>
      <c r="AE2381" s="81"/>
      <c r="AF2381" s="81"/>
      <c r="AG2381" s="81"/>
      <c r="AH2381" s="81"/>
      <c r="AI2381" s="81"/>
      <c r="AJ2381" s="81"/>
      <c r="AK2381" s="81"/>
      <c r="AL2381" s="81"/>
      <c r="AM2381" s="50"/>
      <c r="AN2381" s="50"/>
      <c r="AO2381" s="112">
        <f t="shared" ref="AO2381:AO2444" si="391">+AM2381+AN2381</f>
        <v>0</v>
      </c>
    </row>
    <row r="2382" spans="1:41" ht="20.100000000000001" customHeight="1">
      <c r="A2382" s="70">
        <f t="shared" si="389"/>
        <v>1</v>
      </c>
      <c r="B2382" s="81"/>
      <c r="C2382" s="81"/>
      <c r="D2382" s="81"/>
      <c r="E2382" s="81"/>
      <c r="F2382" s="34"/>
      <c r="G2382" s="94"/>
      <c r="H2382" s="81"/>
      <c r="I2382" s="34"/>
      <c r="J2382" s="34"/>
      <c r="K2382" s="38"/>
      <c r="L2382" s="38"/>
      <c r="M2382" s="39">
        <f t="shared" si="382"/>
        <v>0</v>
      </c>
      <c r="N2382" s="40">
        <f t="shared" si="383"/>
        <v>0</v>
      </c>
      <c r="O2382" s="80"/>
      <c r="P2382" s="113" t="str">
        <f t="shared" si="390"/>
        <v/>
      </c>
      <c r="Q2382" s="42" t="str">
        <f t="shared" si="384"/>
        <v/>
      </c>
      <c r="R2382" s="81"/>
      <c r="S2382" s="44" t="str">
        <f t="shared" si="385"/>
        <v/>
      </c>
      <c r="T2382" s="81"/>
      <c r="U2382" s="81"/>
      <c r="V2382" s="42">
        <f t="shared" si="386"/>
        <v>0</v>
      </c>
      <c r="W2382" s="43"/>
      <c r="X2382" s="47">
        <f>SUMIFS(W$12:W2382,F$12:F2382,F2382,H$12:H2382,H2382,D$12:D2382,D2382)</f>
        <v>0</v>
      </c>
      <c r="Y2382" s="48">
        <f t="shared" si="387"/>
        <v>0</v>
      </c>
      <c r="Z2382" s="82"/>
      <c r="AA2382" s="106"/>
      <c r="AB2382" s="42">
        <f t="shared" si="388"/>
        <v>0</v>
      </c>
      <c r="AC2382" s="50"/>
      <c r="AD2382" s="81"/>
      <c r="AE2382" s="81"/>
      <c r="AF2382" s="81"/>
      <c r="AG2382" s="81"/>
      <c r="AH2382" s="81"/>
      <c r="AI2382" s="81"/>
      <c r="AJ2382" s="81"/>
      <c r="AK2382" s="81"/>
      <c r="AL2382" s="81"/>
      <c r="AM2382" s="50"/>
      <c r="AN2382" s="50"/>
      <c r="AO2382" s="112">
        <f t="shared" si="391"/>
        <v>0</v>
      </c>
    </row>
    <row r="2383" spans="1:41" ht="20.100000000000001" customHeight="1">
      <c r="A2383" s="70">
        <f t="shared" si="389"/>
        <v>1</v>
      </c>
      <c r="B2383" s="81"/>
      <c r="C2383" s="81"/>
      <c r="D2383" s="81"/>
      <c r="E2383" s="81"/>
      <c r="F2383" s="34"/>
      <c r="G2383" s="94"/>
      <c r="H2383" s="81"/>
      <c r="I2383" s="34"/>
      <c r="J2383" s="34"/>
      <c r="K2383" s="38"/>
      <c r="L2383" s="38"/>
      <c r="M2383" s="39">
        <f t="shared" si="382"/>
        <v>0</v>
      </c>
      <c r="N2383" s="40">
        <f t="shared" si="383"/>
        <v>0</v>
      </c>
      <c r="O2383" s="80"/>
      <c r="P2383" s="113" t="str">
        <f t="shared" si="390"/>
        <v/>
      </c>
      <c r="Q2383" s="42" t="str">
        <f t="shared" si="384"/>
        <v/>
      </c>
      <c r="R2383" s="81"/>
      <c r="S2383" s="44" t="str">
        <f t="shared" si="385"/>
        <v/>
      </c>
      <c r="T2383" s="81"/>
      <c r="U2383" s="81"/>
      <c r="V2383" s="42">
        <f t="shared" si="386"/>
        <v>0</v>
      </c>
      <c r="W2383" s="43"/>
      <c r="X2383" s="47">
        <f>SUMIFS(W$12:W2383,F$12:F2383,F2383,H$12:H2383,H2383,D$12:D2383,D2383)</f>
        <v>0</v>
      </c>
      <c r="Y2383" s="48">
        <f t="shared" si="387"/>
        <v>0</v>
      </c>
      <c r="Z2383" s="82"/>
      <c r="AA2383" s="106"/>
      <c r="AB2383" s="42">
        <f t="shared" si="388"/>
        <v>0</v>
      </c>
      <c r="AC2383" s="50"/>
      <c r="AD2383" s="81"/>
      <c r="AE2383" s="81"/>
      <c r="AF2383" s="81"/>
      <c r="AG2383" s="81"/>
      <c r="AH2383" s="81"/>
      <c r="AI2383" s="81"/>
      <c r="AJ2383" s="81"/>
      <c r="AK2383" s="81"/>
      <c r="AL2383" s="81"/>
      <c r="AM2383" s="50"/>
      <c r="AN2383" s="50"/>
      <c r="AO2383" s="112">
        <f t="shared" si="391"/>
        <v>0</v>
      </c>
    </row>
    <row r="2384" spans="1:41" ht="20.100000000000001" customHeight="1">
      <c r="A2384" s="70">
        <f t="shared" si="389"/>
        <v>1</v>
      </c>
      <c r="B2384" s="81"/>
      <c r="C2384" s="81"/>
      <c r="D2384" s="81"/>
      <c r="E2384" s="81"/>
      <c r="F2384" s="34"/>
      <c r="G2384" s="94"/>
      <c r="H2384" s="81"/>
      <c r="I2384" s="34"/>
      <c r="J2384" s="34"/>
      <c r="K2384" s="38"/>
      <c r="L2384" s="38"/>
      <c r="M2384" s="39">
        <f t="shared" si="382"/>
        <v>0</v>
      </c>
      <c r="N2384" s="40">
        <f t="shared" si="383"/>
        <v>0</v>
      </c>
      <c r="O2384" s="80"/>
      <c r="P2384" s="113" t="str">
        <f t="shared" si="390"/>
        <v/>
      </c>
      <c r="Q2384" s="42" t="str">
        <f t="shared" si="384"/>
        <v/>
      </c>
      <c r="R2384" s="81"/>
      <c r="S2384" s="44" t="str">
        <f t="shared" si="385"/>
        <v/>
      </c>
      <c r="T2384" s="81"/>
      <c r="U2384" s="81"/>
      <c r="V2384" s="42">
        <f t="shared" si="386"/>
        <v>0</v>
      </c>
      <c r="W2384" s="43"/>
      <c r="X2384" s="47">
        <f>SUMIFS(W$12:W2384,F$12:F2384,F2384,H$12:H2384,H2384,D$12:D2384,D2384)</f>
        <v>0</v>
      </c>
      <c r="Y2384" s="48">
        <f t="shared" si="387"/>
        <v>0</v>
      </c>
      <c r="Z2384" s="82"/>
      <c r="AA2384" s="106"/>
      <c r="AB2384" s="42">
        <f t="shared" si="388"/>
        <v>0</v>
      </c>
      <c r="AC2384" s="50"/>
      <c r="AD2384" s="81"/>
      <c r="AE2384" s="81"/>
      <c r="AF2384" s="81"/>
      <c r="AG2384" s="81"/>
      <c r="AH2384" s="81"/>
      <c r="AI2384" s="81"/>
      <c r="AJ2384" s="81"/>
      <c r="AK2384" s="81"/>
      <c r="AL2384" s="81"/>
      <c r="AM2384" s="50"/>
      <c r="AN2384" s="50"/>
      <c r="AO2384" s="112">
        <f t="shared" si="391"/>
        <v>0</v>
      </c>
    </row>
    <row r="2385" spans="1:41" ht="20.100000000000001" customHeight="1">
      <c r="A2385" s="70">
        <f t="shared" si="389"/>
        <v>1</v>
      </c>
      <c r="B2385" s="81"/>
      <c r="C2385" s="81"/>
      <c r="D2385" s="81"/>
      <c r="E2385" s="81"/>
      <c r="F2385" s="34"/>
      <c r="G2385" s="94"/>
      <c r="H2385" s="81"/>
      <c r="I2385" s="34"/>
      <c r="J2385" s="34"/>
      <c r="K2385" s="38"/>
      <c r="L2385" s="38"/>
      <c r="M2385" s="39">
        <f t="shared" si="382"/>
        <v>0</v>
      </c>
      <c r="N2385" s="40">
        <f t="shared" si="383"/>
        <v>0</v>
      </c>
      <c r="O2385" s="80"/>
      <c r="P2385" s="113" t="str">
        <f t="shared" si="390"/>
        <v/>
      </c>
      <c r="Q2385" s="42" t="str">
        <f t="shared" si="384"/>
        <v/>
      </c>
      <c r="R2385" s="81"/>
      <c r="S2385" s="44" t="str">
        <f t="shared" si="385"/>
        <v/>
      </c>
      <c r="T2385" s="81"/>
      <c r="U2385" s="81"/>
      <c r="V2385" s="42">
        <f t="shared" si="386"/>
        <v>0</v>
      </c>
      <c r="W2385" s="43"/>
      <c r="X2385" s="47">
        <f>SUMIFS(W$12:W2385,F$12:F2385,F2385,H$12:H2385,H2385,D$12:D2385,D2385)</f>
        <v>0</v>
      </c>
      <c r="Y2385" s="48">
        <f t="shared" si="387"/>
        <v>0</v>
      </c>
      <c r="Z2385" s="82"/>
      <c r="AA2385" s="106"/>
      <c r="AB2385" s="42">
        <f t="shared" si="388"/>
        <v>0</v>
      </c>
      <c r="AC2385" s="50"/>
      <c r="AD2385" s="81"/>
      <c r="AE2385" s="81"/>
      <c r="AF2385" s="81"/>
      <c r="AG2385" s="81"/>
      <c r="AH2385" s="81"/>
      <c r="AI2385" s="81"/>
      <c r="AJ2385" s="81"/>
      <c r="AK2385" s="81"/>
      <c r="AL2385" s="81"/>
      <c r="AM2385" s="50"/>
      <c r="AN2385" s="50"/>
      <c r="AO2385" s="112">
        <f t="shared" si="391"/>
        <v>0</v>
      </c>
    </row>
    <row r="2386" spans="1:41" ht="20.100000000000001" customHeight="1">
      <c r="A2386" s="70">
        <f t="shared" si="389"/>
        <v>1</v>
      </c>
      <c r="B2386" s="81"/>
      <c r="C2386" s="81"/>
      <c r="D2386" s="81"/>
      <c r="E2386" s="81"/>
      <c r="F2386" s="34"/>
      <c r="G2386" s="94"/>
      <c r="H2386" s="81"/>
      <c r="I2386" s="34"/>
      <c r="J2386" s="34"/>
      <c r="K2386" s="38"/>
      <c r="L2386" s="38"/>
      <c r="M2386" s="39">
        <f t="shared" si="382"/>
        <v>0</v>
      </c>
      <c r="N2386" s="40">
        <f t="shared" si="383"/>
        <v>0</v>
      </c>
      <c r="O2386" s="80"/>
      <c r="P2386" s="113" t="str">
        <f t="shared" si="390"/>
        <v/>
      </c>
      <c r="Q2386" s="42" t="str">
        <f t="shared" si="384"/>
        <v/>
      </c>
      <c r="R2386" s="81"/>
      <c r="S2386" s="44" t="str">
        <f t="shared" si="385"/>
        <v/>
      </c>
      <c r="T2386" s="81"/>
      <c r="U2386" s="81"/>
      <c r="V2386" s="42">
        <f t="shared" si="386"/>
        <v>0</v>
      </c>
      <c r="W2386" s="43"/>
      <c r="X2386" s="47">
        <f>SUMIFS(W$12:W2386,F$12:F2386,F2386,H$12:H2386,H2386,D$12:D2386,D2386)</f>
        <v>0</v>
      </c>
      <c r="Y2386" s="48">
        <f t="shared" si="387"/>
        <v>0</v>
      </c>
      <c r="Z2386" s="82"/>
      <c r="AA2386" s="106"/>
      <c r="AB2386" s="42">
        <f t="shared" si="388"/>
        <v>0</v>
      </c>
      <c r="AC2386" s="50"/>
      <c r="AD2386" s="81"/>
      <c r="AE2386" s="81"/>
      <c r="AF2386" s="81"/>
      <c r="AG2386" s="81"/>
      <c r="AH2386" s="81"/>
      <c r="AI2386" s="81"/>
      <c r="AJ2386" s="81"/>
      <c r="AK2386" s="81"/>
      <c r="AL2386" s="81"/>
      <c r="AM2386" s="50"/>
      <c r="AN2386" s="50"/>
      <c r="AO2386" s="112">
        <f t="shared" si="391"/>
        <v>0</v>
      </c>
    </row>
    <row r="2387" spans="1:41" ht="20.100000000000001" customHeight="1">
      <c r="A2387" s="70">
        <f t="shared" si="389"/>
        <v>1</v>
      </c>
      <c r="B2387" s="81"/>
      <c r="C2387" s="81"/>
      <c r="D2387" s="81"/>
      <c r="E2387" s="81"/>
      <c r="F2387" s="34"/>
      <c r="G2387" s="94"/>
      <c r="H2387" s="81"/>
      <c r="I2387" s="34"/>
      <c r="J2387" s="34"/>
      <c r="K2387" s="38"/>
      <c r="L2387" s="38"/>
      <c r="M2387" s="39">
        <f t="shared" si="382"/>
        <v>0</v>
      </c>
      <c r="N2387" s="40">
        <f t="shared" si="383"/>
        <v>0</v>
      </c>
      <c r="O2387" s="80"/>
      <c r="P2387" s="113" t="str">
        <f t="shared" si="390"/>
        <v/>
      </c>
      <c r="Q2387" s="42" t="str">
        <f t="shared" si="384"/>
        <v/>
      </c>
      <c r="R2387" s="81"/>
      <c r="S2387" s="44" t="str">
        <f t="shared" si="385"/>
        <v/>
      </c>
      <c r="T2387" s="81"/>
      <c r="U2387" s="81"/>
      <c r="V2387" s="42">
        <f t="shared" si="386"/>
        <v>0</v>
      </c>
      <c r="W2387" s="43"/>
      <c r="X2387" s="47">
        <f>SUMIFS(W$12:W2387,F$12:F2387,F2387,H$12:H2387,H2387,D$12:D2387,D2387)</f>
        <v>0</v>
      </c>
      <c r="Y2387" s="48">
        <f t="shared" si="387"/>
        <v>0</v>
      </c>
      <c r="Z2387" s="82"/>
      <c r="AA2387" s="106"/>
      <c r="AB2387" s="42">
        <f t="shared" si="388"/>
        <v>0</v>
      </c>
      <c r="AC2387" s="50"/>
      <c r="AD2387" s="81"/>
      <c r="AE2387" s="81"/>
      <c r="AF2387" s="81"/>
      <c r="AG2387" s="81"/>
      <c r="AH2387" s="81"/>
      <c r="AI2387" s="81"/>
      <c r="AJ2387" s="81"/>
      <c r="AK2387" s="81"/>
      <c r="AL2387" s="81"/>
      <c r="AM2387" s="50"/>
      <c r="AN2387" s="50"/>
      <c r="AO2387" s="112">
        <f t="shared" si="391"/>
        <v>0</v>
      </c>
    </row>
    <row r="2388" spans="1:41" ht="20.100000000000001" customHeight="1">
      <c r="A2388" s="70">
        <f t="shared" si="389"/>
        <v>1</v>
      </c>
      <c r="B2388" s="81"/>
      <c r="C2388" s="81"/>
      <c r="D2388" s="81"/>
      <c r="E2388" s="81"/>
      <c r="F2388" s="34"/>
      <c r="G2388" s="94"/>
      <c r="H2388" s="81"/>
      <c r="I2388" s="34"/>
      <c r="J2388" s="34"/>
      <c r="K2388" s="38"/>
      <c r="L2388" s="38"/>
      <c r="M2388" s="39">
        <f t="shared" si="382"/>
        <v>0</v>
      </c>
      <c r="N2388" s="40">
        <f t="shared" si="383"/>
        <v>0</v>
      </c>
      <c r="O2388" s="80"/>
      <c r="P2388" s="113" t="str">
        <f t="shared" si="390"/>
        <v/>
      </c>
      <c r="Q2388" s="42" t="str">
        <f t="shared" si="384"/>
        <v/>
      </c>
      <c r="R2388" s="81"/>
      <c r="S2388" s="44" t="str">
        <f t="shared" si="385"/>
        <v/>
      </c>
      <c r="T2388" s="81"/>
      <c r="U2388" s="81"/>
      <c r="V2388" s="42">
        <f t="shared" si="386"/>
        <v>0</v>
      </c>
      <c r="W2388" s="43"/>
      <c r="X2388" s="47">
        <f>SUMIFS(W$12:W2388,F$12:F2388,F2388,H$12:H2388,H2388,D$12:D2388,D2388)</f>
        <v>0</v>
      </c>
      <c r="Y2388" s="48">
        <f t="shared" si="387"/>
        <v>0</v>
      </c>
      <c r="Z2388" s="82"/>
      <c r="AA2388" s="106"/>
      <c r="AB2388" s="42">
        <f t="shared" si="388"/>
        <v>0</v>
      </c>
      <c r="AC2388" s="50"/>
      <c r="AD2388" s="81"/>
      <c r="AE2388" s="81"/>
      <c r="AF2388" s="81"/>
      <c r="AG2388" s="81"/>
      <c r="AH2388" s="81"/>
      <c r="AI2388" s="81"/>
      <c r="AJ2388" s="81"/>
      <c r="AK2388" s="81"/>
      <c r="AL2388" s="81"/>
      <c r="AM2388" s="50"/>
      <c r="AN2388" s="50"/>
      <c r="AO2388" s="112">
        <f t="shared" si="391"/>
        <v>0</v>
      </c>
    </row>
    <row r="2389" spans="1:41" ht="20.100000000000001" customHeight="1">
      <c r="A2389" s="70">
        <f t="shared" si="389"/>
        <v>1</v>
      </c>
      <c r="B2389" s="81"/>
      <c r="C2389" s="81"/>
      <c r="D2389" s="81"/>
      <c r="E2389" s="81"/>
      <c r="F2389" s="34"/>
      <c r="G2389" s="94"/>
      <c r="H2389" s="81"/>
      <c r="I2389" s="34"/>
      <c r="J2389" s="34"/>
      <c r="K2389" s="38"/>
      <c r="L2389" s="38"/>
      <c r="M2389" s="39">
        <f t="shared" si="382"/>
        <v>0</v>
      </c>
      <c r="N2389" s="40">
        <f t="shared" si="383"/>
        <v>0</v>
      </c>
      <c r="O2389" s="80"/>
      <c r="P2389" s="113" t="str">
        <f t="shared" si="390"/>
        <v/>
      </c>
      <c r="Q2389" s="42" t="str">
        <f t="shared" si="384"/>
        <v/>
      </c>
      <c r="R2389" s="81"/>
      <c r="S2389" s="44" t="str">
        <f t="shared" si="385"/>
        <v/>
      </c>
      <c r="T2389" s="81"/>
      <c r="U2389" s="81"/>
      <c r="V2389" s="42">
        <f t="shared" si="386"/>
        <v>0</v>
      </c>
      <c r="W2389" s="43"/>
      <c r="X2389" s="47">
        <f>SUMIFS(W$12:W2389,F$12:F2389,F2389,H$12:H2389,H2389,D$12:D2389,D2389)</f>
        <v>0</v>
      </c>
      <c r="Y2389" s="48">
        <f t="shared" si="387"/>
        <v>0</v>
      </c>
      <c r="Z2389" s="82"/>
      <c r="AA2389" s="106"/>
      <c r="AB2389" s="42">
        <f t="shared" si="388"/>
        <v>0</v>
      </c>
      <c r="AC2389" s="50"/>
      <c r="AD2389" s="81"/>
      <c r="AE2389" s="81"/>
      <c r="AF2389" s="81"/>
      <c r="AG2389" s="81"/>
      <c r="AH2389" s="81"/>
      <c r="AI2389" s="81"/>
      <c r="AJ2389" s="81"/>
      <c r="AK2389" s="81"/>
      <c r="AL2389" s="81"/>
      <c r="AM2389" s="50"/>
      <c r="AN2389" s="50"/>
      <c r="AO2389" s="112">
        <f t="shared" si="391"/>
        <v>0</v>
      </c>
    </row>
    <row r="2390" spans="1:41" ht="20.100000000000001" customHeight="1">
      <c r="A2390" s="70">
        <f t="shared" si="389"/>
        <v>1</v>
      </c>
      <c r="B2390" s="81"/>
      <c r="C2390" s="81"/>
      <c r="D2390" s="81"/>
      <c r="E2390" s="81"/>
      <c r="F2390" s="34"/>
      <c r="G2390" s="94"/>
      <c r="H2390" s="81"/>
      <c r="I2390" s="34"/>
      <c r="J2390" s="34"/>
      <c r="K2390" s="38"/>
      <c r="L2390" s="38"/>
      <c r="M2390" s="39">
        <f t="shared" si="382"/>
        <v>0</v>
      </c>
      <c r="N2390" s="40">
        <f t="shared" si="383"/>
        <v>0</v>
      </c>
      <c r="O2390" s="80"/>
      <c r="P2390" s="113" t="str">
        <f t="shared" si="390"/>
        <v/>
      </c>
      <c r="Q2390" s="42" t="str">
        <f t="shared" si="384"/>
        <v/>
      </c>
      <c r="R2390" s="81"/>
      <c r="S2390" s="44" t="str">
        <f t="shared" si="385"/>
        <v/>
      </c>
      <c r="T2390" s="81"/>
      <c r="U2390" s="81"/>
      <c r="V2390" s="42">
        <f t="shared" si="386"/>
        <v>0</v>
      </c>
      <c r="W2390" s="43"/>
      <c r="X2390" s="47">
        <f>SUMIFS(W$12:W2390,F$12:F2390,F2390,H$12:H2390,H2390,D$12:D2390,D2390)</f>
        <v>0</v>
      </c>
      <c r="Y2390" s="48">
        <f t="shared" si="387"/>
        <v>0</v>
      </c>
      <c r="Z2390" s="82"/>
      <c r="AA2390" s="106"/>
      <c r="AB2390" s="42">
        <f t="shared" si="388"/>
        <v>0</v>
      </c>
      <c r="AC2390" s="50"/>
      <c r="AD2390" s="81"/>
      <c r="AE2390" s="81"/>
      <c r="AF2390" s="81"/>
      <c r="AG2390" s="81"/>
      <c r="AH2390" s="81"/>
      <c r="AI2390" s="81"/>
      <c r="AJ2390" s="81"/>
      <c r="AK2390" s="81"/>
      <c r="AL2390" s="81"/>
      <c r="AM2390" s="50"/>
      <c r="AN2390" s="50"/>
      <c r="AO2390" s="112">
        <f t="shared" si="391"/>
        <v>0</v>
      </c>
    </row>
    <row r="2391" spans="1:41" ht="20.100000000000001" customHeight="1">
      <c r="A2391" s="70">
        <f t="shared" si="389"/>
        <v>1</v>
      </c>
      <c r="B2391" s="81"/>
      <c r="C2391" s="81"/>
      <c r="D2391" s="81"/>
      <c r="E2391" s="81"/>
      <c r="F2391" s="34"/>
      <c r="G2391" s="94"/>
      <c r="H2391" s="81"/>
      <c r="I2391" s="34"/>
      <c r="J2391" s="34"/>
      <c r="K2391" s="38"/>
      <c r="L2391" s="38"/>
      <c r="M2391" s="39">
        <f t="shared" si="382"/>
        <v>0</v>
      </c>
      <c r="N2391" s="40">
        <f t="shared" si="383"/>
        <v>0</v>
      </c>
      <c r="O2391" s="80"/>
      <c r="P2391" s="113" t="str">
        <f t="shared" si="390"/>
        <v/>
      </c>
      <c r="Q2391" s="42" t="str">
        <f t="shared" si="384"/>
        <v/>
      </c>
      <c r="R2391" s="81"/>
      <c r="S2391" s="44" t="str">
        <f t="shared" si="385"/>
        <v/>
      </c>
      <c r="T2391" s="81"/>
      <c r="U2391" s="81"/>
      <c r="V2391" s="42">
        <f t="shared" si="386"/>
        <v>0</v>
      </c>
      <c r="W2391" s="43"/>
      <c r="X2391" s="47">
        <f>SUMIFS(W$12:W2391,F$12:F2391,F2391,H$12:H2391,H2391,D$12:D2391,D2391)</f>
        <v>0</v>
      </c>
      <c r="Y2391" s="48">
        <f t="shared" si="387"/>
        <v>0</v>
      </c>
      <c r="Z2391" s="82"/>
      <c r="AA2391" s="106"/>
      <c r="AB2391" s="42">
        <f t="shared" si="388"/>
        <v>0</v>
      </c>
      <c r="AC2391" s="50"/>
      <c r="AD2391" s="81"/>
      <c r="AE2391" s="81"/>
      <c r="AF2391" s="81"/>
      <c r="AG2391" s="81"/>
      <c r="AH2391" s="81"/>
      <c r="AI2391" s="81"/>
      <c r="AJ2391" s="81"/>
      <c r="AK2391" s="81"/>
      <c r="AL2391" s="81"/>
      <c r="AM2391" s="50"/>
      <c r="AN2391" s="50"/>
      <c r="AO2391" s="112">
        <f t="shared" si="391"/>
        <v>0</v>
      </c>
    </row>
    <row r="2392" spans="1:41" ht="20.100000000000001" customHeight="1">
      <c r="A2392" s="70">
        <f t="shared" si="389"/>
        <v>1</v>
      </c>
      <c r="B2392" s="81"/>
      <c r="C2392" s="81"/>
      <c r="D2392" s="81"/>
      <c r="E2392" s="81"/>
      <c r="F2392" s="34"/>
      <c r="G2392" s="94"/>
      <c r="H2392" s="81"/>
      <c r="I2392" s="34"/>
      <c r="J2392" s="34"/>
      <c r="K2392" s="38"/>
      <c r="L2392" s="38"/>
      <c r="M2392" s="39">
        <f t="shared" si="382"/>
        <v>0</v>
      </c>
      <c r="N2392" s="40">
        <f t="shared" si="383"/>
        <v>0</v>
      </c>
      <c r="O2392" s="80"/>
      <c r="P2392" s="113" t="str">
        <f t="shared" si="390"/>
        <v/>
      </c>
      <c r="Q2392" s="42" t="str">
        <f t="shared" si="384"/>
        <v/>
      </c>
      <c r="R2392" s="81"/>
      <c r="S2392" s="44" t="str">
        <f t="shared" si="385"/>
        <v/>
      </c>
      <c r="T2392" s="81"/>
      <c r="U2392" s="81"/>
      <c r="V2392" s="42">
        <f t="shared" si="386"/>
        <v>0</v>
      </c>
      <c r="W2392" s="43"/>
      <c r="X2392" s="47">
        <f>SUMIFS(W$12:W2392,F$12:F2392,F2392,H$12:H2392,H2392,D$12:D2392,D2392)</f>
        <v>0</v>
      </c>
      <c r="Y2392" s="48">
        <f t="shared" si="387"/>
        <v>0</v>
      </c>
      <c r="Z2392" s="82"/>
      <c r="AA2392" s="106"/>
      <c r="AB2392" s="42">
        <f t="shared" si="388"/>
        <v>0</v>
      </c>
      <c r="AC2392" s="50"/>
      <c r="AD2392" s="81"/>
      <c r="AE2392" s="81"/>
      <c r="AF2392" s="81"/>
      <c r="AG2392" s="81"/>
      <c r="AH2392" s="81"/>
      <c r="AI2392" s="81"/>
      <c r="AJ2392" s="81"/>
      <c r="AK2392" s="81"/>
      <c r="AL2392" s="81"/>
      <c r="AM2392" s="50"/>
      <c r="AN2392" s="50"/>
      <c r="AO2392" s="112">
        <f t="shared" si="391"/>
        <v>0</v>
      </c>
    </row>
    <row r="2393" spans="1:41" ht="20.100000000000001" customHeight="1">
      <c r="A2393" s="70">
        <f t="shared" si="389"/>
        <v>1</v>
      </c>
      <c r="B2393" s="81"/>
      <c r="C2393" s="81"/>
      <c r="D2393" s="81"/>
      <c r="E2393" s="81"/>
      <c r="F2393" s="34"/>
      <c r="G2393" s="94"/>
      <c r="H2393" s="81"/>
      <c r="I2393" s="34"/>
      <c r="J2393" s="34"/>
      <c r="K2393" s="38"/>
      <c r="L2393" s="38"/>
      <c r="M2393" s="39">
        <f t="shared" si="382"/>
        <v>0</v>
      </c>
      <c r="N2393" s="40">
        <f t="shared" si="383"/>
        <v>0</v>
      </c>
      <c r="O2393" s="80"/>
      <c r="P2393" s="113" t="str">
        <f t="shared" si="390"/>
        <v/>
      </c>
      <c r="Q2393" s="42" t="str">
        <f t="shared" si="384"/>
        <v/>
      </c>
      <c r="R2393" s="81"/>
      <c r="S2393" s="44" t="str">
        <f t="shared" si="385"/>
        <v/>
      </c>
      <c r="T2393" s="81"/>
      <c r="U2393" s="81"/>
      <c r="V2393" s="42">
        <f t="shared" si="386"/>
        <v>0</v>
      </c>
      <c r="W2393" s="43"/>
      <c r="X2393" s="47">
        <f>SUMIFS(W$12:W2393,F$12:F2393,F2393,H$12:H2393,H2393,D$12:D2393,D2393)</f>
        <v>0</v>
      </c>
      <c r="Y2393" s="48">
        <f t="shared" si="387"/>
        <v>0</v>
      </c>
      <c r="Z2393" s="82"/>
      <c r="AA2393" s="106"/>
      <c r="AB2393" s="42">
        <f t="shared" si="388"/>
        <v>0</v>
      </c>
      <c r="AC2393" s="50"/>
      <c r="AD2393" s="81"/>
      <c r="AE2393" s="81"/>
      <c r="AF2393" s="81"/>
      <c r="AG2393" s="81"/>
      <c r="AH2393" s="81"/>
      <c r="AI2393" s="81"/>
      <c r="AJ2393" s="81"/>
      <c r="AK2393" s="81"/>
      <c r="AL2393" s="81"/>
      <c r="AM2393" s="50"/>
      <c r="AN2393" s="50"/>
      <c r="AO2393" s="112">
        <f t="shared" si="391"/>
        <v>0</v>
      </c>
    </row>
    <row r="2394" spans="1:41" ht="20.100000000000001" customHeight="1">
      <c r="A2394" s="70">
        <f t="shared" si="389"/>
        <v>1</v>
      </c>
      <c r="B2394" s="81"/>
      <c r="C2394" s="81"/>
      <c r="D2394" s="81"/>
      <c r="E2394" s="81"/>
      <c r="F2394" s="34"/>
      <c r="G2394" s="94"/>
      <c r="H2394" s="81"/>
      <c r="I2394" s="34"/>
      <c r="J2394" s="34"/>
      <c r="K2394" s="38"/>
      <c r="L2394" s="38"/>
      <c r="M2394" s="39">
        <f t="shared" si="382"/>
        <v>0</v>
      </c>
      <c r="N2394" s="40">
        <f t="shared" si="383"/>
        <v>0</v>
      </c>
      <c r="O2394" s="80"/>
      <c r="P2394" s="113" t="str">
        <f t="shared" si="390"/>
        <v/>
      </c>
      <c r="Q2394" s="42" t="str">
        <f t="shared" si="384"/>
        <v/>
      </c>
      <c r="R2394" s="81"/>
      <c r="S2394" s="44" t="str">
        <f t="shared" si="385"/>
        <v/>
      </c>
      <c r="T2394" s="81"/>
      <c r="U2394" s="81"/>
      <c r="V2394" s="42">
        <f t="shared" si="386"/>
        <v>0</v>
      </c>
      <c r="W2394" s="43"/>
      <c r="X2394" s="47">
        <f>SUMIFS(W$12:W2394,F$12:F2394,F2394,H$12:H2394,H2394,D$12:D2394,D2394)</f>
        <v>0</v>
      </c>
      <c r="Y2394" s="48">
        <f t="shared" si="387"/>
        <v>0</v>
      </c>
      <c r="Z2394" s="82"/>
      <c r="AA2394" s="106"/>
      <c r="AB2394" s="42">
        <f t="shared" si="388"/>
        <v>0</v>
      </c>
      <c r="AC2394" s="50"/>
      <c r="AD2394" s="81"/>
      <c r="AE2394" s="81"/>
      <c r="AF2394" s="81"/>
      <c r="AG2394" s="81"/>
      <c r="AH2394" s="81"/>
      <c r="AI2394" s="81"/>
      <c r="AJ2394" s="81"/>
      <c r="AK2394" s="81"/>
      <c r="AL2394" s="81"/>
      <c r="AM2394" s="50"/>
      <c r="AN2394" s="50"/>
      <c r="AO2394" s="112">
        <f t="shared" si="391"/>
        <v>0</v>
      </c>
    </row>
    <row r="2395" spans="1:41" ht="20.100000000000001" customHeight="1">
      <c r="A2395" s="70">
        <f t="shared" si="389"/>
        <v>1</v>
      </c>
      <c r="B2395" s="81"/>
      <c r="C2395" s="81"/>
      <c r="D2395" s="81"/>
      <c r="E2395" s="81"/>
      <c r="F2395" s="34"/>
      <c r="G2395" s="94"/>
      <c r="H2395" s="81"/>
      <c r="I2395" s="34"/>
      <c r="J2395" s="34"/>
      <c r="K2395" s="38"/>
      <c r="L2395" s="38"/>
      <c r="M2395" s="39">
        <f t="shared" si="382"/>
        <v>0</v>
      </c>
      <c r="N2395" s="40">
        <f t="shared" si="383"/>
        <v>0</v>
      </c>
      <c r="O2395" s="80"/>
      <c r="P2395" s="113" t="str">
        <f t="shared" si="390"/>
        <v/>
      </c>
      <c r="Q2395" s="42" t="str">
        <f t="shared" si="384"/>
        <v/>
      </c>
      <c r="R2395" s="81"/>
      <c r="S2395" s="44" t="str">
        <f t="shared" si="385"/>
        <v/>
      </c>
      <c r="T2395" s="81"/>
      <c r="U2395" s="81"/>
      <c r="V2395" s="42">
        <f t="shared" si="386"/>
        <v>0</v>
      </c>
      <c r="W2395" s="43"/>
      <c r="X2395" s="47">
        <f>SUMIFS(W$12:W2395,F$12:F2395,F2395,H$12:H2395,H2395,D$12:D2395,D2395)</f>
        <v>0</v>
      </c>
      <c r="Y2395" s="48">
        <f t="shared" si="387"/>
        <v>0</v>
      </c>
      <c r="Z2395" s="82"/>
      <c r="AA2395" s="106"/>
      <c r="AB2395" s="42">
        <f t="shared" si="388"/>
        <v>0</v>
      </c>
      <c r="AC2395" s="50"/>
      <c r="AD2395" s="81"/>
      <c r="AE2395" s="81"/>
      <c r="AF2395" s="81"/>
      <c r="AG2395" s="81"/>
      <c r="AH2395" s="81"/>
      <c r="AI2395" s="81"/>
      <c r="AJ2395" s="81"/>
      <c r="AK2395" s="81"/>
      <c r="AL2395" s="81"/>
      <c r="AM2395" s="50"/>
      <c r="AN2395" s="50"/>
      <c r="AO2395" s="112">
        <f t="shared" si="391"/>
        <v>0</v>
      </c>
    </row>
    <row r="2396" spans="1:41" ht="20.100000000000001" customHeight="1">
      <c r="A2396" s="70">
        <f t="shared" si="389"/>
        <v>1</v>
      </c>
      <c r="B2396" s="81"/>
      <c r="C2396" s="81"/>
      <c r="D2396" s="81"/>
      <c r="E2396" s="81"/>
      <c r="F2396" s="34"/>
      <c r="G2396" s="94"/>
      <c r="H2396" s="81"/>
      <c r="I2396" s="34"/>
      <c r="J2396" s="34"/>
      <c r="K2396" s="38"/>
      <c r="L2396" s="38"/>
      <c r="M2396" s="39">
        <f t="shared" si="382"/>
        <v>0</v>
      </c>
      <c r="N2396" s="40">
        <f t="shared" si="383"/>
        <v>0</v>
      </c>
      <c r="O2396" s="80"/>
      <c r="P2396" s="113" t="str">
        <f t="shared" si="390"/>
        <v/>
      </c>
      <c r="Q2396" s="42" t="str">
        <f t="shared" si="384"/>
        <v/>
      </c>
      <c r="R2396" s="81"/>
      <c r="S2396" s="44" t="str">
        <f t="shared" si="385"/>
        <v/>
      </c>
      <c r="T2396" s="81"/>
      <c r="U2396" s="81"/>
      <c r="V2396" s="42">
        <f t="shared" si="386"/>
        <v>0</v>
      </c>
      <c r="W2396" s="43"/>
      <c r="X2396" s="47">
        <f>SUMIFS(W$12:W2396,F$12:F2396,F2396,H$12:H2396,H2396,D$12:D2396,D2396)</f>
        <v>0</v>
      </c>
      <c r="Y2396" s="48">
        <f t="shared" si="387"/>
        <v>0</v>
      </c>
      <c r="Z2396" s="82"/>
      <c r="AA2396" s="106"/>
      <c r="AB2396" s="42">
        <f t="shared" si="388"/>
        <v>0</v>
      </c>
      <c r="AC2396" s="50"/>
      <c r="AD2396" s="81"/>
      <c r="AE2396" s="81"/>
      <c r="AF2396" s="81"/>
      <c r="AG2396" s="81"/>
      <c r="AH2396" s="81"/>
      <c r="AI2396" s="81"/>
      <c r="AJ2396" s="81"/>
      <c r="AK2396" s="81"/>
      <c r="AL2396" s="81"/>
      <c r="AM2396" s="50"/>
      <c r="AN2396" s="50"/>
      <c r="AO2396" s="112">
        <f t="shared" si="391"/>
        <v>0</v>
      </c>
    </row>
    <row r="2397" spans="1:41" ht="20.100000000000001" customHeight="1">
      <c r="A2397" s="70">
        <f t="shared" si="389"/>
        <v>1</v>
      </c>
      <c r="B2397" s="81"/>
      <c r="C2397" s="81"/>
      <c r="D2397" s="81"/>
      <c r="E2397" s="81"/>
      <c r="F2397" s="34"/>
      <c r="G2397" s="94"/>
      <c r="H2397" s="81"/>
      <c r="I2397" s="34"/>
      <c r="J2397" s="34"/>
      <c r="K2397" s="38"/>
      <c r="L2397" s="38"/>
      <c r="M2397" s="39">
        <f t="shared" si="382"/>
        <v>0</v>
      </c>
      <c r="N2397" s="40">
        <f t="shared" si="383"/>
        <v>0</v>
      </c>
      <c r="O2397" s="80"/>
      <c r="P2397" s="113" t="str">
        <f t="shared" si="390"/>
        <v/>
      </c>
      <c r="Q2397" s="42" t="str">
        <f t="shared" si="384"/>
        <v/>
      </c>
      <c r="R2397" s="81"/>
      <c r="S2397" s="44" t="str">
        <f t="shared" si="385"/>
        <v/>
      </c>
      <c r="T2397" s="81"/>
      <c r="U2397" s="81"/>
      <c r="V2397" s="42">
        <f t="shared" si="386"/>
        <v>0</v>
      </c>
      <c r="W2397" s="43"/>
      <c r="X2397" s="47">
        <f>SUMIFS(W$12:W2397,F$12:F2397,F2397,H$12:H2397,H2397,D$12:D2397,D2397)</f>
        <v>0</v>
      </c>
      <c r="Y2397" s="48">
        <f t="shared" si="387"/>
        <v>0</v>
      </c>
      <c r="Z2397" s="82"/>
      <c r="AA2397" s="106"/>
      <c r="AB2397" s="42">
        <f t="shared" si="388"/>
        <v>0</v>
      </c>
      <c r="AC2397" s="50"/>
      <c r="AD2397" s="81"/>
      <c r="AE2397" s="81"/>
      <c r="AF2397" s="81"/>
      <c r="AG2397" s="81"/>
      <c r="AH2397" s="81"/>
      <c r="AI2397" s="81"/>
      <c r="AJ2397" s="81"/>
      <c r="AK2397" s="81"/>
      <c r="AL2397" s="81"/>
      <c r="AM2397" s="50"/>
      <c r="AN2397" s="50"/>
      <c r="AO2397" s="112">
        <f t="shared" si="391"/>
        <v>0</v>
      </c>
    </row>
    <row r="2398" spans="1:41" ht="20.100000000000001" customHeight="1">
      <c r="A2398" s="70">
        <f t="shared" si="389"/>
        <v>1</v>
      </c>
      <c r="B2398" s="81"/>
      <c r="C2398" s="81"/>
      <c r="D2398" s="81"/>
      <c r="E2398" s="81"/>
      <c r="F2398" s="34"/>
      <c r="G2398" s="94"/>
      <c r="H2398" s="81"/>
      <c r="I2398" s="34"/>
      <c r="J2398" s="34"/>
      <c r="K2398" s="38"/>
      <c r="L2398" s="38"/>
      <c r="M2398" s="39">
        <f t="shared" si="382"/>
        <v>0</v>
      </c>
      <c r="N2398" s="40">
        <f t="shared" si="383"/>
        <v>0</v>
      </c>
      <c r="O2398" s="80"/>
      <c r="P2398" s="113" t="str">
        <f t="shared" si="390"/>
        <v/>
      </c>
      <c r="Q2398" s="42" t="str">
        <f t="shared" si="384"/>
        <v/>
      </c>
      <c r="R2398" s="81"/>
      <c r="S2398" s="44" t="str">
        <f t="shared" si="385"/>
        <v/>
      </c>
      <c r="T2398" s="81"/>
      <c r="U2398" s="81"/>
      <c r="V2398" s="42">
        <f t="shared" si="386"/>
        <v>0</v>
      </c>
      <c r="W2398" s="43"/>
      <c r="X2398" s="47">
        <f>SUMIFS(W$12:W2398,F$12:F2398,F2398,H$12:H2398,H2398,D$12:D2398,D2398)</f>
        <v>0</v>
      </c>
      <c r="Y2398" s="48">
        <f t="shared" si="387"/>
        <v>0</v>
      </c>
      <c r="Z2398" s="82"/>
      <c r="AA2398" s="106"/>
      <c r="AB2398" s="42">
        <f t="shared" si="388"/>
        <v>0</v>
      </c>
      <c r="AC2398" s="50"/>
      <c r="AD2398" s="81"/>
      <c r="AE2398" s="81"/>
      <c r="AF2398" s="81"/>
      <c r="AG2398" s="81"/>
      <c r="AH2398" s="81"/>
      <c r="AI2398" s="81"/>
      <c r="AJ2398" s="81"/>
      <c r="AK2398" s="81"/>
      <c r="AL2398" s="81"/>
      <c r="AM2398" s="50"/>
      <c r="AN2398" s="50"/>
      <c r="AO2398" s="112">
        <f t="shared" si="391"/>
        <v>0</v>
      </c>
    </row>
    <row r="2399" spans="1:41" ht="20.100000000000001" customHeight="1">
      <c r="A2399" s="70">
        <f t="shared" si="389"/>
        <v>1</v>
      </c>
      <c r="B2399" s="81"/>
      <c r="C2399" s="81"/>
      <c r="D2399" s="81"/>
      <c r="E2399" s="81"/>
      <c r="F2399" s="34"/>
      <c r="G2399" s="94"/>
      <c r="H2399" s="81"/>
      <c r="I2399" s="34"/>
      <c r="J2399" s="34"/>
      <c r="K2399" s="38"/>
      <c r="L2399" s="38"/>
      <c r="M2399" s="39">
        <f t="shared" si="382"/>
        <v>0</v>
      </c>
      <c r="N2399" s="40">
        <f t="shared" si="383"/>
        <v>0</v>
      </c>
      <c r="O2399" s="80"/>
      <c r="P2399" s="113" t="str">
        <f t="shared" si="390"/>
        <v/>
      </c>
      <c r="Q2399" s="42" t="str">
        <f t="shared" si="384"/>
        <v/>
      </c>
      <c r="R2399" s="81"/>
      <c r="S2399" s="44" t="str">
        <f t="shared" si="385"/>
        <v/>
      </c>
      <c r="T2399" s="81"/>
      <c r="U2399" s="81"/>
      <c r="V2399" s="42">
        <f t="shared" si="386"/>
        <v>0</v>
      </c>
      <c r="W2399" s="43"/>
      <c r="X2399" s="47">
        <f>SUMIFS(W$12:W2399,F$12:F2399,F2399,H$12:H2399,H2399,D$12:D2399,D2399)</f>
        <v>0</v>
      </c>
      <c r="Y2399" s="48">
        <f t="shared" si="387"/>
        <v>0</v>
      </c>
      <c r="Z2399" s="82"/>
      <c r="AA2399" s="106"/>
      <c r="AB2399" s="42">
        <f t="shared" si="388"/>
        <v>0</v>
      </c>
      <c r="AC2399" s="50"/>
      <c r="AD2399" s="81"/>
      <c r="AE2399" s="81"/>
      <c r="AF2399" s="81"/>
      <c r="AG2399" s="81"/>
      <c r="AH2399" s="81"/>
      <c r="AI2399" s="81"/>
      <c r="AJ2399" s="81"/>
      <c r="AK2399" s="81"/>
      <c r="AL2399" s="81"/>
      <c r="AM2399" s="50"/>
      <c r="AN2399" s="50"/>
      <c r="AO2399" s="112">
        <f t="shared" si="391"/>
        <v>0</v>
      </c>
    </row>
    <row r="2400" spans="1:41" ht="20.100000000000001" customHeight="1">
      <c r="A2400" s="70">
        <f t="shared" si="389"/>
        <v>1</v>
      </c>
      <c r="B2400" s="81"/>
      <c r="C2400" s="81"/>
      <c r="D2400" s="81"/>
      <c r="E2400" s="81"/>
      <c r="F2400" s="34"/>
      <c r="G2400" s="94"/>
      <c r="H2400" s="81"/>
      <c r="I2400" s="34"/>
      <c r="J2400" s="34"/>
      <c r="K2400" s="38"/>
      <c r="L2400" s="38"/>
      <c r="M2400" s="39">
        <f t="shared" si="382"/>
        <v>0</v>
      </c>
      <c r="N2400" s="40">
        <f t="shared" si="383"/>
        <v>0</v>
      </c>
      <c r="O2400" s="80"/>
      <c r="P2400" s="113" t="str">
        <f t="shared" si="390"/>
        <v/>
      </c>
      <c r="Q2400" s="42" t="str">
        <f t="shared" si="384"/>
        <v/>
      </c>
      <c r="R2400" s="81"/>
      <c r="S2400" s="44" t="str">
        <f t="shared" si="385"/>
        <v/>
      </c>
      <c r="T2400" s="81"/>
      <c r="U2400" s="81"/>
      <c r="V2400" s="42">
        <f t="shared" si="386"/>
        <v>0</v>
      </c>
      <c r="W2400" s="43"/>
      <c r="X2400" s="47">
        <f>SUMIFS(W$12:W2400,F$12:F2400,F2400,H$12:H2400,H2400,D$12:D2400,D2400)</f>
        <v>0</v>
      </c>
      <c r="Y2400" s="48">
        <f t="shared" si="387"/>
        <v>0</v>
      </c>
      <c r="Z2400" s="82"/>
      <c r="AA2400" s="106"/>
      <c r="AB2400" s="42">
        <f t="shared" si="388"/>
        <v>0</v>
      </c>
      <c r="AC2400" s="50"/>
      <c r="AD2400" s="81"/>
      <c r="AE2400" s="81"/>
      <c r="AF2400" s="81"/>
      <c r="AG2400" s="81"/>
      <c r="AH2400" s="81"/>
      <c r="AI2400" s="81"/>
      <c r="AJ2400" s="81"/>
      <c r="AK2400" s="81"/>
      <c r="AL2400" s="81"/>
      <c r="AM2400" s="50"/>
      <c r="AN2400" s="50"/>
      <c r="AO2400" s="112">
        <f t="shared" si="391"/>
        <v>0</v>
      </c>
    </row>
    <row r="2401" spans="1:41" ht="20.100000000000001" customHeight="1">
      <c r="A2401" s="70">
        <f t="shared" si="389"/>
        <v>1</v>
      </c>
      <c r="B2401" s="81"/>
      <c r="C2401" s="81"/>
      <c r="D2401" s="81"/>
      <c r="E2401" s="81"/>
      <c r="F2401" s="34"/>
      <c r="G2401" s="94"/>
      <c r="H2401" s="81"/>
      <c r="I2401" s="34"/>
      <c r="J2401" s="34"/>
      <c r="K2401" s="38"/>
      <c r="L2401" s="38"/>
      <c r="M2401" s="39">
        <f t="shared" si="382"/>
        <v>0</v>
      </c>
      <c r="N2401" s="40">
        <f t="shared" si="383"/>
        <v>0</v>
      </c>
      <c r="O2401" s="80"/>
      <c r="P2401" s="113" t="str">
        <f t="shared" si="390"/>
        <v/>
      </c>
      <c r="Q2401" s="42" t="str">
        <f t="shared" si="384"/>
        <v/>
      </c>
      <c r="R2401" s="81"/>
      <c r="S2401" s="44" t="str">
        <f t="shared" si="385"/>
        <v/>
      </c>
      <c r="T2401" s="81"/>
      <c r="U2401" s="81"/>
      <c r="V2401" s="42">
        <f t="shared" si="386"/>
        <v>0</v>
      </c>
      <c r="W2401" s="43"/>
      <c r="X2401" s="47">
        <f>SUMIFS(W$12:W2401,F$12:F2401,F2401,H$12:H2401,H2401,D$12:D2401,D2401)</f>
        <v>0</v>
      </c>
      <c r="Y2401" s="48">
        <f t="shared" si="387"/>
        <v>0</v>
      </c>
      <c r="Z2401" s="82"/>
      <c r="AA2401" s="106"/>
      <c r="AB2401" s="42">
        <f t="shared" si="388"/>
        <v>0</v>
      </c>
      <c r="AC2401" s="50"/>
      <c r="AD2401" s="81"/>
      <c r="AE2401" s="81"/>
      <c r="AF2401" s="81"/>
      <c r="AG2401" s="81"/>
      <c r="AH2401" s="81"/>
      <c r="AI2401" s="81"/>
      <c r="AJ2401" s="81"/>
      <c r="AK2401" s="81"/>
      <c r="AL2401" s="81"/>
      <c r="AM2401" s="50"/>
      <c r="AN2401" s="50"/>
      <c r="AO2401" s="112">
        <f t="shared" si="391"/>
        <v>0</v>
      </c>
    </row>
    <row r="2402" spans="1:41" ht="20.100000000000001" customHeight="1">
      <c r="A2402" s="70">
        <f t="shared" si="389"/>
        <v>1</v>
      </c>
      <c r="B2402" s="81"/>
      <c r="C2402" s="81"/>
      <c r="D2402" s="81"/>
      <c r="E2402" s="81"/>
      <c r="F2402" s="34"/>
      <c r="G2402" s="94"/>
      <c r="H2402" s="81"/>
      <c r="I2402" s="34"/>
      <c r="J2402" s="34"/>
      <c r="K2402" s="38"/>
      <c r="L2402" s="38"/>
      <c r="M2402" s="39">
        <f t="shared" si="382"/>
        <v>0</v>
      </c>
      <c r="N2402" s="40">
        <f t="shared" si="383"/>
        <v>0</v>
      </c>
      <c r="O2402" s="80"/>
      <c r="P2402" s="113" t="str">
        <f t="shared" si="390"/>
        <v/>
      </c>
      <c r="Q2402" s="42" t="str">
        <f t="shared" si="384"/>
        <v/>
      </c>
      <c r="R2402" s="81"/>
      <c r="S2402" s="44" t="str">
        <f t="shared" si="385"/>
        <v/>
      </c>
      <c r="T2402" s="81"/>
      <c r="U2402" s="81"/>
      <c r="V2402" s="42">
        <f t="shared" si="386"/>
        <v>0</v>
      </c>
      <c r="W2402" s="43"/>
      <c r="X2402" s="47">
        <f>SUMIFS(W$12:W2402,F$12:F2402,F2402,H$12:H2402,H2402,D$12:D2402,D2402)</f>
        <v>0</v>
      </c>
      <c r="Y2402" s="48">
        <f t="shared" si="387"/>
        <v>0</v>
      </c>
      <c r="Z2402" s="82"/>
      <c r="AA2402" s="106"/>
      <c r="AB2402" s="42">
        <f t="shared" si="388"/>
        <v>0</v>
      </c>
      <c r="AC2402" s="50"/>
      <c r="AD2402" s="81"/>
      <c r="AE2402" s="81"/>
      <c r="AF2402" s="81"/>
      <c r="AG2402" s="81"/>
      <c r="AH2402" s="81"/>
      <c r="AI2402" s="81"/>
      <c r="AJ2402" s="81"/>
      <c r="AK2402" s="81"/>
      <c r="AL2402" s="81"/>
      <c r="AM2402" s="50"/>
      <c r="AN2402" s="50"/>
      <c r="AO2402" s="112">
        <f t="shared" si="391"/>
        <v>0</v>
      </c>
    </row>
    <row r="2403" spans="1:41" ht="20.100000000000001" customHeight="1">
      <c r="A2403" s="70">
        <f t="shared" si="389"/>
        <v>1</v>
      </c>
      <c r="B2403" s="81"/>
      <c r="C2403" s="81"/>
      <c r="D2403" s="81"/>
      <c r="E2403" s="81"/>
      <c r="F2403" s="34"/>
      <c r="G2403" s="94"/>
      <c r="H2403" s="81"/>
      <c r="I2403" s="34"/>
      <c r="J2403" s="34"/>
      <c r="K2403" s="38"/>
      <c r="L2403" s="38"/>
      <c r="M2403" s="39">
        <f t="shared" si="382"/>
        <v>0</v>
      </c>
      <c r="N2403" s="40">
        <f t="shared" si="383"/>
        <v>0</v>
      </c>
      <c r="O2403" s="80"/>
      <c r="P2403" s="113" t="str">
        <f t="shared" si="390"/>
        <v/>
      </c>
      <c r="Q2403" s="42" t="str">
        <f t="shared" si="384"/>
        <v/>
      </c>
      <c r="R2403" s="81"/>
      <c r="S2403" s="44" t="str">
        <f t="shared" si="385"/>
        <v/>
      </c>
      <c r="T2403" s="81"/>
      <c r="U2403" s="81"/>
      <c r="V2403" s="42">
        <f t="shared" si="386"/>
        <v>0</v>
      </c>
      <c r="W2403" s="43"/>
      <c r="X2403" s="47">
        <f>SUMIFS(W$12:W2403,F$12:F2403,F2403,H$12:H2403,H2403,D$12:D2403,D2403)</f>
        <v>0</v>
      </c>
      <c r="Y2403" s="48">
        <f t="shared" si="387"/>
        <v>0</v>
      </c>
      <c r="Z2403" s="82"/>
      <c r="AA2403" s="106"/>
      <c r="AB2403" s="42">
        <f t="shared" si="388"/>
        <v>0</v>
      </c>
      <c r="AC2403" s="50"/>
      <c r="AD2403" s="81"/>
      <c r="AE2403" s="81"/>
      <c r="AF2403" s="81"/>
      <c r="AG2403" s="81"/>
      <c r="AH2403" s="81"/>
      <c r="AI2403" s="81"/>
      <c r="AJ2403" s="81"/>
      <c r="AK2403" s="81"/>
      <c r="AL2403" s="81"/>
      <c r="AM2403" s="50"/>
      <c r="AN2403" s="50"/>
      <c r="AO2403" s="112">
        <f t="shared" si="391"/>
        <v>0</v>
      </c>
    </row>
    <row r="2404" spans="1:41" ht="20.100000000000001" customHeight="1">
      <c r="A2404" s="70">
        <f t="shared" si="389"/>
        <v>1</v>
      </c>
      <c r="B2404" s="81"/>
      <c r="C2404" s="81"/>
      <c r="D2404" s="81"/>
      <c r="E2404" s="81"/>
      <c r="F2404" s="34"/>
      <c r="G2404" s="94"/>
      <c r="H2404" s="81"/>
      <c r="I2404" s="34"/>
      <c r="J2404" s="34"/>
      <c r="K2404" s="38"/>
      <c r="L2404" s="38"/>
      <c r="M2404" s="39">
        <f t="shared" si="382"/>
        <v>0</v>
      </c>
      <c r="N2404" s="40">
        <f t="shared" si="383"/>
        <v>0</v>
      </c>
      <c r="O2404" s="80"/>
      <c r="P2404" s="113" t="str">
        <f t="shared" si="390"/>
        <v/>
      </c>
      <c r="Q2404" s="42" t="str">
        <f t="shared" si="384"/>
        <v/>
      </c>
      <c r="R2404" s="81"/>
      <c r="S2404" s="44" t="str">
        <f t="shared" si="385"/>
        <v/>
      </c>
      <c r="T2404" s="81"/>
      <c r="U2404" s="81"/>
      <c r="V2404" s="42">
        <f t="shared" si="386"/>
        <v>0</v>
      </c>
      <c r="W2404" s="43"/>
      <c r="X2404" s="47">
        <f>SUMIFS(W$12:W2404,F$12:F2404,F2404,H$12:H2404,H2404,D$12:D2404,D2404)</f>
        <v>0</v>
      </c>
      <c r="Y2404" s="48">
        <f t="shared" si="387"/>
        <v>0</v>
      </c>
      <c r="Z2404" s="82"/>
      <c r="AA2404" s="106"/>
      <c r="AB2404" s="42">
        <f t="shared" si="388"/>
        <v>0</v>
      </c>
      <c r="AC2404" s="50"/>
      <c r="AD2404" s="81"/>
      <c r="AE2404" s="81"/>
      <c r="AF2404" s="81"/>
      <c r="AG2404" s="81"/>
      <c r="AH2404" s="81"/>
      <c r="AI2404" s="81"/>
      <c r="AJ2404" s="81"/>
      <c r="AK2404" s="81"/>
      <c r="AL2404" s="81"/>
      <c r="AM2404" s="50"/>
      <c r="AN2404" s="50"/>
      <c r="AO2404" s="112">
        <f t="shared" si="391"/>
        <v>0</v>
      </c>
    </row>
    <row r="2405" spans="1:41" ht="20.100000000000001" customHeight="1">
      <c r="A2405" s="70">
        <f t="shared" si="389"/>
        <v>1</v>
      </c>
      <c r="B2405" s="81"/>
      <c r="C2405" s="81"/>
      <c r="D2405" s="81"/>
      <c r="E2405" s="81"/>
      <c r="F2405" s="34"/>
      <c r="G2405" s="94"/>
      <c r="H2405" s="81"/>
      <c r="I2405" s="34"/>
      <c r="J2405" s="34"/>
      <c r="K2405" s="38"/>
      <c r="L2405" s="38"/>
      <c r="M2405" s="39">
        <f t="shared" si="382"/>
        <v>0</v>
      </c>
      <c r="N2405" s="40">
        <f t="shared" si="383"/>
        <v>0</v>
      </c>
      <c r="O2405" s="80"/>
      <c r="P2405" s="113" t="str">
        <f t="shared" si="390"/>
        <v/>
      </c>
      <c r="Q2405" s="42" t="str">
        <f t="shared" si="384"/>
        <v/>
      </c>
      <c r="R2405" s="81"/>
      <c r="S2405" s="44" t="str">
        <f t="shared" si="385"/>
        <v/>
      </c>
      <c r="T2405" s="81"/>
      <c r="U2405" s="81"/>
      <c r="V2405" s="42">
        <f t="shared" si="386"/>
        <v>0</v>
      </c>
      <c r="W2405" s="43"/>
      <c r="X2405" s="47">
        <f>SUMIFS(W$12:W2405,F$12:F2405,F2405,H$12:H2405,H2405,D$12:D2405,D2405)</f>
        <v>0</v>
      </c>
      <c r="Y2405" s="48">
        <f t="shared" si="387"/>
        <v>0</v>
      </c>
      <c r="Z2405" s="82"/>
      <c r="AA2405" s="106"/>
      <c r="AB2405" s="42">
        <f t="shared" si="388"/>
        <v>0</v>
      </c>
      <c r="AC2405" s="50"/>
      <c r="AD2405" s="81"/>
      <c r="AE2405" s="81"/>
      <c r="AF2405" s="81"/>
      <c r="AG2405" s="81"/>
      <c r="AH2405" s="81"/>
      <c r="AI2405" s="81"/>
      <c r="AJ2405" s="81"/>
      <c r="AK2405" s="81"/>
      <c r="AL2405" s="81"/>
      <c r="AM2405" s="50"/>
      <c r="AN2405" s="50"/>
      <c r="AO2405" s="112">
        <f t="shared" si="391"/>
        <v>0</v>
      </c>
    </row>
    <row r="2406" spans="1:41" ht="20.100000000000001" customHeight="1">
      <c r="A2406" s="70">
        <f t="shared" si="389"/>
        <v>1</v>
      </c>
      <c r="B2406" s="81"/>
      <c r="C2406" s="81"/>
      <c r="D2406" s="81"/>
      <c r="E2406" s="81"/>
      <c r="F2406" s="34"/>
      <c r="G2406" s="94"/>
      <c r="H2406" s="81"/>
      <c r="I2406" s="34"/>
      <c r="J2406" s="34"/>
      <c r="K2406" s="38"/>
      <c r="L2406" s="38"/>
      <c r="M2406" s="39">
        <f t="shared" si="382"/>
        <v>0</v>
      </c>
      <c r="N2406" s="40">
        <f t="shared" si="383"/>
        <v>0</v>
      </c>
      <c r="O2406" s="80"/>
      <c r="P2406" s="113" t="str">
        <f t="shared" si="390"/>
        <v/>
      </c>
      <c r="Q2406" s="42" t="str">
        <f t="shared" si="384"/>
        <v/>
      </c>
      <c r="R2406" s="81"/>
      <c r="S2406" s="44" t="str">
        <f t="shared" si="385"/>
        <v/>
      </c>
      <c r="T2406" s="81"/>
      <c r="U2406" s="81"/>
      <c r="V2406" s="42">
        <f t="shared" si="386"/>
        <v>0</v>
      </c>
      <c r="W2406" s="43"/>
      <c r="X2406" s="47">
        <f>SUMIFS(W$12:W2406,F$12:F2406,F2406,H$12:H2406,H2406,D$12:D2406,D2406)</f>
        <v>0</v>
      </c>
      <c r="Y2406" s="48">
        <f t="shared" si="387"/>
        <v>0</v>
      </c>
      <c r="Z2406" s="82"/>
      <c r="AA2406" s="106"/>
      <c r="AB2406" s="42">
        <f t="shared" si="388"/>
        <v>0</v>
      </c>
      <c r="AC2406" s="50"/>
      <c r="AD2406" s="81"/>
      <c r="AE2406" s="81"/>
      <c r="AF2406" s="81"/>
      <c r="AG2406" s="81"/>
      <c r="AH2406" s="81"/>
      <c r="AI2406" s="81"/>
      <c r="AJ2406" s="81"/>
      <c r="AK2406" s="81"/>
      <c r="AL2406" s="81"/>
      <c r="AM2406" s="50"/>
      <c r="AN2406" s="50"/>
      <c r="AO2406" s="112">
        <f t="shared" si="391"/>
        <v>0</v>
      </c>
    </row>
    <row r="2407" spans="1:41" ht="20.100000000000001" customHeight="1">
      <c r="A2407" s="70">
        <f t="shared" si="389"/>
        <v>1</v>
      </c>
      <c r="B2407" s="81"/>
      <c r="C2407" s="81"/>
      <c r="D2407" s="81"/>
      <c r="E2407" s="81"/>
      <c r="F2407" s="34"/>
      <c r="G2407" s="94"/>
      <c r="H2407" s="81"/>
      <c r="I2407" s="34"/>
      <c r="J2407" s="34"/>
      <c r="K2407" s="38"/>
      <c r="L2407" s="38"/>
      <c r="M2407" s="39">
        <f t="shared" si="382"/>
        <v>0</v>
      </c>
      <c r="N2407" s="40">
        <f t="shared" si="383"/>
        <v>0</v>
      </c>
      <c r="O2407" s="80"/>
      <c r="P2407" s="113" t="str">
        <f t="shared" si="390"/>
        <v/>
      </c>
      <c r="Q2407" s="42" t="str">
        <f t="shared" si="384"/>
        <v/>
      </c>
      <c r="R2407" s="81"/>
      <c r="S2407" s="44" t="str">
        <f t="shared" si="385"/>
        <v/>
      </c>
      <c r="T2407" s="81"/>
      <c r="U2407" s="81"/>
      <c r="V2407" s="42">
        <f t="shared" si="386"/>
        <v>0</v>
      </c>
      <c r="W2407" s="43"/>
      <c r="X2407" s="47">
        <f>SUMIFS(W$12:W2407,F$12:F2407,F2407,H$12:H2407,H2407,D$12:D2407,D2407)</f>
        <v>0</v>
      </c>
      <c r="Y2407" s="48">
        <f t="shared" si="387"/>
        <v>0</v>
      </c>
      <c r="Z2407" s="82"/>
      <c r="AA2407" s="106"/>
      <c r="AB2407" s="42">
        <f t="shared" si="388"/>
        <v>0</v>
      </c>
      <c r="AC2407" s="50"/>
      <c r="AD2407" s="81"/>
      <c r="AE2407" s="81"/>
      <c r="AF2407" s="81"/>
      <c r="AG2407" s="81"/>
      <c r="AH2407" s="81"/>
      <c r="AI2407" s="81"/>
      <c r="AJ2407" s="81"/>
      <c r="AK2407" s="81"/>
      <c r="AL2407" s="81"/>
      <c r="AM2407" s="50"/>
      <c r="AN2407" s="50"/>
      <c r="AO2407" s="112">
        <f t="shared" si="391"/>
        <v>0</v>
      </c>
    </row>
    <row r="2408" spans="1:41" ht="20.100000000000001" customHeight="1">
      <c r="A2408" s="70">
        <f t="shared" si="389"/>
        <v>1</v>
      </c>
      <c r="B2408" s="81"/>
      <c r="C2408" s="81"/>
      <c r="D2408" s="81"/>
      <c r="E2408" s="81"/>
      <c r="F2408" s="34"/>
      <c r="G2408" s="94"/>
      <c r="H2408" s="81"/>
      <c r="I2408" s="34"/>
      <c r="J2408" s="34"/>
      <c r="K2408" s="38"/>
      <c r="L2408" s="38"/>
      <c r="M2408" s="39">
        <f t="shared" si="382"/>
        <v>0</v>
      </c>
      <c r="N2408" s="40">
        <f t="shared" si="383"/>
        <v>0</v>
      </c>
      <c r="O2408" s="80"/>
      <c r="P2408" s="113" t="str">
        <f t="shared" si="390"/>
        <v/>
      </c>
      <c r="Q2408" s="42" t="str">
        <f t="shared" si="384"/>
        <v/>
      </c>
      <c r="R2408" s="81"/>
      <c r="S2408" s="44" t="str">
        <f t="shared" si="385"/>
        <v/>
      </c>
      <c r="T2408" s="81"/>
      <c r="U2408" s="81"/>
      <c r="V2408" s="42">
        <f t="shared" si="386"/>
        <v>0</v>
      </c>
      <c r="W2408" s="43"/>
      <c r="X2408" s="47">
        <f>SUMIFS(W$12:W2408,F$12:F2408,F2408,H$12:H2408,H2408,D$12:D2408,D2408)</f>
        <v>0</v>
      </c>
      <c r="Y2408" s="48">
        <f t="shared" si="387"/>
        <v>0</v>
      </c>
      <c r="Z2408" s="82"/>
      <c r="AA2408" s="106"/>
      <c r="AB2408" s="42">
        <f t="shared" si="388"/>
        <v>0</v>
      </c>
      <c r="AC2408" s="50"/>
      <c r="AD2408" s="81"/>
      <c r="AE2408" s="81"/>
      <c r="AF2408" s="81"/>
      <c r="AG2408" s="81"/>
      <c r="AH2408" s="81"/>
      <c r="AI2408" s="81"/>
      <c r="AJ2408" s="81"/>
      <c r="AK2408" s="81"/>
      <c r="AL2408" s="81"/>
      <c r="AM2408" s="50"/>
      <c r="AN2408" s="50"/>
      <c r="AO2408" s="112">
        <f t="shared" si="391"/>
        <v>0</v>
      </c>
    </row>
    <row r="2409" spans="1:41" ht="20.100000000000001" customHeight="1">
      <c r="A2409" s="70">
        <f t="shared" si="389"/>
        <v>1</v>
      </c>
      <c r="B2409" s="81"/>
      <c r="C2409" s="81"/>
      <c r="D2409" s="81"/>
      <c r="E2409" s="81"/>
      <c r="F2409" s="34"/>
      <c r="G2409" s="94"/>
      <c r="H2409" s="81"/>
      <c r="I2409" s="34"/>
      <c r="J2409" s="34"/>
      <c r="K2409" s="38"/>
      <c r="L2409" s="38"/>
      <c r="M2409" s="39">
        <f t="shared" si="382"/>
        <v>0</v>
      </c>
      <c r="N2409" s="40">
        <f t="shared" si="383"/>
        <v>0</v>
      </c>
      <c r="O2409" s="80"/>
      <c r="P2409" s="113" t="str">
        <f t="shared" si="390"/>
        <v/>
      </c>
      <c r="Q2409" s="42" t="str">
        <f t="shared" si="384"/>
        <v/>
      </c>
      <c r="R2409" s="81"/>
      <c r="S2409" s="44" t="str">
        <f t="shared" si="385"/>
        <v/>
      </c>
      <c r="T2409" s="81"/>
      <c r="U2409" s="81"/>
      <c r="V2409" s="42">
        <f t="shared" si="386"/>
        <v>0</v>
      </c>
      <c r="W2409" s="43"/>
      <c r="X2409" s="47">
        <f>SUMIFS(W$12:W2409,F$12:F2409,F2409,H$12:H2409,H2409,D$12:D2409,D2409)</f>
        <v>0</v>
      </c>
      <c r="Y2409" s="48">
        <f t="shared" si="387"/>
        <v>0</v>
      </c>
      <c r="Z2409" s="82"/>
      <c r="AA2409" s="106"/>
      <c r="AB2409" s="42">
        <f t="shared" si="388"/>
        <v>0</v>
      </c>
      <c r="AC2409" s="50"/>
      <c r="AD2409" s="81"/>
      <c r="AE2409" s="81"/>
      <c r="AF2409" s="81"/>
      <c r="AG2409" s="81"/>
      <c r="AH2409" s="81"/>
      <c r="AI2409" s="81"/>
      <c r="AJ2409" s="81"/>
      <c r="AK2409" s="81"/>
      <c r="AL2409" s="81"/>
      <c r="AM2409" s="50"/>
      <c r="AN2409" s="50"/>
      <c r="AO2409" s="112">
        <f t="shared" si="391"/>
        <v>0</v>
      </c>
    </row>
    <row r="2410" spans="1:41" ht="20.100000000000001" customHeight="1">
      <c r="A2410" s="70">
        <f t="shared" si="389"/>
        <v>1</v>
      </c>
      <c r="B2410" s="81"/>
      <c r="C2410" s="81"/>
      <c r="D2410" s="81"/>
      <c r="E2410" s="81"/>
      <c r="F2410" s="34"/>
      <c r="G2410" s="94"/>
      <c r="H2410" s="81"/>
      <c r="I2410" s="34"/>
      <c r="J2410" s="34"/>
      <c r="K2410" s="38"/>
      <c r="L2410" s="38"/>
      <c r="M2410" s="39">
        <f t="shared" si="382"/>
        <v>0</v>
      </c>
      <c r="N2410" s="40">
        <f t="shared" si="383"/>
        <v>0</v>
      </c>
      <c r="O2410" s="80"/>
      <c r="P2410" s="113" t="str">
        <f t="shared" si="390"/>
        <v/>
      </c>
      <c r="Q2410" s="42" t="str">
        <f t="shared" si="384"/>
        <v/>
      </c>
      <c r="R2410" s="81"/>
      <c r="S2410" s="44" t="str">
        <f t="shared" si="385"/>
        <v/>
      </c>
      <c r="T2410" s="81"/>
      <c r="U2410" s="81"/>
      <c r="V2410" s="42">
        <f t="shared" si="386"/>
        <v>0</v>
      </c>
      <c r="W2410" s="43"/>
      <c r="X2410" s="47">
        <f>SUMIFS(W$12:W2410,F$12:F2410,F2410,H$12:H2410,H2410,D$12:D2410,D2410)</f>
        <v>0</v>
      </c>
      <c r="Y2410" s="48">
        <f t="shared" si="387"/>
        <v>0</v>
      </c>
      <c r="Z2410" s="82"/>
      <c r="AA2410" s="106"/>
      <c r="AB2410" s="42">
        <f t="shared" si="388"/>
        <v>0</v>
      </c>
      <c r="AC2410" s="50"/>
      <c r="AD2410" s="81"/>
      <c r="AE2410" s="81"/>
      <c r="AF2410" s="81"/>
      <c r="AG2410" s="81"/>
      <c r="AH2410" s="81"/>
      <c r="AI2410" s="81"/>
      <c r="AJ2410" s="81"/>
      <c r="AK2410" s="81"/>
      <c r="AL2410" s="81"/>
      <c r="AM2410" s="50"/>
      <c r="AN2410" s="50"/>
      <c r="AO2410" s="112">
        <f t="shared" si="391"/>
        <v>0</v>
      </c>
    </row>
    <row r="2411" spans="1:41" ht="20.100000000000001" customHeight="1">
      <c r="A2411" s="70">
        <f t="shared" si="389"/>
        <v>1</v>
      </c>
      <c r="B2411" s="81"/>
      <c r="C2411" s="81"/>
      <c r="D2411" s="81"/>
      <c r="E2411" s="81"/>
      <c r="F2411" s="34"/>
      <c r="G2411" s="94"/>
      <c r="H2411" s="81"/>
      <c r="I2411" s="34"/>
      <c r="J2411" s="34"/>
      <c r="K2411" s="38"/>
      <c r="L2411" s="38"/>
      <c r="M2411" s="39">
        <f t="shared" si="382"/>
        <v>0</v>
      </c>
      <c r="N2411" s="40">
        <f t="shared" si="383"/>
        <v>0</v>
      </c>
      <c r="O2411" s="80"/>
      <c r="P2411" s="113" t="str">
        <f t="shared" si="390"/>
        <v/>
      </c>
      <c r="Q2411" s="42" t="str">
        <f t="shared" si="384"/>
        <v/>
      </c>
      <c r="R2411" s="81"/>
      <c r="S2411" s="44" t="str">
        <f t="shared" si="385"/>
        <v/>
      </c>
      <c r="T2411" s="81"/>
      <c r="U2411" s="81"/>
      <c r="V2411" s="42">
        <f t="shared" si="386"/>
        <v>0</v>
      </c>
      <c r="W2411" s="43"/>
      <c r="X2411" s="47">
        <f>SUMIFS(W$12:W2411,F$12:F2411,F2411,H$12:H2411,H2411,D$12:D2411,D2411)</f>
        <v>0</v>
      </c>
      <c r="Y2411" s="48">
        <f t="shared" si="387"/>
        <v>0</v>
      </c>
      <c r="Z2411" s="82"/>
      <c r="AA2411" s="106"/>
      <c r="AB2411" s="42">
        <f t="shared" si="388"/>
        <v>0</v>
      </c>
      <c r="AC2411" s="50"/>
      <c r="AD2411" s="81"/>
      <c r="AE2411" s="81"/>
      <c r="AF2411" s="81"/>
      <c r="AG2411" s="81"/>
      <c r="AH2411" s="81"/>
      <c r="AI2411" s="81"/>
      <c r="AJ2411" s="81"/>
      <c r="AK2411" s="81"/>
      <c r="AL2411" s="81"/>
      <c r="AM2411" s="50"/>
      <c r="AN2411" s="50"/>
      <c r="AO2411" s="112">
        <f t="shared" si="391"/>
        <v>0</v>
      </c>
    </row>
    <row r="2412" spans="1:41" ht="20.100000000000001" customHeight="1">
      <c r="A2412" s="70">
        <f t="shared" si="389"/>
        <v>1</v>
      </c>
      <c r="B2412" s="81"/>
      <c r="C2412" s="81"/>
      <c r="D2412" s="81"/>
      <c r="E2412" s="81"/>
      <c r="F2412" s="34"/>
      <c r="G2412" s="94"/>
      <c r="H2412" s="81"/>
      <c r="I2412" s="34"/>
      <c r="J2412" s="34"/>
      <c r="K2412" s="38"/>
      <c r="L2412" s="38"/>
      <c r="M2412" s="39">
        <f t="shared" si="382"/>
        <v>0</v>
      </c>
      <c r="N2412" s="40">
        <f t="shared" si="383"/>
        <v>0</v>
      </c>
      <c r="O2412" s="80"/>
      <c r="P2412" s="113" t="str">
        <f t="shared" si="390"/>
        <v/>
      </c>
      <c r="Q2412" s="42" t="str">
        <f t="shared" si="384"/>
        <v/>
      </c>
      <c r="R2412" s="81"/>
      <c r="S2412" s="44" t="str">
        <f t="shared" si="385"/>
        <v/>
      </c>
      <c r="T2412" s="81"/>
      <c r="U2412" s="81"/>
      <c r="V2412" s="42">
        <f t="shared" si="386"/>
        <v>0</v>
      </c>
      <c r="W2412" s="43"/>
      <c r="X2412" s="47">
        <f>SUMIFS(W$12:W2412,F$12:F2412,F2412,H$12:H2412,H2412,D$12:D2412,D2412)</f>
        <v>0</v>
      </c>
      <c r="Y2412" s="48">
        <f t="shared" si="387"/>
        <v>0</v>
      </c>
      <c r="Z2412" s="82"/>
      <c r="AA2412" s="106"/>
      <c r="AB2412" s="42">
        <f t="shared" si="388"/>
        <v>0</v>
      </c>
      <c r="AC2412" s="50"/>
      <c r="AD2412" s="81"/>
      <c r="AE2412" s="81"/>
      <c r="AF2412" s="81"/>
      <c r="AG2412" s="81"/>
      <c r="AH2412" s="81"/>
      <c r="AI2412" s="81"/>
      <c r="AJ2412" s="81"/>
      <c r="AK2412" s="81"/>
      <c r="AL2412" s="81"/>
      <c r="AM2412" s="50"/>
      <c r="AN2412" s="50"/>
      <c r="AO2412" s="112">
        <f t="shared" si="391"/>
        <v>0</v>
      </c>
    </row>
    <row r="2413" spans="1:41" ht="20.100000000000001" customHeight="1">
      <c r="A2413" s="70">
        <f t="shared" si="389"/>
        <v>1</v>
      </c>
      <c r="B2413" s="81"/>
      <c r="C2413" s="81"/>
      <c r="D2413" s="81"/>
      <c r="E2413" s="81"/>
      <c r="F2413" s="34"/>
      <c r="G2413" s="94"/>
      <c r="H2413" s="81"/>
      <c r="I2413" s="34"/>
      <c r="J2413" s="34"/>
      <c r="K2413" s="38"/>
      <c r="L2413" s="38"/>
      <c r="M2413" s="39">
        <f t="shared" si="382"/>
        <v>0</v>
      </c>
      <c r="N2413" s="40">
        <f t="shared" si="383"/>
        <v>0</v>
      </c>
      <c r="O2413" s="80"/>
      <c r="P2413" s="113" t="str">
        <f t="shared" si="390"/>
        <v/>
      </c>
      <c r="Q2413" s="42" t="str">
        <f t="shared" si="384"/>
        <v/>
      </c>
      <c r="R2413" s="81"/>
      <c r="S2413" s="44" t="str">
        <f t="shared" si="385"/>
        <v/>
      </c>
      <c r="T2413" s="81"/>
      <c r="U2413" s="81"/>
      <c r="V2413" s="42">
        <f t="shared" si="386"/>
        <v>0</v>
      </c>
      <c r="W2413" s="43"/>
      <c r="X2413" s="47">
        <f>SUMIFS(W$12:W2413,F$12:F2413,F2413,H$12:H2413,H2413,D$12:D2413,D2413)</f>
        <v>0</v>
      </c>
      <c r="Y2413" s="48">
        <f t="shared" si="387"/>
        <v>0</v>
      </c>
      <c r="Z2413" s="82"/>
      <c r="AA2413" s="106"/>
      <c r="AB2413" s="42">
        <f t="shared" si="388"/>
        <v>0</v>
      </c>
      <c r="AC2413" s="50"/>
      <c r="AD2413" s="81"/>
      <c r="AE2413" s="81"/>
      <c r="AF2413" s="81"/>
      <c r="AG2413" s="81"/>
      <c r="AH2413" s="81"/>
      <c r="AI2413" s="81"/>
      <c r="AJ2413" s="81"/>
      <c r="AK2413" s="81"/>
      <c r="AL2413" s="81"/>
      <c r="AM2413" s="50"/>
      <c r="AN2413" s="50"/>
      <c r="AO2413" s="112">
        <f t="shared" si="391"/>
        <v>0</v>
      </c>
    </row>
    <row r="2414" spans="1:41" ht="20.100000000000001" customHeight="1">
      <c r="A2414" s="70">
        <f t="shared" si="389"/>
        <v>1</v>
      </c>
      <c r="B2414" s="81"/>
      <c r="C2414" s="81"/>
      <c r="D2414" s="81"/>
      <c r="E2414" s="81"/>
      <c r="F2414" s="34"/>
      <c r="G2414" s="94"/>
      <c r="H2414" s="81"/>
      <c r="I2414" s="34"/>
      <c r="J2414" s="34"/>
      <c r="K2414" s="38"/>
      <c r="L2414" s="38"/>
      <c r="M2414" s="39">
        <f t="shared" si="382"/>
        <v>0</v>
      </c>
      <c r="N2414" s="40">
        <f t="shared" si="383"/>
        <v>0</v>
      </c>
      <c r="O2414" s="80"/>
      <c r="P2414" s="113" t="str">
        <f t="shared" si="390"/>
        <v/>
      </c>
      <c r="Q2414" s="42" t="str">
        <f t="shared" si="384"/>
        <v/>
      </c>
      <c r="R2414" s="81"/>
      <c r="S2414" s="44" t="str">
        <f t="shared" si="385"/>
        <v/>
      </c>
      <c r="T2414" s="81"/>
      <c r="U2414" s="81"/>
      <c r="V2414" s="42">
        <f t="shared" si="386"/>
        <v>0</v>
      </c>
      <c r="W2414" s="43"/>
      <c r="X2414" s="47">
        <f>SUMIFS(W$12:W2414,F$12:F2414,F2414,H$12:H2414,H2414,D$12:D2414,D2414)</f>
        <v>0</v>
      </c>
      <c r="Y2414" s="48">
        <f t="shared" si="387"/>
        <v>0</v>
      </c>
      <c r="Z2414" s="82"/>
      <c r="AA2414" s="106"/>
      <c r="AB2414" s="42">
        <f t="shared" si="388"/>
        <v>0</v>
      </c>
      <c r="AC2414" s="50"/>
      <c r="AD2414" s="81"/>
      <c r="AE2414" s="81"/>
      <c r="AF2414" s="81"/>
      <c r="AG2414" s="81"/>
      <c r="AH2414" s="81"/>
      <c r="AI2414" s="81"/>
      <c r="AJ2414" s="81"/>
      <c r="AK2414" s="81"/>
      <c r="AL2414" s="81"/>
      <c r="AM2414" s="50"/>
      <c r="AN2414" s="50"/>
      <c r="AO2414" s="112">
        <f t="shared" si="391"/>
        <v>0</v>
      </c>
    </row>
    <row r="2415" spans="1:41" ht="20.100000000000001" customHeight="1">
      <c r="A2415" s="70">
        <f t="shared" si="389"/>
        <v>1</v>
      </c>
      <c r="B2415" s="81"/>
      <c r="C2415" s="81"/>
      <c r="D2415" s="81"/>
      <c r="E2415" s="81"/>
      <c r="F2415" s="34"/>
      <c r="G2415" s="94"/>
      <c r="H2415" s="81"/>
      <c r="I2415" s="34"/>
      <c r="J2415" s="34"/>
      <c r="K2415" s="38"/>
      <c r="L2415" s="38"/>
      <c r="M2415" s="39">
        <f t="shared" si="382"/>
        <v>0</v>
      </c>
      <c r="N2415" s="40">
        <f t="shared" si="383"/>
        <v>0</v>
      </c>
      <c r="O2415" s="80"/>
      <c r="P2415" s="113" t="str">
        <f t="shared" si="390"/>
        <v/>
      </c>
      <c r="Q2415" s="42" t="str">
        <f t="shared" si="384"/>
        <v/>
      </c>
      <c r="R2415" s="81"/>
      <c r="S2415" s="44" t="str">
        <f t="shared" si="385"/>
        <v/>
      </c>
      <c r="T2415" s="81"/>
      <c r="U2415" s="81"/>
      <c r="V2415" s="42">
        <f t="shared" si="386"/>
        <v>0</v>
      </c>
      <c r="W2415" s="43"/>
      <c r="X2415" s="47">
        <f>SUMIFS(W$12:W2415,F$12:F2415,F2415,H$12:H2415,H2415,D$12:D2415,D2415)</f>
        <v>0</v>
      </c>
      <c r="Y2415" s="48">
        <f t="shared" si="387"/>
        <v>0</v>
      </c>
      <c r="Z2415" s="82"/>
      <c r="AA2415" s="106"/>
      <c r="AB2415" s="42">
        <f t="shared" si="388"/>
        <v>0</v>
      </c>
      <c r="AC2415" s="50"/>
      <c r="AD2415" s="81"/>
      <c r="AE2415" s="81"/>
      <c r="AF2415" s="81"/>
      <c r="AG2415" s="81"/>
      <c r="AH2415" s="81"/>
      <c r="AI2415" s="81"/>
      <c r="AJ2415" s="81"/>
      <c r="AK2415" s="81"/>
      <c r="AL2415" s="81"/>
      <c r="AM2415" s="50"/>
      <c r="AN2415" s="50"/>
      <c r="AO2415" s="112">
        <f t="shared" si="391"/>
        <v>0</v>
      </c>
    </row>
    <row r="2416" spans="1:41" ht="20.100000000000001" customHeight="1">
      <c r="A2416" s="70">
        <f t="shared" si="389"/>
        <v>1</v>
      </c>
      <c r="B2416" s="81"/>
      <c r="C2416" s="81"/>
      <c r="D2416" s="81"/>
      <c r="E2416" s="81"/>
      <c r="F2416" s="34"/>
      <c r="G2416" s="94"/>
      <c r="H2416" s="81"/>
      <c r="I2416" s="34"/>
      <c r="J2416" s="34"/>
      <c r="K2416" s="38"/>
      <c r="L2416" s="38"/>
      <c r="M2416" s="39">
        <f t="shared" si="382"/>
        <v>0</v>
      </c>
      <c r="N2416" s="40">
        <f t="shared" si="383"/>
        <v>0</v>
      </c>
      <c r="O2416" s="80"/>
      <c r="P2416" s="113" t="str">
        <f t="shared" si="390"/>
        <v/>
      </c>
      <c r="Q2416" s="42" t="str">
        <f t="shared" si="384"/>
        <v/>
      </c>
      <c r="R2416" s="81"/>
      <c r="S2416" s="44" t="str">
        <f t="shared" si="385"/>
        <v/>
      </c>
      <c r="T2416" s="81"/>
      <c r="U2416" s="81"/>
      <c r="V2416" s="42">
        <f t="shared" si="386"/>
        <v>0</v>
      </c>
      <c r="W2416" s="43"/>
      <c r="X2416" s="47">
        <f>SUMIFS(W$12:W2416,F$12:F2416,F2416,H$12:H2416,H2416,D$12:D2416,D2416)</f>
        <v>0</v>
      </c>
      <c r="Y2416" s="48">
        <f t="shared" si="387"/>
        <v>0</v>
      </c>
      <c r="Z2416" s="82"/>
      <c r="AA2416" s="106"/>
      <c r="AB2416" s="42">
        <f t="shared" si="388"/>
        <v>0</v>
      </c>
      <c r="AC2416" s="50"/>
      <c r="AD2416" s="81"/>
      <c r="AE2416" s="81"/>
      <c r="AF2416" s="81"/>
      <c r="AG2416" s="81"/>
      <c r="AH2416" s="81"/>
      <c r="AI2416" s="81"/>
      <c r="AJ2416" s="81"/>
      <c r="AK2416" s="81"/>
      <c r="AL2416" s="81"/>
      <c r="AM2416" s="50"/>
      <c r="AN2416" s="50"/>
      <c r="AO2416" s="112">
        <f t="shared" si="391"/>
        <v>0</v>
      </c>
    </row>
    <row r="2417" spans="1:41" ht="20.100000000000001" customHeight="1">
      <c r="A2417" s="70">
        <f t="shared" si="389"/>
        <v>1</v>
      </c>
      <c r="B2417" s="81"/>
      <c r="C2417" s="81"/>
      <c r="D2417" s="81"/>
      <c r="E2417" s="81"/>
      <c r="F2417" s="34"/>
      <c r="G2417" s="94"/>
      <c r="H2417" s="81"/>
      <c r="I2417" s="34"/>
      <c r="J2417" s="34"/>
      <c r="K2417" s="38"/>
      <c r="L2417" s="38"/>
      <c r="M2417" s="39">
        <f t="shared" si="382"/>
        <v>0</v>
      </c>
      <c r="N2417" s="40">
        <f t="shared" si="383"/>
        <v>0</v>
      </c>
      <c r="O2417" s="80"/>
      <c r="P2417" s="113" t="str">
        <f t="shared" si="390"/>
        <v/>
      </c>
      <c r="Q2417" s="42" t="str">
        <f t="shared" si="384"/>
        <v/>
      </c>
      <c r="R2417" s="81"/>
      <c r="S2417" s="44" t="str">
        <f t="shared" si="385"/>
        <v/>
      </c>
      <c r="T2417" s="81"/>
      <c r="U2417" s="81"/>
      <c r="V2417" s="42">
        <f t="shared" si="386"/>
        <v>0</v>
      </c>
      <c r="W2417" s="43"/>
      <c r="X2417" s="47">
        <f>SUMIFS(W$12:W2417,F$12:F2417,F2417,H$12:H2417,H2417,D$12:D2417,D2417)</f>
        <v>0</v>
      </c>
      <c r="Y2417" s="48">
        <f t="shared" si="387"/>
        <v>0</v>
      </c>
      <c r="Z2417" s="82"/>
      <c r="AA2417" s="106"/>
      <c r="AB2417" s="42">
        <f t="shared" si="388"/>
        <v>0</v>
      </c>
      <c r="AC2417" s="50"/>
      <c r="AD2417" s="81"/>
      <c r="AE2417" s="81"/>
      <c r="AF2417" s="81"/>
      <c r="AG2417" s="81"/>
      <c r="AH2417" s="81"/>
      <c r="AI2417" s="81"/>
      <c r="AJ2417" s="81"/>
      <c r="AK2417" s="81"/>
      <c r="AL2417" s="81"/>
      <c r="AM2417" s="50"/>
      <c r="AN2417" s="50"/>
      <c r="AO2417" s="112">
        <f t="shared" si="391"/>
        <v>0</v>
      </c>
    </row>
    <row r="2418" spans="1:41" ht="20.100000000000001" customHeight="1">
      <c r="A2418" s="70">
        <f t="shared" si="389"/>
        <v>1</v>
      </c>
      <c r="B2418" s="81"/>
      <c r="C2418" s="81"/>
      <c r="D2418" s="81"/>
      <c r="E2418" s="81"/>
      <c r="F2418" s="34"/>
      <c r="G2418" s="94"/>
      <c r="H2418" s="81"/>
      <c r="I2418" s="34"/>
      <c r="J2418" s="34"/>
      <c r="K2418" s="38"/>
      <c r="L2418" s="38"/>
      <c r="M2418" s="39">
        <f t="shared" si="382"/>
        <v>0</v>
      </c>
      <c r="N2418" s="40">
        <f t="shared" si="383"/>
        <v>0</v>
      </c>
      <c r="O2418" s="80"/>
      <c r="P2418" s="113" t="str">
        <f t="shared" si="390"/>
        <v/>
      </c>
      <c r="Q2418" s="42" t="str">
        <f t="shared" si="384"/>
        <v/>
      </c>
      <c r="R2418" s="81"/>
      <c r="S2418" s="44" t="str">
        <f t="shared" si="385"/>
        <v/>
      </c>
      <c r="T2418" s="81"/>
      <c r="U2418" s="81"/>
      <c r="V2418" s="42">
        <f t="shared" si="386"/>
        <v>0</v>
      </c>
      <c r="W2418" s="43"/>
      <c r="X2418" s="47">
        <f>SUMIFS(W$12:W2418,F$12:F2418,F2418,H$12:H2418,H2418,D$12:D2418,D2418)</f>
        <v>0</v>
      </c>
      <c r="Y2418" s="48">
        <f t="shared" si="387"/>
        <v>0</v>
      </c>
      <c r="Z2418" s="82"/>
      <c r="AA2418" s="106"/>
      <c r="AB2418" s="42">
        <f t="shared" si="388"/>
        <v>0</v>
      </c>
      <c r="AC2418" s="50"/>
      <c r="AD2418" s="81"/>
      <c r="AE2418" s="81"/>
      <c r="AF2418" s="81"/>
      <c r="AG2418" s="81"/>
      <c r="AH2418" s="81"/>
      <c r="AI2418" s="81"/>
      <c r="AJ2418" s="81"/>
      <c r="AK2418" s="81"/>
      <c r="AL2418" s="81"/>
      <c r="AM2418" s="50"/>
      <c r="AN2418" s="50"/>
      <c r="AO2418" s="112">
        <f t="shared" si="391"/>
        <v>0</v>
      </c>
    </row>
    <row r="2419" spans="1:41" ht="20.100000000000001" customHeight="1">
      <c r="A2419" s="70">
        <f t="shared" si="389"/>
        <v>1</v>
      </c>
      <c r="B2419" s="81"/>
      <c r="C2419" s="81"/>
      <c r="D2419" s="81"/>
      <c r="E2419" s="81"/>
      <c r="F2419" s="34"/>
      <c r="G2419" s="94"/>
      <c r="H2419" s="81"/>
      <c r="I2419" s="34"/>
      <c r="J2419" s="34"/>
      <c r="K2419" s="38"/>
      <c r="L2419" s="38"/>
      <c r="M2419" s="39">
        <f t="shared" si="382"/>
        <v>0</v>
      </c>
      <c r="N2419" s="40">
        <f t="shared" si="383"/>
        <v>0</v>
      </c>
      <c r="O2419" s="80"/>
      <c r="P2419" s="113" t="str">
        <f t="shared" si="390"/>
        <v/>
      </c>
      <c r="Q2419" s="42" t="str">
        <f t="shared" si="384"/>
        <v/>
      </c>
      <c r="R2419" s="81"/>
      <c r="S2419" s="44" t="str">
        <f t="shared" si="385"/>
        <v/>
      </c>
      <c r="T2419" s="81"/>
      <c r="U2419" s="81"/>
      <c r="V2419" s="42">
        <f t="shared" si="386"/>
        <v>0</v>
      </c>
      <c r="W2419" s="43"/>
      <c r="X2419" s="47">
        <f>SUMIFS(W$12:W2419,F$12:F2419,F2419,H$12:H2419,H2419,D$12:D2419,D2419)</f>
        <v>0</v>
      </c>
      <c r="Y2419" s="48">
        <f t="shared" si="387"/>
        <v>0</v>
      </c>
      <c r="Z2419" s="82"/>
      <c r="AA2419" s="106"/>
      <c r="AB2419" s="42">
        <f t="shared" si="388"/>
        <v>0</v>
      </c>
      <c r="AC2419" s="50"/>
      <c r="AD2419" s="81"/>
      <c r="AE2419" s="81"/>
      <c r="AF2419" s="81"/>
      <c r="AG2419" s="81"/>
      <c r="AH2419" s="81"/>
      <c r="AI2419" s="81"/>
      <c r="AJ2419" s="81"/>
      <c r="AK2419" s="81"/>
      <c r="AL2419" s="81"/>
      <c r="AM2419" s="50"/>
      <c r="AN2419" s="50"/>
      <c r="AO2419" s="112">
        <f t="shared" si="391"/>
        <v>0</v>
      </c>
    </row>
    <row r="2420" spans="1:41" ht="20.100000000000001" customHeight="1">
      <c r="A2420" s="70">
        <f t="shared" si="389"/>
        <v>1</v>
      </c>
      <c r="B2420" s="81"/>
      <c r="C2420" s="81"/>
      <c r="D2420" s="81"/>
      <c r="E2420" s="81"/>
      <c r="F2420" s="34"/>
      <c r="G2420" s="94"/>
      <c r="H2420" s="81"/>
      <c r="I2420" s="34"/>
      <c r="J2420" s="34"/>
      <c r="K2420" s="38"/>
      <c r="L2420" s="38"/>
      <c r="M2420" s="39">
        <f t="shared" si="382"/>
        <v>0</v>
      </c>
      <c r="N2420" s="40">
        <f t="shared" si="383"/>
        <v>0</v>
      </c>
      <c r="O2420" s="80"/>
      <c r="P2420" s="113" t="str">
        <f t="shared" si="390"/>
        <v/>
      </c>
      <c r="Q2420" s="42" t="str">
        <f t="shared" si="384"/>
        <v/>
      </c>
      <c r="R2420" s="81"/>
      <c r="S2420" s="44" t="str">
        <f t="shared" si="385"/>
        <v/>
      </c>
      <c r="T2420" s="81"/>
      <c r="U2420" s="81"/>
      <c r="V2420" s="42">
        <f t="shared" si="386"/>
        <v>0</v>
      </c>
      <c r="W2420" s="43"/>
      <c r="X2420" s="47">
        <f>SUMIFS(W$12:W2420,F$12:F2420,F2420,H$12:H2420,H2420,D$12:D2420,D2420)</f>
        <v>0</v>
      </c>
      <c r="Y2420" s="48">
        <f t="shared" si="387"/>
        <v>0</v>
      </c>
      <c r="Z2420" s="82"/>
      <c r="AA2420" s="106"/>
      <c r="AB2420" s="42">
        <f t="shared" si="388"/>
        <v>0</v>
      </c>
      <c r="AC2420" s="50"/>
      <c r="AD2420" s="81"/>
      <c r="AE2420" s="81"/>
      <c r="AF2420" s="81"/>
      <c r="AG2420" s="81"/>
      <c r="AH2420" s="81"/>
      <c r="AI2420" s="81"/>
      <c r="AJ2420" s="81"/>
      <c r="AK2420" s="81"/>
      <c r="AL2420" s="81"/>
      <c r="AM2420" s="50"/>
      <c r="AN2420" s="50"/>
      <c r="AO2420" s="112">
        <f t="shared" si="391"/>
        <v>0</v>
      </c>
    </row>
    <row r="2421" spans="1:41" ht="20.100000000000001" customHeight="1">
      <c r="A2421" s="70">
        <f t="shared" si="389"/>
        <v>1</v>
      </c>
      <c r="B2421" s="81"/>
      <c r="C2421" s="81"/>
      <c r="D2421" s="81"/>
      <c r="E2421" s="81"/>
      <c r="F2421" s="34"/>
      <c r="G2421" s="94"/>
      <c r="H2421" s="81"/>
      <c r="I2421" s="34"/>
      <c r="J2421" s="34"/>
      <c r="K2421" s="38"/>
      <c r="L2421" s="38"/>
      <c r="M2421" s="39">
        <f t="shared" si="382"/>
        <v>0</v>
      </c>
      <c r="N2421" s="40">
        <f t="shared" si="383"/>
        <v>0</v>
      </c>
      <c r="O2421" s="80"/>
      <c r="P2421" s="113" t="str">
        <f t="shared" si="390"/>
        <v/>
      </c>
      <c r="Q2421" s="42" t="str">
        <f t="shared" si="384"/>
        <v/>
      </c>
      <c r="R2421" s="81"/>
      <c r="S2421" s="44" t="str">
        <f t="shared" si="385"/>
        <v/>
      </c>
      <c r="T2421" s="81"/>
      <c r="U2421" s="81"/>
      <c r="V2421" s="42">
        <f t="shared" si="386"/>
        <v>0</v>
      </c>
      <c r="W2421" s="43"/>
      <c r="X2421" s="47">
        <f>SUMIFS(W$12:W2421,F$12:F2421,F2421,H$12:H2421,H2421,D$12:D2421,D2421)</f>
        <v>0</v>
      </c>
      <c r="Y2421" s="48">
        <f t="shared" si="387"/>
        <v>0</v>
      </c>
      <c r="Z2421" s="82"/>
      <c r="AA2421" s="106"/>
      <c r="AB2421" s="42">
        <f t="shared" si="388"/>
        <v>0</v>
      </c>
      <c r="AC2421" s="50"/>
      <c r="AD2421" s="81"/>
      <c r="AE2421" s="81"/>
      <c r="AF2421" s="81"/>
      <c r="AG2421" s="81"/>
      <c r="AH2421" s="81"/>
      <c r="AI2421" s="81"/>
      <c r="AJ2421" s="81"/>
      <c r="AK2421" s="81"/>
      <c r="AL2421" s="81"/>
      <c r="AM2421" s="50"/>
      <c r="AN2421" s="50"/>
      <c r="AO2421" s="112">
        <f t="shared" si="391"/>
        <v>0</v>
      </c>
    </row>
    <row r="2422" spans="1:41" ht="20.100000000000001" customHeight="1">
      <c r="A2422" s="70">
        <f t="shared" si="389"/>
        <v>1</v>
      </c>
      <c r="B2422" s="81"/>
      <c r="C2422" s="81"/>
      <c r="D2422" s="81"/>
      <c r="E2422" s="81"/>
      <c r="F2422" s="34"/>
      <c r="G2422" s="94"/>
      <c r="H2422" s="81"/>
      <c r="I2422" s="34"/>
      <c r="J2422" s="34"/>
      <c r="K2422" s="38"/>
      <c r="L2422" s="38"/>
      <c r="M2422" s="39">
        <f t="shared" si="382"/>
        <v>0</v>
      </c>
      <c r="N2422" s="40">
        <f t="shared" si="383"/>
        <v>0</v>
      </c>
      <c r="O2422" s="80"/>
      <c r="P2422" s="113" t="str">
        <f t="shared" si="390"/>
        <v/>
      </c>
      <c r="Q2422" s="42" t="str">
        <f t="shared" si="384"/>
        <v/>
      </c>
      <c r="R2422" s="81"/>
      <c r="S2422" s="44" t="str">
        <f t="shared" si="385"/>
        <v/>
      </c>
      <c r="T2422" s="81"/>
      <c r="U2422" s="81"/>
      <c r="V2422" s="42">
        <f t="shared" si="386"/>
        <v>0</v>
      </c>
      <c r="W2422" s="43"/>
      <c r="X2422" s="47">
        <f>SUMIFS(W$12:W2422,F$12:F2422,F2422,H$12:H2422,H2422,D$12:D2422,D2422)</f>
        <v>0</v>
      </c>
      <c r="Y2422" s="48">
        <f t="shared" si="387"/>
        <v>0</v>
      </c>
      <c r="Z2422" s="82"/>
      <c r="AA2422" s="106"/>
      <c r="AB2422" s="42">
        <f t="shared" si="388"/>
        <v>0</v>
      </c>
      <c r="AC2422" s="50"/>
      <c r="AD2422" s="81"/>
      <c r="AE2422" s="81"/>
      <c r="AF2422" s="81"/>
      <c r="AG2422" s="81"/>
      <c r="AH2422" s="81"/>
      <c r="AI2422" s="81"/>
      <c r="AJ2422" s="81"/>
      <c r="AK2422" s="81"/>
      <c r="AL2422" s="81"/>
      <c r="AM2422" s="50"/>
      <c r="AN2422" s="50"/>
      <c r="AO2422" s="112">
        <f t="shared" si="391"/>
        <v>0</v>
      </c>
    </row>
    <row r="2423" spans="1:41" ht="20.100000000000001" customHeight="1">
      <c r="A2423" s="70">
        <f t="shared" si="389"/>
        <v>1</v>
      </c>
      <c r="B2423" s="81"/>
      <c r="C2423" s="81"/>
      <c r="D2423" s="81"/>
      <c r="E2423" s="81"/>
      <c r="F2423" s="34"/>
      <c r="G2423" s="94"/>
      <c r="H2423" s="81"/>
      <c r="I2423" s="34"/>
      <c r="J2423" s="34"/>
      <c r="K2423" s="38"/>
      <c r="L2423" s="38"/>
      <c r="M2423" s="39">
        <f t="shared" si="382"/>
        <v>0</v>
      </c>
      <c r="N2423" s="40">
        <f t="shared" si="383"/>
        <v>0</v>
      </c>
      <c r="O2423" s="80"/>
      <c r="P2423" s="113" t="str">
        <f t="shared" si="390"/>
        <v/>
      </c>
      <c r="Q2423" s="42" t="str">
        <f t="shared" si="384"/>
        <v/>
      </c>
      <c r="R2423" s="81"/>
      <c r="S2423" s="44" t="str">
        <f t="shared" si="385"/>
        <v/>
      </c>
      <c r="T2423" s="81"/>
      <c r="U2423" s="81"/>
      <c r="V2423" s="42">
        <f t="shared" si="386"/>
        <v>0</v>
      </c>
      <c r="W2423" s="43"/>
      <c r="X2423" s="47">
        <f>SUMIFS(W$12:W2423,F$12:F2423,F2423,H$12:H2423,H2423,D$12:D2423,D2423)</f>
        <v>0</v>
      </c>
      <c r="Y2423" s="48">
        <f t="shared" si="387"/>
        <v>0</v>
      </c>
      <c r="Z2423" s="82"/>
      <c r="AA2423" s="106"/>
      <c r="AB2423" s="42">
        <f t="shared" si="388"/>
        <v>0</v>
      </c>
      <c r="AC2423" s="50"/>
      <c r="AD2423" s="81"/>
      <c r="AE2423" s="81"/>
      <c r="AF2423" s="81"/>
      <c r="AG2423" s="81"/>
      <c r="AH2423" s="81"/>
      <c r="AI2423" s="81"/>
      <c r="AJ2423" s="81"/>
      <c r="AK2423" s="81"/>
      <c r="AL2423" s="81"/>
      <c r="AM2423" s="50"/>
      <c r="AN2423" s="50"/>
      <c r="AO2423" s="112">
        <f t="shared" si="391"/>
        <v>0</v>
      </c>
    </row>
    <row r="2424" spans="1:41" ht="20.100000000000001" customHeight="1">
      <c r="A2424" s="70">
        <f t="shared" si="389"/>
        <v>1</v>
      </c>
      <c r="B2424" s="81"/>
      <c r="C2424" s="81"/>
      <c r="D2424" s="81"/>
      <c r="E2424" s="81"/>
      <c r="F2424" s="34"/>
      <c r="G2424" s="94"/>
      <c r="H2424" s="81"/>
      <c r="I2424" s="34"/>
      <c r="J2424" s="34"/>
      <c r="K2424" s="38"/>
      <c r="L2424" s="38"/>
      <c r="M2424" s="39">
        <f t="shared" si="382"/>
        <v>0</v>
      </c>
      <c r="N2424" s="40">
        <f t="shared" si="383"/>
        <v>0</v>
      </c>
      <c r="O2424" s="80"/>
      <c r="P2424" s="113" t="str">
        <f t="shared" si="390"/>
        <v/>
      </c>
      <c r="Q2424" s="42" t="str">
        <f t="shared" si="384"/>
        <v/>
      </c>
      <c r="R2424" s="81"/>
      <c r="S2424" s="44" t="str">
        <f t="shared" si="385"/>
        <v/>
      </c>
      <c r="T2424" s="81"/>
      <c r="U2424" s="81"/>
      <c r="V2424" s="42">
        <f t="shared" si="386"/>
        <v>0</v>
      </c>
      <c r="W2424" s="43"/>
      <c r="X2424" s="47">
        <f>SUMIFS(W$12:W2424,F$12:F2424,F2424,H$12:H2424,H2424,D$12:D2424,D2424)</f>
        <v>0</v>
      </c>
      <c r="Y2424" s="48">
        <f t="shared" si="387"/>
        <v>0</v>
      </c>
      <c r="Z2424" s="82"/>
      <c r="AA2424" s="106"/>
      <c r="AB2424" s="42">
        <f t="shared" si="388"/>
        <v>0</v>
      </c>
      <c r="AC2424" s="50"/>
      <c r="AD2424" s="81"/>
      <c r="AE2424" s="81"/>
      <c r="AF2424" s="81"/>
      <c r="AG2424" s="81"/>
      <c r="AH2424" s="81"/>
      <c r="AI2424" s="81"/>
      <c r="AJ2424" s="81"/>
      <c r="AK2424" s="81"/>
      <c r="AL2424" s="81"/>
      <c r="AM2424" s="50"/>
      <c r="AN2424" s="50"/>
      <c r="AO2424" s="112">
        <f t="shared" si="391"/>
        <v>0</v>
      </c>
    </row>
    <row r="2425" spans="1:41" ht="20.100000000000001" customHeight="1">
      <c r="A2425" s="70">
        <f t="shared" si="389"/>
        <v>1</v>
      </c>
      <c r="B2425" s="81"/>
      <c r="C2425" s="81"/>
      <c r="D2425" s="81"/>
      <c r="E2425" s="81"/>
      <c r="F2425" s="34"/>
      <c r="G2425" s="94"/>
      <c r="H2425" s="81"/>
      <c r="I2425" s="34"/>
      <c r="J2425" s="34"/>
      <c r="K2425" s="38"/>
      <c r="L2425" s="38"/>
      <c r="M2425" s="39">
        <f t="shared" si="382"/>
        <v>0</v>
      </c>
      <c r="N2425" s="40">
        <f t="shared" si="383"/>
        <v>0</v>
      </c>
      <c r="O2425" s="80"/>
      <c r="P2425" s="113" t="str">
        <f t="shared" si="390"/>
        <v/>
      </c>
      <c r="Q2425" s="42" t="str">
        <f t="shared" si="384"/>
        <v/>
      </c>
      <c r="R2425" s="81"/>
      <c r="S2425" s="44" t="str">
        <f t="shared" si="385"/>
        <v/>
      </c>
      <c r="T2425" s="81"/>
      <c r="U2425" s="81"/>
      <c r="V2425" s="42">
        <f t="shared" si="386"/>
        <v>0</v>
      </c>
      <c r="W2425" s="43"/>
      <c r="X2425" s="47">
        <f>SUMIFS(W$12:W2425,F$12:F2425,F2425,H$12:H2425,H2425,D$12:D2425,D2425)</f>
        <v>0</v>
      </c>
      <c r="Y2425" s="48">
        <f t="shared" si="387"/>
        <v>0</v>
      </c>
      <c r="Z2425" s="82"/>
      <c r="AA2425" s="106"/>
      <c r="AB2425" s="42">
        <f t="shared" si="388"/>
        <v>0</v>
      </c>
      <c r="AC2425" s="50"/>
      <c r="AD2425" s="81"/>
      <c r="AE2425" s="81"/>
      <c r="AF2425" s="81"/>
      <c r="AG2425" s="81"/>
      <c r="AH2425" s="81"/>
      <c r="AI2425" s="81"/>
      <c r="AJ2425" s="81"/>
      <c r="AK2425" s="81"/>
      <c r="AL2425" s="81"/>
      <c r="AM2425" s="50"/>
      <c r="AN2425" s="50"/>
      <c r="AO2425" s="112">
        <f t="shared" si="391"/>
        <v>0</v>
      </c>
    </row>
    <row r="2426" spans="1:41" ht="20.100000000000001" customHeight="1">
      <c r="A2426" s="70">
        <f t="shared" si="389"/>
        <v>1</v>
      </c>
      <c r="B2426" s="81"/>
      <c r="C2426" s="81"/>
      <c r="D2426" s="81"/>
      <c r="E2426" s="81"/>
      <c r="F2426" s="34"/>
      <c r="G2426" s="94"/>
      <c r="H2426" s="81"/>
      <c r="I2426" s="34"/>
      <c r="J2426" s="34"/>
      <c r="K2426" s="38"/>
      <c r="L2426" s="38"/>
      <c r="M2426" s="39">
        <f t="shared" si="382"/>
        <v>0</v>
      </c>
      <c r="N2426" s="40">
        <f t="shared" si="383"/>
        <v>0</v>
      </c>
      <c r="O2426" s="80"/>
      <c r="P2426" s="113" t="str">
        <f t="shared" si="390"/>
        <v/>
      </c>
      <c r="Q2426" s="42" t="str">
        <f t="shared" si="384"/>
        <v/>
      </c>
      <c r="R2426" s="81"/>
      <c r="S2426" s="44" t="str">
        <f t="shared" si="385"/>
        <v/>
      </c>
      <c r="T2426" s="81"/>
      <c r="U2426" s="81"/>
      <c r="V2426" s="42">
        <f t="shared" si="386"/>
        <v>0</v>
      </c>
      <c r="W2426" s="43"/>
      <c r="X2426" s="47">
        <f>SUMIFS(W$12:W2426,F$12:F2426,F2426,H$12:H2426,H2426,D$12:D2426,D2426)</f>
        <v>0</v>
      </c>
      <c r="Y2426" s="48">
        <f t="shared" si="387"/>
        <v>0</v>
      </c>
      <c r="Z2426" s="82"/>
      <c r="AA2426" s="106"/>
      <c r="AB2426" s="42">
        <f t="shared" si="388"/>
        <v>0</v>
      </c>
      <c r="AC2426" s="50"/>
      <c r="AD2426" s="81"/>
      <c r="AE2426" s="81"/>
      <c r="AF2426" s="81"/>
      <c r="AG2426" s="81"/>
      <c r="AH2426" s="81"/>
      <c r="AI2426" s="81"/>
      <c r="AJ2426" s="81"/>
      <c r="AK2426" s="81"/>
      <c r="AL2426" s="81"/>
      <c r="AM2426" s="50"/>
      <c r="AN2426" s="50"/>
      <c r="AO2426" s="112">
        <f t="shared" si="391"/>
        <v>0</v>
      </c>
    </row>
    <row r="2427" spans="1:41" ht="20.100000000000001" customHeight="1">
      <c r="A2427" s="70">
        <f t="shared" si="389"/>
        <v>1</v>
      </c>
      <c r="B2427" s="81"/>
      <c r="C2427" s="81"/>
      <c r="D2427" s="81"/>
      <c r="E2427" s="81"/>
      <c r="F2427" s="34"/>
      <c r="G2427" s="94"/>
      <c r="H2427" s="81"/>
      <c r="I2427" s="34"/>
      <c r="J2427" s="34"/>
      <c r="K2427" s="38"/>
      <c r="L2427" s="38"/>
      <c r="M2427" s="39">
        <f t="shared" si="382"/>
        <v>0</v>
      </c>
      <c r="N2427" s="40">
        <f t="shared" si="383"/>
        <v>0</v>
      </c>
      <c r="O2427" s="80"/>
      <c r="P2427" s="113" t="str">
        <f t="shared" si="390"/>
        <v/>
      </c>
      <c r="Q2427" s="42" t="str">
        <f t="shared" si="384"/>
        <v/>
      </c>
      <c r="R2427" s="81"/>
      <c r="S2427" s="44" t="str">
        <f t="shared" si="385"/>
        <v/>
      </c>
      <c r="T2427" s="81"/>
      <c r="U2427" s="81"/>
      <c r="V2427" s="42">
        <f t="shared" si="386"/>
        <v>0</v>
      </c>
      <c r="W2427" s="43"/>
      <c r="X2427" s="47">
        <f>SUMIFS(W$12:W2427,F$12:F2427,F2427,H$12:H2427,H2427,D$12:D2427,D2427)</f>
        <v>0</v>
      </c>
      <c r="Y2427" s="48">
        <f t="shared" si="387"/>
        <v>0</v>
      </c>
      <c r="Z2427" s="82"/>
      <c r="AA2427" s="106"/>
      <c r="AB2427" s="42">
        <f t="shared" si="388"/>
        <v>0</v>
      </c>
      <c r="AC2427" s="50"/>
      <c r="AD2427" s="81"/>
      <c r="AE2427" s="81"/>
      <c r="AF2427" s="81"/>
      <c r="AG2427" s="81"/>
      <c r="AH2427" s="81"/>
      <c r="AI2427" s="81"/>
      <c r="AJ2427" s="81"/>
      <c r="AK2427" s="81"/>
      <c r="AL2427" s="81"/>
      <c r="AM2427" s="50"/>
      <c r="AN2427" s="50"/>
      <c r="AO2427" s="112">
        <f t="shared" si="391"/>
        <v>0</v>
      </c>
    </row>
    <row r="2428" spans="1:41" ht="20.100000000000001" customHeight="1">
      <c r="A2428" s="70">
        <f t="shared" si="389"/>
        <v>1</v>
      </c>
      <c r="B2428" s="81"/>
      <c r="C2428" s="81"/>
      <c r="D2428" s="81"/>
      <c r="E2428" s="81"/>
      <c r="F2428" s="34"/>
      <c r="G2428" s="94"/>
      <c r="H2428" s="81"/>
      <c r="I2428" s="34"/>
      <c r="J2428" s="34"/>
      <c r="K2428" s="38"/>
      <c r="L2428" s="38"/>
      <c r="M2428" s="39">
        <f t="shared" si="382"/>
        <v>0</v>
      </c>
      <c r="N2428" s="40">
        <f t="shared" si="383"/>
        <v>0</v>
      </c>
      <c r="O2428" s="80"/>
      <c r="P2428" s="113" t="str">
        <f t="shared" si="390"/>
        <v/>
      </c>
      <c r="Q2428" s="42" t="str">
        <f t="shared" si="384"/>
        <v/>
      </c>
      <c r="R2428" s="81"/>
      <c r="S2428" s="44" t="str">
        <f t="shared" si="385"/>
        <v/>
      </c>
      <c r="T2428" s="81"/>
      <c r="U2428" s="81"/>
      <c r="V2428" s="42">
        <f t="shared" si="386"/>
        <v>0</v>
      </c>
      <c r="W2428" s="43"/>
      <c r="X2428" s="47">
        <f>SUMIFS(W$12:W2428,F$12:F2428,F2428,H$12:H2428,H2428,D$12:D2428,D2428)</f>
        <v>0</v>
      </c>
      <c r="Y2428" s="48">
        <f t="shared" si="387"/>
        <v>0</v>
      </c>
      <c r="Z2428" s="82"/>
      <c r="AA2428" s="106"/>
      <c r="AB2428" s="42">
        <f t="shared" si="388"/>
        <v>0</v>
      </c>
      <c r="AC2428" s="50"/>
      <c r="AD2428" s="81"/>
      <c r="AE2428" s="81"/>
      <c r="AF2428" s="81"/>
      <c r="AG2428" s="81"/>
      <c r="AH2428" s="81"/>
      <c r="AI2428" s="81"/>
      <c r="AJ2428" s="81"/>
      <c r="AK2428" s="81"/>
      <c r="AL2428" s="81"/>
      <c r="AM2428" s="50"/>
      <c r="AN2428" s="50"/>
      <c r="AO2428" s="112">
        <f t="shared" si="391"/>
        <v>0</v>
      </c>
    </row>
    <row r="2429" spans="1:41" ht="20.100000000000001" customHeight="1">
      <c r="A2429" s="70">
        <f t="shared" si="389"/>
        <v>1</v>
      </c>
      <c r="B2429" s="81"/>
      <c r="C2429" s="81"/>
      <c r="D2429" s="81"/>
      <c r="E2429" s="81"/>
      <c r="F2429" s="34"/>
      <c r="G2429" s="94"/>
      <c r="H2429" s="81"/>
      <c r="I2429" s="34"/>
      <c r="J2429" s="34"/>
      <c r="K2429" s="38"/>
      <c r="L2429" s="38"/>
      <c r="M2429" s="39">
        <f t="shared" si="382"/>
        <v>0</v>
      </c>
      <c r="N2429" s="40">
        <f t="shared" si="383"/>
        <v>0</v>
      </c>
      <c r="O2429" s="80"/>
      <c r="P2429" s="113" t="str">
        <f t="shared" si="390"/>
        <v/>
      </c>
      <c r="Q2429" s="42" t="str">
        <f t="shared" si="384"/>
        <v/>
      </c>
      <c r="R2429" s="81"/>
      <c r="S2429" s="44" t="str">
        <f t="shared" si="385"/>
        <v/>
      </c>
      <c r="T2429" s="81"/>
      <c r="U2429" s="81"/>
      <c r="V2429" s="42">
        <f t="shared" si="386"/>
        <v>0</v>
      </c>
      <c r="W2429" s="43"/>
      <c r="X2429" s="47">
        <f>SUMIFS(W$12:W2429,F$12:F2429,F2429,H$12:H2429,H2429,D$12:D2429,D2429)</f>
        <v>0</v>
      </c>
      <c r="Y2429" s="48">
        <f t="shared" si="387"/>
        <v>0</v>
      </c>
      <c r="Z2429" s="82"/>
      <c r="AA2429" s="106"/>
      <c r="AB2429" s="42">
        <f t="shared" si="388"/>
        <v>0</v>
      </c>
      <c r="AC2429" s="50"/>
      <c r="AD2429" s="81"/>
      <c r="AE2429" s="81"/>
      <c r="AF2429" s="81"/>
      <c r="AG2429" s="81"/>
      <c r="AH2429" s="81"/>
      <c r="AI2429" s="81"/>
      <c r="AJ2429" s="81"/>
      <c r="AK2429" s="81"/>
      <c r="AL2429" s="81"/>
      <c r="AM2429" s="50"/>
      <c r="AN2429" s="50"/>
      <c r="AO2429" s="112">
        <f t="shared" si="391"/>
        <v>0</v>
      </c>
    </row>
    <row r="2430" spans="1:41" ht="20.100000000000001" customHeight="1">
      <c r="A2430" s="70">
        <f t="shared" si="389"/>
        <v>1</v>
      </c>
      <c r="B2430" s="81"/>
      <c r="C2430" s="81"/>
      <c r="D2430" s="81"/>
      <c r="E2430" s="81"/>
      <c r="F2430" s="34"/>
      <c r="G2430" s="94"/>
      <c r="H2430" s="81"/>
      <c r="I2430" s="34"/>
      <c r="J2430" s="34"/>
      <c r="K2430" s="38"/>
      <c r="L2430" s="38"/>
      <c r="M2430" s="39">
        <f t="shared" si="382"/>
        <v>0</v>
      </c>
      <c r="N2430" s="40">
        <f t="shared" si="383"/>
        <v>0</v>
      </c>
      <c r="O2430" s="80"/>
      <c r="P2430" s="113" t="str">
        <f t="shared" si="390"/>
        <v/>
      </c>
      <c r="Q2430" s="42" t="str">
        <f t="shared" si="384"/>
        <v/>
      </c>
      <c r="R2430" s="81"/>
      <c r="S2430" s="44" t="str">
        <f t="shared" si="385"/>
        <v/>
      </c>
      <c r="T2430" s="81"/>
      <c r="U2430" s="81"/>
      <c r="V2430" s="42">
        <f t="shared" si="386"/>
        <v>0</v>
      </c>
      <c r="W2430" s="43"/>
      <c r="X2430" s="47">
        <f>SUMIFS(W$12:W2430,F$12:F2430,F2430,H$12:H2430,H2430,D$12:D2430,D2430)</f>
        <v>0</v>
      </c>
      <c r="Y2430" s="48">
        <f t="shared" si="387"/>
        <v>0</v>
      </c>
      <c r="Z2430" s="82"/>
      <c r="AA2430" s="106"/>
      <c r="AB2430" s="42">
        <f t="shared" si="388"/>
        <v>0</v>
      </c>
      <c r="AC2430" s="50"/>
      <c r="AD2430" s="81"/>
      <c r="AE2430" s="81"/>
      <c r="AF2430" s="81"/>
      <c r="AG2430" s="81"/>
      <c r="AH2430" s="81"/>
      <c r="AI2430" s="81"/>
      <c r="AJ2430" s="81"/>
      <c r="AK2430" s="81"/>
      <c r="AL2430" s="81"/>
      <c r="AM2430" s="50"/>
      <c r="AN2430" s="50"/>
      <c r="AO2430" s="112">
        <f t="shared" si="391"/>
        <v>0</v>
      </c>
    </row>
    <row r="2431" spans="1:41" ht="20.100000000000001" customHeight="1">
      <c r="A2431" s="70">
        <f t="shared" si="389"/>
        <v>1</v>
      </c>
      <c r="B2431" s="81"/>
      <c r="C2431" s="81"/>
      <c r="D2431" s="81"/>
      <c r="E2431" s="81"/>
      <c r="F2431" s="34"/>
      <c r="G2431" s="94"/>
      <c r="H2431" s="81"/>
      <c r="I2431" s="34"/>
      <c r="J2431" s="34"/>
      <c r="K2431" s="38"/>
      <c r="L2431" s="38"/>
      <c r="M2431" s="39">
        <f t="shared" si="382"/>
        <v>0</v>
      </c>
      <c r="N2431" s="40">
        <f t="shared" si="383"/>
        <v>0</v>
      </c>
      <c r="O2431" s="80"/>
      <c r="P2431" s="113" t="str">
        <f t="shared" si="390"/>
        <v/>
      </c>
      <c r="Q2431" s="42" t="str">
        <f t="shared" si="384"/>
        <v/>
      </c>
      <c r="R2431" s="81"/>
      <c r="S2431" s="44" t="str">
        <f t="shared" si="385"/>
        <v/>
      </c>
      <c r="T2431" s="81"/>
      <c r="U2431" s="81"/>
      <c r="V2431" s="42">
        <f t="shared" si="386"/>
        <v>0</v>
      </c>
      <c r="W2431" s="43"/>
      <c r="X2431" s="47">
        <f>SUMIFS(W$12:W2431,F$12:F2431,F2431,H$12:H2431,H2431,D$12:D2431,D2431)</f>
        <v>0</v>
      </c>
      <c r="Y2431" s="48">
        <f t="shared" si="387"/>
        <v>0</v>
      </c>
      <c r="Z2431" s="82"/>
      <c r="AA2431" s="106"/>
      <c r="AB2431" s="42">
        <f t="shared" si="388"/>
        <v>0</v>
      </c>
      <c r="AC2431" s="50"/>
      <c r="AD2431" s="81"/>
      <c r="AE2431" s="81"/>
      <c r="AF2431" s="81"/>
      <c r="AG2431" s="81"/>
      <c r="AH2431" s="81"/>
      <c r="AI2431" s="81"/>
      <c r="AJ2431" s="81"/>
      <c r="AK2431" s="81"/>
      <c r="AL2431" s="81"/>
      <c r="AM2431" s="50"/>
      <c r="AN2431" s="50"/>
      <c r="AO2431" s="112">
        <f t="shared" si="391"/>
        <v>0</v>
      </c>
    </row>
    <row r="2432" spans="1:41" ht="20.100000000000001" customHeight="1">
      <c r="A2432" s="70">
        <f t="shared" si="389"/>
        <v>1</v>
      </c>
      <c r="B2432" s="81"/>
      <c r="C2432" s="81"/>
      <c r="D2432" s="81"/>
      <c r="E2432" s="81"/>
      <c r="F2432" s="34"/>
      <c r="G2432" s="94"/>
      <c r="H2432" s="81"/>
      <c r="I2432" s="34"/>
      <c r="J2432" s="34"/>
      <c r="K2432" s="38"/>
      <c r="L2432" s="38"/>
      <c r="M2432" s="39">
        <f t="shared" si="382"/>
        <v>0</v>
      </c>
      <c r="N2432" s="40">
        <f t="shared" si="383"/>
        <v>0</v>
      </c>
      <c r="O2432" s="80"/>
      <c r="P2432" s="113" t="str">
        <f t="shared" si="390"/>
        <v/>
      </c>
      <c r="Q2432" s="42" t="str">
        <f t="shared" si="384"/>
        <v/>
      </c>
      <c r="R2432" s="81"/>
      <c r="S2432" s="44" t="str">
        <f t="shared" si="385"/>
        <v/>
      </c>
      <c r="T2432" s="81"/>
      <c r="U2432" s="81"/>
      <c r="V2432" s="42">
        <f t="shared" si="386"/>
        <v>0</v>
      </c>
      <c r="W2432" s="43"/>
      <c r="X2432" s="47">
        <f>SUMIFS(W$12:W2432,F$12:F2432,F2432,H$12:H2432,H2432,D$12:D2432,D2432)</f>
        <v>0</v>
      </c>
      <c r="Y2432" s="48">
        <f t="shared" si="387"/>
        <v>0</v>
      </c>
      <c r="Z2432" s="82"/>
      <c r="AA2432" s="106"/>
      <c r="AB2432" s="42">
        <f t="shared" si="388"/>
        <v>0</v>
      </c>
      <c r="AC2432" s="50"/>
      <c r="AD2432" s="81"/>
      <c r="AE2432" s="81"/>
      <c r="AF2432" s="81"/>
      <c r="AG2432" s="81"/>
      <c r="AH2432" s="81"/>
      <c r="AI2432" s="81"/>
      <c r="AJ2432" s="81"/>
      <c r="AK2432" s="81"/>
      <c r="AL2432" s="81"/>
      <c r="AM2432" s="50"/>
      <c r="AN2432" s="50"/>
      <c r="AO2432" s="112">
        <f t="shared" si="391"/>
        <v>0</v>
      </c>
    </row>
    <row r="2433" spans="1:41" ht="20.100000000000001" customHeight="1">
      <c r="A2433" s="70">
        <f t="shared" si="389"/>
        <v>1</v>
      </c>
      <c r="B2433" s="81"/>
      <c r="C2433" s="81"/>
      <c r="D2433" s="81"/>
      <c r="E2433" s="81"/>
      <c r="F2433" s="34"/>
      <c r="G2433" s="94"/>
      <c r="H2433" s="81"/>
      <c r="I2433" s="34"/>
      <c r="J2433" s="34"/>
      <c r="K2433" s="38"/>
      <c r="L2433" s="38"/>
      <c r="M2433" s="39">
        <f t="shared" si="382"/>
        <v>0</v>
      </c>
      <c r="N2433" s="40">
        <f t="shared" si="383"/>
        <v>0</v>
      </c>
      <c r="O2433" s="80"/>
      <c r="P2433" s="113" t="str">
        <f t="shared" si="390"/>
        <v/>
      </c>
      <c r="Q2433" s="42" t="str">
        <f t="shared" si="384"/>
        <v/>
      </c>
      <c r="R2433" s="81"/>
      <c r="S2433" s="44" t="str">
        <f t="shared" si="385"/>
        <v/>
      </c>
      <c r="T2433" s="81"/>
      <c r="U2433" s="81"/>
      <c r="V2433" s="42">
        <f t="shared" si="386"/>
        <v>0</v>
      </c>
      <c r="W2433" s="43"/>
      <c r="X2433" s="47">
        <f>SUMIFS(W$12:W2433,F$12:F2433,F2433,H$12:H2433,H2433,D$12:D2433,D2433)</f>
        <v>0</v>
      </c>
      <c r="Y2433" s="48">
        <f t="shared" si="387"/>
        <v>0</v>
      </c>
      <c r="Z2433" s="82"/>
      <c r="AA2433" s="106"/>
      <c r="AB2433" s="42">
        <f t="shared" si="388"/>
        <v>0</v>
      </c>
      <c r="AC2433" s="50"/>
      <c r="AD2433" s="81"/>
      <c r="AE2433" s="81"/>
      <c r="AF2433" s="81"/>
      <c r="AG2433" s="81"/>
      <c r="AH2433" s="81"/>
      <c r="AI2433" s="81"/>
      <c r="AJ2433" s="81"/>
      <c r="AK2433" s="81"/>
      <c r="AL2433" s="81"/>
      <c r="AM2433" s="50"/>
      <c r="AN2433" s="50"/>
      <c r="AO2433" s="112">
        <f t="shared" si="391"/>
        <v>0</v>
      </c>
    </row>
    <row r="2434" spans="1:41" ht="20.100000000000001" customHeight="1">
      <c r="A2434" s="70">
        <f t="shared" si="389"/>
        <v>1</v>
      </c>
      <c r="B2434" s="81"/>
      <c r="C2434" s="81"/>
      <c r="D2434" s="81"/>
      <c r="E2434" s="81"/>
      <c r="F2434" s="34"/>
      <c r="G2434" s="94"/>
      <c r="H2434" s="81"/>
      <c r="I2434" s="34"/>
      <c r="J2434" s="34"/>
      <c r="K2434" s="38"/>
      <c r="L2434" s="38"/>
      <c r="M2434" s="39">
        <f t="shared" si="382"/>
        <v>0</v>
      </c>
      <c r="N2434" s="40">
        <f t="shared" si="383"/>
        <v>0</v>
      </c>
      <c r="O2434" s="80"/>
      <c r="P2434" s="113" t="str">
        <f t="shared" si="390"/>
        <v/>
      </c>
      <c r="Q2434" s="42" t="str">
        <f t="shared" si="384"/>
        <v/>
      </c>
      <c r="R2434" s="81"/>
      <c r="S2434" s="44" t="str">
        <f t="shared" si="385"/>
        <v/>
      </c>
      <c r="T2434" s="81"/>
      <c r="U2434" s="81"/>
      <c r="V2434" s="42">
        <f t="shared" si="386"/>
        <v>0</v>
      </c>
      <c r="W2434" s="43"/>
      <c r="X2434" s="47">
        <f>SUMIFS(W$12:W2434,F$12:F2434,F2434,H$12:H2434,H2434,D$12:D2434,D2434)</f>
        <v>0</v>
      </c>
      <c r="Y2434" s="48">
        <f t="shared" si="387"/>
        <v>0</v>
      </c>
      <c r="Z2434" s="82"/>
      <c r="AA2434" s="106"/>
      <c r="AB2434" s="42">
        <f t="shared" si="388"/>
        <v>0</v>
      </c>
      <c r="AC2434" s="50"/>
      <c r="AD2434" s="81"/>
      <c r="AE2434" s="81"/>
      <c r="AF2434" s="81"/>
      <c r="AG2434" s="81"/>
      <c r="AH2434" s="81"/>
      <c r="AI2434" s="81"/>
      <c r="AJ2434" s="81"/>
      <c r="AK2434" s="81"/>
      <c r="AL2434" s="81"/>
      <c r="AM2434" s="50"/>
      <c r="AN2434" s="50"/>
      <c r="AO2434" s="112">
        <f t="shared" si="391"/>
        <v>0</v>
      </c>
    </row>
    <row r="2435" spans="1:41" ht="20.100000000000001" customHeight="1">
      <c r="A2435" s="70">
        <f t="shared" si="389"/>
        <v>1</v>
      </c>
      <c r="B2435" s="81"/>
      <c r="C2435" s="81"/>
      <c r="D2435" s="81"/>
      <c r="E2435" s="81"/>
      <c r="F2435" s="34"/>
      <c r="G2435" s="94"/>
      <c r="H2435" s="81"/>
      <c r="I2435" s="34"/>
      <c r="J2435" s="34"/>
      <c r="K2435" s="38"/>
      <c r="L2435" s="38"/>
      <c r="M2435" s="39">
        <f t="shared" si="382"/>
        <v>0</v>
      </c>
      <c r="N2435" s="40">
        <f t="shared" si="383"/>
        <v>0</v>
      </c>
      <c r="O2435" s="80"/>
      <c r="P2435" s="113" t="str">
        <f t="shared" si="390"/>
        <v/>
      </c>
      <c r="Q2435" s="42" t="str">
        <f t="shared" si="384"/>
        <v/>
      </c>
      <c r="R2435" s="81"/>
      <c r="S2435" s="44" t="str">
        <f t="shared" si="385"/>
        <v/>
      </c>
      <c r="T2435" s="81"/>
      <c r="U2435" s="81"/>
      <c r="V2435" s="42">
        <f t="shared" si="386"/>
        <v>0</v>
      </c>
      <c r="W2435" s="43"/>
      <c r="X2435" s="47">
        <f>SUMIFS(W$12:W2435,F$12:F2435,F2435,H$12:H2435,H2435,D$12:D2435,D2435)</f>
        <v>0</v>
      </c>
      <c r="Y2435" s="48">
        <f t="shared" si="387"/>
        <v>0</v>
      </c>
      <c r="Z2435" s="82"/>
      <c r="AA2435" s="106"/>
      <c r="AB2435" s="42">
        <f t="shared" si="388"/>
        <v>0</v>
      </c>
      <c r="AC2435" s="50"/>
      <c r="AD2435" s="81"/>
      <c r="AE2435" s="81"/>
      <c r="AF2435" s="81"/>
      <c r="AG2435" s="81"/>
      <c r="AH2435" s="81"/>
      <c r="AI2435" s="81"/>
      <c r="AJ2435" s="81"/>
      <c r="AK2435" s="81"/>
      <c r="AL2435" s="81"/>
      <c r="AM2435" s="50"/>
      <c r="AN2435" s="50"/>
      <c r="AO2435" s="112">
        <f t="shared" si="391"/>
        <v>0</v>
      </c>
    </row>
    <row r="2436" spans="1:41" ht="20.100000000000001" customHeight="1">
      <c r="A2436" s="70">
        <f t="shared" si="389"/>
        <v>1</v>
      </c>
      <c r="B2436" s="81"/>
      <c r="C2436" s="81"/>
      <c r="D2436" s="81"/>
      <c r="E2436" s="81"/>
      <c r="F2436" s="34"/>
      <c r="G2436" s="94"/>
      <c r="H2436" s="81"/>
      <c r="I2436" s="34"/>
      <c r="J2436" s="34"/>
      <c r="K2436" s="38"/>
      <c r="L2436" s="38"/>
      <c r="M2436" s="39">
        <f t="shared" si="382"/>
        <v>0</v>
      </c>
      <c r="N2436" s="40">
        <f t="shared" si="383"/>
        <v>0</v>
      </c>
      <c r="O2436" s="80"/>
      <c r="P2436" s="113" t="str">
        <f t="shared" si="390"/>
        <v/>
      </c>
      <c r="Q2436" s="42" t="str">
        <f t="shared" si="384"/>
        <v/>
      </c>
      <c r="R2436" s="81"/>
      <c r="S2436" s="44" t="str">
        <f t="shared" si="385"/>
        <v/>
      </c>
      <c r="T2436" s="81"/>
      <c r="U2436" s="81"/>
      <c r="V2436" s="42">
        <f t="shared" si="386"/>
        <v>0</v>
      </c>
      <c r="W2436" s="43"/>
      <c r="X2436" s="47">
        <f>SUMIFS(W$12:W2436,F$12:F2436,F2436,H$12:H2436,H2436,D$12:D2436,D2436)</f>
        <v>0</v>
      </c>
      <c r="Y2436" s="48">
        <f t="shared" si="387"/>
        <v>0</v>
      </c>
      <c r="Z2436" s="82"/>
      <c r="AA2436" s="106"/>
      <c r="AB2436" s="42">
        <f t="shared" si="388"/>
        <v>0</v>
      </c>
      <c r="AC2436" s="50"/>
      <c r="AD2436" s="81"/>
      <c r="AE2436" s="81"/>
      <c r="AF2436" s="81"/>
      <c r="AG2436" s="81"/>
      <c r="AH2436" s="81"/>
      <c r="AI2436" s="81"/>
      <c r="AJ2436" s="81"/>
      <c r="AK2436" s="81"/>
      <c r="AL2436" s="81"/>
      <c r="AM2436" s="50"/>
      <c r="AN2436" s="50"/>
      <c r="AO2436" s="112">
        <f t="shared" si="391"/>
        <v>0</v>
      </c>
    </row>
    <row r="2437" spans="1:41" ht="20.100000000000001" customHeight="1">
      <c r="A2437" s="70">
        <f t="shared" si="389"/>
        <v>1</v>
      </c>
      <c r="B2437" s="81"/>
      <c r="C2437" s="81"/>
      <c r="D2437" s="81"/>
      <c r="E2437" s="81"/>
      <c r="F2437" s="34"/>
      <c r="G2437" s="94"/>
      <c r="H2437" s="81"/>
      <c r="I2437" s="34"/>
      <c r="J2437" s="34"/>
      <c r="K2437" s="38"/>
      <c r="L2437" s="38"/>
      <c r="M2437" s="39">
        <f t="shared" si="382"/>
        <v>0</v>
      </c>
      <c r="N2437" s="40">
        <f t="shared" si="383"/>
        <v>0</v>
      </c>
      <c r="O2437" s="80"/>
      <c r="P2437" s="113" t="str">
        <f t="shared" si="390"/>
        <v/>
      </c>
      <c r="Q2437" s="42" t="str">
        <f t="shared" si="384"/>
        <v/>
      </c>
      <c r="R2437" s="81"/>
      <c r="S2437" s="44" t="str">
        <f t="shared" si="385"/>
        <v/>
      </c>
      <c r="T2437" s="81"/>
      <c r="U2437" s="81"/>
      <c r="V2437" s="42">
        <f t="shared" si="386"/>
        <v>0</v>
      </c>
      <c r="W2437" s="43"/>
      <c r="X2437" s="47">
        <f>SUMIFS(W$12:W2437,F$12:F2437,F2437,H$12:H2437,H2437,D$12:D2437,D2437)</f>
        <v>0</v>
      </c>
      <c r="Y2437" s="48">
        <f t="shared" si="387"/>
        <v>0</v>
      </c>
      <c r="Z2437" s="82"/>
      <c r="AA2437" s="106"/>
      <c r="AB2437" s="42">
        <f t="shared" si="388"/>
        <v>0</v>
      </c>
      <c r="AC2437" s="50"/>
      <c r="AD2437" s="81"/>
      <c r="AE2437" s="81"/>
      <c r="AF2437" s="81"/>
      <c r="AG2437" s="81"/>
      <c r="AH2437" s="81"/>
      <c r="AI2437" s="81"/>
      <c r="AJ2437" s="81"/>
      <c r="AK2437" s="81"/>
      <c r="AL2437" s="81"/>
      <c r="AM2437" s="50"/>
      <c r="AN2437" s="50"/>
      <c r="AO2437" s="112">
        <f t="shared" si="391"/>
        <v>0</v>
      </c>
    </row>
    <row r="2438" spans="1:41" ht="20.100000000000001" customHeight="1">
      <c r="A2438" s="70">
        <f t="shared" si="389"/>
        <v>1</v>
      </c>
      <c r="B2438" s="81"/>
      <c r="C2438" s="81"/>
      <c r="D2438" s="81"/>
      <c r="E2438" s="81"/>
      <c r="F2438" s="34"/>
      <c r="G2438" s="94"/>
      <c r="H2438" s="81"/>
      <c r="I2438" s="34"/>
      <c r="J2438" s="34"/>
      <c r="K2438" s="38"/>
      <c r="L2438" s="38"/>
      <c r="M2438" s="39">
        <f t="shared" si="382"/>
        <v>0</v>
      </c>
      <c r="N2438" s="40">
        <f t="shared" si="383"/>
        <v>0</v>
      </c>
      <c r="O2438" s="80"/>
      <c r="P2438" s="113" t="str">
        <f t="shared" si="390"/>
        <v/>
      </c>
      <c r="Q2438" s="42" t="str">
        <f t="shared" si="384"/>
        <v/>
      </c>
      <c r="R2438" s="81"/>
      <c r="S2438" s="44" t="str">
        <f t="shared" si="385"/>
        <v/>
      </c>
      <c r="T2438" s="81"/>
      <c r="U2438" s="81"/>
      <c r="V2438" s="42">
        <f t="shared" si="386"/>
        <v>0</v>
      </c>
      <c r="W2438" s="43"/>
      <c r="X2438" s="47">
        <f>SUMIFS(W$12:W2438,F$12:F2438,F2438,H$12:H2438,H2438,D$12:D2438,D2438)</f>
        <v>0</v>
      </c>
      <c r="Y2438" s="48">
        <f t="shared" si="387"/>
        <v>0</v>
      </c>
      <c r="Z2438" s="82"/>
      <c r="AA2438" s="106"/>
      <c r="AB2438" s="42">
        <f t="shared" si="388"/>
        <v>0</v>
      </c>
      <c r="AC2438" s="50"/>
      <c r="AD2438" s="81"/>
      <c r="AE2438" s="81"/>
      <c r="AF2438" s="81"/>
      <c r="AG2438" s="81"/>
      <c r="AH2438" s="81"/>
      <c r="AI2438" s="81"/>
      <c r="AJ2438" s="81"/>
      <c r="AK2438" s="81"/>
      <c r="AL2438" s="81"/>
      <c r="AM2438" s="50"/>
      <c r="AN2438" s="50"/>
      <c r="AO2438" s="112">
        <f t="shared" si="391"/>
        <v>0</v>
      </c>
    </row>
    <row r="2439" spans="1:41" ht="20.100000000000001" customHeight="1">
      <c r="A2439" s="70">
        <f t="shared" si="389"/>
        <v>1</v>
      </c>
      <c r="B2439" s="81"/>
      <c r="C2439" s="81"/>
      <c r="D2439" s="81"/>
      <c r="E2439" s="81"/>
      <c r="F2439" s="34"/>
      <c r="G2439" s="94"/>
      <c r="H2439" s="81"/>
      <c r="I2439" s="34"/>
      <c r="J2439" s="34"/>
      <c r="K2439" s="38"/>
      <c r="L2439" s="38"/>
      <c r="M2439" s="39">
        <f t="shared" si="382"/>
        <v>0</v>
      </c>
      <c r="N2439" s="40">
        <f t="shared" si="383"/>
        <v>0</v>
      </c>
      <c r="O2439" s="80"/>
      <c r="P2439" s="113" t="str">
        <f t="shared" si="390"/>
        <v/>
      </c>
      <c r="Q2439" s="42" t="str">
        <f t="shared" si="384"/>
        <v/>
      </c>
      <c r="R2439" s="81"/>
      <c r="S2439" s="44" t="str">
        <f t="shared" si="385"/>
        <v/>
      </c>
      <c r="T2439" s="81"/>
      <c r="U2439" s="81"/>
      <c r="V2439" s="42">
        <f t="shared" si="386"/>
        <v>0</v>
      </c>
      <c r="W2439" s="43"/>
      <c r="X2439" s="47">
        <f>SUMIFS(W$12:W2439,F$12:F2439,F2439,H$12:H2439,H2439,D$12:D2439,D2439)</f>
        <v>0</v>
      </c>
      <c r="Y2439" s="48">
        <f t="shared" si="387"/>
        <v>0</v>
      </c>
      <c r="Z2439" s="82"/>
      <c r="AA2439" s="106"/>
      <c r="AB2439" s="42">
        <f t="shared" si="388"/>
        <v>0</v>
      </c>
      <c r="AC2439" s="50"/>
      <c r="AD2439" s="81"/>
      <c r="AE2439" s="81"/>
      <c r="AF2439" s="81"/>
      <c r="AG2439" s="81"/>
      <c r="AH2439" s="81"/>
      <c r="AI2439" s="81"/>
      <c r="AJ2439" s="81"/>
      <c r="AK2439" s="81"/>
      <c r="AL2439" s="81"/>
      <c r="AM2439" s="50"/>
      <c r="AN2439" s="50"/>
      <c r="AO2439" s="112">
        <f t="shared" si="391"/>
        <v>0</v>
      </c>
    </row>
    <row r="2440" spans="1:41" ht="20.100000000000001" customHeight="1">
      <c r="A2440" s="70">
        <f t="shared" si="389"/>
        <v>1</v>
      </c>
      <c r="B2440" s="81"/>
      <c r="C2440" s="81"/>
      <c r="D2440" s="81"/>
      <c r="E2440" s="81"/>
      <c r="F2440" s="34"/>
      <c r="G2440" s="94"/>
      <c r="H2440" s="81"/>
      <c r="I2440" s="34"/>
      <c r="J2440" s="34"/>
      <c r="K2440" s="38"/>
      <c r="L2440" s="38"/>
      <c r="M2440" s="39">
        <f t="shared" ref="M2440:M2503" si="392">(IF(L2440&lt;K2440,1+L2440,L2440)-K2440-IF(AND(K2440&lt;$L$5,L2440&gt;$M$5),$M$5-$L$5)-IF(AND(K2440&lt;$L$6,L2440&gt;$M$6),$M$6-$L$6)-IF(AND(K2440&lt;$L$7,L2440&gt;$M$7),$M$7-$L$7))-IF(AND(K2440&lt;$L$8,L2440&gt;$M$8),$M$8-$L$8)</f>
        <v>0</v>
      </c>
      <c r="N2440" s="40">
        <f t="shared" ref="N2440:N2503" si="393">HOUR(M2440)+MINUTE(M2440)/60</f>
        <v>0</v>
      </c>
      <c r="O2440" s="80"/>
      <c r="P2440" s="113" t="str">
        <f t="shared" si="390"/>
        <v/>
      </c>
      <c r="Q2440" s="42" t="str">
        <f t="shared" ref="Q2440:Q2503" si="394">IFERROR(V2440/(N2440*O2440),"")</f>
        <v/>
      </c>
      <c r="R2440" s="81"/>
      <c r="S2440" s="44" t="str">
        <f t="shared" ref="S2440:S2503" si="395">IFERROR(W2440/R2440,"")</f>
        <v/>
      </c>
      <c r="T2440" s="81"/>
      <c r="U2440" s="81"/>
      <c r="V2440" s="42">
        <f t="shared" ref="V2440:V2503" si="396">+W2440+Y2440</f>
        <v>0</v>
      </c>
      <c r="W2440" s="43"/>
      <c r="X2440" s="47">
        <f>SUMIFS(W$12:W2440,F$12:F2440,F2440,H$12:H2440,H2440,D$12:D2440,D2440)</f>
        <v>0</v>
      </c>
      <c r="Y2440" s="48">
        <f t="shared" ref="Y2440:Y2503" si="397">SUM(AC2440:AK2440)</f>
        <v>0</v>
      </c>
      <c r="Z2440" s="82"/>
      <c r="AA2440" s="106"/>
      <c r="AB2440" s="42">
        <f t="shared" ref="AB2440:AB2503" si="398">+W2440*AA2440</f>
        <v>0</v>
      </c>
      <c r="AC2440" s="50"/>
      <c r="AD2440" s="81"/>
      <c r="AE2440" s="81"/>
      <c r="AF2440" s="81"/>
      <c r="AG2440" s="81"/>
      <c r="AH2440" s="81"/>
      <c r="AI2440" s="81"/>
      <c r="AJ2440" s="81"/>
      <c r="AK2440" s="81"/>
      <c r="AL2440" s="81"/>
      <c r="AM2440" s="50"/>
      <c r="AN2440" s="50"/>
      <c r="AO2440" s="112">
        <f t="shared" si="391"/>
        <v>0</v>
      </c>
    </row>
    <row r="2441" spans="1:41" ht="20.100000000000001" customHeight="1">
      <c r="A2441" s="70">
        <f t="shared" si="389"/>
        <v>1</v>
      </c>
      <c r="B2441" s="81"/>
      <c r="C2441" s="81"/>
      <c r="D2441" s="81"/>
      <c r="E2441" s="81"/>
      <c r="F2441" s="34"/>
      <c r="G2441" s="94"/>
      <c r="H2441" s="81"/>
      <c r="I2441" s="34"/>
      <c r="J2441" s="34"/>
      <c r="K2441" s="38"/>
      <c r="L2441" s="38"/>
      <c r="M2441" s="39">
        <f t="shared" si="392"/>
        <v>0</v>
      </c>
      <c r="N2441" s="40">
        <f t="shared" si="393"/>
        <v>0</v>
      </c>
      <c r="O2441" s="80"/>
      <c r="P2441" s="113" t="str">
        <f t="shared" si="390"/>
        <v/>
      </c>
      <c r="Q2441" s="42" t="str">
        <f t="shared" si="394"/>
        <v/>
      </c>
      <c r="R2441" s="81"/>
      <c r="S2441" s="44" t="str">
        <f t="shared" si="395"/>
        <v/>
      </c>
      <c r="T2441" s="81"/>
      <c r="U2441" s="81"/>
      <c r="V2441" s="42">
        <f t="shared" si="396"/>
        <v>0</v>
      </c>
      <c r="W2441" s="43"/>
      <c r="X2441" s="47">
        <f>SUMIFS(W$12:W2441,F$12:F2441,F2441,H$12:H2441,H2441,D$12:D2441,D2441)</f>
        <v>0</v>
      </c>
      <c r="Y2441" s="48">
        <f t="shared" si="397"/>
        <v>0</v>
      </c>
      <c r="Z2441" s="82"/>
      <c r="AA2441" s="106"/>
      <c r="AB2441" s="42">
        <f t="shared" si="398"/>
        <v>0</v>
      </c>
      <c r="AC2441" s="50"/>
      <c r="AD2441" s="81"/>
      <c r="AE2441" s="81"/>
      <c r="AF2441" s="81"/>
      <c r="AG2441" s="81"/>
      <c r="AH2441" s="81"/>
      <c r="AI2441" s="81"/>
      <c r="AJ2441" s="81"/>
      <c r="AK2441" s="81"/>
      <c r="AL2441" s="81"/>
      <c r="AM2441" s="50"/>
      <c r="AN2441" s="50"/>
      <c r="AO2441" s="112">
        <f t="shared" si="391"/>
        <v>0</v>
      </c>
    </row>
    <row r="2442" spans="1:41" ht="20.100000000000001" customHeight="1">
      <c r="A2442" s="70">
        <f t="shared" si="389"/>
        <v>1</v>
      </c>
      <c r="B2442" s="81"/>
      <c r="C2442" s="81"/>
      <c r="D2442" s="81"/>
      <c r="E2442" s="81"/>
      <c r="F2442" s="34"/>
      <c r="G2442" s="94"/>
      <c r="H2442" s="81"/>
      <c r="I2442" s="34"/>
      <c r="J2442" s="34"/>
      <c r="K2442" s="38"/>
      <c r="L2442" s="38"/>
      <c r="M2442" s="39">
        <f t="shared" si="392"/>
        <v>0</v>
      </c>
      <c r="N2442" s="40">
        <f t="shared" si="393"/>
        <v>0</v>
      </c>
      <c r="O2442" s="80"/>
      <c r="P2442" s="113" t="str">
        <f t="shared" si="390"/>
        <v/>
      </c>
      <c r="Q2442" s="42" t="str">
        <f t="shared" si="394"/>
        <v/>
      </c>
      <c r="R2442" s="81"/>
      <c r="S2442" s="44" t="str">
        <f t="shared" si="395"/>
        <v/>
      </c>
      <c r="T2442" s="81"/>
      <c r="U2442" s="81"/>
      <c r="V2442" s="42">
        <f t="shared" si="396"/>
        <v>0</v>
      </c>
      <c r="W2442" s="43"/>
      <c r="X2442" s="47">
        <f>SUMIFS(W$12:W2442,F$12:F2442,F2442,H$12:H2442,H2442,D$12:D2442,D2442)</f>
        <v>0</v>
      </c>
      <c r="Y2442" s="48">
        <f t="shared" si="397"/>
        <v>0</v>
      </c>
      <c r="Z2442" s="82"/>
      <c r="AA2442" s="106"/>
      <c r="AB2442" s="42">
        <f t="shared" si="398"/>
        <v>0</v>
      </c>
      <c r="AC2442" s="50"/>
      <c r="AD2442" s="81"/>
      <c r="AE2442" s="81"/>
      <c r="AF2442" s="81"/>
      <c r="AG2442" s="81"/>
      <c r="AH2442" s="81"/>
      <c r="AI2442" s="81"/>
      <c r="AJ2442" s="81"/>
      <c r="AK2442" s="81"/>
      <c r="AL2442" s="81"/>
      <c r="AM2442" s="50"/>
      <c r="AN2442" s="50"/>
      <c r="AO2442" s="112">
        <f t="shared" si="391"/>
        <v>0</v>
      </c>
    </row>
    <row r="2443" spans="1:41" ht="20.100000000000001" customHeight="1">
      <c r="A2443" s="70">
        <f t="shared" si="389"/>
        <v>1</v>
      </c>
      <c r="B2443" s="81"/>
      <c r="C2443" s="81"/>
      <c r="D2443" s="81"/>
      <c r="E2443" s="81"/>
      <c r="F2443" s="34"/>
      <c r="G2443" s="94"/>
      <c r="H2443" s="81"/>
      <c r="I2443" s="34"/>
      <c r="J2443" s="34"/>
      <c r="K2443" s="38"/>
      <c r="L2443" s="38"/>
      <c r="M2443" s="39">
        <f t="shared" si="392"/>
        <v>0</v>
      </c>
      <c r="N2443" s="40">
        <f t="shared" si="393"/>
        <v>0</v>
      </c>
      <c r="O2443" s="80"/>
      <c r="P2443" s="113" t="str">
        <f t="shared" si="390"/>
        <v/>
      </c>
      <c r="Q2443" s="42" t="str">
        <f t="shared" si="394"/>
        <v/>
      </c>
      <c r="R2443" s="81"/>
      <c r="S2443" s="44" t="str">
        <f t="shared" si="395"/>
        <v/>
      </c>
      <c r="T2443" s="81"/>
      <c r="U2443" s="81"/>
      <c r="V2443" s="42">
        <f t="shared" si="396"/>
        <v>0</v>
      </c>
      <c r="W2443" s="43"/>
      <c r="X2443" s="47">
        <f>SUMIFS(W$12:W2443,F$12:F2443,F2443,H$12:H2443,H2443,D$12:D2443,D2443)</f>
        <v>0</v>
      </c>
      <c r="Y2443" s="48">
        <f t="shared" si="397"/>
        <v>0</v>
      </c>
      <c r="Z2443" s="82"/>
      <c r="AA2443" s="106"/>
      <c r="AB2443" s="42">
        <f t="shared" si="398"/>
        <v>0</v>
      </c>
      <c r="AC2443" s="50"/>
      <c r="AD2443" s="81"/>
      <c r="AE2443" s="81"/>
      <c r="AF2443" s="81"/>
      <c r="AG2443" s="81"/>
      <c r="AH2443" s="81"/>
      <c r="AI2443" s="81"/>
      <c r="AJ2443" s="81"/>
      <c r="AK2443" s="81"/>
      <c r="AL2443" s="81"/>
      <c r="AM2443" s="50"/>
      <c r="AN2443" s="50"/>
      <c r="AO2443" s="112">
        <f t="shared" si="391"/>
        <v>0</v>
      </c>
    </row>
    <row r="2444" spans="1:41" ht="20.100000000000001" customHeight="1">
      <c r="A2444" s="70">
        <f t="shared" si="389"/>
        <v>1</v>
      </c>
      <c r="B2444" s="81"/>
      <c r="C2444" s="81"/>
      <c r="D2444" s="81"/>
      <c r="E2444" s="81"/>
      <c r="F2444" s="34"/>
      <c r="G2444" s="94"/>
      <c r="H2444" s="81"/>
      <c r="I2444" s="34"/>
      <c r="J2444" s="34"/>
      <c r="K2444" s="38"/>
      <c r="L2444" s="38"/>
      <c r="M2444" s="39">
        <f t="shared" si="392"/>
        <v>0</v>
      </c>
      <c r="N2444" s="40">
        <f t="shared" si="393"/>
        <v>0</v>
      </c>
      <c r="O2444" s="80"/>
      <c r="P2444" s="113" t="str">
        <f t="shared" si="390"/>
        <v/>
      </c>
      <c r="Q2444" s="42" t="str">
        <f t="shared" si="394"/>
        <v/>
      </c>
      <c r="R2444" s="81"/>
      <c r="S2444" s="44" t="str">
        <f t="shared" si="395"/>
        <v/>
      </c>
      <c r="T2444" s="81"/>
      <c r="U2444" s="81"/>
      <c r="V2444" s="42">
        <f t="shared" si="396"/>
        <v>0</v>
      </c>
      <c r="W2444" s="43"/>
      <c r="X2444" s="47">
        <f>SUMIFS(W$12:W2444,F$12:F2444,F2444,H$12:H2444,H2444,D$12:D2444,D2444)</f>
        <v>0</v>
      </c>
      <c r="Y2444" s="48">
        <f t="shared" si="397"/>
        <v>0</v>
      </c>
      <c r="Z2444" s="82"/>
      <c r="AA2444" s="106"/>
      <c r="AB2444" s="42">
        <f t="shared" si="398"/>
        <v>0</v>
      </c>
      <c r="AC2444" s="50"/>
      <c r="AD2444" s="81"/>
      <c r="AE2444" s="81"/>
      <c r="AF2444" s="81"/>
      <c r="AG2444" s="81"/>
      <c r="AH2444" s="81"/>
      <c r="AI2444" s="81"/>
      <c r="AJ2444" s="81"/>
      <c r="AK2444" s="81"/>
      <c r="AL2444" s="81"/>
      <c r="AM2444" s="50"/>
      <c r="AN2444" s="50"/>
      <c r="AO2444" s="112">
        <f t="shared" si="391"/>
        <v>0</v>
      </c>
    </row>
    <row r="2445" spans="1:41" ht="20.100000000000001" customHeight="1">
      <c r="A2445" s="70">
        <f t="shared" ref="A2445:A2508" si="399">MONTH(B2445)</f>
        <v>1</v>
      </c>
      <c r="B2445" s="81"/>
      <c r="C2445" s="81"/>
      <c r="D2445" s="81"/>
      <c r="E2445" s="81"/>
      <c r="F2445" s="34"/>
      <c r="G2445" s="94"/>
      <c r="H2445" s="81"/>
      <c r="I2445" s="34"/>
      <c r="J2445" s="34"/>
      <c r="K2445" s="38"/>
      <c r="L2445" s="38"/>
      <c r="M2445" s="39">
        <f t="shared" si="392"/>
        <v>0</v>
      </c>
      <c r="N2445" s="40">
        <f t="shared" si="393"/>
        <v>0</v>
      </c>
      <c r="O2445" s="80"/>
      <c r="P2445" s="113" t="str">
        <f t="shared" ref="P2445:P2508" si="400">IFERROR(W2445/V2445,"")</f>
        <v/>
      </c>
      <c r="Q2445" s="42" t="str">
        <f t="shared" si="394"/>
        <v/>
      </c>
      <c r="R2445" s="81"/>
      <c r="S2445" s="44" t="str">
        <f t="shared" si="395"/>
        <v/>
      </c>
      <c r="T2445" s="81"/>
      <c r="U2445" s="81"/>
      <c r="V2445" s="42">
        <f t="shared" si="396"/>
        <v>0</v>
      </c>
      <c r="W2445" s="43"/>
      <c r="X2445" s="47">
        <f>SUMIFS(W$12:W2445,F$12:F2445,F2445,H$12:H2445,H2445,D$12:D2445,D2445)</f>
        <v>0</v>
      </c>
      <c r="Y2445" s="48">
        <f t="shared" si="397"/>
        <v>0</v>
      </c>
      <c r="Z2445" s="82"/>
      <c r="AA2445" s="106"/>
      <c r="AB2445" s="42">
        <f t="shared" si="398"/>
        <v>0</v>
      </c>
      <c r="AC2445" s="50"/>
      <c r="AD2445" s="81"/>
      <c r="AE2445" s="81"/>
      <c r="AF2445" s="81"/>
      <c r="AG2445" s="81"/>
      <c r="AH2445" s="81"/>
      <c r="AI2445" s="81"/>
      <c r="AJ2445" s="81"/>
      <c r="AK2445" s="81"/>
      <c r="AL2445" s="81"/>
      <c r="AM2445" s="50"/>
      <c r="AN2445" s="50"/>
      <c r="AO2445" s="112">
        <f t="shared" ref="AO2445:AO2508" si="401">+AM2445+AN2445</f>
        <v>0</v>
      </c>
    </row>
    <row r="2446" spans="1:41" ht="20.100000000000001" customHeight="1">
      <c r="A2446" s="70">
        <f t="shared" si="399"/>
        <v>1</v>
      </c>
      <c r="B2446" s="81"/>
      <c r="C2446" s="81"/>
      <c r="D2446" s="81"/>
      <c r="E2446" s="81"/>
      <c r="F2446" s="34"/>
      <c r="G2446" s="94"/>
      <c r="H2446" s="81"/>
      <c r="I2446" s="34"/>
      <c r="J2446" s="34"/>
      <c r="K2446" s="38"/>
      <c r="L2446" s="38"/>
      <c r="M2446" s="39">
        <f t="shared" si="392"/>
        <v>0</v>
      </c>
      <c r="N2446" s="40">
        <f t="shared" si="393"/>
        <v>0</v>
      </c>
      <c r="O2446" s="80"/>
      <c r="P2446" s="113" t="str">
        <f t="shared" si="400"/>
        <v/>
      </c>
      <c r="Q2446" s="42" t="str">
        <f t="shared" si="394"/>
        <v/>
      </c>
      <c r="R2446" s="81"/>
      <c r="S2446" s="44" t="str">
        <f t="shared" si="395"/>
        <v/>
      </c>
      <c r="T2446" s="81"/>
      <c r="U2446" s="81"/>
      <c r="V2446" s="42">
        <f t="shared" si="396"/>
        <v>0</v>
      </c>
      <c r="W2446" s="43"/>
      <c r="X2446" s="47">
        <f>SUMIFS(W$12:W2446,F$12:F2446,F2446,H$12:H2446,H2446,D$12:D2446,D2446)</f>
        <v>0</v>
      </c>
      <c r="Y2446" s="48">
        <f t="shared" si="397"/>
        <v>0</v>
      </c>
      <c r="Z2446" s="82"/>
      <c r="AA2446" s="106"/>
      <c r="AB2446" s="42">
        <f t="shared" si="398"/>
        <v>0</v>
      </c>
      <c r="AC2446" s="50"/>
      <c r="AD2446" s="81"/>
      <c r="AE2446" s="81"/>
      <c r="AF2446" s="81"/>
      <c r="AG2446" s="81"/>
      <c r="AH2446" s="81"/>
      <c r="AI2446" s="81"/>
      <c r="AJ2446" s="81"/>
      <c r="AK2446" s="81"/>
      <c r="AL2446" s="81"/>
      <c r="AM2446" s="50"/>
      <c r="AN2446" s="50"/>
      <c r="AO2446" s="112">
        <f t="shared" si="401"/>
        <v>0</v>
      </c>
    </row>
    <row r="2447" spans="1:41" ht="20.100000000000001" customHeight="1">
      <c r="A2447" s="70">
        <f t="shared" si="399"/>
        <v>1</v>
      </c>
      <c r="B2447" s="81"/>
      <c r="C2447" s="81"/>
      <c r="D2447" s="81"/>
      <c r="E2447" s="81"/>
      <c r="F2447" s="34"/>
      <c r="G2447" s="94"/>
      <c r="H2447" s="81"/>
      <c r="I2447" s="34"/>
      <c r="J2447" s="34"/>
      <c r="K2447" s="38"/>
      <c r="L2447" s="38"/>
      <c r="M2447" s="39">
        <f t="shared" si="392"/>
        <v>0</v>
      </c>
      <c r="N2447" s="40">
        <f t="shared" si="393"/>
        <v>0</v>
      </c>
      <c r="O2447" s="80"/>
      <c r="P2447" s="113" t="str">
        <f t="shared" si="400"/>
        <v/>
      </c>
      <c r="Q2447" s="42" t="str">
        <f t="shared" si="394"/>
        <v/>
      </c>
      <c r="R2447" s="81"/>
      <c r="S2447" s="44" t="str">
        <f t="shared" si="395"/>
        <v/>
      </c>
      <c r="T2447" s="81"/>
      <c r="U2447" s="81"/>
      <c r="V2447" s="42">
        <f t="shared" si="396"/>
        <v>0</v>
      </c>
      <c r="W2447" s="43"/>
      <c r="X2447" s="47">
        <f>SUMIFS(W$12:W2447,F$12:F2447,F2447,H$12:H2447,H2447,D$12:D2447,D2447)</f>
        <v>0</v>
      </c>
      <c r="Y2447" s="48">
        <f t="shared" si="397"/>
        <v>0</v>
      </c>
      <c r="Z2447" s="82"/>
      <c r="AA2447" s="106"/>
      <c r="AB2447" s="42">
        <f t="shared" si="398"/>
        <v>0</v>
      </c>
      <c r="AC2447" s="50"/>
      <c r="AD2447" s="81"/>
      <c r="AE2447" s="81"/>
      <c r="AF2447" s="81"/>
      <c r="AG2447" s="81"/>
      <c r="AH2447" s="81"/>
      <c r="AI2447" s="81"/>
      <c r="AJ2447" s="81"/>
      <c r="AK2447" s="81"/>
      <c r="AL2447" s="81"/>
      <c r="AM2447" s="50"/>
      <c r="AN2447" s="50"/>
      <c r="AO2447" s="112">
        <f t="shared" si="401"/>
        <v>0</v>
      </c>
    </row>
    <row r="2448" spans="1:41" ht="20.100000000000001" customHeight="1">
      <c r="A2448" s="70">
        <f t="shared" si="399"/>
        <v>1</v>
      </c>
      <c r="B2448" s="81"/>
      <c r="C2448" s="81"/>
      <c r="D2448" s="81"/>
      <c r="E2448" s="81"/>
      <c r="F2448" s="34"/>
      <c r="G2448" s="94"/>
      <c r="H2448" s="81"/>
      <c r="I2448" s="34"/>
      <c r="J2448" s="34"/>
      <c r="K2448" s="38"/>
      <c r="L2448" s="38"/>
      <c r="M2448" s="39">
        <f t="shared" si="392"/>
        <v>0</v>
      </c>
      <c r="N2448" s="40">
        <f t="shared" si="393"/>
        <v>0</v>
      </c>
      <c r="O2448" s="80"/>
      <c r="P2448" s="113" t="str">
        <f t="shared" si="400"/>
        <v/>
      </c>
      <c r="Q2448" s="42" t="str">
        <f t="shared" si="394"/>
        <v/>
      </c>
      <c r="R2448" s="81"/>
      <c r="S2448" s="44" t="str">
        <f t="shared" si="395"/>
        <v/>
      </c>
      <c r="T2448" s="81"/>
      <c r="U2448" s="81"/>
      <c r="V2448" s="42">
        <f t="shared" si="396"/>
        <v>0</v>
      </c>
      <c r="W2448" s="43"/>
      <c r="X2448" s="47">
        <f>SUMIFS(W$12:W2448,F$12:F2448,F2448,H$12:H2448,H2448,D$12:D2448,D2448)</f>
        <v>0</v>
      </c>
      <c r="Y2448" s="48">
        <f t="shared" si="397"/>
        <v>0</v>
      </c>
      <c r="Z2448" s="82"/>
      <c r="AA2448" s="106"/>
      <c r="AB2448" s="42">
        <f t="shared" si="398"/>
        <v>0</v>
      </c>
      <c r="AC2448" s="50"/>
      <c r="AD2448" s="81"/>
      <c r="AE2448" s="81"/>
      <c r="AF2448" s="81"/>
      <c r="AG2448" s="81"/>
      <c r="AH2448" s="81"/>
      <c r="AI2448" s="81"/>
      <c r="AJ2448" s="81"/>
      <c r="AK2448" s="81"/>
      <c r="AL2448" s="81"/>
      <c r="AM2448" s="50"/>
      <c r="AN2448" s="50"/>
      <c r="AO2448" s="112">
        <f t="shared" si="401"/>
        <v>0</v>
      </c>
    </row>
    <row r="2449" spans="1:41" ht="20.100000000000001" customHeight="1">
      <c r="A2449" s="70">
        <f t="shared" si="399"/>
        <v>1</v>
      </c>
      <c r="B2449" s="81"/>
      <c r="C2449" s="81"/>
      <c r="D2449" s="81"/>
      <c r="E2449" s="81"/>
      <c r="F2449" s="34"/>
      <c r="G2449" s="94"/>
      <c r="H2449" s="81"/>
      <c r="I2449" s="34"/>
      <c r="J2449" s="34"/>
      <c r="K2449" s="38"/>
      <c r="L2449" s="38"/>
      <c r="M2449" s="39">
        <f t="shared" si="392"/>
        <v>0</v>
      </c>
      <c r="N2449" s="40">
        <f t="shared" si="393"/>
        <v>0</v>
      </c>
      <c r="O2449" s="80"/>
      <c r="P2449" s="113" t="str">
        <f t="shared" si="400"/>
        <v/>
      </c>
      <c r="Q2449" s="42" t="str">
        <f t="shared" si="394"/>
        <v/>
      </c>
      <c r="R2449" s="81"/>
      <c r="S2449" s="44" t="str">
        <f t="shared" si="395"/>
        <v/>
      </c>
      <c r="T2449" s="81"/>
      <c r="U2449" s="81"/>
      <c r="V2449" s="42">
        <f t="shared" si="396"/>
        <v>0</v>
      </c>
      <c r="W2449" s="43"/>
      <c r="X2449" s="47">
        <f>SUMIFS(W$12:W2449,F$12:F2449,F2449,H$12:H2449,H2449,D$12:D2449,D2449)</f>
        <v>0</v>
      </c>
      <c r="Y2449" s="48">
        <f t="shared" si="397"/>
        <v>0</v>
      </c>
      <c r="Z2449" s="82"/>
      <c r="AA2449" s="106"/>
      <c r="AB2449" s="42">
        <f t="shared" si="398"/>
        <v>0</v>
      </c>
      <c r="AC2449" s="50"/>
      <c r="AD2449" s="81"/>
      <c r="AE2449" s="81"/>
      <c r="AF2449" s="81"/>
      <c r="AG2449" s="81"/>
      <c r="AH2449" s="81"/>
      <c r="AI2449" s="81"/>
      <c r="AJ2449" s="81"/>
      <c r="AK2449" s="81"/>
      <c r="AL2449" s="81"/>
      <c r="AM2449" s="50"/>
      <c r="AN2449" s="50"/>
      <c r="AO2449" s="112">
        <f t="shared" si="401"/>
        <v>0</v>
      </c>
    </row>
    <row r="2450" spans="1:41" ht="20.100000000000001" customHeight="1">
      <c r="A2450" s="70">
        <f t="shared" si="399"/>
        <v>1</v>
      </c>
      <c r="B2450" s="81"/>
      <c r="C2450" s="81"/>
      <c r="D2450" s="81"/>
      <c r="E2450" s="81"/>
      <c r="F2450" s="34"/>
      <c r="G2450" s="94"/>
      <c r="H2450" s="81"/>
      <c r="I2450" s="34"/>
      <c r="J2450" s="34"/>
      <c r="K2450" s="38"/>
      <c r="L2450" s="38"/>
      <c r="M2450" s="39">
        <f t="shared" si="392"/>
        <v>0</v>
      </c>
      <c r="N2450" s="40">
        <f t="shared" si="393"/>
        <v>0</v>
      </c>
      <c r="O2450" s="80"/>
      <c r="P2450" s="113" t="str">
        <f t="shared" si="400"/>
        <v/>
      </c>
      <c r="Q2450" s="42" t="str">
        <f t="shared" si="394"/>
        <v/>
      </c>
      <c r="R2450" s="81"/>
      <c r="S2450" s="44" t="str">
        <f t="shared" si="395"/>
        <v/>
      </c>
      <c r="T2450" s="81"/>
      <c r="U2450" s="81"/>
      <c r="V2450" s="42">
        <f t="shared" si="396"/>
        <v>0</v>
      </c>
      <c r="W2450" s="43"/>
      <c r="X2450" s="47">
        <f>SUMIFS(W$12:W2450,F$12:F2450,F2450,H$12:H2450,H2450,D$12:D2450,D2450)</f>
        <v>0</v>
      </c>
      <c r="Y2450" s="48">
        <f t="shared" si="397"/>
        <v>0</v>
      </c>
      <c r="Z2450" s="82"/>
      <c r="AA2450" s="106"/>
      <c r="AB2450" s="42">
        <f t="shared" si="398"/>
        <v>0</v>
      </c>
      <c r="AC2450" s="50"/>
      <c r="AD2450" s="81"/>
      <c r="AE2450" s="81"/>
      <c r="AF2450" s="81"/>
      <c r="AG2450" s="81"/>
      <c r="AH2450" s="81"/>
      <c r="AI2450" s="81"/>
      <c r="AJ2450" s="81"/>
      <c r="AK2450" s="81"/>
      <c r="AL2450" s="81"/>
      <c r="AM2450" s="50"/>
      <c r="AN2450" s="50"/>
      <c r="AO2450" s="112">
        <f t="shared" si="401"/>
        <v>0</v>
      </c>
    </row>
    <row r="2451" spans="1:41" ht="20.100000000000001" customHeight="1">
      <c r="A2451" s="70">
        <f t="shared" si="399"/>
        <v>1</v>
      </c>
      <c r="B2451" s="81"/>
      <c r="C2451" s="81"/>
      <c r="D2451" s="81"/>
      <c r="E2451" s="81"/>
      <c r="F2451" s="34"/>
      <c r="G2451" s="94"/>
      <c r="H2451" s="81"/>
      <c r="I2451" s="34"/>
      <c r="J2451" s="34"/>
      <c r="K2451" s="38"/>
      <c r="L2451" s="38"/>
      <c r="M2451" s="39">
        <f t="shared" si="392"/>
        <v>0</v>
      </c>
      <c r="N2451" s="40">
        <f t="shared" si="393"/>
        <v>0</v>
      </c>
      <c r="O2451" s="80"/>
      <c r="P2451" s="113" t="str">
        <f t="shared" si="400"/>
        <v/>
      </c>
      <c r="Q2451" s="42" t="str">
        <f t="shared" si="394"/>
        <v/>
      </c>
      <c r="R2451" s="81"/>
      <c r="S2451" s="44" t="str">
        <f t="shared" si="395"/>
        <v/>
      </c>
      <c r="T2451" s="81"/>
      <c r="U2451" s="81"/>
      <c r="V2451" s="42">
        <f t="shared" si="396"/>
        <v>0</v>
      </c>
      <c r="W2451" s="43"/>
      <c r="X2451" s="47">
        <f>SUMIFS(W$12:W2451,F$12:F2451,F2451,H$12:H2451,H2451,D$12:D2451,D2451)</f>
        <v>0</v>
      </c>
      <c r="Y2451" s="48">
        <f t="shared" si="397"/>
        <v>0</v>
      </c>
      <c r="Z2451" s="82"/>
      <c r="AA2451" s="106"/>
      <c r="AB2451" s="42">
        <f t="shared" si="398"/>
        <v>0</v>
      </c>
      <c r="AC2451" s="50"/>
      <c r="AD2451" s="81"/>
      <c r="AE2451" s="81"/>
      <c r="AF2451" s="81"/>
      <c r="AG2451" s="81"/>
      <c r="AH2451" s="81"/>
      <c r="AI2451" s="81"/>
      <c r="AJ2451" s="81"/>
      <c r="AK2451" s="81"/>
      <c r="AL2451" s="81"/>
      <c r="AM2451" s="50"/>
      <c r="AN2451" s="50"/>
      <c r="AO2451" s="112">
        <f t="shared" si="401"/>
        <v>0</v>
      </c>
    </row>
    <row r="2452" spans="1:41" ht="20.100000000000001" customHeight="1">
      <c r="A2452" s="70">
        <f t="shared" si="399"/>
        <v>1</v>
      </c>
      <c r="B2452" s="81"/>
      <c r="C2452" s="81"/>
      <c r="D2452" s="81"/>
      <c r="E2452" s="81"/>
      <c r="F2452" s="34"/>
      <c r="G2452" s="94"/>
      <c r="H2452" s="81"/>
      <c r="I2452" s="34"/>
      <c r="J2452" s="34"/>
      <c r="K2452" s="38"/>
      <c r="L2452" s="38"/>
      <c r="M2452" s="39">
        <f t="shared" si="392"/>
        <v>0</v>
      </c>
      <c r="N2452" s="40">
        <f t="shared" si="393"/>
        <v>0</v>
      </c>
      <c r="O2452" s="80"/>
      <c r="P2452" s="113" t="str">
        <f t="shared" si="400"/>
        <v/>
      </c>
      <c r="Q2452" s="42" t="str">
        <f t="shared" si="394"/>
        <v/>
      </c>
      <c r="R2452" s="81"/>
      <c r="S2452" s="44" t="str">
        <f t="shared" si="395"/>
        <v/>
      </c>
      <c r="T2452" s="81"/>
      <c r="U2452" s="81"/>
      <c r="V2452" s="42">
        <f t="shared" si="396"/>
        <v>0</v>
      </c>
      <c r="W2452" s="43"/>
      <c r="X2452" s="47">
        <f>SUMIFS(W$12:W2452,F$12:F2452,F2452,H$12:H2452,H2452,D$12:D2452,D2452)</f>
        <v>0</v>
      </c>
      <c r="Y2452" s="48">
        <f t="shared" si="397"/>
        <v>0</v>
      </c>
      <c r="Z2452" s="82"/>
      <c r="AA2452" s="106"/>
      <c r="AB2452" s="42">
        <f t="shared" si="398"/>
        <v>0</v>
      </c>
      <c r="AC2452" s="50"/>
      <c r="AD2452" s="81"/>
      <c r="AE2452" s="81"/>
      <c r="AF2452" s="81"/>
      <c r="AG2452" s="81"/>
      <c r="AH2452" s="81"/>
      <c r="AI2452" s="81"/>
      <c r="AJ2452" s="81"/>
      <c r="AK2452" s="81"/>
      <c r="AL2452" s="81"/>
      <c r="AM2452" s="50"/>
      <c r="AN2452" s="50"/>
      <c r="AO2452" s="112">
        <f t="shared" si="401"/>
        <v>0</v>
      </c>
    </row>
    <row r="2453" spans="1:41" ht="20.100000000000001" customHeight="1">
      <c r="A2453" s="70">
        <f t="shared" si="399"/>
        <v>1</v>
      </c>
      <c r="B2453" s="81"/>
      <c r="C2453" s="81"/>
      <c r="D2453" s="81"/>
      <c r="E2453" s="81"/>
      <c r="F2453" s="34"/>
      <c r="G2453" s="94"/>
      <c r="H2453" s="81"/>
      <c r="I2453" s="34"/>
      <c r="J2453" s="34"/>
      <c r="K2453" s="38"/>
      <c r="L2453" s="38"/>
      <c r="M2453" s="39">
        <f t="shared" si="392"/>
        <v>0</v>
      </c>
      <c r="N2453" s="40">
        <f t="shared" si="393"/>
        <v>0</v>
      </c>
      <c r="O2453" s="80"/>
      <c r="P2453" s="113" t="str">
        <f t="shared" si="400"/>
        <v/>
      </c>
      <c r="Q2453" s="42" t="str">
        <f t="shared" si="394"/>
        <v/>
      </c>
      <c r="R2453" s="81"/>
      <c r="S2453" s="44" t="str">
        <f t="shared" si="395"/>
        <v/>
      </c>
      <c r="T2453" s="81"/>
      <c r="U2453" s="81"/>
      <c r="V2453" s="42">
        <f t="shared" si="396"/>
        <v>0</v>
      </c>
      <c r="W2453" s="43"/>
      <c r="X2453" s="47">
        <f>SUMIFS(W$12:W2453,F$12:F2453,F2453,H$12:H2453,H2453,D$12:D2453,D2453)</f>
        <v>0</v>
      </c>
      <c r="Y2453" s="48">
        <f t="shared" si="397"/>
        <v>0</v>
      </c>
      <c r="Z2453" s="82"/>
      <c r="AA2453" s="106"/>
      <c r="AB2453" s="42">
        <f t="shared" si="398"/>
        <v>0</v>
      </c>
      <c r="AC2453" s="50"/>
      <c r="AD2453" s="81"/>
      <c r="AE2453" s="81"/>
      <c r="AF2453" s="81"/>
      <c r="AG2453" s="81"/>
      <c r="AH2453" s="81"/>
      <c r="AI2453" s="81"/>
      <c r="AJ2453" s="81"/>
      <c r="AK2453" s="81"/>
      <c r="AL2453" s="81"/>
      <c r="AM2453" s="50"/>
      <c r="AN2453" s="50"/>
      <c r="AO2453" s="112">
        <f t="shared" si="401"/>
        <v>0</v>
      </c>
    </row>
    <row r="2454" spans="1:41" ht="20.100000000000001" customHeight="1">
      <c r="A2454" s="70">
        <f t="shared" si="399"/>
        <v>1</v>
      </c>
      <c r="B2454" s="81"/>
      <c r="C2454" s="81"/>
      <c r="D2454" s="81"/>
      <c r="E2454" s="81"/>
      <c r="F2454" s="34"/>
      <c r="G2454" s="94"/>
      <c r="H2454" s="81"/>
      <c r="I2454" s="34"/>
      <c r="J2454" s="34"/>
      <c r="K2454" s="38"/>
      <c r="L2454" s="38"/>
      <c r="M2454" s="39">
        <f t="shared" si="392"/>
        <v>0</v>
      </c>
      <c r="N2454" s="40">
        <f t="shared" si="393"/>
        <v>0</v>
      </c>
      <c r="O2454" s="80"/>
      <c r="P2454" s="113" t="str">
        <f t="shared" si="400"/>
        <v/>
      </c>
      <c r="Q2454" s="42" t="str">
        <f t="shared" si="394"/>
        <v/>
      </c>
      <c r="R2454" s="81"/>
      <c r="S2454" s="44" t="str">
        <f t="shared" si="395"/>
        <v/>
      </c>
      <c r="T2454" s="81"/>
      <c r="U2454" s="81"/>
      <c r="V2454" s="42">
        <f t="shared" si="396"/>
        <v>0</v>
      </c>
      <c r="W2454" s="43"/>
      <c r="X2454" s="47">
        <f>SUMIFS(W$12:W2454,F$12:F2454,F2454,H$12:H2454,H2454,D$12:D2454,D2454)</f>
        <v>0</v>
      </c>
      <c r="Y2454" s="48">
        <f t="shared" si="397"/>
        <v>0</v>
      </c>
      <c r="Z2454" s="82"/>
      <c r="AA2454" s="106"/>
      <c r="AB2454" s="42">
        <f t="shared" si="398"/>
        <v>0</v>
      </c>
      <c r="AC2454" s="50"/>
      <c r="AD2454" s="81"/>
      <c r="AE2454" s="81"/>
      <c r="AF2454" s="81"/>
      <c r="AG2454" s="81"/>
      <c r="AH2454" s="81"/>
      <c r="AI2454" s="81"/>
      <c r="AJ2454" s="81"/>
      <c r="AK2454" s="81"/>
      <c r="AL2454" s="81"/>
      <c r="AM2454" s="50"/>
      <c r="AN2454" s="50"/>
      <c r="AO2454" s="112">
        <f t="shared" si="401"/>
        <v>0</v>
      </c>
    </row>
    <row r="2455" spans="1:41" ht="20.100000000000001" customHeight="1">
      <c r="A2455" s="70">
        <f t="shared" si="399"/>
        <v>1</v>
      </c>
      <c r="B2455" s="81"/>
      <c r="C2455" s="81"/>
      <c r="D2455" s="81"/>
      <c r="E2455" s="81"/>
      <c r="F2455" s="34"/>
      <c r="G2455" s="94"/>
      <c r="H2455" s="81"/>
      <c r="I2455" s="34"/>
      <c r="J2455" s="34"/>
      <c r="K2455" s="38"/>
      <c r="L2455" s="38"/>
      <c r="M2455" s="39">
        <f t="shared" si="392"/>
        <v>0</v>
      </c>
      <c r="N2455" s="40">
        <f t="shared" si="393"/>
        <v>0</v>
      </c>
      <c r="O2455" s="80"/>
      <c r="P2455" s="113" t="str">
        <f t="shared" si="400"/>
        <v/>
      </c>
      <c r="Q2455" s="42" t="str">
        <f t="shared" si="394"/>
        <v/>
      </c>
      <c r="R2455" s="81"/>
      <c r="S2455" s="44" t="str">
        <f t="shared" si="395"/>
        <v/>
      </c>
      <c r="T2455" s="81"/>
      <c r="U2455" s="81"/>
      <c r="V2455" s="42">
        <f t="shared" si="396"/>
        <v>0</v>
      </c>
      <c r="W2455" s="43"/>
      <c r="X2455" s="47">
        <f>SUMIFS(W$12:W2455,F$12:F2455,F2455,H$12:H2455,H2455,D$12:D2455,D2455)</f>
        <v>0</v>
      </c>
      <c r="Y2455" s="48">
        <f t="shared" si="397"/>
        <v>0</v>
      </c>
      <c r="Z2455" s="82"/>
      <c r="AA2455" s="106"/>
      <c r="AB2455" s="42">
        <f t="shared" si="398"/>
        <v>0</v>
      </c>
      <c r="AC2455" s="50"/>
      <c r="AD2455" s="81"/>
      <c r="AE2455" s="81"/>
      <c r="AF2455" s="81"/>
      <c r="AG2455" s="81"/>
      <c r="AH2455" s="81"/>
      <c r="AI2455" s="81"/>
      <c r="AJ2455" s="81"/>
      <c r="AK2455" s="81"/>
      <c r="AL2455" s="81"/>
      <c r="AM2455" s="50"/>
      <c r="AN2455" s="50"/>
      <c r="AO2455" s="112">
        <f t="shared" si="401"/>
        <v>0</v>
      </c>
    </row>
    <row r="2456" spans="1:41" ht="20.100000000000001" customHeight="1">
      <c r="A2456" s="70">
        <f t="shared" si="399"/>
        <v>1</v>
      </c>
      <c r="B2456" s="81"/>
      <c r="C2456" s="81"/>
      <c r="D2456" s="81"/>
      <c r="E2456" s="81"/>
      <c r="F2456" s="34"/>
      <c r="G2456" s="94"/>
      <c r="H2456" s="81"/>
      <c r="I2456" s="34"/>
      <c r="J2456" s="34"/>
      <c r="K2456" s="38"/>
      <c r="L2456" s="38"/>
      <c r="M2456" s="39">
        <f t="shared" si="392"/>
        <v>0</v>
      </c>
      <c r="N2456" s="40">
        <f t="shared" si="393"/>
        <v>0</v>
      </c>
      <c r="O2456" s="80"/>
      <c r="P2456" s="113" t="str">
        <f t="shared" si="400"/>
        <v/>
      </c>
      <c r="Q2456" s="42" t="str">
        <f t="shared" si="394"/>
        <v/>
      </c>
      <c r="R2456" s="81"/>
      <c r="S2456" s="44" t="str">
        <f t="shared" si="395"/>
        <v/>
      </c>
      <c r="T2456" s="81"/>
      <c r="U2456" s="81"/>
      <c r="V2456" s="42">
        <f t="shared" si="396"/>
        <v>0</v>
      </c>
      <c r="W2456" s="43"/>
      <c r="X2456" s="47">
        <f>SUMIFS(W$12:W2456,F$12:F2456,F2456,H$12:H2456,H2456,D$12:D2456,D2456)</f>
        <v>0</v>
      </c>
      <c r="Y2456" s="48">
        <f t="shared" si="397"/>
        <v>0</v>
      </c>
      <c r="Z2456" s="82"/>
      <c r="AA2456" s="106"/>
      <c r="AB2456" s="42">
        <f t="shared" si="398"/>
        <v>0</v>
      </c>
      <c r="AC2456" s="50"/>
      <c r="AD2456" s="81"/>
      <c r="AE2456" s="81"/>
      <c r="AF2456" s="81"/>
      <c r="AG2456" s="81"/>
      <c r="AH2456" s="81"/>
      <c r="AI2456" s="81"/>
      <c r="AJ2456" s="81"/>
      <c r="AK2456" s="81"/>
      <c r="AL2456" s="81"/>
      <c r="AM2456" s="50"/>
      <c r="AN2456" s="50"/>
      <c r="AO2456" s="112">
        <f t="shared" si="401"/>
        <v>0</v>
      </c>
    </row>
    <row r="2457" spans="1:41" ht="20.100000000000001" customHeight="1">
      <c r="A2457" s="70">
        <f t="shared" si="399"/>
        <v>1</v>
      </c>
      <c r="B2457" s="81"/>
      <c r="C2457" s="81"/>
      <c r="D2457" s="81"/>
      <c r="E2457" s="81"/>
      <c r="F2457" s="34"/>
      <c r="G2457" s="94"/>
      <c r="H2457" s="81"/>
      <c r="I2457" s="34"/>
      <c r="J2457" s="34"/>
      <c r="K2457" s="38"/>
      <c r="L2457" s="38"/>
      <c r="M2457" s="39">
        <f t="shared" si="392"/>
        <v>0</v>
      </c>
      <c r="N2457" s="40">
        <f t="shared" si="393"/>
        <v>0</v>
      </c>
      <c r="O2457" s="80"/>
      <c r="P2457" s="113" t="str">
        <f t="shared" si="400"/>
        <v/>
      </c>
      <c r="Q2457" s="42" t="str">
        <f t="shared" si="394"/>
        <v/>
      </c>
      <c r="R2457" s="81"/>
      <c r="S2457" s="44" t="str">
        <f t="shared" si="395"/>
        <v/>
      </c>
      <c r="T2457" s="81"/>
      <c r="U2457" s="81"/>
      <c r="V2457" s="42">
        <f t="shared" si="396"/>
        <v>0</v>
      </c>
      <c r="W2457" s="43"/>
      <c r="X2457" s="47">
        <f>SUMIFS(W$12:W2457,F$12:F2457,F2457,H$12:H2457,H2457,D$12:D2457,D2457)</f>
        <v>0</v>
      </c>
      <c r="Y2457" s="48">
        <f t="shared" si="397"/>
        <v>0</v>
      </c>
      <c r="Z2457" s="82"/>
      <c r="AA2457" s="106"/>
      <c r="AB2457" s="42">
        <f t="shared" si="398"/>
        <v>0</v>
      </c>
      <c r="AC2457" s="50"/>
      <c r="AD2457" s="81"/>
      <c r="AE2457" s="81"/>
      <c r="AF2457" s="81"/>
      <c r="AG2457" s="81"/>
      <c r="AH2457" s="81"/>
      <c r="AI2457" s="81"/>
      <c r="AJ2457" s="81"/>
      <c r="AK2457" s="81"/>
      <c r="AL2457" s="81"/>
      <c r="AM2457" s="50"/>
      <c r="AN2457" s="50"/>
      <c r="AO2457" s="112">
        <f t="shared" si="401"/>
        <v>0</v>
      </c>
    </row>
    <row r="2458" spans="1:41" ht="20.100000000000001" customHeight="1">
      <c r="A2458" s="70">
        <f t="shared" si="399"/>
        <v>1</v>
      </c>
      <c r="B2458" s="81"/>
      <c r="C2458" s="81"/>
      <c r="D2458" s="81"/>
      <c r="E2458" s="81"/>
      <c r="F2458" s="34"/>
      <c r="G2458" s="94"/>
      <c r="H2458" s="81"/>
      <c r="I2458" s="34"/>
      <c r="J2458" s="34"/>
      <c r="K2458" s="38"/>
      <c r="L2458" s="38"/>
      <c r="M2458" s="39">
        <f t="shared" si="392"/>
        <v>0</v>
      </c>
      <c r="N2458" s="40">
        <f t="shared" si="393"/>
        <v>0</v>
      </c>
      <c r="O2458" s="80"/>
      <c r="P2458" s="113" t="str">
        <f t="shared" si="400"/>
        <v/>
      </c>
      <c r="Q2458" s="42" t="str">
        <f t="shared" si="394"/>
        <v/>
      </c>
      <c r="R2458" s="81"/>
      <c r="S2458" s="44" t="str">
        <f t="shared" si="395"/>
        <v/>
      </c>
      <c r="T2458" s="81"/>
      <c r="U2458" s="81"/>
      <c r="V2458" s="42">
        <f t="shared" si="396"/>
        <v>0</v>
      </c>
      <c r="W2458" s="43"/>
      <c r="X2458" s="47">
        <f>SUMIFS(W$12:W2458,F$12:F2458,F2458,H$12:H2458,H2458,D$12:D2458,D2458)</f>
        <v>0</v>
      </c>
      <c r="Y2458" s="48">
        <f t="shared" si="397"/>
        <v>0</v>
      </c>
      <c r="Z2458" s="82"/>
      <c r="AA2458" s="106"/>
      <c r="AB2458" s="42">
        <f t="shared" si="398"/>
        <v>0</v>
      </c>
      <c r="AC2458" s="50"/>
      <c r="AD2458" s="81"/>
      <c r="AE2458" s="81"/>
      <c r="AF2458" s="81"/>
      <c r="AG2458" s="81"/>
      <c r="AH2458" s="81"/>
      <c r="AI2458" s="81"/>
      <c r="AJ2458" s="81"/>
      <c r="AK2458" s="81"/>
      <c r="AL2458" s="81"/>
      <c r="AM2458" s="50"/>
      <c r="AN2458" s="50"/>
      <c r="AO2458" s="112">
        <f t="shared" si="401"/>
        <v>0</v>
      </c>
    </row>
    <row r="2459" spans="1:41" ht="20.100000000000001" customHeight="1">
      <c r="A2459" s="70">
        <f t="shared" si="399"/>
        <v>1</v>
      </c>
      <c r="B2459" s="81"/>
      <c r="C2459" s="81"/>
      <c r="D2459" s="81"/>
      <c r="E2459" s="81"/>
      <c r="F2459" s="34"/>
      <c r="G2459" s="94"/>
      <c r="H2459" s="81"/>
      <c r="I2459" s="34"/>
      <c r="J2459" s="34"/>
      <c r="K2459" s="38"/>
      <c r="L2459" s="38"/>
      <c r="M2459" s="39">
        <f t="shared" si="392"/>
        <v>0</v>
      </c>
      <c r="N2459" s="40">
        <f t="shared" si="393"/>
        <v>0</v>
      </c>
      <c r="O2459" s="80"/>
      <c r="P2459" s="113" t="str">
        <f t="shared" si="400"/>
        <v/>
      </c>
      <c r="Q2459" s="42" t="str">
        <f t="shared" si="394"/>
        <v/>
      </c>
      <c r="R2459" s="81"/>
      <c r="S2459" s="44" t="str">
        <f t="shared" si="395"/>
        <v/>
      </c>
      <c r="T2459" s="81"/>
      <c r="U2459" s="81"/>
      <c r="V2459" s="42">
        <f t="shared" si="396"/>
        <v>0</v>
      </c>
      <c r="W2459" s="43"/>
      <c r="X2459" s="47">
        <f>SUMIFS(W$12:W2459,F$12:F2459,F2459,H$12:H2459,H2459,D$12:D2459,D2459)</f>
        <v>0</v>
      </c>
      <c r="Y2459" s="48">
        <f t="shared" si="397"/>
        <v>0</v>
      </c>
      <c r="Z2459" s="82"/>
      <c r="AA2459" s="106"/>
      <c r="AB2459" s="42">
        <f t="shared" si="398"/>
        <v>0</v>
      </c>
      <c r="AC2459" s="50"/>
      <c r="AD2459" s="81"/>
      <c r="AE2459" s="81"/>
      <c r="AF2459" s="81"/>
      <c r="AG2459" s="81"/>
      <c r="AH2459" s="81"/>
      <c r="AI2459" s="81"/>
      <c r="AJ2459" s="81"/>
      <c r="AK2459" s="81"/>
      <c r="AL2459" s="81"/>
      <c r="AM2459" s="50"/>
      <c r="AN2459" s="50"/>
      <c r="AO2459" s="112">
        <f t="shared" si="401"/>
        <v>0</v>
      </c>
    </row>
    <row r="2460" spans="1:41" ht="20.100000000000001" customHeight="1">
      <c r="A2460" s="70">
        <f t="shared" si="399"/>
        <v>1</v>
      </c>
      <c r="B2460" s="81"/>
      <c r="C2460" s="81"/>
      <c r="D2460" s="81"/>
      <c r="E2460" s="81"/>
      <c r="F2460" s="34"/>
      <c r="G2460" s="94"/>
      <c r="H2460" s="81"/>
      <c r="I2460" s="34"/>
      <c r="J2460" s="34"/>
      <c r="K2460" s="38"/>
      <c r="L2460" s="38"/>
      <c r="M2460" s="39">
        <f t="shared" si="392"/>
        <v>0</v>
      </c>
      <c r="N2460" s="40">
        <f t="shared" si="393"/>
        <v>0</v>
      </c>
      <c r="O2460" s="80"/>
      <c r="P2460" s="113" t="str">
        <f t="shared" si="400"/>
        <v/>
      </c>
      <c r="Q2460" s="42" t="str">
        <f t="shared" si="394"/>
        <v/>
      </c>
      <c r="R2460" s="81"/>
      <c r="S2460" s="44" t="str">
        <f t="shared" si="395"/>
        <v/>
      </c>
      <c r="T2460" s="81"/>
      <c r="U2460" s="81"/>
      <c r="V2460" s="42">
        <f t="shared" si="396"/>
        <v>0</v>
      </c>
      <c r="W2460" s="43"/>
      <c r="X2460" s="47">
        <f>SUMIFS(W$12:W2460,F$12:F2460,F2460,H$12:H2460,H2460,D$12:D2460,D2460)</f>
        <v>0</v>
      </c>
      <c r="Y2460" s="48">
        <f t="shared" si="397"/>
        <v>0</v>
      </c>
      <c r="Z2460" s="82"/>
      <c r="AA2460" s="106"/>
      <c r="AB2460" s="42">
        <f t="shared" si="398"/>
        <v>0</v>
      </c>
      <c r="AC2460" s="50"/>
      <c r="AD2460" s="81"/>
      <c r="AE2460" s="81"/>
      <c r="AF2460" s="81"/>
      <c r="AG2460" s="81"/>
      <c r="AH2460" s="81"/>
      <c r="AI2460" s="81"/>
      <c r="AJ2460" s="81"/>
      <c r="AK2460" s="81"/>
      <c r="AL2460" s="81"/>
      <c r="AM2460" s="50"/>
      <c r="AN2460" s="50"/>
      <c r="AO2460" s="112">
        <f t="shared" si="401"/>
        <v>0</v>
      </c>
    </row>
    <row r="2461" spans="1:41" ht="20.100000000000001" customHeight="1">
      <c r="A2461" s="70">
        <f t="shared" si="399"/>
        <v>1</v>
      </c>
      <c r="B2461" s="81"/>
      <c r="C2461" s="81"/>
      <c r="D2461" s="81"/>
      <c r="E2461" s="81"/>
      <c r="F2461" s="34"/>
      <c r="G2461" s="94"/>
      <c r="H2461" s="81"/>
      <c r="I2461" s="34"/>
      <c r="J2461" s="34"/>
      <c r="K2461" s="38"/>
      <c r="L2461" s="38"/>
      <c r="M2461" s="39">
        <f t="shared" si="392"/>
        <v>0</v>
      </c>
      <c r="N2461" s="40">
        <f t="shared" si="393"/>
        <v>0</v>
      </c>
      <c r="O2461" s="80"/>
      <c r="P2461" s="113" t="str">
        <f t="shared" si="400"/>
        <v/>
      </c>
      <c r="Q2461" s="42" t="str">
        <f t="shared" si="394"/>
        <v/>
      </c>
      <c r="R2461" s="81"/>
      <c r="S2461" s="44" t="str">
        <f t="shared" si="395"/>
        <v/>
      </c>
      <c r="T2461" s="81"/>
      <c r="U2461" s="81"/>
      <c r="V2461" s="42">
        <f t="shared" si="396"/>
        <v>0</v>
      </c>
      <c r="W2461" s="43"/>
      <c r="X2461" s="47">
        <f>SUMIFS(W$12:W2461,F$12:F2461,F2461,H$12:H2461,H2461,D$12:D2461,D2461)</f>
        <v>0</v>
      </c>
      <c r="Y2461" s="48">
        <f t="shared" si="397"/>
        <v>0</v>
      </c>
      <c r="Z2461" s="82"/>
      <c r="AA2461" s="106"/>
      <c r="AB2461" s="42">
        <f t="shared" si="398"/>
        <v>0</v>
      </c>
      <c r="AC2461" s="50"/>
      <c r="AD2461" s="81"/>
      <c r="AE2461" s="81"/>
      <c r="AF2461" s="81"/>
      <c r="AG2461" s="81"/>
      <c r="AH2461" s="81"/>
      <c r="AI2461" s="81"/>
      <c r="AJ2461" s="81"/>
      <c r="AK2461" s="81"/>
      <c r="AL2461" s="81"/>
      <c r="AM2461" s="50"/>
      <c r="AN2461" s="50"/>
      <c r="AO2461" s="112">
        <f t="shared" si="401"/>
        <v>0</v>
      </c>
    </row>
    <row r="2462" spans="1:41" ht="20.100000000000001" customHeight="1">
      <c r="A2462" s="70">
        <f t="shared" si="399"/>
        <v>1</v>
      </c>
      <c r="B2462" s="81"/>
      <c r="C2462" s="81"/>
      <c r="D2462" s="81"/>
      <c r="E2462" s="81"/>
      <c r="F2462" s="34"/>
      <c r="G2462" s="94"/>
      <c r="H2462" s="81"/>
      <c r="I2462" s="34"/>
      <c r="J2462" s="34"/>
      <c r="K2462" s="38"/>
      <c r="L2462" s="38"/>
      <c r="M2462" s="39">
        <f t="shared" si="392"/>
        <v>0</v>
      </c>
      <c r="N2462" s="40">
        <f t="shared" si="393"/>
        <v>0</v>
      </c>
      <c r="O2462" s="80"/>
      <c r="P2462" s="113" t="str">
        <f t="shared" si="400"/>
        <v/>
      </c>
      <c r="Q2462" s="42" t="str">
        <f t="shared" si="394"/>
        <v/>
      </c>
      <c r="R2462" s="81"/>
      <c r="S2462" s="44" t="str">
        <f t="shared" si="395"/>
        <v/>
      </c>
      <c r="T2462" s="81"/>
      <c r="U2462" s="81"/>
      <c r="V2462" s="42">
        <f t="shared" si="396"/>
        <v>0</v>
      </c>
      <c r="W2462" s="43"/>
      <c r="X2462" s="47">
        <f>SUMIFS(W$12:W2462,F$12:F2462,F2462,H$12:H2462,H2462,D$12:D2462,D2462)</f>
        <v>0</v>
      </c>
      <c r="Y2462" s="48">
        <f t="shared" si="397"/>
        <v>0</v>
      </c>
      <c r="Z2462" s="82"/>
      <c r="AA2462" s="106"/>
      <c r="AB2462" s="42">
        <f t="shared" si="398"/>
        <v>0</v>
      </c>
      <c r="AC2462" s="50"/>
      <c r="AD2462" s="81"/>
      <c r="AE2462" s="81"/>
      <c r="AF2462" s="81"/>
      <c r="AG2462" s="81"/>
      <c r="AH2462" s="81"/>
      <c r="AI2462" s="81"/>
      <c r="AJ2462" s="81"/>
      <c r="AK2462" s="81"/>
      <c r="AL2462" s="81"/>
      <c r="AM2462" s="50"/>
      <c r="AN2462" s="50"/>
      <c r="AO2462" s="112">
        <f t="shared" si="401"/>
        <v>0</v>
      </c>
    </row>
    <row r="2463" spans="1:41" ht="20.100000000000001" customHeight="1">
      <c r="A2463" s="70">
        <f t="shared" si="399"/>
        <v>1</v>
      </c>
      <c r="B2463" s="81"/>
      <c r="C2463" s="81"/>
      <c r="D2463" s="81"/>
      <c r="E2463" s="81"/>
      <c r="F2463" s="34"/>
      <c r="G2463" s="94"/>
      <c r="H2463" s="81"/>
      <c r="I2463" s="34"/>
      <c r="J2463" s="34"/>
      <c r="K2463" s="38"/>
      <c r="L2463" s="38"/>
      <c r="M2463" s="39">
        <f t="shared" si="392"/>
        <v>0</v>
      </c>
      <c r="N2463" s="40">
        <f t="shared" si="393"/>
        <v>0</v>
      </c>
      <c r="O2463" s="80"/>
      <c r="P2463" s="113" t="str">
        <f t="shared" si="400"/>
        <v/>
      </c>
      <c r="Q2463" s="42" t="str">
        <f t="shared" si="394"/>
        <v/>
      </c>
      <c r="R2463" s="81"/>
      <c r="S2463" s="44" t="str">
        <f t="shared" si="395"/>
        <v/>
      </c>
      <c r="T2463" s="81"/>
      <c r="U2463" s="81"/>
      <c r="V2463" s="42">
        <f t="shared" si="396"/>
        <v>0</v>
      </c>
      <c r="W2463" s="43"/>
      <c r="X2463" s="47">
        <f>SUMIFS(W$12:W2463,F$12:F2463,F2463,H$12:H2463,H2463,D$12:D2463,D2463)</f>
        <v>0</v>
      </c>
      <c r="Y2463" s="48">
        <f t="shared" si="397"/>
        <v>0</v>
      </c>
      <c r="Z2463" s="82"/>
      <c r="AA2463" s="106"/>
      <c r="AB2463" s="42">
        <f t="shared" si="398"/>
        <v>0</v>
      </c>
      <c r="AC2463" s="50"/>
      <c r="AD2463" s="81"/>
      <c r="AE2463" s="81"/>
      <c r="AF2463" s="81"/>
      <c r="AG2463" s="81"/>
      <c r="AH2463" s="81"/>
      <c r="AI2463" s="81"/>
      <c r="AJ2463" s="81"/>
      <c r="AK2463" s="81"/>
      <c r="AL2463" s="81"/>
      <c r="AM2463" s="50"/>
      <c r="AN2463" s="50"/>
      <c r="AO2463" s="112">
        <f t="shared" si="401"/>
        <v>0</v>
      </c>
    </row>
    <row r="2464" spans="1:41" ht="20.100000000000001" customHeight="1">
      <c r="A2464" s="70">
        <f t="shared" si="399"/>
        <v>1</v>
      </c>
      <c r="B2464" s="81"/>
      <c r="C2464" s="81"/>
      <c r="D2464" s="81"/>
      <c r="E2464" s="81"/>
      <c r="F2464" s="34"/>
      <c r="G2464" s="94"/>
      <c r="H2464" s="81"/>
      <c r="I2464" s="34"/>
      <c r="J2464" s="34"/>
      <c r="K2464" s="38"/>
      <c r="L2464" s="38"/>
      <c r="M2464" s="39">
        <f t="shared" si="392"/>
        <v>0</v>
      </c>
      <c r="N2464" s="40">
        <f t="shared" si="393"/>
        <v>0</v>
      </c>
      <c r="O2464" s="80"/>
      <c r="P2464" s="113" t="str">
        <f t="shared" si="400"/>
        <v/>
      </c>
      <c r="Q2464" s="42" t="str">
        <f t="shared" si="394"/>
        <v/>
      </c>
      <c r="R2464" s="81"/>
      <c r="S2464" s="44" t="str">
        <f t="shared" si="395"/>
        <v/>
      </c>
      <c r="T2464" s="81"/>
      <c r="U2464" s="81"/>
      <c r="V2464" s="42">
        <f t="shared" si="396"/>
        <v>0</v>
      </c>
      <c r="W2464" s="43"/>
      <c r="X2464" s="47">
        <f>SUMIFS(W$12:W2464,F$12:F2464,F2464,H$12:H2464,H2464,D$12:D2464,D2464)</f>
        <v>0</v>
      </c>
      <c r="Y2464" s="48">
        <f t="shared" si="397"/>
        <v>0</v>
      </c>
      <c r="Z2464" s="82"/>
      <c r="AA2464" s="106"/>
      <c r="AB2464" s="42">
        <f t="shared" si="398"/>
        <v>0</v>
      </c>
      <c r="AC2464" s="50"/>
      <c r="AD2464" s="81"/>
      <c r="AE2464" s="81"/>
      <c r="AF2464" s="81"/>
      <c r="AG2464" s="81"/>
      <c r="AH2464" s="81"/>
      <c r="AI2464" s="81"/>
      <c r="AJ2464" s="81"/>
      <c r="AK2464" s="81"/>
      <c r="AL2464" s="81"/>
      <c r="AM2464" s="50"/>
      <c r="AN2464" s="50"/>
      <c r="AO2464" s="112">
        <f t="shared" si="401"/>
        <v>0</v>
      </c>
    </row>
    <row r="2465" spans="1:41" ht="20.100000000000001" customHeight="1">
      <c r="A2465" s="70">
        <f t="shared" si="399"/>
        <v>1</v>
      </c>
      <c r="B2465" s="81"/>
      <c r="C2465" s="81"/>
      <c r="D2465" s="81"/>
      <c r="E2465" s="81"/>
      <c r="F2465" s="34"/>
      <c r="G2465" s="94"/>
      <c r="H2465" s="81"/>
      <c r="I2465" s="34"/>
      <c r="J2465" s="34"/>
      <c r="K2465" s="38"/>
      <c r="L2465" s="38"/>
      <c r="M2465" s="39">
        <f t="shared" si="392"/>
        <v>0</v>
      </c>
      <c r="N2465" s="40">
        <f t="shared" si="393"/>
        <v>0</v>
      </c>
      <c r="O2465" s="80"/>
      <c r="P2465" s="113" t="str">
        <f t="shared" si="400"/>
        <v/>
      </c>
      <c r="Q2465" s="42" t="str">
        <f t="shared" si="394"/>
        <v/>
      </c>
      <c r="R2465" s="81"/>
      <c r="S2465" s="44" t="str">
        <f t="shared" si="395"/>
        <v/>
      </c>
      <c r="T2465" s="81"/>
      <c r="U2465" s="81"/>
      <c r="V2465" s="42">
        <f t="shared" si="396"/>
        <v>0</v>
      </c>
      <c r="W2465" s="43"/>
      <c r="X2465" s="47">
        <f>SUMIFS(W$12:W2465,F$12:F2465,F2465,H$12:H2465,H2465,D$12:D2465,D2465)</f>
        <v>0</v>
      </c>
      <c r="Y2465" s="48">
        <f t="shared" si="397"/>
        <v>0</v>
      </c>
      <c r="Z2465" s="82"/>
      <c r="AA2465" s="106"/>
      <c r="AB2465" s="42">
        <f t="shared" si="398"/>
        <v>0</v>
      </c>
      <c r="AC2465" s="50"/>
      <c r="AD2465" s="81"/>
      <c r="AE2465" s="81"/>
      <c r="AF2465" s="81"/>
      <c r="AG2465" s="81"/>
      <c r="AH2465" s="81"/>
      <c r="AI2465" s="81"/>
      <c r="AJ2465" s="81"/>
      <c r="AK2465" s="81"/>
      <c r="AL2465" s="81"/>
      <c r="AM2465" s="50"/>
      <c r="AN2465" s="50"/>
      <c r="AO2465" s="112">
        <f t="shared" si="401"/>
        <v>0</v>
      </c>
    </row>
    <row r="2466" spans="1:41" ht="20.100000000000001" customHeight="1">
      <c r="A2466" s="70">
        <f t="shared" si="399"/>
        <v>1</v>
      </c>
      <c r="B2466" s="81"/>
      <c r="C2466" s="81"/>
      <c r="D2466" s="81"/>
      <c r="E2466" s="81"/>
      <c r="F2466" s="34"/>
      <c r="G2466" s="94"/>
      <c r="H2466" s="81"/>
      <c r="I2466" s="34"/>
      <c r="J2466" s="34"/>
      <c r="K2466" s="38"/>
      <c r="L2466" s="38"/>
      <c r="M2466" s="39">
        <f t="shared" si="392"/>
        <v>0</v>
      </c>
      <c r="N2466" s="40">
        <f t="shared" si="393"/>
        <v>0</v>
      </c>
      <c r="O2466" s="80"/>
      <c r="P2466" s="113" t="str">
        <f t="shared" si="400"/>
        <v/>
      </c>
      <c r="Q2466" s="42" t="str">
        <f t="shared" si="394"/>
        <v/>
      </c>
      <c r="R2466" s="81"/>
      <c r="S2466" s="44" t="str">
        <f t="shared" si="395"/>
        <v/>
      </c>
      <c r="T2466" s="81"/>
      <c r="U2466" s="81"/>
      <c r="V2466" s="42">
        <f t="shared" si="396"/>
        <v>0</v>
      </c>
      <c r="W2466" s="43"/>
      <c r="X2466" s="47">
        <f>SUMIFS(W$12:W2466,F$12:F2466,F2466,H$12:H2466,H2466,D$12:D2466,D2466)</f>
        <v>0</v>
      </c>
      <c r="Y2466" s="48">
        <f t="shared" si="397"/>
        <v>0</v>
      </c>
      <c r="Z2466" s="82"/>
      <c r="AA2466" s="106"/>
      <c r="AB2466" s="42">
        <f t="shared" si="398"/>
        <v>0</v>
      </c>
      <c r="AC2466" s="50"/>
      <c r="AD2466" s="81"/>
      <c r="AE2466" s="81"/>
      <c r="AF2466" s="81"/>
      <c r="AG2466" s="81"/>
      <c r="AH2466" s="81"/>
      <c r="AI2466" s="81"/>
      <c r="AJ2466" s="81"/>
      <c r="AK2466" s="81"/>
      <c r="AL2466" s="81"/>
      <c r="AM2466" s="50"/>
      <c r="AN2466" s="50"/>
      <c r="AO2466" s="112">
        <f t="shared" si="401"/>
        <v>0</v>
      </c>
    </row>
    <row r="2467" spans="1:41" ht="20.100000000000001" customHeight="1">
      <c r="A2467" s="70">
        <f t="shared" si="399"/>
        <v>1</v>
      </c>
      <c r="B2467" s="81"/>
      <c r="C2467" s="81"/>
      <c r="D2467" s="81"/>
      <c r="E2467" s="81"/>
      <c r="F2467" s="34"/>
      <c r="G2467" s="94"/>
      <c r="H2467" s="81"/>
      <c r="I2467" s="34"/>
      <c r="J2467" s="34"/>
      <c r="K2467" s="38"/>
      <c r="L2467" s="38"/>
      <c r="M2467" s="39">
        <f t="shared" si="392"/>
        <v>0</v>
      </c>
      <c r="N2467" s="40">
        <f t="shared" si="393"/>
        <v>0</v>
      </c>
      <c r="O2467" s="80"/>
      <c r="P2467" s="113" t="str">
        <f t="shared" si="400"/>
        <v/>
      </c>
      <c r="Q2467" s="42" t="str">
        <f t="shared" si="394"/>
        <v/>
      </c>
      <c r="R2467" s="81"/>
      <c r="S2467" s="44" t="str">
        <f t="shared" si="395"/>
        <v/>
      </c>
      <c r="T2467" s="81"/>
      <c r="U2467" s="81"/>
      <c r="V2467" s="42">
        <f t="shared" si="396"/>
        <v>0</v>
      </c>
      <c r="W2467" s="43"/>
      <c r="X2467" s="47">
        <f>SUMIFS(W$12:W2467,F$12:F2467,F2467,H$12:H2467,H2467,D$12:D2467,D2467)</f>
        <v>0</v>
      </c>
      <c r="Y2467" s="48">
        <f t="shared" si="397"/>
        <v>0</v>
      </c>
      <c r="Z2467" s="82"/>
      <c r="AA2467" s="106"/>
      <c r="AB2467" s="42">
        <f t="shared" si="398"/>
        <v>0</v>
      </c>
      <c r="AC2467" s="50"/>
      <c r="AD2467" s="81"/>
      <c r="AE2467" s="81"/>
      <c r="AF2467" s="81"/>
      <c r="AG2467" s="81"/>
      <c r="AH2467" s="81"/>
      <c r="AI2467" s="81"/>
      <c r="AJ2467" s="81"/>
      <c r="AK2467" s="81"/>
      <c r="AL2467" s="81"/>
      <c r="AM2467" s="50"/>
      <c r="AN2467" s="50"/>
      <c r="AO2467" s="112">
        <f t="shared" si="401"/>
        <v>0</v>
      </c>
    </row>
    <row r="2468" spans="1:41" ht="20.100000000000001" customHeight="1">
      <c r="A2468" s="70">
        <f t="shared" si="399"/>
        <v>1</v>
      </c>
      <c r="B2468" s="81"/>
      <c r="C2468" s="81"/>
      <c r="D2468" s="81"/>
      <c r="E2468" s="81"/>
      <c r="F2468" s="34"/>
      <c r="G2468" s="94"/>
      <c r="H2468" s="81"/>
      <c r="I2468" s="34"/>
      <c r="J2468" s="34"/>
      <c r="K2468" s="38"/>
      <c r="L2468" s="38"/>
      <c r="M2468" s="39">
        <f t="shared" si="392"/>
        <v>0</v>
      </c>
      <c r="N2468" s="40">
        <f t="shared" si="393"/>
        <v>0</v>
      </c>
      <c r="O2468" s="80"/>
      <c r="P2468" s="113" t="str">
        <f t="shared" si="400"/>
        <v/>
      </c>
      <c r="Q2468" s="42" t="str">
        <f t="shared" si="394"/>
        <v/>
      </c>
      <c r="R2468" s="81"/>
      <c r="S2468" s="44" t="str">
        <f t="shared" si="395"/>
        <v/>
      </c>
      <c r="T2468" s="81"/>
      <c r="U2468" s="81"/>
      <c r="V2468" s="42">
        <f t="shared" si="396"/>
        <v>0</v>
      </c>
      <c r="W2468" s="43"/>
      <c r="X2468" s="47">
        <f>SUMIFS(W$12:W2468,F$12:F2468,F2468,H$12:H2468,H2468,D$12:D2468,D2468)</f>
        <v>0</v>
      </c>
      <c r="Y2468" s="48">
        <f t="shared" si="397"/>
        <v>0</v>
      </c>
      <c r="Z2468" s="82"/>
      <c r="AA2468" s="106"/>
      <c r="AB2468" s="42">
        <f t="shared" si="398"/>
        <v>0</v>
      </c>
      <c r="AC2468" s="50"/>
      <c r="AD2468" s="81"/>
      <c r="AE2468" s="81"/>
      <c r="AF2468" s="81"/>
      <c r="AG2468" s="81"/>
      <c r="AH2468" s="81"/>
      <c r="AI2468" s="81"/>
      <c r="AJ2468" s="81"/>
      <c r="AK2468" s="81"/>
      <c r="AL2468" s="81"/>
      <c r="AM2468" s="50"/>
      <c r="AN2468" s="50"/>
      <c r="AO2468" s="112">
        <f t="shared" si="401"/>
        <v>0</v>
      </c>
    </row>
    <row r="2469" spans="1:41" ht="20.100000000000001" customHeight="1">
      <c r="A2469" s="70">
        <f t="shared" si="399"/>
        <v>1</v>
      </c>
      <c r="B2469" s="81"/>
      <c r="C2469" s="81"/>
      <c r="D2469" s="81"/>
      <c r="E2469" s="81"/>
      <c r="F2469" s="34"/>
      <c r="G2469" s="94"/>
      <c r="H2469" s="81"/>
      <c r="I2469" s="34"/>
      <c r="J2469" s="34"/>
      <c r="K2469" s="38"/>
      <c r="L2469" s="38"/>
      <c r="M2469" s="39">
        <f t="shared" si="392"/>
        <v>0</v>
      </c>
      <c r="N2469" s="40">
        <f t="shared" si="393"/>
        <v>0</v>
      </c>
      <c r="O2469" s="80"/>
      <c r="P2469" s="113" t="str">
        <f t="shared" si="400"/>
        <v/>
      </c>
      <c r="Q2469" s="42" t="str">
        <f t="shared" si="394"/>
        <v/>
      </c>
      <c r="R2469" s="81"/>
      <c r="S2469" s="44" t="str">
        <f t="shared" si="395"/>
        <v/>
      </c>
      <c r="T2469" s="81"/>
      <c r="U2469" s="81"/>
      <c r="V2469" s="42">
        <f t="shared" si="396"/>
        <v>0</v>
      </c>
      <c r="W2469" s="43"/>
      <c r="X2469" s="47">
        <f>SUMIFS(W$12:W2469,F$12:F2469,F2469,H$12:H2469,H2469,D$12:D2469,D2469)</f>
        <v>0</v>
      </c>
      <c r="Y2469" s="48">
        <f t="shared" si="397"/>
        <v>0</v>
      </c>
      <c r="Z2469" s="82"/>
      <c r="AA2469" s="106"/>
      <c r="AB2469" s="42">
        <f t="shared" si="398"/>
        <v>0</v>
      </c>
      <c r="AC2469" s="50"/>
      <c r="AD2469" s="81"/>
      <c r="AE2469" s="81"/>
      <c r="AF2469" s="81"/>
      <c r="AG2469" s="81"/>
      <c r="AH2469" s="81"/>
      <c r="AI2469" s="81"/>
      <c r="AJ2469" s="81"/>
      <c r="AK2469" s="81"/>
      <c r="AL2469" s="81"/>
      <c r="AM2469" s="50"/>
      <c r="AN2469" s="50"/>
      <c r="AO2469" s="112">
        <f t="shared" si="401"/>
        <v>0</v>
      </c>
    </row>
    <row r="2470" spans="1:41" ht="20.100000000000001" customHeight="1">
      <c r="A2470" s="70">
        <f t="shared" si="399"/>
        <v>1</v>
      </c>
      <c r="B2470" s="81"/>
      <c r="C2470" s="81"/>
      <c r="D2470" s="81"/>
      <c r="E2470" s="81"/>
      <c r="F2470" s="34"/>
      <c r="G2470" s="94"/>
      <c r="H2470" s="81"/>
      <c r="I2470" s="34"/>
      <c r="J2470" s="34"/>
      <c r="K2470" s="38"/>
      <c r="L2470" s="38"/>
      <c r="M2470" s="39">
        <f t="shared" si="392"/>
        <v>0</v>
      </c>
      <c r="N2470" s="40">
        <f t="shared" si="393"/>
        <v>0</v>
      </c>
      <c r="O2470" s="80"/>
      <c r="P2470" s="113" t="str">
        <f t="shared" si="400"/>
        <v/>
      </c>
      <c r="Q2470" s="42" t="str">
        <f t="shared" si="394"/>
        <v/>
      </c>
      <c r="R2470" s="81"/>
      <c r="S2470" s="44" t="str">
        <f t="shared" si="395"/>
        <v/>
      </c>
      <c r="T2470" s="81"/>
      <c r="U2470" s="81"/>
      <c r="V2470" s="42">
        <f t="shared" si="396"/>
        <v>0</v>
      </c>
      <c r="W2470" s="43"/>
      <c r="X2470" s="47">
        <f>SUMIFS(W$12:W2470,F$12:F2470,F2470,H$12:H2470,H2470,D$12:D2470,D2470)</f>
        <v>0</v>
      </c>
      <c r="Y2470" s="48">
        <f t="shared" si="397"/>
        <v>0</v>
      </c>
      <c r="Z2470" s="82"/>
      <c r="AA2470" s="106"/>
      <c r="AB2470" s="42">
        <f t="shared" si="398"/>
        <v>0</v>
      </c>
      <c r="AC2470" s="50"/>
      <c r="AD2470" s="81"/>
      <c r="AE2470" s="81"/>
      <c r="AF2470" s="81"/>
      <c r="AG2470" s="81"/>
      <c r="AH2470" s="81"/>
      <c r="AI2470" s="81"/>
      <c r="AJ2470" s="81"/>
      <c r="AK2470" s="81"/>
      <c r="AL2470" s="81"/>
      <c r="AM2470" s="50"/>
      <c r="AN2470" s="50"/>
      <c r="AO2470" s="112">
        <f t="shared" si="401"/>
        <v>0</v>
      </c>
    </row>
    <row r="2471" spans="1:41" ht="20.100000000000001" customHeight="1">
      <c r="A2471" s="70">
        <f t="shared" si="399"/>
        <v>1</v>
      </c>
      <c r="B2471" s="81"/>
      <c r="C2471" s="81"/>
      <c r="D2471" s="81"/>
      <c r="E2471" s="81"/>
      <c r="F2471" s="34"/>
      <c r="G2471" s="94"/>
      <c r="H2471" s="81"/>
      <c r="I2471" s="34"/>
      <c r="J2471" s="34"/>
      <c r="K2471" s="38"/>
      <c r="L2471" s="38"/>
      <c r="M2471" s="39">
        <f t="shared" si="392"/>
        <v>0</v>
      </c>
      <c r="N2471" s="40">
        <f t="shared" si="393"/>
        <v>0</v>
      </c>
      <c r="O2471" s="80"/>
      <c r="P2471" s="113" t="str">
        <f t="shared" si="400"/>
        <v/>
      </c>
      <c r="Q2471" s="42" t="str">
        <f t="shared" si="394"/>
        <v/>
      </c>
      <c r="R2471" s="81"/>
      <c r="S2471" s="44" t="str">
        <f t="shared" si="395"/>
        <v/>
      </c>
      <c r="T2471" s="81"/>
      <c r="U2471" s="81"/>
      <c r="V2471" s="42">
        <f t="shared" si="396"/>
        <v>0</v>
      </c>
      <c r="W2471" s="43"/>
      <c r="X2471" s="47">
        <f>SUMIFS(W$12:W2471,F$12:F2471,F2471,H$12:H2471,H2471,D$12:D2471,D2471)</f>
        <v>0</v>
      </c>
      <c r="Y2471" s="48">
        <f t="shared" si="397"/>
        <v>0</v>
      </c>
      <c r="Z2471" s="82"/>
      <c r="AA2471" s="106"/>
      <c r="AB2471" s="42">
        <f t="shared" si="398"/>
        <v>0</v>
      </c>
      <c r="AC2471" s="50"/>
      <c r="AD2471" s="81"/>
      <c r="AE2471" s="81"/>
      <c r="AF2471" s="81"/>
      <c r="AG2471" s="81"/>
      <c r="AH2471" s="81"/>
      <c r="AI2471" s="81"/>
      <c r="AJ2471" s="81"/>
      <c r="AK2471" s="81"/>
      <c r="AL2471" s="81"/>
      <c r="AM2471" s="50"/>
      <c r="AN2471" s="50"/>
      <c r="AO2471" s="112">
        <f t="shared" si="401"/>
        <v>0</v>
      </c>
    </row>
    <row r="2472" spans="1:41" ht="20.100000000000001" customHeight="1">
      <c r="A2472" s="70">
        <f t="shared" si="399"/>
        <v>1</v>
      </c>
      <c r="B2472" s="81"/>
      <c r="C2472" s="81"/>
      <c r="D2472" s="81"/>
      <c r="E2472" s="81"/>
      <c r="F2472" s="34"/>
      <c r="G2472" s="94"/>
      <c r="H2472" s="81"/>
      <c r="I2472" s="34"/>
      <c r="J2472" s="34"/>
      <c r="K2472" s="38"/>
      <c r="L2472" s="38"/>
      <c r="M2472" s="39">
        <f t="shared" si="392"/>
        <v>0</v>
      </c>
      <c r="N2472" s="40">
        <f t="shared" si="393"/>
        <v>0</v>
      </c>
      <c r="O2472" s="80"/>
      <c r="P2472" s="113" t="str">
        <f t="shared" si="400"/>
        <v/>
      </c>
      <c r="Q2472" s="42" t="str">
        <f t="shared" si="394"/>
        <v/>
      </c>
      <c r="R2472" s="81"/>
      <c r="S2472" s="44" t="str">
        <f t="shared" si="395"/>
        <v/>
      </c>
      <c r="T2472" s="81"/>
      <c r="U2472" s="81"/>
      <c r="V2472" s="42">
        <f t="shared" si="396"/>
        <v>0</v>
      </c>
      <c r="W2472" s="43"/>
      <c r="X2472" s="47">
        <f>SUMIFS(W$12:W2472,F$12:F2472,F2472,H$12:H2472,H2472,D$12:D2472,D2472)</f>
        <v>0</v>
      </c>
      <c r="Y2472" s="48">
        <f t="shared" si="397"/>
        <v>0</v>
      </c>
      <c r="Z2472" s="82"/>
      <c r="AA2472" s="106"/>
      <c r="AB2472" s="42">
        <f t="shared" si="398"/>
        <v>0</v>
      </c>
      <c r="AC2472" s="50"/>
      <c r="AD2472" s="81"/>
      <c r="AE2472" s="81"/>
      <c r="AF2472" s="81"/>
      <c r="AG2472" s="81"/>
      <c r="AH2472" s="81"/>
      <c r="AI2472" s="81"/>
      <c r="AJ2472" s="81"/>
      <c r="AK2472" s="81"/>
      <c r="AL2472" s="81"/>
      <c r="AM2472" s="50"/>
      <c r="AN2472" s="50"/>
      <c r="AO2472" s="112">
        <f t="shared" si="401"/>
        <v>0</v>
      </c>
    </row>
    <row r="2473" spans="1:41" ht="20.100000000000001" customHeight="1">
      <c r="A2473" s="70">
        <f t="shared" si="399"/>
        <v>1</v>
      </c>
      <c r="B2473" s="81"/>
      <c r="C2473" s="81"/>
      <c r="D2473" s="81"/>
      <c r="E2473" s="81"/>
      <c r="F2473" s="34"/>
      <c r="G2473" s="94"/>
      <c r="H2473" s="81"/>
      <c r="I2473" s="34"/>
      <c r="J2473" s="34"/>
      <c r="K2473" s="38"/>
      <c r="L2473" s="38"/>
      <c r="M2473" s="39">
        <f t="shared" si="392"/>
        <v>0</v>
      </c>
      <c r="N2473" s="40">
        <f t="shared" si="393"/>
        <v>0</v>
      </c>
      <c r="O2473" s="80"/>
      <c r="P2473" s="113" t="str">
        <f t="shared" si="400"/>
        <v/>
      </c>
      <c r="Q2473" s="42" t="str">
        <f t="shared" si="394"/>
        <v/>
      </c>
      <c r="R2473" s="81"/>
      <c r="S2473" s="44" t="str">
        <f t="shared" si="395"/>
        <v/>
      </c>
      <c r="T2473" s="81"/>
      <c r="U2473" s="81"/>
      <c r="V2473" s="42">
        <f t="shared" si="396"/>
        <v>0</v>
      </c>
      <c r="W2473" s="43"/>
      <c r="X2473" s="47">
        <f>SUMIFS(W$12:W2473,F$12:F2473,F2473,H$12:H2473,H2473,D$12:D2473,D2473)</f>
        <v>0</v>
      </c>
      <c r="Y2473" s="48">
        <f t="shared" si="397"/>
        <v>0</v>
      </c>
      <c r="Z2473" s="82"/>
      <c r="AA2473" s="106"/>
      <c r="AB2473" s="42">
        <f t="shared" si="398"/>
        <v>0</v>
      </c>
      <c r="AC2473" s="50"/>
      <c r="AD2473" s="81"/>
      <c r="AE2473" s="81"/>
      <c r="AF2473" s="81"/>
      <c r="AG2473" s="81"/>
      <c r="AH2473" s="81"/>
      <c r="AI2473" s="81"/>
      <c r="AJ2473" s="81"/>
      <c r="AK2473" s="81"/>
      <c r="AL2473" s="81"/>
      <c r="AM2473" s="50"/>
      <c r="AN2473" s="50"/>
      <c r="AO2473" s="112">
        <f t="shared" si="401"/>
        <v>0</v>
      </c>
    </row>
    <row r="2474" spans="1:41" ht="20.100000000000001" customHeight="1">
      <c r="A2474" s="70">
        <f t="shared" si="399"/>
        <v>1</v>
      </c>
      <c r="B2474" s="81"/>
      <c r="C2474" s="81"/>
      <c r="D2474" s="81"/>
      <c r="E2474" s="81"/>
      <c r="F2474" s="34"/>
      <c r="G2474" s="94"/>
      <c r="H2474" s="81"/>
      <c r="I2474" s="34"/>
      <c r="J2474" s="34"/>
      <c r="K2474" s="38"/>
      <c r="L2474" s="38"/>
      <c r="M2474" s="39">
        <f t="shared" si="392"/>
        <v>0</v>
      </c>
      <c r="N2474" s="40">
        <f t="shared" si="393"/>
        <v>0</v>
      </c>
      <c r="O2474" s="80"/>
      <c r="P2474" s="113" t="str">
        <f t="shared" si="400"/>
        <v/>
      </c>
      <c r="Q2474" s="42" t="str">
        <f t="shared" si="394"/>
        <v/>
      </c>
      <c r="R2474" s="81"/>
      <c r="S2474" s="44" t="str">
        <f t="shared" si="395"/>
        <v/>
      </c>
      <c r="T2474" s="81"/>
      <c r="U2474" s="81"/>
      <c r="V2474" s="42">
        <f t="shared" si="396"/>
        <v>0</v>
      </c>
      <c r="W2474" s="43"/>
      <c r="X2474" s="47">
        <f>SUMIFS(W$12:W2474,F$12:F2474,F2474,H$12:H2474,H2474,D$12:D2474,D2474)</f>
        <v>0</v>
      </c>
      <c r="Y2474" s="48">
        <f t="shared" si="397"/>
        <v>0</v>
      </c>
      <c r="Z2474" s="82"/>
      <c r="AA2474" s="106"/>
      <c r="AB2474" s="42">
        <f t="shared" si="398"/>
        <v>0</v>
      </c>
      <c r="AC2474" s="50"/>
      <c r="AD2474" s="81"/>
      <c r="AE2474" s="81"/>
      <c r="AF2474" s="81"/>
      <c r="AG2474" s="81"/>
      <c r="AH2474" s="81"/>
      <c r="AI2474" s="81"/>
      <c r="AJ2474" s="81"/>
      <c r="AK2474" s="81"/>
      <c r="AL2474" s="81"/>
      <c r="AM2474" s="50"/>
      <c r="AN2474" s="50"/>
      <c r="AO2474" s="112">
        <f t="shared" si="401"/>
        <v>0</v>
      </c>
    </row>
    <row r="2475" spans="1:41" ht="20.100000000000001" customHeight="1">
      <c r="A2475" s="70">
        <f t="shared" si="399"/>
        <v>1</v>
      </c>
      <c r="B2475" s="81"/>
      <c r="C2475" s="81"/>
      <c r="D2475" s="81"/>
      <c r="E2475" s="81"/>
      <c r="F2475" s="34"/>
      <c r="G2475" s="94"/>
      <c r="H2475" s="81"/>
      <c r="I2475" s="34"/>
      <c r="J2475" s="34"/>
      <c r="K2475" s="38"/>
      <c r="L2475" s="38"/>
      <c r="M2475" s="39">
        <f t="shared" si="392"/>
        <v>0</v>
      </c>
      <c r="N2475" s="40">
        <f t="shared" si="393"/>
        <v>0</v>
      </c>
      <c r="O2475" s="80"/>
      <c r="P2475" s="113" t="str">
        <f t="shared" si="400"/>
        <v/>
      </c>
      <c r="Q2475" s="42" t="str">
        <f t="shared" si="394"/>
        <v/>
      </c>
      <c r="R2475" s="81"/>
      <c r="S2475" s="44" t="str">
        <f t="shared" si="395"/>
        <v/>
      </c>
      <c r="T2475" s="81"/>
      <c r="U2475" s="81"/>
      <c r="V2475" s="42">
        <f t="shared" si="396"/>
        <v>0</v>
      </c>
      <c r="W2475" s="43"/>
      <c r="X2475" s="47">
        <f>SUMIFS(W$12:W2475,F$12:F2475,F2475,H$12:H2475,H2475,D$12:D2475,D2475)</f>
        <v>0</v>
      </c>
      <c r="Y2475" s="48">
        <f t="shared" si="397"/>
        <v>0</v>
      </c>
      <c r="Z2475" s="82"/>
      <c r="AA2475" s="106"/>
      <c r="AB2475" s="42">
        <f t="shared" si="398"/>
        <v>0</v>
      </c>
      <c r="AC2475" s="50"/>
      <c r="AD2475" s="81"/>
      <c r="AE2475" s="81"/>
      <c r="AF2475" s="81"/>
      <c r="AG2475" s="81"/>
      <c r="AH2475" s="81"/>
      <c r="AI2475" s="81"/>
      <c r="AJ2475" s="81"/>
      <c r="AK2475" s="81"/>
      <c r="AL2475" s="81"/>
      <c r="AM2475" s="50"/>
      <c r="AN2475" s="50"/>
      <c r="AO2475" s="112">
        <f t="shared" si="401"/>
        <v>0</v>
      </c>
    </row>
    <row r="2476" spans="1:41" ht="20.100000000000001" customHeight="1">
      <c r="A2476" s="70">
        <f t="shared" si="399"/>
        <v>1</v>
      </c>
      <c r="B2476" s="81"/>
      <c r="C2476" s="81"/>
      <c r="D2476" s="81"/>
      <c r="E2476" s="81"/>
      <c r="F2476" s="34"/>
      <c r="G2476" s="94"/>
      <c r="H2476" s="81"/>
      <c r="I2476" s="34"/>
      <c r="J2476" s="34"/>
      <c r="K2476" s="38"/>
      <c r="L2476" s="38"/>
      <c r="M2476" s="39">
        <f t="shared" si="392"/>
        <v>0</v>
      </c>
      <c r="N2476" s="40">
        <f t="shared" si="393"/>
        <v>0</v>
      </c>
      <c r="O2476" s="80"/>
      <c r="P2476" s="113" t="str">
        <f t="shared" si="400"/>
        <v/>
      </c>
      <c r="Q2476" s="42" t="str">
        <f t="shared" si="394"/>
        <v/>
      </c>
      <c r="R2476" s="81"/>
      <c r="S2476" s="44" t="str">
        <f t="shared" si="395"/>
        <v/>
      </c>
      <c r="T2476" s="81"/>
      <c r="U2476" s="81"/>
      <c r="V2476" s="42">
        <f t="shared" si="396"/>
        <v>0</v>
      </c>
      <c r="W2476" s="43"/>
      <c r="X2476" s="47">
        <f>SUMIFS(W$12:W2476,F$12:F2476,F2476,H$12:H2476,H2476,D$12:D2476,D2476)</f>
        <v>0</v>
      </c>
      <c r="Y2476" s="48">
        <f t="shared" si="397"/>
        <v>0</v>
      </c>
      <c r="Z2476" s="82"/>
      <c r="AA2476" s="106"/>
      <c r="AB2476" s="42">
        <f t="shared" si="398"/>
        <v>0</v>
      </c>
      <c r="AC2476" s="50"/>
      <c r="AD2476" s="81"/>
      <c r="AE2476" s="81"/>
      <c r="AF2476" s="81"/>
      <c r="AG2476" s="81"/>
      <c r="AH2476" s="81"/>
      <c r="AI2476" s="81"/>
      <c r="AJ2476" s="81"/>
      <c r="AK2476" s="81"/>
      <c r="AL2476" s="81"/>
      <c r="AM2476" s="50"/>
      <c r="AN2476" s="50"/>
      <c r="AO2476" s="112">
        <f t="shared" si="401"/>
        <v>0</v>
      </c>
    </row>
    <row r="2477" spans="1:41" ht="20.100000000000001" customHeight="1">
      <c r="A2477" s="70">
        <f t="shared" si="399"/>
        <v>1</v>
      </c>
      <c r="B2477" s="81"/>
      <c r="C2477" s="81"/>
      <c r="D2477" s="81"/>
      <c r="E2477" s="81"/>
      <c r="F2477" s="34"/>
      <c r="G2477" s="94"/>
      <c r="H2477" s="81"/>
      <c r="I2477" s="34"/>
      <c r="J2477" s="34"/>
      <c r="K2477" s="38"/>
      <c r="L2477" s="38"/>
      <c r="M2477" s="39">
        <f t="shared" si="392"/>
        <v>0</v>
      </c>
      <c r="N2477" s="40">
        <f t="shared" si="393"/>
        <v>0</v>
      </c>
      <c r="O2477" s="80"/>
      <c r="P2477" s="113" t="str">
        <f t="shared" si="400"/>
        <v/>
      </c>
      <c r="Q2477" s="42" t="str">
        <f t="shared" si="394"/>
        <v/>
      </c>
      <c r="R2477" s="81"/>
      <c r="S2477" s="44" t="str">
        <f t="shared" si="395"/>
        <v/>
      </c>
      <c r="T2477" s="81"/>
      <c r="U2477" s="81"/>
      <c r="V2477" s="42">
        <f t="shared" si="396"/>
        <v>0</v>
      </c>
      <c r="W2477" s="43"/>
      <c r="X2477" s="47">
        <f>SUMIFS(W$12:W2477,F$12:F2477,F2477,H$12:H2477,H2477,D$12:D2477,D2477)</f>
        <v>0</v>
      </c>
      <c r="Y2477" s="48">
        <f t="shared" si="397"/>
        <v>0</v>
      </c>
      <c r="Z2477" s="82"/>
      <c r="AA2477" s="106"/>
      <c r="AB2477" s="42">
        <f t="shared" si="398"/>
        <v>0</v>
      </c>
      <c r="AC2477" s="50"/>
      <c r="AD2477" s="81"/>
      <c r="AE2477" s="81"/>
      <c r="AF2477" s="81"/>
      <c r="AG2477" s="81"/>
      <c r="AH2477" s="81"/>
      <c r="AI2477" s="81"/>
      <c r="AJ2477" s="81"/>
      <c r="AK2477" s="81"/>
      <c r="AL2477" s="81"/>
      <c r="AM2477" s="50"/>
      <c r="AN2477" s="50"/>
      <c r="AO2477" s="112">
        <f t="shared" si="401"/>
        <v>0</v>
      </c>
    </row>
    <row r="2478" spans="1:41" ht="20.100000000000001" customHeight="1">
      <c r="A2478" s="70">
        <f t="shared" si="399"/>
        <v>1</v>
      </c>
      <c r="B2478" s="81"/>
      <c r="C2478" s="81"/>
      <c r="D2478" s="81"/>
      <c r="E2478" s="81"/>
      <c r="F2478" s="34"/>
      <c r="G2478" s="94"/>
      <c r="H2478" s="81"/>
      <c r="I2478" s="34"/>
      <c r="J2478" s="34"/>
      <c r="K2478" s="38"/>
      <c r="L2478" s="38"/>
      <c r="M2478" s="39">
        <f t="shared" si="392"/>
        <v>0</v>
      </c>
      <c r="N2478" s="40">
        <f t="shared" si="393"/>
        <v>0</v>
      </c>
      <c r="O2478" s="80"/>
      <c r="P2478" s="113" t="str">
        <f t="shared" si="400"/>
        <v/>
      </c>
      <c r="Q2478" s="42" t="str">
        <f t="shared" si="394"/>
        <v/>
      </c>
      <c r="R2478" s="81"/>
      <c r="S2478" s="44" t="str">
        <f t="shared" si="395"/>
        <v/>
      </c>
      <c r="T2478" s="81"/>
      <c r="U2478" s="81"/>
      <c r="V2478" s="42">
        <f t="shared" si="396"/>
        <v>0</v>
      </c>
      <c r="W2478" s="43"/>
      <c r="X2478" s="47">
        <f>SUMIFS(W$12:W2478,F$12:F2478,F2478,H$12:H2478,H2478,D$12:D2478,D2478)</f>
        <v>0</v>
      </c>
      <c r="Y2478" s="48">
        <f t="shared" si="397"/>
        <v>0</v>
      </c>
      <c r="Z2478" s="82"/>
      <c r="AA2478" s="106"/>
      <c r="AB2478" s="42">
        <f t="shared" si="398"/>
        <v>0</v>
      </c>
      <c r="AC2478" s="50"/>
      <c r="AD2478" s="81"/>
      <c r="AE2478" s="81"/>
      <c r="AF2478" s="81"/>
      <c r="AG2478" s="81"/>
      <c r="AH2478" s="81"/>
      <c r="AI2478" s="81"/>
      <c r="AJ2478" s="81"/>
      <c r="AK2478" s="81"/>
      <c r="AL2478" s="81"/>
      <c r="AM2478" s="50"/>
      <c r="AN2478" s="50"/>
      <c r="AO2478" s="112">
        <f t="shared" si="401"/>
        <v>0</v>
      </c>
    </row>
    <row r="2479" spans="1:41" ht="20.100000000000001" customHeight="1">
      <c r="A2479" s="70">
        <f t="shared" si="399"/>
        <v>1</v>
      </c>
      <c r="B2479" s="81"/>
      <c r="C2479" s="81"/>
      <c r="D2479" s="81"/>
      <c r="E2479" s="81"/>
      <c r="F2479" s="34"/>
      <c r="G2479" s="94"/>
      <c r="H2479" s="81"/>
      <c r="I2479" s="34"/>
      <c r="J2479" s="34"/>
      <c r="K2479" s="38"/>
      <c r="L2479" s="38"/>
      <c r="M2479" s="39">
        <f t="shared" si="392"/>
        <v>0</v>
      </c>
      <c r="N2479" s="40">
        <f t="shared" si="393"/>
        <v>0</v>
      </c>
      <c r="O2479" s="80"/>
      <c r="P2479" s="113" t="str">
        <f t="shared" si="400"/>
        <v/>
      </c>
      <c r="Q2479" s="42" t="str">
        <f t="shared" si="394"/>
        <v/>
      </c>
      <c r="R2479" s="81"/>
      <c r="S2479" s="44" t="str">
        <f t="shared" si="395"/>
        <v/>
      </c>
      <c r="T2479" s="81"/>
      <c r="U2479" s="81"/>
      <c r="V2479" s="42">
        <f t="shared" si="396"/>
        <v>0</v>
      </c>
      <c r="W2479" s="43"/>
      <c r="X2479" s="47">
        <f>SUMIFS(W$12:W2479,F$12:F2479,F2479,H$12:H2479,H2479,D$12:D2479,D2479)</f>
        <v>0</v>
      </c>
      <c r="Y2479" s="48">
        <f t="shared" si="397"/>
        <v>0</v>
      </c>
      <c r="Z2479" s="82"/>
      <c r="AA2479" s="106"/>
      <c r="AB2479" s="42">
        <f t="shared" si="398"/>
        <v>0</v>
      </c>
      <c r="AC2479" s="50"/>
      <c r="AD2479" s="81"/>
      <c r="AE2479" s="81"/>
      <c r="AF2479" s="81"/>
      <c r="AG2479" s="81"/>
      <c r="AH2479" s="81"/>
      <c r="AI2479" s="81"/>
      <c r="AJ2479" s="81"/>
      <c r="AK2479" s="81"/>
      <c r="AL2479" s="81"/>
      <c r="AM2479" s="50"/>
      <c r="AN2479" s="50"/>
      <c r="AO2479" s="112">
        <f t="shared" si="401"/>
        <v>0</v>
      </c>
    </row>
    <row r="2480" spans="1:41" ht="20.100000000000001" customHeight="1">
      <c r="A2480" s="70">
        <f t="shared" si="399"/>
        <v>1</v>
      </c>
      <c r="B2480" s="81"/>
      <c r="C2480" s="81"/>
      <c r="D2480" s="81"/>
      <c r="E2480" s="81"/>
      <c r="F2480" s="34"/>
      <c r="G2480" s="94"/>
      <c r="H2480" s="81"/>
      <c r="I2480" s="34"/>
      <c r="J2480" s="34"/>
      <c r="K2480" s="38"/>
      <c r="L2480" s="38"/>
      <c r="M2480" s="39">
        <f t="shared" si="392"/>
        <v>0</v>
      </c>
      <c r="N2480" s="40">
        <f t="shared" si="393"/>
        <v>0</v>
      </c>
      <c r="O2480" s="80"/>
      <c r="P2480" s="113" t="str">
        <f t="shared" si="400"/>
        <v/>
      </c>
      <c r="Q2480" s="42" t="str">
        <f t="shared" si="394"/>
        <v/>
      </c>
      <c r="R2480" s="81"/>
      <c r="S2480" s="44" t="str">
        <f t="shared" si="395"/>
        <v/>
      </c>
      <c r="T2480" s="81"/>
      <c r="U2480" s="81"/>
      <c r="V2480" s="42">
        <f t="shared" si="396"/>
        <v>0</v>
      </c>
      <c r="W2480" s="43"/>
      <c r="X2480" s="47">
        <f>SUMIFS(W$12:W2480,F$12:F2480,F2480,H$12:H2480,H2480,D$12:D2480,D2480)</f>
        <v>0</v>
      </c>
      <c r="Y2480" s="48">
        <f t="shared" si="397"/>
        <v>0</v>
      </c>
      <c r="Z2480" s="82"/>
      <c r="AA2480" s="106"/>
      <c r="AB2480" s="42">
        <f t="shared" si="398"/>
        <v>0</v>
      </c>
      <c r="AC2480" s="50"/>
      <c r="AD2480" s="81"/>
      <c r="AE2480" s="81"/>
      <c r="AF2480" s="81"/>
      <c r="AG2480" s="81"/>
      <c r="AH2480" s="81"/>
      <c r="AI2480" s="81"/>
      <c r="AJ2480" s="81"/>
      <c r="AK2480" s="81"/>
      <c r="AL2480" s="81"/>
      <c r="AM2480" s="50"/>
      <c r="AN2480" s="50"/>
      <c r="AO2480" s="112">
        <f t="shared" si="401"/>
        <v>0</v>
      </c>
    </row>
    <row r="2481" spans="1:41" ht="20.100000000000001" customHeight="1">
      <c r="A2481" s="70">
        <f t="shared" si="399"/>
        <v>1</v>
      </c>
      <c r="B2481" s="81"/>
      <c r="C2481" s="81"/>
      <c r="D2481" s="81"/>
      <c r="E2481" s="81"/>
      <c r="F2481" s="34"/>
      <c r="G2481" s="94"/>
      <c r="H2481" s="81"/>
      <c r="I2481" s="34"/>
      <c r="J2481" s="34"/>
      <c r="K2481" s="38"/>
      <c r="L2481" s="38"/>
      <c r="M2481" s="39">
        <f t="shared" si="392"/>
        <v>0</v>
      </c>
      <c r="N2481" s="40">
        <f t="shared" si="393"/>
        <v>0</v>
      </c>
      <c r="O2481" s="80"/>
      <c r="P2481" s="113" t="str">
        <f t="shared" si="400"/>
        <v/>
      </c>
      <c r="Q2481" s="42" t="str">
        <f t="shared" si="394"/>
        <v/>
      </c>
      <c r="R2481" s="81"/>
      <c r="S2481" s="44" t="str">
        <f t="shared" si="395"/>
        <v/>
      </c>
      <c r="T2481" s="81"/>
      <c r="U2481" s="81"/>
      <c r="V2481" s="42">
        <f t="shared" si="396"/>
        <v>0</v>
      </c>
      <c r="W2481" s="43"/>
      <c r="X2481" s="47">
        <f>SUMIFS(W$12:W2481,F$12:F2481,F2481,H$12:H2481,H2481,D$12:D2481,D2481)</f>
        <v>0</v>
      </c>
      <c r="Y2481" s="48">
        <f t="shared" si="397"/>
        <v>0</v>
      </c>
      <c r="Z2481" s="82"/>
      <c r="AA2481" s="106"/>
      <c r="AB2481" s="42">
        <f t="shared" si="398"/>
        <v>0</v>
      </c>
      <c r="AC2481" s="50"/>
      <c r="AD2481" s="81"/>
      <c r="AE2481" s="81"/>
      <c r="AF2481" s="81"/>
      <c r="AG2481" s="81"/>
      <c r="AH2481" s="81"/>
      <c r="AI2481" s="81"/>
      <c r="AJ2481" s="81"/>
      <c r="AK2481" s="81"/>
      <c r="AL2481" s="81"/>
      <c r="AM2481" s="50"/>
      <c r="AN2481" s="50"/>
      <c r="AO2481" s="112">
        <f t="shared" si="401"/>
        <v>0</v>
      </c>
    </row>
    <row r="2482" spans="1:41" ht="20.100000000000001" customHeight="1">
      <c r="A2482" s="70">
        <f t="shared" si="399"/>
        <v>1</v>
      </c>
      <c r="B2482" s="81"/>
      <c r="C2482" s="81"/>
      <c r="D2482" s="81"/>
      <c r="E2482" s="81"/>
      <c r="F2482" s="34"/>
      <c r="G2482" s="94"/>
      <c r="H2482" s="81"/>
      <c r="I2482" s="34"/>
      <c r="J2482" s="34"/>
      <c r="K2482" s="38"/>
      <c r="L2482" s="38"/>
      <c r="M2482" s="39">
        <f t="shared" si="392"/>
        <v>0</v>
      </c>
      <c r="N2482" s="40">
        <f t="shared" si="393"/>
        <v>0</v>
      </c>
      <c r="O2482" s="80"/>
      <c r="P2482" s="113" t="str">
        <f t="shared" si="400"/>
        <v/>
      </c>
      <c r="Q2482" s="42" t="str">
        <f t="shared" si="394"/>
        <v/>
      </c>
      <c r="R2482" s="81"/>
      <c r="S2482" s="44" t="str">
        <f t="shared" si="395"/>
        <v/>
      </c>
      <c r="T2482" s="81"/>
      <c r="U2482" s="81"/>
      <c r="V2482" s="42">
        <f t="shared" si="396"/>
        <v>0</v>
      </c>
      <c r="W2482" s="43"/>
      <c r="X2482" s="47">
        <f>SUMIFS(W$12:W2482,F$12:F2482,F2482,H$12:H2482,H2482,D$12:D2482,D2482)</f>
        <v>0</v>
      </c>
      <c r="Y2482" s="48">
        <f t="shared" si="397"/>
        <v>0</v>
      </c>
      <c r="Z2482" s="82"/>
      <c r="AA2482" s="106"/>
      <c r="AB2482" s="42">
        <f t="shared" si="398"/>
        <v>0</v>
      </c>
      <c r="AC2482" s="50"/>
      <c r="AD2482" s="81"/>
      <c r="AE2482" s="81"/>
      <c r="AF2482" s="81"/>
      <c r="AG2482" s="81"/>
      <c r="AH2482" s="81"/>
      <c r="AI2482" s="81"/>
      <c r="AJ2482" s="81"/>
      <c r="AK2482" s="81"/>
      <c r="AL2482" s="81"/>
      <c r="AM2482" s="50"/>
      <c r="AN2482" s="50"/>
      <c r="AO2482" s="112">
        <f t="shared" si="401"/>
        <v>0</v>
      </c>
    </row>
    <row r="2483" spans="1:41" ht="20.100000000000001" customHeight="1">
      <c r="A2483" s="70">
        <f t="shared" si="399"/>
        <v>1</v>
      </c>
      <c r="B2483" s="81"/>
      <c r="C2483" s="81"/>
      <c r="D2483" s="81"/>
      <c r="E2483" s="81"/>
      <c r="F2483" s="34"/>
      <c r="G2483" s="94"/>
      <c r="H2483" s="81"/>
      <c r="I2483" s="34"/>
      <c r="J2483" s="34"/>
      <c r="K2483" s="38"/>
      <c r="L2483" s="38"/>
      <c r="M2483" s="39">
        <f t="shared" si="392"/>
        <v>0</v>
      </c>
      <c r="N2483" s="40">
        <f t="shared" si="393"/>
        <v>0</v>
      </c>
      <c r="O2483" s="80"/>
      <c r="P2483" s="113" t="str">
        <f t="shared" si="400"/>
        <v/>
      </c>
      <c r="Q2483" s="42" t="str">
        <f t="shared" si="394"/>
        <v/>
      </c>
      <c r="R2483" s="81"/>
      <c r="S2483" s="44" t="str">
        <f t="shared" si="395"/>
        <v/>
      </c>
      <c r="T2483" s="81"/>
      <c r="U2483" s="81"/>
      <c r="V2483" s="42">
        <f t="shared" si="396"/>
        <v>0</v>
      </c>
      <c r="W2483" s="43"/>
      <c r="X2483" s="47">
        <f>SUMIFS(W$12:W2483,F$12:F2483,F2483,H$12:H2483,H2483,D$12:D2483,D2483)</f>
        <v>0</v>
      </c>
      <c r="Y2483" s="48">
        <f t="shared" si="397"/>
        <v>0</v>
      </c>
      <c r="Z2483" s="82"/>
      <c r="AA2483" s="106"/>
      <c r="AB2483" s="42">
        <f t="shared" si="398"/>
        <v>0</v>
      </c>
      <c r="AC2483" s="50"/>
      <c r="AD2483" s="81"/>
      <c r="AE2483" s="81"/>
      <c r="AF2483" s="81"/>
      <c r="AG2483" s="81"/>
      <c r="AH2483" s="81"/>
      <c r="AI2483" s="81"/>
      <c r="AJ2483" s="81"/>
      <c r="AK2483" s="81"/>
      <c r="AL2483" s="81"/>
      <c r="AM2483" s="50"/>
      <c r="AN2483" s="50"/>
      <c r="AO2483" s="112">
        <f t="shared" si="401"/>
        <v>0</v>
      </c>
    </row>
    <row r="2484" spans="1:41" ht="20.100000000000001" customHeight="1">
      <c r="A2484" s="70">
        <f t="shared" si="399"/>
        <v>1</v>
      </c>
      <c r="B2484" s="81"/>
      <c r="C2484" s="81"/>
      <c r="D2484" s="81"/>
      <c r="E2484" s="81"/>
      <c r="F2484" s="34"/>
      <c r="G2484" s="94"/>
      <c r="H2484" s="81"/>
      <c r="I2484" s="34"/>
      <c r="J2484" s="34"/>
      <c r="K2484" s="38"/>
      <c r="L2484" s="38"/>
      <c r="M2484" s="39">
        <f t="shared" si="392"/>
        <v>0</v>
      </c>
      <c r="N2484" s="40">
        <f t="shared" si="393"/>
        <v>0</v>
      </c>
      <c r="O2484" s="80"/>
      <c r="P2484" s="113" t="str">
        <f t="shared" si="400"/>
        <v/>
      </c>
      <c r="Q2484" s="42" t="str">
        <f t="shared" si="394"/>
        <v/>
      </c>
      <c r="R2484" s="81"/>
      <c r="S2484" s="44" t="str">
        <f t="shared" si="395"/>
        <v/>
      </c>
      <c r="T2484" s="81"/>
      <c r="U2484" s="81"/>
      <c r="V2484" s="42">
        <f t="shared" si="396"/>
        <v>0</v>
      </c>
      <c r="W2484" s="43"/>
      <c r="X2484" s="47">
        <f>SUMIFS(W$12:W2484,F$12:F2484,F2484,H$12:H2484,H2484,D$12:D2484,D2484)</f>
        <v>0</v>
      </c>
      <c r="Y2484" s="48">
        <f t="shared" si="397"/>
        <v>0</v>
      </c>
      <c r="Z2484" s="82"/>
      <c r="AA2484" s="106"/>
      <c r="AB2484" s="42">
        <f t="shared" si="398"/>
        <v>0</v>
      </c>
      <c r="AC2484" s="50"/>
      <c r="AD2484" s="81"/>
      <c r="AE2484" s="81"/>
      <c r="AF2484" s="81"/>
      <c r="AG2484" s="81"/>
      <c r="AH2484" s="81"/>
      <c r="AI2484" s="81"/>
      <c r="AJ2484" s="81"/>
      <c r="AK2484" s="81"/>
      <c r="AL2484" s="81"/>
      <c r="AM2484" s="50"/>
      <c r="AN2484" s="50"/>
      <c r="AO2484" s="112">
        <f t="shared" si="401"/>
        <v>0</v>
      </c>
    </row>
    <row r="2485" spans="1:41" ht="20.100000000000001" customHeight="1">
      <c r="A2485" s="70">
        <f t="shared" si="399"/>
        <v>1</v>
      </c>
      <c r="B2485" s="81"/>
      <c r="C2485" s="81"/>
      <c r="D2485" s="81"/>
      <c r="E2485" s="81"/>
      <c r="F2485" s="34"/>
      <c r="G2485" s="94"/>
      <c r="H2485" s="81"/>
      <c r="I2485" s="34"/>
      <c r="J2485" s="34"/>
      <c r="K2485" s="38"/>
      <c r="L2485" s="38"/>
      <c r="M2485" s="39">
        <f t="shared" si="392"/>
        <v>0</v>
      </c>
      <c r="N2485" s="40">
        <f t="shared" si="393"/>
        <v>0</v>
      </c>
      <c r="O2485" s="80"/>
      <c r="P2485" s="113" t="str">
        <f t="shared" si="400"/>
        <v/>
      </c>
      <c r="Q2485" s="42" t="str">
        <f t="shared" si="394"/>
        <v/>
      </c>
      <c r="R2485" s="81"/>
      <c r="S2485" s="44" t="str">
        <f t="shared" si="395"/>
        <v/>
      </c>
      <c r="T2485" s="81"/>
      <c r="U2485" s="81"/>
      <c r="V2485" s="42">
        <f t="shared" si="396"/>
        <v>0</v>
      </c>
      <c r="W2485" s="43"/>
      <c r="X2485" s="47">
        <f>SUMIFS(W$12:W2485,F$12:F2485,F2485,H$12:H2485,H2485,D$12:D2485,D2485)</f>
        <v>0</v>
      </c>
      <c r="Y2485" s="48">
        <f t="shared" si="397"/>
        <v>0</v>
      </c>
      <c r="Z2485" s="82"/>
      <c r="AA2485" s="106"/>
      <c r="AB2485" s="42">
        <f t="shared" si="398"/>
        <v>0</v>
      </c>
      <c r="AC2485" s="50"/>
      <c r="AD2485" s="81"/>
      <c r="AE2485" s="81"/>
      <c r="AF2485" s="81"/>
      <c r="AG2485" s="81"/>
      <c r="AH2485" s="81"/>
      <c r="AI2485" s="81"/>
      <c r="AJ2485" s="81"/>
      <c r="AK2485" s="81"/>
      <c r="AL2485" s="81"/>
      <c r="AM2485" s="50"/>
      <c r="AN2485" s="50"/>
      <c r="AO2485" s="112">
        <f t="shared" si="401"/>
        <v>0</v>
      </c>
    </row>
    <row r="2486" spans="1:41" ht="20.100000000000001" customHeight="1">
      <c r="A2486" s="70">
        <f t="shared" si="399"/>
        <v>1</v>
      </c>
      <c r="B2486" s="81"/>
      <c r="C2486" s="81"/>
      <c r="D2486" s="81"/>
      <c r="E2486" s="81"/>
      <c r="F2486" s="34"/>
      <c r="G2486" s="94"/>
      <c r="H2486" s="81"/>
      <c r="I2486" s="34"/>
      <c r="J2486" s="34"/>
      <c r="K2486" s="38"/>
      <c r="L2486" s="38"/>
      <c r="M2486" s="39">
        <f t="shared" si="392"/>
        <v>0</v>
      </c>
      <c r="N2486" s="40">
        <f t="shared" si="393"/>
        <v>0</v>
      </c>
      <c r="O2486" s="80"/>
      <c r="P2486" s="113" t="str">
        <f t="shared" si="400"/>
        <v/>
      </c>
      <c r="Q2486" s="42" t="str">
        <f t="shared" si="394"/>
        <v/>
      </c>
      <c r="R2486" s="81"/>
      <c r="S2486" s="44" t="str">
        <f t="shared" si="395"/>
        <v/>
      </c>
      <c r="T2486" s="81"/>
      <c r="U2486" s="81"/>
      <c r="V2486" s="42">
        <f t="shared" si="396"/>
        <v>0</v>
      </c>
      <c r="W2486" s="43"/>
      <c r="X2486" s="47">
        <f>SUMIFS(W$12:W2486,F$12:F2486,F2486,H$12:H2486,H2486,D$12:D2486,D2486)</f>
        <v>0</v>
      </c>
      <c r="Y2486" s="48">
        <f t="shared" si="397"/>
        <v>0</v>
      </c>
      <c r="Z2486" s="82"/>
      <c r="AA2486" s="106"/>
      <c r="AB2486" s="42">
        <f t="shared" si="398"/>
        <v>0</v>
      </c>
      <c r="AC2486" s="50"/>
      <c r="AD2486" s="81"/>
      <c r="AE2486" s="81"/>
      <c r="AF2486" s="81"/>
      <c r="AG2486" s="81"/>
      <c r="AH2486" s="81"/>
      <c r="AI2486" s="81"/>
      <c r="AJ2486" s="81"/>
      <c r="AK2486" s="81"/>
      <c r="AL2486" s="81"/>
      <c r="AM2486" s="50"/>
      <c r="AN2486" s="50"/>
      <c r="AO2486" s="112">
        <f t="shared" si="401"/>
        <v>0</v>
      </c>
    </row>
    <row r="2487" spans="1:41" ht="20.100000000000001" customHeight="1">
      <c r="A2487" s="70">
        <f t="shared" si="399"/>
        <v>1</v>
      </c>
      <c r="B2487" s="81"/>
      <c r="C2487" s="81"/>
      <c r="D2487" s="81"/>
      <c r="E2487" s="81"/>
      <c r="F2487" s="34"/>
      <c r="G2487" s="94"/>
      <c r="H2487" s="81"/>
      <c r="I2487" s="34"/>
      <c r="J2487" s="34"/>
      <c r="K2487" s="38"/>
      <c r="L2487" s="38"/>
      <c r="M2487" s="39">
        <f t="shared" si="392"/>
        <v>0</v>
      </c>
      <c r="N2487" s="40">
        <f t="shared" si="393"/>
        <v>0</v>
      </c>
      <c r="O2487" s="80"/>
      <c r="P2487" s="113" t="str">
        <f t="shared" si="400"/>
        <v/>
      </c>
      <c r="Q2487" s="42" t="str">
        <f t="shared" si="394"/>
        <v/>
      </c>
      <c r="R2487" s="81"/>
      <c r="S2487" s="44" t="str">
        <f t="shared" si="395"/>
        <v/>
      </c>
      <c r="T2487" s="81"/>
      <c r="U2487" s="81"/>
      <c r="V2487" s="42">
        <f t="shared" si="396"/>
        <v>0</v>
      </c>
      <c r="W2487" s="43"/>
      <c r="X2487" s="47">
        <f>SUMIFS(W$12:W2487,F$12:F2487,F2487,H$12:H2487,H2487,D$12:D2487,D2487)</f>
        <v>0</v>
      </c>
      <c r="Y2487" s="48">
        <f t="shared" si="397"/>
        <v>0</v>
      </c>
      <c r="Z2487" s="82"/>
      <c r="AA2487" s="106"/>
      <c r="AB2487" s="42">
        <f t="shared" si="398"/>
        <v>0</v>
      </c>
      <c r="AC2487" s="50"/>
      <c r="AD2487" s="81"/>
      <c r="AE2487" s="81"/>
      <c r="AF2487" s="81"/>
      <c r="AG2487" s="81"/>
      <c r="AH2487" s="81"/>
      <c r="AI2487" s="81"/>
      <c r="AJ2487" s="81"/>
      <c r="AK2487" s="81"/>
      <c r="AL2487" s="81"/>
      <c r="AM2487" s="50"/>
      <c r="AN2487" s="50"/>
      <c r="AO2487" s="112">
        <f t="shared" si="401"/>
        <v>0</v>
      </c>
    </row>
    <row r="2488" spans="1:41" ht="20.100000000000001" customHeight="1">
      <c r="A2488" s="70">
        <f t="shared" si="399"/>
        <v>1</v>
      </c>
      <c r="B2488" s="81"/>
      <c r="C2488" s="81"/>
      <c r="D2488" s="81"/>
      <c r="E2488" s="81"/>
      <c r="F2488" s="34"/>
      <c r="G2488" s="94"/>
      <c r="H2488" s="81"/>
      <c r="I2488" s="34"/>
      <c r="J2488" s="34"/>
      <c r="K2488" s="38"/>
      <c r="L2488" s="38"/>
      <c r="M2488" s="39">
        <f t="shared" si="392"/>
        <v>0</v>
      </c>
      <c r="N2488" s="40">
        <f t="shared" si="393"/>
        <v>0</v>
      </c>
      <c r="O2488" s="80"/>
      <c r="P2488" s="113" t="str">
        <f t="shared" si="400"/>
        <v/>
      </c>
      <c r="Q2488" s="42" t="str">
        <f t="shared" si="394"/>
        <v/>
      </c>
      <c r="R2488" s="81"/>
      <c r="S2488" s="44" t="str">
        <f t="shared" si="395"/>
        <v/>
      </c>
      <c r="T2488" s="81"/>
      <c r="U2488" s="81"/>
      <c r="V2488" s="42">
        <f t="shared" si="396"/>
        <v>0</v>
      </c>
      <c r="W2488" s="43"/>
      <c r="X2488" s="47">
        <f>SUMIFS(W$12:W2488,F$12:F2488,F2488,H$12:H2488,H2488,D$12:D2488,D2488)</f>
        <v>0</v>
      </c>
      <c r="Y2488" s="48">
        <f t="shared" si="397"/>
        <v>0</v>
      </c>
      <c r="Z2488" s="82"/>
      <c r="AA2488" s="106"/>
      <c r="AB2488" s="42">
        <f t="shared" si="398"/>
        <v>0</v>
      </c>
      <c r="AC2488" s="50"/>
      <c r="AD2488" s="81"/>
      <c r="AE2488" s="81"/>
      <c r="AF2488" s="81"/>
      <c r="AG2488" s="81"/>
      <c r="AH2488" s="81"/>
      <c r="AI2488" s="81"/>
      <c r="AJ2488" s="81"/>
      <c r="AK2488" s="81"/>
      <c r="AL2488" s="81"/>
      <c r="AM2488" s="50"/>
      <c r="AN2488" s="50"/>
      <c r="AO2488" s="112">
        <f t="shared" si="401"/>
        <v>0</v>
      </c>
    </row>
    <row r="2489" spans="1:41" ht="20.100000000000001" customHeight="1">
      <c r="A2489" s="70">
        <f t="shared" si="399"/>
        <v>1</v>
      </c>
      <c r="B2489" s="81"/>
      <c r="C2489" s="81"/>
      <c r="D2489" s="81"/>
      <c r="E2489" s="81"/>
      <c r="F2489" s="34"/>
      <c r="G2489" s="94"/>
      <c r="H2489" s="81"/>
      <c r="I2489" s="34"/>
      <c r="J2489" s="34"/>
      <c r="K2489" s="38"/>
      <c r="L2489" s="38"/>
      <c r="M2489" s="39">
        <f t="shared" si="392"/>
        <v>0</v>
      </c>
      <c r="N2489" s="40">
        <f t="shared" si="393"/>
        <v>0</v>
      </c>
      <c r="O2489" s="80"/>
      <c r="P2489" s="113" t="str">
        <f t="shared" si="400"/>
        <v/>
      </c>
      <c r="Q2489" s="42" t="str">
        <f t="shared" si="394"/>
        <v/>
      </c>
      <c r="R2489" s="81"/>
      <c r="S2489" s="44" t="str">
        <f t="shared" si="395"/>
        <v/>
      </c>
      <c r="T2489" s="81"/>
      <c r="U2489" s="81"/>
      <c r="V2489" s="42">
        <f t="shared" si="396"/>
        <v>0</v>
      </c>
      <c r="W2489" s="43"/>
      <c r="X2489" s="47">
        <f>SUMIFS(W$12:W2489,F$12:F2489,F2489,H$12:H2489,H2489,D$12:D2489,D2489)</f>
        <v>0</v>
      </c>
      <c r="Y2489" s="48">
        <f t="shared" si="397"/>
        <v>0</v>
      </c>
      <c r="Z2489" s="82"/>
      <c r="AA2489" s="106"/>
      <c r="AB2489" s="42">
        <f t="shared" si="398"/>
        <v>0</v>
      </c>
      <c r="AC2489" s="50"/>
      <c r="AD2489" s="81"/>
      <c r="AE2489" s="81"/>
      <c r="AF2489" s="81"/>
      <c r="AG2489" s="81"/>
      <c r="AH2489" s="81"/>
      <c r="AI2489" s="81"/>
      <c r="AJ2489" s="81"/>
      <c r="AK2489" s="81"/>
      <c r="AL2489" s="81"/>
      <c r="AM2489" s="50"/>
      <c r="AN2489" s="50"/>
      <c r="AO2489" s="112">
        <f t="shared" si="401"/>
        <v>0</v>
      </c>
    </row>
    <row r="2490" spans="1:41" ht="20.100000000000001" customHeight="1">
      <c r="A2490" s="70">
        <f t="shared" si="399"/>
        <v>1</v>
      </c>
      <c r="B2490" s="81"/>
      <c r="C2490" s="81"/>
      <c r="D2490" s="81"/>
      <c r="E2490" s="81"/>
      <c r="F2490" s="34"/>
      <c r="G2490" s="94"/>
      <c r="H2490" s="81"/>
      <c r="I2490" s="34"/>
      <c r="J2490" s="34"/>
      <c r="K2490" s="38"/>
      <c r="L2490" s="38"/>
      <c r="M2490" s="39">
        <f t="shared" si="392"/>
        <v>0</v>
      </c>
      <c r="N2490" s="40">
        <f t="shared" si="393"/>
        <v>0</v>
      </c>
      <c r="O2490" s="80"/>
      <c r="P2490" s="113" t="str">
        <f t="shared" si="400"/>
        <v/>
      </c>
      <c r="Q2490" s="42" t="str">
        <f t="shared" si="394"/>
        <v/>
      </c>
      <c r="R2490" s="81"/>
      <c r="S2490" s="44" t="str">
        <f t="shared" si="395"/>
        <v/>
      </c>
      <c r="T2490" s="81"/>
      <c r="U2490" s="81"/>
      <c r="V2490" s="42">
        <f t="shared" si="396"/>
        <v>0</v>
      </c>
      <c r="W2490" s="43"/>
      <c r="X2490" s="47">
        <f>SUMIFS(W$12:W2490,F$12:F2490,F2490,H$12:H2490,H2490,D$12:D2490,D2490)</f>
        <v>0</v>
      </c>
      <c r="Y2490" s="48">
        <f t="shared" si="397"/>
        <v>0</v>
      </c>
      <c r="Z2490" s="82"/>
      <c r="AA2490" s="106"/>
      <c r="AB2490" s="42">
        <f t="shared" si="398"/>
        <v>0</v>
      </c>
      <c r="AC2490" s="50"/>
      <c r="AD2490" s="81"/>
      <c r="AE2490" s="81"/>
      <c r="AF2490" s="81"/>
      <c r="AG2490" s="81"/>
      <c r="AH2490" s="81"/>
      <c r="AI2490" s="81"/>
      <c r="AJ2490" s="81"/>
      <c r="AK2490" s="81"/>
      <c r="AL2490" s="81"/>
      <c r="AM2490" s="50"/>
      <c r="AN2490" s="50"/>
      <c r="AO2490" s="112">
        <f t="shared" si="401"/>
        <v>0</v>
      </c>
    </row>
    <row r="2491" spans="1:41" ht="20.100000000000001" customHeight="1">
      <c r="A2491" s="70">
        <f t="shared" si="399"/>
        <v>1</v>
      </c>
      <c r="B2491" s="81"/>
      <c r="C2491" s="81"/>
      <c r="D2491" s="81"/>
      <c r="E2491" s="81"/>
      <c r="F2491" s="34"/>
      <c r="G2491" s="94"/>
      <c r="H2491" s="81"/>
      <c r="I2491" s="34"/>
      <c r="J2491" s="34"/>
      <c r="K2491" s="38"/>
      <c r="L2491" s="38"/>
      <c r="M2491" s="39">
        <f t="shared" si="392"/>
        <v>0</v>
      </c>
      <c r="N2491" s="40">
        <f t="shared" si="393"/>
        <v>0</v>
      </c>
      <c r="O2491" s="80"/>
      <c r="P2491" s="113" t="str">
        <f t="shared" si="400"/>
        <v/>
      </c>
      <c r="Q2491" s="42" t="str">
        <f t="shared" si="394"/>
        <v/>
      </c>
      <c r="R2491" s="81"/>
      <c r="S2491" s="44" t="str">
        <f t="shared" si="395"/>
        <v/>
      </c>
      <c r="T2491" s="81"/>
      <c r="U2491" s="81"/>
      <c r="V2491" s="42">
        <f t="shared" si="396"/>
        <v>0</v>
      </c>
      <c r="W2491" s="43"/>
      <c r="X2491" s="47">
        <f>SUMIFS(W$12:W2491,F$12:F2491,F2491,H$12:H2491,H2491,D$12:D2491,D2491)</f>
        <v>0</v>
      </c>
      <c r="Y2491" s="48">
        <f t="shared" si="397"/>
        <v>0</v>
      </c>
      <c r="Z2491" s="82"/>
      <c r="AA2491" s="106"/>
      <c r="AB2491" s="42">
        <f t="shared" si="398"/>
        <v>0</v>
      </c>
      <c r="AC2491" s="50"/>
      <c r="AD2491" s="81"/>
      <c r="AE2491" s="81"/>
      <c r="AF2491" s="81"/>
      <c r="AG2491" s="81"/>
      <c r="AH2491" s="81"/>
      <c r="AI2491" s="81"/>
      <c r="AJ2491" s="81"/>
      <c r="AK2491" s="81"/>
      <c r="AL2491" s="81"/>
      <c r="AM2491" s="50"/>
      <c r="AN2491" s="50"/>
      <c r="AO2491" s="112">
        <f t="shared" si="401"/>
        <v>0</v>
      </c>
    </row>
    <row r="2492" spans="1:41" ht="20.100000000000001" customHeight="1">
      <c r="A2492" s="70">
        <f t="shared" si="399"/>
        <v>1</v>
      </c>
      <c r="B2492" s="81"/>
      <c r="C2492" s="81"/>
      <c r="D2492" s="81"/>
      <c r="E2492" s="81"/>
      <c r="F2492" s="34"/>
      <c r="G2492" s="94"/>
      <c r="H2492" s="81"/>
      <c r="I2492" s="34"/>
      <c r="J2492" s="34"/>
      <c r="K2492" s="38"/>
      <c r="L2492" s="38"/>
      <c r="M2492" s="39">
        <f t="shared" si="392"/>
        <v>0</v>
      </c>
      <c r="N2492" s="40">
        <f t="shared" si="393"/>
        <v>0</v>
      </c>
      <c r="O2492" s="80"/>
      <c r="P2492" s="113" t="str">
        <f t="shared" si="400"/>
        <v/>
      </c>
      <c r="Q2492" s="42" t="str">
        <f t="shared" si="394"/>
        <v/>
      </c>
      <c r="R2492" s="81"/>
      <c r="S2492" s="44" t="str">
        <f t="shared" si="395"/>
        <v/>
      </c>
      <c r="T2492" s="81"/>
      <c r="U2492" s="81"/>
      <c r="V2492" s="42">
        <f t="shared" si="396"/>
        <v>0</v>
      </c>
      <c r="W2492" s="43"/>
      <c r="X2492" s="47">
        <f>SUMIFS(W$12:W2492,F$12:F2492,F2492,H$12:H2492,H2492,D$12:D2492,D2492)</f>
        <v>0</v>
      </c>
      <c r="Y2492" s="48">
        <f t="shared" si="397"/>
        <v>0</v>
      </c>
      <c r="Z2492" s="82"/>
      <c r="AA2492" s="106"/>
      <c r="AB2492" s="42">
        <f t="shared" si="398"/>
        <v>0</v>
      </c>
      <c r="AC2492" s="50"/>
      <c r="AD2492" s="81"/>
      <c r="AE2492" s="81"/>
      <c r="AF2492" s="81"/>
      <c r="AG2492" s="81"/>
      <c r="AH2492" s="81"/>
      <c r="AI2492" s="81"/>
      <c r="AJ2492" s="81"/>
      <c r="AK2492" s="81"/>
      <c r="AL2492" s="81"/>
      <c r="AM2492" s="50"/>
      <c r="AN2492" s="50"/>
      <c r="AO2492" s="112">
        <f t="shared" si="401"/>
        <v>0</v>
      </c>
    </row>
    <row r="2493" spans="1:41" ht="20.100000000000001" customHeight="1">
      <c r="A2493" s="70">
        <f t="shared" si="399"/>
        <v>1</v>
      </c>
      <c r="B2493" s="81"/>
      <c r="C2493" s="81"/>
      <c r="D2493" s="81"/>
      <c r="E2493" s="81"/>
      <c r="F2493" s="34"/>
      <c r="G2493" s="94"/>
      <c r="H2493" s="81"/>
      <c r="I2493" s="34"/>
      <c r="J2493" s="34"/>
      <c r="K2493" s="38"/>
      <c r="L2493" s="38"/>
      <c r="M2493" s="39">
        <f t="shared" si="392"/>
        <v>0</v>
      </c>
      <c r="N2493" s="40">
        <f t="shared" si="393"/>
        <v>0</v>
      </c>
      <c r="O2493" s="80"/>
      <c r="P2493" s="113" t="str">
        <f t="shared" si="400"/>
        <v/>
      </c>
      <c r="Q2493" s="42" t="str">
        <f t="shared" si="394"/>
        <v/>
      </c>
      <c r="R2493" s="81"/>
      <c r="S2493" s="44" t="str">
        <f t="shared" si="395"/>
        <v/>
      </c>
      <c r="T2493" s="81"/>
      <c r="U2493" s="81"/>
      <c r="V2493" s="42">
        <f t="shared" si="396"/>
        <v>0</v>
      </c>
      <c r="W2493" s="43"/>
      <c r="X2493" s="47">
        <f>SUMIFS(W$12:W2493,F$12:F2493,F2493,H$12:H2493,H2493,D$12:D2493,D2493)</f>
        <v>0</v>
      </c>
      <c r="Y2493" s="48">
        <f t="shared" si="397"/>
        <v>0</v>
      </c>
      <c r="Z2493" s="82"/>
      <c r="AA2493" s="106"/>
      <c r="AB2493" s="42">
        <f t="shared" si="398"/>
        <v>0</v>
      </c>
      <c r="AC2493" s="50"/>
      <c r="AD2493" s="81"/>
      <c r="AE2493" s="81"/>
      <c r="AF2493" s="81"/>
      <c r="AG2493" s="81"/>
      <c r="AH2493" s="81"/>
      <c r="AI2493" s="81"/>
      <c r="AJ2493" s="81"/>
      <c r="AK2493" s="81"/>
      <c r="AL2493" s="81"/>
      <c r="AM2493" s="50"/>
      <c r="AN2493" s="50"/>
      <c r="AO2493" s="112">
        <f t="shared" si="401"/>
        <v>0</v>
      </c>
    </row>
    <row r="2494" spans="1:41" ht="20.100000000000001" customHeight="1">
      <c r="A2494" s="70">
        <f t="shared" si="399"/>
        <v>1</v>
      </c>
      <c r="B2494" s="81"/>
      <c r="C2494" s="81"/>
      <c r="D2494" s="81"/>
      <c r="E2494" s="81"/>
      <c r="F2494" s="34"/>
      <c r="G2494" s="94"/>
      <c r="H2494" s="81"/>
      <c r="I2494" s="34"/>
      <c r="J2494" s="34"/>
      <c r="K2494" s="38"/>
      <c r="L2494" s="38"/>
      <c r="M2494" s="39">
        <f t="shared" si="392"/>
        <v>0</v>
      </c>
      <c r="N2494" s="40">
        <f t="shared" si="393"/>
        <v>0</v>
      </c>
      <c r="O2494" s="80"/>
      <c r="P2494" s="113" t="str">
        <f t="shared" si="400"/>
        <v/>
      </c>
      <c r="Q2494" s="42" t="str">
        <f t="shared" si="394"/>
        <v/>
      </c>
      <c r="R2494" s="81"/>
      <c r="S2494" s="44" t="str">
        <f t="shared" si="395"/>
        <v/>
      </c>
      <c r="T2494" s="81"/>
      <c r="U2494" s="81"/>
      <c r="V2494" s="42">
        <f t="shared" si="396"/>
        <v>0</v>
      </c>
      <c r="W2494" s="43"/>
      <c r="X2494" s="47">
        <f>SUMIFS(W$12:W2494,F$12:F2494,F2494,H$12:H2494,H2494,D$12:D2494,D2494)</f>
        <v>0</v>
      </c>
      <c r="Y2494" s="48">
        <f t="shared" si="397"/>
        <v>0</v>
      </c>
      <c r="Z2494" s="82"/>
      <c r="AA2494" s="106"/>
      <c r="AB2494" s="42">
        <f t="shared" si="398"/>
        <v>0</v>
      </c>
      <c r="AC2494" s="50"/>
      <c r="AD2494" s="81"/>
      <c r="AE2494" s="81"/>
      <c r="AF2494" s="81"/>
      <c r="AG2494" s="81"/>
      <c r="AH2494" s="81"/>
      <c r="AI2494" s="81"/>
      <c r="AJ2494" s="81"/>
      <c r="AK2494" s="81"/>
      <c r="AL2494" s="81"/>
      <c r="AM2494" s="50"/>
      <c r="AN2494" s="50"/>
      <c r="AO2494" s="112">
        <f t="shared" si="401"/>
        <v>0</v>
      </c>
    </row>
    <row r="2495" spans="1:41" ht="20.100000000000001" customHeight="1">
      <c r="A2495" s="70">
        <f t="shared" si="399"/>
        <v>1</v>
      </c>
      <c r="B2495" s="81"/>
      <c r="C2495" s="81"/>
      <c r="D2495" s="81"/>
      <c r="E2495" s="81"/>
      <c r="F2495" s="34"/>
      <c r="G2495" s="94"/>
      <c r="H2495" s="81"/>
      <c r="I2495" s="34"/>
      <c r="J2495" s="34"/>
      <c r="K2495" s="38"/>
      <c r="L2495" s="38"/>
      <c r="M2495" s="39">
        <f t="shared" si="392"/>
        <v>0</v>
      </c>
      <c r="N2495" s="40">
        <f t="shared" si="393"/>
        <v>0</v>
      </c>
      <c r="O2495" s="80"/>
      <c r="P2495" s="113" t="str">
        <f t="shared" si="400"/>
        <v/>
      </c>
      <c r="Q2495" s="42" t="str">
        <f t="shared" si="394"/>
        <v/>
      </c>
      <c r="R2495" s="81"/>
      <c r="S2495" s="44" t="str">
        <f t="shared" si="395"/>
        <v/>
      </c>
      <c r="T2495" s="81"/>
      <c r="U2495" s="81"/>
      <c r="V2495" s="42">
        <f t="shared" si="396"/>
        <v>0</v>
      </c>
      <c r="W2495" s="43"/>
      <c r="X2495" s="47">
        <f>SUMIFS(W$12:W2495,F$12:F2495,F2495,H$12:H2495,H2495,D$12:D2495,D2495)</f>
        <v>0</v>
      </c>
      <c r="Y2495" s="48">
        <f t="shared" si="397"/>
        <v>0</v>
      </c>
      <c r="Z2495" s="82"/>
      <c r="AA2495" s="106"/>
      <c r="AB2495" s="42">
        <f t="shared" si="398"/>
        <v>0</v>
      </c>
      <c r="AC2495" s="50"/>
      <c r="AD2495" s="81"/>
      <c r="AE2495" s="81"/>
      <c r="AF2495" s="81"/>
      <c r="AG2495" s="81"/>
      <c r="AH2495" s="81"/>
      <c r="AI2495" s="81"/>
      <c r="AJ2495" s="81"/>
      <c r="AK2495" s="81"/>
      <c r="AL2495" s="81"/>
      <c r="AM2495" s="50"/>
      <c r="AN2495" s="50"/>
      <c r="AO2495" s="112">
        <f t="shared" si="401"/>
        <v>0</v>
      </c>
    </row>
    <row r="2496" spans="1:41" ht="20.100000000000001" customHeight="1">
      <c r="A2496" s="70">
        <f t="shared" si="399"/>
        <v>1</v>
      </c>
      <c r="B2496" s="81"/>
      <c r="C2496" s="81"/>
      <c r="D2496" s="81"/>
      <c r="E2496" s="81"/>
      <c r="F2496" s="34"/>
      <c r="G2496" s="94"/>
      <c r="H2496" s="81"/>
      <c r="I2496" s="34"/>
      <c r="J2496" s="34"/>
      <c r="K2496" s="38"/>
      <c r="L2496" s="38"/>
      <c r="M2496" s="39">
        <f t="shared" si="392"/>
        <v>0</v>
      </c>
      <c r="N2496" s="40">
        <f t="shared" si="393"/>
        <v>0</v>
      </c>
      <c r="O2496" s="80"/>
      <c r="P2496" s="113" t="str">
        <f t="shared" si="400"/>
        <v/>
      </c>
      <c r="Q2496" s="42" t="str">
        <f t="shared" si="394"/>
        <v/>
      </c>
      <c r="R2496" s="81"/>
      <c r="S2496" s="44" t="str">
        <f t="shared" si="395"/>
        <v/>
      </c>
      <c r="T2496" s="81"/>
      <c r="U2496" s="81"/>
      <c r="V2496" s="42">
        <f t="shared" si="396"/>
        <v>0</v>
      </c>
      <c r="W2496" s="43"/>
      <c r="X2496" s="47">
        <f>SUMIFS(W$12:W2496,F$12:F2496,F2496,H$12:H2496,H2496,D$12:D2496,D2496)</f>
        <v>0</v>
      </c>
      <c r="Y2496" s="48">
        <f t="shared" si="397"/>
        <v>0</v>
      </c>
      <c r="Z2496" s="82"/>
      <c r="AA2496" s="106"/>
      <c r="AB2496" s="42">
        <f t="shared" si="398"/>
        <v>0</v>
      </c>
      <c r="AC2496" s="50"/>
      <c r="AD2496" s="81"/>
      <c r="AE2496" s="81"/>
      <c r="AF2496" s="81"/>
      <c r="AG2496" s="81"/>
      <c r="AH2496" s="81"/>
      <c r="AI2496" s="81"/>
      <c r="AJ2496" s="81"/>
      <c r="AK2496" s="81"/>
      <c r="AL2496" s="81"/>
      <c r="AM2496" s="50"/>
      <c r="AN2496" s="50"/>
      <c r="AO2496" s="112">
        <f t="shared" si="401"/>
        <v>0</v>
      </c>
    </row>
    <row r="2497" spans="1:41" ht="20.100000000000001" customHeight="1">
      <c r="A2497" s="70">
        <f t="shared" si="399"/>
        <v>1</v>
      </c>
      <c r="B2497" s="81"/>
      <c r="C2497" s="81"/>
      <c r="D2497" s="81"/>
      <c r="E2497" s="81"/>
      <c r="F2497" s="34"/>
      <c r="G2497" s="94"/>
      <c r="H2497" s="81"/>
      <c r="I2497" s="34"/>
      <c r="J2497" s="34"/>
      <c r="K2497" s="38"/>
      <c r="L2497" s="38"/>
      <c r="M2497" s="39">
        <f t="shared" si="392"/>
        <v>0</v>
      </c>
      <c r="N2497" s="40">
        <f t="shared" si="393"/>
        <v>0</v>
      </c>
      <c r="O2497" s="80"/>
      <c r="P2497" s="113" t="str">
        <f t="shared" si="400"/>
        <v/>
      </c>
      <c r="Q2497" s="42" t="str">
        <f t="shared" si="394"/>
        <v/>
      </c>
      <c r="R2497" s="81"/>
      <c r="S2497" s="44" t="str">
        <f t="shared" si="395"/>
        <v/>
      </c>
      <c r="T2497" s="81"/>
      <c r="U2497" s="81"/>
      <c r="V2497" s="42">
        <f t="shared" si="396"/>
        <v>0</v>
      </c>
      <c r="W2497" s="43"/>
      <c r="X2497" s="47">
        <f>SUMIFS(W$12:W2497,F$12:F2497,F2497,H$12:H2497,H2497,D$12:D2497,D2497)</f>
        <v>0</v>
      </c>
      <c r="Y2497" s="48">
        <f t="shared" si="397"/>
        <v>0</v>
      </c>
      <c r="Z2497" s="82"/>
      <c r="AA2497" s="106"/>
      <c r="AB2497" s="42">
        <f t="shared" si="398"/>
        <v>0</v>
      </c>
      <c r="AC2497" s="50"/>
      <c r="AD2497" s="81"/>
      <c r="AE2497" s="81"/>
      <c r="AF2497" s="81"/>
      <c r="AG2497" s="81"/>
      <c r="AH2497" s="81"/>
      <c r="AI2497" s="81"/>
      <c r="AJ2497" s="81"/>
      <c r="AK2497" s="81"/>
      <c r="AL2497" s="81"/>
      <c r="AM2497" s="50"/>
      <c r="AN2497" s="50"/>
      <c r="AO2497" s="112">
        <f t="shared" si="401"/>
        <v>0</v>
      </c>
    </row>
    <row r="2498" spans="1:41" ht="20.100000000000001" customHeight="1">
      <c r="A2498" s="70">
        <f t="shared" si="399"/>
        <v>1</v>
      </c>
      <c r="B2498" s="81"/>
      <c r="C2498" s="81"/>
      <c r="D2498" s="81"/>
      <c r="E2498" s="81"/>
      <c r="F2498" s="34"/>
      <c r="G2498" s="94"/>
      <c r="H2498" s="81"/>
      <c r="I2498" s="34"/>
      <c r="J2498" s="34"/>
      <c r="K2498" s="38"/>
      <c r="L2498" s="38"/>
      <c r="M2498" s="39">
        <f t="shared" si="392"/>
        <v>0</v>
      </c>
      <c r="N2498" s="40">
        <f t="shared" si="393"/>
        <v>0</v>
      </c>
      <c r="O2498" s="80"/>
      <c r="P2498" s="113" t="str">
        <f t="shared" si="400"/>
        <v/>
      </c>
      <c r="Q2498" s="42" t="str">
        <f t="shared" si="394"/>
        <v/>
      </c>
      <c r="R2498" s="81"/>
      <c r="S2498" s="44" t="str">
        <f t="shared" si="395"/>
        <v/>
      </c>
      <c r="T2498" s="81"/>
      <c r="U2498" s="81"/>
      <c r="V2498" s="42">
        <f t="shared" si="396"/>
        <v>0</v>
      </c>
      <c r="W2498" s="43"/>
      <c r="X2498" s="47">
        <f>SUMIFS(W$12:W2498,F$12:F2498,F2498,H$12:H2498,H2498,D$12:D2498,D2498)</f>
        <v>0</v>
      </c>
      <c r="Y2498" s="48">
        <f t="shared" si="397"/>
        <v>0</v>
      </c>
      <c r="Z2498" s="82"/>
      <c r="AA2498" s="106"/>
      <c r="AB2498" s="42">
        <f t="shared" si="398"/>
        <v>0</v>
      </c>
      <c r="AC2498" s="50"/>
      <c r="AD2498" s="81"/>
      <c r="AE2498" s="81"/>
      <c r="AF2498" s="81"/>
      <c r="AG2498" s="81"/>
      <c r="AH2498" s="81"/>
      <c r="AI2498" s="81"/>
      <c r="AJ2498" s="81"/>
      <c r="AK2498" s="81"/>
      <c r="AL2498" s="81"/>
      <c r="AM2498" s="50"/>
      <c r="AN2498" s="50"/>
      <c r="AO2498" s="112">
        <f t="shared" si="401"/>
        <v>0</v>
      </c>
    </row>
    <row r="2499" spans="1:41" ht="20.100000000000001" customHeight="1">
      <c r="A2499" s="70">
        <f t="shared" si="399"/>
        <v>1</v>
      </c>
      <c r="B2499" s="81"/>
      <c r="C2499" s="81"/>
      <c r="D2499" s="81"/>
      <c r="E2499" s="81"/>
      <c r="F2499" s="34"/>
      <c r="G2499" s="94"/>
      <c r="H2499" s="81"/>
      <c r="I2499" s="34"/>
      <c r="J2499" s="34"/>
      <c r="K2499" s="38"/>
      <c r="L2499" s="38"/>
      <c r="M2499" s="39">
        <f t="shared" si="392"/>
        <v>0</v>
      </c>
      <c r="N2499" s="40">
        <f t="shared" si="393"/>
        <v>0</v>
      </c>
      <c r="O2499" s="80"/>
      <c r="P2499" s="113" t="str">
        <f t="shared" si="400"/>
        <v/>
      </c>
      <c r="Q2499" s="42" t="str">
        <f t="shared" si="394"/>
        <v/>
      </c>
      <c r="R2499" s="81"/>
      <c r="S2499" s="44" t="str">
        <f t="shared" si="395"/>
        <v/>
      </c>
      <c r="T2499" s="81"/>
      <c r="U2499" s="81"/>
      <c r="V2499" s="42">
        <f t="shared" si="396"/>
        <v>0</v>
      </c>
      <c r="W2499" s="43"/>
      <c r="X2499" s="47">
        <f>SUMIFS(W$12:W2499,F$12:F2499,F2499,H$12:H2499,H2499,D$12:D2499,D2499)</f>
        <v>0</v>
      </c>
      <c r="Y2499" s="48">
        <f t="shared" si="397"/>
        <v>0</v>
      </c>
      <c r="Z2499" s="82"/>
      <c r="AA2499" s="106"/>
      <c r="AB2499" s="42">
        <f t="shared" si="398"/>
        <v>0</v>
      </c>
      <c r="AC2499" s="50"/>
      <c r="AD2499" s="81"/>
      <c r="AE2499" s="81"/>
      <c r="AF2499" s="81"/>
      <c r="AG2499" s="81"/>
      <c r="AH2499" s="81"/>
      <c r="AI2499" s="81"/>
      <c r="AJ2499" s="81"/>
      <c r="AK2499" s="81"/>
      <c r="AL2499" s="81"/>
      <c r="AM2499" s="50"/>
      <c r="AN2499" s="50"/>
      <c r="AO2499" s="112">
        <f t="shared" si="401"/>
        <v>0</v>
      </c>
    </row>
    <row r="2500" spans="1:41" ht="20.100000000000001" customHeight="1">
      <c r="A2500" s="70">
        <f t="shared" si="399"/>
        <v>1</v>
      </c>
      <c r="B2500" s="81"/>
      <c r="C2500" s="81"/>
      <c r="D2500" s="81"/>
      <c r="E2500" s="81"/>
      <c r="F2500" s="34"/>
      <c r="G2500" s="94"/>
      <c r="H2500" s="81"/>
      <c r="I2500" s="34"/>
      <c r="J2500" s="34"/>
      <c r="K2500" s="38"/>
      <c r="L2500" s="38"/>
      <c r="M2500" s="39">
        <f t="shared" si="392"/>
        <v>0</v>
      </c>
      <c r="N2500" s="40">
        <f t="shared" si="393"/>
        <v>0</v>
      </c>
      <c r="O2500" s="80"/>
      <c r="P2500" s="113" t="str">
        <f t="shared" si="400"/>
        <v/>
      </c>
      <c r="Q2500" s="42" t="str">
        <f t="shared" si="394"/>
        <v/>
      </c>
      <c r="R2500" s="81"/>
      <c r="S2500" s="44" t="str">
        <f t="shared" si="395"/>
        <v/>
      </c>
      <c r="T2500" s="81"/>
      <c r="U2500" s="81"/>
      <c r="V2500" s="42">
        <f t="shared" si="396"/>
        <v>0</v>
      </c>
      <c r="W2500" s="43"/>
      <c r="X2500" s="47">
        <f>SUMIFS(W$12:W2500,F$12:F2500,F2500,H$12:H2500,H2500,D$12:D2500,D2500)</f>
        <v>0</v>
      </c>
      <c r="Y2500" s="48">
        <f t="shared" si="397"/>
        <v>0</v>
      </c>
      <c r="Z2500" s="82"/>
      <c r="AA2500" s="106"/>
      <c r="AB2500" s="42">
        <f t="shared" si="398"/>
        <v>0</v>
      </c>
      <c r="AC2500" s="50"/>
      <c r="AD2500" s="81"/>
      <c r="AE2500" s="81"/>
      <c r="AF2500" s="81"/>
      <c r="AG2500" s="81"/>
      <c r="AH2500" s="81"/>
      <c r="AI2500" s="81"/>
      <c r="AJ2500" s="81"/>
      <c r="AK2500" s="81"/>
      <c r="AL2500" s="81"/>
      <c r="AM2500" s="50"/>
      <c r="AN2500" s="50"/>
      <c r="AO2500" s="112">
        <f t="shared" si="401"/>
        <v>0</v>
      </c>
    </row>
    <row r="2501" spans="1:41" ht="20.100000000000001" customHeight="1">
      <c r="A2501" s="70">
        <f t="shared" si="399"/>
        <v>1</v>
      </c>
      <c r="B2501" s="81"/>
      <c r="C2501" s="81"/>
      <c r="D2501" s="81"/>
      <c r="E2501" s="81"/>
      <c r="F2501" s="34"/>
      <c r="G2501" s="94"/>
      <c r="H2501" s="81"/>
      <c r="I2501" s="34"/>
      <c r="J2501" s="34"/>
      <c r="K2501" s="38"/>
      <c r="L2501" s="38"/>
      <c r="M2501" s="39">
        <f t="shared" si="392"/>
        <v>0</v>
      </c>
      <c r="N2501" s="40">
        <f t="shared" si="393"/>
        <v>0</v>
      </c>
      <c r="O2501" s="80"/>
      <c r="P2501" s="113" t="str">
        <f t="shared" si="400"/>
        <v/>
      </c>
      <c r="Q2501" s="42" t="str">
        <f t="shared" si="394"/>
        <v/>
      </c>
      <c r="R2501" s="81"/>
      <c r="S2501" s="44" t="str">
        <f t="shared" si="395"/>
        <v/>
      </c>
      <c r="T2501" s="81"/>
      <c r="U2501" s="81"/>
      <c r="V2501" s="42">
        <f t="shared" si="396"/>
        <v>0</v>
      </c>
      <c r="W2501" s="43"/>
      <c r="X2501" s="47">
        <f>SUMIFS(W$12:W2501,F$12:F2501,F2501,H$12:H2501,H2501,D$12:D2501,D2501)</f>
        <v>0</v>
      </c>
      <c r="Y2501" s="48">
        <f t="shared" si="397"/>
        <v>0</v>
      </c>
      <c r="Z2501" s="82"/>
      <c r="AA2501" s="106"/>
      <c r="AB2501" s="42">
        <f t="shared" si="398"/>
        <v>0</v>
      </c>
      <c r="AC2501" s="50"/>
      <c r="AD2501" s="81"/>
      <c r="AE2501" s="81"/>
      <c r="AF2501" s="81"/>
      <c r="AG2501" s="81"/>
      <c r="AH2501" s="81"/>
      <c r="AI2501" s="81"/>
      <c r="AJ2501" s="81"/>
      <c r="AK2501" s="81"/>
      <c r="AL2501" s="81"/>
      <c r="AM2501" s="50"/>
      <c r="AN2501" s="50"/>
      <c r="AO2501" s="112">
        <f t="shared" si="401"/>
        <v>0</v>
      </c>
    </row>
    <row r="2502" spans="1:41" ht="20.100000000000001" customHeight="1">
      <c r="A2502" s="70">
        <f t="shared" si="399"/>
        <v>1</v>
      </c>
      <c r="B2502" s="81"/>
      <c r="C2502" s="81"/>
      <c r="D2502" s="81"/>
      <c r="E2502" s="81"/>
      <c r="F2502" s="34"/>
      <c r="G2502" s="94"/>
      <c r="H2502" s="81"/>
      <c r="I2502" s="34"/>
      <c r="J2502" s="34"/>
      <c r="K2502" s="38"/>
      <c r="L2502" s="38"/>
      <c r="M2502" s="39">
        <f t="shared" si="392"/>
        <v>0</v>
      </c>
      <c r="N2502" s="40">
        <f t="shared" si="393"/>
        <v>0</v>
      </c>
      <c r="O2502" s="80"/>
      <c r="P2502" s="113" t="str">
        <f t="shared" si="400"/>
        <v/>
      </c>
      <c r="Q2502" s="42" t="str">
        <f t="shared" si="394"/>
        <v/>
      </c>
      <c r="R2502" s="81"/>
      <c r="S2502" s="44" t="str">
        <f t="shared" si="395"/>
        <v/>
      </c>
      <c r="T2502" s="81"/>
      <c r="U2502" s="81"/>
      <c r="V2502" s="42">
        <f t="shared" si="396"/>
        <v>0</v>
      </c>
      <c r="W2502" s="43"/>
      <c r="X2502" s="47">
        <f>SUMIFS(W$12:W2502,F$12:F2502,F2502,H$12:H2502,H2502,D$12:D2502,D2502)</f>
        <v>0</v>
      </c>
      <c r="Y2502" s="48">
        <f t="shared" si="397"/>
        <v>0</v>
      </c>
      <c r="Z2502" s="82"/>
      <c r="AA2502" s="106"/>
      <c r="AB2502" s="42">
        <f t="shared" si="398"/>
        <v>0</v>
      </c>
      <c r="AC2502" s="50"/>
      <c r="AD2502" s="81"/>
      <c r="AE2502" s="81"/>
      <c r="AF2502" s="81"/>
      <c r="AG2502" s="81"/>
      <c r="AH2502" s="81"/>
      <c r="AI2502" s="81"/>
      <c r="AJ2502" s="81"/>
      <c r="AK2502" s="81"/>
      <c r="AL2502" s="81"/>
      <c r="AM2502" s="50"/>
      <c r="AN2502" s="50"/>
      <c r="AO2502" s="112">
        <f t="shared" si="401"/>
        <v>0</v>
      </c>
    </row>
    <row r="2503" spans="1:41" ht="20.100000000000001" customHeight="1">
      <c r="A2503" s="70">
        <f t="shared" si="399"/>
        <v>1</v>
      </c>
      <c r="B2503" s="81"/>
      <c r="C2503" s="81"/>
      <c r="D2503" s="81"/>
      <c r="E2503" s="81"/>
      <c r="F2503" s="34"/>
      <c r="G2503" s="94"/>
      <c r="H2503" s="81"/>
      <c r="I2503" s="34"/>
      <c r="J2503" s="34"/>
      <c r="K2503" s="38"/>
      <c r="L2503" s="38"/>
      <c r="M2503" s="39">
        <f t="shared" si="392"/>
        <v>0</v>
      </c>
      <c r="N2503" s="40">
        <f t="shared" si="393"/>
        <v>0</v>
      </c>
      <c r="O2503" s="80"/>
      <c r="P2503" s="113" t="str">
        <f t="shared" si="400"/>
        <v/>
      </c>
      <c r="Q2503" s="42" t="str">
        <f t="shared" si="394"/>
        <v/>
      </c>
      <c r="R2503" s="81"/>
      <c r="S2503" s="44" t="str">
        <f t="shared" si="395"/>
        <v/>
      </c>
      <c r="T2503" s="81"/>
      <c r="U2503" s="81"/>
      <c r="V2503" s="42">
        <f t="shared" si="396"/>
        <v>0</v>
      </c>
      <c r="W2503" s="43"/>
      <c r="X2503" s="47">
        <f>SUMIFS(W$12:W2503,F$12:F2503,F2503,H$12:H2503,H2503,D$12:D2503,D2503)</f>
        <v>0</v>
      </c>
      <c r="Y2503" s="48">
        <f t="shared" si="397"/>
        <v>0</v>
      </c>
      <c r="Z2503" s="82"/>
      <c r="AA2503" s="106"/>
      <c r="AB2503" s="42">
        <f t="shared" si="398"/>
        <v>0</v>
      </c>
      <c r="AC2503" s="50"/>
      <c r="AD2503" s="81"/>
      <c r="AE2503" s="81"/>
      <c r="AF2503" s="81"/>
      <c r="AG2503" s="81"/>
      <c r="AH2503" s="81"/>
      <c r="AI2503" s="81"/>
      <c r="AJ2503" s="81"/>
      <c r="AK2503" s="81"/>
      <c r="AL2503" s="81"/>
      <c r="AM2503" s="50"/>
      <c r="AN2503" s="50"/>
      <c r="AO2503" s="112">
        <f t="shared" si="401"/>
        <v>0</v>
      </c>
    </row>
    <row r="2504" spans="1:41" ht="20.100000000000001" customHeight="1">
      <c r="A2504" s="70">
        <f t="shared" si="399"/>
        <v>1</v>
      </c>
      <c r="B2504" s="81"/>
      <c r="C2504" s="81"/>
      <c r="D2504" s="81"/>
      <c r="E2504" s="81"/>
      <c r="F2504" s="34"/>
      <c r="G2504" s="94"/>
      <c r="H2504" s="81"/>
      <c r="I2504" s="34"/>
      <c r="J2504" s="34"/>
      <c r="K2504" s="38"/>
      <c r="L2504" s="38"/>
      <c r="M2504" s="39">
        <f t="shared" ref="M2504:M2567" si="402">(IF(L2504&lt;K2504,1+L2504,L2504)-K2504-IF(AND(K2504&lt;$L$5,L2504&gt;$M$5),$M$5-$L$5)-IF(AND(K2504&lt;$L$6,L2504&gt;$M$6),$M$6-$L$6)-IF(AND(K2504&lt;$L$7,L2504&gt;$M$7),$M$7-$L$7))-IF(AND(K2504&lt;$L$8,L2504&gt;$M$8),$M$8-$L$8)</f>
        <v>0</v>
      </c>
      <c r="N2504" s="40">
        <f t="shared" ref="N2504:N2567" si="403">HOUR(M2504)+MINUTE(M2504)/60</f>
        <v>0</v>
      </c>
      <c r="O2504" s="80"/>
      <c r="P2504" s="113" t="str">
        <f t="shared" si="400"/>
        <v/>
      </c>
      <c r="Q2504" s="42" t="str">
        <f t="shared" ref="Q2504:Q2567" si="404">IFERROR(V2504/(N2504*O2504),"")</f>
        <v/>
      </c>
      <c r="R2504" s="81"/>
      <c r="S2504" s="44" t="str">
        <f t="shared" ref="S2504:S2567" si="405">IFERROR(W2504/R2504,"")</f>
        <v/>
      </c>
      <c r="T2504" s="81"/>
      <c r="U2504" s="81"/>
      <c r="V2504" s="42">
        <f t="shared" ref="V2504:V2567" si="406">+W2504+Y2504</f>
        <v>0</v>
      </c>
      <c r="W2504" s="43"/>
      <c r="X2504" s="47">
        <f>SUMIFS(W$12:W2504,F$12:F2504,F2504,H$12:H2504,H2504,D$12:D2504,D2504)</f>
        <v>0</v>
      </c>
      <c r="Y2504" s="48">
        <f t="shared" ref="Y2504:Y2567" si="407">SUM(AC2504:AK2504)</f>
        <v>0</v>
      </c>
      <c r="Z2504" s="82"/>
      <c r="AA2504" s="106"/>
      <c r="AB2504" s="42">
        <f t="shared" ref="AB2504:AB2567" si="408">+W2504*AA2504</f>
        <v>0</v>
      </c>
      <c r="AC2504" s="50"/>
      <c r="AD2504" s="81"/>
      <c r="AE2504" s="81"/>
      <c r="AF2504" s="81"/>
      <c r="AG2504" s="81"/>
      <c r="AH2504" s="81"/>
      <c r="AI2504" s="81"/>
      <c r="AJ2504" s="81"/>
      <c r="AK2504" s="81"/>
      <c r="AL2504" s="81"/>
      <c r="AM2504" s="50"/>
      <c r="AN2504" s="50"/>
      <c r="AO2504" s="112">
        <f t="shared" si="401"/>
        <v>0</v>
      </c>
    </row>
    <row r="2505" spans="1:41" ht="20.100000000000001" customHeight="1">
      <c r="A2505" s="70">
        <f t="shared" si="399"/>
        <v>1</v>
      </c>
      <c r="B2505" s="81"/>
      <c r="C2505" s="81"/>
      <c r="D2505" s="81"/>
      <c r="E2505" s="81"/>
      <c r="F2505" s="34"/>
      <c r="G2505" s="94"/>
      <c r="H2505" s="81"/>
      <c r="I2505" s="34"/>
      <c r="J2505" s="34"/>
      <c r="K2505" s="38"/>
      <c r="L2505" s="38"/>
      <c r="M2505" s="39">
        <f t="shared" si="402"/>
        <v>0</v>
      </c>
      <c r="N2505" s="40">
        <f t="shared" si="403"/>
        <v>0</v>
      </c>
      <c r="O2505" s="80"/>
      <c r="P2505" s="113" t="str">
        <f t="shared" si="400"/>
        <v/>
      </c>
      <c r="Q2505" s="42" t="str">
        <f t="shared" si="404"/>
        <v/>
      </c>
      <c r="R2505" s="81"/>
      <c r="S2505" s="44" t="str">
        <f t="shared" si="405"/>
        <v/>
      </c>
      <c r="T2505" s="81"/>
      <c r="U2505" s="81"/>
      <c r="V2505" s="42">
        <f t="shared" si="406"/>
        <v>0</v>
      </c>
      <c r="W2505" s="43"/>
      <c r="X2505" s="47">
        <f>SUMIFS(W$12:W2505,F$12:F2505,F2505,H$12:H2505,H2505,D$12:D2505,D2505)</f>
        <v>0</v>
      </c>
      <c r="Y2505" s="48">
        <f t="shared" si="407"/>
        <v>0</v>
      </c>
      <c r="Z2505" s="82"/>
      <c r="AA2505" s="106"/>
      <c r="AB2505" s="42">
        <f t="shared" si="408"/>
        <v>0</v>
      </c>
      <c r="AC2505" s="50"/>
      <c r="AD2505" s="81"/>
      <c r="AE2505" s="81"/>
      <c r="AF2505" s="81"/>
      <c r="AG2505" s="81"/>
      <c r="AH2505" s="81"/>
      <c r="AI2505" s="81"/>
      <c r="AJ2505" s="81"/>
      <c r="AK2505" s="81"/>
      <c r="AL2505" s="81"/>
      <c r="AM2505" s="50"/>
      <c r="AN2505" s="50"/>
      <c r="AO2505" s="112">
        <f t="shared" si="401"/>
        <v>0</v>
      </c>
    </row>
    <row r="2506" spans="1:41" ht="20.100000000000001" customHeight="1">
      <c r="A2506" s="70">
        <f t="shared" si="399"/>
        <v>1</v>
      </c>
      <c r="B2506" s="81"/>
      <c r="C2506" s="81"/>
      <c r="D2506" s="81"/>
      <c r="E2506" s="81"/>
      <c r="F2506" s="34"/>
      <c r="G2506" s="94"/>
      <c r="H2506" s="81"/>
      <c r="I2506" s="34"/>
      <c r="J2506" s="34"/>
      <c r="K2506" s="38"/>
      <c r="L2506" s="38"/>
      <c r="M2506" s="39">
        <f t="shared" si="402"/>
        <v>0</v>
      </c>
      <c r="N2506" s="40">
        <f t="shared" si="403"/>
        <v>0</v>
      </c>
      <c r="O2506" s="80"/>
      <c r="P2506" s="113" t="str">
        <f t="shared" si="400"/>
        <v/>
      </c>
      <c r="Q2506" s="42" t="str">
        <f t="shared" si="404"/>
        <v/>
      </c>
      <c r="R2506" s="81"/>
      <c r="S2506" s="44" t="str">
        <f t="shared" si="405"/>
        <v/>
      </c>
      <c r="T2506" s="81"/>
      <c r="U2506" s="81"/>
      <c r="V2506" s="42">
        <f t="shared" si="406"/>
        <v>0</v>
      </c>
      <c r="W2506" s="43"/>
      <c r="X2506" s="47">
        <f>SUMIFS(W$12:W2506,F$12:F2506,F2506,H$12:H2506,H2506,D$12:D2506,D2506)</f>
        <v>0</v>
      </c>
      <c r="Y2506" s="48">
        <f t="shared" si="407"/>
        <v>0</v>
      </c>
      <c r="Z2506" s="82"/>
      <c r="AA2506" s="106"/>
      <c r="AB2506" s="42">
        <f t="shared" si="408"/>
        <v>0</v>
      </c>
      <c r="AC2506" s="50"/>
      <c r="AD2506" s="81"/>
      <c r="AE2506" s="81"/>
      <c r="AF2506" s="81"/>
      <c r="AG2506" s="81"/>
      <c r="AH2506" s="81"/>
      <c r="AI2506" s="81"/>
      <c r="AJ2506" s="81"/>
      <c r="AK2506" s="81"/>
      <c r="AL2506" s="81"/>
      <c r="AM2506" s="50"/>
      <c r="AN2506" s="50"/>
      <c r="AO2506" s="112">
        <f t="shared" si="401"/>
        <v>0</v>
      </c>
    </row>
    <row r="2507" spans="1:41" ht="20.100000000000001" customHeight="1">
      <c r="A2507" s="70">
        <f t="shared" si="399"/>
        <v>1</v>
      </c>
      <c r="B2507" s="81"/>
      <c r="C2507" s="81"/>
      <c r="D2507" s="81"/>
      <c r="E2507" s="81"/>
      <c r="F2507" s="34"/>
      <c r="G2507" s="94"/>
      <c r="H2507" s="81"/>
      <c r="I2507" s="34"/>
      <c r="J2507" s="34"/>
      <c r="K2507" s="38"/>
      <c r="L2507" s="38"/>
      <c r="M2507" s="39">
        <f t="shared" si="402"/>
        <v>0</v>
      </c>
      <c r="N2507" s="40">
        <f t="shared" si="403"/>
        <v>0</v>
      </c>
      <c r="O2507" s="80"/>
      <c r="P2507" s="113" t="str">
        <f t="shared" si="400"/>
        <v/>
      </c>
      <c r="Q2507" s="42" t="str">
        <f t="shared" si="404"/>
        <v/>
      </c>
      <c r="R2507" s="81"/>
      <c r="S2507" s="44" t="str">
        <f t="shared" si="405"/>
        <v/>
      </c>
      <c r="T2507" s="81"/>
      <c r="U2507" s="81"/>
      <c r="V2507" s="42">
        <f t="shared" si="406"/>
        <v>0</v>
      </c>
      <c r="W2507" s="43"/>
      <c r="X2507" s="47">
        <f>SUMIFS(W$12:W2507,F$12:F2507,F2507,H$12:H2507,H2507,D$12:D2507,D2507)</f>
        <v>0</v>
      </c>
      <c r="Y2507" s="48">
        <f t="shared" si="407"/>
        <v>0</v>
      </c>
      <c r="Z2507" s="82"/>
      <c r="AA2507" s="106"/>
      <c r="AB2507" s="42">
        <f t="shared" si="408"/>
        <v>0</v>
      </c>
      <c r="AC2507" s="50"/>
      <c r="AD2507" s="81"/>
      <c r="AE2507" s="81"/>
      <c r="AF2507" s="81"/>
      <c r="AG2507" s="81"/>
      <c r="AH2507" s="81"/>
      <c r="AI2507" s="81"/>
      <c r="AJ2507" s="81"/>
      <c r="AK2507" s="81"/>
      <c r="AL2507" s="81"/>
      <c r="AM2507" s="50"/>
      <c r="AN2507" s="50"/>
      <c r="AO2507" s="112">
        <f t="shared" si="401"/>
        <v>0</v>
      </c>
    </row>
    <row r="2508" spans="1:41" ht="20.100000000000001" customHeight="1">
      <c r="A2508" s="70">
        <f t="shared" si="399"/>
        <v>1</v>
      </c>
      <c r="B2508" s="81"/>
      <c r="C2508" s="81"/>
      <c r="D2508" s="81"/>
      <c r="E2508" s="81"/>
      <c r="F2508" s="34"/>
      <c r="G2508" s="94"/>
      <c r="H2508" s="81"/>
      <c r="I2508" s="34"/>
      <c r="J2508" s="34"/>
      <c r="K2508" s="38"/>
      <c r="L2508" s="38"/>
      <c r="M2508" s="39">
        <f t="shared" si="402"/>
        <v>0</v>
      </c>
      <c r="N2508" s="40">
        <f t="shared" si="403"/>
        <v>0</v>
      </c>
      <c r="O2508" s="80"/>
      <c r="P2508" s="113" t="str">
        <f t="shared" si="400"/>
        <v/>
      </c>
      <c r="Q2508" s="42" t="str">
        <f t="shared" si="404"/>
        <v/>
      </c>
      <c r="R2508" s="81"/>
      <c r="S2508" s="44" t="str">
        <f t="shared" si="405"/>
        <v/>
      </c>
      <c r="T2508" s="81"/>
      <c r="U2508" s="81"/>
      <c r="V2508" s="42">
        <f t="shared" si="406"/>
        <v>0</v>
      </c>
      <c r="W2508" s="43"/>
      <c r="X2508" s="47">
        <f>SUMIFS(W$12:W2508,F$12:F2508,F2508,H$12:H2508,H2508,D$12:D2508,D2508)</f>
        <v>0</v>
      </c>
      <c r="Y2508" s="48">
        <f t="shared" si="407"/>
        <v>0</v>
      </c>
      <c r="Z2508" s="82"/>
      <c r="AA2508" s="106"/>
      <c r="AB2508" s="42">
        <f t="shared" si="408"/>
        <v>0</v>
      </c>
      <c r="AC2508" s="50"/>
      <c r="AD2508" s="81"/>
      <c r="AE2508" s="81"/>
      <c r="AF2508" s="81"/>
      <c r="AG2508" s="81"/>
      <c r="AH2508" s="81"/>
      <c r="AI2508" s="81"/>
      <c r="AJ2508" s="81"/>
      <c r="AK2508" s="81"/>
      <c r="AL2508" s="81"/>
      <c r="AM2508" s="50"/>
      <c r="AN2508" s="50"/>
      <c r="AO2508" s="112">
        <f t="shared" si="401"/>
        <v>0</v>
      </c>
    </row>
    <row r="2509" spans="1:41" ht="20.100000000000001" customHeight="1">
      <c r="A2509" s="70">
        <f t="shared" ref="A2509:A2572" si="409">MONTH(B2509)</f>
        <v>1</v>
      </c>
      <c r="B2509" s="81"/>
      <c r="C2509" s="81"/>
      <c r="D2509" s="81"/>
      <c r="E2509" s="81"/>
      <c r="F2509" s="34"/>
      <c r="G2509" s="94"/>
      <c r="H2509" s="81"/>
      <c r="I2509" s="34"/>
      <c r="J2509" s="34"/>
      <c r="K2509" s="38"/>
      <c r="L2509" s="38"/>
      <c r="M2509" s="39">
        <f t="shared" si="402"/>
        <v>0</v>
      </c>
      <c r="N2509" s="40">
        <f t="shared" si="403"/>
        <v>0</v>
      </c>
      <c r="O2509" s="80"/>
      <c r="P2509" s="113" t="str">
        <f t="shared" ref="P2509:P2572" si="410">IFERROR(W2509/V2509,"")</f>
        <v/>
      </c>
      <c r="Q2509" s="42" t="str">
        <f t="shared" si="404"/>
        <v/>
      </c>
      <c r="R2509" s="81"/>
      <c r="S2509" s="44" t="str">
        <f t="shared" si="405"/>
        <v/>
      </c>
      <c r="T2509" s="81"/>
      <c r="U2509" s="81"/>
      <c r="V2509" s="42">
        <f t="shared" si="406"/>
        <v>0</v>
      </c>
      <c r="W2509" s="43"/>
      <c r="X2509" s="47">
        <f>SUMIFS(W$12:W2509,F$12:F2509,F2509,H$12:H2509,H2509,D$12:D2509,D2509)</f>
        <v>0</v>
      </c>
      <c r="Y2509" s="48">
        <f t="shared" si="407"/>
        <v>0</v>
      </c>
      <c r="Z2509" s="82"/>
      <c r="AA2509" s="106"/>
      <c r="AB2509" s="42">
        <f t="shared" si="408"/>
        <v>0</v>
      </c>
      <c r="AC2509" s="50"/>
      <c r="AD2509" s="81"/>
      <c r="AE2509" s="81"/>
      <c r="AF2509" s="81"/>
      <c r="AG2509" s="81"/>
      <c r="AH2509" s="81"/>
      <c r="AI2509" s="81"/>
      <c r="AJ2509" s="81"/>
      <c r="AK2509" s="81"/>
      <c r="AL2509" s="81"/>
      <c r="AM2509" s="50"/>
      <c r="AN2509" s="50"/>
      <c r="AO2509" s="112">
        <f t="shared" ref="AO2509:AO2572" si="411">+AM2509+AN2509</f>
        <v>0</v>
      </c>
    </row>
    <row r="2510" spans="1:41" ht="20.100000000000001" customHeight="1">
      <c r="A2510" s="70">
        <f t="shared" si="409"/>
        <v>1</v>
      </c>
      <c r="B2510" s="81"/>
      <c r="C2510" s="81"/>
      <c r="D2510" s="81"/>
      <c r="E2510" s="81"/>
      <c r="F2510" s="34"/>
      <c r="G2510" s="94"/>
      <c r="H2510" s="81"/>
      <c r="I2510" s="34"/>
      <c r="J2510" s="34"/>
      <c r="K2510" s="38"/>
      <c r="L2510" s="38"/>
      <c r="M2510" s="39">
        <f t="shared" si="402"/>
        <v>0</v>
      </c>
      <c r="N2510" s="40">
        <f t="shared" si="403"/>
        <v>0</v>
      </c>
      <c r="O2510" s="80"/>
      <c r="P2510" s="113" t="str">
        <f t="shared" si="410"/>
        <v/>
      </c>
      <c r="Q2510" s="42" t="str">
        <f t="shared" si="404"/>
        <v/>
      </c>
      <c r="R2510" s="81"/>
      <c r="S2510" s="44" t="str">
        <f t="shared" si="405"/>
        <v/>
      </c>
      <c r="T2510" s="81"/>
      <c r="U2510" s="81"/>
      <c r="V2510" s="42">
        <f t="shared" si="406"/>
        <v>0</v>
      </c>
      <c r="W2510" s="43"/>
      <c r="X2510" s="47">
        <f>SUMIFS(W$12:W2510,F$12:F2510,F2510,H$12:H2510,H2510,D$12:D2510,D2510)</f>
        <v>0</v>
      </c>
      <c r="Y2510" s="48">
        <f t="shared" si="407"/>
        <v>0</v>
      </c>
      <c r="Z2510" s="82"/>
      <c r="AA2510" s="106"/>
      <c r="AB2510" s="42">
        <f t="shared" si="408"/>
        <v>0</v>
      </c>
      <c r="AC2510" s="50"/>
      <c r="AD2510" s="81"/>
      <c r="AE2510" s="81"/>
      <c r="AF2510" s="81"/>
      <c r="AG2510" s="81"/>
      <c r="AH2510" s="81"/>
      <c r="AI2510" s="81"/>
      <c r="AJ2510" s="81"/>
      <c r="AK2510" s="81"/>
      <c r="AL2510" s="81"/>
      <c r="AM2510" s="50"/>
      <c r="AN2510" s="50"/>
      <c r="AO2510" s="112">
        <f t="shared" si="411"/>
        <v>0</v>
      </c>
    </row>
    <row r="2511" spans="1:41" ht="20.100000000000001" customHeight="1">
      <c r="A2511" s="70">
        <f t="shared" si="409"/>
        <v>1</v>
      </c>
      <c r="B2511" s="81"/>
      <c r="C2511" s="81"/>
      <c r="D2511" s="81"/>
      <c r="E2511" s="81"/>
      <c r="F2511" s="34"/>
      <c r="G2511" s="94"/>
      <c r="H2511" s="81"/>
      <c r="I2511" s="34"/>
      <c r="J2511" s="34"/>
      <c r="K2511" s="38"/>
      <c r="L2511" s="38"/>
      <c r="M2511" s="39">
        <f t="shared" si="402"/>
        <v>0</v>
      </c>
      <c r="N2511" s="40">
        <f t="shared" si="403"/>
        <v>0</v>
      </c>
      <c r="O2511" s="80"/>
      <c r="P2511" s="113" t="str">
        <f t="shared" si="410"/>
        <v/>
      </c>
      <c r="Q2511" s="42" t="str">
        <f t="shared" si="404"/>
        <v/>
      </c>
      <c r="R2511" s="81"/>
      <c r="S2511" s="44" t="str">
        <f t="shared" si="405"/>
        <v/>
      </c>
      <c r="T2511" s="81"/>
      <c r="U2511" s="81"/>
      <c r="V2511" s="42">
        <f t="shared" si="406"/>
        <v>0</v>
      </c>
      <c r="W2511" s="43"/>
      <c r="X2511" s="47">
        <f>SUMIFS(W$12:W2511,F$12:F2511,F2511,H$12:H2511,H2511,D$12:D2511,D2511)</f>
        <v>0</v>
      </c>
      <c r="Y2511" s="48">
        <f t="shared" si="407"/>
        <v>0</v>
      </c>
      <c r="Z2511" s="82"/>
      <c r="AA2511" s="106"/>
      <c r="AB2511" s="42">
        <f t="shared" si="408"/>
        <v>0</v>
      </c>
      <c r="AC2511" s="50"/>
      <c r="AD2511" s="81"/>
      <c r="AE2511" s="81"/>
      <c r="AF2511" s="81"/>
      <c r="AG2511" s="81"/>
      <c r="AH2511" s="81"/>
      <c r="AI2511" s="81"/>
      <c r="AJ2511" s="81"/>
      <c r="AK2511" s="81"/>
      <c r="AL2511" s="81"/>
      <c r="AM2511" s="50"/>
      <c r="AN2511" s="50"/>
      <c r="AO2511" s="112">
        <f t="shared" si="411"/>
        <v>0</v>
      </c>
    </row>
    <row r="2512" spans="1:41" ht="20.100000000000001" customHeight="1">
      <c r="A2512" s="70">
        <f t="shared" si="409"/>
        <v>1</v>
      </c>
      <c r="B2512" s="81"/>
      <c r="C2512" s="81"/>
      <c r="D2512" s="81"/>
      <c r="E2512" s="81"/>
      <c r="F2512" s="34"/>
      <c r="G2512" s="94"/>
      <c r="H2512" s="81"/>
      <c r="I2512" s="34"/>
      <c r="J2512" s="34"/>
      <c r="K2512" s="38"/>
      <c r="L2512" s="38"/>
      <c r="M2512" s="39">
        <f t="shared" si="402"/>
        <v>0</v>
      </c>
      <c r="N2512" s="40">
        <f t="shared" si="403"/>
        <v>0</v>
      </c>
      <c r="O2512" s="80"/>
      <c r="P2512" s="113" t="str">
        <f t="shared" si="410"/>
        <v/>
      </c>
      <c r="Q2512" s="42" t="str">
        <f t="shared" si="404"/>
        <v/>
      </c>
      <c r="R2512" s="81"/>
      <c r="S2512" s="44" t="str">
        <f t="shared" si="405"/>
        <v/>
      </c>
      <c r="T2512" s="81"/>
      <c r="U2512" s="81"/>
      <c r="V2512" s="42">
        <f t="shared" si="406"/>
        <v>0</v>
      </c>
      <c r="W2512" s="43"/>
      <c r="X2512" s="47">
        <f>SUMIFS(W$12:W2512,F$12:F2512,F2512,H$12:H2512,H2512,D$12:D2512,D2512)</f>
        <v>0</v>
      </c>
      <c r="Y2512" s="48">
        <f t="shared" si="407"/>
        <v>0</v>
      </c>
      <c r="Z2512" s="82"/>
      <c r="AA2512" s="106"/>
      <c r="AB2512" s="42">
        <f t="shared" si="408"/>
        <v>0</v>
      </c>
      <c r="AC2512" s="50"/>
      <c r="AD2512" s="81"/>
      <c r="AE2512" s="81"/>
      <c r="AF2512" s="81"/>
      <c r="AG2512" s="81"/>
      <c r="AH2512" s="81"/>
      <c r="AI2512" s="81"/>
      <c r="AJ2512" s="81"/>
      <c r="AK2512" s="81"/>
      <c r="AL2512" s="81"/>
      <c r="AM2512" s="50"/>
      <c r="AN2512" s="50"/>
      <c r="AO2512" s="112">
        <f t="shared" si="411"/>
        <v>0</v>
      </c>
    </row>
    <row r="2513" spans="1:41" ht="20.100000000000001" customHeight="1">
      <c r="A2513" s="70">
        <f t="shared" si="409"/>
        <v>1</v>
      </c>
      <c r="B2513" s="81"/>
      <c r="C2513" s="81"/>
      <c r="D2513" s="81"/>
      <c r="E2513" s="81"/>
      <c r="F2513" s="34"/>
      <c r="G2513" s="94"/>
      <c r="H2513" s="81"/>
      <c r="I2513" s="34"/>
      <c r="J2513" s="34"/>
      <c r="K2513" s="38"/>
      <c r="L2513" s="38"/>
      <c r="M2513" s="39">
        <f t="shared" si="402"/>
        <v>0</v>
      </c>
      <c r="N2513" s="40">
        <f t="shared" si="403"/>
        <v>0</v>
      </c>
      <c r="O2513" s="80"/>
      <c r="P2513" s="113" t="str">
        <f t="shared" si="410"/>
        <v/>
      </c>
      <c r="Q2513" s="42" t="str">
        <f t="shared" si="404"/>
        <v/>
      </c>
      <c r="R2513" s="81"/>
      <c r="S2513" s="44" t="str">
        <f t="shared" si="405"/>
        <v/>
      </c>
      <c r="T2513" s="81"/>
      <c r="U2513" s="81"/>
      <c r="V2513" s="42">
        <f t="shared" si="406"/>
        <v>0</v>
      </c>
      <c r="W2513" s="43"/>
      <c r="X2513" s="47">
        <f>SUMIFS(W$12:W2513,F$12:F2513,F2513,H$12:H2513,H2513,D$12:D2513,D2513)</f>
        <v>0</v>
      </c>
      <c r="Y2513" s="48">
        <f t="shared" si="407"/>
        <v>0</v>
      </c>
      <c r="Z2513" s="82"/>
      <c r="AA2513" s="106"/>
      <c r="AB2513" s="42">
        <f t="shared" si="408"/>
        <v>0</v>
      </c>
      <c r="AC2513" s="50"/>
      <c r="AD2513" s="81"/>
      <c r="AE2513" s="81"/>
      <c r="AF2513" s="81"/>
      <c r="AG2513" s="81"/>
      <c r="AH2513" s="81"/>
      <c r="AI2513" s="81"/>
      <c r="AJ2513" s="81"/>
      <c r="AK2513" s="81"/>
      <c r="AL2513" s="81"/>
      <c r="AM2513" s="50"/>
      <c r="AN2513" s="50"/>
      <c r="AO2513" s="112">
        <f t="shared" si="411"/>
        <v>0</v>
      </c>
    </row>
    <row r="2514" spans="1:41" ht="20.100000000000001" customHeight="1">
      <c r="A2514" s="70">
        <f t="shared" si="409"/>
        <v>1</v>
      </c>
      <c r="B2514" s="81"/>
      <c r="C2514" s="81"/>
      <c r="D2514" s="81"/>
      <c r="E2514" s="81"/>
      <c r="F2514" s="34"/>
      <c r="G2514" s="94"/>
      <c r="H2514" s="81"/>
      <c r="I2514" s="34"/>
      <c r="J2514" s="34"/>
      <c r="K2514" s="38"/>
      <c r="L2514" s="38"/>
      <c r="M2514" s="39">
        <f t="shared" si="402"/>
        <v>0</v>
      </c>
      <c r="N2514" s="40">
        <f t="shared" si="403"/>
        <v>0</v>
      </c>
      <c r="O2514" s="80"/>
      <c r="P2514" s="113" t="str">
        <f t="shared" si="410"/>
        <v/>
      </c>
      <c r="Q2514" s="42" t="str">
        <f t="shared" si="404"/>
        <v/>
      </c>
      <c r="R2514" s="81"/>
      <c r="S2514" s="44" t="str">
        <f t="shared" si="405"/>
        <v/>
      </c>
      <c r="T2514" s="81"/>
      <c r="U2514" s="81"/>
      <c r="V2514" s="42">
        <f t="shared" si="406"/>
        <v>0</v>
      </c>
      <c r="W2514" s="43"/>
      <c r="X2514" s="47">
        <f>SUMIFS(W$12:W2514,F$12:F2514,F2514,H$12:H2514,H2514,D$12:D2514,D2514)</f>
        <v>0</v>
      </c>
      <c r="Y2514" s="48">
        <f t="shared" si="407"/>
        <v>0</v>
      </c>
      <c r="Z2514" s="82"/>
      <c r="AA2514" s="106"/>
      <c r="AB2514" s="42">
        <f t="shared" si="408"/>
        <v>0</v>
      </c>
      <c r="AC2514" s="50"/>
      <c r="AD2514" s="81"/>
      <c r="AE2514" s="81"/>
      <c r="AF2514" s="81"/>
      <c r="AG2514" s="81"/>
      <c r="AH2514" s="81"/>
      <c r="AI2514" s="81"/>
      <c r="AJ2514" s="81"/>
      <c r="AK2514" s="81"/>
      <c r="AL2514" s="81"/>
      <c r="AM2514" s="50"/>
      <c r="AN2514" s="50"/>
      <c r="AO2514" s="112">
        <f t="shared" si="411"/>
        <v>0</v>
      </c>
    </row>
    <row r="2515" spans="1:41" ht="20.100000000000001" customHeight="1">
      <c r="A2515" s="70">
        <f t="shared" si="409"/>
        <v>1</v>
      </c>
      <c r="B2515" s="81"/>
      <c r="C2515" s="81"/>
      <c r="D2515" s="81"/>
      <c r="E2515" s="81"/>
      <c r="F2515" s="34"/>
      <c r="G2515" s="94"/>
      <c r="H2515" s="81"/>
      <c r="I2515" s="34"/>
      <c r="J2515" s="34"/>
      <c r="K2515" s="38"/>
      <c r="L2515" s="38"/>
      <c r="M2515" s="39">
        <f t="shared" si="402"/>
        <v>0</v>
      </c>
      <c r="N2515" s="40">
        <f t="shared" si="403"/>
        <v>0</v>
      </c>
      <c r="O2515" s="80"/>
      <c r="P2515" s="113" t="str">
        <f t="shared" si="410"/>
        <v/>
      </c>
      <c r="Q2515" s="42" t="str">
        <f t="shared" si="404"/>
        <v/>
      </c>
      <c r="R2515" s="81"/>
      <c r="S2515" s="44" t="str">
        <f t="shared" si="405"/>
        <v/>
      </c>
      <c r="T2515" s="81"/>
      <c r="U2515" s="81"/>
      <c r="V2515" s="42">
        <f t="shared" si="406"/>
        <v>0</v>
      </c>
      <c r="W2515" s="43"/>
      <c r="X2515" s="47">
        <f>SUMIFS(W$12:W2515,F$12:F2515,F2515,H$12:H2515,H2515,D$12:D2515,D2515)</f>
        <v>0</v>
      </c>
      <c r="Y2515" s="48">
        <f t="shared" si="407"/>
        <v>0</v>
      </c>
      <c r="Z2515" s="82"/>
      <c r="AA2515" s="106"/>
      <c r="AB2515" s="42">
        <f t="shared" si="408"/>
        <v>0</v>
      </c>
      <c r="AC2515" s="50"/>
      <c r="AD2515" s="81"/>
      <c r="AE2515" s="81"/>
      <c r="AF2515" s="81"/>
      <c r="AG2515" s="81"/>
      <c r="AH2515" s="81"/>
      <c r="AI2515" s="81"/>
      <c r="AJ2515" s="81"/>
      <c r="AK2515" s="81"/>
      <c r="AL2515" s="81"/>
      <c r="AM2515" s="50"/>
      <c r="AN2515" s="50"/>
      <c r="AO2515" s="112">
        <f t="shared" si="411"/>
        <v>0</v>
      </c>
    </row>
    <row r="2516" spans="1:41" ht="20.100000000000001" customHeight="1">
      <c r="A2516" s="70">
        <f t="shared" si="409"/>
        <v>1</v>
      </c>
      <c r="B2516" s="81"/>
      <c r="C2516" s="81"/>
      <c r="D2516" s="81"/>
      <c r="E2516" s="81"/>
      <c r="F2516" s="34"/>
      <c r="G2516" s="94"/>
      <c r="H2516" s="81"/>
      <c r="I2516" s="34"/>
      <c r="J2516" s="34"/>
      <c r="K2516" s="38"/>
      <c r="L2516" s="38"/>
      <c r="M2516" s="39">
        <f t="shared" si="402"/>
        <v>0</v>
      </c>
      <c r="N2516" s="40">
        <f t="shared" si="403"/>
        <v>0</v>
      </c>
      <c r="O2516" s="80"/>
      <c r="P2516" s="113" t="str">
        <f t="shared" si="410"/>
        <v/>
      </c>
      <c r="Q2516" s="42" t="str">
        <f t="shared" si="404"/>
        <v/>
      </c>
      <c r="R2516" s="81"/>
      <c r="S2516" s="44" t="str">
        <f t="shared" si="405"/>
        <v/>
      </c>
      <c r="T2516" s="81"/>
      <c r="U2516" s="81"/>
      <c r="V2516" s="42">
        <f t="shared" si="406"/>
        <v>0</v>
      </c>
      <c r="W2516" s="43"/>
      <c r="X2516" s="47">
        <f>SUMIFS(W$12:W2516,F$12:F2516,F2516,H$12:H2516,H2516,D$12:D2516,D2516)</f>
        <v>0</v>
      </c>
      <c r="Y2516" s="48">
        <f t="shared" si="407"/>
        <v>0</v>
      </c>
      <c r="Z2516" s="82"/>
      <c r="AA2516" s="106"/>
      <c r="AB2516" s="42">
        <f t="shared" si="408"/>
        <v>0</v>
      </c>
      <c r="AC2516" s="50"/>
      <c r="AD2516" s="81"/>
      <c r="AE2516" s="81"/>
      <c r="AF2516" s="81"/>
      <c r="AG2516" s="81"/>
      <c r="AH2516" s="81"/>
      <c r="AI2516" s="81"/>
      <c r="AJ2516" s="81"/>
      <c r="AK2516" s="81"/>
      <c r="AL2516" s="81"/>
      <c r="AM2516" s="50"/>
      <c r="AN2516" s="50"/>
      <c r="AO2516" s="112">
        <f t="shared" si="411"/>
        <v>0</v>
      </c>
    </row>
    <row r="2517" spans="1:41" ht="20.100000000000001" customHeight="1">
      <c r="A2517" s="70">
        <f t="shared" si="409"/>
        <v>1</v>
      </c>
      <c r="B2517" s="81"/>
      <c r="C2517" s="81"/>
      <c r="D2517" s="81"/>
      <c r="E2517" s="81"/>
      <c r="F2517" s="34"/>
      <c r="G2517" s="94"/>
      <c r="H2517" s="81"/>
      <c r="I2517" s="34"/>
      <c r="J2517" s="34"/>
      <c r="K2517" s="38"/>
      <c r="L2517" s="38"/>
      <c r="M2517" s="39">
        <f t="shared" si="402"/>
        <v>0</v>
      </c>
      <c r="N2517" s="40">
        <f t="shared" si="403"/>
        <v>0</v>
      </c>
      <c r="O2517" s="80"/>
      <c r="P2517" s="113" t="str">
        <f t="shared" si="410"/>
        <v/>
      </c>
      <c r="Q2517" s="42" t="str">
        <f t="shared" si="404"/>
        <v/>
      </c>
      <c r="R2517" s="81"/>
      <c r="S2517" s="44" t="str">
        <f t="shared" si="405"/>
        <v/>
      </c>
      <c r="T2517" s="81"/>
      <c r="U2517" s="81"/>
      <c r="V2517" s="42">
        <f t="shared" si="406"/>
        <v>0</v>
      </c>
      <c r="W2517" s="43"/>
      <c r="X2517" s="47">
        <f>SUMIFS(W$12:W2517,F$12:F2517,F2517,H$12:H2517,H2517,D$12:D2517,D2517)</f>
        <v>0</v>
      </c>
      <c r="Y2517" s="48">
        <f t="shared" si="407"/>
        <v>0</v>
      </c>
      <c r="Z2517" s="82"/>
      <c r="AA2517" s="106"/>
      <c r="AB2517" s="42">
        <f t="shared" si="408"/>
        <v>0</v>
      </c>
      <c r="AC2517" s="50"/>
      <c r="AD2517" s="81"/>
      <c r="AE2517" s="81"/>
      <c r="AF2517" s="81"/>
      <c r="AG2517" s="81"/>
      <c r="AH2517" s="81"/>
      <c r="AI2517" s="81"/>
      <c r="AJ2517" s="81"/>
      <c r="AK2517" s="81"/>
      <c r="AL2517" s="81"/>
      <c r="AM2517" s="50"/>
      <c r="AN2517" s="50"/>
      <c r="AO2517" s="112">
        <f t="shared" si="411"/>
        <v>0</v>
      </c>
    </row>
    <row r="2518" spans="1:41" ht="20.100000000000001" customHeight="1">
      <c r="A2518" s="70">
        <f t="shared" si="409"/>
        <v>1</v>
      </c>
      <c r="B2518" s="81"/>
      <c r="C2518" s="81"/>
      <c r="D2518" s="81"/>
      <c r="E2518" s="81"/>
      <c r="F2518" s="34"/>
      <c r="G2518" s="94"/>
      <c r="H2518" s="81"/>
      <c r="I2518" s="34"/>
      <c r="J2518" s="34"/>
      <c r="K2518" s="38"/>
      <c r="L2518" s="38"/>
      <c r="M2518" s="39">
        <f t="shared" si="402"/>
        <v>0</v>
      </c>
      <c r="N2518" s="40">
        <f t="shared" si="403"/>
        <v>0</v>
      </c>
      <c r="O2518" s="80"/>
      <c r="P2518" s="113" t="str">
        <f t="shared" si="410"/>
        <v/>
      </c>
      <c r="Q2518" s="42" t="str">
        <f t="shared" si="404"/>
        <v/>
      </c>
      <c r="R2518" s="81"/>
      <c r="S2518" s="44" t="str">
        <f t="shared" si="405"/>
        <v/>
      </c>
      <c r="T2518" s="81"/>
      <c r="U2518" s="81"/>
      <c r="V2518" s="42">
        <f t="shared" si="406"/>
        <v>0</v>
      </c>
      <c r="W2518" s="43"/>
      <c r="X2518" s="47">
        <f>SUMIFS(W$12:W2518,F$12:F2518,F2518,H$12:H2518,H2518,D$12:D2518,D2518)</f>
        <v>0</v>
      </c>
      <c r="Y2518" s="48">
        <f t="shared" si="407"/>
        <v>0</v>
      </c>
      <c r="Z2518" s="82"/>
      <c r="AA2518" s="106"/>
      <c r="AB2518" s="42">
        <f t="shared" si="408"/>
        <v>0</v>
      </c>
      <c r="AC2518" s="50"/>
      <c r="AD2518" s="81"/>
      <c r="AE2518" s="81"/>
      <c r="AF2518" s="81"/>
      <c r="AG2518" s="81"/>
      <c r="AH2518" s="81"/>
      <c r="AI2518" s="81"/>
      <c r="AJ2518" s="81"/>
      <c r="AK2518" s="81"/>
      <c r="AL2518" s="81"/>
      <c r="AM2518" s="50"/>
      <c r="AN2518" s="50"/>
      <c r="AO2518" s="112">
        <f t="shared" si="411"/>
        <v>0</v>
      </c>
    </row>
    <row r="2519" spans="1:41" ht="20.100000000000001" customHeight="1">
      <c r="A2519" s="70">
        <f t="shared" si="409"/>
        <v>1</v>
      </c>
      <c r="B2519" s="81"/>
      <c r="C2519" s="81"/>
      <c r="D2519" s="81"/>
      <c r="E2519" s="81"/>
      <c r="F2519" s="34"/>
      <c r="G2519" s="94"/>
      <c r="H2519" s="81"/>
      <c r="I2519" s="34"/>
      <c r="J2519" s="34"/>
      <c r="K2519" s="38"/>
      <c r="L2519" s="38"/>
      <c r="M2519" s="39">
        <f t="shared" si="402"/>
        <v>0</v>
      </c>
      <c r="N2519" s="40">
        <f t="shared" si="403"/>
        <v>0</v>
      </c>
      <c r="O2519" s="80"/>
      <c r="P2519" s="113" t="str">
        <f t="shared" si="410"/>
        <v/>
      </c>
      <c r="Q2519" s="42" t="str">
        <f t="shared" si="404"/>
        <v/>
      </c>
      <c r="R2519" s="81"/>
      <c r="S2519" s="44" t="str">
        <f t="shared" si="405"/>
        <v/>
      </c>
      <c r="T2519" s="81"/>
      <c r="U2519" s="81"/>
      <c r="V2519" s="42">
        <f t="shared" si="406"/>
        <v>0</v>
      </c>
      <c r="W2519" s="43"/>
      <c r="X2519" s="47">
        <f>SUMIFS(W$12:W2519,F$12:F2519,F2519,H$12:H2519,H2519,D$12:D2519,D2519)</f>
        <v>0</v>
      </c>
      <c r="Y2519" s="48">
        <f t="shared" si="407"/>
        <v>0</v>
      </c>
      <c r="Z2519" s="82"/>
      <c r="AA2519" s="106"/>
      <c r="AB2519" s="42">
        <f t="shared" si="408"/>
        <v>0</v>
      </c>
      <c r="AC2519" s="50"/>
      <c r="AD2519" s="81"/>
      <c r="AE2519" s="81"/>
      <c r="AF2519" s="81"/>
      <c r="AG2519" s="81"/>
      <c r="AH2519" s="81"/>
      <c r="AI2519" s="81"/>
      <c r="AJ2519" s="81"/>
      <c r="AK2519" s="81"/>
      <c r="AL2519" s="81"/>
      <c r="AM2519" s="50"/>
      <c r="AN2519" s="50"/>
      <c r="AO2519" s="112">
        <f t="shared" si="411"/>
        <v>0</v>
      </c>
    </row>
    <row r="2520" spans="1:41" ht="20.100000000000001" customHeight="1">
      <c r="A2520" s="70">
        <f t="shared" si="409"/>
        <v>1</v>
      </c>
      <c r="B2520" s="81"/>
      <c r="C2520" s="81"/>
      <c r="D2520" s="81"/>
      <c r="E2520" s="81"/>
      <c r="F2520" s="34"/>
      <c r="G2520" s="94"/>
      <c r="H2520" s="81"/>
      <c r="I2520" s="34"/>
      <c r="J2520" s="34"/>
      <c r="K2520" s="38"/>
      <c r="L2520" s="38"/>
      <c r="M2520" s="39">
        <f t="shared" si="402"/>
        <v>0</v>
      </c>
      <c r="N2520" s="40">
        <f t="shared" si="403"/>
        <v>0</v>
      </c>
      <c r="O2520" s="80"/>
      <c r="P2520" s="113" t="str">
        <f t="shared" si="410"/>
        <v/>
      </c>
      <c r="Q2520" s="42" t="str">
        <f t="shared" si="404"/>
        <v/>
      </c>
      <c r="R2520" s="81"/>
      <c r="S2520" s="44" t="str">
        <f t="shared" si="405"/>
        <v/>
      </c>
      <c r="T2520" s="81"/>
      <c r="U2520" s="81"/>
      <c r="V2520" s="42">
        <f t="shared" si="406"/>
        <v>0</v>
      </c>
      <c r="W2520" s="43"/>
      <c r="X2520" s="47">
        <f>SUMIFS(W$12:W2520,F$12:F2520,F2520,H$12:H2520,H2520,D$12:D2520,D2520)</f>
        <v>0</v>
      </c>
      <c r="Y2520" s="48">
        <f t="shared" si="407"/>
        <v>0</v>
      </c>
      <c r="Z2520" s="82"/>
      <c r="AA2520" s="106"/>
      <c r="AB2520" s="42">
        <f t="shared" si="408"/>
        <v>0</v>
      </c>
      <c r="AC2520" s="50"/>
      <c r="AD2520" s="81"/>
      <c r="AE2520" s="81"/>
      <c r="AF2520" s="81"/>
      <c r="AG2520" s="81"/>
      <c r="AH2520" s="81"/>
      <c r="AI2520" s="81"/>
      <c r="AJ2520" s="81"/>
      <c r="AK2520" s="81"/>
      <c r="AL2520" s="81"/>
      <c r="AM2520" s="50"/>
      <c r="AN2520" s="50"/>
      <c r="AO2520" s="112">
        <f t="shared" si="411"/>
        <v>0</v>
      </c>
    </row>
    <row r="2521" spans="1:41" ht="20.100000000000001" customHeight="1">
      <c r="A2521" s="70">
        <f t="shared" si="409"/>
        <v>1</v>
      </c>
      <c r="B2521" s="81"/>
      <c r="C2521" s="81"/>
      <c r="D2521" s="81"/>
      <c r="E2521" s="81"/>
      <c r="F2521" s="34"/>
      <c r="G2521" s="94"/>
      <c r="H2521" s="81"/>
      <c r="I2521" s="34"/>
      <c r="J2521" s="34"/>
      <c r="K2521" s="38"/>
      <c r="L2521" s="38"/>
      <c r="M2521" s="39">
        <f t="shared" si="402"/>
        <v>0</v>
      </c>
      <c r="N2521" s="40">
        <f t="shared" si="403"/>
        <v>0</v>
      </c>
      <c r="O2521" s="80"/>
      <c r="P2521" s="113" t="str">
        <f t="shared" si="410"/>
        <v/>
      </c>
      <c r="Q2521" s="42" t="str">
        <f t="shared" si="404"/>
        <v/>
      </c>
      <c r="R2521" s="81"/>
      <c r="S2521" s="44" t="str">
        <f t="shared" si="405"/>
        <v/>
      </c>
      <c r="T2521" s="81"/>
      <c r="U2521" s="81"/>
      <c r="V2521" s="42">
        <f t="shared" si="406"/>
        <v>0</v>
      </c>
      <c r="W2521" s="43"/>
      <c r="X2521" s="47">
        <f>SUMIFS(W$12:W2521,F$12:F2521,F2521,H$12:H2521,H2521,D$12:D2521,D2521)</f>
        <v>0</v>
      </c>
      <c r="Y2521" s="48">
        <f t="shared" si="407"/>
        <v>0</v>
      </c>
      <c r="Z2521" s="82"/>
      <c r="AA2521" s="106"/>
      <c r="AB2521" s="42">
        <f t="shared" si="408"/>
        <v>0</v>
      </c>
      <c r="AC2521" s="50"/>
      <c r="AD2521" s="81"/>
      <c r="AE2521" s="81"/>
      <c r="AF2521" s="81"/>
      <c r="AG2521" s="81"/>
      <c r="AH2521" s="81"/>
      <c r="AI2521" s="81"/>
      <c r="AJ2521" s="81"/>
      <c r="AK2521" s="81"/>
      <c r="AL2521" s="81"/>
      <c r="AM2521" s="50"/>
      <c r="AN2521" s="50"/>
      <c r="AO2521" s="112">
        <f t="shared" si="411"/>
        <v>0</v>
      </c>
    </row>
    <row r="2522" spans="1:41" ht="20.100000000000001" customHeight="1">
      <c r="A2522" s="70">
        <f t="shared" si="409"/>
        <v>1</v>
      </c>
      <c r="B2522" s="81"/>
      <c r="C2522" s="81"/>
      <c r="D2522" s="81"/>
      <c r="E2522" s="81"/>
      <c r="F2522" s="34"/>
      <c r="G2522" s="94"/>
      <c r="H2522" s="81"/>
      <c r="I2522" s="34"/>
      <c r="J2522" s="34"/>
      <c r="K2522" s="38"/>
      <c r="L2522" s="38"/>
      <c r="M2522" s="39">
        <f t="shared" si="402"/>
        <v>0</v>
      </c>
      <c r="N2522" s="40">
        <f t="shared" si="403"/>
        <v>0</v>
      </c>
      <c r="O2522" s="80"/>
      <c r="P2522" s="113" t="str">
        <f t="shared" si="410"/>
        <v/>
      </c>
      <c r="Q2522" s="42" t="str">
        <f t="shared" si="404"/>
        <v/>
      </c>
      <c r="R2522" s="81"/>
      <c r="S2522" s="44" t="str">
        <f t="shared" si="405"/>
        <v/>
      </c>
      <c r="T2522" s="81"/>
      <c r="U2522" s="81"/>
      <c r="V2522" s="42">
        <f t="shared" si="406"/>
        <v>0</v>
      </c>
      <c r="W2522" s="43"/>
      <c r="X2522" s="47">
        <f>SUMIFS(W$12:W2522,F$12:F2522,F2522,H$12:H2522,H2522,D$12:D2522,D2522)</f>
        <v>0</v>
      </c>
      <c r="Y2522" s="48">
        <f t="shared" si="407"/>
        <v>0</v>
      </c>
      <c r="Z2522" s="82"/>
      <c r="AA2522" s="106"/>
      <c r="AB2522" s="42">
        <f t="shared" si="408"/>
        <v>0</v>
      </c>
      <c r="AC2522" s="50"/>
      <c r="AD2522" s="81"/>
      <c r="AE2522" s="81"/>
      <c r="AF2522" s="81"/>
      <c r="AG2522" s="81"/>
      <c r="AH2522" s="81"/>
      <c r="AI2522" s="81"/>
      <c r="AJ2522" s="81"/>
      <c r="AK2522" s="81"/>
      <c r="AL2522" s="81"/>
      <c r="AM2522" s="50"/>
      <c r="AN2522" s="50"/>
      <c r="AO2522" s="112">
        <f t="shared" si="411"/>
        <v>0</v>
      </c>
    </row>
    <row r="2523" spans="1:41" ht="20.100000000000001" customHeight="1">
      <c r="A2523" s="70">
        <f t="shared" si="409"/>
        <v>1</v>
      </c>
      <c r="B2523" s="81"/>
      <c r="C2523" s="81"/>
      <c r="D2523" s="81"/>
      <c r="E2523" s="81"/>
      <c r="F2523" s="34"/>
      <c r="G2523" s="94"/>
      <c r="H2523" s="81"/>
      <c r="I2523" s="34"/>
      <c r="J2523" s="34"/>
      <c r="K2523" s="38"/>
      <c r="L2523" s="38"/>
      <c r="M2523" s="39">
        <f t="shared" si="402"/>
        <v>0</v>
      </c>
      <c r="N2523" s="40">
        <f t="shared" si="403"/>
        <v>0</v>
      </c>
      <c r="O2523" s="80"/>
      <c r="P2523" s="113" t="str">
        <f t="shared" si="410"/>
        <v/>
      </c>
      <c r="Q2523" s="42" t="str">
        <f t="shared" si="404"/>
        <v/>
      </c>
      <c r="R2523" s="81"/>
      <c r="S2523" s="44" t="str">
        <f t="shared" si="405"/>
        <v/>
      </c>
      <c r="T2523" s="81"/>
      <c r="U2523" s="81"/>
      <c r="V2523" s="42">
        <f t="shared" si="406"/>
        <v>0</v>
      </c>
      <c r="W2523" s="43"/>
      <c r="X2523" s="47">
        <f>SUMIFS(W$12:W2523,F$12:F2523,F2523,H$12:H2523,H2523,D$12:D2523,D2523)</f>
        <v>0</v>
      </c>
      <c r="Y2523" s="48">
        <f t="shared" si="407"/>
        <v>0</v>
      </c>
      <c r="Z2523" s="82"/>
      <c r="AA2523" s="106"/>
      <c r="AB2523" s="42">
        <f t="shared" si="408"/>
        <v>0</v>
      </c>
      <c r="AC2523" s="50"/>
      <c r="AD2523" s="81"/>
      <c r="AE2523" s="81"/>
      <c r="AF2523" s="81"/>
      <c r="AG2523" s="81"/>
      <c r="AH2523" s="81"/>
      <c r="AI2523" s="81"/>
      <c r="AJ2523" s="81"/>
      <c r="AK2523" s="81"/>
      <c r="AL2523" s="81"/>
      <c r="AM2523" s="50"/>
      <c r="AN2523" s="50"/>
      <c r="AO2523" s="112">
        <f t="shared" si="411"/>
        <v>0</v>
      </c>
    </row>
    <row r="2524" spans="1:41" ht="20.100000000000001" customHeight="1">
      <c r="A2524" s="70">
        <f t="shared" si="409"/>
        <v>1</v>
      </c>
      <c r="B2524" s="81"/>
      <c r="C2524" s="81"/>
      <c r="D2524" s="81"/>
      <c r="E2524" s="81"/>
      <c r="F2524" s="34"/>
      <c r="G2524" s="94"/>
      <c r="H2524" s="81"/>
      <c r="I2524" s="34"/>
      <c r="J2524" s="34"/>
      <c r="K2524" s="38"/>
      <c r="L2524" s="38"/>
      <c r="M2524" s="39">
        <f t="shared" si="402"/>
        <v>0</v>
      </c>
      <c r="N2524" s="40">
        <f t="shared" si="403"/>
        <v>0</v>
      </c>
      <c r="O2524" s="80"/>
      <c r="P2524" s="113" t="str">
        <f t="shared" si="410"/>
        <v/>
      </c>
      <c r="Q2524" s="42" t="str">
        <f t="shared" si="404"/>
        <v/>
      </c>
      <c r="R2524" s="81"/>
      <c r="S2524" s="44" t="str">
        <f t="shared" si="405"/>
        <v/>
      </c>
      <c r="T2524" s="81"/>
      <c r="U2524" s="81"/>
      <c r="V2524" s="42">
        <f t="shared" si="406"/>
        <v>0</v>
      </c>
      <c r="W2524" s="43"/>
      <c r="X2524" s="47">
        <f>SUMIFS(W$12:W2524,F$12:F2524,F2524,H$12:H2524,H2524,D$12:D2524,D2524)</f>
        <v>0</v>
      </c>
      <c r="Y2524" s="48">
        <f t="shared" si="407"/>
        <v>0</v>
      </c>
      <c r="Z2524" s="82"/>
      <c r="AA2524" s="106"/>
      <c r="AB2524" s="42">
        <f t="shared" si="408"/>
        <v>0</v>
      </c>
      <c r="AC2524" s="50"/>
      <c r="AD2524" s="81"/>
      <c r="AE2524" s="81"/>
      <c r="AF2524" s="81"/>
      <c r="AG2524" s="81"/>
      <c r="AH2524" s="81"/>
      <c r="AI2524" s="81"/>
      <c r="AJ2524" s="81"/>
      <c r="AK2524" s="81"/>
      <c r="AL2524" s="81"/>
      <c r="AM2524" s="50"/>
      <c r="AN2524" s="50"/>
      <c r="AO2524" s="112">
        <f t="shared" si="411"/>
        <v>0</v>
      </c>
    </row>
    <row r="2525" spans="1:41" ht="20.100000000000001" customHeight="1">
      <c r="A2525" s="70">
        <f t="shared" si="409"/>
        <v>1</v>
      </c>
      <c r="B2525" s="81"/>
      <c r="C2525" s="81"/>
      <c r="D2525" s="81"/>
      <c r="E2525" s="81"/>
      <c r="F2525" s="34"/>
      <c r="G2525" s="94"/>
      <c r="H2525" s="81"/>
      <c r="I2525" s="34"/>
      <c r="J2525" s="34"/>
      <c r="K2525" s="38"/>
      <c r="L2525" s="38"/>
      <c r="M2525" s="39">
        <f t="shared" si="402"/>
        <v>0</v>
      </c>
      <c r="N2525" s="40">
        <f t="shared" si="403"/>
        <v>0</v>
      </c>
      <c r="O2525" s="80"/>
      <c r="P2525" s="113" t="str">
        <f t="shared" si="410"/>
        <v/>
      </c>
      <c r="Q2525" s="42" t="str">
        <f t="shared" si="404"/>
        <v/>
      </c>
      <c r="R2525" s="81"/>
      <c r="S2525" s="44" t="str">
        <f t="shared" si="405"/>
        <v/>
      </c>
      <c r="T2525" s="81"/>
      <c r="U2525" s="81"/>
      <c r="V2525" s="42">
        <f t="shared" si="406"/>
        <v>0</v>
      </c>
      <c r="W2525" s="43"/>
      <c r="X2525" s="47">
        <f>SUMIFS(W$12:W2525,F$12:F2525,F2525,H$12:H2525,H2525,D$12:D2525,D2525)</f>
        <v>0</v>
      </c>
      <c r="Y2525" s="48">
        <f t="shared" si="407"/>
        <v>0</v>
      </c>
      <c r="Z2525" s="82"/>
      <c r="AA2525" s="106"/>
      <c r="AB2525" s="42">
        <f t="shared" si="408"/>
        <v>0</v>
      </c>
      <c r="AC2525" s="50"/>
      <c r="AD2525" s="81"/>
      <c r="AE2525" s="81"/>
      <c r="AF2525" s="81"/>
      <c r="AG2525" s="81"/>
      <c r="AH2525" s="81"/>
      <c r="AI2525" s="81"/>
      <c r="AJ2525" s="81"/>
      <c r="AK2525" s="81"/>
      <c r="AL2525" s="81"/>
      <c r="AM2525" s="50"/>
      <c r="AN2525" s="50"/>
      <c r="AO2525" s="112">
        <f t="shared" si="411"/>
        <v>0</v>
      </c>
    </row>
    <row r="2526" spans="1:41" ht="20.100000000000001" customHeight="1">
      <c r="A2526" s="70">
        <f t="shared" si="409"/>
        <v>1</v>
      </c>
      <c r="B2526" s="81"/>
      <c r="C2526" s="81"/>
      <c r="D2526" s="81"/>
      <c r="E2526" s="81"/>
      <c r="F2526" s="34"/>
      <c r="G2526" s="94"/>
      <c r="H2526" s="81"/>
      <c r="I2526" s="34"/>
      <c r="J2526" s="34"/>
      <c r="K2526" s="38"/>
      <c r="L2526" s="38"/>
      <c r="M2526" s="39">
        <f t="shared" si="402"/>
        <v>0</v>
      </c>
      <c r="N2526" s="40">
        <f t="shared" si="403"/>
        <v>0</v>
      </c>
      <c r="O2526" s="80"/>
      <c r="P2526" s="113" t="str">
        <f t="shared" si="410"/>
        <v/>
      </c>
      <c r="Q2526" s="42" t="str">
        <f t="shared" si="404"/>
        <v/>
      </c>
      <c r="R2526" s="81"/>
      <c r="S2526" s="44" t="str">
        <f t="shared" si="405"/>
        <v/>
      </c>
      <c r="T2526" s="81"/>
      <c r="U2526" s="81"/>
      <c r="V2526" s="42">
        <f t="shared" si="406"/>
        <v>0</v>
      </c>
      <c r="W2526" s="43"/>
      <c r="X2526" s="47">
        <f>SUMIFS(W$12:W2526,F$12:F2526,F2526,H$12:H2526,H2526,D$12:D2526,D2526)</f>
        <v>0</v>
      </c>
      <c r="Y2526" s="48">
        <f t="shared" si="407"/>
        <v>0</v>
      </c>
      <c r="Z2526" s="82"/>
      <c r="AA2526" s="106"/>
      <c r="AB2526" s="42">
        <f t="shared" si="408"/>
        <v>0</v>
      </c>
      <c r="AC2526" s="50"/>
      <c r="AD2526" s="81"/>
      <c r="AE2526" s="81"/>
      <c r="AF2526" s="81"/>
      <c r="AG2526" s="81"/>
      <c r="AH2526" s="81"/>
      <c r="AI2526" s="81"/>
      <c r="AJ2526" s="81"/>
      <c r="AK2526" s="81"/>
      <c r="AL2526" s="81"/>
      <c r="AM2526" s="50"/>
      <c r="AN2526" s="50"/>
      <c r="AO2526" s="112">
        <f t="shared" si="411"/>
        <v>0</v>
      </c>
    </row>
    <row r="2527" spans="1:41" ht="20.100000000000001" customHeight="1">
      <c r="A2527" s="70">
        <f t="shared" si="409"/>
        <v>1</v>
      </c>
      <c r="B2527" s="81"/>
      <c r="C2527" s="81"/>
      <c r="D2527" s="81"/>
      <c r="E2527" s="81"/>
      <c r="F2527" s="34"/>
      <c r="G2527" s="94"/>
      <c r="H2527" s="81"/>
      <c r="I2527" s="34"/>
      <c r="J2527" s="34"/>
      <c r="K2527" s="38"/>
      <c r="L2527" s="38"/>
      <c r="M2527" s="39">
        <f t="shared" si="402"/>
        <v>0</v>
      </c>
      <c r="N2527" s="40">
        <f t="shared" si="403"/>
        <v>0</v>
      </c>
      <c r="O2527" s="80"/>
      <c r="P2527" s="113" t="str">
        <f t="shared" si="410"/>
        <v/>
      </c>
      <c r="Q2527" s="42" t="str">
        <f t="shared" si="404"/>
        <v/>
      </c>
      <c r="R2527" s="81"/>
      <c r="S2527" s="44" t="str">
        <f t="shared" si="405"/>
        <v/>
      </c>
      <c r="T2527" s="81"/>
      <c r="U2527" s="81"/>
      <c r="V2527" s="42">
        <f t="shared" si="406"/>
        <v>0</v>
      </c>
      <c r="W2527" s="43"/>
      <c r="X2527" s="47">
        <f>SUMIFS(W$12:W2527,F$12:F2527,F2527,H$12:H2527,H2527,D$12:D2527,D2527)</f>
        <v>0</v>
      </c>
      <c r="Y2527" s="48">
        <f t="shared" si="407"/>
        <v>0</v>
      </c>
      <c r="Z2527" s="82"/>
      <c r="AA2527" s="106"/>
      <c r="AB2527" s="42">
        <f t="shared" si="408"/>
        <v>0</v>
      </c>
      <c r="AC2527" s="50"/>
      <c r="AD2527" s="81"/>
      <c r="AE2527" s="81"/>
      <c r="AF2527" s="81"/>
      <c r="AG2527" s="81"/>
      <c r="AH2527" s="81"/>
      <c r="AI2527" s="81"/>
      <c r="AJ2527" s="81"/>
      <c r="AK2527" s="81"/>
      <c r="AL2527" s="81"/>
      <c r="AM2527" s="50"/>
      <c r="AN2527" s="50"/>
      <c r="AO2527" s="112">
        <f t="shared" si="411"/>
        <v>0</v>
      </c>
    </row>
    <row r="2528" spans="1:41" ht="20.100000000000001" customHeight="1">
      <c r="A2528" s="70">
        <f t="shared" si="409"/>
        <v>1</v>
      </c>
      <c r="B2528" s="81"/>
      <c r="C2528" s="81"/>
      <c r="D2528" s="81"/>
      <c r="E2528" s="81"/>
      <c r="F2528" s="34"/>
      <c r="G2528" s="94"/>
      <c r="H2528" s="81"/>
      <c r="I2528" s="34"/>
      <c r="J2528" s="34"/>
      <c r="K2528" s="38"/>
      <c r="L2528" s="38"/>
      <c r="M2528" s="39">
        <f t="shared" si="402"/>
        <v>0</v>
      </c>
      <c r="N2528" s="40">
        <f t="shared" si="403"/>
        <v>0</v>
      </c>
      <c r="O2528" s="80"/>
      <c r="P2528" s="113" t="str">
        <f t="shared" si="410"/>
        <v/>
      </c>
      <c r="Q2528" s="42" t="str">
        <f t="shared" si="404"/>
        <v/>
      </c>
      <c r="R2528" s="81"/>
      <c r="S2528" s="44" t="str">
        <f t="shared" si="405"/>
        <v/>
      </c>
      <c r="T2528" s="81"/>
      <c r="U2528" s="81"/>
      <c r="V2528" s="42">
        <f t="shared" si="406"/>
        <v>0</v>
      </c>
      <c r="W2528" s="43"/>
      <c r="X2528" s="47">
        <f>SUMIFS(W$12:W2528,F$12:F2528,F2528,H$12:H2528,H2528,D$12:D2528,D2528)</f>
        <v>0</v>
      </c>
      <c r="Y2528" s="48">
        <f t="shared" si="407"/>
        <v>0</v>
      </c>
      <c r="Z2528" s="82"/>
      <c r="AA2528" s="106"/>
      <c r="AB2528" s="42">
        <f t="shared" si="408"/>
        <v>0</v>
      </c>
      <c r="AC2528" s="50"/>
      <c r="AD2528" s="81"/>
      <c r="AE2528" s="81"/>
      <c r="AF2528" s="81"/>
      <c r="AG2528" s="81"/>
      <c r="AH2528" s="81"/>
      <c r="AI2528" s="81"/>
      <c r="AJ2528" s="81"/>
      <c r="AK2528" s="81"/>
      <c r="AL2528" s="81"/>
      <c r="AM2528" s="50"/>
      <c r="AN2528" s="50"/>
      <c r="AO2528" s="112">
        <f t="shared" si="411"/>
        <v>0</v>
      </c>
    </row>
    <row r="2529" spans="1:41" ht="20.100000000000001" customHeight="1">
      <c r="A2529" s="70">
        <f t="shared" si="409"/>
        <v>1</v>
      </c>
      <c r="B2529" s="81"/>
      <c r="C2529" s="81"/>
      <c r="D2529" s="81"/>
      <c r="E2529" s="81"/>
      <c r="F2529" s="34"/>
      <c r="G2529" s="94"/>
      <c r="H2529" s="81"/>
      <c r="I2529" s="34"/>
      <c r="J2529" s="34"/>
      <c r="K2529" s="38"/>
      <c r="L2529" s="38"/>
      <c r="M2529" s="39">
        <f t="shared" si="402"/>
        <v>0</v>
      </c>
      <c r="N2529" s="40">
        <f t="shared" si="403"/>
        <v>0</v>
      </c>
      <c r="O2529" s="80"/>
      <c r="P2529" s="113" t="str">
        <f t="shared" si="410"/>
        <v/>
      </c>
      <c r="Q2529" s="42" t="str">
        <f t="shared" si="404"/>
        <v/>
      </c>
      <c r="R2529" s="81"/>
      <c r="S2529" s="44" t="str">
        <f t="shared" si="405"/>
        <v/>
      </c>
      <c r="T2529" s="81"/>
      <c r="U2529" s="81"/>
      <c r="V2529" s="42">
        <f t="shared" si="406"/>
        <v>0</v>
      </c>
      <c r="W2529" s="43"/>
      <c r="X2529" s="47">
        <f>SUMIFS(W$12:W2529,F$12:F2529,F2529,H$12:H2529,H2529,D$12:D2529,D2529)</f>
        <v>0</v>
      </c>
      <c r="Y2529" s="48">
        <f t="shared" si="407"/>
        <v>0</v>
      </c>
      <c r="Z2529" s="82"/>
      <c r="AA2529" s="106"/>
      <c r="AB2529" s="42">
        <f t="shared" si="408"/>
        <v>0</v>
      </c>
      <c r="AC2529" s="50"/>
      <c r="AD2529" s="81"/>
      <c r="AE2529" s="81"/>
      <c r="AF2529" s="81"/>
      <c r="AG2529" s="81"/>
      <c r="AH2529" s="81"/>
      <c r="AI2529" s="81"/>
      <c r="AJ2529" s="81"/>
      <c r="AK2529" s="81"/>
      <c r="AL2529" s="81"/>
      <c r="AM2529" s="50"/>
      <c r="AN2529" s="50"/>
      <c r="AO2529" s="112">
        <f t="shared" si="411"/>
        <v>0</v>
      </c>
    </row>
    <row r="2530" spans="1:41" ht="20.100000000000001" customHeight="1">
      <c r="A2530" s="70">
        <f t="shared" si="409"/>
        <v>1</v>
      </c>
      <c r="B2530" s="81"/>
      <c r="C2530" s="81"/>
      <c r="D2530" s="81"/>
      <c r="E2530" s="81"/>
      <c r="F2530" s="34"/>
      <c r="G2530" s="94"/>
      <c r="H2530" s="81"/>
      <c r="I2530" s="34"/>
      <c r="J2530" s="34"/>
      <c r="K2530" s="38"/>
      <c r="L2530" s="38"/>
      <c r="M2530" s="39">
        <f t="shared" si="402"/>
        <v>0</v>
      </c>
      <c r="N2530" s="40">
        <f t="shared" si="403"/>
        <v>0</v>
      </c>
      <c r="O2530" s="80"/>
      <c r="P2530" s="113" t="str">
        <f t="shared" si="410"/>
        <v/>
      </c>
      <c r="Q2530" s="42" t="str">
        <f t="shared" si="404"/>
        <v/>
      </c>
      <c r="R2530" s="81"/>
      <c r="S2530" s="44" t="str">
        <f t="shared" si="405"/>
        <v/>
      </c>
      <c r="T2530" s="81"/>
      <c r="U2530" s="81"/>
      <c r="V2530" s="42">
        <f t="shared" si="406"/>
        <v>0</v>
      </c>
      <c r="W2530" s="43"/>
      <c r="X2530" s="47">
        <f>SUMIFS(W$12:W2530,F$12:F2530,F2530,H$12:H2530,H2530,D$12:D2530,D2530)</f>
        <v>0</v>
      </c>
      <c r="Y2530" s="48">
        <f t="shared" si="407"/>
        <v>0</v>
      </c>
      <c r="Z2530" s="82"/>
      <c r="AA2530" s="106"/>
      <c r="AB2530" s="42">
        <f t="shared" si="408"/>
        <v>0</v>
      </c>
      <c r="AC2530" s="50"/>
      <c r="AD2530" s="81"/>
      <c r="AE2530" s="81"/>
      <c r="AF2530" s="81"/>
      <c r="AG2530" s="81"/>
      <c r="AH2530" s="81"/>
      <c r="AI2530" s="81"/>
      <c r="AJ2530" s="81"/>
      <c r="AK2530" s="81"/>
      <c r="AL2530" s="81"/>
      <c r="AM2530" s="50"/>
      <c r="AN2530" s="50"/>
      <c r="AO2530" s="112">
        <f t="shared" si="411"/>
        <v>0</v>
      </c>
    </row>
    <row r="2531" spans="1:41" ht="20.100000000000001" customHeight="1">
      <c r="A2531" s="70">
        <f t="shared" si="409"/>
        <v>1</v>
      </c>
      <c r="B2531" s="81"/>
      <c r="C2531" s="81"/>
      <c r="D2531" s="81"/>
      <c r="E2531" s="81"/>
      <c r="F2531" s="34"/>
      <c r="G2531" s="94"/>
      <c r="H2531" s="81"/>
      <c r="I2531" s="34"/>
      <c r="J2531" s="34"/>
      <c r="K2531" s="38"/>
      <c r="L2531" s="38"/>
      <c r="M2531" s="39">
        <f t="shared" si="402"/>
        <v>0</v>
      </c>
      <c r="N2531" s="40">
        <f t="shared" si="403"/>
        <v>0</v>
      </c>
      <c r="O2531" s="80"/>
      <c r="P2531" s="113" t="str">
        <f t="shared" si="410"/>
        <v/>
      </c>
      <c r="Q2531" s="42" t="str">
        <f t="shared" si="404"/>
        <v/>
      </c>
      <c r="R2531" s="81"/>
      <c r="S2531" s="44" t="str">
        <f t="shared" si="405"/>
        <v/>
      </c>
      <c r="T2531" s="81"/>
      <c r="U2531" s="81"/>
      <c r="V2531" s="42">
        <f t="shared" si="406"/>
        <v>0</v>
      </c>
      <c r="W2531" s="43"/>
      <c r="X2531" s="47">
        <f>SUMIFS(W$12:W2531,F$12:F2531,F2531,H$12:H2531,H2531,D$12:D2531,D2531)</f>
        <v>0</v>
      </c>
      <c r="Y2531" s="48">
        <f t="shared" si="407"/>
        <v>0</v>
      </c>
      <c r="Z2531" s="82"/>
      <c r="AA2531" s="106"/>
      <c r="AB2531" s="42">
        <f t="shared" si="408"/>
        <v>0</v>
      </c>
      <c r="AC2531" s="50"/>
      <c r="AD2531" s="81"/>
      <c r="AE2531" s="81"/>
      <c r="AF2531" s="81"/>
      <c r="AG2531" s="81"/>
      <c r="AH2531" s="81"/>
      <c r="AI2531" s="81"/>
      <c r="AJ2531" s="81"/>
      <c r="AK2531" s="81"/>
      <c r="AL2531" s="81"/>
      <c r="AM2531" s="50"/>
      <c r="AN2531" s="50"/>
      <c r="AO2531" s="112">
        <f t="shared" si="411"/>
        <v>0</v>
      </c>
    </row>
    <row r="2532" spans="1:41" ht="20.100000000000001" customHeight="1">
      <c r="A2532" s="70">
        <f t="shared" si="409"/>
        <v>1</v>
      </c>
      <c r="B2532" s="81"/>
      <c r="C2532" s="81"/>
      <c r="D2532" s="81"/>
      <c r="E2532" s="81"/>
      <c r="F2532" s="34"/>
      <c r="G2532" s="94"/>
      <c r="H2532" s="81"/>
      <c r="I2532" s="34"/>
      <c r="J2532" s="34"/>
      <c r="K2532" s="38"/>
      <c r="L2532" s="38"/>
      <c r="M2532" s="39">
        <f t="shared" si="402"/>
        <v>0</v>
      </c>
      <c r="N2532" s="40">
        <f t="shared" si="403"/>
        <v>0</v>
      </c>
      <c r="O2532" s="80"/>
      <c r="P2532" s="113" t="str">
        <f t="shared" si="410"/>
        <v/>
      </c>
      <c r="Q2532" s="42" t="str">
        <f t="shared" si="404"/>
        <v/>
      </c>
      <c r="R2532" s="81"/>
      <c r="S2532" s="44" t="str">
        <f t="shared" si="405"/>
        <v/>
      </c>
      <c r="T2532" s="81"/>
      <c r="U2532" s="81"/>
      <c r="V2532" s="42">
        <f t="shared" si="406"/>
        <v>0</v>
      </c>
      <c r="W2532" s="43"/>
      <c r="X2532" s="47">
        <f>SUMIFS(W$12:W2532,F$12:F2532,F2532,H$12:H2532,H2532,D$12:D2532,D2532)</f>
        <v>0</v>
      </c>
      <c r="Y2532" s="48">
        <f t="shared" si="407"/>
        <v>0</v>
      </c>
      <c r="Z2532" s="82"/>
      <c r="AA2532" s="106"/>
      <c r="AB2532" s="42">
        <f t="shared" si="408"/>
        <v>0</v>
      </c>
      <c r="AC2532" s="50"/>
      <c r="AD2532" s="81"/>
      <c r="AE2532" s="81"/>
      <c r="AF2532" s="81"/>
      <c r="AG2532" s="81"/>
      <c r="AH2532" s="81"/>
      <c r="AI2532" s="81"/>
      <c r="AJ2532" s="81"/>
      <c r="AK2532" s="81"/>
      <c r="AL2532" s="81"/>
      <c r="AM2532" s="50"/>
      <c r="AN2532" s="50"/>
      <c r="AO2532" s="112">
        <f t="shared" si="411"/>
        <v>0</v>
      </c>
    </row>
    <row r="2533" spans="1:41" ht="20.100000000000001" customHeight="1">
      <c r="A2533" s="70">
        <f t="shared" si="409"/>
        <v>1</v>
      </c>
      <c r="B2533" s="81"/>
      <c r="C2533" s="81"/>
      <c r="D2533" s="81"/>
      <c r="E2533" s="81"/>
      <c r="F2533" s="34"/>
      <c r="G2533" s="94"/>
      <c r="H2533" s="81"/>
      <c r="I2533" s="34"/>
      <c r="J2533" s="34"/>
      <c r="K2533" s="38"/>
      <c r="L2533" s="38"/>
      <c r="M2533" s="39">
        <f t="shared" si="402"/>
        <v>0</v>
      </c>
      <c r="N2533" s="40">
        <f t="shared" si="403"/>
        <v>0</v>
      </c>
      <c r="O2533" s="80"/>
      <c r="P2533" s="113" t="str">
        <f t="shared" si="410"/>
        <v/>
      </c>
      <c r="Q2533" s="42" t="str">
        <f t="shared" si="404"/>
        <v/>
      </c>
      <c r="R2533" s="81"/>
      <c r="S2533" s="44" t="str">
        <f t="shared" si="405"/>
        <v/>
      </c>
      <c r="T2533" s="81"/>
      <c r="U2533" s="81"/>
      <c r="V2533" s="42">
        <f t="shared" si="406"/>
        <v>0</v>
      </c>
      <c r="W2533" s="43"/>
      <c r="X2533" s="47">
        <f>SUMIFS(W$12:W2533,F$12:F2533,F2533,H$12:H2533,H2533,D$12:D2533,D2533)</f>
        <v>0</v>
      </c>
      <c r="Y2533" s="48">
        <f t="shared" si="407"/>
        <v>0</v>
      </c>
      <c r="Z2533" s="82"/>
      <c r="AA2533" s="106"/>
      <c r="AB2533" s="42">
        <f t="shared" si="408"/>
        <v>0</v>
      </c>
      <c r="AC2533" s="50"/>
      <c r="AD2533" s="81"/>
      <c r="AE2533" s="81"/>
      <c r="AF2533" s="81"/>
      <c r="AG2533" s="81"/>
      <c r="AH2533" s="81"/>
      <c r="AI2533" s="81"/>
      <c r="AJ2533" s="81"/>
      <c r="AK2533" s="81"/>
      <c r="AL2533" s="81"/>
      <c r="AM2533" s="50"/>
      <c r="AN2533" s="50"/>
      <c r="AO2533" s="112">
        <f t="shared" si="411"/>
        <v>0</v>
      </c>
    </row>
    <row r="2534" spans="1:41" ht="20.100000000000001" customHeight="1">
      <c r="A2534" s="70">
        <f t="shared" si="409"/>
        <v>1</v>
      </c>
      <c r="B2534" s="81"/>
      <c r="C2534" s="81"/>
      <c r="D2534" s="81"/>
      <c r="E2534" s="81"/>
      <c r="F2534" s="34"/>
      <c r="G2534" s="94"/>
      <c r="H2534" s="81"/>
      <c r="I2534" s="34"/>
      <c r="J2534" s="34"/>
      <c r="K2534" s="38"/>
      <c r="L2534" s="38"/>
      <c r="M2534" s="39">
        <f t="shared" si="402"/>
        <v>0</v>
      </c>
      <c r="N2534" s="40">
        <f t="shared" si="403"/>
        <v>0</v>
      </c>
      <c r="O2534" s="80"/>
      <c r="P2534" s="113" t="str">
        <f t="shared" si="410"/>
        <v/>
      </c>
      <c r="Q2534" s="42" t="str">
        <f t="shared" si="404"/>
        <v/>
      </c>
      <c r="R2534" s="81"/>
      <c r="S2534" s="44" t="str">
        <f t="shared" si="405"/>
        <v/>
      </c>
      <c r="T2534" s="81"/>
      <c r="U2534" s="81"/>
      <c r="V2534" s="42">
        <f t="shared" si="406"/>
        <v>0</v>
      </c>
      <c r="W2534" s="43"/>
      <c r="X2534" s="47">
        <f>SUMIFS(W$12:W2534,F$12:F2534,F2534,H$12:H2534,H2534,D$12:D2534,D2534)</f>
        <v>0</v>
      </c>
      <c r="Y2534" s="48">
        <f t="shared" si="407"/>
        <v>0</v>
      </c>
      <c r="Z2534" s="82"/>
      <c r="AA2534" s="106"/>
      <c r="AB2534" s="42">
        <f t="shared" si="408"/>
        <v>0</v>
      </c>
      <c r="AC2534" s="50"/>
      <c r="AD2534" s="81"/>
      <c r="AE2534" s="81"/>
      <c r="AF2534" s="81"/>
      <c r="AG2534" s="81"/>
      <c r="AH2534" s="81"/>
      <c r="AI2534" s="81"/>
      <c r="AJ2534" s="81"/>
      <c r="AK2534" s="81"/>
      <c r="AL2534" s="81"/>
      <c r="AM2534" s="50"/>
      <c r="AN2534" s="50"/>
      <c r="AO2534" s="112">
        <f t="shared" si="411"/>
        <v>0</v>
      </c>
    </row>
    <row r="2535" spans="1:41" ht="20.100000000000001" customHeight="1">
      <c r="A2535" s="70">
        <f t="shared" si="409"/>
        <v>1</v>
      </c>
      <c r="B2535" s="81"/>
      <c r="C2535" s="81"/>
      <c r="D2535" s="81"/>
      <c r="E2535" s="81"/>
      <c r="F2535" s="34"/>
      <c r="G2535" s="94"/>
      <c r="H2535" s="81"/>
      <c r="I2535" s="34"/>
      <c r="J2535" s="34"/>
      <c r="K2535" s="38"/>
      <c r="L2535" s="38"/>
      <c r="M2535" s="39">
        <f t="shared" si="402"/>
        <v>0</v>
      </c>
      <c r="N2535" s="40">
        <f t="shared" si="403"/>
        <v>0</v>
      </c>
      <c r="O2535" s="80"/>
      <c r="P2535" s="113" t="str">
        <f t="shared" si="410"/>
        <v/>
      </c>
      <c r="Q2535" s="42" t="str">
        <f t="shared" si="404"/>
        <v/>
      </c>
      <c r="R2535" s="81"/>
      <c r="S2535" s="44" t="str">
        <f t="shared" si="405"/>
        <v/>
      </c>
      <c r="T2535" s="81"/>
      <c r="U2535" s="81"/>
      <c r="V2535" s="42">
        <f t="shared" si="406"/>
        <v>0</v>
      </c>
      <c r="W2535" s="43"/>
      <c r="X2535" s="47">
        <f>SUMIFS(W$12:W2535,F$12:F2535,F2535,H$12:H2535,H2535,D$12:D2535,D2535)</f>
        <v>0</v>
      </c>
      <c r="Y2535" s="48">
        <f t="shared" si="407"/>
        <v>0</v>
      </c>
      <c r="Z2535" s="82"/>
      <c r="AA2535" s="106"/>
      <c r="AB2535" s="42">
        <f t="shared" si="408"/>
        <v>0</v>
      </c>
      <c r="AC2535" s="50"/>
      <c r="AD2535" s="81"/>
      <c r="AE2535" s="81"/>
      <c r="AF2535" s="81"/>
      <c r="AG2535" s="81"/>
      <c r="AH2535" s="81"/>
      <c r="AI2535" s="81"/>
      <c r="AJ2535" s="81"/>
      <c r="AK2535" s="81"/>
      <c r="AL2535" s="81"/>
      <c r="AM2535" s="50"/>
      <c r="AN2535" s="50"/>
      <c r="AO2535" s="112">
        <f t="shared" si="411"/>
        <v>0</v>
      </c>
    </row>
    <row r="2536" spans="1:41" ht="20.100000000000001" customHeight="1">
      <c r="A2536" s="70">
        <f t="shared" si="409"/>
        <v>1</v>
      </c>
      <c r="B2536" s="81"/>
      <c r="C2536" s="81"/>
      <c r="D2536" s="81"/>
      <c r="E2536" s="81"/>
      <c r="F2536" s="34"/>
      <c r="G2536" s="94"/>
      <c r="H2536" s="81"/>
      <c r="I2536" s="34"/>
      <c r="J2536" s="34"/>
      <c r="K2536" s="38"/>
      <c r="L2536" s="38"/>
      <c r="M2536" s="39">
        <f t="shared" si="402"/>
        <v>0</v>
      </c>
      <c r="N2536" s="40">
        <f t="shared" si="403"/>
        <v>0</v>
      </c>
      <c r="O2536" s="80"/>
      <c r="P2536" s="113" t="str">
        <f t="shared" si="410"/>
        <v/>
      </c>
      <c r="Q2536" s="42" t="str">
        <f t="shared" si="404"/>
        <v/>
      </c>
      <c r="R2536" s="81"/>
      <c r="S2536" s="44" t="str">
        <f t="shared" si="405"/>
        <v/>
      </c>
      <c r="T2536" s="81"/>
      <c r="U2536" s="81"/>
      <c r="V2536" s="42">
        <f t="shared" si="406"/>
        <v>0</v>
      </c>
      <c r="W2536" s="43"/>
      <c r="X2536" s="47">
        <f>SUMIFS(W$12:W2536,F$12:F2536,F2536,H$12:H2536,H2536,D$12:D2536,D2536)</f>
        <v>0</v>
      </c>
      <c r="Y2536" s="48">
        <f t="shared" si="407"/>
        <v>0</v>
      </c>
      <c r="Z2536" s="82"/>
      <c r="AA2536" s="106"/>
      <c r="AB2536" s="42">
        <f t="shared" si="408"/>
        <v>0</v>
      </c>
      <c r="AC2536" s="50"/>
      <c r="AD2536" s="81"/>
      <c r="AE2536" s="81"/>
      <c r="AF2536" s="81"/>
      <c r="AG2536" s="81"/>
      <c r="AH2536" s="81"/>
      <c r="AI2536" s="81"/>
      <c r="AJ2536" s="81"/>
      <c r="AK2536" s="81"/>
      <c r="AL2536" s="81"/>
      <c r="AM2536" s="50"/>
      <c r="AN2536" s="50"/>
      <c r="AO2536" s="112">
        <f t="shared" si="411"/>
        <v>0</v>
      </c>
    </row>
    <row r="2537" spans="1:41" ht="20.100000000000001" customHeight="1">
      <c r="A2537" s="70">
        <f t="shared" si="409"/>
        <v>1</v>
      </c>
      <c r="B2537" s="81"/>
      <c r="C2537" s="81"/>
      <c r="D2537" s="81"/>
      <c r="E2537" s="81"/>
      <c r="F2537" s="34"/>
      <c r="G2537" s="94"/>
      <c r="H2537" s="81"/>
      <c r="I2537" s="34"/>
      <c r="J2537" s="34"/>
      <c r="K2537" s="38"/>
      <c r="L2537" s="38"/>
      <c r="M2537" s="39">
        <f t="shared" si="402"/>
        <v>0</v>
      </c>
      <c r="N2537" s="40">
        <f t="shared" si="403"/>
        <v>0</v>
      </c>
      <c r="O2537" s="80"/>
      <c r="P2537" s="113" t="str">
        <f t="shared" si="410"/>
        <v/>
      </c>
      <c r="Q2537" s="42" t="str">
        <f t="shared" si="404"/>
        <v/>
      </c>
      <c r="R2537" s="81"/>
      <c r="S2537" s="44" t="str">
        <f t="shared" si="405"/>
        <v/>
      </c>
      <c r="T2537" s="81"/>
      <c r="U2537" s="81"/>
      <c r="V2537" s="42">
        <f t="shared" si="406"/>
        <v>0</v>
      </c>
      <c r="W2537" s="43"/>
      <c r="X2537" s="47">
        <f>SUMIFS(W$12:W2537,F$12:F2537,F2537,H$12:H2537,H2537,D$12:D2537,D2537)</f>
        <v>0</v>
      </c>
      <c r="Y2537" s="48">
        <f t="shared" si="407"/>
        <v>0</v>
      </c>
      <c r="Z2537" s="82"/>
      <c r="AA2537" s="106"/>
      <c r="AB2537" s="42">
        <f t="shared" si="408"/>
        <v>0</v>
      </c>
      <c r="AC2537" s="50"/>
      <c r="AD2537" s="81"/>
      <c r="AE2537" s="81"/>
      <c r="AF2537" s="81"/>
      <c r="AG2537" s="81"/>
      <c r="AH2537" s="81"/>
      <c r="AI2537" s="81"/>
      <c r="AJ2537" s="81"/>
      <c r="AK2537" s="81"/>
      <c r="AL2537" s="81"/>
      <c r="AM2537" s="50"/>
      <c r="AN2537" s="50"/>
      <c r="AO2537" s="112">
        <f t="shared" si="411"/>
        <v>0</v>
      </c>
    </row>
    <row r="2538" spans="1:41" ht="20.100000000000001" customHeight="1">
      <c r="A2538" s="70">
        <f t="shared" si="409"/>
        <v>1</v>
      </c>
      <c r="B2538" s="81"/>
      <c r="C2538" s="81"/>
      <c r="D2538" s="81"/>
      <c r="E2538" s="81"/>
      <c r="F2538" s="34"/>
      <c r="G2538" s="94"/>
      <c r="H2538" s="81"/>
      <c r="I2538" s="34"/>
      <c r="J2538" s="34"/>
      <c r="K2538" s="38"/>
      <c r="L2538" s="38"/>
      <c r="M2538" s="39">
        <f t="shared" si="402"/>
        <v>0</v>
      </c>
      <c r="N2538" s="40">
        <f t="shared" si="403"/>
        <v>0</v>
      </c>
      <c r="O2538" s="80"/>
      <c r="P2538" s="113" t="str">
        <f t="shared" si="410"/>
        <v/>
      </c>
      <c r="Q2538" s="42" t="str">
        <f t="shared" si="404"/>
        <v/>
      </c>
      <c r="R2538" s="81"/>
      <c r="S2538" s="44" t="str">
        <f t="shared" si="405"/>
        <v/>
      </c>
      <c r="T2538" s="81"/>
      <c r="U2538" s="81"/>
      <c r="V2538" s="42">
        <f t="shared" si="406"/>
        <v>0</v>
      </c>
      <c r="W2538" s="43"/>
      <c r="X2538" s="47">
        <f>SUMIFS(W$12:W2538,F$12:F2538,F2538,H$12:H2538,H2538,D$12:D2538,D2538)</f>
        <v>0</v>
      </c>
      <c r="Y2538" s="48">
        <f t="shared" si="407"/>
        <v>0</v>
      </c>
      <c r="Z2538" s="82"/>
      <c r="AA2538" s="106"/>
      <c r="AB2538" s="42">
        <f t="shared" si="408"/>
        <v>0</v>
      </c>
      <c r="AC2538" s="50"/>
      <c r="AD2538" s="81"/>
      <c r="AE2538" s="81"/>
      <c r="AF2538" s="81"/>
      <c r="AG2538" s="81"/>
      <c r="AH2538" s="81"/>
      <c r="AI2538" s="81"/>
      <c r="AJ2538" s="81"/>
      <c r="AK2538" s="81"/>
      <c r="AL2538" s="81"/>
      <c r="AM2538" s="50"/>
      <c r="AN2538" s="50"/>
      <c r="AO2538" s="112">
        <f t="shared" si="411"/>
        <v>0</v>
      </c>
    </row>
    <row r="2539" spans="1:41" ht="20.100000000000001" customHeight="1">
      <c r="A2539" s="70">
        <f t="shared" si="409"/>
        <v>1</v>
      </c>
      <c r="B2539" s="81"/>
      <c r="C2539" s="81"/>
      <c r="D2539" s="81"/>
      <c r="E2539" s="81"/>
      <c r="F2539" s="34"/>
      <c r="G2539" s="94"/>
      <c r="H2539" s="81"/>
      <c r="I2539" s="34"/>
      <c r="J2539" s="34"/>
      <c r="K2539" s="38"/>
      <c r="L2539" s="38"/>
      <c r="M2539" s="39">
        <f t="shared" si="402"/>
        <v>0</v>
      </c>
      <c r="N2539" s="40">
        <f t="shared" si="403"/>
        <v>0</v>
      </c>
      <c r="O2539" s="80"/>
      <c r="P2539" s="113" t="str">
        <f t="shared" si="410"/>
        <v/>
      </c>
      <c r="Q2539" s="42" t="str">
        <f t="shared" si="404"/>
        <v/>
      </c>
      <c r="R2539" s="81"/>
      <c r="S2539" s="44" t="str">
        <f t="shared" si="405"/>
        <v/>
      </c>
      <c r="T2539" s="81"/>
      <c r="U2539" s="81"/>
      <c r="V2539" s="42">
        <f t="shared" si="406"/>
        <v>0</v>
      </c>
      <c r="W2539" s="43"/>
      <c r="X2539" s="47">
        <f>SUMIFS(W$12:W2539,F$12:F2539,F2539,H$12:H2539,H2539,D$12:D2539,D2539)</f>
        <v>0</v>
      </c>
      <c r="Y2539" s="48">
        <f t="shared" si="407"/>
        <v>0</v>
      </c>
      <c r="Z2539" s="82"/>
      <c r="AA2539" s="106"/>
      <c r="AB2539" s="42">
        <f t="shared" si="408"/>
        <v>0</v>
      </c>
      <c r="AC2539" s="50"/>
      <c r="AD2539" s="81"/>
      <c r="AE2539" s="81"/>
      <c r="AF2539" s="81"/>
      <c r="AG2539" s="81"/>
      <c r="AH2539" s="81"/>
      <c r="AI2539" s="81"/>
      <c r="AJ2539" s="81"/>
      <c r="AK2539" s="81"/>
      <c r="AL2539" s="81"/>
      <c r="AM2539" s="50"/>
      <c r="AN2539" s="50"/>
      <c r="AO2539" s="112">
        <f t="shared" si="411"/>
        <v>0</v>
      </c>
    </row>
    <row r="2540" spans="1:41" ht="20.100000000000001" customHeight="1">
      <c r="A2540" s="70">
        <f t="shared" si="409"/>
        <v>1</v>
      </c>
      <c r="B2540" s="81"/>
      <c r="C2540" s="81"/>
      <c r="D2540" s="81"/>
      <c r="E2540" s="81"/>
      <c r="F2540" s="34"/>
      <c r="G2540" s="94"/>
      <c r="H2540" s="81"/>
      <c r="I2540" s="34"/>
      <c r="J2540" s="34"/>
      <c r="K2540" s="38"/>
      <c r="L2540" s="38"/>
      <c r="M2540" s="39">
        <f t="shared" si="402"/>
        <v>0</v>
      </c>
      <c r="N2540" s="40">
        <f t="shared" si="403"/>
        <v>0</v>
      </c>
      <c r="O2540" s="80"/>
      <c r="P2540" s="113" t="str">
        <f t="shared" si="410"/>
        <v/>
      </c>
      <c r="Q2540" s="42" t="str">
        <f t="shared" si="404"/>
        <v/>
      </c>
      <c r="R2540" s="81"/>
      <c r="S2540" s="44" t="str">
        <f t="shared" si="405"/>
        <v/>
      </c>
      <c r="T2540" s="81"/>
      <c r="U2540" s="81"/>
      <c r="V2540" s="42">
        <f t="shared" si="406"/>
        <v>0</v>
      </c>
      <c r="W2540" s="43"/>
      <c r="X2540" s="47">
        <f>SUMIFS(W$12:W2540,F$12:F2540,F2540,H$12:H2540,H2540,D$12:D2540,D2540)</f>
        <v>0</v>
      </c>
      <c r="Y2540" s="48">
        <f t="shared" si="407"/>
        <v>0</v>
      </c>
      <c r="Z2540" s="82"/>
      <c r="AA2540" s="106"/>
      <c r="AB2540" s="42">
        <f t="shared" si="408"/>
        <v>0</v>
      </c>
      <c r="AC2540" s="50"/>
      <c r="AD2540" s="81"/>
      <c r="AE2540" s="81"/>
      <c r="AF2540" s="81"/>
      <c r="AG2540" s="81"/>
      <c r="AH2540" s="81"/>
      <c r="AI2540" s="81"/>
      <c r="AJ2540" s="81"/>
      <c r="AK2540" s="81"/>
      <c r="AL2540" s="81"/>
      <c r="AM2540" s="50"/>
      <c r="AN2540" s="50"/>
      <c r="AO2540" s="112">
        <f t="shared" si="411"/>
        <v>0</v>
      </c>
    </row>
    <row r="2541" spans="1:41" ht="20.100000000000001" customHeight="1">
      <c r="A2541" s="70">
        <f t="shared" si="409"/>
        <v>1</v>
      </c>
      <c r="B2541" s="81"/>
      <c r="C2541" s="81"/>
      <c r="D2541" s="81"/>
      <c r="E2541" s="81"/>
      <c r="F2541" s="34"/>
      <c r="G2541" s="94"/>
      <c r="H2541" s="81"/>
      <c r="I2541" s="34"/>
      <c r="J2541" s="34"/>
      <c r="K2541" s="38"/>
      <c r="L2541" s="38"/>
      <c r="M2541" s="39">
        <f t="shared" si="402"/>
        <v>0</v>
      </c>
      <c r="N2541" s="40">
        <f t="shared" si="403"/>
        <v>0</v>
      </c>
      <c r="O2541" s="80"/>
      <c r="P2541" s="113" t="str">
        <f t="shared" si="410"/>
        <v/>
      </c>
      <c r="Q2541" s="42" t="str">
        <f t="shared" si="404"/>
        <v/>
      </c>
      <c r="R2541" s="81"/>
      <c r="S2541" s="44" t="str">
        <f t="shared" si="405"/>
        <v/>
      </c>
      <c r="T2541" s="81"/>
      <c r="U2541" s="81"/>
      <c r="V2541" s="42">
        <f t="shared" si="406"/>
        <v>0</v>
      </c>
      <c r="W2541" s="43"/>
      <c r="X2541" s="47">
        <f>SUMIFS(W$12:W2541,F$12:F2541,F2541,H$12:H2541,H2541,D$12:D2541,D2541)</f>
        <v>0</v>
      </c>
      <c r="Y2541" s="48">
        <f t="shared" si="407"/>
        <v>0</v>
      </c>
      <c r="Z2541" s="82"/>
      <c r="AA2541" s="106"/>
      <c r="AB2541" s="42">
        <f t="shared" si="408"/>
        <v>0</v>
      </c>
      <c r="AC2541" s="50"/>
      <c r="AD2541" s="81"/>
      <c r="AE2541" s="81"/>
      <c r="AF2541" s="81"/>
      <c r="AG2541" s="81"/>
      <c r="AH2541" s="81"/>
      <c r="AI2541" s="81"/>
      <c r="AJ2541" s="81"/>
      <c r="AK2541" s="81"/>
      <c r="AL2541" s="81"/>
      <c r="AM2541" s="50"/>
      <c r="AN2541" s="50"/>
      <c r="AO2541" s="112">
        <f t="shared" si="411"/>
        <v>0</v>
      </c>
    </row>
    <row r="2542" spans="1:41" ht="20.100000000000001" customHeight="1">
      <c r="A2542" s="70">
        <f t="shared" si="409"/>
        <v>1</v>
      </c>
      <c r="B2542" s="81"/>
      <c r="C2542" s="81"/>
      <c r="D2542" s="81"/>
      <c r="E2542" s="81"/>
      <c r="F2542" s="34"/>
      <c r="G2542" s="94"/>
      <c r="H2542" s="81"/>
      <c r="I2542" s="34"/>
      <c r="J2542" s="34"/>
      <c r="K2542" s="38"/>
      <c r="L2542" s="38"/>
      <c r="M2542" s="39">
        <f t="shared" si="402"/>
        <v>0</v>
      </c>
      <c r="N2542" s="40">
        <f t="shared" si="403"/>
        <v>0</v>
      </c>
      <c r="O2542" s="80"/>
      <c r="P2542" s="113" t="str">
        <f t="shared" si="410"/>
        <v/>
      </c>
      <c r="Q2542" s="42" t="str">
        <f t="shared" si="404"/>
        <v/>
      </c>
      <c r="R2542" s="81"/>
      <c r="S2542" s="44" t="str">
        <f t="shared" si="405"/>
        <v/>
      </c>
      <c r="T2542" s="81"/>
      <c r="U2542" s="81"/>
      <c r="V2542" s="42">
        <f t="shared" si="406"/>
        <v>0</v>
      </c>
      <c r="W2542" s="43"/>
      <c r="X2542" s="47">
        <f>SUMIFS(W$12:W2542,F$12:F2542,F2542,H$12:H2542,H2542,D$12:D2542,D2542)</f>
        <v>0</v>
      </c>
      <c r="Y2542" s="48">
        <f t="shared" si="407"/>
        <v>0</v>
      </c>
      <c r="Z2542" s="82"/>
      <c r="AA2542" s="106"/>
      <c r="AB2542" s="42">
        <f t="shared" si="408"/>
        <v>0</v>
      </c>
      <c r="AC2542" s="50"/>
      <c r="AD2542" s="81"/>
      <c r="AE2542" s="81"/>
      <c r="AF2542" s="81"/>
      <c r="AG2542" s="81"/>
      <c r="AH2542" s="81"/>
      <c r="AI2542" s="81"/>
      <c r="AJ2542" s="81"/>
      <c r="AK2542" s="81"/>
      <c r="AL2542" s="81"/>
      <c r="AM2542" s="50"/>
      <c r="AN2542" s="50"/>
      <c r="AO2542" s="112">
        <f t="shared" si="411"/>
        <v>0</v>
      </c>
    </row>
    <row r="2543" spans="1:41" ht="20.100000000000001" customHeight="1">
      <c r="A2543" s="70">
        <f t="shared" si="409"/>
        <v>1</v>
      </c>
      <c r="B2543" s="81"/>
      <c r="C2543" s="81"/>
      <c r="D2543" s="81"/>
      <c r="E2543" s="81"/>
      <c r="F2543" s="34"/>
      <c r="G2543" s="94"/>
      <c r="H2543" s="81"/>
      <c r="I2543" s="34"/>
      <c r="J2543" s="34"/>
      <c r="K2543" s="38"/>
      <c r="L2543" s="38"/>
      <c r="M2543" s="39">
        <f t="shared" si="402"/>
        <v>0</v>
      </c>
      <c r="N2543" s="40">
        <f t="shared" si="403"/>
        <v>0</v>
      </c>
      <c r="O2543" s="80"/>
      <c r="P2543" s="113" t="str">
        <f t="shared" si="410"/>
        <v/>
      </c>
      <c r="Q2543" s="42" t="str">
        <f t="shared" si="404"/>
        <v/>
      </c>
      <c r="R2543" s="81"/>
      <c r="S2543" s="44" t="str">
        <f t="shared" si="405"/>
        <v/>
      </c>
      <c r="T2543" s="81"/>
      <c r="U2543" s="81"/>
      <c r="V2543" s="42">
        <f t="shared" si="406"/>
        <v>0</v>
      </c>
      <c r="W2543" s="43"/>
      <c r="X2543" s="47">
        <f>SUMIFS(W$12:W2543,F$12:F2543,F2543,H$12:H2543,H2543,D$12:D2543,D2543)</f>
        <v>0</v>
      </c>
      <c r="Y2543" s="48">
        <f t="shared" si="407"/>
        <v>0</v>
      </c>
      <c r="Z2543" s="82"/>
      <c r="AA2543" s="106"/>
      <c r="AB2543" s="42">
        <f t="shared" si="408"/>
        <v>0</v>
      </c>
      <c r="AC2543" s="50"/>
      <c r="AD2543" s="81"/>
      <c r="AE2543" s="81"/>
      <c r="AF2543" s="81"/>
      <c r="AG2543" s="81"/>
      <c r="AH2543" s="81"/>
      <c r="AI2543" s="81"/>
      <c r="AJ2543" s="81"/>
      <c r="AK2543" s="81"/>
      <c r="AL2543" s="81"/>
      <c r="AM2543" s="50"/>
      <c r="AN2543" s="50"/>
      <c r="AO2543" s="112">
        <f t="shared" si="411"/>
        <v>0</v>
      </c>
    </row>
    <row r="2544" spans="1:41" ht="20.100000000000001" customHeight="1">
      <c r="A2544" s="70">
        <f t="shared" si="409"/>
        <v>1</v>
      </c>
      <c r="B2544" s="81"/>
      <c r="C2544" s="81"/>
      <c r="D2544" s="81"/>
      <c r="E2544" s="81"/>
      <c r="F2544" s="34"/>
      <c r="G2544" s="94"/>
      <c r="H2544" s="81"/>
      <c r="I2544" s="34"/>
      <c r="J2544" s="34"/>
      <c r="K2544" s="38"/>
      <c r="L2544" s="38"/>
      <c r="M2544" s="39">
        <f t="shared" si="402"/>
        <v>0</v>
      </c>
      <c r="N2544" s="40">
        <f t="shared" si="403"/>
        <v>0</v>
      </c>
      <c r="O2544" s="80"/>
      <c r="P2544" s="113" t="str">
        <f t="shared" si="410"/>
        <v/>
      </c>
      <c r="Q2544" s="42" t="str">
        <f t="shared" si="404"/>
        <v/>
      </c>
      <c r="R2544" s="81"/>
      <c r="S2544" s="44" t="str">
        <f t="shared" si="405"/>
        <v/>
      </c>
      <c r="T2544" s="81"/>
      <c r="U2544" s="81"/>
      <c r="V2544" s="42">
        <f t="shared" si="406"/>
        <v>0</v>
      </c>
      <c r="W2544" s="43"/>
      <c r="X2544" s="47">
        <f>SUMIFS(W$12:W2544,F$12:F2544,F2544,H$12:H2544,H2544,D$12:D2544,D2544)</f>
        <v>0</v>
      </c>
      <c r="Y2544" s="48">
        <f t="shared" si="407"/>
        <v>0</v>
      </c>
      <c r="Z2544" s="82"/>
      <c r="AA2544" s="106"/>
      <c r="AB2544" s="42">
        <f t="shared" si="408"/>
        <v>0</v>
      </c>
      <c r="AC2544" s="50"/>
      <c r="AD2544" s="81"/>
      <c r="AE2544" s="81"/>
      <c r="AF2544" s="81"/>
      <c r="AG2544" s="81"/>
      <c r="AH2544" s="81"/>
      <c r="AI2544" s="81"/>
      <c r="AJ2544" s="81"/>
      <c r="AK2544" s="81"/>
      <c r="AL2544" s="81"/>
      <c r="AM2544" s="50"/>
      <c r="AN2544" s="50"/>
      <c r="AO2544" s="112">
        <f t="shared" si="411"/>
        <v>0</v>
      </c>
    </row>
    <row r="2545" spans="1:41" ht="20.100000000000001" customHeight="1">
      <c r="A2545" s="70">
        <f t="shared" si="409"/>
        <v>1</v>
      </c>
      <c r="B2545" s="81"/>
      <c r="C2545" s="81"/>
      <c r="D2545" s="81"/>
      <c r="E2545" s="81"/>
      <c r="F2545" s="34"/>
      <c r="G2545" s="94"/>
      <c r="H2545" s="81"/>
      <c r="I2545" s="34"/>
      <c r="J2545" s="34"/>
      <c r="K2545" s="38"/>
      <c r="L2545" s="38"/>
      <c r="M2545" s="39">
        <f t="shared" si="402"/>
        <v>0</v>
      </c>
      <c r="N2545" s="40">
        <f t="shared" si="403"/>
        <v>0</v>
      </c>
      <c r="O2545" s="80"/>
      <c r="P2545" s="113" t="str">
        <f t="shared" si="410"/>
        <v/>
      </c>
      <c r="Q2545" s="42" t="str">
        <f t="shared" si="404"/>
        <v/>
      </c>
      <c r="R2545" s="81"/>
      <c r="S2545" s="44" t="str">
        <f t="shared" si="405"/>
        <v/>
      </c>
      <c r="T2545" s="81"/>
      <c r="U2545" s="81"/>
      <c r="V2545" s="42">
        <f t="shared" si="406"/>
        <v>0</v>
      </c>
      <c r="W2545" s="43"/>
      <c r="X2545" s="47">
        <f>SUMIFS(W$12:W2545,F$12:F2545,F2545,H$12:H2545,H2545,D$12:D2545,D2545)</f>
        <v>0</v>
      </c>
      <c r="Y2545" s="48">
        <f t="shared" si="407"/>
        <v>0</v>
      </c>
      <c r="Z2545" s="82"/>
      <c r="AA2545" s="106"/>
      <c r="AB2545" s="42">
        <f t="shared" si="408"/>
        <v>0</v>
      </c>
      <c r="AC2545" s="50"/>
      <c r="AD2545" s="81"/>
      <c r="AE2545" s="81"/>
      <c r="AF2545" s="81"/>
      <c r="AG2545" s="81"/>
      <c r="AH2545" s="81"/>
      <c r="AI2545" s="81"/>
      <c r="AJ2545" s="81"/>
      <c r="AK2545" s="81"/>
      <c r="AL2545" s="81"/>
      <c r="AM2545" s="50"/>
      <c r="AN2545" s="50"/>
      <c r="AO2545" s="112">
        <f t="shared" si="411"/>
        <v>0</v>
      </c>
    </row>
    <row r="2546" spans="1:41" ht="20.100000000000001" customHeight="1">
      <c r="A2546" s="70">
        <f t="shared" si="409"/>
        <v>1</v>
      </c>
      <c r="B2546" s="81"/>
      <c r="C2546" s="81"/>
      <c r="D2546" s="81"/>
      <c r="E2546" s="81"/>
      <c r="F2546" s="34"/>
      <c r="G2546" s="94"/>
      <c r="H2546" s="81"/>
      <c r="I2546" s="34"/>
      <c r="J2546" s="34"/>
      <c r="K2546" s="38"/>
      <c r="L2546" s="38"/>
      <c r="M2546" s="39">
        <f t="shared" si="402"/>
        <v>0</v>
      </c>
      <c r="N2546" s="40">
        <f t="shared" si="403"/>
        <v>0</v>
      </c>
      <c r="O2546" s="80"/>
      <c r="P2546" s="113" t="str">
        <f t="shared" si="410"/>
        <v/>
      </c>
      <c r="Q2546" s="42" t="str">
        <f t="shared" si="404"/>
        <v/>
      </c>
      <c r="R2546" s="81"/>
      <c r="S2546" s="44" t="str">
        <f t="shared" si="405"/>
        <v/>
      </c>
      <c r="T2546" s="81"/>
      <c r="U2546" s="81"/>
      <c r="V2546" s="42">
        <f t="shared" si="406"/>
        <v>0</v>
      </c>
      <c r="W2546" s="43"/>
      <c r="X2546" s="47">
        <f>SUMIFS(W$12:W2546,F$12:F2546,F2546,H$12:H2546,H2546,D$12:D2546,D2546)</f>
        <v>0</v>
      </c>
      <c r="Y2546" s="48">
        <f t="shared" si="407"/>
        <v>0</v>
      </c>
      <c r="Z2546" s="82"/>
      <c r="AA2546" s="106"/>
      <c r="AB2546" s="42">
        <f t="shared" si="408"/>
        <v>0</v>
      </c>
      <c r="AC2546" s="50"/>
      <c r="AD2546" s="81"/>
      <c r="AE2546" s="81"/>
      <c r="AF2546" s="81"/>
      <c r="AG2546" s="81"/>
      <c r="AH2546" s="81"/>
      <c r="AI2546" s="81"/>
      <c r="AJ2546" s="81"/>
      <c r="AK2546" s="81"/>
      <c r="AL2546" s="81"/>
      <c r="AM2546" s="50"/>
      <c r="AN2546" s="50"/>
      <c r="AO2546" s="112">
        <f t="shared" si="411"/>
        <v>0</v>
      </c>
    </row>
    <row r="2547" spans="1:41" ht="20.100000000000001" customHeight="1">
      <c r="A2547" s="70">
        <f t="shared" si="409"/>
        <v>1</v>
      </c>
      <c r="B2547" s="81"/>
      <c r="C2547" s="81"/>
      <c r="D2547" s="81"/>
      <c r="E2547" s="81"/>
      <c r="F2547" s="34"/>
      <c r="G2547" s="94"/>
      <c r="H2547" s="81"/>
      <c r="I2547" s="34"/>
      <c r="J2547" s="34"/>
      <c r="K2547" s="38"/>
      <c r="L2547" s="38"/>
      <c r="M2547" s="39">
        <f t="shared" si="402"/>
        <v>0</v>
      </c>
      <c r="N2547" s="40">
        <f t="shared" si="403"/>
        <v>0</v>
      </c>
      <c r="O2547" s="80"/>
      <c r="P2547" s="113" t="str">
        <f t="shared" si="410"/>
        <v/>
      </c>
      <c r="Q2547" s="42" t="str">
        <f t="shared" si="404"/>
        <v/>
      </c>
      <c r="R2547" s="81"/>
      <c r="S2547" s="44" t="str">
        <f t="shared" si="405"/>
        <v/>
      </c>
      <c r="T2547" s="81"/>
      <c r="U2547" s="81"/>
      <c r="V2547" s="42">
        <f t="shared" si="406"/>
        <v>0</v>
      </c>
      <c r="W2547" s="43"/>
      <c r="X2547" s="47">
        <f>SUMIFS(W$12:W2547,F$12:F2547,F2547,H$12:H2547,H2547,D$12:D2547,D2547)</f>
        <v>0</v>
      </c>
      <c r="Y2547" s="48">
        <f t="shared" si="407"/>
        <v>0</v>
      </c>
      <c r="Z2547" s="82"/>
      <c r="AA2547" s="106"/>
      <c r="AB2547" s="42">
        <f t="shared" si="408"/>
        <v>0</v>
      </c>
      <c r="AC2547" s="50"/>
      <c r="AD2547" s="81"/>
      <c r="AE2547" s="81"/>
      <c r="AF2547" s="81"/>
      <c r="AG2547" s="81"/>
      <c r="AH2547" s="81"/>
      <c r="AI2547" s="81"/>
      <c r="AJ2547" s="81"/>
      <c r="AK2547" s="81"/>
      <c r="AL2547" s="81"/>
      <c r="AM2547" s="50"/>
      <c r="AN2547" s="50"/>
      <c r="AO2547" s="112">
        <f t="shared" si="411"/>
        <v>0</v>
      </c>
    </row>
    <row r="2548" spans="1:41" ht="20.100000000000001" customHeight="1">
      <c r="A2548" s="70">
        <f t="shared" si="409"/>
        <v>1</v>
      </c>
      <c r="B2548" s="81"/>
      <c r="C2548" s="81"/>
      <c r="D2548" s="81"/>
      <c r="E2548" s="81"/>
      <c r="F2548" s="34"/>
      <c r="G2548" s="94"/>
      <c r="H2548" s="81"/>
      <c r="I2548" s="34"/>
      <c r="J2548" s="34"/>
      <c r="K2548" s="38"/>
      <c r="L2548" s="38"/>
      <c r="M2548" s="39">
        <f t="shared" si="402"/>
        <v>0</v>
      </c>
      <c r="N2548" s="40">
        <f t="shared" si="403"/>
        <v>0</v>
      </c>
      <c r="O2548" s="80"/>
      <c r="P2548" s="113" t="str">
        <f t="shared" si="410"/>
        <v/>
      </c>
      <c r="Q2548" s="42" t="str">
        <f t="shared" si="404"/>
        <v/>
      </c>
      <c r="R2548" s="81"/>
      <c r="S2548" s="44" t="str">
        <f t="shared" si="405"/>
        <v/>
      </c>
      <c r="T2548" s="81"/>
      <c r="U2548" s="81"/>
      <c r="V2548" s="42">
        <f t="shared" si="406"/>
        <v>0</v>
      </c>
      <c r="W2548" s="43"/>
      <c r="X2548" s="47">
        <f>SUMIFS(W$12:W2548,F$12:F2548,F2548,H$12:H2548,H2548,D$12:D2548,D2548)</f>
        <v>0</v>
      </c>
      <c r="Y2548" s="48">
        <f t="shared" si="407"/>
        <v>0</v>
      </c>
      <c r="Z2548" s="82"/>
      <c r="AA2548" s="106"/>
      <c r="AB2548" s="42">
        <f t="shared" si="408"/>
        <v>0</v>
      </c>
      <c r="AC2548" s="50"/>
      <c r="AD2548" s="81"/>
      <c r="AE2548" s="81"/>
      <c r="AF2548" s="81"/>
      <c r="AG2548" s="81"/>
      <c r="AH2548" s="81"/>
      <c r="AI2548" s="81"/>
      <c r="AJ2548" s="81"/>
      <c r="AK2548" s="81"/>
      <c r="AL2548" s="81"/>
      <c r="AM2548" s="50"/>
      <c r="AN2548" s="50"/>
      <c r="AO2548" s="112">
        <f t="shared" si="411"/>
        <v>0</v>
      </c>
    </row>
    <row r="2549" spans="1:41" ht="20.100000000000001" customHeight="1">
      <c r="A2549" s="70">
        <f t="shared" si="409"/>
        <v>1</v>
      </c>
      <c r="B2549" s="81"/>
      <c r="C2549" s="81"/>
      <c r="D2549" s="81"/>
      <c r="E2549" s="81"/>
      <c r="F2549" s="34"/>
      <c r="G2549" s="94"/>
      <c r="H2549" s="81"/>
      <c r="I2549" s="34"/>
      <c r="J2549" s="34"/>
      <c r="K2549" s="38"/>
      <c r="L2549" s="38"/>
      <c r="M2549" s="39">
        <f t="shared" si="402"/>
        <v>0</v>
      </c>
      <c r="N2549" s="40">
        <f t="shared" si="403"/>
        <v>0</v>
      </c>
      <c r="O2549" s="80"/>
      <c r="P2549" s="113" t="str">
        <f t="shared" si="410"/>
        <v/>
      </c>
      <c r="Q2549" s="42" t="str">
        <f t="shared" si="404"/>
        <v/>
      </c>
      <c r="R2549" s="81"/>
      <c r="S2549" s="44" t="str">
        <f t="shared" si="405"/>
        <v/>
      </c>
      <c r="T2549" s="81"/>
      <c r="U2549" s="81"/>
      <c r="V2549" s="42">
        <f t="shared" si="406"/>
        <v>0</v>
      </c>
      <c r="W2549" s="43"/>
      <c r="X2549" s="47">
        <f>SUMIFS(W$12:W2549,F$12:F2549,F2549,H$12:H2549,H2549,D$12:D2549,D2549)</f>
        <v>0</v>
      </c>
      <c r="Y2549" s="48">
        <f t="shared" si="407"/>
        <v>0</v>
      </c>
      <c r="Z2549" s="82"/>
      <c r="AA2549" s="106"/>
      <c r="AB2549" s="42">
        <f t="shared" si="408"/>
        <v>0</v>
      </c>
      <c r="AC2549" s="50"/>
      <c r="AD2549" s="81"/>
      <c r="AE2549" s="81"/>
      <c r="AF2549" s="81"/>
      <c r="AG2549" s="81"/>
      <c r="AH2549" s="81"/>
      <c r="AI2549" s="81"/>
      <c r="AJ2549" s="81"/>
      <c r="AK2549" s="81"/>
      <c r="AL2549" s="81"/>
      <c r="AM2549" s="50"/>
      <c r="AN2549" s="50"/>
      <c r="AO2549" s="112">
        <f t="shared" si="411"/>
        <v>0</v>
      </c>
    </row>
    <row r="2550" spans="1:41" ht="20.100000000000001" customHeight="1">
      <c r="A2550" s="70">
        <f t="shared" si="409"/>
        <v>1</v>
      </c>
      <c r="B2550" s="81"/>
      <c r="C2550" s="81"/>
      <c r="D2550" s="81"/>
      <c r="E2550" s="81"/>
      <c r="F2550" s="34"/>
      <c r="G2550" s="94"/>
      <c r="H2550" s="81"/>
      <c r="I2550" s="34"/>
      <c r="J2550" s="34"/>
      <c r="K2550" s="38"/>
      <c r="L2550" s="38"/>
      <c r="M2550" s="39">
        <f t="shared" si="402"/>
        <v>0</v>
      </c>
      <c r="N2550" s="40">
        <f t="shared" si="403"/>
        <v>0</v>
      </c>
      <c r="O2550" s="80"/>
      <c r="P2550" s="113" t="str">
        <f t="shared" si="410"/>
        <v/>
      </c>
      <c r="Q2550" s="42" t="str">
        <f t="shared" si="404"/>
        <v/>
      </c>
      <c r="R2550" s="81"/>
      <c r="S2550" s="44" t="str">
        <f t="shared" si="405"/>
        <v/>
      </c>
      <c r="T2550" s="81"/>
      <c r="U2550" s="81"/>
      <c r="V2550" s="42">
        <f t="shared" si="406"/>
        <v>0</v>
      </c>
      <c r="W2550" s="43"/>
      <c r="X2550" s="47">
        <f>SUMIFS(W$12:W2550,F$12:F2550,F2550,H$12:H2550,H2550,D$12:D2550,D2550)</f>
        <v>0</v>
      </c>
      <c r="Y2550" s="48">
        <f t="shared" si="407"/>
        <v>0</v>
      </c>
      <c r="Z2550" s="82"/>
      <c r="AA2550" s="106"/>
      <c r="AB2550" s="42">
        <f t="shared" si="408"/>
        <v>0</v>
      </c>
      <c r="AC2550" s="50"/>
      <c r="AD2550" s="81"/>
      <c r="AE2550" s="81"/>
      <c r="AF2550" s="81"/>
      <c r="AG2550" s="81"/>
      <c r="AH2550" s="81"/>
      <c r="AI2550" s="81"/>
      <c r="AJ2550" s="81"/>
      <c r="AK2550" s="81"/>
      <c r="AL2550" s="81"/>
      <c r="AM2550" s="50"/>
      <c r="AN2550" s="50"/>
      <c r="AO2550" s="112">
        <f t="shared" si="411"/>
        <v>0</v>
      </c>
    </row>
    <row r="2551" spans="1:41" ht="20.100000000000001" customHeight="1">
      <c r="A2551" s="70">
        <f t="shared" si="409"/>
        <v>1</v>
      </c>
      <c r="B2551" s="81"/>
      <c r="C2551" s="81"/>
      <c r="D2551" s="81"/>
      <c r="E2551" s="81"/>
      <c r="F2551" s="34"/>
      <c r="G2551" s="94"/>
      <c r="H2551" s="81"/>
      <c r="I2551" s="34"/>
      <c r="J2551" s="34"/>
      <c r="K2551" s="38"/>
      <c r="L2551" s="38"/>
      <c r="M2551" s="39">
        <f t="shared" si="402"/>
        <v>0</v>
      </c>
      <c r="N2551" s="40">
        <f t="shared" si="403"/>
        <v>0</v>
      </c>
      <c r="O2551" s="80"/>
      <c r="P2551" s="113" t="str">
        <f t="shared" si="410"/>
        <v/>
      </c>
      <c r="Q2551" s="42" t="str">
        <f t="shared" si="404"/>
        <v/>
      </c>
      <c r="R2551" s="81"/>
      <c r="S2551" s="44" t="str">
        <f t="shared" si="405"/>
        <v/>
      </c>
      <c r="T2551" s="81"/>
      <c r="U2551" s="81"/>
      <c r="V2551" s="42">
        <f t="shared" si="406"/>
        <v>0</v>
      </c>
      <c r="W2551" s="43"/>
      <c r="X2551" s="47">
        <f>SUMIFS(W$12:W2551,F$12:F2551,F2551,H$12:H2551,H2551,D$12:D2551,D2551)</f>
        <v>0</v>
      </c>
      <c r="Y2551" s="48">
        <f t="shared" si="407"/>
        <v>0</v>
      </c>
      <c r="Z2551" s="82"/>
      <c r="AA2551" s="106"/>
      <c r="AB2551" s="42">
        <f t="shared" si="408"/>
        <v>0</v>
      </c>
      <c r="AC2551" s="50"/>
      <c r="AD2551" s="81"/>
      <c r="AE2551" s="81"/>
      <c r="AF2551" s="81"/>
      <c r="AG2551" s="81"/>
      <c r="AH2551" s="81"/>
      <c r="AI2551" s="81"/>
      <c r="AJ2551" s="81"/>
      <c r="AK2551" s="81"/>
      <c r="AL2551" s="81"/>
      <c r="AM2551" s="50"/>
      <c r="AN2551" s="50"/>
      <c r="AO2551" s="112">
        <f t="shared" si="411"/>
        <v>0</v>
      </c>
    </row>
    <row r="2552" spans="1:41" ht="20.100000000000001" customHeight="1">
      <c r="A2552" s="70">
        <f t="shared" si="409"/>
        <v>1</v>
      </c>
      <c r="B2552" s="81"/>
      <c r="C2552" s="81"/>
      <c r="D2552" s="81"/>
      <c r="E2552" s="81"/>
      <c r="F2552" s="34"/>
      <c r="G2552" s="94"/>
      <c r="H2552" s="81"/>
      <c r="I2552" s="34"/>
      <c r="J2552" s="34"/>
      <c r="K2552" s="38"/>
      <c r="L2552" s="38"/>
      <c r="M2552" s="39">
        <f t="shared" si="402"/>
        <v>0</v>
      </c>
      <c r="N2552" s="40">
        <f t="shared" si="403"/>
        <v>0</v>
      </c>
      <c r="O2552" s="80"/>
      <c r="P2552" s="113" t="str">
        <f t="shared" si="410"/>
        <v/>
      </c>
      <c r="Q2552" s="42" t="str">
        <f t="shared" si="404"/>
        <v/>
      </c>
      <c r="R2552" s="81"/>
      <c r="S2552" s="44" t="str">
        <f t="shared" si="405"/>
        <v/>
      </c>
      <c r="T2552" s="81"/>
      <c r="U2552" s="81"/>
      <c r="V2552" s="42">
        <f t="shared" si="406"/>
        <v>0</v>
      </c>
      <c r="W2552" s="43"/>
      <c r="X2552" s="47">
        <f>SUMIFS(W$12:W2552,F$12:F2552,F2552,H$12:H2552,H2552,D$12:D2552,D2552)</f>
        <v>0</v>
      </c>
      <c r="Y2552" s="48">
        <f t="shared" si="407"/>
        <v>0</v>
      </c>
      <c r="Z2552" s="82"/>
      <c r="AA2552" s="106"/>
      <c r="AB2552" s="42">
        <f t="shared" si="408"/>
        <v>0</v>
      </c>
      <c r="AC2552" s="50"/>
      <c r="AD2552" s="81"/>
      <c r="AE2552" s="81"/>
      <c r="AF2552" s="81"/>
      <c r="AG2552" s="81"/>
      <c r="AH2552" s="81"/>
      <c r="AI2552" s="81"/>
      <c r="AJ2552" s="81"/>
      <c r="AK2552" s="81"/>
      <c r="AL2552" s="81"/>
      <c r="AM2552" s="50"/>
      <c r="AN2552" s="50"/>
      <c r="AO2552" s="112">
        <f t="shared" si="411"/>
        <v>0</v>
      </c>
    </row>
    <row r="2553" spans="1:41" ht="20.100000000000001" customHeight="1">
      <c r="A2553" s="70">
        <f t="shared" si="409"/>
        <v>1</v>
      </c>
      <c r="B2553" s="81"/>
      <c r="C2553" s="81"/>
      <c r="D2553" s="81"/>
      <c r="E2553" s="81"/>
      <c r="F2553" s="34"/>
      <c r="G2553" s="94"/>
      <c r="H2553" s="81"/>
      <c r="I2553" s="34"/>
      <c r="J2553" s="34"/>
      <c r="K2553" s="38"/>
      <c r="L2553" s="38"/>
      <c r="M2553" s="39">
        <f t="shared" si="402"/>
        <v>0</v>
      </c>
      <c r="N2553" s="40">
        <f t="shared" si="403"/>
        <v>0</v>
      </c>
      <c r="O2553" s="80"/>
      <c r="P2553" s="113" t="str">
        <f t="shared" si="410"/>
        <v/>
      </c>
      <c r="Q2553" s="42" t="str">
        <f t="shared" si="404"/>
        <v/>
      </c>
      <c r="R2553" s="81"/>
      <c r="S2553" s="44" t="str">
        <f t="shared" si="405"/>
        <v/>
      </c>
      <c r="T2553" s="81"/>
      <c r="U2553" s="81"/>
      <c r="V2553" s="42">
        <f t="shared" si="406"/>
        <v>0</v>
      </c>
      <c r="W2553" s="43"/>
      <c r="X2553" s="47">
        <f>SUMIFS(W$12:W2553,F$12:F2553,F2553,H$12:H2553,H2553,D$12:D2553,D2553)</f>
        <v>0</v>
      </c>
      <c r="Y2553" s="48">
        <f t="shared" si="407"/>
        <v>0</v>
      </c>
      <c r="Z2553" s="82"/>
      <c r="AA2553" s="106"/>
      <c r="AB2553" s="42">
        <f t="shared" si="408"/>
        <v>0</v>
      </c>
      <c r="AC2553" s="50"/>
      <c r="AD2553" s="81"/>
      <c r="AE2553" s="81"/>
      <c r="AF2553" s="81"/>
      <c r="AG2553" s="81"/>
      <c r="AH2553" s="81"/>
      <c r="AI2553" s="81"/>
      <c r="AJ2553" s="81"/>
      <c r="AK2553" s="81"/>
      <c r="AL2553" s="81"/>
      <c r="AM2553" s="50"/>
      <c r="AN2553" s="50"/>
      <c r="AO2553" s="112">
        <f t="shared" si="411"/>
        <v>0</v>
      </c>
    </row>
    <row r="2554" spans="1:41" ht="20.100000000000001" customHeight="1">
      <c r="A2554" s="70">
        <f t="shared" si="409"/>
        <v>1</v>
      </c>
      <c r="B2554" s="81"/>
      <c r="C2554" s="81"/>
      <c r="D2554" s="81"/>
      <c r="E2554" s="81"/>
      <c r="F2554" s="34"/>
      <c r="G2554" s="94"/>
      <c r="H2554" s="81"/>
      <c r="I2554" s="34"/>
      <c r="J2554" s="34"/>
      <c r="K2554" s="38"/>
      <c r="L2554" s="38"/>
      <c r="M2554" s="39">
        <f t="shared" si="402"/>
        <v>0</v>
      </c>
      <c r="N2554" s="40">
        <f t="shared" si="403"/>
        <v>0</v>
      </c>
      <c r="O2554" s="80"/>
      <c r="P2554" s="113" t="str">
        <f t="shared" si="410"/>
        <v/>
      </c>
      <c r="Q2554" s="42" t="str">
        <f t="shared" si="404"/>
        <v/>
      </c>
      <c r="R2554" s="81"/>
      <c r="S2554" s="44" t="str">
        <f t="shared" si="405"/>
        <v/>
      </c>
      <c r="T2554" s="81"/>
      <c r="U2554" s="81"/>
      <c r="V2554" s="42">
        <f t="shared" si="406"/>
        <v>0</v>
      </c>
      <c r="W2554" s="43"/>
      <c r="X2554" s="47">
        <f>SUMIFS(W$12:W2554,F$12:F2554,F2554,H$12:H2554,H2554,D$12:D2554,D2554)</f>
        <v>0</v>
      </c>
      <c r="Y2554" s="48">
        <f t="shared" si="407"/>
        <v>0</v>
      </c>
      <c r="Z2554" s="82"/>
      <c r="AA2554" s="106"/>
      <c r="AB2554" s="42">
        <f t="shared" si="408"/>
        <v>0</v>
      </c>
      <c r="AC2554" s="50"/>
      <c r="AD2554" s="81"/>
      <c r="AE2554" s="81"/>
      <c r="AF2554" s="81"/>
      <c r="AG2554" s="81"/>
      <c r="AH2554" s="81"/>
      <c r="AI2554" s="81"/>
      <c r="AJ2554" s="81"/>
      <c r="AK2554" s="81"/>
      <c r="AL2554" s="81"/>
      <c r="AM2554" s="50"/>
      <c r="AN2554" s="50"/>
      <c r="AO2554" s="112">
        <f t="shared" si="411"/>
        <v>0</v>
      </c>
    </row>
    <row r="2555" spans="1:41" ht="20.100000000000001" customHeight="1">
      <c r="A2555" s="70">
        <f t="shared" si="409"/>
        <v>1</v>
      </c>
      <c r="B2555" s="81"/>
      <c r="C2555" s="81"/>
      <c r="D2555" s="81"/>
      <c r="E2555" s="81"/>
      <c r="F2555" s="34"/>
      <c r="G2555" s="94"/>
      <c r="H2555" s="81"/>
      <c r="I2555" s="34"/>
      <c r="J2555" s="34"/>
      <c r="K2555" s="38"/>
      <c r="L2555" s="38"/>
      <c r="M2555" s="39">
        <f t="shared" si="402"/>
        <v>0</v>
      </c>
      <c r="N2555" s="40">
        <f t="shared" si="403"/>
        <v>0</v>
      </c>
      <c r="O2555" s="80"/>
      <c r="P2555" s="113" t="str">
        <f t="shared" si="410"/>
        <v/>
      </c>
      <c r="Q2555" s="42" t="str">
        <f t="shared" si="404"/>
        <v/>
      </c>
      <c r="R2555" s="81"/>
      <c r="S2555" s="44" t="str">
        <f t="shared" si="405"/>
        <v/>
      </c>
      <c r="T2555" s="81"/>
      <c r="U2555" s="81"/>
      <c r="V2555" s="42">
        <f t="shared" si="406"/>
        <v>0</v>
      </c>
      <c r="W2555" s="43"/>
      <c r="X2555" s="47">
        <f>SUMIFS(W$12:W2555,F$12:F2555,F2555,H$12:H2555,H2555,D$12:D2555,D2555)</f>
        <v>0</v>
      </c>
      <c r="Y2555" s="48">
        <f t="shared" si="407"/>
        <v>0</v>
      </c>
      <c r="Z2555" s="82"/>
      <c r="AA2555" s="106"/>
      <c r="AB2555" s="42">
        <f t="shared" si="408"/>
        <v>0</v>
      </c>
      <c r="AC2555" s="50"/>
      <c r="AD2555" s="81"/>
      <c r="AE2555" s="81"/>
      <c r="AF2555" s="81"/>
      <c r="AG2555" s="81"/>
      <c r="AH2555" s="81"/>
      <c r="AI2555" s="81"/>
      <c r="AJ2555" s="81"/>
      <c r="AK2555" s="81"/>
      <c r="AL2555" s="81"/>
      <c r="AM2555" s="50"/>
      <c r="AN2555" s="50"/>
      <c r="AO2555" s="112">
        <f t="shared" si="411"/>
        <v>0</v>
      </c>
    </row>
    <row r="2556" spans="1:41" ht="20.100000000000001" customHeight="1">
      <c r="A2556" s="70">
        <f t="shared" si="409"/>
        <v>1</v>
      </c>
      <c r="B2556" s="81"/>
      <c r="C2556" s="81"/>
      <c r="D2556" s="81"/>
      <c r="E2556" s="81"/>
      <c r="F2556" s="34"/>
      <c r="G2556" s="94"/>
      <c r="H2556" s="81"/>
      <c r="I2556" s="34"/>
      <c r="J2556" s="34"/>
      <c r="K2556" s="38"/>
      <c r="L2556" s="38"/>
      <c r="M2556" s="39">
        <f t="shared" si="402"/>
        <v>0</v>
      </c>
      <c r="N2556" s="40">
        <f t="shared" si="403"/>
        <v>0</v>
      </c>
      <c r="O2556" s="80"/>
      <c r="P2556" s="113" t="str">
        <f t="shared" si="410"/>
        <v/>
      </c>
      <c r="Q2556" s="42" t="str">
        <f t="shared" si="404"/>
        <v/>
      </c>
      <c r="R2556" s="81"/>
      <c r="S2556" s="44" t="str">
        <f t="shared" si="405"/>
        <v/>
      </c>
      <c r="T2556" s="81"/>
      <c r="U2556" s="81"/>
      <c r="V2556" s="42">
        <f t="shared" si="406"/>
        <v>0</v>
      </c>
      <c r="W2556" s="43"/>
      <c r="X2556" s="47">
        <f>SUMIFS(W$12:W2556,F$12:F2556,F2556,H$12:H2556,H2556,D$12:D2556,D2556)</f>
        <v>0</v>
      </c>
      <c r="Y2556" s="48">
        <f t="shared" si="407"/>
        <v>0</v>
      </c>
      <c r="Z2556" s="82"/>
      <c r="AA2556" s="106"/>
      <c r="AB2556" s="42">
        <f t="shared" si="408"/>
        <v>0</v>
      </c>
      <c r="AC2556" s="50"/>
      <c r="AD2556" s="81"/>
      <c r="AE2556" s="81"/>
      <c r="AF2556" s="81"/>
      <c r="AG2556" s="81"/>
      <c r="AH2556" s="81"/>
      <c r="AI2556" s="81"/>
      <c r="AJ2556" s="81"/>
      <c r="AK2556" s="81"/>
      <c r="AL2556" s="81"/>
      <c r="AM2556" s="50"/>
      <c r="AN2556" s="50"/>
      <c r="AO2556" s="112">
        <f t="shared" si="411"/>
        <v>0</v>
      </c>
    </row>
    <row r="2557" spans="1:41" ht="20.100000000000001" customHeight="1">
      <c r="A2557" s="70">
        <f t="shared" si="409"/>
        <v>1</v>
      </c>
      <c r="B2557" s="81"/>
      <c r="C2557" s="81"/>
      <c r="D2557" s="81"/>
      <c r="E2557" s="81"/>
      <c r="F2557" s="34"/>
      <c r="G2557" s="94"/>
      <c r="H2557" s="81"/>
      <c r="I2557" s="34"/>
      <c r="J2557" s="34"/>
      <c r="K2557" s="38"/>
      <c r="L2557" s="38"/>
      <c r="M2557" s="39">
        <f t="shared" si="402"/>
        <v>0</v>
      </c>
      <c r="N2557" s="40">
        <f t="shared" si="403"/>
        <v>0</v>
      </c>
      <c r="O2557" s="80"/>
      <c r="P2557" s="113" t="str">
        <f t="shared" si="410"/>
        <v/>
      </c>
      <c r="Q2557" s="42" t="str">
        <f t="shared" si="404"/>
        <v/>
      </c>
      <c r="R2557" s="81"/>
      <c r="S2557" s="44" t="str">
        <f t="shared" si="405"/>
        <v/>
      </c>
      <c r="T2557" s="81"/>
      <c r="U2557" s="81"/>
      <c r="V2557" s="42">
        <f t="shared" si="406"/>
        <v>0</v>
      </c>
      <c r="W2557" s="43"/>
      <c r="X2557" s="47">
        <f>SUMIFS(W$12:W2557,F$12:F2557,F2557,H$12:H2557,H2557,D$12:D2557,D2557)</f>
        <v>0</v>
      </c>
      <c r="Y2557" s="48">
        <f t="shared" si="407"/>
        <v>0</v>
      </c>
      <c r="Z2557" s="82"/>
      <c r="AA2557" s="106"/>
      <c r="AB2557" s="42">
        <f t="shared" si="408"/>
        <v>0</v>
      </c>
      <c r="AC2557" s="50"/>
      <c r="AD2557" s="81"/>
      <c r="AE2557" s="81"/>
      <c r="AF2557" s="81"/>
      <c r="AG2557" s="81"/>
      <c r="AH2557" s="81"/>
      <c r="AI2557" s="81"/>
      <c r="AJ2557" s="81"/>
      <c r="AK2557" s="81"/>
      <c r="AL2557" s="81"/>
      <c r="AM2557" s="50"/>
      <c r="AN2557" s="50"/>
      <c r="AO2557" s="112">
        <f t="shared" si="411"/>
        <v>0</v>
      </c>
    </row>
    <row r="2558" spans="1:41" ht="20.100000000000001" customHeight="1">
      <c r="A2558" s="70">
        <f t="shared" si="409"/>
        <v>1</v>
      </c>
      <c r="B2558" s="81"/>
      <c r="C2558" s="81"/>
      <c r="D2558" s="81"/>
      <c r="E2558" s="81"/>
      <c r="F2558" s="34"/>
      <c r="G2558" s="94"/>
      <c r="H2558" s="81"/>
      <c r="I2558" s="34"/>
      <c r="J2558" s="34"/>
      <c r="K2558" s="38"/>
      <c r="L2558" s="38"/>
      <c r="M2558" s="39">
        <f t="shared" si="402"/>
        <v>0</v>
      </c>
      <c r="N2558" s="40">
        <f t="shared" si="403"/>
        <v>0</v>
      </c>
      <c r="O2558" s="80"/>
      <c r="P2558" s="113" t="str">
        <f t="shared" si="410"/>
        <v/>
      </c>
      <c r="Q2558" s="42" t="str">
        <f t="shared" si="404"/>
        <v/>
      </c>
      <c r="R2558" s="81"/>
      <c r="S2558" s="44" t="str">
        <f t="shared" si="405"/>
        <v/>
      </c>
      <c r="T2558" s="81"/>
      <c r="U2558" s="81"/>
      <c r="V2558" s="42">
        <f t="shared" si="406"/>
        <v>0</v>
      </c>
      <c r="W2558" s="43"/>
      <c r="X2558" s="47">
        <f>SUMIFS(W$12:W2558,F$12:F2558,F2558,H$12:H2558,H2558,D$12:D2558,D2558)</f>
        <v>0</v>
      </c>
      <c r="Y2558" s="48">
        <f t="shared" si="407"/>
        <v>0</v>
      </c>
      <c r="Z2558" s="82"/>
      <c r="AA2558" s="106"/>
      <c r="AB2558" s="42">
        <f t="shared" si="408"/>
        <v>0</v>
      </c>
      <c r="AC2558" s="50"/>
      <c r="AD2558" s="81"/>
      <c r="AE2558" s="81"/>
      <c r="AF2558" s="81"/>
      <c r="AG2558" s="81"/>
      <c r="AH2558" s="81"/>
      <c r="AI2558" s="81"/>
      <c r="AJ2558" s="81"/>
      <c r="AK2558" s="81"/>
      <c r="AL2558" s="81"/>
      <c r="AM2558" s="50"/>
      <c r="AN2558" s="50"/>
      <c r="AO2558" s="112">
        <f t="shared" si="411"/>
        <v>0</v>
      </c>
    </row>
    <row r="2559" spans="1:41" ht="20.100000000000001" customHeight="1">
      <c r="A2559" s="70">
        <f t="shared" si="409"/>
        <v>1</v>
      </c>
      <c r="B2559" s="81"/>
      <c r="C2559" s="81"/>
      <c r="D2559" s="81"/>
      <c r="E2559" s="81"/>
      <c r="F2559" s="34"/>
      <c r="G2559" s="94"/>
      <c r="H2559" s="81"/>
      <c r="I2559" s="34"/>
      <c r="J2559" s="34"/>
      <c r="K2559" s="38"/>
      <c r="L2559" s="38"/>
      <c r="M2559" s="39">
        <f t="shared" si="402"/>
        <v>0</v>
      </c>
      <c r="N2559" s="40">
        <f t="shared" si="403"/>
        <v>0</v>
      </c>
      <c r="O2559" s="80"/>
      <c r="P2559" s="113" t="str">
        <f t="shared" si="410"/>
        <v/>
      </c>
      <c r="Q2559" s="42" t="str">
        <f t="shared" si="404"/>
        <v/>
      </c>
      <c r="R2559" s="81"/>
      <c r="S2559" s="44" t="str">
        <f t="shared" si="405"/>
        <v/>
      </c>
      <c r="T2559" s="81"/>
      <c r="U2559" s="81"/>
      <c r="V2559" s="42">
        <f t="shared" si="406"/>
        <v>0</v>
      </c>
      <c r="W2559" s="43"/>
      <c r="X2559" s="47">
        <f>SUMIFS(W$12:W2559,F$12:F2559,F2559,H$12:H2559,H2559,D$12:D2559,D2559)</f>
        <v>0</v>
      </c>
      <c r="Y2559" s="48">
        <f t="shared" si="407"/>
        <v>0</v>
      </c>
      <c r="Z2559" s="82"/>
      <c r="AA2559" s="106"/>
      <c r="AB2559" s="42">
        <f t="shared" si="408"/>
        <v>0</v>
      </c>
      <c r="AC2559" s="50"/>
      <c r="AD2559" s="81"/>
      <c r="AE2559" s="81"/>
      <c r="AF2559" s="81"/>
      <c r="AG2559" s="81"/>
      <c r="AH2559" s="81"/>
      <c r="AI2559" s="81"/>
      <c r="AJ2559" s="81"/>
      <c r="AK2559" s="81"/>
      <c r="AL2559" s="81"/>
      <c r="AM2559" s="50"/>
      <c r="AN2559" s="50"/>
      <c r="AO2559" s="112">
        <f t="shared" si="411"/>
        <v>0</v>
      </c>
    </row>
    <row r="2560" spans="1:41" ht="20.100000000000001" customHeight="1">
      <c r="A2560" s="70">
        <f t="shared" si="409"/>
        <v>1</v>
      </c>
      <c r="B2560" s="81"/>
      <c r="C2560" s="81"/>
      <c r="D2560" s="81"/>
      <c r="E2560" s="81"/>
      <c r="F2560" s="34"/>
      <c r="G2560" s="94"/>
      <c r="H2560" s="81"/>
      <c r="I2560" s="34"/>
      <c r="J2560" s="34"/>
      <c r="K2560" s="38"/>
      <c r="L2560" s="38"/>
      <c r="M2560" s="39">
        <f t="shared" si="402"/>
        <v>0</v>
      </c>
      <c r="N2560" s="40">
        <f t="shared" si="403"/>
        <v>0</v>
      </c>
      <c r="O2560" s="80"/>
      <c r="P2560" s="113" t="str">
        <f t="shared" si="410"/>
        <v/>
      </c>
      <c r="Q2560" s="42" t="str">
        <f t="shared" si="404"/>
        <v/>
      </c>
      <c r="R2560" s="81"/>
      <c r="S2560" s="44" t="str">
        <f t="shared" si="405"/>
        <v/>
      </c>
      <c r="T2560" s="81"/>
      <c r="U2560" s="81"/>
      <c r="V2560" s="42">
        <f t="shared" si="406"/>
        <v>0</v>
      </c>
      <c r="W2560" s="43"/>
      <c r="X2560" s="47">
        <f>SUMIFS(W$12:W2560,F$12:F2560,F2560,H$12:H2560,H2560,D$12:D2560,D2560)</f>
        <v>0</v>
      </c>
      <c r="Y2560" s="48">
        <f t="shared" si="407"/>
        <v>0</v>
      </c>
      <c r="Z2560" s="82"/>
      <c r="AA2560" s="106"/>
      <c r="AB2560" s="42">
        <f t="shared" si="408"/>
        <v>0</v>
      </c>
      <c r="AC2560" s="50"/>
      <c r="AD2560" s="81"/>
      <c r="AE2560" s="81"/>
      <c r="AF2560" s="81"/>
      <c r="AG2560" s="81"/>
      <c r="AH2560" s="81"/>
      <c r="AI2560" s="81"/>
      <c r="AJ2560" s="81"/>
      <c r="AK2560" s="81"/>
      <c r="AL2560" s="81"/>
      <c r="AM2560" s="50"/>
      <c r="AN2560" s="50"/>
      <c r="AO2560" s="112">
        <f t="shared" si="411"/>
        <v>0</v>
      </c>
    </row>
    <row r="2561" spans="1:41" ht="20.100000000000001" customHeight="1">
      <c r="A2561" s="70">
        <f t="shared" si="409"/>
        <v>1</v>
      </c>
      <c r="B2561" s="81"/>
      <c r="C2561" s="81"/>
      <c r="D2561" s="81"/>
      <c r="E2561" s="81"/>
      <c r="F2561" s="34"/>
      <c r="G2561" s="94"/>
      <c r="H2561" s="81"/>
      <c r="I2561" s="34"/>
      <c r="J2561" s="34"/>
      <c r="K2561" s="38"/>
      <c r="L2561" s="38"/>
      <c r="M2561" s="39">
        <f t="shared" si="402"/>
        <v>0</v>
      </c>
      <c r="N2561" s="40">
        <f t="shared" si="403"/>
        <v>0</v>
      </c>
      <c r="O2561" s="80"/>
      <c r="P2561" s="113" t="str">
        <f t="shared" si="410"/>
        <v/>
      </c>
      <c r="Q2561" s="42" t="str">
        <f t="shared" si="404"/>
        <v/>
      </c>
      <c r="R2561" s="81"/>
      <c r="S2561" s="44" t="str">
        <f t="shared" si="405"/>
        <v/>
      </c>
      <c r="T2561" s="81"/>
      <c r="U2561" s="81"/>
      <c r="V2561" s="42">
        <f t="shared" si="406"/>
        <v>0</v>
      </c>
      <c r="W2561" s="43"/>
      <c r="X2561" s="47">
        <f>SUMIFS(W$12:W2561,F$12:F2561,F2561,H$12:H2561,H2561,D$12:D2561,D2561)</f>
        <v>0</v>
      </c>
      <c r="Y2561" s="48">
        <f t="shared" si="407"/>
        <v>0</v>
      </c>
      <c r="Z2561" s="82"/>
      <c r="AA2561" s="106"/>
      <c r="AB2561" s="42">
        <f t="shared" si="408"/>
        <v>0</v>
      </c>
      <c r="AC2561" s="50"/>
      <c r="AD2561" s="81"/>
      <c r="AE2561" s="81"/>
      <c r="AF2561" s="81"/>
      <c r="AG2561" s="81"/>
      <c r="AH2561" s="81"/>
      <c r="AI2561" s="81"/>
      <c r="AJ2561" s="81"/>
      <c r="AK2561" s="81"/>
      <c r="AL2561" s="81"/>
      <c r="AM2561" s="50"/>
      <c r="AN2561" s="50"/>
      <c r="AO2561" s="112">
        <f t="shared" si="411"/>
        <v>0</v>
      </c>
    </row>
    <row r="2562" spans="1:41" ht="20.100000000000001" customHeight="1">
      <c r="A2562" s="70">
        <f t="shared" si="409"/>
        <v>1</v>
      </c>
      <c r="B2562" s="81"/>
      <c r="C2562" s="81"/>
      <c r="D2562" s="81"/>
      <c r="E2562" s="81"/>
      <c r="F2562" s="34"/>
      <c r="G2562" s="94"/>
      <c r="H2562" s="81"/>
      <c r="I2562" s="34"/>
      <c r="J2562" s="34"/>
      <c r="K2562" s="38"/>
      <c r="L2562" s="38"/>
      <c r="M2562" s="39">
        <f t="shared" si="402"/>
        <v>0</v>
      </c>
      <c r="N2562" s="40">
        <f t="shared" si="403"/>
        <v>0</v>
      </c>
      <c r="O2562" s="80"/>
      <c r="P2562" s="113" t="str">
        <f t="shared" si="410"/>
        <v/>
      </c>
      <c r="Q2562" s="42" t="str">
        <f t="shared" si="404"/>
        <v/>
      </c>
      <c r="R2562" s="81"/>
      <c r="S2562" s="44" t="str">
        <f t="shared" si="405"/>
        <v/>
      </c>
      <c r="T2562" s="81"/>
      <c r="U2562" s="81"/>
      <c r="V2562" s="42">
        <f t="shared" si="406"/>
        <v>0</v>
      </c>
      <c r="W2562" s="43"/>
      <c r="X2562" s="47">
        <f>SUMIFS(W$12:W2562,F$12:F2562,F2562,H$12:H2562,H2562,D$12:D2562,D2562)</f>
        <v>0</v>
      </c>
      <c r="Y2562" s="48">
        <f t="shared" si="407"/>
        <v>0</v>
      </c>
      <c r="Z2562" s="82"/>
      <c r="AA2562" s="106"/>
      <c r="AB2562" s="42">
        <f t="shared" si="408"/>
        <v>0</v>
      </c>
      <c r="AC2562" s="50"/>
      <c r="AD2562" s="81"/>
      <c r="AE2562" s="81"/>
      <c r="AF2562" s="81"/>
      <c r="AG2562" s="81"/>
      <c r="AH2562" s="81"/>
      <c r="AI2562" s="81"/>
      <c r="AJ2562" s="81"/>
      <c r="AK2562" s="81"/>
      <c r="AL2562" s="81"/>
      <c r="AM2562" s="50"/>
      <c r="AN2562" s="50"/>
      <c r="AO2562" s="112">
        <f t="shared" si="411"/>
        <v>0</v>
      </c>
    </row>
    <row r="2563" spans="1:41" ht="20.100000000000001" customHeight="1">
      <c r="A2563" s="70">
        <f t="shared" si="409"/>
        <v>1</v>
      </c>
      <c r="B2563" s="81"/>
      <c r="C2563" s="81"/>
      <c r="D2563" s="81"/>
      <c r="E2563" s="81"/>
      <c r="F2563" s="34"/>
      <c r="G2563" s="94"/>
      <c r="H2563" s="81"/>
      <c r="I2563" s="34"/>
      <c r="J2563" s="34"/>
      <c r="K2563" s="38"/>
      <c r="L2563" s="38"/>
      <c r="M2563" s="39">
        <f t="shared" si="402"/>
        <v>0</v>
      </c>
      <c r="N2563" s="40">
        <f t="shared" si="403"/>
        <v>0</v>
      </c>
      <c r="O2563" s="80"/>
      <c r="P2563" s="113" t="str">
        <f t="shared" si="410"/>
        <v/>
      </c>
      <c r="Q2563" s="42" t="str">
        <f t="shared" si="404"/>
        <v/>
      </c>
      <c r="R2563" s="81"/>
      <c r="S2563" s="44" t="str">
        <f t="shared" si="405"/>
        <v/>
      </c>
      <c r="T2563" s="81"/>
      <c r="U2563" s="81"/>
      <c r="V2563" s="42">
        <f t="shared" si="406"/>
        <v>0</v>
      </c>
      <c r="W2563" s="43"/>
      <c r="X2563" s="47">
        <f>SUMIFS(W$12:W2563,F$12:F2563,F2563,H$12:H2563,H2563,D$12:D2563,D2563)</f>
        <v>0</v>
      </c>
      <c r="Y2563" s="48">
        <f t="shared" si="407"/>
        <v>0</v>
      </c>
      <c r="Z2563" s="82"/>
      <c r="AA2563" s="106"/>
      <c r="AB2563" s="42">
        <f t="shared" si="408"/>
        <v>0</v>
      </c>
      <c r="AC2563" s="50"/>
      <c r="AD2563" s="81"/>
      <c r="AE2563" s="81"/>
      <c r="AF2563" s="81"/>
      <c r="AG2563" s="81"/>
      <c r="AH2563" s="81"/>
      <c r="AI2563" s="81"/>
      <c r="AJ2563" s="81"/>
      <c r="AK2563" s="81"/>
      <c r="AL2563" s="81"/>
      <c r="AM2563" s="50"/>
      <c r="AN2563" s="50"/>
      <c r="AO2563" s="112">
        <f t="shared" si="411"/>
        <v>0</v>
      </c>
    </row>
    <row r="2564" spans="1:41" ht="20.100000000000001" customHeight="1">
      <c r="A2564" s="70">
        <f t="shared" si="409"/>
        <v>1</v>
      </c>
      <c r="B2564" s="81"/>
      <c r="C2564" s="81"/>
      <c r="D2564" s="81"/>
      <c r="E2564" s="81"/>
      <c r="F2564" s="34"/>
      <c r="G2564" s="94"/>
      <c r="H2564" s="81"/>
      <c r="I2564" s="34"/>
      <c r="J2564" s="34"/>
      <c r="K2564" s="38"/>
      <c r="L2564" s="38"/>
      <c r="M2564" s="39">
        <f t="shared" si="402"/>
        <v>0</v>
      </c>
      <c r="N2564" s="40">
        <f t="shared" si="403"/>
        <v>0</v>
      </c>
      <c r="O2564" s="80"/>
      <c r="P2564" s="113" t="str">
        <f t="shared" si="410"/>
        <v/>
      </c>
      <c r="Q2564" s="42" t="str">
        <f t="shared" si="404"/>
        <v/>
      </c>
      <c r="R2564" s="81"/>
      <c r="S2564" s="44" t="str">
        <f t="shared" si="405"/>
        <v/>
      </c>
      <c r="T2564" s="81"/>
      <c r="U2564" s="81"/>
      <c r="V2564" s="42">
        <f t="shared" si="406"/>
        <v>0</v>
      </c>
      <c r="W2564" s="43"/>
      <c r="X2564" s="47">
        <f>SUMIFS(W$12:W2564,F$12:F2564,F2564,H$12:H2564,H2564,D$12:D2564,D2564)</f>
        <v>0</v>
      </c>
      <c r="Y2564" s="48">
        <f t="shared" si="407"/>
        <v>0</v>
      </c>
      <c r="Z2564" s="82"/>
      <c r="AA2564" s="106"/>
      <c r="AB2564" s="42">
        <f t="shared" si="408"/>
        <v>0</v>
      </c>
      <c r="AC2564" s="50"/>
      <c r="AD2564" s="81"/>
      <c r="AE2564" s="81"/>
      <c r="AF2564" s="81"/>
      <c r="AG2564" s="81"/>
      <c r="AH2564" s="81"/>
      <c r="AI2564" s="81"/>
      <c r="AJ2564" s="81"/>
      <c r="AK2564" s="81"/>
      <c r="AL2564" s="81"/>
      <c r="AM2564" s="50"/>
      <c r="AN2564" s="50"/>
      <c r="AO2564" s="112">
        <f t="shared" si="411"/>
        <v>0</v>
      </c>
    </row>
    <row r="2565" spans="1:41" ht="20.100000000000001" customHeight="1">
      <c r="A2565" s="70">
        <f t="shared" si="409"/>
        <v>1</v>
      </c>
      <c r="B2565" s="81"/>
      <c r="C2565" s="81"/>
      <c r="D2565" s="81"/>
      <c r="E2565" s="81"/>
      <c r="F2565" s="34"/>
      <c r="G2565" s="94"/>
      <c r="H2565" s="81"/>
      <c r="I2565" s="34"/>
      <c r="J2565" s="34"/>
      <c r="K2565" s="38"/>
      <c r="L2565" s="38"/>
      <c r="M2565" s="39">
        <f t="shared" si="402"/>
        <v>0</v>
      </c>
      <c r="N2565" s="40">
        <f t="shared" si="403"/>
        <v>0</v>
      </c>
      <c r="O2565" s="80"/>
      <c r="P2565" s="113" t="str">
        <f t="shared" si="410"/>
        <v/>
      </c>
      <c r="Q2565" s="42" t="str">
        <f t="shared" si="404"/>
        <v/>
      </c>
      <c r="R2565" s="81"/>
      <c r="S2565" s="44" t="str">
        <f t="shared" si="405"/>
        <v/>
      </c>
      <c r="T2565" s="81"/>
      <c r="U2565" s="81"/>
      <c r="V2565" s="42">
        <f t="shared" si="406"/>
        <v>0</v>
      </c>
      <c r="W2565" s="43"/>
      <c r="X2565" s="47">
        <f>SUMIFS(W$12:W2565,F$12:F2565,F2565,H$12:H2565,H2565,D$12:D2565,D2565)</f>
        <v>0</v>
      </c>
      <c r="Y2565" s="48">
        <f t="shared" si="407"/>
        <v>0</v>
      </c>
      <c r="Z2565" s="82"/>
      <c r="AA2565" s="106"/>
      <c r="AB2565" s="42">
        <f t="shared" si="408"/>
        <v>0</v>
      </c>
      <c r="AC2565" s="50"/>
      <c r="AD2565" s="81"/>
      <c r="AE2565" s="81"/>
      <c r="AF2565" s="81"/>
      <c r="AG2565" s="81"/>
      <c r="AH2565" s="81"/>
      <c r="AI2565" s="81"/>
      <c r="AJ2565" s="81"/>
      <c r="AK2565" s="81"/>
      <c r="AL2565" s="81"/>
      <c r="AM2565" s="50"/>
      <c r="AN2565" s="50"/>
      <c r="AO2565" s="112">
        <f t="shared" si="411"/>
        <v>0</v>
      </c>
    </row>
    <row r="2566" spans="1:41" ht="20.100000000000001" customHeight="1">
      <c r="A2566" s="70">
        <f t="shared" si="409"/>
        <v>1</v>
      </c>
      <c r="B2566" s="81"/>
      <c r="C2566" s="81"/>
      <c r="D2566" s="81"/>
      <c r="E2566" s="81"/>
      <c r="F2566" s="34"/>
      <c r="G2566" s="94"/>
      <c r="H2566" s="81"/>
      <c r="I2566" s="34"/>
      <c r="J2566" s="34"/>
      <c r="K2566" s="38"/>
      <c r="L2566" s="38"/>
      <c r="M2566" s="39">
        <f t="shared" si="402"/>
        <v>0</v>
      </c>
      <c r="N2566" s="40">
        <f t="shared" si="403"/>
        <v>0</v>
      </c>
      <c r="O2566" s="80"/>
      <c r="P2566" s="113" t="str">
        <f t="shared" si="410"/>
        <v/>
      </c>
      <c r="Q2566" s="42" t="str">
        <f t="shared" si="404"/>
        <v/>
      </c>
      <c r="R2566" s="81"/>
      <c r="S2566" s="44" t="str">
        <f t="shared" si="405"/>
        <v/>
      </c>
      <c r="T2566" s="81"/>
      <c r="U2566" s="81"/>
      <c r="V2566" s="42">
        <f t="shared" si="406"/>
        <v>0</v>
      </c>
      <c r="W2566" s="43"/>
      <c r="X2566" s="47">
        <f>SUMIFS(W$12:W2566,F$12:F2566,F2566,H$12:H2566,H2566,D$12:D2566,D2566)</f>
        <v>0</v>
      </c>
      <c r="Y2566" s="48">
        <f t="shared" si="407"/>
        <v>0</v>
      </c>
      <c r="Z2566" s="82"/>
      <c r="AA2566" s="106"/>
      <c r="AB2566" s="42">
        <f t="shared" si="408"/>
        <v>0</v>
      </c>
      <c r="AC2566" s="50"/>
      <c r="AD2566" s="81"/>
      <c r="AE2566" s="81"/>
      <c r="AF2566" s="81"/>
      <c r="AG2566" s="81"/>
      <c r="AH2566" s="81"/>
      <c r="AI2566" s="81"/>
      <c r="AJ2566" s="81"/>
      <c r="AK2566" s="81"/>
      <c r="AL2566" s="81"/>
      <c r="AM2566" s="50"/>
      <c r="AN2566" s="50"/>
      <c r="AO2566" s="112">
        <f t="shared" si="411"/>
        <v>0</v>
      </c>
    </row>
    <row r="2567" spans="1:41" ht="20.100000000000001" customHeight="1">
      <c r="A2567" s="70">
        <f t="shared" si="409"/>
        <v>1</v>
      </c>
      <c r="B2567" s="81"/>
      <c r="C2567" s="81"/>
      <c r="D2567" s="81"/>
      <c r="E2567" s="81"/>
      <c r="F2567" s="34"/>
      <c r="G2567" s="94"/>
      <c r="H2567" s="81"/>
      <c r="I2567" s="34"/>
      <c r="J2567" s="34"/>
      <c r="K2567" s="38"/>
      <c r="L2567" s="38"/>
      <c r="M2567" s="39">
        <f t="shared" si="402"/>
        <v>0</v>
      </c>
      <c r="N2567" s="40">
        <f t="shared" si="403"/>
        <v>0</v>
      </c>
      <c r="O2567" s="80"/>
      <c r="P2567" s="113" t="str">
        <f t="shared" si="410"/>
        <v/>
      </c>
      <c r="Q2567" s="42" t="str">
        <f t="shared" si="404"/>
        <v/>
      </c>
      <c r="R2567" s="81"/>
      <c r="S2567" s="44" t="str">
        <f t="shared" si="405"/>
        <v/>
      </c>
      <c r="T2567" s="81"/>
      <c r="U2567" s="81"/>
      <c r="V2567" s="42">
        <f t="shared" si="406"/>
        <v>0</v>
      </c>
      <c r="W2567" s="43"/>
      <c r="X2567" s="47">
        <f>SUMIFS(W$12:W2567,F$12:F2567,F2567,H$12:H2567,H2567,D$12:D2567,D2567)</f>
        <v>0</v>
      </c>
      <c r="Y2567" s="48">
        <f t="shared" si="407"/>
        <v>0</v>
      </c>
      <c r="Z2567" s="82"/>
      <c r="AA2567" s="106"/>
      <c r="AB2567" s="42">
        <f t="shared" si="408"/>
        <v>0</v>
      </c>
      <c r="AC2567" s="50"/>
      <c r="AD2567" s="81"/>
      <c r="AE2567" s="81"/>
      <c r="AF2567" s="81"/>
      <c r="AG2567" s="81"/>
      <c r="AH2567" s="81"/>
      <c r="AI2567" s="81"/>
      <c r="AJ2567" s="81"/>
      <c r="AK2567" s="81"/>
      <c r="AL2567" s="81"/>
      <c r="AM2567" s="50"/>
      <c r="AN2567" s="50"/>
      <c r="AO2567" s="112">
        <f t="shared" si="411"/>
        <v>0</v>
      </c>
    </row>
    <row r="2568" spans="1:41" ht="20.100000000000001" customHeight="1">
      <c r="A2568" s="70">
        <f t="shared" si="409"/>
        <v>1</v>
      </c>
      <c r="B2568" s="81"/>
      <c r="C2568" s="81"/>
      <c r="D2568" s="81"/>
      <c r="E2568" s="81"/>
      <c r="F2568" s="34"/>
      <c r="G2568" s="94"/>
      <c r="H2568" s="81"/>
      <c r="I2568" s="34"/>
      <c r="J2568" s="34"/>
      <c r="K2568" s="38"/>
      <c r="L2568" s="38"/>
      <c r="M2568" s="39">
        <f t="shared" ref="M2568:M2631" si="412">(IF(L2568&lt;K2568,1+L2568,L2568)-K2568-IF(AND(K2568&lt;$L$5,L2568&gt;$M$5),$M$5-$L$5)-IF(AND(K2568&lt;$L$6,L2568&gt;$M$6),$M$6-$L$6)-IF(AND(K2568&lt;$L$7,L2568&gt;$M$7),$M$7-$L$7))-IF(AND(K2568&lt;$L$8,L2568&gt;$M$8),$M$8-$L$8)</f>
        <v>0</v>
      </c>
      <c r="N2568" s="40">
        <f t="shared" ref="N2568:N2631" si="413">HOUR(M2568)+MINUTE(M2568)/60</f>
        <v>0</v>
      </c>
      <c r="O2568" s="80"/>
      <c r="P2568" s="113" t="str">
        <f t="shared" si="410"/>
        <v/>
      </c>
      <c r="Q2568" s="42" t="str">
        <f t="shared" ref="Q2568:Q2631" si="414">IFERROR(V2568/(N2568*O2568),"")</f>
        <v/>
      </c>
      <c r="R2568" s="81"/>
      <c r="S2568" s="44" t="str">
        <f t="shared" ref="S2568:S2631" si="415">IFERROR(W2568/R2568,"")</f>
        <v/>
      </c>
      <c r="T2568" s="81"/>
      <c r="U2568" s="81"/>
      <c r="V2568" s="42">
        <f t="shared" ref="V2568:V2631" si="416">+W2568+Y2568</f>
        <v>0</v>
      </c>
      <c r="W2568" s="43"/>
      <c r="X2568" s="47">
        <f>SUMIFS(W$12:W2568,F$12:F2568,F2568,H$12:H2568,H2568,D$12:D2568,D2568)</f>
        <v>0</v>
      </c>
      <c r="Y2568" s="48">
        <f t="shared" ref="Y2568:Y2631" si="417">SUM(AC2568:AK2568)</f>
        <v>0</v>
      </c>
      <c r="Z2568" s="82"/>
      <c r="AA2568" s="106"/>
      <c r="AB2568" s="42">
        <f t="shared" ref="AB2568:AB2631" si="418">+W2568*AA2568</f>
        <v>0</v>
      </c>
      <c r="AC2568" s="50"/>
      <c r="AD2568" s="81"/>
      <c r="AE2568" s="81"/>
      <c r="AF2568" s="81"/>
      <c r="AG2568" s="81"/>
      <c r="AH2568" s="81"/>
      <c r="AI2568" s="81"/>
      <c r="AJ2568" s="81"/>
      <c r="AK2568" s="81"/>
      <c r="AL2568" s="81"/>
      <c r="AM2568" s="50"/>
      <c r="AN2568" s="50"/>
      <c r="AO2568" s="112">
        <f t="shared" si="411"/>
        <v>0</v>
      </c>
    </row>
    <row r="2569" spans="1:41" ht="20.100000000000001" customHeight="1">
      <c r="A2569" s="70">
        <f t="shared" si="409"/>
        <v>1</v>
      </c>
      <c r="B2569" s="81"/>
      <c r="C2569" s="81"/>
      <c r="D2569" s="81"/>
      <c r="E2569" s="81"/>
      <c r="F2569" s="34"/>
      <c r="G2569" s="94"/>
      <c r="H2569" s="81"/>
      <c r="I2569" s="34"/>
      <c r="J2569" s="34"/>
      <c r="K2569" s="38"/>
      <c r="L2569" s="38"/>
      <c r="M2569" s="39">
        <f t="shared" si="412"/>
        <v>0</v>
      </c>
      <c r="N2569" s="40">
        <f t="shared" si="413"/>
        <v>0</v>
      </c>
      <c r="O2569" s="80"/>
      <c r="P2569" s="113" t="str">
        <f t="shared" si="410"/>
        <v/>
      </c>
      <c r="Q2569" s="42" t="str">
        <f t="shared" si="414"/>
        <v/>
      </c>
      <c r="R2569" s="81"/>
      <c r="S2569" s="44" t="str">
        <f t="shared" si="415"/>
        <v/>
      </c>
      <c r="T2569" s="81"/>
      <c r="U2569" s="81"/>
      <c r="V2569" s="42">
        <f t="shared" si="416"/>
        <v>0</v>
      </c>
      <c r="W2569" s="43"/>
      <c r="X2569" s="47">
        <f>SUMIFS(W$12:W2569,F$12:F2569,F2569,H$12:H2569,H2569,D$12:D2569,D2569)</f>
        <v>0</v>
      </c>
      <c r="Y2569" s="48">
        <f t="shared" si="417"/>
        <v>0</v>
      </c>
      <c r="Z2569" s="82"/>
      <c r="AA2569" s="106"/>
      <c r="AB2569" s="42">
        <f t="shared" si="418"/>
        <v>0</v>
      </c>
      <c r="AC2569" s="50"/>
      <c r="AD2569" s="81"/>
      <c r="AE2569" s="81"/>
      <c r="AF2569" s="81"/>
      <c r="AG2569" s="81"/>
      <c r="AH2569" s="81"/>
      <c r="AI2569" s="81"/>
      <c r="AJ2569" s="81"/>
      <c r="AK2569" s="81"/>
      <c r="AL2569" s="81"/>
      <c r="AM2569" s="50"/>
      <c r="AN2569" s="50"/>
      <c r="AO2569" s="112">
        <f t="shared" si="411"/>
        <v>0</v>
      </c>
    </row>
    <row r="2570" spans="1:41" ht="20.100000000000001" customHeight="1">
      <c r="A2570" s="70">
        <f t="shared" si="409"/>
        <v>1</v>
      </c>
      <c r="B2570" s="81"/>
      <c r="C2570" s="81"/>
      <c r="D2570" s="81"/>
      <c r="E2570" s="81"/>
      <c r="F2570" s="34"/>
      <c r="G2570" s="94"/>
      <c r="H2570" s="81"/>
      <c r="I2570" s="34"/>
      <c r="J2570" s="34"/>
      <c r="K2570" s="38"/>
      <c r="L2570" s="38"/>
      <c r="M2570" s="39">
        <f t="shared" si="412"/>
        <v>0</v>
      </c>
      <c r="N2570" s="40">
        <f t="shared" si="413"/>
        <v>0</v>
      </c>
      <c r="O2570" s="80"/>
      <c r="P2570" s="113" t="str">
        <f t="shared" si="410"/>
        <v/>
      </c>
      <c r="Q2570" s="42" t="str">
        <f t="shared" si="414"/>
        <v/>
      </c>
      <c r="R2570" s="81"/>
      <c r="S2570" s="44" t="str">
        <f t="shared" si="415"/>
        <v/>
      </c>
      <c r="T2570" s="81"/>
      <c r="U2570" s="81"/>
      <c r="V2570" s="42">
        <f t="shared" si="416"/>
        <v>0</v>
      </c>
      <c r="W2570" s="43"/>
      <c r="X2570" s="47">
        <f>SUMIFS(W$12:W2570,F$12:F2570,F2570,H$12:H2570,H2570,D$12:D2570,D2570)</f>
        <v>0</v>
      </c>
      <c r="Y2570" s="48">
        <f t="shared" si="417"/>
        <v>0</v>
      </c>
      <c r="Z2570" s="82"/>
      <c r="AA2570" s="106"/>
      <c r="AB2570" s="42">
        <f t="shared" si="418"/>
        <v>0</v>
      </c>
      <c r="AC2570" s="50"/>
      <c r="AD2570" s="81"/>
      <c r="AE2570" s="81"/>
      <c r="AF2570" s="81"/>
      <c r="AG2570" s="81"/>
      <c r="AH2570" s="81"/>
      <c r="AI2570" s="81"/>
      <c r="AJ2570" s="81"/>
      <c r="AK2570" s="81"/>
      <c r="AL2570" s="81"/>
      <c r="AM2570" s="50"/>
      <c r="AN2570" s="50"/>
      <c r="AO2570" s="112">
        <f t="shared" si="411"/>
        <v>0</v>
      </c>
    </row>
    <row r="2571" spans="1:41" ht="20.100000000000001" customHeight="1">
      <c r="A2571" s="70">
        <f t="shared" si="409"/>
        <v>1</v>
      </c>
      <c r="B2571" s="81"/>
      <c r="C2571" s="81"/>
      <c r="D2571" s="81"/>
      <c r="E2571" s="81"/>
      <c r="F2571" s="34"/>
      <c r="G2571" s="94"/>
      <c r="H2571" s="81"/>
      <c r="I2571" s="34"/>
      <c r="J2571" s="34"/>
      <c r="K2571" s="38"/>
      <c r="L2571" s="38"/>
      <c r="M2571" s="39">
        <f t="shared" si="412"/>
        <v>0</v>
      </c>
      <c r="N2571" s="40">
        <f t="shared" si="413"/>
        <v>0</v>
      </c>
      <c r="O2571" s="80"/>
      <c r="P2571" s="113" t="str">
        <f t="shared" si="410"/>
        <v/>
      </c>
      <c r="Q2571" s="42" t="str">
        <f t="shared" si="414"/>
        <v/>
      </c>
      <c r="R2571" s="81"/>
      <c r="S2571" s="44" t="str">
        <f t="shared" si="415"/>
        <v/>
      </c>
      <c r="T2571" s="81"/>
      <c r="U2571" s="81"/>
      <c r="V2571" s="42">
        <f t="shared" si="416"/>
        <v>0</v>
      </c>
      <c r="W2571" s="43"/>
      <c r="X2571" s="47">
        <f>SUMIFS(W$12:W2571,F$12:F2571,F2571,H$12:H2571,H2571,D$12:D2571,D2571)</f>
        <v>0</v>
      </c>
      <c r="Y2571" s="48">
        <f t="shared" si="417"/>
        <v>0</v>
      </c>
      <c r="Z2571" s="82"/>
      <c r="AA2571" s="106"/>
      <c r="AB2571" s="42">
        <f t="shared" si="418"/>
        <v>0</v>
      </c>
      <c r="AC2571" s="50"/>
      <c r="AD2571" s="81"/>
      <c r="AE2571" s="81"/>
      <c r="AF2571" s="81"/>
      <c r="AG2571" s="81"/>
      <c r="AH2571" s="81"/>
      <c r="AI2571" s="81"/>
      <c r="AJ2571" s="81"/>
      <c r="AK2571" s="81"/>
      <c r="AL2571" s="81"/>
      <c r="AM2571" s="50"/>
      <c r="AN2571" s="50"/>
      <c r="AO2571" s="112">
        <f t="shared" si="411"/>
        <v>0</v>
      </c>
    </row>
    <row r="2572" spans="1:41" ht="20.100000000000001" customHeight="1">
      <c r="A2572" s="70">
        <f t="shared" si="409"/>
        <v>1</v>
      </c>
      <c r="B2572" s="81"/>
      <c r="C2572" s="81"/>
      <c r="D2572" s="81"/>
      <c r="E2572" s="81"/>
      <c r="F2572" s="34"/>
      <c r="G2572" s="94"/>
      <c r="H2572" s="81"/>
      <c r="I2572" s="34"/>
      <c r="J2572" s="34"/>
      <c r="K2572" s="38"/>
      <c r="L2572" s="38"/>
      <c r="M2572" s="39">
        <f t="shared" si="412"/>
        <v>0</v>
      </c>
      <c r="N2572" s="40">
        <f t="shared" si="413"/>
        <v>0</v>
      </c>
      <c r="O2572" s="80"/>
      <c r="P2572" s="113" t="str">
        <f t="shared" si="410"/>
        <v/>
      </c>
      <c r="Q2572" s="42" t="str">
        <f t="shared" si="414"/>
        <v/>
      </c>
      <c r="R2572" s="81"/>
      <c r="S2572" s="44" t="str">
        <f t="shared" si="415"/>
        <v/>
      </c>
      <c r="T2572" s="81"/>
      <c r="U2572" s="81"/>
      <c r="V2572" s="42">
        <f t="shared" si="416"/>
        <v>0</v>
      </c>
      <c r="W2572" s="43"/>
      <c r="X2572" s="47">
        <f>SUMIFS(W$12:W2572,F$12:F2572,F2572,H$12:H2572,H2572,D$12:D2572,D2572)</f>
        <v>0</v>
      </c>
      <c r="Y2572" s="48">
        <f t="shared" si="417"/>
        <v>0</v>
      </c>
      <c r="Z2572" s="82"/>
      <c r="AA2572" s="106"/>
      <c r="AB2572" s="42">
        <f t="shared" si="418"/>
        <v>0</v>
      </c>
      <c r="AC2572" s="50"/>
      <c r="AD2572" s="81"/>
      <c r="AE2572" s="81"/>
      <c r="AF2572" s="81"/>
      <c r="AG2572" s="81"/>
      <c r="AH2572" s="81"/>
      <c r="AI2572" s="81"/>
      <c r="AJ2572" s="81"/>
      <c r="AK2572" s="81"/>
      <c r="AL2572" s="81"/>
      <c r="AM2572" s="50"/>
      <c r="AN2572" s="50"/>
      <c r="AO2572" s="112">
        <f t="shared" si="411"/>
        <v>0</v>
      </c>
    </row>
    <row r="2573" spans="1:41" ht="20.100000000000001" customHeight="1">
      <c r="A2573" s="70">
        <f t="shared" ref="A2573:A2636" si="419">MONTH(B2573)</f>
        <v>1</v>
      </c>
      <c r="B2573" s="81"/>
      <c r="C2573" s="81"/>
      <c r="D2573" s="81"/>
      <c r="E2573" s="81"/>
      <c r="F2573" s="34"/>
      <c r="G2573" s="94"/>
      <c r="H2573" s="81"/>
      <c r="I2573" s="34"/>
      <c r="J2573" s="34"/>
      <c r="K2573" s="38"/>
      <c r="L2573" s="38"/>
      <c r="M2573" s="39">
        <f t="shared" si="412"/>
        <v>0</v>
      </c>
      <c r="N2573" s="40">
        <f t="shared" si="413"/>
        <v>0</v>
      </c>
      <c r="O2573" s="80"/>
      <c r="P2573" s="113" t="str">
        <f t="shared" ref="P2573:P2636" si="420">IFERROR(W2573/V2573,"")</f>
        <v/>
      </c>
      <c r="Q2573" s="42" t="str">
        <f t="shared" si="414"/>
        <v/>
      </c>
      <c r="R2573" s="81"/>
      <c r="S2573" s="44" t="str">
        <f t="shared" si="415"/>
        <v/>
      </c>
      <c r="T2573" s="81"/>
      <c r="U2573" s="81"/>
      <c r="V2573" s="42">
        <f t="shared" si="416"/>
        <v>0</v>
      </c>
      <c r="W2573" s="43"/>
      <c r="X2573" s="47">
        <f>SUMIFS(W$12:W2573,F$12:F2573,F2573,H$12:H2573,H2573,D$12:D2573,D2573)</f>
        <v>0</v>
      </c>
      <c r="Y2573" s="48">
        <f t="shared" si="417"/>
        <v>0</v>
      </c>
      <c r="Z2573" s="82"/>
      <c r="AA2573" s="106"/>
      <c r="AB2573" s="42">
        <f t="shared" si="418"/>
        <v>0</v>
      </c>
      <c r="AC2573" s="50"/>
      <c r="AD2573" s="81"/>
      <c r="AE2573" s="81"/>
      <c r="AF2573" s="81"/>
      <c r="AG2573" s="81"/>
      <c r="AH2573" s="81"/>
      <c r="AI2573" s="81"/>
      <c r="AJ2573" s="81"/>
      <c r="AK2573" s="81"/>
      <c r="AL2573" s="81"/>
      <c r="AM2573" s="50"/>
      <c r="AN2573" s="50"/>
      <c r="AO2573" s="112">
        <f t="shared" ref="AO2573:AO2636" si="421">+AM2573+AN2573</f>
        <v>0</v>
      </c>
    </row>
    <row r="2574" spans="1:41" ht="20.100000000000001" customHeight="1">
      <c r="A2574" s="70">
        <f t="shared" si="419"/>
        <v>1</v>
      </c>
      <c r="B2574" s="81"/>
      <c r="C2574" s="81"/>
      <c r="D2574" s="81"/>
      <c r="E2574" s="81"/>
      <c r="F2574" s="34"/>
      <c r="G2574" s="94"/>
      <c r="H2574" s="81"/>
      <c r="I2574" s="34"/>
      <c r="J2574" s="34"/>
      <c r="K2574" s="38"/>
      <c r="L2574" s="38"/>
      <c r="M2574" s="39">
        <f t="shared" si="412"/>
        <v>0</v>
      </c>
      <c r="N2574" s="40">
        <f t="shared" si="413"/>
        <v>0</v>
      </c>
      <c r="O2574" s="80"/>
      <c r="P2574" s="113" t="str">
        <f t="shared" si="420"/>
        <v/>
      </c>
      <c r="Q2574" s="42" t="str">
        <f t="shared" si="414"/>
        <v/>
      </c>
      <c r="R2574" s="81"/>
      <c r="S2574" s="44" t="str">
        <f t="shared" si="415"/>
        <v/>
      </c>
      <c r="T2574" s="81"/>
      <c r="U2574" s="81"/>
      <c r="V2574" s="42">
        <f t="shared" si="416"/>
        <v>0</v>
      </c>
      <c r="W2574" s="43"/>
      <c r="X2574" s="47">
        <f>SUMIFS(W$12:W2574,F$12:F2574,F2574,H$12:H2574,H2574,D$12:D2574,D2574)</f>
        <v>0</v>
      </c>
      <c r="Y2574" s="48">
        <f t="shared" si="417"/>
        <v>0</v>
      </c>
      <c r="Z2574" s="82"/>
      <c r="AA2574" s="106"/>
      <c r="AB2574" s="42">
        <f t="shared" si="418"/>
        <v>0</v>
      </c>
      <c r="AC2574" s="50"/>
      <c r="AD2574" s="81"/>
      <c r="AE2574" s="81"/>
      <c r="AF2574" s="81"/>
      <c r="AG2574" s="81"/>
      <c r="AH2574" s="81"/>
      <c r="AI2574" s="81"/>
      <c r="AJ2574" s="81"/>
      <c r="AK2574" s="81"/>
      <c r="AL2574" s="81"/>
      <c r="AM2574" s="50"/>
      <c r="AN2574" s="50"/>
      <c r="AO2574" s="112">
        <f t="shared" si="421"/>
        <v>0</v>
      </c>
    </row>
    <row r="2575" spans="1:41" ht="20.100000000000001" customHeight="1">
      <c r="A2575" s="70">
        <f t="shared" si="419"/>
        <v>1</v>
      </c>
      <c r="B2575" s="81"/>
      <c r="C2575" s="81"/>
      <c r="D2575" s="81"/>
      <c r="E2575" s="81"/>
      <c r="F2575" s="34"/>
      <c r="G2575" s="94"/>
      <c r="H2575" s="81"/>
      <c r="I2575" s="34"/>
      <c r="J2575" s="34"/>
      <c r="K2575" s="38"/>
      <c r="L2575" s="38"/>
      <c r="M2575" s="39">
        <f t="shared" si="412"/>
        <v>0</v>
      </c>
      <c r="N2575" s="40">
        <f t="shared" si="413"/>
        <v>0</v>
      </c>
      <c r="O2575" s="80"/>
      <c r="P2575" s="113" t="str">
        <f t="shared" si="420"/>
        <v/>
      </c>
      <c r="Q2575" s="42" t="str">
        <f t="shared" si="414"/>
        <v/>
      </c>
      <c r="R2575" s="81"/>
      <c r="S2575" s="44" t="str">
        <f t="shared" si="415"/>
        <v/>
      </c>
      <c r="T2575" s="81"/>
      <c r="U2575" s="81"/>
      <c r="V2575" s="42">
        <f t="shared" si="416"/>
        <v>0</v>
      </c>
      <c r="W2575" s="43"/>
      <c r="X2575" s="47">
        <f>SUMIFS(W$12:W2575,F$12:F2575,F2575,H$12:H2575,H2575,D$12:D2575,D2575)</f>
        <v>0</v>
      </c>
      <c r="Y2575" s="48">
        <f t="shared" si="417"/>
        <v>0</v>
      </c>
      <c r="Z2575" s="82"/>
      <c r="AA2575" s="106"/>
      <c r="AB2575" s="42">
        <f t="shared" si="418"/>
        <v>0</v>
      </c>
      <c r="AC2575" s="50"/>
      <c r="AD2575" s="81"/>
      <c r="AE2575" s="81"/>
      <c r="AF2575" s="81"/>
      <c r="AG2575" s="81"/>
      <c r="AH2575" s="81"/>
      <c r="AI2575" s="81"/>
      <c r="AJ2575" s="81"/>
      <c r="AK2575" s="81"/>
      <c r="AL2575" s="81"/>
      <c r="AM2575" s="50"/>
      <c r="AN2575" s="50"/>
      <c r="AO2575" s="112">
        <f t="shared" si="421"/>
        <v>0</v>
      </c>
    </row>
    <row r="2576" spans="1:41" ht="20.100000000000001" customHeight="1">
      <c r="A2576" s="70">
        <f t="shared" si="419"/>
        <v>1</v>
      </c>
      <c r="B2576" s="81"/>
      <c r="C2576" s="81"/>
      <c r="D2576" s="81"/>
      <c r="E2576" s="81"/>
      <c r="F2576" s="34"/>
      <c r="G2576" s="94"/>
      <c r="H2576" s="81"/>
      <c r="I2576" s="34"/>
      <c r="J2576" s="34"/>
      <c r="K2576" s="38"/>
      <c r="L2576" s="38"/>
      <c r="M2576" s="39">
        <f t="shared" si="412"/>
        <v>0</v>
      </c>
      <c r="N2576" s="40">
        <f t="shared" si="413"/>
        <v>0</v>
      </c>
      <c r="O2576" s="80"/>
      <c r="P2576" s="113" t="str">
        <f t="shared" si="420"/>
        <v/>
      </c>
      <c r="Q2576" s="42" t="str">
        <f t="shared" si="414"/>
        <v/>
      </c>
      <c r="R2576" s="81"/>
      <c r="S2576" s="44" t="str">
        <f t="shared" si="415"/>
        <v/>
      </c>
      <c r="T2576" s="81"/>
      <c r="U2576" s="81"/>
      <c r="V2576" s="42">
        <f t="shared" si="416"/>
        <v>0</v>
      </c>
      <c r="W2576" s="43"/>
      <c r="X2576" s="47">
        <f>SUMIFS(W$12:W2576,F$12:F2576,F2576,H$12:H2576,H2576,D$12:D2576,D2576)</f>
        <v>0</v>
      </c>
      <c r="Y2576" s="48">
        <f t="shared" si="417"/>
        <v>0</v>
      </c>
      <c r="Z2576" s="82"/>
      <c r="AA2576" s="106"/>
      <c r="AB2576" s="42">
        <f t="shared" si="418"/>
        <v>0</v>
      </c>
      <c r="AC2576" s="50"/>
      <c r="AD2576" s="81"/>
      <c r="AE2576" s="81"/>
      <c r="AF2576" s="81"/>
      <c r="AG2576" s="81"/>
      <c r="AH2576" s="81"/>
      <c r="AI2576" s="81"/>
      <c r="AJ2576" s="81"/>
      <c r="AK2576" s="81"/>
      <c r="AL2576" s="81"/>
      <c r="AM2576" s="50"/>
      <c r="AN2576" s="50"/>
      <c r="AO2576" s="112">
        <f t="shared" si="421"/>
        <v>0</v>
      </c>
    </row>
    <row r="2577" spans="1:41" ht="20.100000000000001" customHeight="1">
      <c r="A2577" s="70">
        <f t="shared" si="419"/>
        <v>1</v>
      </c>
      <c r="B2577" s="81"/>
      <c r="C2577" s="81"/>
      <c r="D2577" s="81"/>
      <c r="E2577" s="81"/>
      <c r="F2577" s="34"/>
      <c r="G2577" s="94"/>
      <c r="H2577" s="81"/>
      <c r="I2577" s="34"/>
      <c r="J2577" s="34"/>
      <c r="K2577" s="38"/>
      <c r="L2577" s="38"/>
      <c r="M2577" s="39">
        <f t="shared" si="412"/>
        <v>0</v>
      </c>
      <c r="N2577" s="40">
        <f t="shared" si="413"/>
        <v>0</v>
      </c>
      <c r="O2577" s="80"/>
      <c r="P2577" s="113" t="str">
        <f t="shared" si="420"/>
        <v/>
      </c>
      <c r="Q2577" s="42" t="str">
        <f t="shared" si="414"/>
        <v/>
      </c>
      <c r="R2577" s="81"/>
      <c r="S2577" s="44" t="str">
        <f t="shared" si="415"/>
        <v/>
      </c>
      <c r="T2577" s="81"/>
      <c r="U2577" s="81"/>
      <c r="V2577" s="42">
        <f t="shared" si="416"/>
        <v>0</v>
      </c>
      <c r="W2577" s="43"/>
      <c r="X2577" s="47">
        <f>SUMIFS(W$12:W2577,F$12:F2577,F2577,H$12:H2577,H2577,D$12:D2577,D2577)</f>
        <v>0</v>
      </c>
      <c r="Y2577" s="48">
        <f t="shared" si="417"/>
        <v>0</v>
      </c>
      <c r="Z2577" s="82"/>
      <c r="AA2577" s="106"/>
      <c r="AB2577" s="42">
        <f t="shared" si="418"/>
        <v>0</v>
      </c>
      <c r="AC2577" s="50"/>
      <c r="AD2577" s="81"/>
      <c r="AE2577" s="81"/>
      <c r="AF2577" s="81"/>
      <c r="AG2577" s="81"/>
      <c r="AH2577" s="81"/>
      <c r="AI2577" s="81"/>
      <c r="AJ2577" s="81"/>
      <c r="AK2577" s="81"/>
      <c r="AL2577" s="81"/>
      <c r="AM2577" s="50"/>
      <c r="AN2577" s="50"/>
      <c r="AO2577" s="112">
        <f t="shared" si="421"/>
        <v>0</v>
      </c>
    </row>
    <row r="2578" spans="1:41" ht="20.100000000000001" customHeight="1">
      <c r="A2578" s="70">
        <f t="shared" si="419"/>
        <v>1</v>
      </c>
      <c r="B2578" s="81"/>
      <c r="C2578" s="81"/>
      <c r="D2578" s="81"/>
      <c r="E2578" s="81"/>
      <c r="F2578" s="34"/>
      <c r="G2578" s="94"/>
      <c r="H2578" s="81"/>
      <c r="I2578" s="34"/>
      <c r="J2578" s="34"/>
      <c r="K2578" s="38"/>
      <c r="L2578" s="38"/>
      <c r="M2578" s="39">
        <f t="shared" si="412"/>
        <v>0</v>
      </c>
      <c r="N2578" s="40">
        <f t="shared" si="413"/>
        <v>0</v>
      </c>
      <c r="O2578" s="80"/>
      <c r="P2578" s="113" t="str">
        <f t="shared" si="420"/>
        <v/>
      </c>
      <c r="Q2578" s="42" t="str">
        <f t="shared" si="414"/>
        <v/>
      </c>
      <c r="R2578" s="81"/>
      <c r="S2578" s="44" t="str">
        <f t="shared" si="415"/>
        <v/>
      </c>
      <c r="T2578" s="81"/>
      <c r="U2578" s="81"/>
      <c r="V2578" s="42">
        <f t="shared" si="416"/>
        <v>0</v>
      </c>
      <c r="W2578" s="43"/>
      <c r="X2578" s="47">
        <f>SUMIFS(W$12:W2578,F$12:F2578,F2578,H$12:H2578,H2578,D$12:D2578,D2578)</f>
        <v>0</v>
      </c>
      <c r="Y2578" s="48">
        <f t="shared" si="417"/>
        <v>0</v>
      </c>
      <c r="Z2578" s="82"/>
      <c r="AA2578" s="106"/>
      <c r="AB2578" s="42">
        <f t="shared" si="418"/>
        <v>0</v>
      </c>
      <c r="AC2578" s="50"/>
      <c r="AD2578" s="81"/>
      <c r="AE2578" s="81"/>
      <c r="AF2578" s="81"/>
      <c r="AG2578" s="81"/>
      <c r="AH2578" s="81"/>
      <c r="AI2578" s="81"/>
      <c r="AJ2578" s="81"/>
      <c r="AK2578" s="81"/>
      <c r="AL2578" s="81"/>
      <c r="AM2578" s="50"/>
      <c r="AN2578" s="50"/>
      <c r="AO2578" s="112">
        <f t="shared" si="421"/>
        <v>0</v>
      </c>
    </row>
    <row r="2579" spans="1:41" ht="20.100000000000001" customHeight="1">
      <c r="A2579" s="70">
        <f t="shared" si="419"/>
        <v>1</v>
      </c>
      <c r="B2579" s="81"/>
      <c r="C2579" s="81"/>
      <c r="D2579" s="81"/>
      <c r="E2579" s="81"/>
      <c r="F2579" s="34"/>
      <c r="G2579" s="94"/>
      <c r="H2579" s="81"/>
      <c r="I2579" s="34"/>
      <c r="J2579" s="34"/>
      <c r="K2579" s="38"/>
      <c r="L2579" s="38"/>
      <c r="M2579" s="39">
        <f t="shared" si="412"/>
        <v>0</v>
      </c>
      <c r="N2579" s="40">
        <f t="shared" si="413"/>
        <v>0</v>
      </c>
      <c r="O2579" s="80"/>
      <c r="P2579" s="113" t="str">
        <f t="shared" si="420"/>
        <v/>
      </c>
      <c r="Q2579" s="42" t="str">
        <f t="shared" si="414"/>
        <v/>
      </c>
      <c r="R2579" s="81"/>
      <c r="S2579" s="44" t="str">
        <f t="shared" si="415"/>
        <v/>
      </c>
      <c r="T2579" s="81"/>
      <c r="U2579" s="81"/>
      <c r="V2579" s="42">
        <f t="shared" si="416"/>
        <v>0</v>
      </c>
      <c r="W2579" s="43"/>
      <c r="X2579" s="47">
        <f>SUMIFS(W$12:W2579,F$12:F2579,F2579,H$12:H2579,H2579,D$12:D2579,D2579)</f>
        <v>0</v>
      </c>
      <c r="Y2579" s="48">
        <f t="shared" si="417"/>
        <v>0</v>
      </c>
      <c r="Z2579" s="82"/>
      <c r="AA2579" s="106"/>
      <c r="AB2579" s="42">
        <f t="shared" si="418"/>
        <v>0</v>
      </c>
      <c r="AC2579" s="50"/>
      <c r="AD2579" s="81"/>
      <c r="AE2579" s="81"/>
      <c r="AF2579" s="81"/>
      <c r="AG2579" s="81"/>
      <c r="AH2579" s="81"/>
      <c r="AI2579" s="81"/>
      <c r="AJ2579" s="81"/>
      <c r="AK2579" s="81"/>
      <c r="AL2579" s="81"/>
      <c r="AM2579" s="50"/>
      <c r="AN2579" s="50"/>
      <c r="AO2579" s="112">
        <f t="shared" si="421"/>
        <v>0</v>
      </c>
    </row>
    <row r="2580" spans="1:41" ht="20.100000000000001" customHeight="1">
      <c r="A2580" s="70">
        <f t="shared" si="419"/>
        <v>1</v>
      </c>
      <c r="B2580" s="81"/>
      <c r="C2580" s="81"/>
      <c r="D2580" s="81"/>
      <c r="E2580" s="81"/>
      <c r="F2580" s="34"/>
      <c r="G2580" s="94"/>
      <c r="H2580" s="81"/>
      <c r="I2580" s="34"/>
      <c r="J2580" s="34"/>
      <c r="K2580" s="38"/>
      <c r="L2580" s="38"/>
      <c r="M2580" s="39">
        <f t="shared" si="412"/>
        <v>0</v>
      </c>
      <c r="N2580" s="40">
        <f t="shared" si="413"/>
        <v>0</v>
      </c>
      <c r="O2580" s="80"/>
      <c r="P2580" s="113" t="str">
        <f t="shared" si="420"/>
        <v/>
      </c>
      <c r="Q2580" s="42" t="str">
        <f t="shared" si="414"/>
        <v/>
      </c>
      <c r="R2580" s="81"/>
      <c r="S2580" s="44" t="str">
        <f t="shared" si="415"/>
        <v/>
      </c>
      <c r="T2580" s="81"/>
      <c r="U2580" s="81"/>
      <c r="V2580" s="42">
        <f t="shared" si="416"/>
        <v>0</v>
      </c>
      <c r="W2580" s="43"/>
      <c r="X2580" s="47">
        <f>SUMIFS(W$12:W2580,F$12:F2580,F2580,H$12:H2580,H2580,D$12:D2580,D2580)</f>
        <v>0</v>
      </c>
      <c r="Y2580" s="48">
        <f t="shared" si="417"/>
        <v>0</v>
      </c>
      <c r="Z2580" s="82"/>
      <c r="AA2580" s="106"/>
      <c r="AB2580" s="42">
        <f t="shared" si="418"/>
        <v>0</v>
      </c>
      <c r="AC2580" s="50"/>
      <c r="AD2580" s="81"/>
      <c r="AE2580" s="81"/>
      <c r="AF2580" s="81"/>
      <c r="AG2580" s="81"/>
      <c r="AH2580" s="81"/>
      <c r="AI2580" s="81"/>
      <c r="AJ2580" s="81"/>
      <c r="AK2580" s="81"/>
      <c r="AL2580" s="81"/>
      <c r="AM2580" s="50"/>
      <c r="AN2580" s="50"/>
      <c r="AO2580" s="112">
        <f t="shared" si="421"/>
        <v>0</v>
      </c>
    </row>
    <row r="2581" spans="1:41" ht="20.100000000000001" customHeight="1">
      <c r="A2581" s="70">
        <f t="shared" si="419"/>
        <v>1</v>
      </c>
      <c r="B2581" s="81"/>
      <c r="C2581" s="81"/>
      <c r="D2581" s="81"/>
      <c r="E2581" s="81"/>
      <c r="F2581" s="34"/>
      <c r="G2581" s="94"/>
      <c r="H2581" s="81"/>
      <c r="I2581" s="34"/>
      <c r="J2581" s="34"/>
      <c r="K2581" s="38"/>
      <c r="L2581" s="38"/>
      <c r="M2581" s="39">
        <f t="shared" si="412"/>
        <v>0</v>
      </c>
      <c r="N2581" s="40">
        <f t="shared" si="413"/>
        <v>0</v>
      </c>
      <c r="O2581" s="80"/>
      <c r="P2581" s="113" t="str">
        <f t="shared" si="420"/>
        <v/>
      </c>
      <c r="Q2581" s="42" t="str">
        <f t="shared" si="414"/>
        <v/>
      </c>
      <c r="R2581" s="81"/>
      <c r="S2581" s="44" t="str">
        <f t="shared" si="415"/>
        <v/>
      </c>
      <c r="T2581" s="81"/>
      <c r="U2581" s="81"/>
      <c r="V2581" s="42">
        <f t="shared" si="416"/>
        <v>0</v>
      </c>
      <c r="W2581" s="43"/>
      <c r="X2581" s="47">
        <f>SUMIFS(W$12:W2581,F$12:F2581,F2581,H$12:H2581,H2581,D$12:D2581,D2581)</f>
        <v>0</v>
      </c>
      <c r="Y2581" s="48">
        <f t="shared" si="417"/>
        <v>0</v>
      </c>
      <c r="Z2581" s="82"/>
      <c r="AA2581" s="106"/>
      <c r="AB2581" s="42">
        <f t="shared" si="418"/>
        <v>0</v>
      </c>
      <c r="AC2581" s="50"/>
      <c r="AD2581" s="81"/>
      <c r="AE2581" s="81"/>
      <c r="AF2581" s="81"/>
      <c r="AG2581" s="81"/>
      <c r="AH2581" s="81"/>
      <c r="AI2581" s="81"/>
      <c r="AJ2581" s="81"/>
      <c r="AK2581" s="81"/>
      <c r="AL2581" s="81"/>
      <c r="AM2581" s="50"/>
      <c r="AN2581" s="50"/>
      <c r="AO2581" s="112">
        <f t="shared" si="421"/>
        <v>0</v>
      </c>
    </row>
    <row r="2582" spans="1:41" ht="20.100000000000001" customHeight="1">
      <c r="A2582" s="70">
        <f t="shared" si="419"/>
        <v>1</v>
      </c>
      <c r="B2582" s="81"/>
      <c r="C2582" s="81"/>
      <c r="D2582" s="81"/>
      <c r="E2582" s="81"/>
      <c r="F2582" s="34"/>
      <c r="G2582" s="94"/>
      <c r="H2582" s="81"/>
      <c r="I2582" s="34"/>
      <c r="J2582" s="34"/>
      <c r="K2582" s="38"/>
      <c r="L2582" s="38"/>
      <c r="M2582" s="39">
        <f t="shared" si="412"/>
        <v>0</v>
      </c>
      <c r="N2582" s="40">
        <f t="shared" si="413"/>
        <v>0</v>
      </c>
      <c r="O2582" s="80"/>
      <c r="P2582" s="113" t="str">
        <f t="shared" si="420"/>
        <v/>
      </c>
      <c r="Q2582" s="42" t="str">
        <f t="shared" si="414"/>
        <v/>
      </c>
      <c r="R2582" s="81"/>
      <c r="S2582" s="44" t="str">
        <f t="shared" si="415"/>
        <v/>
      </c>
      <c r="T2582" s="81"/>
      <c r="U2582" s="81"/>
      <c r="V2582" s="42">
        <f t="shared" si="416"/>
        <v>0</v>
      </c>
      <c r="W2582" s="43"/>
      <c r="X2582" s="47">
        <f>SUMIFS(W$12:W2582,F$12:F2582,F2582,H$12:H2582,H2582,D$12:D2582,D2582)</f>
        <v>0</v>
      </c>
      <c r="Y2582" s="48">
        <f t="shared" si="417"/>
        <v>0</v>
      </c>
      <c r="Z2582" s="82"/>
      <c r="AA2582" s="106"/>
      <c r="AB2582" s="42">
        <f t="shared" si="418"/>
        <v>0</v>
      </c>
      <c r="AC2582" s="50"/>
      <c r="AD2582" s="81"/>
      <c r="AE2582" s="81"/>
      <c r="AF2582" s="81"/>
      <c r="AG2582" s="81"/>
      <c r="AH2582" s="81"/>
      <c r="AI2582" s="81"/>
      <c r="AJ2582" s="81"/>
      <c r="AK2582" s="81"/>
      <c r="AL2582" s="81"/>
      <c r="AM2582" s="50"/>
      <c r="AN2582" s="50"/>
      <c r="AO2582" s="112">
        <f t="shared" si="421"/>
        <v>0</v>
      </c>
    </row>
    <row r="2583" spans="1:41" ht="20.100000000000001" customHeight="1">
      <c r="A2583" s="70">
        <f t="shared" si="419"/>
        <v>1</v>
      </c>
      <c r="B2583" s="81"/>
      <c r="C2583" s="81"/>
      <c r="D2583" s="81"/>
      <c r="E2583" s="81"/>
      <c r="F2583" s="34"/>
      <c r="G2583" s="94"/>
      <c r="H2583" s="81"/>
      <c r="I2583" s="34"/>
      <c r="J2583" s="34"/>
      <c r="K2583" s="38"/>
      <c r="L2583" s="38"/>
      <c r="M2583" s="39">
        <f t="shared" si="412"/>
        <v>0</v>
      </c>
      <c r="N2583" s="40">
        <f t="shared" si="413"/>
        <v>0</v>
      </c>
      <c r="O2583" s="80"/>
      <c r="P2583" s="113" t="str">
        <f t="shared" si="420"/>
        <v/>
      </c>
      <c r="Q2583" s="42" t="str">
        <f t="shared" si="414"/>
        <v/>
      </c>
      <c r="R2583" s="81"/>
      <c r="S2583" s="44" t="str">
        <f t="shared" si="415"/>
        <v/>
      </c>
      <c r="T2583" s="81"/>
      <c r="U2583" s="81"/>
      <c r="V2583" s="42">
        <f t="shared" si="416"/>
        <v>0</v>
      </c>
      <c r="W2583" s="43"/>
      <c r="X2583" s="47">
        <f>SUMIFS(W$12:W2583,F$12:F2583,F2583,H$12:H2583,H2583,D$12:D2583,D2583)</f>
        <v>0</v>
      </c>
      <c r="Y2583" s="48">
        <f t="shared" si="417"/>
        <v>0</v>
      </c>
      <c r="Z2583" s="82"/>
      <c r="AA2583" s="106"/>
      <c r="AB2583" s="42">
        <f t="shared" si="418"/>
        <v>0</v>
      </c>
      <c r="AC2583" s="50"/>
      <c r="AD2583" s="81"/>
      <c r="AE2583" s="81"/>
      <c r="AF2583" s="81"/>
      <c r="AG2583" s="81"/>
      <c r="AH2583" s="81"/>
      <c r="AI2583" s="81"/>
      <c r="AJ2583" s="81"/>
      <c r="AK2583" s="81"/>
      <c r="AL2583" s="81"/>
      <c r="AM2583" s="50"/>
      <c r="AN2583" s="50"/>
      <c r="AO2583" s="112">
        <f t="shared" si="421"/>
        <v>0</v>
      </c>
    </row>
    <row r="2584" spans="1:41" ht="20.100000000000001" customHeight="1">
      <c r="A2584" s="70">
        <f t="shared" si="419"/>
        <v>1</v>
      </c>
      <c r="B2584" s="81"/>
      <c r="C2584" s="81"/>
      <c r="D2584" s="81"/>
      <c r="E2584" s="81"/>
      <c r="F2584" s="34"/>
      <c r="G2584" s="94"/>
      <c r="H2584" s="81"/>
      <c r="I2584" s="34"/>
      <c r="J2584" s="34"/>
      <c r="K2584" s="38"/>
      <c r="L2584" s="38"/>
      <c r="M2584" s="39">
        <f t="shared" si="412"/>
        <v>0</v>
      </c>
      <c r="N2584" s="40">
        <f t="shared" si="413"/>
        <v>0</v>
      </c>
      <c r="O2584" s="80"/>
      <c r="P2584" s="113" t="str">
        <f t="shared" si="420"/>
        <v/>
      </c>
      <c r="Q2584" s="42" t="str">
        <f t="shared" si="414"/>
        <v/>
      </c>
      <c r="R2584" s="81"/>
      <c r="S2584" s="44" t="str">
        <f t="shared" si="415"/>
        <v/>
      </c>
      <c r="T2584" s="81"/>
      <c r="U2584" s="81"/>
      <c r="V2584" s="42">
        <f t="shared" si="416"/>
        <v>0</v>
      </c>
      <c r="W2584" s="43"/>
      <c r="X2584" s="47">
        <f>SUMIFS(W$12:W2584,F$12:F2584,F2584,H$12:H2584,H2584,D$12:D2584,D2584)</f>
        <v>0</v>
      </c>
      <c r="Y2584" s="48">
        <f t="shared" si="417"/>
        <v>0</v>
      </c>
      <c r="Z2584" s="82"/>
      <c r="AA2584" s="106"/>
      <c r="AB2584" s="42">
        <f t="shared" si="418"/>
        <v>0</v>
      </c>
      <c r="AC2584" s="50"/>
      <c r="AD2584" s="81"/>
      <c r="AE2584" s="81"/>
      <c r="AF2584" s="81"/>
      <c r="AG2584" s="81"/>
      <c r="AH2584" s="81"/>
      <c r="AI2584" s="81"/>
      <c r="AJ2584" s="81"/>
      <c r="AK2584" s="81"/>
      <c r="AL2584" s="81"/>
      <c r="AM2584" s="50"/>
      <c r="AN2584" s="50"/>
      <c r="AO2584" s="112">
        <f t="shared" si="421"/>
        <v>0</v>
      </c>
    </row>
    <row r="2585" spans="1:41" ht="20.100000000000001" customHeight="1">
      <c r="A2585" s="70">
        <f t="shared" si="419"/>
        <v>1</v>
      </c>
      <c r="B2585" s="81"/>
      <c r="C2585" s="81"/>
      <c r="D2585" s="81"/>
      <c r="E2585" s="81"/>
      <c r="F2585" s="34"/>
      <c r="G2585" s="94"/>
      <c r="H2585" s="81"/>
      <c r="I2585" s="34"/>
      <c r="J2585" s="34"/>
      <c r="K2585" s="38"/>
      <c r="L2585" s="38"/>
      <c r="M2585" s="39">
        <f t="shared" si="412"/>
        <v>0</v>
      </c>
      <c r="N2585" s="40">
        <f t="shared" si="413"/>
        <v>0</v>
      </c>
      <c r="O2585" s="80"/>
      <c r="P2585" s="113" t="str">
        <f t="shared" si="420"/>
        <v/>
      </c>
      <c r="Q2585" s="42" t="str">
        <f t="shared" si="414"/>
        <v/>
      </c>
      <c r="R2585" s="81"/>
      <c r="S2585" s="44" t="str">
        <f t="shared" si="415"/>
        <v/>
      </c>
      <c r="T2585" s="81"/>
      <c r="U2585" s="81"/>
      <c r="V2585" s="42">
        <f t="shared" si="416"/>
        <v>0</v>
      </c>
      <c r="W2585" s="43"/>
      <c r="X2585" s="47">
        <f>SUMIFS(W$12:W2585,F$12:F2585,F2585,H$12:H2585,H2585,D$12:D2585,D2585)</f>
        <v>0</v>
      </c>
      <c r="Y2585" s="48">
        <f t="shared" si="417"/>
        <v>0</v>
      </c>
      <c r="Z2585" s="82"/>
      <c r="AA2585" s="106"/>
      <c r="AB2585" s="42">
        <f t="shared" si="418"/>
        <v>0</v>
      </c>
      <c r="AC2585" s="50"/>
      <c r="AD2585" s="81"/>
      <c r="AE2585" s="81"/>
      <c r="AF2585" s="81"/>
      <c r="AG2585" s="81"/>
      <c r="AH2585" s="81"/>
      <c r="AI2585" s="81"/>
      <c r="AJ2585" s="81"/>
      <c r="AK2585" s="81"/>
      <c r="AL2585" s="81"/>
      <c r="AM2585" s="50"/>
      <c r="AN2585" s="50"/>
      <c r="AO2585" s="112">
        <f t="shared" si="421"/>
        <v>0</v>
      </c>
    </row>
    <row r="2586" spans="1:41" ht="20.100000000000001" customHeight="1">
      <c r="A2586" s="70">
        <f t="shared" si="419"/>
        <v>1</v>
      </c>
      <c r="B2586" s="81"/>
      <c r="C2586" s="81"/>
      <c r="D2586" s="81"/>
      <c r="E2586" s="81"/>
      <c r="F2586" s="34"/>
      <c r="G2586" s="94"/>
      <c r="H2586" s="81"/>
      <c r="I2586" s="34"/>
      <c r="J2586" s="34"/>
      <c r="K2586" s="38"/>
      <c r="L2586" s="38"/>
      <c r="M2586" s="39">
        <f t="shared" si="412"/>
        <v>0</v>
      </c>
      <c r="N2586" s="40">
        <f t="shared" si="413"/>
        <v>0</v>
      </c>
      <c r="O2586" s="80"/>
      <c r="P2586" s="113" t="str">
        <f t="shared" si="420"/>
        <v/>
      </c>
      <c r="Q2586" s="42" t="str">
        <f t="shared" si="414"/>
        <v/>
      </c>
      <c r="R2586" s="81"/>
      <c r="S2586" s="44" t="str">
        <f t="shared" si="415"/>
        <v/>
      </c>
      <c r="T2586" s="81"/>
      <c r="U2586" s="81"/>
      <c r="V2586" s="42">
        <f t="shared" si="416"/>
        <v>0</v>
      </c>
      <c r="W2586" s="43"/>
      <c r="X2586" s="47">
        <f>SUMIFS(W$12:W2586,F$12:F2586,F2586,H$12:H2586,H2586,D$12:D2586,D2586)</f>
        <v>0</v>
      </c>
      <c r="Y2586" s="48">
        <f t="shared" si="417"/>
        <v>0</v>
      </c>
      <c r="Z2586" s="82"/>
      <c r="AA2586" s="106"/>
      <c r="AB2586" s="42">
        <f t="shared" si="418"/>
        <v>0</v>
      </c>
      <c r="AC2586" s="50"/>
      <c r="AD2586" s="81"/>
      <c r="AE2586" s="81"/>
      <c r="AF2586" s="81"/>
      <c r="AG2586" s="81"/>
      <c r="AH2586" s="81"/>
      <c r="AI2586" s="81"/>
      <c r="AJ2586" s="81"/>
      <c r="AK2586" s="81"/>
      <c r="AL2586" s="81"/>
      <c r="AM2586" s="50"/>
      <c r="AN2586" s="50"/>
      <c r="AO2586" s="112">
        <f t="shared" si="421"/>
        <v>0</v>
      </c>
    </row>
    <row r="2587" spans="1:41" ht="20.100000000000001" customHeight="1">
      <c r="A2587" s="70">
        <f t="shared" si="419"/>
        <v>1</v>
      </c>
      <c r="B2587" s="81"/>
      <c r="C2587" s="81"/>
      <c r="D2587" s="81"/>
      <c r="E2587" s="81"/>
      <c r="F2587" s="34"/>
      <c r="G2587" s="94"/>
      <c r="H2587" s="81"/>
      <c r="I2587" s="34"/>
      <c r="J2587" s="34"/>
      <c r="K2587" s="38"/>
      <c r="L2587" s="38"/>
      <c r="M2587" s="39">
        <f t="shared" si="412"/>
        <v>0</v>
      </c>
      <c r="N2587" s="40">
        <f t="shared" si="413"/>
        <v>0</v>
      </c>
      <c r="O2587" s="80"/>
      <c r="P2587" s="113" t="str">
        <f t="shared" si="420"/>
        <v/>
      </c>
      <c r="Q2587" s="42" t="str">
        <f t="shared" si="414"/>
        <v/>
      </c>
      <c r="R2587" s="81"/>
      <c r="S2587" s="44" t="str">
        <f t="shared" si="415"/>
        <v/>
      </c>
      <c r="T2587" s="81"/>
      <c r="U2587" s="81"/>
      <c r="V2587" s="42">
        <f t="shared" si="416"/>
        <v>0</v>
      </c>
      <c r="W2587" s="43"/>
      <c r="X2587" s="47">
        <f>SUMIFS(W$12:W2587,F$12:F2587,F2587,H$12:H2587,H2587,D$12:D2587,D2587)</f>
        <v>0</v>
      </c>
      <c r="Y2587" s="48">
        <f t="shared" si="417"/>
        <v>0</v>
      </c>
      <c r="Z2587" s="82"/>
      <c r="AA2587" s="106"/>
      <c r="AB2587" s="42">
        <f t="shared" si="418"/>
        <v>0</v>
      </c>
      <c r="AC2587" s="50"/>
      <c r="AD2587" s="81"/>
      <c r="AE2587" s="81"/>
      <c r="AF2587" s="81"/>
      <c r="AG2587" s="81"/>
      <c r="AH2587" s="81"/>
      <c r="AI2587" s="81"/>
      <c r="AJ2587" s="81"/>
      <c r="AK2587" s="81"/>
      <c r="AL2587" s="81"/>
      <c r="AM2587" s="50"/>
      <c r="AN2587" s="50"/>
      <c r="AO2587" s="112">
        <f t="shared" si="421"/>
        <v>0</v>
      </c>
    </row>
    <row r="2588" spans="1:41" ht="20.100000000000001" customHeight="1">
      <c r="A2588" s="70">
        <f t="shared" si="419"/>
        <v>1</v>
      </c>
      <c r="B2588" s="81"/>
      <c r="C2588" s="81"/>
      <c r="D2588" s="81"/>
      <c r="E2588" s="81"/>
      <c r="F2588" s="34"/>
      <c r="G2588" s="94"/>
      <c r="H2588" s="81"/>
      <c r="I2588" s="34"/>
      <c r="J2588" s="34"/>
      <c r="K2588" s="38"/>
      <c r="L2588" s="38"/>
      <c r="M2588" s="39">
        <f t="shared" si="412"/>
        <v>0</v>
      </c>
      <c r="N2588" s="40">
        <f t="shared" si="413"/>
        <v>0</v>
      </c>
      <c r="O2588" s="80"/>
      <c r="P2588" s="113" t="str">
        <f t="shared" si="420"/>
        <v/>
      </c>
      <c r="Q2588" s="42" t="str">
        <f t="shared" si="414"/>
        <v/>
      </c>
      <c r="R2588" s="81"/>
      <c r="S2588" s="44" t="str">
        <f t="shared" si="415"/>
        <v/>
      </c>
      <c r="T2588" s="81"/>
      <c r="U2588" s="81"/>
      <c r="V2588" s="42">
        <f t="shared" si="416"/>
        <v>0</v>
      </c>
      <c r="W2588" s="43"/>
      <c r="X2588" s="47">
        <f>SUMIFS(W$12:W2588,F$12:F2588,F2588,H$12:H2588,H2588,D$12:D2588,D2588)</f>
        <v>0</v>
      </c>
      <c r="Y2588" s="48">
        <f t="shared" si="417"/>
        <v>0</v>
      </c>
      <c r="Z2588" s="82"/>
      <c r="AA2588" s="106"/>
      <c r="AB2588" s="42">
        <f t="shared" si="418"/>
        <v>0</v>
      </c>
      <c r="AC2588" s="50"/>
      <c r="AD2588" s="81"/>
      <c r="AE2588" s="81"/>
      <c r="AF2588" s="81"/>
      <c r="AG2588" s="81"/>
      <c r="AH2588" s="81"/>
      <c r="AI2588" s="81"/>
      <c r="AJ2588" s="81"/>
      <c r="AK2588" s="81"/>
      <c r="AL2588" s="81"/>
      <c r="AM2588" s="50"/>
      <c r="AN2588" s="50"/>
      <c r="AO2588" s="112">
        <f t="shared" si="421"/>
        <v>0</v>
      </c>
    </row>
    <row r="2589" spans="1:41" ht="20.100000000000001" customHeight="1">
      <c r="A2589" s="70">
        <f t="shared" si="419"/>
        <v>1</v>
      </c>
      <c r="B2589" s="81"/>
      <c r="C2589" s="81"/>
      <c r="D2589" s="81"/>
      <c r="E2589" s="81"/>
      <c r="F2589" s="34"/>
      <c r="G2589" s="94"/>
      <c r="H2589" s="81"/>
      <c r="I2589" s="34"/>
      <c r="J2589" s="34"/>
      <c r="K2589" s="38"/>
      <c r="L2589" s="38"/>
      <c r="M2589" s="39">
        <f t="shared" si="412"/>
        <v>0</v>
      </c>
      <c r="N2589" s="40">
        <f t="shared" si="413"/>
        <v>0</v>
      </c>
      <c r="O2589" s="80"/>
      <c r="P2589" s="113" t="str">
        <f t="shared" si="420"/>
        <v/>
      </c>
      <c r="Q2589" s="42" t="str">
        <f t="shared" si="414"/>
        <v/>
      </c>
      <c r="R2589" s="81"/>
      <c r="S2589" s="44" t="str">
        <f t="shared" si="415"/>
        <v/>
      </c>
      <c r="T2589" s="81"/>
      <c r="U2589" s="81"/>
      <c r="V2589" s="42">
        <f t="shared" si="416"/>
        <v>0</v>
      </c>
      <c r="W2589" s="43"/>
      <c r="X2589" s="47">
        <f>SUMIFS(W$12:W2589,F$12:F2589,F2589,H$12:H2589,H2589,D$12:D2589,D2589)</f>
        <v>0</v>
      </c>
      <c r="Y2589" s="48">
        <f t="shared" si="417"/>
        <v>0</v>
      </c>
      <c r="Z2589" s="82"/>
      <c r="AA2589" s="106"/>
      <c r="AB2589" s="42">
        <f t="shared" si="418"/>
        <v>0</v>
      </c>
      <c r="AC2589" s="50"/>
      <c r="AD2589" s="81"/>
      <c r="AE2589" s="81"/>
      <c r="AF2589" s="81"/>
      <c r="AG2589" s="81"/>
      <c r="AH2589" s="81"/>
      <c r="AI2589" s="81"/>
      <c r="AJ2589" s="81"/>
      <c r="AK2589" s="81"/>
      <c r="AL2589" s="81"/>
      <c r="AM2589" s="50"/>
      <c r="AN2589" s="50"/>
      <c r="AO2589" s="112">
        <f t="shared" si="421"/>
        <v>0</v>
      </c>
    </row>
    <row r="2590" spans="1:41" ht="20.100000000000001" customHeight="1">
      <c r="A2590" s="70">
        <f t="shared" si="419"/>
        <v>1</v>
      </c>
      <c r="B2590" s="81"/>
      <c r="C2590" s="81"/>
      <c r="D2590" s="81"/>
      <c r="E2590" s="81"/>
      <c r="F2590" s="34"/>
      <c r="G2590" s="94"/>
      <c r="H2590" s="81"/>
      <c r="I2590" s="34"/>
      <c r="J2590" s="34"/>
      <c r="K2590" s="38"/>
      <c r="L2590" s="38"/>
      <c r="M2590" s="39">
        <f t="shared" si="412"/>
        <v>0</v>
      </c>
      <c r="N2590" s="40">
        <f t="shared" si="413"/>
        <v>0</v>
      </c>
      <c r="O2590" s="80"/>
      <c r="P2590" s="113" t="str">
        <f t="shared" si="420"/>
        <v/>
      </c>
      <c r="Q2590" s="42" t="str">
        <f t="shared" si="414"/>
        <v/>
      </c>
      <c r="R2590" s="81"/>
      <c r="S2590" s="44" t="str">
        <f t="shared" si="415"/>
        <v/>
      </c>
      <c r="T2590" s="81"/>
      <c r="U2590" s="81"/>
      <c r="V2590" s="42">
        <f t="shared" si="416"/>
        <v>0</v>
      </c>
      <c r="W2590" s="43"/>
      <c r="X2590" s="47">
        <f>SUMIFS(W$12:W2590,F$12:F2590,F2590,H$12:H2590,H2590,D$12:D2590,D2590)</f>
        <v>0</v>
      </c>
      <c r="Y2590" s="48">
        <f t="shared" si="417"/>
        <v>0</v>
      </c>
      <c r="Z2590" s="82"/>
      <c r="AA2590" s="106"/>
      <c r="AB2590" s="42">
        <f t="shared" si="418"/>
        <v>0</v>
      </c>
      <c r="AC2590" s="50"/>
      <c r="AD2590" s="81"/>
      <c r="AE2590" s="81"/>
      <c r="AF2590" s="81"/>
      <c r="AG2590" s="81"/>
      <c r="AH2590" s="81"/>
      <c r="AI2590" s="81"/>
      <c r="AJ2590" s="81"/>
      <c r="AK2590" s="81"/>
      <c r="AL2590" s="81"/>
      <c r="AM2590" s="50"/>
      <c r="AN2590" s="50"/>
      <c r="AO2590" s="112">
        <f t="shared" si="421"/>
        <v>0</v>
      </c>
    </row>
    <row r="2591" spans="1:41" ht="20.100000000000001" customHeight="1">
      <c r="A2591" s="70">
        <f t="shared" si="419"/>
        <v>1</v>
      </c>
      <c r="B2591" s="81"/>
      <c r="C2591" s="81"/>
      <c r="D2591" s="81"/>
      <c r="E2591" s="81"/>
      <c r="F2591" s="34"/>
      <c r="G2591" s="94"/>
      <c r="H2591" s="81"/>
      <c r="I2591" s="34"/>
      <c r="J2591" s="34"/>
      <c r="K2591" s="38"/>
      <c r="L2591" s="38"/>
      <c r="M2591" s="39">
        <f t="shared" si="412"/>
        <v>0</v>
      </c>
      <c r="N2591" s="40">
        <f t="shared" si="413"/>
        <v>0</v>
      </c>
      <c r="O2591" s="80"/>
      <c r="P2591" s="113" t="str">
        <f t="shared" si="420"/>
        <v/>
      </c>
      <c r="Q2591" s="42" t="str">
        <f t="shared" si="414"/>
        <v/>
      </c>
      <c r="R2591" s="81"/>
      <c r="S2591" s="44" t="str">
        <f t="shared" si="415"/>
        <v/>
      </c>
      <c r="T2591" s="81"/>
      <c r="U2591" s="81"/>
      <c r="V2591" s="42">
        <f t="shared" si="416"/>
        <v>0</v>
      </c>
      <c r="W2591" s="43"/>
      <c r="X2591" s="47">
        <f>SUMIFS(W$12:W2591,F$12:F2591,F2591,H$12:H2591,H2591,D$12:D2591,D2591)</f>
        <v>0</v>
      </c>
      <c r="Y2591" s="48">
        <f t="shared" si="417"/>
        <v>0</v>
      </c>
      <c r="Z2591" s="82"/>
      <c r="AA2591" s="106"/>
      <c r="AB2591" s="42">
        <f t="shared" si="418"/>
        <v>0</v>
      </c>
      <c r="AC2591" s="50"/>
      <c r="AD2591" s="81"/>
      <c r="AE2591" s="81"/>
      <c r="AF2591" s="81"/>
      <c r="AG2591" s="81"/>
      <c r="AH2591" s="81"/>
      <c r="AI2591" s="81"/>
      <c r="AJ2591" s="81"/>
      <c r="AK2591" s="81"/>
      <c r="AL2591" s="81"/>
      <c r="AM2591" s="50"/>
      <c r="AN2591" s="50"/>
      <c r="AO2591" s="112">
        <f t="shared" si="421"/>
        <v>0</v>
      </c>
    </row>
    <row r="2592" spans="1:41" ht="20.100000000000001" customHeight="1">
      <c r="A2592" s="70">
        <f t="shared" si="419"/>
        <v>1</v>
      </c>
      <c r="B2592" s="81"/>
      <c r="C2592" s="81"/>
      <c r="D2592" s="81"/>
      <c r="E2592" s="81"/>
      <c r="F2592" s="34"/>
      <c r="G2592" s="94"/>
      <c r="H2592" s="81"/>
      <c r="I2592" s="34"/>
      <c r="J2592" s="34"/>
      <c r="K2592" s="38"/>
      <c r="L2592" s="38"/>
      <c r="M2592" s="39">
        <f t="shared" si="412"/>
        <v>0</v>
      </c>
      <c r="N2592" s="40">
        <f t="shared" si="413"/>
        <v>0</v>
      </c>
      <c r="O2592" s="80"/>
      <c r="P2592" s="113" t="str">
        <f t="shared" si="420"/>
        <v/>
      </c>
      <c r="Q2592" s="42" t="str">
        <f t="shared" si="414"/>
        <v/>
      </c>
      <c r="R2592" s="81"/>
      <c r="S2592" s="44" t="str">
        <f t="shared" si="415"/>
        <v/>
      </c>
      <c r="T2592" s="81"/>
      <c r="U2592" s="81"/>
      <c r="V2592" s="42">
        <f t="shared" si="416"/>
        <v>0</v>
      </c>
      <c r="W2592" s="43"/>
      <c r="X2592" s="47">
        <f>SUMIFS(W$12:W2592,F$12:F2592,F2592,H$12:H2592,H2592,D$12:D2592,D2592)</f>
        <v>0</v>
      </c>
      <c r="Y2592" s="48">
        <f t="shared" si="417"/>
        <v>0</v>
      </c>
      <c r="Z2592" s="82"/>
      <c r="AA2592" s="106"/>
      <c r="AB2592" s="42">
        <f t="shared" si="418"/>
        <v>0</v>
      </c>
      <c r="AC2592" s="50"/>
      <c r="AD2592" s="81"/>
      <c r="AE2592" s="81"/>
      <c r="AF2592" s="81"/>
      <c r="AG2592" s="81"/>
      <c r="AH2592" s="81"/>
      <c r="AI2592" s="81"/>
      <c r="AJ2592" s="81"/>
      <c r="AK2592" s="81"/>
      <c r="AL2592" s="81"/>
      <c r="AM2592" s="50"/>
      <c r="AN2592" s="50"/>
      <c r="AO2592" s="112">
        <f t="shared" si="421"/>
        <v>0</v>
      </c>
    </row>
    <row r="2593" spans="1:41" ht="20.100000000000001" customHeight="1">
      <c r="A2593" s="70">
        <f t="shared" si="419"/>
        <v>1</v>
      </c>
      <c r="B2593" s="81"/>
      <c r="C2593" s="81"/>
      <c r="D2593" s="81"/>
      <c r="E2593" s="81"/>
      <c r="F2593" s="34"/>
      <c r="G2593" s="94"/>
      <c r="H2593" s="81"/>
      <c r="I2593" s="34"/>
      <c r="J2593" s="34"/>
      <c r="K2593" s="38"/>
      <c r="L2593" s="38"/>
      <c r="M2593" s="39">
        <f t="shared" si="412"/>
        <v>0</v>
      </c>
      <c r="N2593" s="40">
        <f t="shared" si="413"/>
        <v>0</v>
      </c>
      <c r="O2593" s="80"/>
      <c r="P2593" s="113" t="str">
        <f t="shared" si="420"/>
        <v/>
      </c>
      <c r="Q2593" s="42" t="str">
        <f t="shared" si="414"/>
        <v/>
      </c>
      <c r="R2593" s="81"/>
      <c r="S2593" s="44" t="str">
        <f t="shared" si="415"/>
        <v/>
      </c>
      <c r="T2593" s="81"/>
      <c r="U2593" s="81"/>
      <c r="V2593" s="42">
        <f t="shared" si="416"/>
        <v>0</v>
      </c>
      <c r="W2593" s="43"/>
      <c r="X2593" s="47">
        <f>SUMIFS(W$12:W2593,F$12:F2593,F2593,H$12:H2593,H2593,D$12:D2593,D2593)</f>
        <v>0</v>
      </c>
      <c r="Y2593" s="48">
        <f t="shared" si="417"/>
        <v>0</v>
      </c>
      <c r="Z2593" s="82"/>
      <c r="AA2593" s="106"/>
      <c r="AB2593" s="42">
        <f t="shared" si="418"/>
        <v>0</v>
      </c>
      <c r="AC2593" s="50"/>
      <c r="AD2593" s="81"/>
      <c r="AE2593" s="81"/>
      <c r="AF2593" s="81"/>
      <c r="AG2593" s="81"/>
      <c r="AH2593" s="81"/>
      <c r="AI2593" s="81"/>
      <c r="AJ2593" s="81"/>
      <c r="AK2593" s="81"/>
      <c r="AL2593" s="81"/>
      <c r="AM2593" s="50"/>
      <c r="AN2593" s="50"/>
      <c r="AO2593" s="112">
        <f t="shared" si="421"/>
        <v>0</v>
      </c>
    </row>
    <row r="2594" spans="1:41" ht="20.100000000000001" customHeight="1">
      <c r="A2594" s="70">
        <f t="shared" si="419"/>
        <v>1</v>
      </c>
      <c r="B2594" s="81"/>
      <c r="C2594" s="81"/>
      <c r="D2594" s="81"/>
      <c r="E2594" s="81"/>
      <c r="F2594" s="34"/>
      <c r="G2594" s="94"/>
      <c r="H2594" s="81"/>
      <c r="I2594" s="34"/>
      <c r="J2594" s="34"/>
      <c r="K2594" s="38"/>
      <c r="L2594" s="38"/>
      <c r="M2594" s="39">
        <f t="shared" si="412"/>
        <v>0</v>
      </c>
      <c r="N2594" s="40">
        <f t="shared" si="413"/>
        <v>0</v>
      </c>
      <c r="O2594" s="80"/>
      <c r="P2594" s="113" t="str">
        <f t="shared" si="420"/>
        <v/>
      </c>
      <c r="Q2594" s="42" t="str">
        <f t="shared" si="414"/>
        <v/>
      </c>
      <c r="R2594" s="81"/>
      <c r="S2594" s="44" t="str">
        <f t="shared" si="415"/>
        <v/>
      </c>
      <c r="T2594" s="81"/>
      <c r="U2594" s="81"/>
      <c r="V2594" s="42">
        <f t="shared" si="416"/>
        <v>0</v>
      </c>
      <c r="W2594" s="43"/>
      <c r="X2594" s="47">
        <f>SUMIFS(W$12:W2594,F$12:F2594,F2594,H$12:H2594,H2594,D$12:D2594,D2594)</f>
        <v>0</v>
      </c>
      <c r="Y2594" s="48">
        <f t="shared" si="417"/>
        <v>0</v>
      </c>
      <c r="Z2594" s="82"/>
      <c r="AA2594" s="106"/>
      <c r="AB2594" s="42">
        <f t="shared" si="418"/>
        <v>0</v>
      </c>
      <c r="AC2594" s="50"/>
      <c r="AD2594" s="81"/>
      <c r="AE2594" s="81"/>
      <c r="AF2594" s="81"/>
      <c r="AG2594" s="81"/>
      <c r="AH2594" s="81"/>
      <c r="AI2594" s="81"/>
      <c r="AJ2594" s="81"/>
      <c r="AK2594" s="81"/>
      <c r="AL2594" s="81"/>
      <c r="AM2594" s="50"/>
      <c r="AN2594" s="50"/>
      <c r="AO2594" s="112">
        <f t="shared" si="421"/>
        <v>0</v>
      </c>
    </row>
    <row r="2595" spans="1:41" ht="20.100000000000001" customHeight="1">
      <c r="A2595" s="70">
        <f t="shared" si="419"/>
        <v>1</v>
      </c>
      <c r="B2595" s="81"/>
      <c r="C2595" s="81"/>
      <c r="D2595" s="81"/>
      <c r="E2595" s="81"/>
      <c r="F2595" s="34"/>
      <c r="G2595" s="94"/>
      <c r="H2595" s="81"/>
      <c r="I2595" s="34"/>
      <c r="J2595" s="34"/>
      <c r="K2595" s="38"/>
      <c r="L2595" s="38"/>
      <c r="M2595" s="39">
        <f t="shared" si="412"/>
        <v>0</v>
      </c>
      <c r="N2595" s="40">
        <f t="shared" si="413"/>
        <v>0</v>
      </c>
      <c r="O2595" s="80"/>
      <c r="P2595" s="113" t="str">
        <f t="shared" si="420"/>
        <v/>
      </c>
      <c r="Q2595" s="42" t="str">
        <f t="shared" si="414"/>
        <v/>
      </c>
      <c r="R2595" s="81"/>
      <c r="S2595" s="44" t="str">
        <f t="shared" si="415"/>
        <v/>
      </c>
      <c r="T2595" s="81"/>
      <c r="U2595" s="81"/>
      <c r="V2595" s="42">
        <f t="shared" si="416"/>
        <v>0</v>
      </c>
      <c r="W2595" s="43"/>
      <c r="X2595" s="47">
        <f>SUMIFS(W$12:W2595,F$12:F2595,F2595,H$12:H2595,H2595,D$12:D2595,D2595)</f>
        <v>0</v>
      </c>
      <c r="Y2595" s="48">
        <f t="shared" si="417"/>
        <v>0</v>
      </c>
      <c r="Z2595" s="82"/>
      <c r="AA2595" s="106"/>
      <c r="AB2595" s="42">
        <f t="shared" si="418"/>
        <v>0</v>
      </c>
      <c r="AC2595" s="50"/>
      <c r="AD2595" s="81"/>
      <c r="AE2595" s="81"/>
      <c r="AF2595" s="81"/>
      <c r="AG2595" s="81"/>
      <c r="AH2595" s="81"/>
      <c r="AI2595" s="81"/>
      <c r="AJ2595" s="81"/>
      <c r="AK2595" s="81"/>
      <c r="AL2595" s="81"/>
      <c r="AM2595" s="50"/>
      <c r="AN2595" s="50"/>
      <c r="AO2595" s="112">
        <f t="shared" si="421"/>
        <v>0</v>
      </c>
    </row>
    <row r="2596" spans="1:41" ht="20.100000000000001" customHeight="1">
      <c r="A2596" s="70">
        <f t="shared" si="419"/>
        <v>1</v>
      </c>
      <c r="B2596" s="81"/>
      <c r="C2596" s="81"/>
      <c r="D2596" s="81"/>
      <c r="E2596" s="81"/>
      <c r="F2596" s="34"/>
      <c r="G2596" s="94"/>
      <c r="H2596" s="81"/>
      <c r="I2596" s="34"/>
      <c r="J2596" s="34"/>
      <c r="K2596" s="38"/>
      <c r="L2596" s="38"/>
      <c r="M2596" s="39">
        <f t="shared" si="412"/>
        <v>0</v>
      </c>
      <c r="N2596" s="40">
        <f t="shared" si="413"/>
        <v>0</v>
      </c>
      <c r="O2596" s="80"/>
      <c r="P2596" s="113" t="str">
        <f t="shared" si="420"/>
        <v/>
      </c>
      <c r="Q2596" s="42" t="str">
        <f t="shared" si="414"/>
        <v/>
      </c>
      <c r="R2596" s="81"/>
      <c r="S2596" s="44" t="str">
        <f t="shared" si="415"/>
        <v/>
      </c>
      <c r="T2596" s="81"/>
      <c r="U2596" s="81"/>
      <c r="V2596" s="42">
        <f t="shared" si="416"/>
        <v>0</v>
      </c>
      <c r="W2596" s="43"/>
      <c r="X2596" s="47">
        <f>SUMIFS(W$12:W2596,F$12:F2596,F2596,H$12:H2596,H2596,D$12:D2596,D2596)</f>
        <v>0</v>
      </c>
      <c r="Y2596" s="48">
        <f t="shared" si="417"/>
        <v>0</v>
      </c>
      <c r="Z2596" s="82"/>
      <c r="AA2596" s="106"/>
      <c r="AB2596" s="42">
        <f t="shared" si="418"/>
        <v>0</v>
      </c>
      <c r="AC2596" s="50"/>
      <c r="AD2596" s="81"/>
      <c r="AE2596" s="81"/>
      <c r="AF2596" s="81"/>
      <c r="AG2596" s="81"/>
      <c r="AH2596" s="81"/>
      <c r="AI2596" s="81"/>
      <c r="AJ2596" s="81"/>
      <c r="AK2596" s="81"/>
      <c r="AL2596" s="81"/>
      <c r="AM2596" s="50"/>
      <c r="AN2596" s="50"/>
      <c r="AO2596" s="112">
        <f t="shared" si="421"/>
        <v>0</v>
      </c>
    </row>
    <row r="2597" spans="1:41" ht="20.100000000000001" customHeight="1">
      <c r="A2597" s="70">
        <f t="shared" si="419"/>
        <v>1</v>
      </c>
      <c r="B2597" s="81"/>
      <c r="C2597" s="81"/>
      <c r="D2597" s="81"/>
      <c r="E2597" s="81"/>
      <c r="F2597" s="34"/>
      <c r="G2597" s="94"/>
      <c r="H2597" s="81"/>
      <c r="I2597" s="34"/>
      <c r="J2597" s="34"/>
      <c r="K2597" s="38"/>
      <c r="L2597" s="38"/>
      <c r="M2597" s="39">
        <f t="shared" si="412"/>
        <v>0</v>
      </c>
      <c r="N2597" s="40">
        <f t="shared" si="413"/>
        <v>0</v>
      </c>
      <c r="O2597" s="80"/>
      <c r="P2597" s="113" t="str">
        <f t="shared" si="420"/>
        <v/>
      </c>
      <c r="Q2597" s="42" t="str">
        <f t="shared" si="414"/>
        <v/>
      </c>
      <c r="R2597" s="81"/>
      <c r="S2597" s="44" t="str">
        <f t="shared" si="415"/>
        <v/>
      </c>
      <c r="T2597" s="81"/>
      <c r="U2597" s="81"/>
      <c r="V2597" s="42">
        <f t="shared" si="416"/>
        <v>0</v>
      </c>
      <c r="W2597" s="43"/>
      <c r="X2597" s="47">
        <f>SUMIFS(W$12:W2597,F$12:F2597,F2597,H$12:H2597,H2597,D$12:D2597,D2597)</f>
        <v>0</v>
      </c>
      <c r="Y2597" s="48">
        <f t="shared" si="417"/>
        <v>0</v>
      </c>
      <c r="Z2597" s="82"/>
      <c r="AA2597" s="106"/>
      <c r="AB2597" s="42">
        <f t="shared" si="418"/>
        <v>0</v>
      </c>
      <c r="AC2597" s="50"/>
      <c r="AD2597" s="81"/>
      <c r="AE2597" s="81"/>
      <c r="AF2597" s="81"/>
      <c r="AG2597" s="81"/>
      <c r="AH2597" s="81"/>
      <c r="AI2597" s="81"/>
      <c r="AJ2597" s="81"/>
      <c r="AK2597" s="81"/>
      <c r="AL2597" s="81"/>
      <c r="AM2597" s="50"/>
      <c r="AN2597" s="50"/>
      <c r="AO2597" s="112">
        <f t="shared" si="421"/>
        <v>0</v>
      </c>
    </row>
    <row r="2598" spans="1:41" ht="20.100000000000001" customHeight="1">
      <c r="A2598" s="70">
        <f t="shared" si="419"/>
        <v>1</v>
      </c>
      <c r="B2598" s="81"/>
      <c r="C2598" s="81"/>
      <c r="D2598" s="81"/>
      <c r="E2598" s="81"/>
      <c r="F2598" s="34"/>
      <c r="G2598" s="94"/>
      <c r="H2598" s="81"/>
      <c r="I2598" s="34"/>
      <c r="J2598" s="34"/>
      <c r="K2598" s="38"/>
      <c r="L2598" s="38"/>
      <c r="M2598" s="39">
        <f t="shared" si="412"/>
        <v>0</v>
      </c>
      <c r="N2598" s="40">
        <f t="shared" si="413"/>
        <v>0</v>
      </c>
      <c r="O2598" s="80"/>
      <c r="P2598" s="113" t="str">
        <f t="shared" si="420"/>
        <v/>
      </c>
      <c r="Q2598" s="42" t="str">
        <f t="shared" si="414"/>
        <v/>
      </c>
      <c r="R2598" s="81"/>
      <c r="S2598" s="44" t="str">
        <f t="shared" si="415"/>
        <v/>
      </c>
      <c r="T2598" s="81"/>
      <c r="U2598" s="81"/>
      <c r="V2598" s="42">
        <f t="shared" si="416"/>
        <v>0</v>
      </c>
      <c r="W2598" s="43"/>
      <c r="X2598" s="47">
        <f>SUMIFS(W$12:W2598,F$12:F2598,F2598,H$12:H2598,H2598,D$12:D2598,D2598)</f>
        <v>0</v>
      </c>
      <c r="Y2598" s="48">
        <f t="shared" si="417"/>
        <v>0</v>
      </c>
      <c r="Z2598" s="82"/>
      <c r="AA2598" s="106"/>
      <c r="AB2598" s="42">
        <f t="shared" si="418"/>
        <v>0</v>
      </c>
      <c r="AC2598" s="50"/>
      <c r="AD2598" s="81"/>
      <c r="AE2598" s="81"/>
      <c r="AF2598" s="81"/>
      <c r="AG2598" s="81"/>
      <c r="AH2598" s="81"/>
      <c r="AI2598" s="81"/>
      <c r="AJ2598" s="81"/>
      <c r="AK2598" s="81"/>
      <c r="AL2598" s="81"/>
      <c r="AM2598" s="50"/>
      <c r="AN2598" s="50"/>
      <c r="AO2598" s="112">
        <f t="shared" si="421"/>
        <v>0</v>
      </c>
    </row>
    <row r="2599" spans="1:41" ht="20.100000000000001" customHeight="1">
      <c r="A2599" s="70">
        <f t="shared" si="419"/>
        <v>1</v>
      </c>
      <c r="B2599" s="81"/>
      <c r="C2599" s="81"/>
      <c r="D2599" s="81"/>
      <c r="E2599" s="81"/>
      <c r="F2599" s="34"/>
      <c r="G2599" s="94"/>
      <c r="H2599" s="81"/>
      <c r="I2599" s="34"/>
      <c r="J2599" s="34"/>
      <c r="K2599" s="38"/>
      <c r="L2599" s="38"/>
      <c r="M2599" s="39">
        <f t="shared" si="412"/>
        <v>0</v>
      </c>
      <c r="N2599" s="40">
        <f t="shared" si="413"/>
        <v>0</v>
      </c>
      <c r="O2599" s="80"/>
      <c r="P2599" s="113" t="str">
        <f t="shared" si="420"/>
        <v/>
      </c>
      <c r="Q2599" s="42" t="str">
        <f t="shared" si="414"/>
        <v/>
      </c>
      <c r="R2599" s="81"/>
      <c r="S2599" s="44" t="str">
        <f t="shared" si="415"/>
        <v/>
      </c>
      <c r="T2599" s="81"/>
      <c r="U2599" s="81"/>
      <c r="V2599" s="42">
        <f t="shared" si="416"/>
        <v>0</v>
      </c>
      <c r="W2599" s="43"/>
      <c r="X2599" s="47">
        <f>SUMIFS(W$12:W2599,F$12:F2599,F2599,H$12:H2599,H2599,D$12:D2599,D2599)</f>
        <v>0</v>
      </c>
      <c r="Y2599" s="48">
        <f t="shared" si="417"/>
        <v>0</v>
      </c>
      <c r="Z2599" s="82"/>
      <c r="AA2599" s="106"/>
      <c r="AB2599" s="42">
        <f t="shared" si="418"/>
        <v>0</v>
      </c>
      <c r="AC2599" s="50"/>
      <c r="AD2599" s="81"/>
      <c r="AE2599" s="81"/>
      <c r="AF2599" s="81"/>
      <c r="AG2599" s="81"/>
      <c r="AH2599" s="81"/>
      <c r="AI2599" s="81"/>
      <c r="AJ2599" s="81"/>
      <c r="AK2599" s="81"/>
      <c r="AL2599" s="81"/>
      <c r="AM2599" s="50"/>
      <c r="AN2599" s="50"/>
      <c r="AO2599" s="112">
        <f t="shared" si="421"/>
        <v>0</v>
      </c>
    </row>
    <row r="2600" spans="1:41" ht="20.100000000000001" customHeight="1">
      <c r="A2600" s="70">
        <f t="shared" si="419"/>
        <v>1</v>
      </c>
      <c r="B2600" s="81"/>
      <c r="C2600" s="81"/>
      <c r="D2600" s="81"/>
      <c r="E2600" s="81"/>
      <c r="F2600" s="34"/>
      <c r="G2600" s="94"/>
      <c r="H2600" s="81"/>
      <c r="I2600" s="34"/>
      <c r="J2600" s="34"/>
      <c r="K2600" s="38"/>
      <c r="L2600" s="38"/>
      <c r="M2600" s="39">
        <f t="shared" si="412"/>
        <v>0</v>
      </c>
      <c r="N2600" s="40">
        <f t="shared" si="413"/>
        <v>0</v>
      </c>
      <c r="O2600" s="80"/>
      <c r="P2600" s="113" t="str">
        <f t="shared" si="420"/>
        <v/>
      </c>
      <c r="Q2600" s="42" t="str">
        <f t="shared" si="414"/>
        <v/>
      </c>
      <c r="R2600" s="81"/>
      <c r="S2600" s="44" t="str">
        <f t="shared" si="415"/>
        <v/>
      </c>
      <c r="T2600" s="81"/>
      <c r="U2600" s="81"/>
      <c r="V2600" s="42">
        <f t="shared" si="416"/>
        <v>0</v>
      </c>
      <c r="W2600" s="43"/>
      <c r="X2600" s="47">
        <f>SUMIFS(W$12:W2600,F$12:F2600,F2600,H$12:H2600,H2600,D$12:D2600,D2600)</f>
        <v>0</v>
      </c>
      <c r="Y2600" s="48">
        <f t="shared" si="417"/>
        <v>0</v>
      </c>
      <c r="Z2600" s="82"/>
      <c r="AA2600" s="106"/>
      <c r="AB2600" s="42">
        <f t="shared" si="418"/>
        <v>0</v>
      </c>
      <c r="AC2600" s="50"/>
      <c r="AD2600" s="81"/>
      <c r="AE2600" s="81"/>
      <c r="AF2600" s="81"/>
      <c r="AG2600" s="81"/>
      <c r="AH2600" s="81"/>
      <c r="AI2600" s="81"/>
      <c r="AJ2600" s="81"/>
      <c r="AK2600" s="81"/>
      <c r="AL2600" s="81"/>
      <c r="AM2600" s="50"/>
      <c r="AN2600" s="50"/>
      <c r="AO2600" s="112">
        <f t="shared" si="421"/>
        <v>0</v>
      </c>
    </row>
    <row r="2601" spans="1:41" ht="20.100000000000001" customHeight="1">
      <c r="A2601" s="70">
        <f t="shared" si="419"/>
        <v>1</v>
      </c>
      <c r="B2601" s="81"/>
      <c r="C2601" s="81"/>
      <c r="D2601" s="81"/>
      <c r="E2601" s="81"/>
      <c r="F2601" s="34"/>
      <c r="G2601" s="94"/>
      <c r="H2601" s="81"/>
      <c r="I2601" s="34"/>
      <c r="J2601" s="34"/>
      <c r="K2601" s="38"/>
      <c r="L2601" s="38"/>
      <c r="M2601" s="39">
        <f t="shared" si="412"/>
        <v>0</v>
      </c>
      <c r="N2601" s="40">
        <f t="shared" si="413"/>
        <v>0</v>
      </c>
      <c r="O2601" s="80"/>
      <c r="P2601" s="113" t="str">
        <f t="shared" si="420"/>
        <v/>
      </c>
      <c r="Q2601" s="42" t="str">
        <f t="shared" si="414"/>
        <v/>
      </c>
      <c r="R2601" s="81"/>
      <c r="S2601" s="44" t="str">
        <f t="shared" si="415"/>
        <v/>
      </c>
      <c r="T2601" s="81"/>
      <c r="U2601" s="81"/>
      <c r="V2601" s="42">
        <f t="shared" si="416"/>
        <v>0</v>
      </c>
      <c r="W2601" s="43"/>
      <c r="X2601" s="47">
        <f>SUMIFS(W$12:W2601,F$12:F2601,F2601,H$12:H2601,H2601,D$12:D2601,D2601)</f>
        <v>0</v>
      </c>
      <c r="Y2601" s="48">
        <f t="shared" si="417"/>
        <v>0</v>
      </c>
      <c r="Z2601" s="82"/>
      <c r="AA2601" s="106"/>
      <c r="AB2601" s="42">
        <f t="shared" si="418"/>
        <v>0</v>
      </c>
      <c r="AC2601" s="50"/>
      <c r="AD2601" s="81"/>
      <c r="AE2601" s="81"/>
      <c r="AF2601" s="81"/>
      <c r="AG2601" s="81"/>
      <c r="AH2601" s="81"/>
      <c r="AI2601" s="81"/>
      <c r="AJ2601" s="81"/>
      <c r="AK2601" s="81"/>
      <c r="AL2601" s="81"/>
      <c r="AM2601" s="50"/>
      <c r="AN2601" s="50"/>
      <c r="AO2601" s="112">
        <f t="shared" si="421"/>
        <v>0</v>
      </c>
    </row>
    <row r="2602" spans="1:41" ht="20.100000000000001" customHeight="1">
      <c r="A2602" s="70">
        <f t="shared" si="419"/>
        <v>1</v>
      </c>
      <c r="B2602" s="81"/>
      <c r="C2602" s="81"/>
      <c r="D2602" s="81"/>
      <c r="E2602" s="81"/>
      <c r="F2602" s="34"/>
      <c r="G2602" s="94"/>
      <c r="H2602" s="81"/>
      <c r="I2602" s="34"/>
      <c r="J2602" s="34"/>
      <c r="K2602" s="38"/>
      <c r="L2602" s="38"/>
      <c r="M2602" s="39">
        <f t="shared" si="412"/>
        <v>0</v>
      </c>
      <c r="N2602" s="40">
        <f t="shared" si="413"/>
        <v>0</v>
      </c>
      <c r="O2602" s="80"/>
      <c r="P2602" s="113" t="str">
        <f t="shared" si="420"/>
        <v/>
      </c>
      <c r="Q2602" s="42" t="str">
        <f t="shared" si="414"/>
        <v/>
      </c>
      <c r="R2602" s="81"/>
      <c r="S2602" s="44" t="str">
        <f t="shared" si="415"/>
        <v/>
      </c>
      <c r="T2602" s="81"/>
      <c r="U2602" s="81"/>
      <c r="V2602" s="42">
        <f t="shared" si="416"/>
        <v>0</v>
      </c>
      <c r="W2602" s="43"/>
      <c r="X2602" s="47">
        <f>SUMIFS(W$12:W2602,F$12:F2602,F2602,H$12:H2602,H2602,D$12:D2602,D2602)</f>
        <v>0</v>
      </c>
      <c r="Y2602" s="48">
        <f t="shared" si="417"/>
        <v>0</v>
      </c>
      <c r="Z2602" s="82"/>
      <c r="AA2602" s="106"/>
      <c r="AB2602" s="42">
        <f t="shared" si="418"/>
        <v>0</v>
      </c>
      <c r="AC2602" s="50"/>
      <c r="AD2602" s="81"/>
      <c r="AE2602" s="81"/>
      <c r="AF2602" s="81"/>
      <c r="AG2602" s="81"/>
      <c r="AH2602" s="81"/>
      <c r="AI2602" s="81"/>
      <c r="AJ2602" s="81"/>
      <c r="AK2602" s="81"/>
      <c r="AL2602" s="81"/>
      <c r="AM2602" s="50"/>
      <c r="AN2602" s="50"/>
      <c r="AO2602" s="112">
        <f t="shared" si="421"/>
        <v>0</v>
      </c>
    </row>
    <row r="2603" spans="1:41" ht="20.100000000000001" customHeight="1">
      <c r="A2603" s="70">
        <f t="shared" si="419"/>
        <v>1</v>
      </c>
      <c r="B2603" s="81"/>
      <c r="C2603" s="81"/>
      <c r="D2603" s="81"/>
      <c r="E2603" s="81"/>
      <c r="F2603" s="34"/>
      <c r="G2603" s="94"/>
      <c r="H2603" s="81"/>
      <c r="I2603" s="34"/>
      <c r="J2603" s="34"/>
      <c r="K2603" s="38"/>
      <c r="L2603" s="38"/>
      <c r="M2603" s="39">
        <f t="shared" si="412"/>
        <v>0</v>
      </c>
      <c r="N2603" s="40">
        <f t="shared" si="413"/>
        <v>0</v>
      </c>
      <c r="O2603" s="80"/>
      <c r="P2603" s="113" t="str">
        <f t="shared" si="420"/>
        <v/>
      </c>
      <c r="Q2603" s="42" t="str">
        <f t="shared" si="414"/>
        <v/>
      </c>
      <c r="R2603" s="81"/>
      <c r="S2603" s="44" t="str">
        <f t="shared" si="415"/>
        <v/>
      </c>
      <c r="T2603" s="81"/>
      <c r="U2603" s="81"/>
      <c r="V2603" s="42">
        <f t="shared" si="416"/>
        <v>0</v>
      </c>
      <c r="W2603" s="43"/>
      <c r="X2603" s="47">
        <f>SUMIFS(W$12:W2603,F$12:F2603,F2603,H$12:H2603,H2603,D$12:D2603,D2603)</f>
        <v>0</v>
      </c>
      <c r="Y2603" s="48">
        <f t="shared" si="417"/>
        <v>0</v>
      </c>
      <c r="Z2603" s="82"/>
      <c r="AA2603" s="106"/>
      <c r="AB2603" s="42">
        <f t="shared" si="418"/>
        <v>0</v>
      </c>
      <c r="AC2603" s="50"/>
      <c r="AD2603" s="81"/>
      <c r="AE2603" s="81"/>
      <c r="AF2603" s="81"/>
      <c r="AG2603" s="81"/>
      <c r="AH2603" s="81"/>
      <c r="AI2603" s="81"/>
      <c r="AJ2603" s="81"/>
      <c r="AK2603" s="81"/>
      <c r="AL2603" s="81"/>
      <c r="AM2603" s="50"/>
      <c r="AN2603" s="50"/>
      <c r="AO2603" s="112">
        <f t="shared" si="421"/>
        <v>0</v>
      </c>
    </row>
    <row r="2604" spans="1:41" ht="20.100000000000001" customHeight="1">
      <c r="A2604" s="70">
        <f t="shared" si="419"/>
        <v>1</v>
      </c>
      <c r="B2604" s="81"/>
      <c r="C2604" s="81"/>
      <c r="D2604" s="81"/>
      <c r="E2604" s="81"/>
      <c r="F2604" s="34"/>
      <c r="G2604" s="94"/>
      <c r="H2604" s="81"/>
      <c r="I2604" s="34"/>
      <c r="J2604" s="34"/>
      <c r="K2604" s="38"/>
      <c r="L2604" s="38"/>
      <c r="M2604" s="39">
        <f t="shared" si="412"/>
        <v>0</v>
      </c>
      <c r="N2604" s="40">
        <f t="shared" si="413"/>
        <v>0</v>
      </c>
      <c r="O2604" s="80"/>
      <c r="P2604" s="113" t="str">
        <f t="shared" si="420"/>
        <v/>
      </c>
      <c r="Q2604" s="42" t="str">
        <f t="shared" si="414"/>
        <v/>
      </c>
      <c r="R2604" s="81"/>
      <c r="S2604" s="44" t="str">
        <f t="shared" si="415"/>
        <v/>
      </c>
      <c r="T2604" s="81"/>
      <c r="U2604" s="81"/>
      <c r="V2604" s="42">
        <f t="shared" si="416"/>
        <v>0</v>
      </c>
      <c r="W2604" s="43"/>
      <c r="X2604" s="47">
        <f>SUMIFS(W$12:W2604,F$12:F2604,F2604,H$12:H2604,H2604,D$12:D2604,D2604)</f>
        <v>0</v>
      </c>
      <c r="Y2604" s="48">
        <f t="shared" si="417"/>
        <v>0</v>
      </c>
      <c r="Z2604" s="82"/>
      <c r="AA2604" s="106"/>
      <c r="AB2604" s="42">
        <f t="shared" si="418"/>
        <v>0</v>
      </c>
      <c r="AC2604" s="50"/>
      <c r="AD2604" s="81"/>
      <c r="AE2604" s="81"/>
      <c r="AF2604" s="81"/>
      <c r="AG2604" s="81"/>
      <c r="AH2604" s="81"/>
      <c r="AI2604" s="81"/>
      <c r="AJ2604" s="81"/>
      <c r="AK2604" s="81"/>
      <c r="AL2604" s="81"/>
      <c r="AM2604" s="50"/>
      <c r="AN2604" s="50"/>
      <c r="AO2604" s="112">
        <f t="shared" si="421"/>
        <v>0</v>
      </c>
    </row>
    <row r="2605" spans="1:41" ht="20.100000000000001" customHeight="1">
      <c r="A2605" s="70">
        <f t="shared" si="419"/>
        <v>1</v>
      </c>
      <c r="B2605" s="81"/>
      <c r="C2605" s="81"/>
      <c r="D2605" s="81"/>
      <c r="E2605" s="81"/>
      <c r="F2605" s="34"/>
      <c r="G2605" s="94"/>
      <c r="H2605" s="81"/>
      <c r="I2605" s="34"/>
      <c r="J2605" s="34"/>
      <c r="K2605" s="38"/>
      <c r="L2605" s="38"/>
      <c r="M2605" s="39">
        <f t="shared" si="412"/>
        <v>0</v>
      </c>
      <c r="N2605" s="40">
        <f t="shared" si="413"/>
        <v>0</v>
      </c>
      <c r="O2605" s="80"/>
      <c r="P2605" s="113" t="str">
        <f t="shared" si="420"/>
        <v/>
      </c>
      <c r="Q2605" s="42" t="str">
        <f t="shared" si="414"/>
        <v/>
      </c>
      <c r="R2605" s="81"/>
      <c r="S2605" s="44" t="str">
        <f t="shared" si="415"/>
        <v/>
      </c>
      <c r="T2605" s="81"/>
      <c r="U2605" s="81"/>
      <c r="V2605" s="42">
        <f t="shared" si="416"/>
        <v>0</v>
      </c>
      <c r="W2605" s="43"/>
      <c r="X2605" s="47">
        <f>SUMIFS(W$12:W2605,F$12:F2605,F2605,H$12:H2605,H2605,D$12:D2605,D2605)</f>
        <v>0</v>
      </c>
      <c r="Y2605" s="48">
        <f t="shared" si="417"/>
        <v>0</v>
      </c>
      <c r="Z2605" s="82"/>
      <c r="AA2605" s="106"/>
      <c r="AB2605" s="42">
        <f t="shared" si="418"/>
        <v>0</v>
      </c>
      <c r="AC2605" s="50"/>
      <c r="AD2605" s="81"/>
      <c r="AE2605" s="81"/>
      <c r="AF2605" s="81"/>
      <c r="AG2605" s="81"/>
      <c r="AH2605" s="81"/>
      <c r="AI2605" s="81"/>
      <c r="AJ2605" s="81"/>
      <c r="AK2605" s="81"/>
      <c r="AL2605" s="81"/>
      <c r="AM2605" s="50"/>
      <c r="AN2605" s="50"/>
      <c r="AO2605" s="112">
        <f t="shared" si="421"/>
        <v>0</v>
      </c>
    </row>
    <row r="2606" spans="1:41" ht="20.100000000000001" customHeight="1">
      <c r="A2606" s="70">
        <f t="shared" si="419"/>
        <v>1</v>
      </c>
      <c r="B2606" s="81"/>
      <c r="C2606" s="81"/>
      <c r="D2606" s="81"/>
      <c r="E2606" s="81"/>
      <c r="F2606" s="34"/>
      <c r="G2606" s="94"/>
      <c r="H2606" s="81"/>
      <c r="I2606" s="34"/>
      <c r="J2606" s="34"/>
      <c r="K2606" s="38"/>
      <c r="L2606" s="38"/>
      <c r="M2606" s="39">
        <f t="shared" si="412"/>
        <v>0</v>
      </c>
      <c r="N2606" s="40">
        <f t="shared" si="413"/>
        <v>0</v>
      </c>
      <c r="O2606" s="80"/>
      <c r="P2606" s="113" t="str">
        <f t="shared" si="420"/>
        <v/>
      </c>
      <c r="Q2606" s="42" t="str">
        <f t="shared" si="414"/>
        <v/>
      </c>
      <c r="R2606" s="81"/>
      <c r="S2606" s="44" t="str">
        <f t="shared" si="415"/>
        <v/>
      </c>
      <c r="T2606" s="81"/>
      <c r="U2606" s="81"/>
      <c r="V2606" s="42">
        <f t="shared" si="416"/>
        <v>0</v>
      </c>
      <c r="W2606" s="43"/>
      <c r="X2606" s="47">
        <f>SUMIFS(W$12:W2606,F$12:F2606,F2606,H$12:H2606,H2606,D$12:D2606,D2606)</f>
        <v>0</v>
      </c>
      <c r="Y2606" s="48">
        <f t="shared" si="417"/>
        <v>0</v>
      </c>
      <c r="Z2606" s="82"/>
      <c r="AA2606" s="106"/>
      <c r="AB2606" s="42">
        <f t="shared" si="418"/>
        <v>0</v>
      </c>
      <c r="AC2606" s="50"/>
      <c r="AD2606" s="81"/>
      <c r="AE2606" s="81"/>
      <c r="AF2606" s="81"/>
      <c r="AG2606" s="81"/>
      <c r="AH2606" s="81"/>
      <c r="AI2606" s="81"/>
      <c r="AJ2606" s="81"/>
      <c r="AK2606" s="81"/>
      <c r="AL2606" s="81"/>
      <c r="AM2606" s="50"/>
      <c r="AN2606" s="50"/>
      <c r="AO2606" s="112">
        <f t="shared" si="421"/>
        <v>0</v>
      </c>
    </row>
    <row r="2607" spans="1:41" ht="20.100000000000001" customHeight="1">
      <c r="A2607" s="70">
        <f t="shared" si="419"/>
        <v>1</v>
      </c>
      <c r="B2607" s="81"/>
      <c r="C2607" s="81"/>
      <c r="D2607" s="81"/>
      <c r="E2607" s="81"/>
      <c r="F2607" s="34"/>
      <c r="G2607" s="94"/>
      <c r="H2607" s="81"/>
      <c r="I2607" s="34"/>
      <c r="J2607" s="34"/>
      <c r="K2607" s="38"/>
      <c r="L2607" s="38"/>
      <c r="M2607" s="39">
        <f t="shared" si="412"/>
        <v>0</v>
      </c>
      <c r="N2607" s="40">
        <f t="shared" si="413"/>
        <v>0</v>
      </c>
      <c r="O2607" s="80"/>
      <c r="P2607" s="113" t="str">
        <f t="shared" si="420"/>
        <v/>
      </c>
      <c r="Q2607" s="42" t="str">
        <f t="shared" si="414"/>
        <v/>
      </c>
      <c r="R2607" s="81"/>
      <c r="S2607" s="44" t="str">
        <f t="shared" si="415"/>
        <v/>
      </c>
      <c r="T2607" s="81"/>
      <c r="U2607" s="81"/>
      <c r="V2607" s="42">
        <f t="shared" si="416"/>
        <v>0</v>
      </c>
      <c r="W2607" s="43"/>
      <c r="X2607" s="47">
        <f>SUMIFS(W$12:W2607,F$12:F2607,F2607,H$12:H2607,H2607,D$12:D2607,D2607)</f>
        <v>0</v>
      </c>
      <c r="Y2607" s="48">
        <f t="shared" si="417"/>
        <v>0</v>
      </c>
      <c r="Z2607" s="82"/>
      <c r="AA2607" s="106"/>
      <c r="AB2607" s="42">
        <f t="shared" si="418"/>
        <v>0</v>
      </c>
      <c r="AC2607" s="50"/>
      <c r="AD2607" s="81"/>
      <c r="AE2607" s="81"/>
      <c r="AF2607" s="81"/>
      <c r="AG2607" s="81"/>
      <c r="AH2607" s="81"/>
      <c r="AI2607" s="81"/>
      <c r="AJ2607" s="81"/>
      <c r="AK2607" s="81"/>
      <c r="AL2607" s="81"/>
      <c r="AM2607" s="50"/>
      <c r="AN2607" s="50"/>
      <c r="AO2607" s="112">
        <f t="shared" si="421"/>
        <v>0</v>
      </c>
    </row>
    <row r="2608" spans="1:41" ht="20.100000000000001" customHeight="1">
      <c r="A2608" s="70">
        <f t="shared" si="419"/>
        <v>1</v>
      </c>
      <c r="B2608" s="81"/>
      <c r="C2608" s="81"/>
      <c r="D2608" s="81"/>
      <c r="E2608" s="81"/>
      <c r="F2608" s="34"/>
      <c r="G2608" s="94"/>
      <c r="H2608" s="81"/>
      <c r="I2608" s="34"/>
      <c r="J2608" s="34"/>
      <c r="K2608" s="38"/>
      <c r="L2608" s="38"/>
      <c r="M2608" s="39">
        <f t="shared" si="412"/>
        <v>0</v>
      </c>
      <c r="N2608" s="40">
        <f t="shared" si="413"/>
        <v>0</v>
      </c>
      <c r="O2608" s="80"/>
      <c r="P2608" s="113" t="str">
        <f t="shared" si="420"/>
        <v/>
      </c>
      <c r="Q2608" s="42" t="str">
        <f t="shared" si="414"/>
        <v/>
      </c>
      <c r="R2608" s="81"/>
      <c r="S2608" s="44" t="str">
        <f t="shared" si="415"/>
        <v/>
      </c>
      <c r="T2608" s="81"/>
      <c r="U2608" s="81"/>
      <c r="V2608" s="42">
        <f t="shared" si="416"/>
        <v>0</v>
      </c>
      <c r="W2608" s="43"/>
      <c r="X2608" s="47">
        <f>SUMIFS(W$12:W2608,F$12:F2608,F2608,H$12:H2608,H2608,D$12:D2608,D2608)</f>
        <v>0</v>
      </c>
      <c r="Y2608" s="48">
        <f t="shared" si="417"/>
        <v>0</v>
      </c>
      <c r="Z2608" s="82"/>
      <c r="AA2608" s="106"/>
      <c r="AB2608" s="42">
        <f t="shared" si="418"/>
        <v>0</v>
      </c>
      <c r="AC2608" s="50"/>
      <c r="AD2608" s="81"/>
      <c r="AE2608" s="81"/>
      <c r="AF2608" s="81"/>
      <c r="AG2608" s="81"/>
      <c r="AH2608" s="81"/>
      <c r="AI2608" s="81"/>
      <c r="AJ2608" s="81"/>
      <c r="AK2608" s="81"/>
      <c r="AL2608" s="81"/>
      <c r="AM2608" s="50"/>
      <c r="AN2608" s="50"/>
      <c r="AO2608" s="112">
        <f t="shared" si="421"/>
        <v>0</v>
      </c>
    </row>
    <row r="2609" spans="1:41" ht="20.100000000000001" customHeight="1">
      <c r="A2609" s="70">
        <f t="shared" si="419"/>
        <v>1</v>
      </c>
      <c r="B2609" s="81"/>
      <c r="C2609" s="81"/>
      <c r="D2609" s="81"/>
      <c r="E2609" s="81"/>
      <c r="F2609" s="34"/>
      <c r="G2609" s="94"/>
      <c r="H2609" s="81"/>
      <c r="I2609" s="34"/>
      <c r="J2609" s="34"/>
      <c r="K2609" s="38"/>
      <c r="L2609" s="38"/>
      <c r="M2609" s="39">
        <f t="shared" si="412"/>
        <v>0</v>
      </c>
      <c r="N2609" s="40">
        <f t="shared" si="413"/>
        <v>0</v>
      </c>
      <c r="O2609" s="80"/>
      <c r="P2609" s="113" t="str">
        <f t="shared" si="420"/>
        <v/>
      </c>
      <c r="Q2609" s="42" t="str">
        <f t="shared" si="414"/>
        <v/>
      </c>
      <c r="R2609" s="81"/>
      <c r="S2609" s="44" t="str">
        <f t="shared" si="415"/>
        <v/>
      </c>
      <c r="T2609" s="81"/>
      <c r="U2609" s="81"/>
      <c r="V2609" s="42">
        <f t="shared" si="416"/>
        <v>0</v>
      </c>
      <c r="W2609" s="43"/>
      <c r="X2609" s="47">
        <f>SUMIFS(W$12:W2609,F$12:F2609,F2609,H$12:H2609,H2609,D$12:D2609,D2609)</f>
        <v>0</v>
      </c>
      <c r="Y2609" s="48">
        <f t="shared" si="417"/>
        <v>0</v>
      </c>
      <c r="Z2609" s="82"/>
      <c r="AA2609" s="106"/>
      <c r="AB2609" s="42">
        <f t="shared" si="418"/>
        <v>0</v>
      </c>
      <c r="AC2609" s="50"/>
      <c r="AD2609" s="81"/>
      <c r="AE2609" s="81"/>
      <c r="AF2609" s="81"/>
      <c r="AG2609" s="81"/>
      <c r="AH2609" s="81"/>
      <c r="AI2609" s="81"/>
      <c r="AJ2609" s="81"/>
      <c r="AK2609" s="81"/>
      <c r="AL2609" s="81"/>
      <c r="AM2609" s="50"/>
      <c r="AN2609" s="50"/>
      <c r="AO2609" s="112">
        <f t="shared" si="421"/>
        <v>0</v>
      </c>
    </row>
    <row r="2610" spans="1:41" ht="20.100000000000001" customHeight="1">
      <c r="A2610" s="70">
        <f t="shared" si="419"/>
        <v>1</v>
      </c>
      <c r="B2610" s="81"/>
      <c r="C2610" s="81"/>
      <c r="D2610" s="81"/>
      <c r="E2610" s="81"/>
      <c r="F2610" s="34"/>
      <c r="G2610" s="94"/>
      <c r="H2610" s="81"/>
      <c r="I2610" s="34"/>
      <c r="J2610" s="34"/>
      <c r="K2610" s="38"/>
      <c r="L2610" s="38"/>
      <c r="M2610" s="39">
        <f t="shared" si="412"/>
        <v>0</v>
      </c>
      <c r="N2610" s="40">
        <f t="shared" si="413"/>
        <v>0</v>
      </c>
      <c r="O2610" s="80"/>
      <c r="P2610" s="113" t="str">
        <f t="shared" si="420"/>
        <v/>
      </c>
      <c r="Q2610" s="42" t="str">
        <f t="shared" si="414"/>
        <v/>
      </c>
      <c r="R2610" s="81"/>
      <c r="S2610" s="44" t="str">
        <f t="shared" si="415"/>
        <v/>
      </c>
      <c r="T2610" s="81"/>
      <c r="U2610" s="81"/>
      <c r="V2610" s="42">
        <f t="shared" si="416"/>
        <v>0</v>
      </c>
      <c r="W2610" s="43"/>
      <c r="X2610" s="47">
        <f>SUMIFS(W$12:W2610,F$12:F2610,F2610,H$12:H2610,H2610,D$12:D2610,D2610)</f>
        <v>0</v>
      </c>
      <c r="Y2610" s="48">
        <f t="shared" si="417"/>
        <v>0</v>
      </c>
      <c r="Z2610" s="82"/>
      <c r="AA2610" s="106"/>
      <c r="AB2610" s="42">
        <f t="shared" si="418"/>
        <v>0</v>
      </c>
      <c r="AC2610" s="50"/>
      <c r="AD2610" s="81"/>
      <c r="AE2610" s="81"/>
      <c r="AF2610" s="81"/>
      <c r="AG2610" s="81"/>
      <c r="AH2610" s="81"/>
      <c r="AI2610" s="81"/>
      <c r="AJ2610" s="81"/>
      <c r="AK2610" s="81"/>
      <c r="AL2610" s="81"/>
      <c r="AM2610" s="50"/>
      <c r="AN2610" s="50"/>
      <c r="AO2610" s="112">
        <f t="shared" si="421"/>
        <v>0</v>
      </c>
    </row>
    <row r="2611" spans="1:41" ht="20.100000000000001" customHeight="1">
      <c r="A2611" s="70">
        <f t="shared" si="419"/>
        <v>1</v>
      </c>
      <c r="B2611" s="81"/>
      <c r="C2611" s="81"/>
      <c r="D2611" s="81"/>
      <c r="E2611" s="81"/>
      <c r="F2611" s="34"/>
      <c r="G2611" s="94"/>
      <c r="H2611" s="81"/>
      <c r="I2611" s="34"/>
      <c r="J2611" s="34"/>
      <c r="K2611" s="38"/>
      <c r="L2611" s="38"/>
      <c r="M2611" s="39">
        <f t="shared" si="412"/>
        <v>0</v>
      </c>
      <c r="N2611" s="40">
        <f t="shared" si="413"/>
        <v>0</v>
      </c>
      <c r="O2611" s="80"/>
      <c r="P2611" s="113" t="str">
        <f t="shared" si="420"/>
        <v/>
      </c>
      <c r="Q2611" s="42" t="str">
        <f t="shared" si="414"/>
        <v/>
      </c>
      <c r="R2611" s="81"/>
      <c r="S2611" s="44" t="str">
        <f t="shared" si="415"/>
        <v/>
      </c>
      <c r="T2611" s="81"/>
      <c r="U2611" s="81"/>
      <c r="V2611" s="42">
        <f t="shared" si="416"/>
        <v>0</v>
      </c>
      <c r="W2611" s="43"/>
      <c r="X2611" s="47">
        <f>SUMIFS(W$12:W2611,F$12:F2611,F2611,H$12:H2611,H2611,D$12:D2611,D2611)</f>
        <v>0</v>
      </c>
      <c r="Y2611" s="48">
        <f t="shared" si="417"/>
        <v>0</v>
      </c>
      <c r="Z2611" s="82"/>
      <c r="AA2611" s="106"/>
      <c r="AB2611" s="42">
        <f t="shared" si="418"/>
        <v>0</v>
      </c>
      <c r="AC2611" s="50"/>
      <c r="AD2611" s="81"/>
      <c r="AE2611" s="81"/>
      <c r="AF2611" s="81"/>
      <c r="AG2611" s="81"/>
      <c r="AH2611" s="81"/>
      <c r="AI2611" s="81"/>
      <c r="AJ2611" s="81"/>
      <c r="AK2611" s="81"/>
      <c r="AL2611" s="81"/>
      <c r="AM2611" s="50"/>
      <c r="AN2611" s="50"/>
      <c r="AO2611" s="112">
        <f t="shared" si="421"/>
        <v>0</v>
      </c>
    </row>
    <row r="2612" spans="1:41" ht="20.100000000000001" customHeight="1">
      <c r="A2612" s="70">
        <f t="shared" si="419"/>
        <v>1</v>
      </c>
      <c r="B2612" s="81"/>
      <c r="C2612" s="81"/>
      <c r="D2612" s="81"/>
      <c r="E2612" s="81"/>
      <c r="F2612" s="34"/>
      <c r="G2612" s="94"/>
      <c r="H2612" s="81"/>
      <c r="I2612" s="34"/>
      <c r="J2612" s="34"/>
      <c r="K2612" s="38"/>
      <c r="L2612" s="38"/>
      <c r="M2612" s="39">
        <f t="shared" si="412"/>
        <v>0</v>
      </c>
      <c r="N2612" s="40">
        <f t="shared" si="413"/>
        <v>0</v>
      </c>
      <c r="O2612" s="80"/>
      <c r="P2612" s="113" t="str">
        <f t="shared" si="420"/>
        <v/>
      </c>
      <c r="Q2612" s="42" t="str">
        <f t="shared" si="414"/>
        <v/>
      </c>
      <c r="R2612" s="81"/>
      <c r="S2612" s="44" t="str">
        <f t="shared" si="415"/>
        <v/>
      </c>
      <c r="T2612" s="81"/>
      <c r="U2612" s="81"/>
      <c r="V2612" s="42">
        <f t="shared" si="416"/>
        <v>0</v>
      </c>
      <c r="W2612" s="43"/>
      <c r="X2612" s="47">
        <f>SUMIFS(W$12:W2612,F$12:F2612,F2612,H$12:H2612,H2612,D$12:D2612,D2612)</f>
        <v>0</v>
      </c>
      <c r="Y2612" s="48">
        <f t="shared" si="417"/>
        <v>0</v>
      </c>
      <c r="Z2612" s="82"/>
      <c r="AA2612" s="106"/>
      <c r="AB2612" s="42">
        <f t="shared" si="418"/>
        <v>0</v>
      </c>
      <c r="AC2612" s="50"/>
      <c r="AD2612" s="81"/>
      <c r="AE2612" s="81"/>
      <c r="AF2612" s="81"/>
      <c r="AG2612" s="81"/>
      <c r="AH2612" s="81"/>
      <c r="AI2612" s="81"/>
      <c r="AJ2612" s="81"/>
      <c r="AK2612" s="81"/>
      <c r="AL2612" s="81"/>
      <c r="AM2612" s="50"/>
      <c r="AN2612" s="50"/>
      <c r="AO2612" s="112">
        <f t="shared" si="421"/>
        <v>0</v>
      </c>
    </row>
    <row r="2613" spans="1:41" ht="20.100000000000001" customHeight="1">
      <c r="A2613" s="70">
        <f t="shared" si="419"/>
        <v>1</v>
      </c>
      <c r="B2613" s="81"/>
      <c r="C2613" s="81"/>
      <c r="D2613" s="81"/>
      <c r="E2613" s="81"/>
      <c r="F2613" s="34"/>
      <c r="G2613" s="94"/>
      <c r="H2613" s="81"/>
      <c r="I2613" s="34"/>
      <c r="J2613" s="34"/>
      <c r="K2613" s="38"/>
      <c r="L2613" s="38"/>
      <c r="M2613" s="39">
        <f t="shared" si="412"/>
        <v>0</v>
      </c>
      <c r="N2613" s="40">
        <f t="shared" si="413"/>
        <v>0</v>
      </c>
      <c r="O2613" s="80"/>
      <c r="P2613" s="113" t="str">
        <f t="shared" si="420"/>
        <v/>
      </c>
      <c r="Q2613" s="42" t="str">
        <f t="shared" si="414"/>
        <v/>
      </c>
      <c r="R2613" s="81"/>
      <c r="S2613" s="44" t="str">
        <f t="shared" si="415"/>
        <v/>
      </c>
      <c r="T2613" s="81"/>
      <c r="U2613" s="81"/>
      <c r="V2613" s="42">
        <f t="shared" si="416"/>
        <v>0</v>
      </c>
      <c r="W2613" s="43"/>
      <c r="X2613" s="47">
        <f>SUMIFS(W$12:W2613,F$12:F2613,F2613,H$12:H2613,H2613,D$12:D2613,D2613)</f>
        <v>0</v>
      </c>
      <c r="Y2613" s="48">
        <f t="shared" si="417"/>
        <v>0</v>
      </c>
      <c r="Z2613" s="82"/>
      <c r="AA2613" s="106"/>
      <c r="AB2613" s="42">
        <f t="shared" si="418"/>
        <v>0</v>
      </c>
      <c r="AC2613" s="50"/>
      <c r="AD2613" s="81"/>
      <c r="AE2613" s="81"/>
      <c r="AF2613" s="81"/>
      <c r="AG2613" s="81"/>
      <c r="AH2613" s="81"/>
      <c r="AI2613" s="81"/>
      <c r="AJ2613" s="81"/>
      <c r="AK2613" s="81"/>
      <c r="AL2613" s="81"/>
      <c r="AM2613" s="50"/>
      <c r="AN2613" s="50"/>
      <c r="AO2613" s="112">
        <f t="shared" si="421"/>
        <v>0</v>
      </c>
    </row>
    <row r="2614" spans="1:41" ht="20.100000000000001" customHeight="1">
      <c r="A2614" s="70">
        <f t="shared" si="419"/>
        <v>1</v>
      </c>
      <c r="B2614" s="81"/>
      <c r="C2614" s="81"/>
      <c r="D2614" s="81"/>
      <c r="E2614" s="81"/>
      <c r="F2614" s="34"/>
      <c r="G2614" s="94"/>
      <c r="H2614" s="81"/>
      <c r="I2614" s="34"/>
      <c r="J2614" s="34"/>
      <c r="K2614" s="38"/>
      <c r="L2614" s="38"/>
      <c r="M2614" s="39">
        <f t="shared" si="412"/>
        <v>0</v>
      </c>
      <c r="N2614" s="40">
        <f t="shared" si="413"/>
        <v>0</v>
      </c>
      <c r="O2614" s="80"/>
      <c r="P2614" s="113" t="str">
        <f t="shared" si="420"/>
        <v/>
      </c>
      <c r="Q2614" s="42" t="str">
        <f t="shared" si="414"/>
        <v/>
      </c>
      <c r="R2614" s="81"/>
      <c r="S2614" s="44" t="str">
        <f t="shared" si="415"/>
        <v/>
      </c>
      <c r="T2614" s="81"/>
      <c r="U2614" s="81"/>
      <c r="V2614" s="42">
        <f t="shared" si="416"/>
        <v>0</v>
      </c>
      <c r="W2614" s="43"/>
      <c r="X2614" s="47">
        <f>SUMIFS(W$12:W2614,F$12:F2614,F2614,H$12:H2614,H2614,D$12:D2614,D2614)</f>
        <v>0</v>
      </c>
      <c r="Y2614" s="48">
        <f t="shared" si="417"/>
        <v>0</v>
      </c>
      <c r="Z2614" s="82"/>
      <c r="AA2614" s="106"/>
      <c r="AB2614" s="42">
        <f t="shared" si="418"/>
        <v>0</v>
      </c>
      <c r="AC2614" s="50"/>
      <c r="AD2614" s="81"/>
      <c r="AE2614" s="81"/>
      <c r="AF2614" s="81"/>
      <c r="AG2614" s="81"/>
      <c r="AH2614" s="81"/>
      <c r="AI2614" s="81"/>
      <c r="AJ2614" s="81"/>
      <c r="AK2614" s="81"/>
      <c r="AL2614" s="81"/>
      <c r="AM2614" s="50"/>
      <c r="AN2614" s="50"/>
      <c r="AO2614" s="112">
        <f t="shared" si="421"/>
        <v>0</v>
      </c>
    </row>
    <row r="2615" spans="1:41" ht="20.100000000000001" customHeight="1">
      <c r="A2615" s="70">
        <f t="shared" si="419"/>
        <v>1</v>
      </c>
      <c r="B2615" s="81"/>
      <c r="C2615" s="81"/>
      <c r="D2615" s="81"/>
      <c r="E2615" s="81"/>
      <c r="F2615" s="34"/>
      <c r="G2615" s="94"/>
      <c r="H2615" s="81"/>
      <c r="I2615" s="34"/>
      <c r="J2615" s="34"/>
      <c r="K2615" s="38"/>
      <c r="L2615" s="38"/>
      <c r="M2615" s="39">
        <f t="shared" si="412"/>
        <v>0</v>
      </c>
      <c r="N2615" s="40">
        <f t="shared" si="413"/>
        <v>0</v>
      </c>
      <c r="O2615" s="80"/>
      <c r="P2615" s="113" t="str">
        <f t="shared" si="420"/>
        <v/>
      </c>
      <c r="Q2615" s="42" t="str">
        <f t="shared" si="414"/>
        <v/>
      </c>
      <c r="R2615" s="81"/>
      <c r="S2615" s="44" t="str">
        <f t="shared" si="415"/>
        <v/>
      </c>
      <c r="T2615" s="81"/>
      <c r="U2615" s="81"/>
      <c r="V2615" s="42">
        <f t="shared" si="416"/>
        <v>0</v>
      </c>
      <c r="W2615" s="43"/>
      <c r="X2615" s="47">
        <f>SUMIFS(W$12:W2615,F$12:F2615,F2615,H$12:H2615,H2615,D$12:D2615,D2615)</f>
        <v>0</v>
      </c>
      <c r="Y2615" s="48">
        <f t="shared" si="417"/>
        <v>0</v>
      </c>
      <c r="Z2615" s="82"/>
      <c r="AA2615" s="106"/>
      <c r="AB2615" s="42">
        <f t="shared" si="418"/>
        <v>0</v>
      </c>
      <c r="AC2615" s="50"/>
      <c r="AD2615" s="81"/>
      <c r="AE2615" s="81"/>
      <c r="AF2615" s="81"/>
      <c r="AG2615" s="81"/>
      <c r="AH2615" s="81"/>
      <c r="AI2615" s="81"/>
      <c r="AJ2615" s="81"/>
      <c r="AK2615" s="81"/>
      <c r="AL2615" s="81"/>
      <c r="AM2615" s="50"/>
      <c r="AN2615" s="50"/>
      <c r="AO2615" s="112">
        <f t="shared" si="421"/>
        <v>0</v>
      </c>
    </row>
    <row r="2616" spans="1:41" ht="20.100000000000001" customHeight="1">
      <c r="A2616" s="70">
        <f t="shared" si="419"/>
        <v>1</v>
      </c>
      <c r="B2616" s="81"/>
      <c r="C2616" s="81"/>
      <c r="D2616" s="81"/>
      <c r="E2616" s="81"/>
      <c r="F2616" s="34"/>
      <c r="G2616" s="94"/>
      <c r="H2616" s="81"/>
      <c r="I2616" s="34"/>
      <c r="J2616" s="34"/>
      <c r="K2616" s="38"/>
      <c r="L2616" s="38"/>
      <c r="M2616" s="39">
        <f t="shared" si="412"/>
        <v>0</v>
      </c>
      <c r="N2616" s="40">
        <f t="shared" si="413"/>
        <v>0</v>
      </c>
      <c r="O2616" s="80"/>
      <c r="P2616" s="113" t="str">
        <f t="shared" si="420"/>
        <v/>
      </c>
      <c r="Q2616" s="42" t="str">
        <f t="shared" si="414"/>
        <v/>
      </c>
      <c r="R2616" s="81"/>
      <c r="S2616" s="44" t="str">
        <f t="shared" si="415"/>
        <v/>
      </c>
      <c r="T2616" s="81"/>
      <c r="U2616" s="81"/>
      <c r="V2616" s="42">
        <f t="shared" si="416"/>
        <v>0</v>
      </c>
      <c r="W2616" s="43"/>
      <c r="X2616" s="47">
        <f>SUMIFS(W$12:W2616,F$12:F2616,F2616,H$12:H2616,H2616,D$12:D2616,D2616)</f>
        <v>0</v>
      </c>
      <c r="Y2616" s="48">
        <f t="shared" si="417"/>
        <v>0</v>
      </c>
      <c r="Z2616" s="82"/>
      <c r="AA2616" s="106"/>
      <c r="AB2616" s="42">
        <f t="shared" si="418"/>
        <v>0</v>
      </c>
      <c r="AC2616" s="50"/>
      <c r="AD2616" s="81"/>
      <c r="AE2616" s="81"/>
      <c r="AF2616" s="81"/>
      <c r="AG2616" s="81"/>
      <c r="AH2616" s="81"/>
      <c r="AI2616" s="81"/>
      <c r="AJ2616" s="81"/>
      <c r="AK2616" s="81"/>
      <c r="AL2616" s="81"/>
      <c r="AM2616" s="50"/>
      <c r="AN2616" s="50"/>
      <c r="AO2616" s="112">
        <f t="shared" si="421"/>
        <v>0</v>
      </c>
    </row>
    <row r="2617" spans="1:41" ht="20.100000000000001" customHeight="1">
      <c r="A2617" s="70">
        <f t="shared" si="419"/>
        <v>1</v>
      </c>
      <c r="B2617" s="81"/>
      <c r="C2617" s="81"/>
      <c r="D2617" s="81"/>
      <c r="E2617" s="81"/>
      <c r="F2617" s="34"/>
      <c r="G2617" s="94"/>
      <c r="H2617" s="81"/>
      <c r="I2617" s="34"/>
      <c r="J2617" s="34"/>
      <c r="K2617" s="38"/>
      <c r="L2617" s="38"/>
      <c r="M2617" s="39">
        <f t="shared" si="412"/>
        <v>0</v>
      </c>
      <c r="N2617" s="40">
        <f t="shared" si="413"/>
        <v>0</v>
      </c>
      <c r="O2617" s="80"/>
      <c r="P2617" s="113" t="str">
        <f t="shared" si="420"/>
        <v/>
      </c>
      <c r="Q2617" s="42" t="str">
        <f t="shared" si="414"/>
        <v/>
      </c>
      <c r="R2617" s="81"/>
      <c r="S2617" s="44" t="str">
        <f t="shared" si="415"/>
        <v/>
      </c>
      <c r="T2617" s="81"/>
      <c r="U2617" s="81"/>
      <c r="V2617" s="42">
        <f t="shared" si="416"/>
        <v>0</v>
      </c>
      <c r="W2617" s="43"/>
      <c r="X2617" s="47">
        <f>SUMIFS(W$12:W2617,F$12:F2617,F2617,H$12:H2617,H2617,D$12:D2617,D2617)</f>
        <v>0</v>
      </c>
      <c r="Y2617" s="48">
        <f t="shared" si="417"/>
        <v>0</v>
      </c>
      <c r="Z2617" s="82"/>
      <c r="AA2617" s="106"/>
      <c r="AB2617" s="42">
        <f t="shared" si="418"/>
        <v>0</v>
      </c>
      <c r="AC2617" s="50"/>
      <c r="AD2617" s="81"/>
      <c r="AE2617" s="81"/>
      <c r="AF2617" s="81"/>
      <c r="AG2617" s="81"/>
      <c r="AH2617" s="81"/>
      <c r="AI2617" s="81"/>
      <c r="AJ2617" s="81"/>
      <c r="AK2617" s="81"/>
      <c r="AL2617" s="81"/>
      <c r="AM2617" s="50"/>
      <c r="AN2617" s="50"/>
      <c r="AO2617" s="112">
        <f t="shared" si="421"/>
        <v>0</v>
      </c>
    </row>
    <row r="2618" spans="1:41" ht="20.100000000000001" customHeight="1">
      <c r="A2618" s="70">
        <f t="shared" si="419"/>
        <v>1</v>
      </c>
      <c r="B2618" s="81"/>
      <c r="C2618" s="81"/>
      <c r="D2618" s="81"/>
      <c r="E2618" s="81"/>
      <c r="F2618" s="34"/>
      <c r="G2618" s="94"/>
      <c r="H2618" s="81"/>
      <c r="I2618" s="34"/>
      <c r="J2618" s="34"/>
      <c r="K2618" s="38"/>
      <c r="L2618" s="38"/>
      <c r="M2618" s="39">
        <f t="shared" si="412"/>
        <v>0</v>
      </c>
      <c r="N2618" s="40">
        <f t="shared" si="413"/>
        <v>0</v>
      </c>
      <c r="O2618" s="80"/>
      <c r="P2618" s="113" t="str">
        <f t="shared" si="420"/>
        <v/>
      </c>
      <c r="Q2618" s="42" t="str">
        <f t="shared" si="414"/>
        <v/>
      </c>
      <c r="R2618" s="81"/>
      <c r="S2618" s="44" t="str">
        <f t="shared" si="415"/>
        <v/>
      </c>
      <c r="T2618" s="81"/>
      <c r="U2618" s="81"/>
      <c r="V2618" s="42">
        <f t="shared" si="416"/>
        <v>0</v>
      </c>
      <c r="W2618" s="43"/>
      <c r="X2618" s="47">
        <f>SUMIFS(W$12:W2618,F$12:F2618,F2618,H$12:H2618,H2618,D$12:D2618,D2618)</f>
        <v>0</v>
      </c>
      <c r="Y2618" s="48">
        <f t="shared" si="417"/>
        <v>0</v>
      </c>
      <c r="Z2618" s="82"/>
      <c r="AA2618" s="106"/>
      <c r="AB2618" s="42">
        <f t="shared" si="418"/>
        <v>0</v>
      </c>
      <c r="AC2618" s="50"/>
      <c r="AD2618" s="81"/>
      <c r="AE2618" s="81"/>
      <c r="AF2618" s="81"/>
      <c r="AG2618" s="81"/>
      <c r="AH2618" s="81"/>
      <c r="AI2618" s="81"/>
      <c r="AJ2618" s="81"/>
      <c r="AK2618" s="81"/>
      <c r="AL2618" s="81"/>
      <c r="AM2618" s="50"/>
      <c r="AN2618" s="50"/>
      <c r="AO2618" s="112">
        <f t="shared" si="421"/>
        <v>0</v>
      </c>
    </row>
    <row r="2619" spans="1:41" ht="20.100000000000001" customHeight="1">
      <c r="A2619" s="70">
        <f t="shared" si="419"/>
        <v>1</v>
      </c>
      <c r="B2619" s="81"/>
      <c r="C2619" s="81"/>
      <c r="D2619" s="81"/>
      <c r="E2619" s="81"/>
      <c r="F2619" s="34"/>
      <c r="G2619" s="94"/>
      <c r="H2619" s="81"/>
      <c r="I2619" s="34"/>
      <c r="J2619" s="34"/>
      <c r="K2619" s="38"/>
      <c r="L2619" s="38"/>
      <c r="M2619" s="39">
        <f t="shared" si="412"/>
        <v>0</v>
      </c>
      <c r="N2619" s="40">
        <f t="shared" si="413"/>
        <v>0</v>
      </c>
      <c r="O2619" s="80"/>
      <c r="P2619" s="113" t="str">
        <f t="shared" si="420"/>
        <v/>
      </c>
      <c r="Q2619" s="42" t="str">
        <f t="shared" si="414"/>
        <v/>
      </c>
      <c r="R2619" s="81"/>
      <c r="S2619" s="44" t="str">
        <f t="shared" si="415"/>
        <v/>
      </c>
      <c r="T2619" s="81"/>
      <c r="U2619" s="81"/>
      <c r="V2619" s="42">
        <f t="shared" si="416"/>
        <v>0</v>
      </c>
      <c r="W2619" s="43"/>
      <c r="X2619" s="47">
        <f>SUMIFS(W$12:W2619,F$12:F2619,F2619,H$12:H2619,H2619,D$12:D2619,D2619)</f>
        <v>0</v>
      </c>
      <c r="Y2619" s="48">
        <f t="shared" si="417"/>
        <v>0</v>
      </c>
      <c r="Z2619" s="82"/>
      <c r="AA2619" s="106"/>
      <c r="AB2619" s="42">
        <f t="shared" si="418"/>
        <v>0</v>
      </c>
      <c r="AC2619" s="50"/>
      <c r="AD2619" s="81"/>
      <c r="AE2619" s="81"/>
      <c r="AF2619" s="81"/>
      <c r="AG2619" s="81"/>
      <c r="AH2619" s="81"/>
      <c r="AI2619" s="81"/>
      <c r="AJ2619" s="81"/>
      <c r="AK2619" s="81"/>
      <c r="AL2619" s="81"/>
      <c r="AM2619" s="50"/>
      <c r="AN2619" s="50"/>
      <c r="AO2619" s="112">
        <f t="shared" si="421"/>
        <v>0</v>
      </c>
    </row>
    <row r="2620" spans="1:41" ht="20.100000000000001" customHeight="1">
      <c r="A2620" s="70">
        <f t="shared" si="419"/>
        <v>1</v>
      </c>
      <c r="B2620" s="81"/>
      <c r="C2620" s="81"/>
      <c r="D2620" s="81"/>
      <c r="E2620" s="81"/>
      <c r="F2620" s="34"/>
      <c r="G2620" s="94"/>
      <c r="H2620" s="81"/>
      <c r="I2620" s="34"/>
      <c r="J2620" s="34"/>
      <c r="K2620" s="38"/>
      <c r="L2620" s="38"/>
      <c r="M2620" s="39">
        <f t="shared" si="412"/>
        <v>0</v>
      </c>
      <c r="N2620" s="40">
        <f t="shared" si="413"/>
        <v>0</v>
      </c>
      <c r="O2620" s="80"/>
      <c r="P2620" s="113" t="str">
        <f t="shared" si="420"/>
        <v/>
      </c>
      <c r="Q2620" s="42" t="str">
        <f t="shared" si="414"/>
        <v/>
      </c>
      <c r="R2620" s="81"/>
      <c r="S2620" s="44" t="str">
        <f t="shared" si="415"/>
        <v/>
      </c>
      <c r="T2620" s="81"/>
      <c r="U2620" s="81"/>
      <c r="V2620" s="42">
        <f t="shared" si="416"/>
        <v>0</v>
      </c>
      <c r="W2620" s="43"/>
      <c r="X2620" s="47">
        <f>SUMIFS(W$12:W2620,F$12:F2620,F2620,H$12:H2620,H2620,D$12:D2620,D2620)</f>
        <v>0</v>
      </c>
      <c r="Y2620" s="48">
        <f t="shared" si="417"/>
        <v>0</v>
      </c>
      <c r="Z2620" s="82"/>
      <c r="AA2620" s="106"/>
      <c r="AB2620" s="42">
        <f t="shared" si="418"/>
        <v>0</v>
      </c>
      <c r="AC2620" s="50"/>
      <c r="AD2620" s="81"/>
      <c r="AE2620" s="81"/>
      <c r="AF2620" s="81"/>
      <c r="AG2620" s="81"/>
      <c r="AH2620" s="81"/>
      <c r="AI2620" s="81"/>
      <c r="AJ2620" s="81"/>
      <c r="AK2620" s="81"/>
      <c r="AL2620" s="81"/>
      <c r="AM2620" s="50"/>
      <c r="AN2620" s="50"/>
      <c r="AO2620" s="112">
        <f t="shared" si="421"/>
        <v>0</v>
      </c>
    </row>
    <row r="2621" spans="1:41" ht="20.100000000000001" customHeight="1">
      <c r="A2621" s="70">
        <f t="shared" si="419"/>
        <v>1</v>
      </c>
      <c r="B2621" s="81"/>
      <c r="C2621" s="81"/>
      <c r="D2621" s="81"/>
      <c r="E2621" s="81"/>
      <c r="F2621" s="34"/>
      <c r="G2621" s="94"/>
      <c r="H2621" s="81"/>
      <c r="I2621" s="34"/>
      <c r="J2621" s="34"/>
      <c r="K2621" s="38"/>
      <c r="L2621" s="38"/>
      <c r="M2621" s="39">
        <f t="shared" si="412"/>
        <v>0</v>
      </c>
      <c r="N2621" s="40">
        <f t="shared" si="413"/>
        <v>0</v>
      </c>
      <c r="O2621" s="80"/>
      <c r="P2621" s="113" t="str">
        <f t="shared" si="420"/>
        <v/>
      </c>
      <c r="Q2621" s="42" t="str">
        <f t="shared" si="414"/>
        <v/>
      </c>
      <c r="R2621" s="81"/>
      <c r="S2621" s="44" t="str">
        <f t="shared" si="415"/>
        <v/>
      </c>
      <c r="T2621" s="81"/>
      <c r="U2621" s="81"/>
      <c r="V2621" s="42">
        <f t="shared" si="416"/>
        <v>0</v>
      </c>
      <c r="W2621" s="43"/>
      <c r="X2621" s="47">
        <f>SUMIFS(W$12:W2621,F$12:F2621,F2621,H$12:H2621,H2621,D$12:D2621,D2621)</f>
        <v>0</v>
      </c>
      <c r="Y2621" s="48">
        <f t="shared" si="417"/>
        <v>0</v>
      </c>
      <c r="Z2621" s="82"/>
      <c r="AA2621" s="106"/>
      <c r="AB2621" s="42">
        <f t="shared" si="418"/>
        <v>0</v>
      </c>
      <c r="AC2621" s="50"/>
      <c r="AD2621" s="81"/>
      <c r="AE2621" s="81"/>
      <c r="AF2621" s="81"/>
      <c r="AG2621" s="81"/>
      <c r="AH2621" s="81"/>
      <c r="AI2621" s="81"/>
      <c r="AJ2621" s="81"/>
      <c r="AK2621" s="81"/>
      <c r="AL2621" s="81"/>
      <c r="AM2621" s="50"/>
      <c r="AN2621" s="50"/>
      <c r="AO2621" s="112">
        <f t="shared" si="421"/>
        <v>0</v>
      </c>
    </row>
    <row r="2622" spans="1:41" ht="20.100000000000001" customHeight="1">
      <c r="A2622" s="70">
        <f t="shared" si="419"/>
        <v>1</v>
      </c>
      <c r="B2622" s="81"/>
      <c r="C2622" s="81"/>
      <c r="D2622" s="81"/>
      <c r="E2622" s="81"/>
      <c r="F2622" s="34"/>
      <c r="G2622" s="94"/>
      <c r="H2622" s="81"/>
      <c r="I2622" s="34"/>
      <c r="J2622" s="34"/>
      <c r="K2622" s="38"/>
      <c r="L2622" s="38"/>
      <c r="M2622" s="39">
        <f t="shared" si="412"/>
        <v>0</v>
      </c>
      <c r="N2622" s="40">
        <f t="shared" si="413"/>
        <v>0</v>
      </c>
      <c r="O2622" s="80"/>
      <c r="P2622" s="113" t="str">
        <f t="shared" si="420"/>
        <v/>
      </c>
      <c r="Q2622" s="42" t="str">
        <f t="shared" si="414"/>
        <v/>
      </c>
      <c r="R2622" s="81"/>
      <c r="S2622" s="44" t="str">
        <f t="shared" si="415"/>
        <v/>
      </c>
      <c r="T2622" s="81"/>
      <c r="U2622" s="81"/>
      <c r="V2622" s="42">
        <f t="shared" si="416"/>
        <v>0</v>
      </c>
      <c r="W2622" s="43"/>
      <c r="X2622" s="47">
        <f>SUMIFS(W$12:W2622,F$12:F2622,F2622,H$12:H2622,H2622,D$12:D2622,D2622)</f>
        <v>0</v>
      </c>
      <c r="Y2622" s="48">
        <f t="shared" si="417"/>
        <v>0</v>
      </c>
      <c r="Z2622" s="82"/>
      <c r="AA2622" s="106"/>
      <c r="AB2622" s="42">
        <f t="shared" si="418"/>
        <v>0</v>
      </c>
      <c r="AC2622" s="50"/>
      <c r="AD2622" s="81"/>
      <c r="AE2622" s="81"/>
      <c r="AF2622" s="81"/>
      <c r="AG2622" s="81"/>
      <c r="AH2622" s="81"/>
      <c r="AI2622" s="81"/>
      <c r="AJ2622" s="81"/>
      <c r="AK2622" s="81"/>
      <c r="AL2622" s="81"/>
      <c r="AM2622" s="50"/>
      <c r="AN2622" s="50"/>
      <c r="AO2622" s="112">
        <f t="shared" si="421"/>
        <v>0</v>
      </c>
    </row>
    <row r="2623" spans="1:41" ht="20.100000000000001" customHeight="1">
      <c r="A2623" s="70">
        <f t="shared" si="419"/>
        <v>1</v>
      </c>
      <c r="B2623" s="81"/>
      <c r="C2623" s="81"/>
      <c r="D2623" s="81"/>
      <c r="E2623" s="81"/>
      <c r="F2623" s="34"/>
      <c r="G2623" s="94"/>
      <c r="H2623" s="81"/>
      <c r="I2623" s="34"/>
      <c r="J2623" s="34"/>
      <c r="K2623" s="38"/>
      <c r="L2623" s="38"/>
      <c r="M2623" s="39">
        <f t="shared" si="412"/>
        <v>0</v>
      </c>
      <c r="N2623" s="40">
        <f t="shared" si="413"/>
        <v>0</v>
      </c>
      <c r="O2623" s="80"/>
      <c r="P2623" s="113" t="str">
        <f t="shared" si="420"/>
        <v/>
      </c>
      <c r="Q2623" s="42" t="str">
        <f t="shared" si="414"/>
        <v/>
      </c>
      <c r="R2623" s="81"/>
      <c r="S2623" s="44" t="str">
        <f t="shared" si="415"/>
        <v/>
      </c>
      <c r="T2623" s="81"/>
      <c r="U2623" s="81"/>
      <c r="V2623" s="42">
        <f t="shared" si="416"/>
        <v>0</v>
      </c>
      <c r="W2623" s="43"/>
      <c r="X2623" s="47">
        <f>SUMIFS(W$12:W2623,F$12:F2623,F2623,H$12:H2623,H2623,D$12:D2623,D2623)</f>
        <v>0</v>
      </c>
      <c r="Y2623" s="48">
        <f t="shared" si="417"/>
        <v>0</v>
      </c>
      <c r="Z2623" s="82"/>
      <c r="AA2623" s="106"/>
      <c r="AB2623" s="42">
        <f t="shared" si="418"/>
        <v>0</v>
      </c>
      <c r="AC2623" s="50"/>
      <c r="AD2623" s="81"/>
      <c r="AE2623" s="81"/>
      <c r="AF2623" s="81"/>
      <c r="AG2623" s="81"/>
      <c r="AH2623" s="81"/>
      <c r="AI2623" s="81"/>
      <c r="AJ2623" s="81"/>
      <c r="AK2623" s="81"/>
      <c r="AL2623" s="81"/>
      <c r="AM2623" s="50"/>
      <c r="AN2623" s="50"/>
      <c r="AO2623" s="112">
        <f t="shared" si="421"/>
        <v>0</v>
      </c>
    </row>
    <row r="2624" spans="1:41" ht="20.100000000000001" customHeight="1">
      <c r="A2624" s="70">
        <f t="shared" si="419"/>
        <v>1</v>
      </c>
      <c r="B2624" s="81"/>
      <c r="C2624" s="81"/>
      <c r="D2624" s="81"/>
      <c r="E2624" s="81"/>
      <c r="F2624" s="34"/>
      <c r="G2624" s="94"/>
      <c r="H2624" s="81"/>
      <c r="I2624" s="34"/>
      <c r="J2624" s="34"/>
      <c r="K2624" s="38"/>
      <c r="L2624" s="38"/>
      <c r="M2624" s="39">
        <f t="shared" si="412"/>
        <v>0</v>
      </c>
      <c r="N2624" s="40">
        <f t="shared" si="413"/>
        <v>0</v>
      </c>
      <c r="O2624" s="80"/>
      <c r="P2624" s="113" t="str">
        <f t="shared" si="420"/>
        <v/>
      </c>
      <c r="Q2624" s="42" t="str">
        <f t="shared" si="414"/>
        <v/>
      </c>
      <c r="R2624" s="81"/>
      <c r="S2624" s="44" t="str">
        <f t="shared" si="415"/>
        <v/>
      </c>
      <c r="T2624" s="81"/>
      <c r="U2624" s="81"/>
      <c r="V2624" s="42">
        <f t="shared" si="416"/>
        <v>0</v>
      </c>
      <c r="W2624" s="43"/>
      <c r="X2624" s="47">
        <f>SUMIFS(W$12:W2624,F$12:F2624,F2624,H$12:H2624,H2624,D$12:D2624,D2624)</f>
        <v>0</v>
      </c>
      <c r="Y2624" s="48">
        <f t="shared" si="417"/>
        <v>0</v>
      </c>
      <c r="Z2624" s="82"/>
      <c r="AA2624" s="106"/>
      <c r="AB2624" s="42">
        <f t="shared" si="418"/>
        <v>0</v>
      </c>
      <c r="AC2624" s="50"/>
      <c r="AD2624" s="81"/>
      <c r="AE2624" s="81"/>
      <c r="AF2624" s="81"/>
      <c r="AG2624" s="81"/>
      <c r="AH2624" s="81"/>
      <c r="AI2624" s="81"/>
      <c r="AJ2624" s="81"/>
      <c r="AK2624" s="81"/>
      <c r="AL2624" s="81"/>
      <c r="AM2624" s="50"/>
      <c r="AN2624" s="50"/>
      <c r="AO2624" s="112">
        <f t="shared" si="421"/>
        <v>0</v>
      </c>
    </row>
    <row r="2625" spans="1:41" ht="20.100000000000001" customHeight="1">
      <c r="A2625" s="70">
        <f t="shared" si="419"/>
        <v>1</v>
      </c>
      <c r="B2625" s="81"/>
      <c r="C2625" s="81"/>
      <c r="D2625" s="81"/>
      <c r="E2625" s="81"/>
      <c r="F2625" s="34"/>
      <c r="G2625" s="94"/>
      <c r="H2625" s="81"/>
      <c r="I2625" s="34"/>
      <c r="J2625" s="34"/>
      <c r="K2625" s="38"/>
      <c r="L2625" s="38"/>
      <c r="M2625" s="39">
        <f t="shared" si="412"/>
        <v>0</v>
      </c>
      <c r="N2625" s="40">
        <f t="shared" si="413"/>
        <v>0</v>
      </c>
      <c r="O2625" s="80"/>
      <c r="P2625" s="113" t="str">
        <f t="shared" si="420"/>
        <v/>
      </c>
      <c r="Q2625" s="42" t="str">
        <f t="shared" si="414"/>
        <v/>
      </c>
      <c r="R2625" s="81"/>
      <c r="S2625" s="44" t="str">
        <f t="shared" si="415"/>
        <v/>
      </c>
      <c r="T2625" s="81"/>
      <c r="U2625" s="81"/>
      <c r="V2625" s="42">
        <f t="shared" si="416"/>
        <v>0</v>
      </c>
      <c r="W2625" s="43"/>
      <c r="X2625" s="47">
        <f>SUMIFS(W$12:W2625,F$12:F2625,F2625,H$12:H2625,H2625,D$12:D2625,D2625)</f>
        <v>0</v>
      </c>
      <c r="Y2625" s="48">
        <f t="shared" si="417"/>
        <v>0</v>
      </c>
      <c r="Z2625" s="82"/>
      <c r="AA2625" s="106"/>
      <c r="AB2625" s="42">
        <f t="shared" si="418"/>
        <v>0</v>
      </c>
      <c r="AC2625" s="50"/>
      <c r="AD2625" s="81"/>
      <c r="AE2625" s="81"/>
      <c r="AF2625" s="81"/>
      <c r="AG2625" s="81"/>
      <c r="AH2625" s="81"/>
      <c r="AI2625" s="81"/>
      <c r="AJ2625" s="81"/>
      <c r="AK2625" s="81"/>
      <c r="AL2625" s="81"/>
      <c r="AM2625" s="50"/>
      <c r="AN2625" s="50"/>
      <c r="AO2625" s="112">
        <f t="shared" si="421"/>
        <v>0</v>
      </c>
    </row>
    <row r="2626" spans="1:41" ht="20.100000000000001" customHeight="1">
      <c r="A2626" s="70">
        <f t="shared" si="419"/>
        <v>1</v>
      </c>
      <c r="B2626" s="81"/>
      <c r="C2626" s="81"/>
      <c r="D2626" s="81"/>
      <c r="E2626" s="81"/>
      <c r="F2626" s="34"/>
      <c r="G2626" s="94"/>
      <c r="H2626" s="81"/>
      <c r="I2626" s="34"/>
      <c r="J2626" s="34"/>
      <c r="K2626" s="38"/>
      <c r="L2626" s="38"/>
      <c r="M2626" s="39">
        <f t="shared" si="412"/>
        <v>0</v>
      </c>
      <c r="N2626" s="40">
        <f t="shared" si="413"/>
        <v>0</v>
      </c>
      <c r="O2626" s="80"/>
      <c r="P2626" s="113" t="str">
        <f t="shared" si="420"/>
        <v/>
      </c>
      <c r="Q2626" s="42" t="str">
        <f t="shared" si="414"/>
        <v/>
      </c>
      <c r="R2626" s="81"/>
      <c r="S2626" s="44" t="str">
        <f t="shared" si="415"/>
        <v/>
      </c>
      <c r="T2626" s="81"/>
      <c r="U2626" s="81"/>
      <c r="V2626" s="42">
        <f t="shared" si="416"/>
        <v>0</v>
      </c>
      <c r="W2626" s="43"/>
      <c r="X2626" s="47">
        <f>SUMIFS(W$12:W2626,F$12:F2626,F2626,H$12:H2626,H2626,D$12:D2626,D2626)</f>
        <v>0</v>
      </c>
      <c r="Y2626" s="48">
        <f t="shared" si="417"/>
        <v>0</v>
      </c>
      <c r="Z2626" s="82"/>
      <c r="AA2626" s="106"/>
      <c r="AB2626" s="42">
        <f t="shared" si="418"/>
        <v>0</v>
      </c>
      <c r="AC2626" s="50"/>
      <c r="AD2626" s="81"/>
      <c r="AE2626" s="81"/>
      <c r="AF2626" s="81"/>
      <c r="AG2626" s="81"/>
      <c r="AH2626" s="81"/>
      <c r="AI2626" s="81"/>
      <c r="AJ2626" s="81"/>
      <c r="AK2626" s="81"/>
      <c r="AL2626" s="81"/>
      <c r="AM2626" s="50"/>
      <c r="AN2626" s="50"/>
      <c r="AO2626" s="112">
        <f t="shared" si="421"/>
        <v>0</v>
      </c>
    </row>
    <row r="2627" spans="1:41" ht="20.100000000000001" customHeight="1">
      <c r="A2627" s="70">
        <f t="shared" si="419"/>
        <v>1</v>
      </c>
      <c r="B2627" s="81"/>
      <c r="C2627" s="81"/>
      <c r="D2627" s="81"/>
      <c r="E2627" s="81"/>
      <c r="F2627" s="34"/>
      <c r="G2627" s="94"/>
      <c r="H2627" s="81"/>
      <c r="I2627" s="34"/>
      <c r="J2627" s="34"/>
      <c r="K2627" s="38"/>
      <c r="L2627" s="38"/>
      <c r="M2627" s="39">
        <f t="shared" si="412"/>
        <v>0</v>
      </c>
      <c r="N2627" s="40">
        <f t="shared" si="413"/>
        <v>0</v>
      </c>
      <c r="O2627" s="80"/>
      <c r="P2627" s="113" t="str">
        <f t="shared" si="420"/>
        <v/>
      </c>
      <c r="Q2627" s="42" t="str">
        <f t="shared" si="414"/>
        <v/>
      </c>
      <c r="R2627" s="81"/>
      <c r="S2627" s="44" t="str">
        <f t="shared" si="415"/>
        <v/>
      </c>
      <c r="T2627" s="81"/>
      <c r="U2627" s="81"/>
      <c r="V2627" s="42">
        <f t="shared" si="416"/>
        <v>0</v>
      </c>
      <c r="W2627" s="43"/>
      <c r="X2627" s="47">
        <f>SUMIFS(W$12:W2627,F$12:F2627,F2627,H$12:H2627,H2627,D$12:D2627,D2627)</f>
        <v>0</v>
      </c>
      <c r="Y2627" s="48">
        <f t="shared" si="417"/>
        <v>0</v>
      </c>
      <c r="Z2627" s="82"/>
      <c r="AA2627" s="106"/>
      <c r="AB2627" s="42">
        <f t="shared" si="418"/>
        <v>0</v>
      </c>
      <c r="AC2627" s="50"/>
      <c r="AD2627" s="81"/>
      <c r="AE2627" s="81"/>
      <c r="AF2627" s="81"/>
      <c r="AG2627" s="81"/>
      <c r="AH2627" s="81"/>
      <c r="AI2627" s="81"/>
      <c r="AJ2627" s="81"/>
      <c r="AK2627" s="81"/>
      <c r="AL2627" s="81"/>
      <c r="AM2627" s="50"/>
      <c r="AN2627" s="50"/>
      <c r="AO2627" s="112">
        <f t="shared" si="421"/>
        <v>0</v>
      </c>
    </row>
    <row r="2628" spans="1:41" ht="20.100000000000001" customHeight="1">
      <c r="A2628" s="70">
        <f t="shared" si="419"/>
        <v>1</v>
      </c>
      <c r="B2628" s="81"/>
      <c r="C2628" s="81"/>
      <c r="D2628" s="81"/>
      <c r="E2628" s="81"/>
      <c r="F2628" s="34"/>
      <c r="G2628" s="94"/>
      <c r="H2628" s="81"/>
      <c r="I2628" s="34"/>
      <c r="J2628" s="34"/>
      <c r="K2628" s="38"/>
      <c r="L2628" s="38"/>
      <c r="M2628" s="39">
        <f t="shared" si="412"/>
        <v>0</v>
      </c>
      <c r="N2628" s="40">
        <f t="shared" si="413"/>
        <v>0</v>
      </c>
      <c r="O2628" s="80"/>
      <c r="P2628" s="113" t="str">
        <f t="shared" si="420"/>
        <v/>
      </c>
      <c r="Q2628" s="42" t="str">
        <f t="shared" si="414"/>
        <v/>
      </c>
      <c r="R2628" s="81"/>
      <c r="S2628" s="44" t="str">
        <f t="shared" si="415"/>
        <v/>
      </c>
      <c r="T2628" s="81"/>
      <c r="U2628" s="81"/>
      <c r="V2628" s="42">
        <f t="shared" si="416"/>
        <v>0</v>
      </c>
      <c r="W2628" s="43"/>
      <c r="X2628" s="47">
        <f>SUMIFS(W$12:W2628,F$12:F2628,F2628,H$12:H2628,H2628,D$12:D2628,D2628)</f>
        <v>0</v>
      </c>
      <c r="Y2628" s="48">
        <f t="shared" si="417"/>
        <v>0</v>
      </c>
      <c r="Z2628" s="82"/>
      <c r="AA2628" s="106"/>
      <c r="AB2628" s="42">
        <f t="shared" si="418"/>
        <v>0</v>
      </c>
      <c r="AC2628" s="50"/>
      <c r="AD2628" s="81"/>
      <c r="AE2628" s="81"/>
      <c r="AF2628" s="81"/>
      <c r="AG2628" s="81"/>
      <c r="AH2628" s="81"/>
      <c r="AI2628" s="81"/>
      <c r="AJ2628" s="81"/>
      <c r="AK2628" s="81"/>
      <c r="AL2628" s="81"/>
      <c r="AM2628" s="50"/>
      <c r="AN2628" s="50"/>
      <c r="AO2628" s="112">
        <f t="shared" si="421"/>
        <v>0</v>
      </c>
    </row>
    <row r="2629" spans="1:41" ht="20.100000000000001" customHeight="1">
      <c r="A2629" s="70">
        <f t="shared" si="419"/>
        <v>1</v>
      </c>
      <c r="B2629" s="81"/>
      <c r="C2629" s="81"/>
      <c r="D2629" s="81"/>
      <c r="E2629" s="81"/>
      <c r="F2629" s="34"/>
      <c r="G2629" s="94"/>
      <c r="H2629" s="81"/>
      <c r="I2629" s="34"/>
      <c r="J2629" s="34"/>
      <c r="K2629" s="38"/>
      <c r="L2629" s="38"/>
      <c r="M2629" s="39">
        <f t="shared" si="412"/>
        <v>0</v>
      </c>
      <c r="N2629" s="40">
        <f t="shared" si="413"/>
        <v>0</v>
      </c>
      <c r="O2629" s="80"/>
      <c r="P2629" s="113" t="str">
        <f t="shared" si="420"/>
        <v/>
      </c>
      <c r="Q2629" s="42" t="str">
        <f t="shared" si="414"/>
        <v/>
      </c>
      <c r="R2629" s="81"/>
      <c r="S2629" s="44" t="str">
        <f t="shared" si="415"/>
        <v/>
      </c>
      <c r="T2629" s="81"/>
      <c r="U2629" s="81"/>
      <c r="V2629" s="42">
        <f t="shared" si="416"/>
        <v>0</v>
      </c>
      <c r="W2629" s="43"/>
      <c r="X2629" s="47">
        <f>SUMIFS(W$12:W2629,F$12:F2629,F2629,H$12:H2629,H2629,D$12:D2629,D2629)</f>
        <v>0</v>
      </c>
      <c r="Y2629" s="48">
        <f t="shared" si="417"/>
        <v>0</v>
      </c>
      <c r="Z2629" s="82"/>
      <c r="AA2629" s="106"/>
      <c r="AB2629" s="42">
        <f t="shared" si="418"/>
        <v>0</v>
      </c>
      <c r="AC2629" s="50"/>
      <c r="AD2629" s="81"/>
      <c r="AE2629" s="81"/>
      <c r="AF2629" s="81"/>
      <c r="AG2629" s="81"/>
      <c r="AH2629" s="81"/>
      <c r="AI2629" s="81"/>
      <c r="AJ2629" s="81"/>
      <c r="AK2629" s="81"/>
      <c r="AL2629" s="81"/>
      <c r="AM2629" s="50"/>
      <c r="AN2629" s="50"/>
      <c r="AO2629" s="112">
        <f t="shared" si="421"/>
        <v>0</v>
      </c>
    </row>
    <row r="2630" spans="1:41" ht="20.100000000000001" customHeight="1">
      <c r="A2630" s="70">
        <f t="shared" si="419"/>
        <v>1</v>
      </c>
      <c r="B2630" s="81"/>
      <c r="C2630" s="81"/>
      <c r="D2630" s="81"/>
      <c r="E2630" s="81"/>
      <c r="F2630" s="34"/>
      <c r="G2630" s="94"/>
      <c r="H2630" s="81"/>
      <c r="I2630" s="34"/>
      <c r="J2630" s="34"/>
      <c r="K2630" s="38"/>
      <c r="L2630" s="38"/>
      <c r="M2630" s="39">
        <f t="shared" si="412"/>
        <v>0</v>
      </c>
      <c r="N2630" s="40">
        <f t="shared" si="413"/>
        <v>0</v>
      </c>
      <c r="O2630" s="80"/>
      <c r="P2630" s="113" t="str">
        <f t="shared" si="420"/>
        <v/>
      </c>
      <c r="Q2630" s="42" t="str">
        <f t="shared" si="414"/>
        <v/>
      </c>
      <c r="R2630" s="81"/>
      <c r="S2630" s="44" t="str">
        <f t="shared" si="415"/>
        <v/>
      </c>
      <c r="T2630" s="81"/>
      <c r="U2630" s="81"/>
      <c r="V2630" s="42">
        <f t="shared" si="416"/>
        <v>0</v>
      </c>
      <c r="W2630" s="43"/>
      <c r="X2630" s="47">
        <f>SUMIFS(W$12:W2630,F$12:F2630,F2630,H$12:H2630,H2630,D$12:D2630,D2630)</f>
        <v>0</v>
      </c>
      <c r="Y2630" s="48">
        <f t="shared" si="417"/>
        <v>0</v>
      </c>
      <c r="Z2630" s="82"/>
      <c r="AA2630" s="106"/>
      <c r="AB2630" s="42">
        <f t="shared" si="418"/>
        <v>0</v>
      </c>
      <c r="AC2630" s="50"/>
      <c r="AD2630" s="81"/>
      <c r="AE2630" s="81"/>
      <c r="AF2630" s="81"/>
      <c r="AG2630" s="81"/>
      <c r="AH2630" s="81"/>
      <c r="AI2630" s="81"/>
      <c r="AJ2630" s="81"/>
      <c r="AK2630" s="81"/>
      <c r="AL2630" s="81"/>
      <c r="AM2630" s="50"/>
      <c r="AN2630" s="50"/>
      <c r="AO2630" s="112">
        <f t="shared" si="421"/>
        <v>0</v>
      </c>
    </row>
    <row r="2631" spans="1:41" ht="20.100000000000001" customHeight="1">
      <c r="A2631" s="70">
        <f t="shared" si="419"/>
        <v>1</v>
      </c>
      <c r="B2631" s="81"/>
      <c r="C2631" s="81"/>
      <c r="D2631" s="81"/>
      <c r="E2631" s="81"/>
      <c r="F2631" s="34"/>
      <c r="G2631" s="94"/>
      <c r="H2631" s="81"/>
      <c r="I2631" s="34"/>
      <c r="J2631" s="34"/>
      <c r="K2631" s="38"/>
      <c r="L2631" s="38"/>
      <c r="M2631" s="39">
        <f t="shared" si="412"/>
        <v>0</v>
      </c>
      <c r="N2631" s="40">
        <f t="shared" si="413"/>
        <v>0</v>
      </c>
      <c r="O2631" s="80"/>
      <c r="P2631" s="113" t="str">
        <f t="shared" si="420"/>
        <v/>
      </c>
      <c r="Q2631" s="42" t="str">
        <f t="shared" si="414"/>
        <v/>
      </c>
      <c r="R2631" s="81"/>
      <c r="S2631" s="44" t="str">
        <f t="shared" si="415"/>
        <v/>
      </c>
      <c r="T2631" s="81"/>
      <c r="U2631" s="81"/>
      <c r="V2631" s="42">
        <f t="shared" si="416"/>
        <v>0</v>
      </c>
      <c r="W2631" s="43"/>
      <c r="X2631" s="47">
        <f>SUMIFS(W$12:W2631,F$12:F2631,F2631,H$12:H2631,H2631,D$12:D2631,D2631)</f>
        <v>0</v>
      </c>
      <c r="Y2631" s="48">
        <f t="shared" si="417"/>
        <v>0</v>
      </c>
      <c r="Z2631" s="82"/>
      <c r="AA2631" s="106"/>
      <c r="AB2631" s="42">
        <f t="shared" si="418"/>
        <v>0</v>
      </c>
      <c r="AC2631" s="50"/>
      <c r="AD2631" s="81"/>
      <c r="AE2631" s="81"/>
      <c r="AF2631" s="81"/>
      <c r="AG2631" s="81"/>
      <c r="AH2631" s="81"/>
      <c r="AI2631" s="81"/>
      <c r="AJ2631" s="81"/>
      <c r="AK2631" s="81"/>
      <c r="AL2631" s="81"/>
      <c r="AM2631" s="50"/>
      <c r="AN2631" s="50"/>
      <c r="AO2631" s="112">
        <f t="shared" si="421"/>
        <v>0</v>
      </c>
    </row>
    <row r="2632" spans="1:41" ht="20.100000000000001" customHeight="1">
      <c r="A2632" s="70">
        <f t="shared" si="419"/>
        <v>1</v>
      </c>
      <c r="B2632" s="81"/>
      <c r="C2632" s="81"/>
      <c r="D2632" s="81"/>
      <c r="E2632" s="81"/>
      <c r="F2632" s="34"/>
      <c r="G2632" s="94"/>
      <c r="H2632" s="81"/>
      <c r="I2632" s="34"/>
      <c r="J2632" s="34"/>
      <c r="K2632" s="38"/>
      <c r="L2632" s="38"/>
      <c r="M2632" s="39">
        <f t="shared" ref="M2632:M2695" si="422">(IF(L2632&lt;K2632,1+L2632,L2632)-K2632-IF(AND(K2632&lt;$L$5,L2632&gt;$M$5),$M$5-$L$5)-IF(AND(K2632&lt;$L$6,L2632&gt;$M$6),$M$6-$L$6)-IF(AND(K2632&lt;$L$7,L2632&gt;$M$7),$M$7-$L$7))-IF(AND(K2632&lt;$L$8,L2632&gt;$M$8),$M$8-$L$8)</f>
        <v>0</v>
      </c>
      <c r="N2632" s="40">
        <f t="shared" ref="N2632:N2695" si="423">HOUR(M2632)+MINUTE(M2632)/60</f>
        <v>0</v>
      </c>
      <c r="O2632" s="80"/>
      <c r="P2632" s="113" t="str">
        <f t="shared" si="420"/>
        <v/>
      </c>
      <c r="Q2632" s="42" t="str">
        <f t="shared" ref="Q2632:Q2695" si="424">IFERROR(V2632/(N2632*O2632),"")</f>
        <v/>
      </c>
      <c r="R2632" s="81"/>
      <c r="S2632" s="44" t="str">
        <f t="shared" ref="S2632:S2695" si="425">IFERROR(W2632/R2632,"")</f>
        <v/>
      </c>
      <c r="T2632" s="81"/>
      <c r="U2632" s="81"/>
      <c r="V2632" s="42">
        <f t="shared" ref="V2632:V2695" si="426">+W2632+Y2632</f>
        <v>0</v>
      </c>
      <c r="W2632" s="43"/>
      <c r="X2632" s="47">
        <f>SUMIFS(W$12:W2632,F$12:F2632,F2632,H$12:H2632,H2632,D$12:D2632,D2632)</f>
        <v>0</v>
      </c>
      <c r="Y2632" s="48">
        <f t="shared" ref="Y2632:Y2695" si="427">SUM(AC2632:AK2632)</f>
        <v>0</v>
      </c>
      <c r="Z2632" s="82"/>
      <c r="AA2632" s="106"/>
      <c r="AB2632" s="42">
        <f t="shared" ref="AB2632:AB2695" si="428">+W2632*AA2632</f>
        <v>0</v>
      </c>
      <c r="AC2632" s="50"/>
      <c r="AD2632" s="81"/>
      <c r="AE2632" s="81"/>
      <c r="AF2632" s="81"/>
      <c r="AG2632" s="81"/>
      <c r="AH2632" s="81"/>
      <c r="AI2632" s="81"/>
      <c r="AJ2632" s="81"/>
      <c r="AK2632" s="81"/>
      <c r="AL2632" s="81"/>
      <c r="AM2632" s="50"/>
      <c r="AN2632" s="50"/>
      <c r="AO2632" s="112">
        <f t="shared" si="421"/>
        <v>0</v>
      </c>
    </row>
    <row r="2633" spans="1:41" ht="20.100000000000001" customHeight="1">
      <c r="A2633" s="70">
        <f t="shared" si="419"/>
        <v>1</v>
      </c>
      <c r="B2633" s="81"/>
      <c r="C2633" s="81"/>
      <c r="D2633" s="81"/>
      <c r="E2633" s="81"/>
      <c r="F2633" s="34"/>
      <c r="G2633" s="94"/>
      <c r="H2633" s="81"/>
      <c r="I2633" s="34"/>
      <c r="J2633" s="34"/>
      <c r="K2633" s="38"/>
      <c r="L2633" s="38"/>
      <c r="M2633" s="39">
        <f t="shared" si="422"/>
        <v>0</v>
      </c>
      <c r="N2633" s="40">
        <f t="shared" si="423"/>
        <v>0</v>
      </c>
      <c r="O2633" s="80"/>
      <c r="P2633" s="113" t="str">
        <f t="shared" si="420"/>
        <v/>
      </c>
      <c r="Q2633" s="42" t="str">
        <f t="shared" si="424"/>
        <v/>
      </c>
      <c r="R2633" s="81"/>
      <c r="S2633" s="44" t="str">
        <f t="shared" si="425"/>
        <v/>
      </c>
      <c r="T2633" s="81"/>
      <c r="U2633" s="81"/>
      <c r="V2633" s="42">
        <f t="shared" si="426"/>
        <v>0</v>
      </c>
      <c r="W2633" s="43"/>
      <c r="X2633" s="47">
        <f>SUMIFS(W$12:W2633,F$12:F2633,F2633,H$12:H2633,H2633,D$12:D2633,D2633)</f>
        <v>0</v>
      </c>
      <c r="Y2633" s="48">
        <f t="shared" si="427"/>
        <v>0</v>
      </c>
      <c r="Z2633" s="82"/>
      <c r="AA2633" s="106"/>
      <c r="AB2633" s="42">
        <f t="shared" si="428"/>
        <v>0</v>
      </c>
      <c r="AC2633" s="50"/>
      <c r="AD2633" s="81"/>
      <c r="AE2633" s="81"/>
      <c r="AF2633" s="81"/>
      <c r="AG2633" s="81"/>
      <c r="AH2633" s="81"/>
      <c r="AI2633" s="81"/>
      <c r="AJ2633" s="81"/>
      <c r="AK2633" s="81"/>
      <c r="AL2633" s="81"/>
      <c r="AM2633" s="50"/>
      <c r="AN2633" s="50"/>
      <c r="AO2633" s="112">
        <f t="shared" si="421"/>
        <v>0</v>
      </c>
    </row>
    <row r="2634" spans="1:41" ht="20.100000000000001" customHeight="1">
      <c r="A2634" s="70">
        <f t="shared" si="419"/>
        <v>1</v>
      </c>
      <c r="B2634" s="81"/>
      <c r="C2634" s="81"/>
      <c r="D2634" s="81"/>
      <c r="E2634" s="81"/>
      <c r="F2634" s="34"/>
      <c r="G2634" s="94"/>
      <c r="H2634" s="81"/>
      <c r="I2634" s="34"/>
      <c r="J2634" s="34"/>
      <c r="K2634" s="38"/>
      <c r="L2634" s="38"/>
      <c r="M2634" s="39">
        <f t="shared" si="422"/>
        <v>0</v>
      </c>
      <c r="N2634" s="40">
        <f t="shared" si="423"/>
        <v>0</v>
      </c>
      <c r="O2634" s="80"/>
      <c r="P2634" s="113" t="str">
        <f t="shared" si="420"/>
        <v/>
      </c>
      <c r="Q2634" s="42" t="str">
        <f t="shared" si="424"/>
        <v/>
      </c>
      <c r="R2634" s="81"/>
      <c r="S2634" s="44" t="str">
        <f t="shared" si="425"/>
        <v/>
      </c>
      <c r="T2634" s="81"/>
      <c r="U2634" s="81"/>
      <c r="V2634" s="42">
        <f t="shared" si="426"/>
        <v>0</v>
      </c>
      <c r="W2634" s="43"/>
      <c r="X2634" s="47">
        <f>SUMIFS(W$12:W2634,F$12:F2634,F2634,H$12:H2634,H2634,D$12:D2634,D2634)</f>
        <v>0</v>
      </c>
      <c r="Y2634" s="48">
        <f t="shared" si="427"/>
        <v>0</v>
      </c>
      <c r="Z2634" s="82"/>
      <c r="AA2634" s="106"/>
      <c r="AB2634" s="42">
        <f t="shared" si="428"/>
        <v>0</v>
      </c>
      <c r="AC2634" s="50"/>
      <c r="AD2634" s="81"/>
      <c r="AE2634" s="81"/>
      <c r="AF2634" s="81"/>
      <c r="AG2634" s="81"/>
      <c r="AH2634" s="81"/>
      <c r="AI2634" s="81"/>
      <c r="AJ2634" s="81"/>
      <c r="AK2634" s="81"/>
      <c r="AL2634" s="81"/>
      <c r="AM2634" s="50"/>
      <c r="AN2634" s="50"/>
      <c r="AO2634" s="112">
        <f t="shared" si="421"/>
        <v>0</v>
      </c>
    </row>
    <row r="2635" spans="1:41" ht="20.100000000000001" customHeight="1">
      <c r="A2635" s="70">
        <f t="shared" si="419"/>
        <v>1</v>
      </c>
      <c r="B2635" s="81"/>
      <c r="C2635" s="81"/>
      <c r="D2635" s="81"/>
      <c r="E2635" s="81"/>
      <c r="F2635" s="34"/>
      <c r="G2635" s="94"/>
      <c r="H2635" s="81"/>
      <c r="I2635" s="34"/>
      <c r="J2635" s="34"/>
      <c r="K2635" s="38"/>
      <c r="L2635" s="38"/>
      <c r="M2635" s="39">
        <f t="shared" si="422"/>
        <v>0</v>
      </c>
      <c r="N2635" s="40">
        <f t="shared" si="423"/>
        <v>0</v>
      </c>
      <c r="O2635" s="80"/>
      <c r="P2635" s="113" t="str">
        <f t="shared" si="420"/>
        <v/>
      </c>
      <c r="Q2635" s="42" t="str">
        <f t="shared" si="424"/>
        <v/>
      </c>
      <c r="R2635" s="81"/>
      <c r="S2635" s="44" t="str">
        <f t="shared" si="425"/>
        <v/>
      </c>
      <c r="T2635" s="81"/>
      <c r="U2635" s="81"/>
      <c r="V2635" s="42">
        <f t="shared" si="426"/>
        <v>0</v>
      </c>
      <c r="W2635" s="43"/>
      <c r="X2635" s="47">
        <f>SUMIFS(W$12:W2635,F$12:F2635,F2635,H$12:H2635,H2635,D$12:D2635,D2635)</f>
        <v>0</v>
      </c>
      <c r="Y2635" s="48">
        <f t="shared" si="427"/>
        <v>0</v>
      </c>
      <c r="Z2635" s="82"/>
      <c r="AA2635" s="106"/>
      <c r="AB2635" s="42">
        <f t="shared" si="428"/>
        <v>0</v>
      </c>
      <c r="AC2635" s="50"/>
      <c r="AD2635" s="81"/>
      <c r="AE2635" s="81"/>
      <c r="AF2635" s="81"/>
      <c r="AG2635" s="81"/>
      <c r="AH2635" s="81"/>
      <c r="AI2635" s="81"/>
      <c r="AJ2635" s="81"/>
      <c r="AK2635" s="81"/>
      <c r="AL2635" s="81"/>
      <c r="AM2635" s="50"/>
      <c r="AN2635" s="50"/>
      <c r="AO2635" s="112">
        <f t="shared" si="421"/>
        <v>0</v>
      </c>
    </row>
    <row r="2636" spans="1:41" ht="20.100000000000001" customHeight="1">
      <c r="A2636" s="70">
        <f t="shared" si="419"/>
        <v>1</v>
      </c>
      <c r="B2636" s="81"/>
      <c r="C2636" s="81"/>
      <c r="D2636" s="81"/>
      <c r="E2636" s="81"/>
      <c r="F2636" s="34"/>
      <c r="G2636" s="94"/>
      <c r="H2636" s="81"/>
      <c r="I2636" s="34"/>
      <c r="J2636" s="34"/>
      <c r="K2636" s="38"/>
      <c r="L2636" s="38"/>
      <c r="M2636" s="39">
        <f t="shared" si="422"/>
        <v>0</v>
      </c>
      <c r="N2636" s="40">
        <f t="shared" si="423"/>
        <v>0</v>
      </c>
      <c r="O2636" s="80"/>
      <c r="P2636" s="113" t="str">
        <f t="shared" si="420"/>
        <v/>
      </c>
      <c r="Q2636" s="42" t="str">
        <f t="shared" si="424"/>
        <v/>
      </c>
      <c r="R2636" s="81"/>
      <c r="S2636" s="44" t="str">
        <f t="shared" si="425"/>
        <v/>
      </c>
      <c r="T2636" s="81"/>
      <c r="U2636" s="81"/>
      <c r="V2636" s="42">
        <f t="shared" si="426"/>
        <v>0</v>
      </c>
      <c r="W2636" s="43"/>
      <c r="X2636" s="47">
        <f>SUMIFS(W$12:W2636,F$12:F2636,F2636,H$12:H2636,H2636,D$12:D2636,D2636)</f>
        <v>0</v>
      </c>
      <c r="Y2636" s="48">
        <f t="shared" si="427"/>
        <v>0</v>
      </c>
      <c r="Z2636" s="82"/>
      <c r="AA2636" s="106"/>
      <c r="AB2636" s="42">
        <f t="shared" si="428"/>
        <v>0</v>
      </c>
      <c r="AC2636" s="50"/>
      <c r="AD2636" s="81"/>
      <c r="AE2636" s="81"/>
      <c r="AF2636" s="81"/>
      <c r="AG2636" s="81"/>
      <c r="AH2636" s="81"/>
      <c r="AI2636" s="81"/>
      <c r="AJ2636" s="81"/>
      <c r="AK2636" s="81"/>
      <c r="AL2636" s="81"/>
      <c r="AM2636" s="50"/>
      <c r="AN2636" s="50"/>
      <c r="AO2636" s="112">
        <f t="shared" si="421"/>
        <v>0</v>
      </c>
    </row>
    <row r="2637" spans="1:41" ht="20.100000000000001" customHeight="1">
      <c r="A2637" s="70">
        <f t="shared" ref="A2637:A2700" si="429">MONTH(B2637)</f>
        <v>1</v>
      </c>
      <c r="B2637" s="81"/>
      <c r="C2637" s="81"/>
      <c r="D2637" s="81"/>
      <c r="E2637" s="81"/>
      <c r="F2637" s="34"/>
      <c r="G2637" s="94"/>
      <c r="H2637" s="81"/>
      <c r="I2637" s="34"/>
      <c r="J2637" s="34"/>
      <c r="K2637" s="38"/>
      <c r="L2637" s="38"/>
      <c r="M2637" s="39">
        <f t="shared" si="422"/>
        <v>0</v>
      </c>
      <c r="N2637" s="40">
        <f t="shared" si="423"/>
        <v>0</v>
      </c>
      <c r="O2637" s="80"/>
      <c r="P2637" s="113" t="str">
        <f t="shared" ref="P2637:P2700" si="430">IFERROR(W2637/V2637,"")</f>
        <v/>
      </c>
      <c r="Q2637" s="42" t="str">
        <f t="shared" si="424"/>
        <v/>
      </c>
      <c r="R2637" s="81"/>
      <c r="S2637" s="44" t="str">
        <f t="shared" si="425"/>
        <v/>
      </c>
      <c r="T2637" s="81"/>
      <c r="U2637" s="81"/>
      <c r="V2637" s="42">
        <f t="shared" si="426"/>
        <v>0</v>
      </c>
      <c r="W2637" s="43"/>
      <c r="X2637" s="47">
        <f>SUMIFS(W$12:W2637,F$12:F2637,F2637,H$12:H2637,H2637,D$12:D2637,D2637)</f>
        <v>0</v>
      </c>
      <c r="Y2637" s="48">
        <f t="shared" si="427"/>
        <v>0</v>
      </c>
      <c r="Z2637" s="82"/>
      <c r="AA2637" s="106"/>
      <c r="AB2637" s="42">
        <f t="shared" si="428"/>
        <v>0</v>
      </c>
      <c r="AC2637" s="50"/>
      <c r="AD2637" s="81"/>
      <c r="AE2637" s="81"/>
      <c r="AF2637" s="81"/>
      <c r="AG2637" s="81"/>
      <c r="AH2637" s="81"/>
      <c r="AI2637" s="81"/>
      <c r="AJ2637" s="81"/>
      <c r="AK2637" s="81"/>
      <c r="AL2637" s="81"/>
      <c r="AM2637" s="50"/>
      <c r="AN2637" s="50"/>
      <c r="AO2637" s="112">
        <f t="shared" ref="AO2637:AO2700" si="431">+AM2637+AN2637</f>
        <v>0</v>
      </c>
    </row>
    <row r="2638" spans="1:41" ht="20.100000000000001" customHeight="1">
      <c r="A2638" s="70">
        <f t="shared" si="429"/>
        <v>1</v>
      </c>
      <c r="B2638" s="81"/>
      <c r="C2638" s="81"/>
      <c r="D2638" s="81"/>
      <c r="E2638" s="81"/>
      <c r="F2638" s="34"/>
      <c r="G2638" s="94"/>
      <c r="H2638" s="81"/>
      <c r="I2638" s="34"/>
      <c r="J2638" s="34"/>
      <c r="K2638" s="38"/>
      <c r="L2638" s="38"/>
      <c r="M2638" s="39">
        <f t="shared" si="422"/>
        <v>0</v>
      </c>
      <c r="N2638" s="40">
        <f t="shared" si="423"/>
        <v>0</v>
      </c>
      <c r="O2638" s="80"/>
      <c r="P2638" s="113" t="str">
        <f t="shared" si="430"/>
        <v/>
      </c>
      <c r="Q2638" s="42" t="str">
        <f t="shared" si="424"/>
        <v/>
      </c>
      <c r="R2638" s="81"/>
      <c r="S2638" s="44" t="str">
        <f t="shared" si="425"/>
        <v/>
      </c>
      <c r="T2638" s="81"/>
      <c r="U2638" s="81"/>
      <c r="V2638" s="42">
        <f t="shared" si="426"/>
        <v>0</v>
      </c>
      <c r="W2638" s="43"/>
      <c r="X2638" s="47">
        <f>SUMIFS(W$12:W2638,F$12:F2638,F2638,H$12:H2638,H2638,D$12:D2638,D2638)</f>
        <v>0</v>
      </c>
      <c r="Y2638" s="48">
        <f t="shared" si="427"/>
        <v>0</v>
      </c>
      <c r="Z2638" s="82"/>
      <c r="AA2638" s="106"/>
      <c r="AB2638" s="42">
        <f t="shared" si="428"/>
        <v>0</v>
      </c>
      <c r="AC2638" s="50"/>
      <c r="AD2638" s="81"/>
      <c r="AE2638" s="81"/>
      <c r="AF2638" s="81"/>
      <c r="AG2638" s="81"/>
      <c r="AH2638" s="81"/>
      <c r="AI2638" s="81"/>
      <c r="AJ2638" s="81"/>
      <c r="AK2638" s="81"/>
      <c r="AL2638" s="81"/>
      <c r="AM2638" s="50"/>
      <c r="AN2638" s="50"/>
      <c r="AO2638" s="112">
        <f t="shared" si="431"/>
        <v>0</v>
      </c>
    </row>
    <row r="2639" spans="1:41" ht="20.100000000000001" customHeight="1">
      <c r="A2639" s="70">
        <f t="shared" si="429"/>
        <v>1</v>
      </c>
      <c r="B2639" s="81"/>
      <c r="C2639" s="81"/>
      <c r="D2639" s="81"/>
      <c r="E2639" s="81"/>
      <c r="F2639" s="34"/>
      <c r="G2639" s="94"/>
      <c r="H2639" s="81"/>
      <c r="I2639" s="34"/>
      <c r="J2639" s="34"/>
      <c r="K2639" s="38"/>
      <c r="L2639" s="38"/>
      <c r="M2639" s="39">
        <f t="shared" si="422"/>
        <v>0</v>
      </c>
      <c r="N2639" s="40">
        <f t="shared" si="423"/>
        <v>0</v>
      </c>
      <c r="O2639" s="80"/>
      <c r="P2639" s="113" t="str">
        <f t="shared" si="430"/>
        <v/>
      </c>
      <c r="Q2639" s="42" t="str">
        <f t="shared" si="424"/>
        <v/>
      </c>
      <c r="R2639" s="81"/>
      <c r="S2639" s="44" t="str">
        <f t="shared" si="425"/>
        <v/>
      </c>
      <c r="T2639" s="81"/>
      <c r="U2639" s="81"/>
      <c r="V2639" s="42">
        <f t="shared" si="426"/>
        <v>0</v>
      </c>
      <c r="W2639" s="43"/>
      <c r="X2639" s="47">
        <f>SUMIFS(W$12:W2639,F$12:F2639,F2639,H$12:H2639,H2639,D$12:D2639,D2639)</f>
        <v>0</v>
      </c>
      <c r="Y2639" s="48">
        <f t="shared" si="427"/>
        <v>0</v>
      </c>
      <c r="Z2639" s="82"/>
      <c r="AA2639" s="106"/>
      <c r="AB2639" s="42">
        <f t="shared" si="428"/>
        <v>0</v>
      </c>
      <c r="AC2639" s="50"/>
      <c r="AD2639" s="81"/>
      <c r="AE2639" s="81"/>
      <c r="AF2639" s="81"/>
      <c r="AG2639" s="81"/>
      <c r="AH2639" s="81"/>
      <c r="AI2639" s="81"/>
      <c r="AJ2639" s="81"/>
      <c r="AK2639" s="81"/>
      <c r="AL2639" s="81"/>
      <c r="AM2639" s="50"/>
      <c r="AN2639" s="50"/>
      <c r="AO2639" s="112">
        <f t="shared" si="431"/>
        <v>0</v>
      </c>
    </row>
    <row r="2640" spans="1:41" ht="20.100000000000001" customHeight="1">
      <c r="A2640" s="70">
        <f t="shared" si="429"/>
        <v>1</v>
      </c>
      <c r="B2640" s="81"/>
      <c r="C2640" s="81"/>
      <c r="D2640" s="81"/>
      <c r="E2640" s="81"/>
      <c r="F2640" s="34"/>
      <c r="G2640" s="94"/>
      <c r="H2640" s="81"/>
      <c r="I2640" s="34"/>
      <c r="J2640" s="34"/>
      <c r="K2640" s="38"/>
      <c r="L2640" s="38"/>
      <c r="M2640" s="39">
        <f t="shared" si="422"/>
        <v>0</v>
      </c>
      <c r="N2640" s="40">
        <f t="shared" si="423"/>
        <v>0</v>
      </c>
      <c r="O2640" s="80"/>
      <c r="P2640" s="113" t="str">
        <f t="shared" si="430"/>
        <v/>
      </c>
      <c r="Q2640" s="42" t="str">
        <f t="shared" si="424"/>
        <v/>
      </c>
      <c r="R2640" s="81"/>
      <c r="S2640" s="44" t="str">
        <f t="shared" si="425"/>
        <v/>
      </c>
      <c r="T2640" s="81"/>
      <c r="U2640" s="81"/>
      <c r="V2640" s="42">
        <f t="shared" si="426"/>
        <v>0</v>
      </c>
      <c r="W2640" s="43"/>
      <c r="X2640" s="47">
        <f>SUMIFS(W$12:W2640,F$12:F2640,F2640,H$12:H2640,H2640,D$12:D2640,D2640)</f>
        <v>0</v>
      </c>
      <c r="Y2640" s="48">
        <f t="shared" si="427"/>
        <v>0</v>
      </c>
      <c r="Z2640" s="82"/>
      <c r="AA2640" s="106"/>
      <c r="AB2640" s="42">
        <f t="shared" si="428"/>
        <v>0</v>
      </c>
      <c r="AC2640" s="50"/>
      <c r="AD2640" s="81"/>
      <c r="AE2640" s="81"/>
      <c r="AF2640" s="81"/>
      <c r="AG2640" s="81"/>
      <c r="AH2640" s="81"/>
      <c r="AI2640" s="81"/>
      <c r="AJ2640" s="81"/>
      <c r="AK2640" s="81"/>
      <c r="AL2640" s="81"/>
      <c r="AM2640" s="50"/>
      <c r="AN2640" s="50"/>
      <c r="AO2640" s="112">
        <f t="shared" si="431"/>
        <v>0</v>
      </c>
    </row>
    <row r="2641" spans="1:41" ht="20.100000000000001" customHeight="1">
      <c r="A2641" s="70">
        <f t="shared" si="429"/>
        <v>1</v>
      </c>
      <c r="B2641" s="81"/>
      <c r="C2641" s="81"/>
      <c r="D2641" s="81"/>
      <c r="E2641" s="81"/>
      <c r="F2641" s="34"/>
      <c r="G2641" s="94"/>
      <c r="H2641" s="81"/>
      <c r="I2641" s="34"/>
      <c r="J2641" s="34"/>
      <c r="K2641" s="38"/>
      <c r="L2641" s="38"/>
      <c r="M2641" s="39">
        <f t="shared" si="422"/>
        <v>0</v>
      </c>
      <c r="N2641" s="40">
        <f t="shared" si="423"/>
        <v>0</v>
      </c>
      <c r="O2641" s="80"/>
      <c r="P2641" s="113" t="str">
        <f t="shared" si="430"/>
        <v/>
      </c>
      <c r="Q2641" s="42" t="str">
        <f t="shared" si="424"/>
        <v/>
      </c>
      <c r="R2641" s="81"/>
      <c r="S2641" s="44" t="str">
        <f t="shared" si="425"/>
        <v/>
      </c>
      <c r="T2641" s="81"/>
      <c r="U2641" s="81"/>
      <c r="V2641" s="42">
        <f t="shared" si="426"/>
        <v>0</v>
      </c>
      <c r="W2641" s="43"/>
      <c r="X2641" s="47">
        <f>SUMIFS(W$12:W2641,F$12:F2641,F2641,H$12:H2641,H2641,D$12:D2641,D2641)</f>
        <v>0</v>
      </c>
      <c r="Y2641" s="48">
        <f t="shared" si="427"/>
        <v>0</v>
      </c>
      <c r="Z2641" s="82"/>
      <c r="AA2641" s="106"/>
      <c r="AB2641" s="42">
        <f t="shared" si="428"/>
        <v>0</v>
      </c>
      <c r="AC2641" s="50"/>
      <c r="AD2641" s="81"/>
      <c r="AE2641" s="81"/>
      <c r="AF2641" s="81"/>
      <c r="AG2641" s="81"/>
      <c r="AH2641" s="81"/>
      <c r="AI2641" s="81"/>
      <c r="AJ2641" s="81"/>
      <c r="AK2641" s="81"/>
      <c r="AL2641" s="81"/>
      <c r="AM2641" s="50"/>
      <c r="AN2641" s="50"/>
      <c r="AO2641" s="112">
        <f t="shared" si="431"/>
        <v>0</v>
      </c>
    </row>
    <row r="2642" spans="1:41" ht="20.100000000000001" customHeight="1">
      <c r="A2642" s="70">
        <f t="shared" si="429"/>
        <v>1</v>
      </c>
      <c r="B2642" s="81"/>
      <c r="C2642" s="81"/>
      <c r="D2642" s="81"/>
      <c r="E2642" s="81"/>
      <c r="F2642" s="34"/>
      <c r="G2642" s="94"/>
      <c r="H2642" s="81"/>
      <c r="I2642" s="34"/>
      <c r="J2642" s="34"/>
      <c r="K2642" s="38"/>
      <c r="L2642" s="38"/>
      <c r="M2642" s="39">
        <f t="shared" si="422"/>
        <v>0</v>
      </c>
      <c r="N2642" s="40">
        <f t="shared" si="423"/>
        <v>0</v>
      </c>
      <c r="O2642" s="80"/>
      <c r="P2642" s="113" t="str">
        <f t="shared" si="430"/>
        <v/>
      </c>
      <c r="Q2642" s="42" t="str">
        <f t="shared" si="424"/>
        <v/>
      </c>
      <c r="R2642" s="81"/>
      <c r="S2642" s="44" t="str">
        <f t="shared" si="425"/>
        <v/>
      </c>
      <c r="T2642" s="81"/>
      <c r="U2642" s="81"/>
      <c r="V2642" s="42">
        <f t="shared" si="426"/>
        <v>0</v>
      </c>
      <c r="W2642" s="43"/>
      <c r="X2642" s="47">
        <f>SUMIFS(W$12:W2642,F$12:F2642,F2642,H$12:H2642,H2642,D$12:D2642,D2642)</f>
        <v>0</v>
      </c>
      <c r="Y2642" s="48">
        <f t="shared" si="427"/>
        <v>0</v>
      </c>
      <c r="Z2642" s="82"/>
      <c r="AA2642" s="106"/>
      <c r="AB2642" s="42">
        <f t="shared" si="428"/>
        <v>0</v>
      </c>
      <c r="AC2642" s="50"/>
      <c r="AD2642" s="81"/>
      <c r="AE2642" s="81"/>
      <c r="AF2642" s="81"/>
      <c r="AG2642" s="81"/>
      <c r="AH2642" s="81"/>
      <c r="AI2642" s="81"/>
      <c r="AJ2642" s="81"/>
      <c r="AK2642" s="81"/>
      <c r="AL2642" s="81"/>
      <c r="AM2642" s="50"/>
      <c r="AN2642" s="50"/>
      <c r="AO2642" s="112">
        <f t="shared" si="431"/>
        <v>0</v>
      </c>
    </row>
    <row r="2643" spans="1:41" ht="20.100000000000001" customHeight="1">
      <c r="A2643" s="70">
        <f t="shared" si="429"/>
        <v>1</v>
      </c>
      <c r="B2643" s="81"/>
      <c r="C2643" s="81"/>
      <c r="D2643" s="81"/>
      <c r="E2643" s="81"/>
      <c r="F2643" s="34"/>
      <c r="G2643" s="94"/>
      <c r="H2643" s="81"/>
      <c r="I2643" s="34"/>
      <c r="J2643" s="34"/>
      <c r="K2643" s="38"/>
      <c r="L2643" s="38"/>
      <c r="M2643" s="39">
        <f t="shared" si="422"/>
        <v>0</v>
      </c>
      <c r="N2643" s="40">
        <f t="shared" si="423"/>
        <v>0</v>
      </c>
      <c r="O2643" s="80"/>
      <c r="P2643" s="113" t="str">
        <f t="shared" si="430"/>
        <v/>
      </c>
      <c r="Q2643" s="42" t="str">
        <f t="shared" si="424"/>
        <v/>
      </c>
      <c r="R2643" s="81"/>
      <c r="S2643" s="44" t="str">
        <f t="shared" si="425"/>
        <v/>
      </c>
      <c r="T2643" s="81"/>
      <c r="U2643" s="81"/>
      <c r="V2643" s="42">
        <f t="shared" si="426"/>
        <v>0</v>
      </c>
      <c r="W2643" s="43"/>
      <c r="X2643" s="47">
        <f>SUMIFS(W$12:W2643,F$12:F2643,F2643,H$12:H2643,H2643,D$12:D2643,D2643)</f>
        <v>0</v>
      </c>
      <c r="Y2643" s="48">
        <f t="shared" si="427"/>
        <v>0</v>
      </c>
      <c r="Z2643" s="82"/>
      <c r="AA2643" s="106"/>
      <c r="AB2643" s="42">
        <f t="shared" si="428"/>
        <v>0</v>
      </c>
      <c r="AC2643" s="50"/>
      <c r="AD2643" s="81"/>
      <c r="AE2643" s="81"/>
      <c r="AF2643" s="81"/>
      <c r="AG2643" s="81"/>
      <c r="AH2643" s="81"/>
      <c r="AI2643" s="81"/>
      <c r="AJ2643" s="81"/>
      <c r="AK2643" s="81"/>
      <c r="AL2643" s="81"/>
      <c r="AM2643" s="50"/>
      <c r="AN2643" s="50"/>
      <c r="AO2643" s="112">
        <f t="shared" si="431"/>
        <v>0</v>
      </c>
    </row>
    <row r="2644" spans="1:41" ht="20.100000000000001" customHeight="1">
      <c r="A2644" s="70">
        <f t="shared" si="429"/>
        <v>1</v>
      </c>
      <c r="B2644" s="81"/>
      <c r="C2644" s="81"/>
      <c r="D2644" s="81"/>
      <c r="E2644" s="81"/>
      <c r="F2644" s="34"/>
      <c r="G2644" s="94"/>
      <c r="H2644" s="81"/>
      <c r="I2644" s="34"/>
      <c r="J2644" s="34"/>
      <c r="K2644" s="38"/>
      <c r="L2644" s="38"/>
      <c r="M2644" s="39">
        <f t="shared" si="422"/>
        <v>0</v>
      </c>
      <c r="N2644" s="40">
        <f t="shared" si="423"/>
        <v>0</v>
      </c>
      <c r="O2644" s="80"/>
      <c r="P2644" s="113" t="str">
        <f t="shared" si="430"/>
        <v/>
      </c>
      <c r="Q2644" s="42" t="str">
        <f t="shared" si="424"/>
        <v/>
      </c>
      <c r="R2644" s="81"/>
      <c r="S2644" s="44" t="str">
        <f t="shared" si="425"/>
        <v/>
      </c>
      <c r="T2644" s="81"/>
      <c r="U2644" s="81"/>
      <c r="V2644" s="42">
        <f t="shared" si="426"/>
        <v>0</v>
      </c>
      <c r="W2644" s="43"/>
      <c r="X2644" s="47">
        <f>SUMIFS(W$12:W2644,F$12:F2644,F2644,H$12:H2644,H2644,D$12:D2644,D2644)</f>
        <v>0</v>
      </c>
      <c r="Y2644" s="48">
        <f t="shared" si="427"/>
        <v>0</v>
      </c>
      <c r="Z2644" s="82"/>
      <c r="AA2644" s="106"/>
      <c r="AB2644" s="42">
        <f t="shared" si="428"/>
        <v>0</v>
      </c>
      <c r="AC2644" s="50"/>
      <c r="AD2644" s="81"/>
      <c r="AE2644" s="81"/>
      <c r="AF2644" s="81"/>
      <c r="AG2644" s="81"/>
      <c r="AH2644" s="81"/>
      <c r="AI2644" s="81"/>
      <c r="AJ2644" s="81"/>
      <c r="AK2644" s="81"/>
      <c r="AL2644" s="81"/>
      <c r="AM2644" s="50"/>
      <c r="AN2644" s="50"/>
      <c r="AO2644" s="112">
        <f t="shared" si="431"/>
        <v>0</v>
      </c>
    </row>
    <row r="2645" spans="1:41" ht="20.100000000000001" customHeight="1">
      <c r="A2645" s="70">
        <f t="shared" si="429"/>
        <v>1</v>
      </c>
      <c r="B2645" s="81"/>
      <c r="C2645" s="81"/>
      <c r="D2645" s="81"/>
      <c r="E2645" s="81"/>
      <c r="F2645" s="34"/>
      <c r="G2645" s="94"/>
      <c r="H2645" s="81"/>
      <c r="I2645" s="34"/>
      <c r="J2645" s="34"/>
      <c r="K2645" s="38"/>
      <c r="L2645" s="38"/>
      <c r="M2645" s="39">
        <f t="shared" si="422"/>
        <v>0</v>
      </c>
      <c r="N2645" s="40">
        <f t="shared" si="423"/>
        <v>0</v>
      </c>
      <c r="O2645" s="80"/>
      <c r="P2645" s="113" t="str">
        <f t="shared" si="430"/>
        <v/>
      </c>
      <c r="Q2645" s="42" t="str">
        <f t="shared" si="424"/>
        <v/>
      </c>
      <c r="R2645" s="81"/>
      <c r="S2645" s="44" t="str">
        <f t="shared" si="425"/>
        <v/>
      </c>
      <c r="T2645" s="81"/>
      <c r="U2645" s="81"/>
      <c r="V2645" s="42">
        <f t="shared" si="426"/>
        <v>0</v>
      </c>
      <c r="W2645" s="43"/>
      <c r="X2645" s="47">
        <f>SUMIFS(W$12:W2645,F$12:F2645,F2645,H$12:H2645,H2645,D$12:D2645,D2645)</f>
        <v>0</v>
      </c>
      <c r="Y2645" s="48">
        <f t="shared" si="427"/>
        <v>0</v>
      </c>
      <c r="Z2645" s="82"/>
      <c r="AA2645" s="106"/>
      <c r="AB2645" s="42">
        <f t="shared" si="428"/>
        <v>0</v>
      </c>
      <c r="AC2645" s="50"/>
      <c r="AD2645" s="81"/>
      <c r="AE2645" s="81"/>
      <c r="AF2645" s="81"/>
      <c r="AG2645" s="81"/>
      <c r="AH2645" s="81"/>
      <c r="AI2645" s="81"/>
      <c r="AJ2645" s="81"/>
      <c r="AK2645" s="81"/>
      <c r="AL2645" s="81"/>
      <c r="AM2645" s="50"/>
      <c r="AN2645" s="50"/>
      <c r="AO2645" s="112">
        <f t="shared" si="431"/>
        <v>0</v>
      </c>
    </row>
    <row r="2646" spans="1:41" ht="20.100000000000001" customHeight="1">
      <c r="A2646" s="70">
        <f t="shared" si="429"/>
        <v>1</v>
      </c>
      <c r="B2646" s="81"/>
      <c r="C2646" s="81"/>
      <c r="D2646" s="81"/>
      <c r="E2646" s="81"/>
      <c r="F2646" s="34"/>
      <c r="G2646" s="94"/>
      <c r="H2646" s="81"/>
      <c r="I2646" s="34"/>
      <c r="J2646" s="34"/>
      <c r="K2646" s="38"/>
      <c r="L2646" s="38"/>
      <c r="M2646" s="39">
        <f t="shared" si="422"/>
        <v>0</v>
      </c>
      <c r="N2646" s="40">
        <f t="shared" si="423"/>
        <v>0</v>
      </c>
      <c r="O2646" s="80"/>
      <c r="P2646" s="113" t="str">
        <f t="shared" si="430"/>
        <v/>
      </c>
      <c r="Q2646" s="42" t="str">
        <f t="shared" si="424"/>
        <v/>
      </c>
      <c r="R2646" s="81"/>
      <c r="S2646" s="44" t="str">
        <f t="shared" si="425"/>
        <v/>
      </c>
      <c r="T2646" s="81"/>
      <c r="U2646" s="81"/>
      <c r="V2646" s="42">
        <f t="shared" si="426"/>
        <v>0</v>
      </c>
      <c r="W2646" s="43"/>
      <c r="X2646" s="47">
        <f>SUMIFS(W$12:W2646,F$12:F2646,F2646,H$12:H2646,H2646,D$12:D2646,D2646)</f>
        <v>0</v>
      </c>
      <c r="Y2646" s="48">
        <f t="shared" si="427"/>
        <v>0</v>
      </c>
      <c r="Z2646" s="82"/>
      <c r="AA2646" s="106"/>
      <c r="AB2646" s="42">
        <f t="shared" si="428"/>
        <v>0</v>
      </c>
      <c r="AC2646" s="50"/>
      <c r="AD2646" s="81"/>
      <c r="AE2646" s="81"/>
      <c r="AF2646" s="81"/>
      <c r="AG2646" s="81"/>
      <c r="AH2646" s="81"/>
      <c r="AI2646" s="81"/>
      <c r="AJ2646" s="81"/>
      <c r="AK2646" s="81"/>
      <c r="AL2646" s="81"/>
      <c r="AM2646" s="50"/>
      <c r="AN2646" s="50"/>
      <c r="AO2646" s="112">
        <f t="shared" si="431"/>
        <v>0</v>
      </c>
    </row>
    <row r="2647" spans="1:41" ht="20.100000000000001" customHeight="1">
      <c r="A2647" s="70">
        <f t="shared" si="429"/>
        <v>1</v>
      </c>
      <c r="B2647" s="81"/>
      <c r="C2647" s="81"/>
      <c r="D2647" s="81"/>
      <c r="E2647" s="81"/>
      <c r="F2647" s="34"/>
      <c r="G2647" s="94"/>
      <c r="H2647" s="81"/>
      <c r="I2647" s="34"/>
      <c r="J2647" s="34"/>
      <c r="K2647" s="38"/>
      <c r="L2647" s="38"/>
      <c r="M2647" s="39">
        <f t="shared" si="422"/>
        <v>0</v>
      </c>
      <c r="N2647" s="40">
        <f t="shared" si="423"/>
        <v>0</v>
      </c>
      <c r="O2647" s="80"/>
      <c r="P2647" s="113" t="str">
        <f t="shared" si="430"/>
        <v/>
      </c>
      <c r="Q2647" s="42" t="str">
        <f t="shared" si="424"/>
        <v/>
      </c>
      <c r="R2647" s="81"/>
      <c r="S2647" s="44" t="str">
        <f t="shared" si="425"/>
        <v/>
      </c>
      <c r="T2647" s="81"/>
      <c r="U2647" s="81"/>
      <c r="V2647" s="42">
        <f t="shared" si="426"/>
        <v>0</v>
      </c>
      <c r="W2647" s="43"/>
      <c r="X2647" s="47">
        <f>SUMIFS(W$12:W2647,F$12:F2647,F2647,H$12:H2647,H2647,D$12:D2647,D2647)</f>
        <v>0</v>
      </c>
      <c r="Y2647" s="48">
        <f t="shared" si="427"/>
        <v>0</v>
      </c>
      <c r="Z2647" s="82"/>
      <c r="AA2647" s="106"/>
      <c r="AB2647" s="42">
        <f t="shared" si="428"/>
        <v>0</v>
      </c>
      <c r="AC2647" s="50"/>
      <c r="AD2647" s="81"/>
      <c r="AE2647" s="81"/>
      <c r="AF2647" s="81"/>
      <c r="AG2647" s="81"/>
      <c r="AH2647" s="81"/>
      <c r="AI2647" s="81"/>
      <c r="AJ2647" s="81"/>
      <c r="AK2647" s="81"/>
      <c r="AL2647" s="81"/>
      <c r="AM2647" s="50"/>
      <c r="AN2647" s="50"/>
      <c r="AO2647" s="112">
        <f t="shared" si="431"/>
        <v>0</v>
      </c>
    </row>
    <row r="2648" spans="1:41" ht="20.100000000000001" customHeight="1">
      <c r="A2648" s="70">
        <f t="shared" si="429"/>
        <v>1</v>
      </c>
      <c r="B2648" s="81"/>
      <c r="C2648" s="81"/>
      <c r="D2648" s="81"/>
      <c r="E2648" s="81"/>
      <c r="F2648" s="34"/>
      <c r="G2648" s="94"/>
      <c r="H2648" s="81"/>
      <c r="I2648" s="34"/>
      <c r="J2648" s="34"/>
      <c r="K2648" s="38"/>
      <c r="L2648" s="38"/>
      <c r="M2648" s="39">
        <f t="shared" si="422"/>
        <v>0</v>
      </c>
      <c r="N2648" s="40">
        <f t="shared" si="423"/>
        <v>0</v>
      </c>
      <c r="O2648" s="80"/>
      <c r="P2648" s="113" t="str">
        <f t="shared" si="430"/>
        <v/>
      </c>
      <c r="Q2648" s="42" t="str">
        <f t="shared" si="424"/>
        <v/>
      </c>
      <c r="R2648" s="81"/>
      <c r="S2648" s="44" t="str">
        <f t="shared" si="425"/>
        <v/>
      </c>
      <c r="T2648" s="81"/>
      <c r="U2648" s="81"/>
      <c r="V2648" s="42">
        <f t="shared" si="426"/>
        <v>0</v>
      </c>
      <c r="W2648" s="43"/>
      <c r="X2648" s="47">
        <f>SUMIFS(W$12:W2648,F$12:F2648,F2648,H$12:H2648,H2648,D$12:D2648,D2648)</f>
        <v>0</v>
      </c>
      <c r="Y2648" s="48">
        <f t="shared" si="427"/>
        <v>0</v>
      </c>
      <c r="Z2648" s="82"/>
      <c r="AA2648" s="106"/>
      <c r="AB2648" s="42">
        <f t="shared" si="428"/>
        <v>0</v>
      </c>
      <c r="AC2648" s="50"/>
      <c r="AD2648" s="81"/>
      <c r="AE2648" s="81"/>
      <c r="AF2648" s="81"/>
      <c r="AG2648" s="81"/>
      <c r="AH2648" s="81"/>
      <c r="AI2648" s="81"/>
      <c r="AJ2648" s="81"/>
      <c r="AK2648" s="81"/>
      <c r="AL2648" s="81"/>
      <c r="AM2648" s="50"/>
      <c r="AN2648" s="50"/>
      <c r="AO2648" s="112">
        <f t="shared" si="431"/>
        <v>0</v>
      </c>
    </row>
    <row r="2649" spans="1:41" ht="20.100000000000001" customHeight="1">
      <c r="A2649" s="70">
        <f t="shared" si="429"/>
        <v>1</v>
      </c>
      <c r="B2649" s="81"/>
      <c r="C2649" s="81"/>
      <c r="D2649" s="81"/>
      <c r="E2649" s="81"/>
      <c r="F2649" s="34"/>
      <c r="G2649" s="94"/>
      <c r="H2649" s="81"/>
      <c r="I2649" s="34"/>
      <c r="J2649" s="34"/>
      <c r="K2649" s="38"/>
      <c r="L2649" s="38"/>
      <c r="M2649" s="39">
        <f t="shared" si="422"/>
        <v>0</v>
      </c>
      <c r="N2649" s="40">
        <f t="shared" si="423"/>
        <v>0</v>
      </c>
      <c r="O2649" s="80"/>
      <c r="P2649" s="113" t="str">
        <f t="shared" si="430"/>
        <v/>
      </c>
      <c r="Q2649" s="42" t="str">
        <f t="shared" si="424"/>
        <v/>
      </c>
      <c r="R2649" s="81"/>
      <c r="S2649" s="44" t="str">
        <f t="shared" si="425"/>
        <v/>
      </c>
      <c r="T2649" s="81"/>
      <c r="U2649" s="81"/>
      <c r="V2649" s="42">
        <f t="shared" si="426"/>
        <v>0</v>
      </c>
      <c r="W2649" s="43"/>
      <c r="X2649" s="47">
        <f>SUMIFS(W$12:W2649,F$12:F2649,F2649,H$12:H2649,H2649,D$12:D2649,D2649)</f>
        <v>0</v>
      </c>
      <c r="Y2649" s="48">
        <f t="shared" si="427"/>
        <v>0</v>
      </c>
      <c r="Z2649" s="82"/>
      <c r="AA2649" s="106"/>
      <c r="AB2649" s="42">
        <f t="shared" si="428"/>
        <v>0</v>
      </c>
      <c r="AC2649" s="50"/>
      <c r="AD2649" s="81"/>
      <c r="AE2649" s="81"/>
      <c r="AF2649" s="81"/>
      <c r="AG2649" s="81"/>
      <c r="AH2649" s="81"/>
      <c r="AI2649" s="81"/>
      <c r="AJ2649" s="81"/>
      <c r="AK2649" s="81"/>
      <c r="AL2649" s="81"/>
      <c r="AM2649" s="50"/>
      <c r="AN2649" s="50"/>
      <c r="AO2649" s="112">
        <f t="shared" si="431"/>
        <v>0</v>
      </c>
    </row>
    <row r="2650" spans="1:41" ht="20.100000000000001" customHeight="1">
      <c r="A2650" s="70">
        <f t="shared" si="429"/>
        <v>1</v>
      </c>
      <c r="B2650" s="81"/>
      <c r="C2650" s="81"/>
      <c r="D2650" s="81"/>
      <c r="E2650" s="81"/>
      <c r="F2650" s="34"/>
      <c r="G2650" s="94"/>
      <c r="H2650" s="81"/>
      <c r="I2650" s="34"/>
      <c r="J2650" s="34"/>
      <c r="K2650" s="38"/>
      <c r="L2650" s="38"/>
      <c r="M2650" s="39">
        <f t="shared" si="422"/>
        <v>0</v>
      </c>
      <c r="N2650" s="40">
        <f t="shared" si="423"/>
        <v>0</v>
      </c>
      <c r="O2650" s="80"/>
      <c r="P2650" s="113" t="str">
        <f t="shared" si="430"/>
        <v/>
      </c>
      <c r="Q2650" s="42" t="str">
        <f t="shared" si="424"/>
        <v/>
      </c>
      <c r="R2650" s="81"/>
      <c r="S2650" s="44" t="str">
        <f t="shared" si="425"/>
        <v/>
      </c>
      <c r="T2650" s="81"/>
      <c r="U2650" s="81"/>
      <c r="V2650" s="42">
        <f t="shared" si="426"/>
        <v>0</v>
      </c>
      <c r="W2650" s="43"/>
      <c r="X2650" s="47">
        <f>SUMIFS(W$12:W2650,F$12:F2650,F2650,H$12:H2650,H2650,D$12:D2650,D2650)</f>
        <v>0</v>
      </c>
      <c r="Y2650" s="48">
        <f t="shared" si="427"/>
        <v>0</v>
      </c>
      <c r="Z2650" s="82"/>
      <c r="AA2650" s="106"/>
      <c r="AB2650" s="42">
        <f t="shared" si="428"/>
        <v>0</v>
      </c>
      <c r="AC2650" s="50"/>
      <c r="AD2650" s="81"/>
      <c r="AE2650" s="81"/>
      <c r="AF2650" s="81"/>
      <c r="AG2650" s="81"/>
      <c r="AH2650" s="81"/>
      <c r="AI2650" s="81"/>
      <c r="AJ2650" s="81"/>
      <c r="AK2650" s="81"/>
      <c r="AL2650" s="81"/>
      <c r="AM2650" s="50"/>
      <c r="AN2650" s="50"/>
      <c r="AO2650" s="112">
        <f t="shared" si="431"/>
        <v>0</v>
      </c>
    </row>
    <row r="2651" spans="1:41" ht="20.100000000000001" customHeight="1">
      <c r="A2651" s="70">
        <f t="shared" si="429"/>
        <v>1</v>
      </c>
      <c r="B2651" s="81"/>
      <c r="C2651" s="81"/>
      <c r="D2651" s="81"/>
      <c r="E2651" s="81"/>
      <c r="F2651" s="34"/>
      <c r="G2651" s="94"/>
      <c r="H2651" s="81"/>
      <c r="I2651" s="34"/>
      <c r="J2651" s="34"/>
      <c r="K2651" s="38"/>
      <c r="L2651" s="38"/>
      <c r="M2651" s="39">
        <f t="shared" si="422"/>
        <v>0</v>
      </c>
      <c r="N2651" s="40">
        <f t="shared" si="423"/>
        <v>0</v>
      </c>
      <c r="O2651" s="80"/>
      <c r="P2651" s="113" t="str">
        <f t="shared" si="430"/>
        <v/>
      </c>
      <c r="Q2651" s="42" t="str">
        <f t="shared" si="424"/>
        <v/>
      </c>
      <c r="R2651" s="81"/>
      <c r="S2651" s="44" t="str">
        <f t="shared" si="425"/>
        <v/>
      </c>
      <c r="T2651" s="81"/>
      <c r="U2651" s="81"/>
      <c r="V2651" s="42">
        <f t="shared" si="426"/>
        <v>0</v>
      </c>
      <c r="W2651" s="43"/>
      <c r="X2651" s="47">
        <f>SUMIFS(W$12:W2651,F$12:F2651,F2651,H$12:H2651,H2651,D$12:D2651,D2651)</f>
        <v>0</v>
      </c>
      <c r="Y2651" s="48">
        <f t="shared" si="427"/>
        <v>0</v>
      </c>
      <c r="Z2651" s="82"/>
      <c r="AA2651" s="106"/>
      <c r="AB2651" s="42">
        <f t="shared" si="428"/>
        <v>0</v>
      </c>
      <c r="AC2651" s="50"/>
      <c r="AD2651" s="81"/>
      <c r="AE2651" s="81"/>
      <c r="AF2651" s="81"/>
      <c r="AG2651" s="81"/>
      <c r="AH2651" s="81"/>
      <c r="AI2651" s="81"/>
      <c r="AJ2651" s="81"/>
      <c r="AK2651" s="81"/>
      <c r="AL2651" s="81"/>
      <c r="AM2651" s="50"/>
      <c r="AN2651" s="50"/>
      <c r="AO2651" s="112">
        <f t="shared" si="431"/>
        <v>0</v>
      </c>
    </row>
    <row r="2652" spans="1:41" ht="20.100000000000001" customHeight="1">
      <c r="A2652" s="70">
        <f t="shared" si="429"/>
        <v>1</v>
      </c>
      <c r="B2652" s="81"/>
      <c r="C2652" s="81"/>
      <c r="D2652" s="81"/>
      <c r="E2652" s="81"/>
      <c r="F2652" s="34"/>
      <c r="G2652" s="94"/>
      <c r="H2652" s="81"/>
      <c r="I2652" s="34"/>
      <c r="J2652" s="34"/>
      <c r="K2652" s="38"/>
      <c r="L2652" s="38"/>
      <c r="M2652" s="39">
        <f t="shared" si="422"/>
        <v>0</v>
      </c>
      <c r="N2652" s="40">
        <f t="shared" si="423"/>
        <v>0</v>
      </c>
      <c r="O2652" s="80"/>
      <c r="P2652" s="113" t="str">
        <f t="shared" si="430"/>
        <v/>
      </c>
      <c r="Q2652" s="42" t="str">
        <f t="shared" si="424"/>
        <v/>
      </c>
      <c r="R2652" s="81"/>
      <c r="S2652" s="44" t="str">
        <f t="shared" si="425"/>
        <v/>
      </c>
      <c r="T2652" s="81"/>
      <c r="U2652" s="81"/>
      <c r="V2652" s="42">
        <f t="shared" si="426"/>
        <v>0</v>
      </c>
      <c r="W2652" s="43"/>
      <c r="X2652" s="47">
        <f>SUMIFS(W$12:W2652,F$12:F2652,F2652,H$12:H2652,H2652,D$12:D2652,D2652)</f>
        <v>0</v>
      </c>
      <c r="Y2652" s="48">
        <f t="shared" si="427"/>
        <v>0</v>
      </c>
      <c r="Z2652" s="82"/>
      <c r="AA2652" s="106"/>
      <c r="AB2652" s="42">
        <f t="shared" si="428"/>
        <v>0</v>
      </c>
      <c r="AC2652" s="50"/>
      <c r="AD2652" s="81"/>
      <c r="AE2652" s="81"/>
      <c r="AF2652" s="81"/>
      <c r="AG2652" s="81"/>
      <c r="AH2652" s="81"/>
      <c r="AI2652" s="81"/>
      <c r="AJ2652" s="81"/>
      <c r="AK2652" s="81"/>
      <c r="AL2652" s="81"/>
      <c r="AM2652" s="50"/>
      <c r="AN2652" s="50"/>
      <c r="AO2652" s="112">
        <f t="shared" si="431"/>
        <v>0</v>
      </c>
    </row>
    <row r="2653" spans="1:41" ht="20.100000000000001" customHeight="1">
      <c r="A2653" s="70">
        <f t="shared" si="429"/>
        <v>1</v>
      </c>
      <c r="B2653" s="81"/>
      <c r="C2653" s="81"/>
      <c r="D2653" s="81"/>
      <c r="E2653" s="81"/>
      <c r="F2653" s="34"/>
      <c r="G2653" s="94"/>
      <c r="H2653" s="81"/>
      <c r="I2653" s="34"/>
      <c r="J2653" s="34"/>
      <c r="K2653" s="38"/>
      <c r="L2653" s="38"/>
      <c r="M2653" s="39">
        <f t="shared" si="422"/>
        <v>0</v>
      </c>
      <c r="N2653" s="40">
        <f t="shared" si="423"/>
        <v>0</v>
      </c>
      <c r="O2653" s="80"/>
      <c r="P2653" s="113" t="str">
        <f t="shared" si="430"/>
        <v/>
      </c>
      <c r="Q2653" s="42" t="str">
        <f t="shared" si="424"/>
        <v/>
      </c>
      <c r="R2653" s="81"/>
      <c r="S2653" s="44" t="str">
        <f t="shared" si="425"/>
        <v/>
      </c>
      <c r="T2653" s="81"/>
      <c r="U2653" s="81"/>
      <c r="V2653" s="42">
        <f t="shared" si="426"/>
        <v>0</v>
      </c>
      <c r="W2653" s="43"/>
      <c r="X2653" s="47">
        <f>SUMIFS(W$12:W2653,F$12:F2653,F2653,H$12:H2653,H2653,D$12:D2653,D2653)</f>
        <v>0</v>
      </c>
      <c r="Y2653" s="48">
        <f t="shared" si="427"/>
        <v>0</v>
      </c>
      <c r="Z2653" s="82"/>
      <c r="AA2653" s="106"/>
      <c r="AB2653" s="42">
        <f t="shared" si="428"/>
        <v>0</v>
      </c>
      <c r="AC2653" s="50"/>
      <c r="AD2653" s="81"/>
      <c r="AE2653" s="81"/>
      <c r="AF2653" s="81"/>
      <c r="AG2653" s="81"/>
      <c r="AH2653" s="81"/>
      <c r="AI2653" s="81"/>
      <c r="AJ2653" s="81"/>
      <c r="AK2653" s="81"/>
      <c r="AL2653" s="81"/>
      <c r="AM2653" s="50"/>
      <c r="AN2653" s="50"/>
      <c r="AO2653" s="112">
        <f t="shared" si="431"/>
        <v>0</v>
      </c>
    </row>
    <row r="2654" spans="1:41" ht="20.100000000000001" customHeight="1">
      <c r="A2654" s="70">
        <f t="shared" si="429"/>
        <v>1</v>
      </c>
      <c r="B2654" s="81"/>
      <c r="C2654" s="81"/>
      <c r="D2654" s="81"/>
      <c r="E2654" s="81"/>
      <c r="F2654" s="34"/>
      <c r="G2654" s="94"/>
      <c r="H2654" s="81"/>
      <c r="I2654" s="34"/>
      <c r="J2654" s="34"/>
      <c r="K2654" s="38"/>
      <c r="L2654" s="38"/>
      <c r="M2654" s="39">
        <f t="shared" si="422"/>
        <v>0</v>
      </c>
      <c r="N2654" s="40">
        <f t="shared" si="423"/>
        <v>0</v>
      </c>
      <c r="O2654" s="80"/>
      <c r="P2654" s="113" t="str">
        <f t="shared" si="430"/>
        <v/>
      </c>
      <c r="Q2654" s="42" t="str">
        <f t="shared" si="424"/>
        <v/>
      </c>
      <c r="R2654" s="81"/>
      <c r="S2654" s="44" t="str">
        <f t="shared" si="425"/>
        <v/>
      </c>
      <c r="T2654" s="81"/>
      <c r="U2654" s="81"/>
      <c r="V2654" s="42">
        <f t="shared" si="426"/>
        <v>0</v>
      </c>
      <c r="W2654" s="43"/>
      <c r="X2654" s="47">
        <f>SUMIFS(W$12:W2654,F$12:F2654,F2654,H$12:H2654,H2654,D$12:D2654,D2654)</f>
        <v>0</v>
      </c>
      <c r="Y2654" s="48">
        <f t="shared" si="427"/>
        <v>0</v>
      </c>
      <c r="Z2654" s="82"/>
      <c r="AA2654" s="106"/>
      <c r="AB2654" s="42">
        <f t="shared" si="428"/>
        <v>0</v>
      </c>
      <c r="AC2654" s="50"/>
      <c r="AD2654" s="81"/>
      <c r="AE2654" s="81"/>
      <c r="AF2654" s="81"/>
      <c r="AG2654" s="81"/>
      <c r="AH2654" s="81"/>
      <c r="AI2654" s="81"/>
      <c r="AJ2654" s="81"/>
      <c r="AK2654" s="81"/>
      <c r="AL2654" s="81"/>
      <c r="AM2654" s="50"/>
      <c r="AN2654" s="50"/>
      <c r="AO2654" s="112">
        <f t="shared" si="431"/>
        <v>0</v>
      </c>
    </row>
    <row r="2655" spans="1:41" ht="20.100000000000001" customHeight="1">
      <c r="A2655" s="70">
        <f t="shared" si="429"/>
        <v>1</v>
      </c>
      <c r="B2655" s="81"/>
      <c r="C2655" s="81"/>
      <c r="D2655" s="81"/>
      <c r="E2655" s="81"/>
      <c r="F2655" s="34"/>
      <c r="G2655" s="94"/>
      <c r="H2655" s="81"/>
      <c r="I2655" s="34"/>
      <c r="J2655" s="34"/>
      <c r="K2655" s="38"/>
      <c r="L2655" s="38"/>
      <c r="M2655" s="39">
        <f t="shared" si="422"/>
        <v>0</v>
      </c>
      <c r="N2655" s="40">
        <f t="shared" si="423"/>
        <v>0</v>
      </c>
      <c r="O2655" s="80"/>
      <c r="P2655" s="113" t="str">
        <f t="shared" si="430"/>
        <v/>
      </c>
      <c r="Q2655" s="42" t="str">
        <f t="shared" si="424"/>
        <v/>
      </c>
      <c r="R2655" s="81"/>
      <c r="S2655" s="44" t="str">
        <f t="shared" si="425"/>
        <v/>
      </c>
      <c r="T2655" s="81"/>
      <c r="U2655" s="81"/>
      <c r="V2655" s="42">
        <f t="shared" si="426"/>
        <v>0</v>
      </c>
      <c r="W2655" s="43"/>
      <c r="X2655" s="47">
        <f>SUMIFS(W$12:W2655,F$12:F2655,F2655,H$12:H2655,H2655,D$12:D2655,D2655)</f>
        <v>0</v>
      </c>
      <c r="Y2655" s="48">
        <f t="shared" si="427"/>
        <v>0</v>
      </c>
      <c r="Z2655" s="82"/>
      <c r="AA2655" s="106"/>
      <c r="AB2655" s="42">
        <f t="shared" si="428"/>
        <v>0</v>
      </c>
      <c r="AC2655" s="50"/>
      <c r="AD2655" s="81"/>
      <c r="AE2655" s="81"/>
      <c r="AF2655" s="81"/>
      <c r="AG2655" s="81"/>
      <c r="AH2655" s="81"/>
      <c r="AI2655" s="81"/>
      <c r="AJ2655" s="81"/>
      <c r="AK2655" s="81"/>
      <c r="AL2655" s="81"/>
      <c r="AM2655" s="50"/>
      <c r="AN2655" s="50"/>
      <c r="AO2655" s="112">
        <f t="shared" si="431"/>
        <v>0</v>
      </c>
    </row>
    <row r="2656" spans="1:41" ht="20.100000000000001" customHeight="1">
      <c r="A2656" s="70">
        <f t="shared" si="429"/>
        <v>1</v>
      </c>
      <c r="B2656" s="81"/>
      <c r="C2656" s="81"/>
      <c r="D2656" s="81"/>
      <c r="E2656" s="81"/>
      <c r="F2656" s="34"/>
      <c r="G2656" s="94"/>
      <c r="H2656" s="81"/>
      <c r="I2656" s="34"/>
      <c r="J2656" s="34"/>
      <c r="K2656" s="38"/>
      <c r="L2656" s="38"/>
      <c r="M2656" s="39">
        <f t="shared" si="422"/>
        <v>0</v>
      </c>
      <c r="N2656" s="40">
        <f t="shared" si="423"/>
        <v>0</v>
      </c>
      <c r="O2656" s="80"/>
      <c r="P2656" s="113" t="str">
        <f t="shared" si="430"/>
        <v/>
      </c>
      <c r="Q2656" s="42" t="str">
        <f t="shared" si="424"/>
        <v/>
      </c>
      <c r="R2656" s="81"/>
      <c r="S2656" s="44" t="str">
        <f t="shared" si="425"/>
        <v/>
      </c>
      <c r="T2656" s="81"/>
      <c r="U2656" s="81"/>
      <c r="V2656" s="42">
        <f t="shared" si="426"/>
        <v>0</v>
      </c>
      <c r="W2656" s="43"/>
      <c r="X2656" s="47">
        <f>SUMIFS(W$12:W2656,F$12:F2656,F2656,H$12:H2656,H2656,D$12:D2656,D2656)</f>
        <v>0</v>
      </c>
      <c r="Y2656" s="48">
        <f t="shared" si="427"/>
        <v>0</v>
      </c>
      <c r="Z2656" s="82"/>
      <c r="AA2656" s="106"/>
      <c r="AB2656" s="42">
        <f t="shared" si="428"/>
        <v>0</v>
      </c>
      <c r="AC2656" s="50"/>
      <c r="AD2656" s="81"/>
      <c r="AE2656" s="81"/>
      <c r="AF2656" s="81"/>
      <c r="AG2656" s="81"/>
      <c r="AH2656" s="81"/>
      <c r="AI2656" s="81"/>
      <c r="AJ2656" s="81"/>
      <c r="AK2656" s="81"/>
      <c r="AL2656" s="81"/>
      <c r="AM2656" s="50"/>
      <c r="AN2656" s="50"/>
      <c r="AO2656" s="112">
        <f t="shared" si="431"/>
        <v>0</v>
      </c>
    </row>
    <row r="2657" spans="1:41" ht="20.100000000000001" customHeight="1">
      <c r="A2657" s="70">
        <f t="shared" si="429"/>
        <v>1</v>
      </c>
      <c r="B2657" s="81"/>
      <c r="C2657" s="81"/>
      <c r="D2657" s="81"/>
      <c r="E2657" s="81"/>
      <c r="F2657" s="34"/>
      <c r="G2657" s="94"/>
      <c r="H2657" s="81"/>
      <c r="I2657" s="34"/>
      <c r="J2657" s="34"/>
      <c r="K2657" s="38"/>
      <c r="L2657" s="38"/>
      <c r="M2657" s="39">
        <f t="shared" si="422"/>
        <v>0</v>
      </c>
      <c r="N2657" s="40">
        <f t="shared" si="423"/>
        <v>0</v>
      </c>
      <c r="O2657" s="80"/>
      <c r="P2657" s="113" t="str">
        <f t="shared" si="430"/>
        <v/>
      </c>
      <c r="Q2657" s="42" t="str">
        <f t="shared" si="424"/>
        <v/>
      </c>
      <c r="R2657" s="81"/>
      <c r="S2657" s="44" t="str">
        <f t="shared" si="425"/>
        <v/>
      </c>
      <c r="T2657" s="81"/>
      <c r="U2657" s="81"/>
      <c r="V2657" s="42">
        <f t="shared" si="426"/>
        <v>0</v>
      </c>
      <c r="W2657" s="43"/>
      <c r="X2657" s="47">
        <f>SUMIFS(W$12:W2657,F$12:F2657,F2657,H$12:H2657,H2657,D$12:D2657,D2657)</f>
        <v>0</v>
      </c>
      <c r="Y2657" s="48">
        <f t="shared" si="427"/>
        <v>0</v>
      </c>
      <c r="Z2657" s="82"/>
      <c r="AA2657" s="106"/>
      <c r="AB2657" s="42">
        <f t="shared" si="428"/>
        <v>0</v>
      </c>
      <c r="AC2657" s="50"/>
      <c r="AD2657" s="81"/>
      <c r="AE2657" s="81"/>
      <c r="AF2657" s="81"/>
      <c r="AG2657" s="81"/>
      <c r="AH2657" s="81"/>
      <c r="AI2657" s="81"/>
      <c r="AJ2657" s="81"/>
      <c r="AK2657" s="81"/>
      <c r="AL2657" s="81"/>
      <c r="AM2657" s="50"/>
      <c r="AN2657" s="50"/>
      <c r="AO2657" s="112">
        <f t="shared" si="431"/>
        <v>0</v>
      </c>
    </row>
    <row r="2658" spans="1:41" ht="20.100000000000001" customHeight="1">
      <c r="A2658" s="70">
        <f t="shared" si="429"/>
        <v>1</v>
      </c>
      <c r="B2658" s="81"/>
      <c r="C2658" s="81"/>
      <c r="D2658" s="81"/>
      <c r="E2658" s="81"/>
      <c r="F2658" s="34"/>
      <c r="G2658" s="94"/>
      <c r="H2658" s="81"/>
      <c r="I2658" s="34"/>
      <c r="J2658" s="34"/>
      <c r="K2658" s="38"/>
      <c r="L2658" s="38"/>
      <c r="M2658" s="39">
        <f t="shared" si="422"/>
        <v>0</v>
      </c>
      <c r="N2658" s="40">
        <f t="shared" si="423"/>
        <v>0</v>
      </c>
      <c r="O2658" s="80"/>
      <c r="P2658" s="113" t="str">
        <f t="shared" si="430"/>
        <v/>
      </c>
      <c r="Q2658" s="42" t="str">
        <f t="shared" si="424"/>
        <v/>
      </c>
      <c r="R2658" s="81"/>
      <c r="S2658" s="44" t="str">
        <f t="shared" si="425"/>
        <v/>
      </c>
      <c r="T2658" s="81"/>
      <c r="U2658" s="81"/>
      <c r="V2658" s="42">
        <f t="shared" si="426"/>
        <v>0</v>
      </c>
      <c r="W2658" s="43"/>
      <c r="X2658" s="47">
        <f>SUMIFS(W$12:W2658,F$12:F2658,F2658,H$12:H2658,H2658,D$12:D2658,D2658)</f>
        <v>0</v>
      </c>
      <c r="Y2658" s="48">
        <f t="shared" si="427"/>
        <v>0</v>
      </c>
      <c r="Z2658" s="82"/>
      <c r="AA2658" s="106"/>
      <c r="AB2658" s="42">
        <f t="shared" si="428"/>
        <v>0</v>
      </c>
      <c r="AC2658" s="50"/>
      <c r="AD2658" s="81"/>
      <c r="AE2658" s="81"/>
      <c r="AF2658" s="81"/>
      <c r="AG2658" s="81"/>
      <c r="AH2658" s="81"/>
      <c r="AI2658" s="81"/>
      <c r="AJ2658" s="81"/>
      <c r="AK2658" s="81"/>
      <c r="AL2658" s="81"/>
      <c r="AM2658" s="50"/>
      <c r="AN2658" s="50"/>
      <c r="AO2658" s="112">
        <f t="shared" si="431"/>
        <v>0</v>
      </c>
    </row>
    <row r="2659" spans="1:41" ht="20.100000000000001" customHeight="1">
      <c r="A2659" s="70">
        <f t="shared" si="429"/>
        <v>1</v>
      </c>
      <c r="B2659" s="81"/>
      <c r="C2659" s="81"/>
      <c r="D2659" s="81"/>
      <c r="E2659" s="81"/>
      <c r="F2659" s="34"/>
      <c r="G2659" s="94"/>
      <c r="H2659" s="81"/>
      <c r="I2659" s="34"/>
      <c r="J2659" s="34"/>
      <c r="K2659" s="38"/>
      <c r="L2659" s="38"/>
      <c r="M2659" s="39">
        <f t="shared" si="422"/>
        <v>0</v>
      </c>
      <c r="N2659" s="40">
        <f t="shared" si="423"/>
        <v>0</v>
      </c>
      <c r="O2659" s="80"/>
      <c r="P2659" s="113" t="str">
        <f t="shared" si="430"/>
        <v/>
      </c>
      <c r="Q2659" s="42" t="str">
        <f t="shared" si="424"/>
        <v/>
      </c>
      <c r="R2659" s="81"/>
      <c r="S2659" s="44" t="str">
        <f t="shared" si="425"/>
        <v/>
      </c>
      <c r="T2659" s="81"/>
      <c r="U2659" s="81"/>
      <c r="V2659" s="42">
        <f t="shared" si="426"/>
        <v>0</v>
      </c>
      <c r="W2659" s="43"/>
      <c r="X2659" s="47">
        <f>SUMIFS(W$12:W2659,F$12:F2659,F2659,H$12:H2659,H2659,D$12:D2659,D2659)</f>
        <v>0</v>
      </c>
      <c r="Y2659" s="48">
        <f t="shared" si="427"/>
        <v>0</v>
      </c>
      <c r="Z2659" s="82"/>
      <c r="AA2659" s="106"/>
      <c r="AB2659" s="42">
        <f t="shared" si="428"/>
        <v>0</v>
      </c>
      <c r="AC2659" s="50"/>
      <c r="AD2659" s="81"/>
      <c r="AE2659" s="81"/>
      <c r="AF2659" s="81"/>
      <c r="AG2659" s="81"/>
      <c r="AH2659" s="81"/>
      <c r="AI2659" s="81"/>
      <c r="AJ2659" s="81"/>
      <c r="AK2659" s="81"/>
      <c r="AL2659" s="81"/>
      <c r="AM2659" s="50"/>
      <c r="AN2659" s="50"/>
      <c r="AO2659" s="112">
        <f t="shared" si="431"/>
        <v>0</v>
      </c>
    </row>
    <row r="2660" spans="1:41" ht="20.100000000000001" customHeight="1">
      <c r="A2660" s="70">
        <f t="shared" si="429"/>
        <v>1</v>
      </c>
      <c r="B2660" s="81"/>
      <c r="C2660" s="81"/>
      <c r="D2660" s="81"/>
      <c r="E2660" s="81"/>
      <c r="F2660" s="34"/>
      <c r="G2660" s="94"/>
      <c r="H2660" s="81"/>
      <c r="I2660" s="34"/>
      <c r="J2660" s="34"/>
      <c r="K2660" s="38"/>
      <c r="L2660" s="38"/>
      <c r="M2660" s="39">
        <f t="shared" si="422"/>
        <v>0</v>
      </c>
      <c r="N2660" s="40">
        <f t="shared" si="423"/>
        <v>0</v>
      </c>
      <c r="O2660" s="80"/>
      <c r="P2660" s="113" t="str">
        <f t="shared" si="430"/>
        <v/>
      </c>
      <c r="Q2660" s="42" t="str">
        <f t="shared" si="424"/>
        <v/>
      </c>
      <c r="R2660" s="81"/>
      <c r="S2660" s="44" t="str">
        <f t="shared" si="425"/>
        <v/>
      </c>
      <c r="T2660" s="81"/>
      <c r="U2660" s="81"/>
      <c r="V2660" s="42">
        <f t="shared" si="426"/>
        <v>0</v>
      </c>
      <c r="W2660" s="43"/>
      <c r="X2660" s="47">
        <f>SUMIFS(W$12:W2660,F$12:F2660,F2660,H$12:H2660,H2660,D$12:D2660,D2660)</f>
        <v>0</v>
      </c>
      <c r="Y2660" s="48">
        <f t="shared" si="427"/>
        <v>0</v>
      </c>
      <c r="Z2660" s="82"/>
      <c r="AA2660" s="106"/>
      <c r="AB2660" s="42">
        <f t="shared" si="428"/>
        <v>0</v>
      </c>
      <c r="AC2660" s="50"/>
      <c r="AD2660" s="81"/>
      <c r="AE2660" s="81"/>
      <c r="AF2660" s="81"/>
      <c r="AG2660" s="81"/>
      <c r="AH2660" s="81"/>
      <c r="AI2660" s="81"/>
      <c r="AJ2660" s="81"/>
      <c r="AK2660" s="81"/>
      <c r="AL2660" s="81"/>
      <c r="AM2660" s="50"/>
      <c r="AN2660" s="50"/>
      <c r="AO2660" s="112">
        <f t="shared" si="431"/>
        <v>0</v>
      </c>
    </row>
    <row r="2661" spans="1:41" ht="20.100000000000001" customHeight="1">
      <c r="A2661" s="70">
        <f t="shared" si="429"/>
        <v>1</v>
      </c>
      <c r="B2661" s="81"/>
      <c r="C2661" s="81"/>
      <c r="D2661" s="81"/>
      <c r="E2661" s="81"/>
      <c r="F2661" s="34"/>
      <c r="G2661" s="94"/>
      <c r="H2661" s="81"/>
      <c r="I2661" s="34"/>
      <c r="J2661" s="34"/>
      <c r="K2661" s="38"/>
      <c r="L2661" s="38"/>
      <c r="M2661" s="39">
        <f t="shared" si="422"/>
        <v>0</v>
      </c>
      <c r="N2661" s="40">
        <f t="shared" si="423"/>
        <v>0</v>
      </c>
      <c r="O2661" s="80"/>
      <c r="P2661" s="113" t="str">
        <f t="shared" si="430"/>
        <v/>
      </c>
      <c r="Q2661" s="42" t="str">
        <f t="shared" si="424"/>
        <v/>
      </c>
      <c r="R2661" s="81"/>
      <c r="S2661" s="44" t="str">
        <f t="shared" si="425"/>
        <v/>
      </c>
      <c r="T2661" s="81"/>
      <c r="U2661" s="81"/>
      <c r="V2661" s="42">
        <f t="shared" si="426"/>
        <v>0</v>
      </c>
      <c r="W2661" s="43"/>
      <c r="X2661" s="47">
        <f>SUMIFS(W$12:W2661,F$12:F2661,F2661,H$12:H2661,H2661,D$12:D2661,D2661)</f>
        <v>0</v>
      </c>
      <c r="Y2661" s="48">
        <f t="shared" si="427"/>
        <v>0</v>
      </c>
      <c r="Z2661" s="82"/>
      <c r="AA2661" s="106"/>
      <c r="AB2661" s="42">
        <f t="shared" si="428"/>
        <v>0</v>
      </c>
      <c r="AC2661" s="50"/>
      <c r="AD2661" s="81"/>
      <c r="AE2661" s="81"/>
      <c r="AF2661" s="81"/>
      <c r="AG2661" s="81"/>
      <c r="AH2661" s="81"/>
      <c r="AI2661" s="81"/>
      <c r="AJ2661" s="81"/>
      <c r="AK2661" s="81"/>
      <c r="AL2661" s="81"/>
      <c r="AM2661" s="50"/>
      <c r="AN2661" s="50"/>
      <c r="AO2661" s="112">
        <f t="shared" si="431"/>
        <v>0</v>
      </c>
    </row>
    <row r="2662" spans="1:41" ht="20.100000000000001" customHeight="1">
      <c r="A2662" s="70">
        <f t="shared" si="429"/>
        <v>1</v>
      </c>
      <c r="B2662" s="81"/>
      <c r="C2662" s="81"/>
      <c r="D2662" s="81"/>
      <c r="E2662" s="81"/>
      <c r="F2662" s="34"/>
      <c r="G2662" s="94"/>
      <c r="H2662" s="81"/>
      <c r="I2662" s="34"/>
      <c r="J2662" s="34"/>
      <c r="K2662" s="38"/>
      <c r="L2662" s="38"/>
      <c r="M2662" s="39">
        <f t="shared" si="422"/>
        <v>0</v>
      </c>
      <c r="N2662" s="40">
        <f t="shared" si="423"/>
        <v>0</v>
      </c>
      <c r="O2662" s="80"/>
      <c r="P2662" s="113" t="str">
        <f t="shared" si="430"/>
        <v/>
      </c>
      <c r="Q2662" s="42" t="str">
        <f t="shared" si="424"/>
        <v/>
      </c>
      <c r="R2662" s="81"/>
      <c r="S2662" s="44" t="str">
        <f t="shared" si="425"/>
        <v/>
      </c>
      <c r="T2662" s="81"/>
      <c r="U2662" s="81"/>
      <c r="V2662" s="42">
        <f t="shared" si="426"/>
        <v>0</v>
      </c>
      <c r="W2662" s="43"/>
      <c r="X2662" s="47">
        <f>SUMIFS(W$12:W2662,F$12:F2662,F2662,H$12:H2662,H2662,D$12:D2662,D2662)</f>
        <v>0</v>
      </c>
      <c r="Y2662" s="48">
        <f t="shared" si="427"/>
        <v>0</v>
      </c>
      <c r="Z2662" s="82"/>
      <c r="AA2662" s="106"/>
      <c r="AB2662" s="42">
        <f t="shared" si="428"/>
        <v>0</v>
      </c>
      <c r="AC2662" s="50"/>
      <c r="AD2662" s="81"/>
      <c r="AE2662" s="81"/>
      <c r="AF2662" s="81"/>
      <c r="AG2662" s="81"/>
      <c r="AH2662" s="81"/>
      <c r="AI2662" s="81"/>
      <c r="AJ2662" s="81"/>
      <c r="AK2662" s="81"/>
      <c r="AL2662" s="81"/>
      <c r="AM2662" s="50"/>
      <c r="AN2662" s="50"/>
      <c r="AO2662" s="112">
        <f t="shared" si="431"/>
        <v>0</v>
      </c>
    </row>
    <row r="2663" spans="1:41" ht="20.100000000000001" customHeight="1">
      <c r="A2663" s="70">
        <f t="shared" si="429"/>
        <v>1</v>
      </c>
      <c r="B2663" s="81"/>
      <c r="C2663" s="81"/>
      <c r="D2663" s="81"/>
      <c r="E2663" s="81"/>
      <c r="F2663" s="34"/>
      <c r="G2663" s="94"/>
      <c r="H2663" s="81"/>
      <c r="I2663" s="34"/>
      <c r="J2663" s="34"/>
      <c r="K2663" s="38"/>
      <c r="L2663" s="38"/>
      <c r="M2663" s="39">
        <f t="shared" si="422"/>
        <v>0</v>
      </c>
      <c r="N2663" s="40">
        <f t="shared" si="423"/>
        <v>0</v>
      </c>
      <c r="O2663" s="80"/>
      <c r="P2663" s="113" t="str">
        <f t="shared" si="430"/>
        <v/>
      </c>
      <c r="Q2663" s="42" t="str">
        <f t="shared" si="424"/>
        <v/>
      </c>
      <c r="R2663" s="81"/>
      <c r="S2663" s="44" t="str">
        <f t="shared" si="425"/>
        <v/>
      </c>
      <c r="T2663" s="81"/>
      <c r="U2663" s="81"/>
      <c r="V2663" s="42">
        <f t="shared" si="426"/>
        <v>0</v>
      </c>
      <c r="W2663" s="43"/>
      <c r="X2663" s="47">
        <f>SUMIFS(W$12:W2663,F$12:F2663,F2663,H$12:H2663,H2663,D$12:D2663,D2663)</f>
        <v>0</v>
      </c>
      <c r="Y2663" s="48">
        <f t="shared" si="427"/>
        <v>0</v>
      </c>
      <c r="Z2663" s="82"/>
      <c r="AA2663" s="106"/>
      <c r="AB2663" s="42">
        <f t="shared" si="428"/>
        <v>0</v>
      </c>
      <c r="AC2663" s="50"/>
      <c r="AD2663" s="81"/>
      <c r="AE2663" s="81"/>
      <c r="AF2663" s="81"/>
      <c r="AG2663" s="81"/>
      <c r="AH2663" s="81"/>
      <c r="AI2663" s="81"/>
      <c r="AJ2663" s="81"/>
      <c r="AK2663" s="81"/>
      <c r="AL2663" s="81"/>
      <c r="AM2663" s="50"/>
      <c r="AN2663" s="50"/>
      <c r="AO2663" s="112">
        <f t="shared" si="431"/>
        <v>0</v>
      </c>
    </row>
    <row r="2664" spans="1:41" ht="20.100000000000001" customHeight="1">
      <c r="A2664" s="70">
        <f t="shared" si="429"/>
        <v>1</v>
      </c>
      <c r="B2664" s="81"/>
      <c r="C2664" s="81"/>
      <c r="D2664" s="81"/>
      <c r="E2664" s="81"/>
      <c r="F2664" s="34"/>
      <c r="G2664" s="94"/>
      <c r="H2664" s="81"/>
      <c r="I2664" s="34"/>
      <c r="J2664" s="34"/>
      <c r="K2664" s="38"/>
      <c r="L2664" s="38"/>
      <c r="M2664" s="39">
        <f t="shared" si="422"/>
        <v>0</v>
      </c>
      <c r="N2664" s="40">
        <f t="shared" si="423"/>
        <v>0</v>
      </c>
      <c r="O2664" s="80"/>
      <c r="P2664" s="113" t="str">
        <f t="shared" si="430"/>
        <v/>
      </c>
      <c r="Q2664" s="42" t="str">
        <f t="shared" si="424"/>
        <v/>
      </c>
      <c r="R2664" s="81"/>
      <c r="S2664" s="44" t="str">
        <f t="shared" si="425"/>
        <v/>
      </c>
      <c r="T2664" s="81"/>
      <c r="U2664" s="81"/>
      <c r="V2664" s="42">
        <f t="shared" si="426"/>
        <v>0</v>
      </c>
      <c r="W2664" s="43"/>
      <c r="X2664" s="47">
        <f>SUMIFS(W$12:W2664,F$12:F2664,F2664,H$12:H2664,H2664,D$12:D2664,D2664)</f>
        <v>0</v>
      </c>
      <c r="Y2664" s="48">
        <f t="shared" si="427"/>
        <v>0</v>
      </c>
      <c r="Z2664" s="82"/>
      <c r="AA2664" s="106"/>
      <c r="AB2664" s="42">
        <f t="shared" si="428"/>
        <v>0</v>
      </c>
      <c r="AC2664" s="50"/>
      <c r="AD2664" s="81"/>
      <c r="AE2664" s="81"/>
      <c r="AF2664" s="81"/>
      <c r="AG2664" s="81"/>
      <c r="AH2664" s="81"/>
      <c r="AI2664" s="81"/>
      <c r="AJ2664" s="81"/>
      <c r="AK2664" s="81"/>
      <c r="AL2664" s="81"/>
      <c r="AM2664" s="50"/>
      <c r="AN2664" s="50"/>
      <c r="AO2664" s="112">
        <f t="shared" si="431"/>
        <v>0</v>
      </c>
    </row>
    <row r="2665" spans="1:41" ht="20.100000000000001" customHeight="1">
      <c r="A2665" s="70">
        <f t="shared" si="429"/>
        <v>1</v>
      </c>
      <c r="B2665" s="81"/>
      <c r="C2665" s="81"/>
      <c r="D2665" s="81"/>
      <c r="E2665" s="81"/>
      <c r="F2665" s="34"/>
      <c r="G2665" s="94"/>
      <c r="H2665" s="81"/>
      <c r="I2665" s="34"/>
      <c r="J2665" s="34"/>
      <c r="K2665" s="38"/>
      <c r="L2665" s="38"/>
      <c r="M2665" s="39">
        <f t="shared" si="422"/>
        <v>0</v>
      </c>
      <c r="N2665" s="40">
        <f t="shared" si="423"/>
        <v>0</v>
      </c>
      <c r="O2665" s="80"/>
      <c r="P2665" s="113" t="str">
        <f t="shared" si="430"/>
        <v/>
      </c>
      <c r="Q2665" s="42" t="str">
        <f t="shared" si="424"/>
        <v/>
      </c>
      <c r="R2665" s="81"/>
      <c r="S2665" s="44" t="str">
        <f t="shared" si="425"/>
        <v/>
      </c>
      <c r="T2665" s="81"/>
      <c r="U2665" s="81"/>
      <c r="V2665" s="42">
        <f t="shared" si="426"/>
        <v>0</v>
      </c>
      <c r="W2665" s="43"/>
      <c r="X2665" s="47">
        <f>SUMIFS(W$12:W2665,F$12:F2665,F2665,H$12:H2665,H2665,D$12:D2665,D2665)</f>
        <v>0</v>
      </c>
      <c r="Y2665" s="48">
        <f t="shared" si="427"/>
        <v>0</v>
      </c>
      <c r="Z2665" s="82"/>
      <c r="AA2665" s="106"/>
      <c r="AB2665" s="42">
        <f t="shared" si="428"/>
        <v>0</v>
      </c>
      <c r="AC2665" s="50"/>
      <c r="AD2665" s="81"/>
      <c r="AE2665" s="81"/>
      <c r="AF2665" s="81"/>
      <c r="AG2665" s="81"/>
      <c r="AH2665" s="81"/>
      <c r="AI2665" s="81"/>
      <c r="AJ2665" s="81"/>
      <c r="AK2665" s="81"/>
      <c r="AL2665" s="81"/>
      <c r="AM2665" s="50"/>
      <c r="AN2665" s="50"/>
      <c r="AO2665" s="112">
        <f t="shared" si="431"/>
        <v>0</v>
      </c>
    </row>
    <row r="2666" spans="1:41" ht="20.100000000000001" customHeight="1">
      <c r="A2666" s="70">
        <f t="shared" si="429"/>
        <v>1</v>
      </c>
      <c r="B2666" s="81"/>
      <c r="C2666" s="81"/>
      <c r="D2666" s="81"/>
      <c r="E2666" s="81"/>
      <c r="F2666" s="34"/>
      <c r="G2666" s="94"/>
      <c r="H2666" s="81"/>
      <c r="I2666" s="34"/>
      <c r="J2666" s="34"/>
      <c r="K2666" s="38"/>
      <c r="L2666" s="38"/>
      <c r="M2666" s="39">
        <f t="shared" si="422"/>
        <v>0</v>
      </c>
      <c r="N2666" s="40">
        <f t="shared" si="423"/>
        <v>0</v>
      </c>
      <c r="O2666" s="80"/>
      <c r="P2666" s="113" t="str">
        <f t="shared" si="430"/>
        <v/>
      </c>
      <c r="Q2666" s="42" t="str">
        <f t="shared" si="424"/>
        <v/>
      </c>
      <c r="R2666" s="81"/>
      <c r="S2666" s="44" t="str">
        <f t="shared" si="425"/>
        <v/>
      </c>
      <c r="T2666" s="81"/>
      <c r="U2666" s="81"/>
      <c r="V2666" s="42">
        <f t="shared" si="426"/>
        <v>0</v>
      </c>
      <c r="W2666" s="43"/>
      <c r="X2666" s="47">
        <f>SUMIFS(W$12:W2666,F$12:F2666,F2666,H$12:H2666,H2666,D$12:D2666,D2666)</f>
        <v>0</v>
      </c>
      <c r="Y2666" s="48">
        <f t="shared" si="427"/>
        <v>0</v>
      </c>
      <c r="Z2666" s="82"/>
      <c r="AA2666" s="106"/>
      <c r="AB2666" s="42">
        <f t="shared" si="428"/>
        <v>0</v>
      </c>
      <c r="AC2666" s="50"/>
      <c r="AD2666" s="81"/>
      <c r="AE2666" s="81"/>
      <c r="AF2666" s="81"/>
      <c r="AG2666" s="81"/>
      <c r="AH2666" s="81"/>
      <c r="AI2666" s="81"/>
      <c r="AJ2666" s="81"/>
      <c r="AK2666" s="81"/>
      <c r="AL2666" s="81"/>
      <c r="AM2666" s="50"/>
      <c r="AN2666" s="50"/>
      <c r="AO2666" s="112">
        <f t="shared" si="431"/>
        <v>0</v>
      </c>
    </row>
    <row r="2667" spans="1:41" ht="20.100000000000001" customHeight="1">
      <c r="A2667" s="70">
        <f t="shared" si="429"/>
        <v>1</v>
      </c>
      <c r="B2667" s="81"/>
      <c r="C2667" s="81"/>
      <c r="D2667" s="81"/>
      <c r="E2667" s="81"/>
      <c r="F2667" s="34"/>
      <c r="G2667" s="94"/>
      <c r="H2667" s="81"/>
      <c r="I2667" s="34"/>
      <c r="J2667" s="34"/>
      <c r="K2667" s="38"/>
      <c r="L2667" s="38"/>
      <c r="M2667" s="39">
        <f t="shared" si="422"/>
        <v>0</v>
      </c>
      <c r="N2667" s="40">
        <f t="shared" si="423"/>
        <v>0</v>
      </c>
      <c r="O2667" s="80"/>
      <c r="P2667" s="113" t="str">
        <f t="shared" si="430"/>
        <v/>
      </c>
      <c r="Q2667" s="42" t="str">
        <f t="shared" si="424"/>
        <v/>
      </c>
      <c r="R2667" s="81"/>
      <c r="S2667" s="44" t="str">
        <f t="shared" si="425"/>
        <v/>
      </c>
      <c r="T2667" s="81"/>
      <c r="U2667" s="81"/>
      <c r="V2667" s="42">
        <f t="shared" si="426"/>
        <v>0</v>
      </c>
      <c r="W2667" s="43"/>
      <c r="X2667" s="47">
        <f>SUMIFS(W$12:W2667,F$12:F2667,F2667,H$12:H2667,H2667,D$12:D2667,D2667)</f>
        <v>0</v>
      </c>
      <c r="Y2667" s="48">
        <f t="shared" si="427"/>
        <v>0</v>
      </c>
      <c r="Z2667" s="82"/>
      <c r="AA2667" s="106"/>
      <c r="AB2667" s="42">
        <f t="shared" si="428"/>
        <v>0</v>
      </c>
      <c r="AC2667" s="50"/>
      <c r="AD2667" s="81"/>
      <c r="AE2667" s="81"/>
      <c r="AF2667" s="81"/>
      <c r="AG2667" s="81"/>
      <c r="AH2667" s="81"/>
      <c r="AI2667" s="81"/>
      <c r="AJ2667" s="81"/>
      <c r="AK2667" s="81"/>
      <c r="AL2667" s="81"/>
      <c r="AM2667" s="50"/>
      <c r="AN2667" s="50"/>
      <c r="AO2667" s="112">
        <f t="shared" si="431"/>
        <v>0</v>
      </c>
    </row>
    <row r="2668" spans="1:41" ht="20.100000000000001" customHeight="1">
      <c r="A2668" s="70">
        <f t="shared" si="429"/>
        <v>1</v>
      </c>
      <c r="B2668" s="81"/>
      <c r="C2668" s="81"/>
      <c r="D2668" s="81"/>
      <c r="E2668" s="81"/>
      <c r="F2668" s="34"/>
      <c r="G2668" s="94"/>
      <c r="H2668" s="81"/>
      <c r="I2668" s="34"/>
      <c r="J2668" s="34"/>
      <c r="K2668" s="38"/>
      <c r="L2668" s="38"/>
      <c r="M2668" s="39">
        <f t="shared" si="422"/>
        <v>0</v>
      </c>
      <c r="N2668" s="40">
        <f t="shared" si="423"/>
        <v>0</v>
      </c>
      <c r="O2668" s="80"/>
      <c r="P2668" s="113" t="str">
        <f t="shared" si="430"/>
        <v/>
      </c>
      <c r="Q2668" s="42" t="str">
        <f t="shared" si="424"/>
        <v/>
      </c>
      <c r="R2668" s="81"/>
      <c r="S2668" s="44" t="str">
        <f t="shared" si="425"/>
        <v/>
      </c>
      <c r="T2668" s="81"/>
      <c r="U2668" s="81"/>
      <c r="V2668" s="42">
        <f t="shared" si="426"/>
        <v>0</v>
      </c>
      <c r="W2668" s="43"/>
      <c r="X2668" s="47">
        <f>SUMIFS(W$12:W2668,F$12:F2668,F2668,H$12:H2668,H2668,D$12:D2668,D2668)</f>
        <v>0</v>
      </c>
      <c r="Y2668" s="48">
        <f t="shared" si="427"/>
        <v>0</v>
      </c>
      <c r="Z2668" s="82"/>
      <c r="AA2668" s="106"/>
      <c r="AB2668" s="42">
        <f t="shared" si="428"/>
        <v>0</v>
      </c>
      <c r="AC2668" s="50"/>
      <c r="AD2668" s="81"/>
      <c r="AE2668" s="81"/>
      <c r="AF2668" s="81"/>
      <c r="AG2668" s="81"/>
      <c r="AH2668" s="81"/>
      <c r="AI2668" s="81"/>
      <c r="AJ2668" s="81"/>
      <c r="AK2668" s="81"/>
      <c r="AL2668" s="81"/>
      <c r="AM2668" s="50"/>
      <c r="AN2668" s="50"/>
      <c r="AO2668" s="112">
        <f t="shared" si="431"/>
        <v>0</v>
      </c>
    </row>
    <row r="2669" spans="1:41" ht="20.100000000000001" customHeight="1">
      <c r="A2669" s="70">
        <f t="shared" si="429"/>
        <v>1</v>
      </c>
      <c r="B2669" s="81"/>
      <c r="C2669" s="81"/>
      <c r="D2669" s="81"/>
      <c r="E2669" s="81"/>
      <c r="F2669" s="34"/>
      <c r="G2669" s="94"/>
      <c r="H2669" s="81"/>
      <c r="I2669" s="34"/>
      <c r="J2669" s="34"/>
      <c r="K2669" s="38"/>
      <c r="L2669" s="38"/>
      <c r="M2669" s="39">
        <f t="shared" si="422"/>
        <v>0</v>
      </c>
      <c r="N2669" s="40">
        <f t="shared" si="423"/>
        <v>0</v>
      </c>
      <c r="O2669" s="80"/>
      <c r="P2669" s="113" t="str">
        <f t="shared" si="430"/>
        <v/>
      </c>
      <c r="Q2669" s="42" t="str">
        <f t="shared" si="424"/>
        <v/>
      </c>
      <c r="R2669" s="81"/>
      <c r="S2669" s="44" t="str">
        <f t="shared" si="425"/>
        <v/>
      </c>
      <c r="T2669" s="81"/>
      <c r="U2669" s="81"/>
      <c r="V2669" s="42">
        <f t="shared" si="426"/>
        <v>0</v>
      </c>
      <c r="W2669" s="43"/>
      <c r="X2669" s="47">
        <f>SUMIFS(W$12:W2669,F$12:F2669,F2669,H$12:H2669,H2669,D$12:D2669,D2669)</f>
        <v>0</v>
      </c>
      <c r="Y2669" s="48">
        <f t="shared" si="427"/>
        <v>0</v>
      </c>
      <c r="Z2669" s="82"/>
      <c r="AA2669" s="106"/>
      <c r="AB2669" s="42">
        <f t="shared" si="428"/>
        <v>0</v>
      </c>
      <c r="AC2669" s="50"/>
      <c r="AD2669" s="81"/>
      <c r="AE2669" s="81"/>
      <c r="AF2669" s="81"/>
      <c r="AG2669" s="81"/>
      <c r="AH2669" s="81"/>
      <c r="AI2669" s="81"/>
      <c r="AJ2669" s="81"/>
      <c r="AK2669" s="81"/>
      <c r="AL2669" s="81"/>
      <c r="AM2669" s="50"/>
      <c r="AN2669" s="50"/>
      <c r="AO2669" s="112">
        <f t="shared" si="431"/>
        <v>0</v>
      </c>
    </row>
    <row r="2670" spans="1:41" ht="20.100000000000001" customHeight="1">
      <c r="A2670" s="70">
        <f t="shared" si="429"/>
        <v>1</v>
      </c>
      <c r="B2670" s="81"/>
      <c r="C2670" s="81"/>
      <c r="D2670" s="81"/>
      <c r="E2670" s="81"/>
      <c r="F2670" s="34"/>
      <c r="G2670" s="94"/>
      <c r="H2670" s="81"/>
      <c r="I2670" s="34"/>
      <c r="J2670" s="34"/>
      <c r="K2670" s="38"/>
      <c r="L2670" s="38"/>
      <c r="M2670" s="39">
        <f t="shared" si="422"/>
        <v>0</v>
      </c>
      <c r="N2670" s="40">
        <f t="shared" si="423"/>
        <v>0</v>
      </c>
      <c r="O2670" s="80"/>
      <c r="P2670" s="113" t="str">
        <f t="shared" si="430"/>
        <v/>
      </c>
      <c r="Q2670" s="42" t="str">
        <f t="shared" si="424"/>
        <v/>
      </c>
      <c r="R2670" s="81"/>
      <c r="S2670" s="44" t="str">
        <f t="shared" si="425"/>
        <v/>
      </c>
      <c r="T2670" s="81"/>
      <c r="U2670" s="81"/>
      <c r="V2670" s="42">
        <f t="shared" si="426"/>
        <v>0</v>
      </c>
      <c r="W2670" s="43"/>
      <c r="X2670" s="47">
        <f>SUMIFS(W$12:W2670,F$12:F2670,F2670,H$12:H2670,H2670,D$12:D2670,D2670)</f>
        <v>0</v>
      </c>
      <c r="Y2670" s="48">
        <f t="shared" si="427"/>
        <v>0</v>
      </c>
      <c r="Z2670" s="82"/>
      <c r="AA2670" s="106"/>
      <c r="AB2670" s="42">
        <f t="shared" si="428"/>
        <v>0</v>
      </c>
      <c r="AC2670" s="50"/>
      <c r="AD2670" s="81"/>
      <c r="AE2670" s="81"/>
      <c r="AF2670" s="81"/>
      <c r="AG2670" s="81"/>
      <c r="AH2670" s="81"/>
      <c r="AI2670" s="81"/>
      <c r="AJ2670" s="81"/>
      <c r="AK2670" s="81"/>
      <c r="AL2670" s="81"/>
      <c r="AM2670" s="50"/>
      <c r="AN2670" s="50"/>
      <c r="AO2670" s="112">
        <f t="shared" si="431"/>
        <v>0</v>
      </c>
    </row>
    <row r="2671" spans="1:41" ht="20.100000000000001" customHeight="1">
      <c r="A2671" s="70">
        <f t="shared" si="429"/>
        <v>1</v>
      </c>
      <c r="B2671" s="81"/>
      <c r="C2671" s="81"/>
      <c r="D2671" s="81"/>
      <c r="E2671" s="81"/>
      <c r="F2671" s="34"/>
      <c r="G2671" s="94"/>
      <c r="H2671" s="81"/>
      <c r="I2671" s="34"/>
      <c r="J2671" s="34"/>
      <c r="K2671" s="38"/>
      <c r="L2671" s="38"/>
      <c r="M2671" s="39">
        <f t="shared" si="422"/>
        <v>0</v>
      </c>
      <c r="N2671" s="40">
        <f t="shared" si="423"/>
        <v>0</v>
      </c>
      <c r="O2671" s="80"/>
      <c r="P2671" s="113" t="str">
        <f t="shared" si="430"/>
        <v/>
      </c>
      <c r="Q2671" s="42" t="str">
        <f t="shared" si="424"/>
        <v/>
      </c>
      <c r="R2671" s="81"/>
      <c r="S2671" s="44" t="str">
        <f t="shared" si="425"/>
        <v/>
      </c>
      <c r="T2671" s="81"/>
      <c r="U2671" s="81"/>
      <c r="V2671" s="42">
        <f t="shared" si="426"/>
        <v>0</v>
      </c>
      <c r="W2671" s="43"/>
      <c r="X2671" s="47">
        <f>SUMIFS(W$12:W2671,F$12:F2671,F2671,H$12:H2671,H2671,D$12:D2671,D2671)</f>
        <v>0</v>
      </c>
      <c r="Y2671" s="48">
        <f t="shared" si="427"/>
        <v>0</v>
      </c>
      <c r="Z2671" s="82"/>
      <c r="AA2671" s="106"/>
      <c r="AB2671" s="42">
        <f t="shared" si="428"/>
        <v>0</v>
      </c>
      <c r="AC2671" s="50"/>
      <c r="AD2671" s="81"/>
      <c r="AE2671" s="81"/>
      <c r="AF2671" s="81"/>
      <c r="AG2671" s="81"/>
      <c r="AH2671" s="81"/>
      <c r="AI2671" s="81"/>
      <c r="AJ2671" s="81"/>
      <c r="AK2671" s="81"/>
      <c r="AL2671" s="81"/>
      <c r="AM2671" s="50"/>
      <c r="AN2671" s="50"/>
      <c r="AO2671" s="112">
        <f t="shared" si="431"/>
        <v>0</v>
      </c>
    </row>
    <row r="2672" spans="1:41" ht="20.100000000000001" customHeight="1">
      <c r="A2672" s="70">
        <f t="shared" si="429"/>
        <v>1</v>
      </c>
      <c r="B2672" s="81"/>
      <c r="C2672" s="81"/>
      <c r="D2672" s="81"/>
      <c r="E2672" s="81"/>
      <c r="F2672" s="34"/>
      <c r="G2672" s="94"/>
      <c r="H2672" s="81"/>
      <c r="I2672" s="34"/>
      <c r="J2672" s="34"/>
      <c r="K2672" s="38"/>
      <c r="L2672" s="38"/>
      <c r="M2672" s="39">
        <f t="shared" si="422"/>
        <v>0</v>
      </c>
      <c r="N2672" s="40">
        <f t="shared" si="423"/>
        <v>0</v>
      </c>
      <c r="O2672" s="80"/>
      <c r="P2672" s="113" t="str">
        <f t="shared" si="430"/>
        <v/>
      </c>
      <c r="Q2672" s="42" t="str">
        <f t="shared" si="424"/>
        <v/>
      </c>
      <c r="R2672" s="81"/>
      <c r="S2672" s="44" t="str">
        <f t="shared" si="425"/>
        <v/>
      </c>
      <c r="T2672" s="81"/>
      <c r="U2672" s="81"/>
      <c r="V2672" s="42">
        <f t="shared" si="426"/>
        <v>0</v>
      </c>
      <c r="W2672" s="43"/>
      <c r="X2672" s="47">
        <f>SUMIFS(W$12:W2672,F$12:F2672,F2672,H$12:H2672,H2672,D$12:D2672,D2672)</f>
        <v>0</v>
      </c>
      <c r="Y2672" s="48">
        <f t="shared" si="427"/>
        <v>0</v>
      </c>
      <c r="Z2672" s="82"/>
      <c r="AA2672" s="106"/>
      <c r="AB2672" s="42">
        <f t="shared" si="428"/>
        <v>0</v>
      </c>
      <c r="AC2672" s="50"/>
      <c r="AD2672" s="81"/>
      <c r="AE2672" s="81"/>
      <c r="AF2672" s="81"/>
      <c r="AG2672" s="81"/>
      <c r="AH2672" s="81"/>
      <c r="AI2672" s="81"/>
      <c r="AJ2672" s="81"/>
      <c r="AK2672" s="81"/>
      <c r="AL2672" s="81"/>
      <c r="AM2672" s="50"/>
      <c r="AN2672" s="50"/>
      <c r="AO2672" s="112">
        <f t="shared" si="431"/>
        <v>0</v>
      </c>
    </row>
    <row r="2673" spans="1:41" ht="20.100000000000001" customHeight="1">
      <c r="A2673" s="70">
        <f t="shared" si="429"/>
        <v>1</v>
      </c>
      <c r="B2673" s="81"/>
      <c r="C2673" s="81"/>
      <c r="D2673" s="81"/>
      <c r="E2673" s="81"/>
      <c r="F2673" s="34"/>
      <c r="G2673" s="94"/>
      <c r="H2673" s="81"/>
      <c r="I2673" s="34"/>
      <c r="J2673" s="34"/>
      <c r="K2673" s="38"/>
      <c r="L2673" s="38"/>
      <c r="M2673" s="39">
        <f t="shared" si="422"/>
        <v>0</v>
      </c>
      <c r="N2673" s="40">
        <f t="shared" si="423"/>
        <v>0</v>
      </c>
      <c r="O2673" s="80"/>
      <c r="P2673" s="113" t="str">
        <f t="shared" si="430"/>
        <v/>
      </c>
      <c r="Q2673" s="42" t="str">
        <f t="shared" si="424"/>
        <v/>
      </c>
      <c r="R2673" s="81"/>
      <c r="S2673" s="44" t="str">
        <f t="shared" si="425"/>
        <v/>
      </c>
      <c r="T2673" s="81"/>
      <c r="U2673" s="81"/>
      <c r="V2673" s="42">
        <f t="shared" si="426"/>
        <v>0</v>
      </c>
      <c r="W2673" s="43"/>
      <c r="X2673" s="47">
        <f>SUMIFS(W$12:W2673,F$12:F2673,F2673,H$12:H2673,H2673,D$12:D2673,D2673)</f>
        <v>0</v>
      </c>
      <c r="Y2673" s="48">
        <f t="shared" si="427"/>
        <v>0</v>
      </c>
      <c r="Z2673" s="82"/>
      <c r="AA2673" s="106"/>
      <c r="AB2673" s="42">
        <f t="shared" si="428"/>
        <v>0</v>
      </c>
      <c r="AC2673" s="50"/>
      <c r="AD2673" s="81"/>
      <c r="AE2673" s="81"/>
      <c r="AF2673" s="81"/>
      <c r="AG2673" s="81"/>
      <c r="AH2673" s="81"/>
      <c r="AI2673" s="81"/>
      <c r="AJ2673" s="81"/>
      <c r="AK2673" s="81"/>
      <c r="AL2673" s="81"/>
      <c r="AM2673" s="50"/>
      <c r="AN2673" s="50"/>
      <c r="AO2673" s="112">
        <f t="shared" si="431"/>
        <v>0</v>
      </c>
    </row>
    <row r="2674" spans="1:41" ht="20.100000000000001" customHeight="1">
      <c r="A2674" s="70">
        <f t="shared" si="429"/>
        <v>1</v>
      </c>
      <c r="B2674" s="81"/>
      <c r="C2674" s="81"/>
      <c r="D2674" s="81"/>
      <c r="E2674" s="81"/>
      <c r="F2674" s="34"/>
      <c r="G2674" s="94"/>
      <c r="H2674" s="81"/>
      <c r="I2674" s="34"/>
      <c r="J2674" s="34"/>
      <c r="K2674" s="38"/>
      <c r="L2674" s="38"/>
      <c r="M2674" s="39">
        <f t="shared" si="422"/>
        <v>0</v>
      </c>
      <c r="N2674" s="40">
        <f t="shared" si="423"/>
        <v>0</v>
      </c>
      <c r="O2674" s="80"/>
      <c r="P2674" s="113" t="str">
        <f t="shared" si="430"/>
        <v/>
      </c>
      <c r="Q2674" s="42" t="str">
        <f t="shared" si="424"/>
        <v/>
      </c>
      <c r="R2674" s="81"/>
      <c r="S2674" s="44" t="str">
        <f t="shared" si="425"/>
        <v/>
      </c>
      <c r="T2674" s="81"/>
      <c r="U2674" s="81"/>
      <c r="V2674" s="42">
        <f t="shared" si="426"/>
        <v>0</v>
      </c>
      <c r="W2674" s="43"/>
      <c r="X2674" s="47">
        <f>SUMIFS(W$12:W2674,F$12:F2674,F2674,H$12:H2674,H2674,D$12:D2674,D2674)</f>
        <v>0</v>
      </c>
      <c r="Y2674" s="48">
        <f t="shared" si="427"/>
        <v>0</v>
      </c>
      <c r="Z2674" s="82"/>
      <c r="AA2674" s="106"/>
      <c r="AB2674" s="42">
        <f t="shared" si="428"/>
        <v>0</v>
      </c>
      <c r="AC2674" s="50"/>
      <c r="AD2674" s="81"/>
      <c r="AE2674" s="81"/>
      <c r="AF2674" s="81"/>
      <c r="AG2674" s="81"/>
      <c r="AH2674" s="81"/>
      <c r="AI2674" s="81"/>
      <c r="AJ2674" s="81"/>
      <c r="AK2674" s="81"/>
      <c r="AL2674" s="81"/>
      <c r="AM2674" s="50"/>
      <c r="AN2674" s="50"/>
      <c r="AO2674" s="112">
        <f t="shared" si="431"/>
        <v>0</v>
      </c>
    </row>
    <row r="2675" spans="1:41" ht="20.100000000000001" customHeight="1">
      <c r="A2675" s="70">
        <f t="shared" si="429"/>
        <v>1</v>
      </c>
      <c r="B2675" s="81"/>
      <c r="C2675" s="81"/>
      <c r="D2675" s="81"/>
      <c r="E2675" s="81"/>
      <c r="F2675" s="34"/>
      <c r="G2675" s="94"/>
      <c r="H2675" s="81"/>
      <c r="I2675" s="34"/>
      <c r="J2675" s="34"/>
      <c r="K2675" s="38"/>
      <c r="L2675" s="38"/>
      <c r="M2675" s="39">
        <f t="shared" si="422"/>
        <v>0</v>
      </c>
      <c r="N2675" s="40">
        <f t="shared" si="423"/>
        <v>0</v>
      </c>
      <c r="O2675" s="80"/>
      <c r="P2675" s="113" t="str">
        <f t="shared" si="430"/>
        <v/>
      </c>
      <c r="Q2675" s="42" t="str">
        <f t="shared" si="424"/>
        <v/>
      </c>
      <c r="R2675" s="81"/>
      <c r="S2675" s="44" t="str">
        <f t="shared" si="425"/>
        <v/>
      </c>
      <c r="T2675" s="81"/>
      <c r="U2675" s="81"/>
      <c r="V2675" s="42">
        <f t="shared" si="426"/>
        <v>0</v>
      </c>
      <c r="W2675" s="43"/>
      <c r="X2675" s="47">
        <f>SUMIFS(W$12:W2675,F$12:F2675,F2675,H$12:H2675,H2675,D$12:D2675,D2675)</f>
        <v>0</v>
      </c>
      <c r="Y2675" s="48">
        <f t="shared" si="427"/>
        <v>0</v>
      </c>
      <c r="Z2675" s="82"/>
      <c r="AA2675" s="106"/>
      <c r="AB2675" s="42">
        <f t="shared" si="428"/>
        <v>0</v>
      </c>
      <c r="AC2675" s="50"/>
      <c r="AD2675" s="81"/>
      <c r="AE2675" s="81"/>
      <c r="AF2675" s="81"/>
      <c r="AG2675" s="81"/>
      <c r="AH2675" s="81"/>
      <c r="AI2675" s="81"/>
      <c r="AJ2675" s="81"/>
      <c r="AK2675" s="81"/>
      <c r="AL2675" s="81"/>
      <c r="AM2675" s="50"/>
      <c r="AN2675" s="50"/>
      <c r="AO2675" s="112">
        <f t="shared" si="431"/>
        <v>0</v>
      </c>
    </row>
    <row r="2676" spans="1:41" ht="20.100000000000001" customHeight="1">
      <c r="A2676" s="70">
        <f t="shared" si="429"/>
        <v>1</v>
      </c>
      <c r="B2676" s="81"/>
      <c r="C2676" s="81"/>
      <c r="D2676" s="81"/>
      <c r="E2676" s="81"/>
      <c r="F2676" s="34"/>
      <c r="G2676" s="94"/>
      <c r="H2676" s="81"/>
      <c r="I2676" s="34"/>
      <c r="J2676" s="34"/>
      <c r="K2676" s="38"/>
      <c r="L2676" s="38"/>
      <c r="M2676" s="39">
        <f t="shared" si="422"/>
        <v>0</v>
      </c>
      <c r="N2676" s="40">
        <f t="shared" si="423"/>
        <v>0</v>
      </c>
      <c r="O2676" s="80"/>
      <c r="P2676" s="113" t="str">
        <f t="shared" si="430"/>
        <v/>
      </c>
      <c r="Q2676" s="42" t="str">
        <f t="shared" si="424"/>
        <v/>
      </c>
      <c r="R2676" s="81"/>
      <c r="S2676" s="44" t="str">
        <f t="shared" si="425"/>
        <v/>
      </c>
      <c r="T2676" s="81"/>
      <c r="U2676" s="81"/>
      <c r="V2676" s="42">
        <f t="shared" si="426"/>
        <v>0</v>
      </c>
      <c r="W2676" s="43"/>
      <c r="X2676" s="47">
        <f>SUMIFS(W$12:W2676,F$12:F2676,F2676,H$12:H2676,H2676,D$12:D2676,D2676)</f>
        <v>0</v>
      </c>
      <c r="Y2676" s="48">
        <f t="shared" si="427"/>
        <v>0</v>
      </c>
      <c r="Z2676" s="82"/>
      <c r="AA2676" s="106"/>
      <c r="AB2676" s="42">
        <f t="shared" si="428"/>
        <v>0</v>
      </c>
      <c r="AC2676" s="50"/>
      <c r="AD2676" s="81"/>
      <c r="AE2676" s="81"/>
      <c r="AF2676" s="81"/>
      <c r="AG2676" s="81"/>
      <c r="AH2676" s="81"/>
      <c r="AI2676" s="81"/>
      <c r="AJ2676" s="81"/>
      <c r="AK2676" s="81"/>
      <c r="AL2676" s="81"/>
      <c r="AM2676" s="50"/>
      <c r="AN2676" s="50"/>
      <c r="AO2676" s="112">
        <f t="shared" si="431"/>
        <v>0</v>
      </c>
    </row>
    <row r="2677" spans="1:41" ht="20.100000000000001" customHeight="1">
      <c r="A2677" s="70">
        <f t="shared" si="429"/>
        <v>1</v>
      </c>
      <c r="B2677" s="81"/>
      <c r="C2677" s="81"/>
      <c r="D2677" s="81"/>
      <c r="E2677" s="81"/>
      <c r="F2677" s="34"/>
      <c r="G2677" s="94"/>
      <c r="H2677" s="81"/>
      <c r="I2677" s="34"/>
      <c r="J2677" s="34"/>
      <c r="K2677" s="38"/>
      <c r="L2677" s="38"/>
      <c r="M2677" s="39">
        <f t="shared" si="422"/>
        <v>0</v>
      </c>
      <c r="N2677" s="40">
        <f t="shared" si="423"/>
        <v>0</v>
      </c>
      <c r="O2677" s="80"/>
      <c r="P2677" s="113" t="str">
        <f t="shared" si="430"/>
        <v/>
      </c>
      <c r="Q2677" s="42" t="str">
        <f t="shared" si="424"/>
        <v/>
      </c>
      <c r="R2677" s="81"/>
      <c r="S2677" s="44" t="str">
        <f t="shared" si="425"/>
        <v/>
      </c>
      <c r="T2677" s="81"/>
      <c r="U2677" s="81"/>
      <c r="V2677" s="42">
        <f t="shared" si="426"/>
        <v>0</v>
      </c>
      <c r="W2677" s="43"/>
      <c r="X2677" s="47">
        <f>SUMIFS(W$12:W2677,F$12:F2677,F2677,H$12:H2677,H2677,D$12:D2677,D2677)</f>
        <v>0</v>
      </c>
      <c r="Y2677" s="48">
        <f t="shared" si="427"/>
        <v>0</v>
      </c>
      <c r="Z2677" s="82"/>
      <c r="AA2677" s="106"/>
      <c r="AB2677" s="42">
        <f t="shared" si="428"/>
        <v>0</v>
      </c>
      <c r="AC2677" s="50"/>
      <c r="AD2677" s="81"/>
      <c r="AE2677" s="81"/>
      <c r="AF2677" s="81"/>
      <c r="AG2677" s="81"/>
      <c r="AH2677" s="81"/>
      <c r="AI2677" s="81"/>
      <c r="AJ2677" s="81"/>
      <c r="AK2677" s="81"/>
      <c r="AL2677" s="81"/>
      <c r="AM2677" s="50"/>
      <c r="AN2677" s="50"/>
      <c r="AO2677" s="112">
        <f t="shared" si="431"/>
        <v>0</v>
      </c>
    </row>
    <row r="2678" spans="1:41" ht="20.100000000000001" customHeight="1">
      <c r="A2678" s="70">
        <f t="shared" si="429"/>
        <v>1</v>
      </c>
      <c r="B2678" s="81"/>
      <c r="C2678" s="81"/>
      <c r="D2678" s="81"/>
      <c r="E2678" s="81"/>
      <c r="F2678" s="34"/>
      <c r="G2678" s="94"/>
      <c r="H2678" s="81"/>
      <c r="I2678" s="34"/>
      <c r="J2678" s="34"/>
      <c r="K2678" s="38"/>
      <c r="L2678" s="38"/>
      <c r="M2678" s="39">
        <f t="shared" si="422"/>
        <v>0</v>
      </c>
      <c r="N2678" s="40">
        <f t="shared" si="423"/>
        <v>0</v>
      </c>
      <c r="O2678" s="80"/>
      <c r="P2678" s="113" t="str">
        <f t="shared" si="430"/>
        <v/>
      </c>
      <c r="Q2678" s="42" t="str">
        <f t="shared" si="424"/>
        <v/>
      </c>
      <c r="R2678" s="81"/>
      <c r="S2678" s="44" t="str">
        <f t="shared" si="425"/>
        <v/>
      </c>
      <c r="T2678" s="81"/>
      <c r="U2678" s="81"/>
      <c r="V2678" s="42">
        <f t="shared" si="426"/>
        <v>0</v>
      </c>
      <c r="W2678" s="43"/>
      <c r="X2678" s="47">
        <f>SUMIFS(W$12:W2678,F$12:F2678,F2678,H$12:H2678,H2678,D$12:D2678,D2678)</f>
        <v>0</v>
      </c>
      <c r="Y2678" s="48">
        <f t="shared" si="427"/>
        <v>0</v>
      </c>
      <c r="Z2678" s="82"/>
      <c r="AA2678" s="106"/>
      <c r="AB2678" s="42">
        <f t="shared" si="428"/>
        <v>0</v>
      </c>
      <c r="AC2678" s="50"/>
      <c r="AD2678" s="81"/>
      <c r="AE2678" s="81"/>
      <c r="AF2678" s="81"/>
      <c r="AG2678" s="81"/>
      <c r="AH2678" s="81"/>
      <c r="AI2678" s="81"/>
      <c r="AJ2678" s="81"/>
      <c r="AK2678" s="81"/>
      <c r="AL2678" s="81"/>
      <c r="AM2678" s="50"/>
      <c r="AN2678" s="50"/>
      <c r="AO2678" s="112">
        <f t="shared" si="431"/>
        <v>0</v>
      </c>
    </row>
    <row r="2679" spans="1:41" ht="20.100000000000001" customHeight="1">
      <c r="A2679" s="70">
        <f t="shared" si="429"/>
        <v>1</v>
      </c>
      <c r="B2679" s="81"/>
      <c r="C2679" s="81"/>
      <c r="D2679" s="81"/>
      <c r="E2679" s="81"/>
      <c r="F2679" s="34"/>
      <c r="G2679" s="94"/>
      <c r="H2679" s="81"/>
      <c r="I2679" s="34"/>
      <c r="J2679" s="34"/>
      <c r="K2679" s="38"/>
      <c r="L2679" s="38"/>
      <c r="M2679" s="39">
        <f t="shared" si="422"/>
        <v>0</v>
      </c>
      <c r="N2679" s="40">
        <f t="shared" si="423"/>
        <v>0</v>
      </c>
      <c r="O2679" s="80"/>
      <c r="P2679" s="113" t="str">
        <f t="shared" si="430"/>
        <v/>
      </c>
      <c r="Q2679" s="42" t="str">
        <f t="shared" si="424"/>
        <v/>
      </c>
      <c r="R2679" s="81"/>
      <c r="S2679" s="44" t="str">
        <f t="shared" si="425"/>
        <v/>
      </c>
      <c r="T2679" s="81"/>
      <c r="U2679" s="81"/>
      <c r="V2679" s="42">
        <f t="shared" si="426"/>
        <v>0</v>
      </c>
      <c r="W2679" s="43"/>
      <c r="X2679" s="47">
        <f>SUMIFS(W$12:W2679,F$12:F2679,F2679,H$12:H2679,H2679,D$12:D2679,D2679)</f>
        <v>0</v>
      </c>
      <c r="Y2679" s="48">
        <f t="shared" si="427"/>
        <v>0</v>
      </c>
      <c r="Z2679" s="82"/>
      <c r="AA2679" s="106"/>
      <c r="AB2679" s="42">
        <f t="shared" si="428"/>
        <v>0</v>
      </c>
      <c r="AC2679" s="50"/>
      <c r="AD2679" s="81"/>
      <c r="AE2679" s="81"/>
      <c r="AF2679" s="81"/>
      <c r="AG2679" s="81"/>
      <c r="AH2679" s="81"/>
      <c r="AI2679" s="81"/>
      <c r="AJ2679" s="81"/>
      <c r="AK2679" s="81"/>
      <c r="AL2679" s="81"/>
      <c r="AM2679" s="50"/>
      <c r="AN2679" s="50"/>
      <c r="AO2679" s="112">
        <f t="shared" si="431"/>
        <v>0</v>
      </c>
    </row>
    <row r="2680" spans="1:41" ht="20.100000000000001" customHeight="1">
      <c r="A2680" s="70">
        <f t="shared" si="429"/>
        <v>1</v>
      </c>
      <c r="B2680" s="81"/>
      <c r="C2680" s="81"/>
      <c r="D2680" s="81"/>
      <c r="E2680" s="81"/>
      <c r="F2680" s="34"/>
      <c r="G2680" s="94"/>
      <c r="H2680" s="81"/>
      <c r="I2680" s="34"/>
      <c r="J2680" s="34"/>
      <c r="K2680" s="38"/>
      <c r="L2680" s="38"/>
      <c r="M2680" s="39">
        <f t="shared" si="422"/>
        <v>0</v>
      </c>
      <c r="N2680" s="40">
        <f t="shared" si="423"/>
        <v>0</v>
      </c>
      <c r="O2680" s="80"/>
      <c r="P2680" s="113" t="str">
        <f t="shared" si="430"/>
        <v/>
      </c>
      <c r="Q2680" s="42" t="str">
        <f t="shared" si="424"/>
        <v/>
      </c>
      <c r="R2680" s="81"/>
      <c r="S2680" s="44" t="str">
        <f t="shared" si="425"/>
        <v/>
      </c>
      <c r="T2680" s="81"/>
      <c r="U2680" s="81"/>
      <c r="V2680" s="42">
        <f t="shared" si="426"/>
        <v>0</v>
      </c>
      <c r="W2680" s="43"/>
      <c r="X2680" s="47">
        <f>SUMIFS(W$12:W2680,F$12:F2680,F2680,H$12:H2680,H2680,D$12:D2680,D2680)</f>
        <v>0</v>
      </c>
      <c r="Y2680" s="48">
        <f t="shared" si="427"/>
        <v>0</v>
      </c>
      <c r="Z2680" s="82"/>
      <c r="AA2680" s="106"/>
      <c r="AB2680" s="42">
        <f t="shared" si="428"/>
        <v>0</v>
      </c>
      <c r="AC2680" s="50"/>
      <c r="AD2680" s="81"/>
      <c r="AE2680" s="81"/>
      <c r="AF2680" s="81"/>
      <c r="AG2680" s="81"/>
      <c r="AH2680" s="81"/>
      <c r="AI2680" s="81"/>
      <c r="AJ2680" s="81"/>
      <c r="AK2680" s="81"/>
      <c r="AL2680" s="81"/>
      <c r="AM2680" s="50"/>
      <c r="AN2680" s="50"/>
      <c r="AO2680" s="112">
        <f t="shared" si="431"/>
        <v>0</v>
      </c>
    </row>
    <row r="2681" spans="1:41" ht="20.100000000000001" customHeight="1">
      <c r="A2681" s="70">
        <f t="shared" si="429"/>
        <v>1</v>
      </c>
      <c r="B2681" s="81"/>
      <c r="C2681" s="81"/>
      <c r="D2681" s="81"/>
      <c r="E2681" s="81"/>
      <c r="F2681" s="34"/>
      <c r="G2681" s="94"/>
      <c r="H2681" s="81"/>
      <c r="I2681" s="34"/>
      <c r="J2681" s="34"/>
      <c r="K2681" s="38"/>
      <c r="L2681" s="38"/>
      <c r="M2681" s="39">
        <f t="shared" si="422"/>
        <v>0</v>
      </c>
      <c r="N2681" s="40">
        <f t="shared" si="423"/>
        <v>0</v>
      </c>
      <c r="O2681" s="80"/>
      <c r="P2681" s="113" t="str">
        <f t="shared" si="430"/>
        <v/>
      </c>
      <c r="Q2681" s="42" t="str">
        <f t="shared" si="424"/>
        <v/>
      </c>
      <c r="R2681" s="81"/>
      <c r="S2681" s="44" t="str">
        <f t="shared" si="425"/>
        <v/>
      </c>
      <c r="T2681" s="81"/>
      <c r="U2681" s="81"/>
      <c r="V2681" s="42">
        <f t="shared" si="426"/>
        <v>0</v>
      </c>
      <c r="W2681" s="43"/>
      <c r="X2681" s="47">
        <f>SUMIFS(W$12:W2681,F$12:F2681,F2681,H$12:H2681,H2681,D$12:D2681,D2681)</f>
        <v>0</v>
      </c>
      <c r="Y2681" s="48">
        <f t="shared" si="427"/>
        <v>0</v>
      </c>
      <c r="Z2681" s="82"/>
      <c r="AA2681" s="106"/>
      <c r="AB2681" s="42">
        <f t="shared" si="428"/>
        <v>0</v>
      </c>
      <c r="AC2681" s="50"/>
      <c r="AD2681" s="81"/>
      <c r="AE2681" s="81"/>
      <c r="AF2681" s="81"/>
      <c r="AG2681" s="81"/>
      <c r="AH2681" s="81"/>
      <c r="AI2681" s="81"/>
      <c r="AJ2681" s="81"/>
      <c r="AK2681" s="81"/>
      <c r="AL2681" s="81"/>
      <c r="AM2681" s="50"/>
      <c r="AN2681" s="50"/>
      <c r="AO2681" s="112">
        <f t="shared" si="431"/>
        <v>0</v>
      </c>
    </row>
    <row r="2682" spans="1:41" ht="20.100000000000001" customHeight="1">
      <c r="A2682" s="70">
        <f t="shared" si="429"/>
        <v>1</v>
      </c>
      <c r="B2682" s="81"/>
      <c r="C2682" s="81"/>
      <c r="D2682" s="81"/>
      <c r="E2682" s="81"/>
      <c r="F2682" s="34"/>
      <c r="G2682" s="94"/>
      <c r="H2682" s="81"/>
      <c r="I2682" s="34"/>
      <c r="J2682" s="34"/>
      <c r="K2682" s="38"/>
      <c r="L2682" s="38"/>
      <c r="M2682" s="39">
        <f t="shared" si="422"/>
        <v>0</v>
      </c>
      <c r="N2682" s="40">
        <f t="shared" si="423"/>
        <v>0</v>
      </c>
      <c r="O2682" s="80"/>
      <c r="P2682" s="113" t="str">
        <f t="shared" si="430"/>
        <v/>
      </c>
      <c r="Q2682" s="42" t="str">
        <f t="shared" si="424"/>
        <v/>
      </c>
      <c r="R2682" s="81"/>
      <c r="S2682" s="44" t="str">
        <f t="shared" si="425"/>
        <v/>
      </c>
      <c r="T2682" s="81"/>
      <c r="U2682" s="81"/>
      <c r="V2682" s="42">
        <f t="shared" si="426"/>
        <v>0</v>
      </c>
      <c r="W2682" s="43"/>
      <c r="X2682" s="47">
        <f>SUMIFS(W$12:W2682,F$12:F2682,F2682,H$12:H2682,H2682,D$12:D2682,D2682)</f>
        <v>0</v>
      </c>
      <c r="Y2682" s="48">
        <f t="shared" si="427"/>
        <v>0</v>
      </c>
      <c r="Z2682" s="82"/>
      <c r="AA2682" s="106"/>
      <c r="AB2682" s="42">
        <f t="shared" si="428"/>
        <v>0</v>
      </c>
      <c r="AC2682" s="50"/>
      <c r="AD2682" s="81"/>
      <c r="AE2682" s="81"/>
      <c r="AF2682" s="81"/>
      <c r="AG2682" s="81"/>
      <c r="AH2682" s="81"/>
      <c r="AI2682" s="81"/>
      <c r="AJ2682" s="81"/>
      <c r="AK2682" s="81"/>
      <c r="AL2682" s="81"/>
      <c r="AM2682" s="50"/>
      <c r="AN2682" s="50"/>
      <c r="AO2682" s="112">
        <f t="shared" si="431"/>
        <v>0</v>
      </c>
    </row>
    <row r="2683" spans="1:41" ht="20.100000000000001" customHeight="1">
      <c r="A2683" s="70">
        <f t="shared" si="429"/>
        <v>1</v>
      </c>
      <c r="B2683" s="81"/>
      <c r="C2683" s="81"/>
      <c r="D2683" s="81"/>
      <c r="E2683" s="81"/>
      <c r="F2683" s="34"/>
      <c r="G2683" s="94"/>
      <c r="H2683" s="81"/>
      <c r="I2683" s="34"/>
      <c r="J2683" s="34"/>
      <c r="K2683" s="38"/>
      <c r="L2683" s="38"/>
      <c r="M2683" s="39">
        <f t="shared" si="422"/>
        <v>0</v>
      </c>
      <c r="N2683" s="40">
        <f t="shared" si="423"/>
        <v>0</v>
      </c>
      <c r="O2683" s="80"/>
      <c r="P2683" s="113" t="str">
        <f t="shared" si="430"/>
        <v/>
      </c>
      <c r="Q2683" s="42" t="str">
        <f t="shared" si="424"/>
        <v/>
      </c>
      <c r="R2683" s="81"/>
      <c r="S2683" s="44" t="str">
        <f t="shared" si="425"/>
        <v/>
      </c>
      <c r="T2683" s="81"/>
      <c r="U2683" s="81"/>
      <c r="V2683" s="42">
        <f t="shared" si="426"/>
        <v>0</v>
      </c>
      <c r="W2683" s="43"/>
      <c r="X2683" s="47">
        <f>SUMIFS(W$12:W2683,F$12:F2683,F2683,H$12:H2683,H2683,D$12:D2683,D2683)</f>
        <v>0</v>
      </c>
      <c r="Y2683" s="48">
        <f t="shared" si="427"/>
        <v>0</v>
      </c>
      <c r="Z2683" s="82"/>
      <c r="AA2683" s="106"/>
      <c r="AB2683" s="42">
        <f t="shared" si="428"/>
        <v>0</v>
      </c>
      <c r="AC2683" s="50"/>
      <c r="AD2683" s="81"/>
      <c r="AE2683" s="81"/>
      <c r="AF2683" s="81"/>
      <c r="AG2683" s="81"/>
      <c r="AH2683" s="81"/>
      <c r="AI2683" s="81"/>
      <c r="AJ2683" s="81"/>
      <c r="AK2683" s="81"/>
      <c r="AL2683" s="81"/>
      <c r="AM2683" s="50"/>
      <c r="AN2683" s="50"/>
      <c r="AO2683" s="112">
        <f t="shared" si="431"/>
        <v>0</v>
      </c>
    </row>
    <row r="2684" spans="1:41" ht="20.100000000000001" customHeight="1">
      <c r="A2684" s="70">
        <f t="shared" si="429"/>
        <v>1</v>
      </c>
      <c r="B2684" s="81"/>
      <c r="C2684" s="81"/>
      <c r="D2684" s="81"/>
      <c r="E2684" s="81"/>
      <c r="F2684" s="34"/>
      <c r="G2684" s="94"/>
      <c r="H2684" s="81"/>
      <c r="I2684" s="34"/>
      <c r="J2684" s="34"/>
      <c r="K2684" s="38"/>
      <c r="L2684" s="38"/>
      <c r="M2684" s="39">
        <f t="shared" si="422"/>
        <v>0</v>
      </c>
      <c r="N2684" s="40">
        <f t="shared" si="423"/>
        <v>0</v>
      </c>
      <c r="O2684" s="80"/>
      <c r="P2684" s="113" t="str">
        <f t="shared" si="430"/>
        <v/>
      </c>
      <c r="Q2684" s="42" t="str">
        <f t="shared" si="424"/>
        <v/>
      </c>
      <c r="R2684" s="81"/>
      <c r="S2684" s="44" t="str">
        <f t="shared" si="425"/>
        <v/>
      </c>
      <c r="T2684" s="81"/>
      <c r="U2684" s="81"/>
      <c r="V2684" s="42">
        <f t="shared" si="426"/>
        <v>0</v>
      </c>
      <c r="W2684" s="43"/>
      <c r="X2684" s="47">
        <f>SUMIFS(W$12:W2684,F$12:F2684,F2684,H$12:H2684,H2684,D$12:D2684,D2684)</f>
        <v>0</v>
      </c>
      <c r="Y2684" s="48">
        <f t="shared" si="427"/>
        <v>0</v>
      </c>
      <c r="Z2684" s="82"/>
      <c r="AA2684" s="106"/>
      <c r="AB2684" s="42">
        <f t="shared" si="428"/>
        <v>0</v>
      </c>
      <c r="AC2684" s="50"/>
      <c r="AD2684" s="81"/>
      <c r="AE2684" s="81"/>
      <c r="AF2684" s="81"/>
      <c r="AG2684" s="81"/>
      <c r="AH2684" s="81"/>
      <c r="AI2684" s="81"/>
      <c r="AJ2684" s="81"/>
      <c r="AK2684" s="81"/>
      <c r="AL2684" s="81"/>
      <c r="AM2684" s="50"/>
      <c r="AN2684" s="50"/>
      <c r="AO2684" s="112">
        <f t="shared" si="431"/>
        <v>0</v>
      </c>
    </row>
    <row r="2685" spans="1:41" ht="20.100000000000001" customHeight="1">
      <c r="A2685" s="70">
        <f t="shared" si="429"/>
        <v>1</v>
      </c>
      <c r="B2685" s="81"/>
      <c r="C2685" s="81"/>
      <c r="D2685" s="81"/>
      <c r="E2685" s="81"/>
      <c r="F2685" s="34"/>
      <c r="G2685" s="94"/>
      <c r="H2685" s="81"/>
      <c r="I2685" s="34"/>
      <c r="J2685" s="34"/>
      <c r="K2685" s="38"/>
      <c r="L2685" s="38"/>
      <c r="M2685" s="39">
        <f t="shared" si="422"/>
        <v>0</v>
      </c>
      <c r="N2685" s="40">
        <f t="shared" si="423"/>
        <v>0</v>
      </c>
      <c r="O2685" s="80"/>
      <c r="P2685" s="113" t="str">
        <f t="shared" si="430"/>
        <v/>
      </c>
      <c r="Q2685" s="42" t="str">
        <f t="shared" si="424"/>
        <v/>
      </c>
      <c r="R2685" s="81"/>
      <c r="S2685" s="44" t="str">
        <f t="shared" si="425"/>
        <v/>
      </c>
      <c r="T2685" s="81"/>
      <c r="U2685" s="81"/>
      <c r="V2685" s="42">
        <f t="shared" si="426"/>
        <v>0</v>
      </c>
      <c r="W2685" s="43"/>
      <c r="X2685" s="47">
        <f>SUMIFS(W$12:W2685,F$12:F2685,F2685,H$12:H2685,H2685,D$12:D2685,D2685)</f>
        <v>0</v>
      </c>
      <c r="Y2685" s="48">
        <f t="shared" si="427"/>
        <v>0</v>
      </c>
      <c r="Z2685" s="82"/>
      <c r="AA2685" s="106"/>
      <c r="AB2685" s="42">
        <f t="shared" si="428"/>
        <v>0</v>
      </c>
      <c r="AC2685" s="50"/>
      <c r="AD2685" s="81"/>
      <c r="AE2685" s="81"/>
      <c r="AF2685" s="81"/>
      <c r="AG2685" s="81"/>
      <c r="AH2685" s="81"/>
      <c r="AI2685" s="81"/>
      <c r="AJ2685" s="81"/>
      <c r="AK2685" s="81"/>
      <c r="AL2685" s="81"/>
      <c r="AM2685" s="50"/>
      <c r="AN2685" s="50"/>
      <c r="AO2685" s="112">
        <f t="shared" si="431"/>
        <v>0</v>
      </c>
    </row>
    <row r="2686" spans="1:41" ht="20.100000000000001" customHeight="1">
      <c r="A2686" s="70">
        <f t="shared" si="429"/>
        <v>1</v>
      </c>
      <c r="B2686" s="81"/>
      <c r="C2686" s="81"/>
      <c r="D2686" s="81"/>
      <c r="E2686" s="81"/>
      <c r="F2686" s="34"/>
      <c r="G2686" s="94"/>
      <c r="H2686" s="81"/>
      <c r="I2686" s="34"/>
      <c r="J2686" s="34"/>
      <c r="K2686" s="38"/>
      <c r="L2686" s="38"/>
      <c r="M2686" s="39">
        <f t="shared" si="422"/>
        <v>0</v>
      </c>
      <c r="N2686" s="40">
        <f t="shared" si="423"/>
        <v>0</v>
      </c>
      <c r="O2686" s="80"/>
      <c r="P2686" s="113" t="str">
        <f t="shared" si="430"/>
        <v/>
      </c>
      <c r="Q2686" s="42" t="str">
        <f t="shared" si="424"/>
        <v/>
      </c>
      <c r="R2686" s="81"/>
      <c r="S2686" s="44" t="str">
        <f t="shared" si="425"/>
        <v/>
      </c>
      <c r="T2686" s="81"/>
      <c r="U2686" s="81"/>
      <c r="V2686" s="42">
        <f t="shared" si="426"/>
        <v>0</v>
      </c>
      <c r="W2686" s="43"/>
      <c r="X2686" s="47">
        <f>SUMIFS(W$12:W2686,F$12:F2686,F2686,H$12:H2686,H2686,D$12:D2686,D2686)</f>
        <v>0</v>
      </c>
      <c r="Y2686" s="48">
        <f t="shared" si="427"/>
        <v>0</v>
      </c>
      <c r="Z2686" s="82"/>
      <c r="AA2686" s="106"/>
      <c r="AB2686" s="42">
        <f t="shared" si="428"/>
        <v>0</v>
      </c>
      <c r="AC2686" s="50"/>
      <c r="AD2686" s="81"/>
      <c r="AE2686" s="81"/>
      <c r="AF2686" s="81"/>
      <c r="AG2686" s="81"/>
      <c r="AH2686" s="81"/>
      <c r="AI2686" s="81"/>
      <c r="AJ2686" s="81"/>
      <c r="AK2686" s="81"/>
      <c r="AL2686" s="81"/>
      <c r="AM2686" s="50"/>
      <c r="AN2686" s="50"/>
      <c r="AO2686" s="112">
        <f t="shared" si="431"/>
        <v>0</v>
      </c>
    </row>
    <row r="2687" spans="1:41" ht="20.100000000000001" customHeight="1">
      <c r="A2687" s="70">
        <f t="shared" si="429"/>
        <v>1</v>
      </c>
      <c r="B2687" s="81"/>
      <c r="C2687" s="81"/>
      <c r="D2687" s="81"/>
      <c r="E2687" s="81"/>
      <c r="F2687" s="34"/>
      <c r="G2687" s="94"/>
      <c r="H2687" s="81"/>
      <c r="I2687" s="34"/>
      <c r="J2687" s="34"/>
      <c r="K2687" s="38"/>
      <c r="L2687" s="38"/>
      <c r="M2687" s="39">
        <f t="shared" si="422"/>
        <v>0</v>
      </c>
      <c r="N2687" s="40">
        <f t="shared" si="423"/>
        <v>0</v>
      </c>
      <c r="O2687" s="80"/>
      <c r="P2687" s="113" t="str">
        <f t="shared" si="430"/>
        <v/>
      </c>
      <c r="Q2687" s="42" t="str">
        <f t="shared" si="424"/>
        <v/>
      </c>
      <c r="R2687" s="81"/>
      <c r="S2687" s="44" t="str">
        <f t="shared" si="425"/>
        <v/>
      </c>
      <c r="T2687" s="81"/>
      <c r="U2687" s="81"/>
      <c r="V2687" s="42">
        <f t="shared" si="426"/>
        <v>0</v>
      </c>
      <c r="W2687" s="43"/>
      <c r="X2687" s="47">
        <f>SUMIFS(W$12:W2687,F$12:F2687,F2687,H$12:H2687,H2687,D$12:D2687,D2687)</f>
        <v>0</v>
      </c>
      <c r="Y2687" s="48">
        <f t="shared" si="427"/>
        <v>0</v>
      </c>
      <c r="Z2687" s="82"/>
      <c r="AA2687" s="106"/>
      <c r="AB2687" s="42">
        <f t="shared" si="428"/>
        <v>0</v>
      </c>
      <c r="AC2687" s="50"/>
      <c r="AD2687" s="81"/>
      <c r="AE2687" s="81"/>
      <c r="AF2687" s="81"/>
      <c r="AG2687" s="81"/>
      <c r="AH2687" s="81"/>
      <c r="AI2687" s="81"/>
      <c r="AJ2687" s="81"/>
      <c r="AK2687" s="81"/>
      <c r="AL2687" s="81"/>
      <c r="AM2687" s="50"/>
      <c r="AN2687" s="50"/>
      <c r="AO2687" s="112">
        <f t="shared" si="431"/>
        <v>0</v>
      </c>
    </row>
    <row r="2688" spans="1:41" ht="20.100000000000001" customHeight="1">
      <c r="A2688" s="70">
        <f t="shared" si="429"/>
        <v>1</v>
      </c>
      <c r="B2688" s="81"/>
      <c r="C2688" s="81"/>
      <c r="D2688" s="81"/>
      <c r="E2688" s="81"/>
      <c r="F2688" s="34"/>
      <c r="G2688" s="94"/>
      <c r="H2688" s="81"/>
      <c r="I2688" s="34"/>
      <c r="J2688" s="34"/>
      <c r="K2688" s="38"/>
      <c r="L2688" s="38"/>
      <c r="M2688" s="39">
        <f t="shared" si="422"/>
        <v>0</v>
      </c>
      <c r="N2688" s="40">
        <f t="shared" si="423"/>
        <v>0</v>
      </c>
      <c r="O2688" s="80"/>
      <c r="P2688" s="113" t="str">
        <f t="shared" si="430"/>
        <v/>
      </c>
      <c r="Q2688" s="42" t="str">
        <f t="shared" si="424"/>
        <v/>
      </c>
      <c r="R2688" s="81"/>
      <c r="S2688" s="44" t="str">
        <f t="shared" si="425"/>
        <v/>
      </c>
      <c r="T2688" s="81"/>
      <c r="U2688" s="81"/>
      <c r="V2688" s="42">
        <f t="shared" si="426"/>
        <v>0</v>
      </c>
      <c r="W2688" s="43"/>
      <c r="X2688" s="47">
        <f>SUMIFS(W$12:W2688,F$12:F2688,F2688,H$12:H2688,H2688,D$12:D2688,D2688)</f>
        <v>0</v>
      </c>
      <c r="Y2688" s="48">
        <f t="shared" si="427"/>
        <v>0</v>
      </c>
      <c r="Z2688" s="82"/>
      <c r="AA2688" s="106"/>
      <c r="AB2688" s="42">
        <f t="shared" si="428"/>
        <v>0</v>
      </c>
      <c r="AC2688" s="50"/>
      <c r="AD2688" s="81"/>
      <c r="AE2688" s="81"/>
      <c r="AF2688" s="81"/>
      <c r="AG2688" s="81"/>
      <c r="AH2688" s="81"/>
      <c r="AI2688" s="81"/>
      <c r="AJ2688" s="81"/>
      <c r="AK2688" s="81"/>
      <c r="AL2688" s="81"/>
      <c r="AM2688" s="50"/>
      <c r="AN2688" s="50"/>
      <c r="AO2688" s="112">
        <f t="shared" si="431"/>
        <v>0</v>
      </c>
    </row>
    <row r="2689" spans="1:41" ht="20.100000000000001" customHeight="1">
      <c r="A2689" s="70">
        <f t="shared" si="429"/>
        <v>1</v>
      </c>
      <c r="B2689" s="81"/>
      <c r="C2689" s="81"/>
      <c r="D2689" s="81"/>
      <c r="E2689" s="81"/>
      <c r="F2689" s="34"/>
      <c r="G2689" s="94"/>
      <c r="H2689" s="81"/>
      <c r="I2689" s="34"/>
      <c r="J2689" s="34"/>
      <c r="K2689" s="38"/>
      <c r="L2689" s="38"/>
      <c r="M2689" s="39">
        <f t="shared" si="422"/>
        <v>0</v>
      </c>
      <c r="N2689" s="40">
        <f t="shared" si="423"/>
        <v>0</v>
      </c>
      <c r="O2689" s="80"/>
      <c r="P2689" s="113" t="str">
        <f t="shared" si="430"/>
        <v/>
      </c>
      <c r="Q2689" s="42" t="str">
        <f t="shared" si="424"/>
        <v/>
      </c>
      <c r="R2689" s="81"/>
      <c r="S2689" s="44" t="str">
        <f t="shared" si="425"/>
        <v/>
      </c>
      <c r="T2689" s="81"/>
      <c r="U2689" s="81"/>
      <c r="V2689" s="42">
        <f t="shared" si="426"/>
        <v>0</v>
      </c>
      <c r="W2689" s="43"/>
      <c r="X2689" s="47">
        <f>SUMIFS(W$12:W2689,F$12:F2689,F2689,H$12:H2689,H2689,D$12:D2689,D2689)</f>
        <v>0</v>
      </c>
      <c r="Y2689" s="48">
        <f t="shared" si="427"/>
        <v>0</v>
      </c>
      <c r="Z2689" s="82"/>
      <c r="AA2689" s="106"/>
      <c r="AB2689" s="42">
        <f t="shared" si="428"/>
        <v>0</v>
      </c>
      <c r="AC2689" s="50"/>
      <c r="AD2689" s="81"/>
      <c r="AE2689" s="81"/>
      <c r="AF2689" s="81"/>
      <c r="AG2689" s="81"/>
      <c r="AH2689" s="81"/>
      <c r="AI2689" s="81"/>
      <c r="AJ2689" s="81"/>
      <c r="AK2689" s="81"/>
      <c r="AL2689" s="81"/>
      <c r="AM2689" s="50"/>
      <c r="AN2689" s="50"/>
      <c r="AO2689" s="112">
        <f t="shared" si="431"/>
        <v>0</v>
      </c>
    </row>
    <row r="2690" spans="1:41" ht="20.100000000000001" customHeight="1">
      <c r="A2690" s="70">
        <f t="shared" si="429"/>
        <v>1</v>
      </c>
      <c r="B2690" s="81"/>
      <c r="C2690" s="81"/>
      <c r="D2690" s="81"/>
      <c r="E2690" s="81"/>
      <c r="F2690" s="34"/>
      <c r="G2690" s="94"/>
      <c r="H2690" s="81"/>
      <c r="I2690" s="34"/>
      <c r="J2690" s="34"/>
      <c r="K2690" s="38"/>
      <c r="L2690" s="38"/>
      <c r="M2690" s="39">
        <f t="shared" si="422"/>
        <v>0</v>
      </c>
      <c r="N2690" s="40">
        <f t="shared" si="423"/>
        <v>0</v>
      </c>
      <c r="O2690" s="80"/>
      <c r="P2690" s="113" t="str">
        <f t="shared" si="430"/>
        <v/>
      </c>
      <c r="Q2690" s="42" t="str">
        <f t="shared" si="424"/>
        <v/>
      </c>
      <c r="R2690" s="81"/>
      <c r="S2690" s="44" t="str">
        <f t="shared" si="425"/>
        <v/>
      </c>
      <c r="T2690" s="81"/>
      <c r="U2690" s="81"/>
      <c r="V2690" s="42">
        <f t="shared" si="426"/>
        <v>0</v>
      </c>
      <c r="W2690" s="43"/>
      <c r="X2690" s="47">
        <f>SUMIFS(W$12:W2690,F$12:F2690,F2690,H$12:H2690,H2690,D$12:D2690,D2690)</f>
        <v>0</v>
      </c>
      <c r="Y2690" s="48">
        <f t="shared" si="427"/>
        <v>0</v>
      </c>
      <c r="Z2690" s="82"/>
      <c r="AA2690" s="106"/>
      <c r="AB2690" s="42">
        <f t="shared" si="428"/>
        <v>0</v>
      </c>
      <c r="AC2690" s="50"/>
      <c r="AD2690" s="81"/>
      <c r="AE2690" s="81"/>
      <c r="AF2690" s="81"/>
      <c r="AG2690" s="81"/>
      <c r="AH2690" s="81"/>
      <c r="AI2690" s="81"/>
      <c r="AJ2690" s="81"/>
      <c r="AK2690" s="81"/>
      <c r="AL2690" s="81"/>
      <c r="AM2690" s="50"/>
      <c r="AN2690" s="50"/>
      <c r="AO2690" s="112">
        <f t="shared" si="431"/>
        <v>0</v>
      </c>
    </row>
    <row r="2691" spans="1:41" ht="20.100000000000001" customHeight="1">
      <c r="A2691" s="70">
        <f t="shared" si="429"/>
        <v>1</v>
      </c>
      <c r="B2691" s="81"/>
      <c r="C2691" s="81"/>
      <c r="D2691" s="81"/>
      <c r="E2691" s="81"/>
      <c r="F2691" s="34"/>
      <c r="G2691" s="94"/>
      <c r="H2691" s="81"/>
      <c r="I2691" s="34"/>
      <c r="J2691" s="34"/>
      <c r="K2691" s="38"/>
      <c r="L2691" s="38"/>
      <c r="M2691" s="39">
        <f t="shared" si="422"/>
        <v>0</v>
      </c>
      <c r="N2691" s="40">
        <f t="shared" si="423"/>
        <v>0</v>
      </c>
      <c r="O2691" s="80"/>
      <c r="P2691" s="113" t="str">
        <f t="shared" si="430"/>
        <v/>
      </c>
      <c r="Q2691" s="42" t="str">
        <f t="shared" si="424"/>
        <v/>
      </c>
      <c r="R2691" s="81"/>
      <c r="S2691" s="44" t="str">
        <f t="shared" si="425"/>
        <v/>
      </c>
      <c r="T2691" s="81"/>
      <c r="U2691" s="81"/>
      <c r="V2691" s="42">
        <f t="shared" si="426"/>
        <v>0</v>
      </c>
      <c r="W2691" s="43"/>
      <c r="X2691" s="47">
        <f>SUMIFS(W$12:W2691,F$12:F2691,F2691,H$12:H2691,H2691,D$12:D2691,D2691)</f>
        <v>0</v>
      </c>
      <c r="Y2691" s="48">
        <f t="shared" si="427"/>
        <v>0</v>
      </c>
      <c r="Z2691" s="82"/>
      <c r="AA2691" s="106"/>
      <c r="AB2691" s="42">
        <f t="shared" si="428"/>
        <v>0</v>
      </c>
      <c r="AC2691" s="50"/>
      <c r="AD2691" s="81"/>
      <c r="AE2691" s="81"/>
      <c r="AF2691" s="81"/>
      <c r="AG2691" s="81"/>
      <c r="AH2691" s="81"/>
      <c r="AI2691" s="81"/>
      <c r="AJ2691" s="81"/>
      <c r="AK2691" s="81"/>
      <c r="AL2691" s="81"/>
      <c r="AM2691" s="50"/>
      <c r="AN2691" s="50"/>
      <c r="AO2691" s="112">
        <f t="shared" si="431"/>
        <v>0</v>
      </c>
    </row>
    <row r="2692" spans="1:41" ht="20.100000000000001" customHeight="1">
      <c r="A2692" s="70">
        <f t="shared" si="429"/>
        <v>1</v>
      </c>
      <c r="B2692" s="81"/>
      <c r="C2692" s="81"/>
      <c r="D2692" s="81"/>
      <c r="E2692" s="81"/>
      <c r="F2692" s="34"/>
      <c r="G2692" s="94"/>
      <c r="H2692" s="81"/>
      <c r="I2692" s="34"/>
      <c r="J2692" s="34"/>
      <c r="K2692" s="38"/>
      <c r="L2692" s="38"/>
      <c r="M2692" s="39">
        <f t="shared" si="422"/>
        <v>0</v>
      </c>
      <c r="N2692" s="40">
        <f t="shared" si="423"/>
        <v>0</v>
      </c>
      <c r="O2692" s="80"/>
      <c r="P2692" s="113" t="str">
        <f t="shared" si="430"/>
        <v/>
      </c>
      <c r="Q2692" s="42" t="str">
        <f t="shared" si="424"/>
        <v/>
      </c>
      <c r="R2692" s="81"/>
      <c r="S2692" s="44" t="str">
        <f t="shared" si="425"/>
        <v/>
      </c>
      <c r="T2692" s="81"/>
      <c r="U2692" s="81"/>
      <c r="V2692" s="42">
        <f t="shared" si="426"/>
        <v>0</v>
      </c>
      <c r="W2692" s="43"/>
      <c r="X2692" s="47">
        <f>SUMIFS(W$12:W2692,F$12:F2692,F2692,H$12:H2692,H2692,D$12:D2692,D2692)</f>
        <v>0</v>
      </c>
      <c r="Y2692" s="48">
        <f t="shared" si="427"/>
        <v>0</v>
      </c>
      <c r="Z2692" s="82"/>
      <c r="AA2692" s="106"/>
      <c r="AB2692" s="42">
        <f t="shared" si="428"/>
        <v>0</v>
      </c>
      <c r="AC2692" s="50"/>
      <c r="AD2692" s="81"/>
      <c r="AE2692" s="81"/>
      <c r="AF2692" s="81"/>
      <c r="AG2692" s="81"/>
      <c r="AH2692" s="81"/>
      <c r="AI2692" s="81"/>
      <c r="AJ2692" s="81"/>
      <c r="AK2692" s="81"/>
      <c r="AL2692" s="81"/>
      <c r="AM2692" s="50"/>
      <c r="AN2692" s="50"/>
      <c r="AO2692" s="112">
        <f t="shared" si="431"/>
        <v>0</v>
      </c>
    </row>
    <row r="2693" spans="1:41" ht="20.100000000000001" customHeight="1">
      <c r="A2693" s="70">
        <f t="shared" si="429"/>
        <v>1</v>
      </c>
      <c r="B2693" s="81"/>
      <c r="C2693" s="81"/>
      <c r="D2693" s="81"/>
      <c r="E2693" s="81"/>
      <c r="F2693" s="34"/>
      <c r="G2693" s="94"/>
      <c r="H2693" s="81"/>
      <c r="I2693" s="34"/>
      <c r="J2693" s="34"/>
      <c r="K2693" s="38"/>
      <c r="L2693" s="38"/>
      <c r="M2693" s="39">
        <f t="shared" si="422"/>
        <v>0</v>
      </c>
      <c r="N2693" s="40">
        <f t="shared" si="423"/>
        <v>0</v>
      </c>
      <c r="O2693" s="80"/>
      <c r="P2693" s="113" t="str">
        <f t="shared" si="430"/>
        <v/>
      </c>
      <c r="Q2693" s="42" t="str">
        <f t="shared" si="424"/>
        <v/>
      </c>
      <c r="R2693" s="81"/>
      <c r="S2693" s="44" t="str">
        <f t="shared" si="425"/>
        <v/>
      </c>
      <c r="T2693" s="81"/>
      <c r="U2693" s="81"/>
      <c r="V2693" s="42">
        <f t="shared" si="426"/>
        <v>0</v>
      </c>
      <c r="W2693" s="43"/>
      <c r="X2693" s="47">
        <f>SUMIFS(W$12:W2693,F$12:F2693,F2693,H$12:H2693,H2693,D$12:D2693,D2693)</f>
        <v>0</v>
      </c>
      <c r="Y2693" s="48">
        <f t="shared" si="427"/>
        <v>0</v>
      </c>
      <c r="Z2693" s="82"/>
      <c r="AA2693" s="106"/>
      <c r="AB2693" s="42">
        <f t="shared" si="428"/>
        <v>0</v>
      </c>
      <c r="AC2693" s="50"/>
      <c r="AD2693" s="81"/>
      <c r="AE2693" s="81"/>
      <c r="AF2693" s="81"/>
      <c r="AG2693" s="81"/>
      <c r="AH2693" s="81"/>
      <c r="AI2693" s="81"/>
      <c r="AJ2693" s="81"/>
      <c r="AK2693" s="81"/>
      <c r="AL2693" s="81"/>
      <c r="AM2693" s="50"/>
      <c r="AN2693" s="50"/>
      <c r="AO2693" s="112">
        <f t="shared" si="431"/>
        <v>0</v>
      </c>
    </row>
    <row r="2694" spans="1:41" ht="20.100000000000001" customHeight="1">
      <c r="A2694" s="70">
        <f t="shared" si="429"/>
        <v>1</v>
      </c>
      <c r="B2694" s="81"/>
      <c r="C2694" s="81"/>
      <c r="D2694" s="81"/>
      <c r="E2694" s="81"/>
      <c r="F2694" s="34"/>
      <c r="G2694" s="94"/>
      <c r="H2694" s="81"/>
      <c r="I2694" s="34"/>
      <c r="J2694" s="34"/>
      <c r="K2694" s="38"/>
      <c r="L2694" s="38"/>
      <c r="M2694" s="39">
        <f t="shared" si="422"/>
        <v>0</v>
      </c>
      <c r="N2694" s="40">
        <f t="shared" si="423"/>
        <v>0</v>
      </c>
      <c r="O2694" s="80"/>
      <c r="P2694" s="113" t="str">
        <f t="shared" si="430"/>
        <v/>
      </c>
      <c r="Q2694" s="42" t="str">
        <f t="shared" si="424"/>
        <v/>
      </c>
      <c r="R2694" s="81"/>
      <c r="S2694" s="44" t="str">
        <f t="shared" si="425"/>
        <v/>
      </c>
      <c r="T2694" s="81"/>
      <c r="U2694" s="81"/>
      <c r="V2694" s="42">
        <f t="shared" si="426"/>
        <v>0</v>
      </c>
      <c r="W2694" s="43"/>
      <c r="X2694" s="47">
        <f>SUMIFS(W$12:W2694,F$12:F2694,F2694,H$12:H2694,H2694,D$12:D2694,D2694)</f>
        <v>0</v>
      </c>
      <c r="Y2694" s="48">
        <f t="shared" si="427"/>
        <v>0</v>
      </c>
      <c r="Z2694" s="82"/>
      <c r="AA2694" s="106"/>
      <c r="AB2694" s="42">
        <f t="shared" si="428"/>
        <v>0</v>
      </c>
      <c r="AC2694" s="50"/>
      <c r="AD2694" s="81"/>
      <c r="AE2694" s="81"/>
      <c r="AF2694" s="81"/>
      <c r="AG2694" s="81"/>
      <c r="AH2694" s="81"/>
      <c r="AI2694" s="81"/>
      <c r="AJ2694" s="81"/>
      <c r="AK2694" s="81"/>
      <c r="AL2694" s="81"/>
      <c r="AM2694" s="50"/>
      <c r="AN2694" s="50"/>
      <c r="AO2694" s="112">
        <f t="shared" si="431"/>
        <v>0</v>
      </c>
    </row>
    <row r="2695" spans="1:41" ht="20.100000000000001" customHeight="1">
      <c r="A2695" s="70">
        <f t="shared" si="429"/>
        <v>1</v>
      </c>
      <c r="B2695" s="81"/>
      <c r="C2695" s="81"/>
      <c r="D2695" s="81"/>
      <c r="E2695" s="81"/>
      <c r="F2695" s="34"/>
      <c r="G2695" s="94"/>
      <c r="H2695" s="81"/>
      <c r="I2695" s="34"/>
      <c r="J2695" s="34"/>
      <c r="K2695" s="38"/>
      <c r="L2695" s="38"/>
      <c r="M2695" s="39">
        <f t="shared" si="422"/>
        <v>0</v>
      </c>
      <c r="N2695" s="40">
        <f t="shared" si="423"/>
        <v>0</v>
      </c>
      <c r="O2695" s="80"/>
      <c r="P2695" s="113" t="str">
        <f t="shared" si="430"/>
        <v/>
      </c>
      <c r="Q2695" s="42" t="str">
        <f t="shared" si="424"/>
        <v/>
      </c>
      <c r="R2695" s="81"/>
      <c r="S2695" s="44" t="str">
        <f t="shared" si="425"/>
        <v/>
      </c>
      <c r="T2695" s="81"/>
      <c r="U2695" s="81"/>
      <c r="V2695" s="42">
        <f t="shared" si="426"/>
        <v>0</v>
      </c>
      <c r="W2695" s="43"/>
      <c r="X2695" s="47">
        <f>SUMIFS(W$12:W2695,F$12:F2695,F2695,H$12:H2695,H2695,D$12:D2695,D2695)</f>
        <v>0</v>
      </c>
      <c r="Y2695" s="48">
        <f t="shared" si="427"/>
        <v>0</v>
      </c>
      <c r="Z2695" s="82"/>
      <c r="AA2695" s="106"/>
      <c r="AB2695" s="42">
        <f t="shared" si="428"/>
        <v>0</v>
      </c>
      <c r="AC2695" s="50"/>
      <c r="AD2695" s="81"/>
      <c r="AE2695" s="81"/>
      <c r="AF2695" s="81"/>
      <c r="AG2695" s="81"/>
      <c r="AH2695" s="81"/>
      <c r="AI2695" s="81"/>
      <c r="AJ2695" s="81"/>
      <c r="AK2695" s="81"/>
      <c r="AL2695" s="81"/>
      <c r="AM2695" s="50"/>
      <c r="AN2695" s="50"/>
      <c r="AO2695" s="112">
        <f t="shared" si="431"/>
        <v>0</v>
      </c>
    </row>
    <row r="2696" spans="1:41" ht="20.100000000000001" customHeight="1">
      <c r="A2696" s="70">
        <f t="shared" si="429"/>
        <v>1</v>
      </c>
      <c r="B2696" s="81"/>
      <c r="C2696" s="81"/>
      <c r="D2696" s="81"/>
      <c r="E2696" s="81"/>
      <c r="F2696" s="34"/>
      <c r="G2696" s="94"/>
      <c r="H2696" s="81"/>
      <c r="I2696" s="34"/>
      <c r="J2696" s="34"/>
      <c r="K2696" s="38"/>
      <c r="L2696" s="38"/>
      <c r="M2696" s="39">
        <f t="shared" ref="M2696:M2759" si="432">(IF(L2696&lt;K2696,1+L2696,L2696)-K2696-IF(AND(K2696&lt;$L$5,L2696&gt;$M$5),$M$5-$L$5)-IF(AND(K2696&lt;$L$6,L2696&gt;$M$6),$M$6-$L$6)-IF(AND(K2696&lt;$L$7,L2696&gt;$M$7),$M$7-$L$7))-IF(AND(K2696&lt;$L$8,L2696&gt;$M$8),$M$8-$L$8)</f>
        <v>0</v>
      </c>
      <c r="N2696" s="40">
        <f t="shared" ref="N2696:N2759" si="433">HOUR(M2696)+MINUTE(M2696)/60</f>
        <v>0</v>
      </c>
      <c r="O2696" s="80"/>
      <c r="P2696" s="113" t="str">
        <f t="shared" si="430"/>
        <v/>
      </c>
      <c r="Q2696" s="42" t="str">
        <f t="shared" ref="Q2696:Q2759" si="434">IFERROR(V2696/(N2696*O2696),"")</f>
        <v/>
      </c>
      <c r="R2696" s="81"/>
      <c r="S2696" s="44" t="str">
        <f t="shared" ref="S2696:S2759" si="435">IFERROR(W2696/R2696,"")</f>
        <v/>
      </c>
      <c r="T2696" s="81"/>
      <c r="U2696" s="81"/>
      <c r="V2696" s="42">
        <f t="shared" ref="V2696:V2759" si="436">+W2696+Y2696</f>
        <v>0</v>
      </c>
      <c r="W2696" s="43"/>
      <c r="X2696" s="47">
        <f>SUMIFS(W$12:W2696,F$12:F2696,F2696,H$12:H2696,H2696,D$12:D2696,D2696)</f>
        <v>0</v>
      </c>
      <c r="Y2696" s="48">
        <f t="shared" ref="Y2696:Y2759" si="437">SUM(AC2696:AK2696)</f>
        <v>0</v>
      </c>
      <c r="Z2696" s="82"/>
      <c r="AA2696" s="106"/>
      <c r="AB2696" s="42">
        <f t="shared" ref="AB2696:AB2759" si="438">+W2696*AA2696</f>
        <v>0</v>
      </c>
      <c r="AC2696" s="50"/>
      <c r="AD2696" s="81"/>
      <c r="AE2696" s="81"/>
      <c r="AF2696" s="81"/>
      <c r="AG2696" s="81"/>
      <c r="AH2696" s="81"/>
      <c r="AI2696" s="81"/>
      <c r="AJ2696" s="81"/>
      <c r="AK2696" s="81"/>
      <c r="AL2696" s="81"/>
      <c r="AM2696" s="50"/>
      <c r="AN2696" s="50"/>
      <c r="AO2696" s="112">
        <f t="shared" si="431"/>
        <v>0</v>
      </c>
    </row>
    <row r="2697" spans="1:41" ht="20.100000000000001" customHeight="1">
      <c r="A2697" s="70">
        <f t="shared" si="429"/>
        <v>1</v>
      </c>
      <c r="B2697" s="81"/>
      <c r="C2697" s="81"/>
      <c r="D2697" s="81"/>
      <c r="E2697" s="81"/>
      <c r="F2697" s="34"/>
      <c r="G2697" s="94"/>
      <c r="H2697" s="81"/>
      <c r="I2697" s="34"/>
      <c r="J2697" s="34"/>
      <c r="K2697" s="38"/>
      <c r="L2697" s="38"/>
      <c r="M2697" s="39">
        <f t="shared" si="432"/>
        <v>0</v>
      </c>
      <c r="N2697" s="40">
        <f t="shared" si="433"/>
        <v>0</v>
      </c>
      <c r="O2697" s="80"/>
      <c r="P2697" s="113" t="str">
        <f t="shared" si="430"/>
        <v/>
      </c>
      <c r="Q2697" s="42" t="str">
        <f t="shared" si="434"/>
        <v/>
      </c>
      <c r="R2697" s="81"/>
      <c r="S2697" s="44" t="str">
        <f t="shared" si="435"/>
        <v/>
      </c>
      <c r="T2697" s="81"/>
      <c r="U2697" s="81"/>
      <c r="V2697" s="42">
        <f t="shared" si="436"/>
        <v>0</v>
      </c>
      <c r="W2697" s="43"/>
      <c r="X2697" s="47">
        <f>SUMIFS(W$12:W2697,F$12:F2697,F2697,H$12:H2697,H2697,D$12:D2697,D2697)</f>
        <v>0</v>
      </c>
      <c r="Y2697" s="48">
        <f t="shared" si="437"/>
        <v>0</v>
      </c>
      <c r="Z2697" s="82"/>
      <c r="AA2697" s="106"/>
      <c r="AB2697" s="42">
        <f t="shared" si="438"/>
        <v>0</v>
      </c>
      <c r="AC2697" s="50"/>
      <c r="AD2697" s="81"/>
      <c r="AE2697" s="81"/>
      <c r="AF2697" s="81"/>
      <c r="AG2697" s="81"/>
      <c r="AH2697" s="81"/>
      <c r="AI2697" s="81"/>
      <c r="AJ2697" s="81"/>
      <c r="AK2697" s="81"/>
      <c r="AL2697" s="81"/>
      <c r="AM2697" s="50"/>
      <c r="AN2697" s="50"/>
      <c r="AO2697" s="112">
        <f t="shared" si="431"/>
        <v>0</v>
      </c>
    </row>
    <row r="2698" spans="1:41" ht="20.100000000000001" customHeight="1">
      <c r="A2698" s="70">
        <f t="shared" si="429"/>
        <v>1</v>
      </c>
      <c r="B2698" s="81"/>
      <c r="C2698" s="81"/>
      <c r="D2698" s="81"/>
      <c r="E2698" s="81"/>
      <c r="F2698" s="34"/>
      <c r="G2698" s="94"/>
      <c r="H2698" s="81"/>
      <c r="I2698" s="34"/>
      <c r="J2698" s="34"/>
      <c r="K2698" s="38"/>
      <c r="L2698" s="38"/>
      <c r="M2698" s="39">
        <f t="shared" si="432"/>
        <v>0</v>
      </c>
      <c r="N2698" s="40">
        <f t="shared" si="433"/>
        <v>0</v>
      </c>
      <c r="O2698" s="80"/>
      <c r="P2698" s="113" t="str">
        <f t="shared" si="430"/>
        <v/>
      </c>
      <c r="Q2698" s="42" t="str">
        <f t="shared" si="434"/>
        <v/>
      </c>
      <c r="R2698" s="81"/>
      <c r="S2698" s="44" t="str">
        <f t="shared" si="435"/>
        <v/>
      </c>
      <c r="T2698" s="81"/>
      <c r="U2698" s="81"/>
      <c r="V2698" s="42">
        <f t="shared" si="436"/>
        <v>0</v>
      </c>
      <c r="W2698" s="43"/>
      <c r="X2698" s="47">
        <f>SUMIFS(W$12:W2698,F$12:F2698,F2698,H$12:H2698,H2698,D$12:D2698,D2698)</f>
        <v>0</v>
      </c>
      <c r="Y2698" s="48">
        <f t="shared" si="437"/>
        <v>0</v>
      </c>
      <c r="Z2698" s="82"/>
      <c r="AA2698" s="106"/>
      <c r="AB2698" s="42">
        <f t="shared" si="438"/>
        <v>0</v>
      </c>
      <c r="AC2698" s="50"/>
      <c r="AD2698" s="81"/>
      <c r="AE2698" s="81"/>
      <c r="AF2698" s="81"/>
      <c r="AG2698" s="81"/>
      <c r="AH2698" s="81"/>
      <c r="AI2698" s="81"/>
      <c r="AJ2698" s="81"/>
      <c r="AK2698" s="81"/>
      <c r="AL2698" s="81"/>
      <c r="AM2698" s="50"/>
      <c r="AN2698" s="50"/>
      <c r="AO2698" s="112">
        <f t="shared" si="431"/>
        <v>0</v>
      </c>
    </row>
    <row r="2699" spans="1:41" ht="20.100000000000001" customHeight="1">
      <c r="A2699" s="70">
        <f t="shared" si="429"/>
        <v>1</v>
      </c>
      <c r="B2699" s="81"/>
      <c r="C2699" s="81"/>
      <c r="D2699" s="81"/>
      <c r="E2699" s="81"/>
      <c r="F2699" s="34"/>
      <c r="G2699" s="94"/>
      <c r="H2699" s="81"/>
      <c r="I2699" s="34"/>
      <c r="J2699" s="34"/>
      <c r="K2699" s="38"/>
      <c r="L2699" s="38"/>
      <c r="M2699" s="39">
        <f t="shared" si="432"/>
        <v>0</v>
      </c>
      <c r="N2699" s="40">
        <f t="shared" si="433"/>
        <v>0</v>
      </c>
      <c r="O2699" s="80"/>
      <c r="P2699" s="113" t="str">
        <f t="shared" si="430"/>
        <v/>
      </c>
      <c r="Q2699" s="42" t="str">
        <f t="shared" si="434"/>
        <v/>
      </c>
      <c r="R2699" s="81"/>
      <c r="S2699" s="44" t="str">
        <f t="shared" si="435"/>
        <v/>
      </c>
      <c r="T2699" s="81"/>
      <c r="U2699" s="81"/>
      <c r="V2699" s="42">
        <f t="shared" si="436"/>
        <v>0</v>
      </c>
      <c r="W2699" s="43"/>
      <c r="X2699" s="47">
        <f>SUMIFS(W$12:W2699,F$12:F2699,F2699,H$12:H2699,H2699,D$12:D2699,D2699)</f>
        <v>0</v>
      </c>
      <c r="Y2699" s="48">
        <f t="shared" si="437"/>
        <v>0</v>
      </c>
      <c r="Z2699" s="82"/>
      <c r="AA2699" s="106"/>
      <c r="AB2699" s="42">
        <f t="shared" si="438"/>
        <v>0</v>
      </c>
      <c r="AC2699" s="50"/>
      <c r="AD2699" s="81"/>
      <c r="AE2699" s="81"/>
      <c r="AF2699" s="81"/>
      <c r="AG2699" s="81"/>
      <c r="AH2699" s="81"/>
      <c r="AI2699" s="81"/>
      <c r="AJ2699" s="81"/>
      <c r="AK2699" s="81"/>
      <c r="AL2699" s="81"/>
      <c r="AM2699" s="50"/>
      <c r="AN2699" s="50"/>
      <c r="AO2699" s="112">
        <f t="shared" si="431"/>
        <v>0</v>
      </c>
    </row>
    <row r="2700" spans="1:41" ht="20.100000000000001" customHeight="1">
      <c r="A2700" s="70">
        <f t="shared" si="429"/>
        <v>1</v>
      </c>
      <c r="B2700" s="81"/>
      <c r="C2700" s="81"/>
      <c r="D2700" s="81"/>
      <c r="E2700" s="81"/>
      <c r="F2700" s="34"/>
      <c r="G2700" s="94"/>
      <c r="H2700" s="81"/>
      <c r="I2700" s="34"/>
      <c r="J2700" s="34"/>
      <c r="K2700" s="38"/>
      <c r="L2700" s="38"/>
      <c r="M2700" s="39">
        <f t="shared" si="432"/>
        <v>0</v>
      </c>
      <c r="N2700" s="40">
        <f t="shared" si="433"/>
        <v>0</v>
      </c>
      <c r="O2700" s="80"/>
      <c r="P2700" s="113" t="str">
        <f t="shared" si="430"/>
        <v/>
      </c>
      <c r="Q2700" s="42" t="str">
        <f t="shared" si="434"/>
        <v/>
      </c>
      <c r="R2700" s="81"/>
      <c r="S2700" s="44" t="str">
        <f t="shared" si="435"/>
        <v/>
      </c>
      <c r="T2700" s="81"/>
      <c r="U2700" s="81"/>
      <c r="V2700" s="42">
        <f t="shared" si="436"/>
        <v>0</v>
      </c>
      <c r="W2700" s="43"/>
      <c r="X2700" s="47">
        <f>SUMIFS(W$12:W2700,F$12:F2700,F2700,H$12:H2700,H2700,D$12:D2700,D2700)</f>
        <v>0</v>
      </c>
      <c r="Y2700" s="48">
        <f t="shared" si="437"/>
        <v>0</v>
      </c>
      <c r="Z2700" s="82"/>
      <c r="AA2700" s="106"/>
      <c r="AB2700" s="42">
        <f t="shared" si="438"/>
        <v>0</v>
      </c>
      <c r="AC2700" s="50"/>
      <c r="AD2700" s="81"/>
      <c r="AE2700" s="81"/>
      <c r="AF2700" s="81"/>
      <c r="AG2700" s="81"/>
      <c r="AH2700" s="81"/>
      <c r="AI2700" s="81"/>
      <c r="AJ2700" s="81"/>
      <c r="AK2700" s="81"/>
      <c r="AL2700" s="81"/>
      <c r="AM2700" s="50"/>
      <c r="AN2700" s="50"/>
      <c r="AO2700" s="112">
        <f t="shared" si="431"/>
        <v>0</v>
      </c>
    </row>
    <row r="2701" spans="1:41" ht="20.100000000000001" customHeight="1">
      <c r="A2701" s="70">
        <f t="shared" ref="A2701:A2764" si="439">MONTH(B2701)</f>
        <v>1</v>
      </c>
      <c r="B2701" s="81"/>
      <c r="C2701" s="81"/>
      <c r="D2701" s="81"/>
      <c r="E2701" s="81"/>
      <c r="F2701" s="34"/>
      <c r="G2701" s="94"/>
      <c r="H2701" s="81"/>
      <c r="I2701" s="34"/>
      <c r="J2701" s="34"/>
      <c r="K2701" s="38"/>
      <c r="L2701" s="38"/>
      <c r="M2701" s="39">
        <f t="shared" si="432"/>
        <v>0</v>
      </c>
      <c r="N2701" s="40">
        <f t="shared" si="433"/>
        <v>0</v>
      </c>
      <c r="O2701" s="80"/>
      <c r="P2701" s="113" t="str">
        <f t="shared" ref="P2701:P2764" si="440">IFERROR(W2701/V2701,"")</f>
        <v/>
      </c>
      <c r="Q2701" s="42" t="str">
        <f t="shared" si="434"/>
        <v/>
      </c>
      <c r="R2701" s="81"/>
      <c r="S2701" s="44" t="str">
        <f t="shared" si="435"/>
        <v/>
      </c>
      <c r="T2701" s="81"/>
      <c r="U2701" s="81"/>
      <c r="V2701" s="42">
        <f t="shared" si="436"/>
        <v>0</v>
      </c>
      <c r="W2701" s="43"/>
      <c r="X2701" s="47">
        <f>SUMIFS(W$12:W2701,F$12:F2701,F2701,H$12:H2701,H2701,D$12:D2701,D2701)</f>
        <v>0</v>
      </c>
      <c r="Y2701" s="48">
        <f t="shared" si="437"/>
        <v>0</v>
      </c>
      <c r="Z2701" s="82"/>
      <c r="AA2701" s="106"/>
      <c r="AB2701" s="42">
        <f t="shared" si="438"/>
        <v>0</v>
      </c>
      <c r="AC2701" s="50"/>
      <c r="AD2701" s="81"/>
      <c r="AE2701" s="81"/>
      <c r="AF2701" s="81"/>
      <c r="AG2701" s="81"/>
      <c r="AH2701" s="81"/>
      <c r="AI2701" s="81"/>
      <c r="AJ2701" s="81"/>
      <c r="AK2701" s="81"/>
      <c r="AL2701" s="81"/>
      <c r="AM2701" s="50"/>
      <c r="AN2701" s="50"/>
      <c r="AO2701" s="112">
        <f t="shared" ref="AO2701:AO2764" si="441">+AM2701+AN2701</f>
        <v>0</v>
      </c>
    </row>
    <row r="2702" spans="1:41" ht="20.100000000000001" customHeight="1">
      <c r="A2702" s="70">
        <f t="shared" si="439"/>
        <v>1</v>
      </c>
      <c r="B2702" s="81"/>
      <c r="C2702" s="81"/>
      <c r="D2702" s="81"/>
      <c r="E2702" s="81"/>
      <c r="F2702" s="34"/>
      <c r="G2702" s="94"/>
      <c r="H2702" s="81"/>
      <c r="I2702" s="34"/>
      <c r="J2702" s="34"/>
      <c r="K2702" s="38"/>
      <c r="L2702" s="38"/>
      <c r="M2702" s="39">
        <f t="shared" si="432"/>
        <v>0</v>
      </c>
      <c r="N2702" s="40">
        <f t="shared" si="433"/>
        <v>0</v>
      </c>
      <c r="O2702" s="80"/>
      <c r="P2702" s="113" t="str">
        <f t="shared" si="440"/>
        <v/>
      </c>
      <c r="Q2702" s="42" t="str">
        <f t="shared" si="434"/>
        <v/>
      </c>
      <c r="R2702" s="81"/>
      <c r="S2702" s="44" t="str">
        <f t="shared" si="435"/>
        <v/>
      </c>
      <c r="T2702" s="81"/>
      <c r="U2702" s="81"/>
      <c r="V2702" s="42">
        <f t="shared" si="436"/>
        <v>0</v>
      </c>
      <c r="W2702" s="43"/>
      <c r="X2702" s="47">
        <f>SUMIFS(W$12:W2702,F$12:F2702,F2702,H$12:H2702,H2702,D$12:D2702,D2702)</f>
        <v>0</v>
      </c>
      <c r="Y2702" s="48">
        <f t="shared" si="437"/>
        <v>0</v>
      </c>
      <c r="Z2702" s="82"/>
      <c r="AA2702" s="106"/>
      <c r="AB2702" s="42">
        <f t="shared" si="438"/>
        <v>0</v>
      </c>
      <c r="AC2702" s="50"/>
      <c r="AD2702" s="81"/>
      <c r="AE2702" s="81"/>
      <c r="AF2702" s="81"/>
      <c r="AG2702" s="81"/>
      <c r="AH2702" s="81"/>
      <c r="AI2702" s="81"/>
      <c r="AJ2702" s="81"/>
      <c r="AK2702" s="81"/>
      <c r="AL2702" s="81"/>
      <c r="AM2702" s="50"/>
      <c r="AN2702" s="50"/>
      <c r="AO2702" s="112">
        <f t="shared" si="441"/>
        <v>0</v>
      </c>
    </row>
    <row r="2703" spans="1:41" ht="20.100000000000001" customHeight="1">
      <c r="A2703" s="70">
        <f t="shared" si="439"/>
        <v>1</v>
      </c>
      <c r="B2703" s="81"/>
      <c r="C2703" s="81"/>
      <c r="D2703" s="81"/>
      <c r="E2703" s="81"/>
      <c r="F2703" s="34"/>
      <c r="G2703" s="94"/>
      <c r="H2703" s="81"/>
      <c r="I2703" s="34"/>
      <c r="J2703" s="34"/>
      <c r="K2703" s="38"/>
      <c r="L2703" s="38"/>
      <c r="M2703" s="39">
        <f t="shared" si="432"/>
        <v>0</v>
      </c>
      <c r="N2703" s="40">
        <f t="shared" si="433"/>
        <v>0</v>
      </c>
      <c r="O2703" s="80"/>
      <c r="P2703" s="113" t="str">
        <f t="shared" si="440"/>
        <v/>
      </c>
      <c r="Q2703" s="42" t="str">
        <f t="shared" si="434"/>
        <v/>
      </c>
      <c r="R2703" s="81"/>
      <c r="S2703" s="44" t="str">
        <f t="shared" si="435"/>
        <v/>
      </c>
      <c r="T2703" s="81"/>
      <c r="U2703" s="81"/>
      <c r="V2703" s="42">
        <f t="shared" si="436"/>
        <v>0</v>
      </c>
      <c r="W2703" s="43"/>
      <c r="X2703" s="47">
        <f>SUMIFS(W$12:W2703,F$12:F2703,F2703,H$12:H2703,H2703,D$12:D2703,D2703)</f>
        <v>0</v>
      </c>
      <c r="Y2703" s="48">
        <f t="shared" si="437"/>
        <v>0</v>
      </c>
      <c r="Z2703" s="82"/>
      <c r="AA2703" s="106"/>
      <c r="AB2703" s="42">
        <f t="shared" si="438"/>
        <v>0</v>
      </c>
      <c r="AC2703" s="50"/>
      <c r="AD2703" s="81"/>
      <c r="AE2703" s="81"/>
      <c r="AF2703" s="81"/>
      <c r="AG2703" s="81"/>
      <c r="AH2703" s="81"/>
      <c r="AI2703" s="81"/>
      <c r="AJ2703" s="81"/>
      <c r="AK2703" s="81"/>
      <c r="AL2703" s="81"/>
      <c r="AM2703" s="50"/>
      <c r="AN2703" s="50"/>
      <c r="AO2703" s="112">
        <f t="shared" si="441"/>
        <v>0</v>
      </c>
    </row>
    <row r="2704" spans="1:41" ht="20.100000000000001" customHeight="1">
      <c r="A2704" s="70">
        <f t="shared" si="439"/>
        <v>1</v>
      </c>
      <c r="B2704" s="81"/>
      <c r="C2704" s="81"/>
      <c r="D2704" s="81"/>
      <c r="E2704" s="81"/>
      <c r="F2704" s="34"/>
      <c r="G2704" s="94"/>
      <c r="H2704" s="81"/>
      <c r="I2704" s="34"/>
      <c r="J2704" s="34"/>
      <c r="K2704" s="38"/>
      <c r="L2704" s="38"/>
      <c r="M2704" s="39">
        <f t="shared" si="432"/>
        <v>0</v>
      </c>
      <c r="N2704" s="40">
        <f t="shared" si="433"/>
        <v>0</v>
      </c>
      <c r="O2704" s="80"/>
      <c r="P2704" s="113" t="str">
        <f t="shared" si="440"/>
        <v/>
      </c>
      <c r="Q2704" s="42" t="str">
        <f t="shared" si="434"/>
        <v/>
      </c>
      <c r="R2704" s="81"/>
      <c r="S2704" s="44" t="str">
        <f t="shared" si="435"/>
        <v/>
      </c>
      <c r="T2704" s="81"/>
      <c r="U2704" s="81"/>
      <c r="V2704" s="42">
        <f t="shared" si="436"/>
        <v>0</v>
      </c>
      <c r="W2704" s="43"/>
      <c r="X2704" s="47">
        <f>SUMIFS(W$12:W2704,F$12:F2704,F2704,H$12:H2704,H2704,D$12:D2704,D2704)</f>
        <v>0</v>
      </c>
      <c r="Y2704" s="48">
        <f t="shared" si="437"/>
        <v>0</v>
      </c>
      <c r="Z2704" s="82"/>
      <c r="AA2704" s="106"/>
      <c r="AB2704" s="42">
        <f t="shared" si="438"/>
        <v>0</v>
      </c>
      <c r="AC2704" s="50"/>
      <c r="AD2704" s="81"/>
      <c r="AE2704" s="81"/>
      <c r="AF2704" s="81"/>
      <c r="AG2704" s="81"/>
      <c r="AH2704" s="81"/>
      <c r="AI2704" s="81"/>
      <c r="AJ2704" s="81"/>
      <c r="AK2704" s="81"/>
      <c r="AL2704" s="81"/>
      <c r="AM2704" s="50"/>
      <c r="AN2704" s="50"/>
      <c r="AO2704" s="112">
        <f t="shared" si="441"/>
        <v>0</v>
      </c>
    </row>
    <row r="2705" spans="1:41" ht="20.100000000000001" customHeight="1">
      <c r="A2705" s="70">
        <f t="shared" si="439"/>
        <v>1</v>
      </c>
      <c r="B2705" s="81"/>
      <c r="C2705" s="81"/>
      <c r="D2705" s="81"/>
      <c r="E2705" s="81"/>
      <c r="F2705" s="34"/>
      <c r="G2705" s="94"/>
      <c r="H2705" s="81"/>
      <c r="I2705" s="34"/>
      <c r="J2705" s="34"/>
      <c r="K2705" s="38"/>
      <c r="L2705" s="38"/>
      <c r="M2705" s="39">
        <f t="shared" si="432"/>
        <v>0</v>
      </c>
      <c r="N2705" s="40">
        <f t="shared" si="433"/>
        <v>0</v>
      </c>
      <c r="O2705" s="80"/>
      <c r="P2705" s="113" t="str">
        <f t="shared" si="440"/>
        <v/>
      </c>
      <c r="Q2705" s="42" t="str">
        <f t="shared" si="434"/>
        <v/>
      </c>
      <c r="R2705" s="81"/>
      <c r="S2705" s="44" t="str">
        <f t="shared" si="435"/>
        <v/>
      </c>
      <c r="T2705" s="81"/>
      <c r="U2705" s="81"/>
      <c r="V2705" s="42">
        <f t="shared" si="436"/>
        <v>0</v>
      </c>
      <c r="W2705" s="43"/>
      <c r="X2705" s="47">
        <f>SUMIFS(W$12:W2705,F$12:F2705,F2705,H$12:H2705,H2705,D$12:D2705,D2705)</f>
        <v>0</v>
      </c>
      <c r="Y2705" s="48">
        <f t="shared" si="437"/>
        <v>0</v>
      </c>
      <c r="Z2705" s="82"/>
      <c r="AA2705" s="106"/>
      <c r="AB2705" s="42">
        <f t="shared" si="438"/>
        <v>0</v>
      </c>
      <c r="AC2705" s="50"/>
      <c r="AD2705" s="81"/>
      <c r="AE2705" s="81"/>
      <c r="AF2705" s="81"/>
      <c r="AG2705" s="81"/>
      <c r="AH2705" s="81"/>
      <c r="AI2705" s="81"/>
      <c r="AJ2705" s="81"/>
      <c r="AK2705" s="81"/>
      <c r="AL2705" s="81"/>
      <c r="AM2705" s="50"/>
      <c r="AN2705" s="50"/>
      <c r="AO2705" s="112">
        <f t="shared" si="441"/>
        <v>0</v>
      </c>
    </row>
    <row r="2706" spans="1:41" ht="20.100000000000001" customHeight="1">
      <c r="A2706" s="70">
        <f t="shared" si="439"/>
        <v>1</v>
      </c>
      <c r="B2706" s="81"/>
      <c r="C2706" s="81"/>
      <c r="D2706" s="81"/>
      <c r="E2706" s="81"/>
      <c r="F2706" s="34"/>
      <c r="G2706" s="94"/>
      <c r="H2706" s="81"/>
      <c r="I2706" s="34"/>
      <c r="J2706" s="34"/>
      <c r="K2706" s="38"/>
      <c r="L2706" s="38"/>
      <c r="M2706" s="39">
        <f t="shared" si="432"/>
        <v>0</v>
      </c>
      <c r="N2706" s="40">
        <f t="shared" si="433"/>
        <v>0</v>
      </c>
      <c r="O2706" s="80"/>
      <c r="P2706" s="113" t="str">
        <f t="shared" si="440"/>
        <v/>
      </c>
      <c r="Q2706" s="42" t="str">
        <f t="shared" si="434"/>
        <v/>
      </c>
      <c r="R2706" s="81"/>
      <c r="S2706" s="44" t="str">
        <f t="shared" si="435"/>
        <v/>
      </c>
      <c r="T2706" s="81"/>
      <c r="U2706" s="81"/>
      <c r="V2706" s="42">
        <f t="shared" si="436"/>
        <v>0</v>
      </c>
      <c r="W2706" s="43"/>
      <c r="X2706" s="47">
        <f>SUMIFS(W$12:W2706,F$12:F2706,F2706,H$12:H2706,H2706,D$12:D2706,D2706)</f>
        <v>0</v>
      </c>
      <c r="Y2706" s="48">
        <f t="shared" si="437"/>
        <v>0</v>
      </c>
      <c r="Z2706" s="82"/>
      <c r="AA2706" s="106"/>
      <c r="AB2706" s="42">
        <f t="shared" si="438"/>
        <v>0</v>
      </c>
      <c r="AC2706" s="50"/>
      <c r="AD2706" s="81"/>
      <c r="AE2706" s="81"/>
      <c r="AF2706" s="81"/>
      <c r="AG2706" s="81"/>
      <c r="AH2706" s="81"/>
      <c r="AI2706" s="81"/>
      <c r="AJ2706" s="81"/>
      <c r="AK2706" s="81"/>
      <c r="AL2706" s="81"/>
      <c r="AM2706" s="50"/>
      <c r="AN2706" s="50"/>
      <c r="AO2706" s="112">
        <f t="shared" si="441"/>
        <v>0</v>
      </c>
    </row>
    <row r="2707" spans="1:41" ht="20.100000000000001" customHeight="1">
      <c r="A2707" s="70">
        <f t="shared" si="439"/>
        <v>1</v>
      </c>
      <c r="B2707" s="81"/>
      <c r="C2707" s="81"/>
      <c r="D2707" s="81"/>
      <c r="E2707" s="81"/>
      <c r="F2707" s="34"/>
      <c r="G2707" s="94"/>
      <c r="H2707" s="81"/>
      <c r="I2707" s="34"/>
      <c r="J2707" s="34"/>
      <c r="K2707" s="38"/>
      <c r="L2707" s="38"/>
      <c r="M2707" s="39">
        <f t="shared" si="432"/>
        <v>0</v>
      </c>
      <c r="N2707" s="40">
        <f t="shared" si="433"/>
        <v>0</v>
      </c>
      <c r="O2707" s="80"/>
      <c r="P2707" s="113" t="str">
        <f t="shared" si="440"/>
        <v/>
      </c>
      <c r="Q2707" s="42" t="str">
        <f t="shared" si="434"/>
        <v/>
      </c>
      <c r="R2707" s="81"/>
      <c r="S2707" s="44" t="str">
        <f t="shared" si="435"/>
        <v/>
      </c>
      <c r="T2707" s="81"/>
      <c r="U2707" s="81"/>
      <c r="V2707" s="42">
        <f t="shared" si="436"/>
        <v>0</v>
      </c>
      <c r="W2707" s="43"/>
      <c r="X2707" s="47">
        <f>SUMIFS(W$12:W2707,F$12:F2707,F2707,H$12:H2707,H2707,D$12:D2707,D2707)</f>
        <v>0</v>
      </c>
      <c r="Y2707" s="48">
        <f t="shared" si="437"/>
        <v>0</v>
      </c>
      <c r="Z2707" s="82"/>
      <c r="AA2707" s="106"/>
      <c r="AB2707" s="42">
        <f t="shared" si="438"/>
        <v>0</v>
      </c>
      <c r="AC2707" s="50"/>
      <c r="AD2707" s="81"/>
      <c r="AE2707" s="81"/>
      <c r="AF2707" s="81"/>
      <c r="AG2707" s="81"/>
      <c r="AH2707" s="81"/>
      <c r="AI2707" s="81"/>
      <c r="AJ2707" s="81"/>
      <c r="AK2707" s="81"/>
      <c r="AL2707" s="81"/>
      <c r="AM2707" s="50"/>
      <c r="AN2707" s="50"/>
      <c r="AO2707" s="112">
        <f t="shared" si="441"/>
        <v>0</v>
      </c>
    </row>
    <row r="2708" spans="1:41" ht="20.100000000000001" customHeight="1">
      <c r="A2708" s="70">
        <f t="shared" si="439"/>
        <v>1</v>
      </c>
      <c r="B2708" s="81"/>
      <c r="C2708" s="81"/>
      <c r="D2708" s="81"/>
      <c r="E2708" s="81"/>
      <c r="F2708" s="34"/>
      <c r="G2708" s="94"/>
      <c r="H2708" s="81"/>
      <c r="I2708" s="34"/>
      <c r="J2708" s="34"/>
      <c r="K2708" s="38"/>
      <c r="L2708" s="38"/>
      <c r="M2708" s="39">
        <f t="shared" si="432"/>
        <v>0</v>
      </c>
      <c r="N2708" s="40">
        <f t="shared" si="433"/>
        <v>0</v>
      </c>
      <c r="O2708" s="80"/>
      <c r="P2708" s="113" t="str">
        <f t="shared" si="440"/>
        <v/>
      </c>
      <c r="Q2708" s="42" t="str">
        <f t="shared" si="434"/>
        <v/>
      </c>
      <c r="R2708" s="81"/>
      <c r="S2708" s="44" t="str">
        <f t="shared" si="435"/>
        <v/>
      </c>
      <c r="T2708" s="81"/>
      <c r="U2708" s="81"/>
      <c r="V2708" s="42">
        <f t="shared" si="436"/>
        <v>0</v>
      </c>
      <c r="W2708" s="43"/>
      <c r="X2708" s="47">
        <f>SUMIFS(W$12:W2708,F$12:F2708,F2708,H$12:H2708,H2708,D$12:D2708,D2708)</f>
        <v>0</v>
      </c>
      <c r="Y2708" s="48">
        <f t="shared" si="437"/>
        <v>0</v>
      </c>
      <c r="Z2708" s="82"/>
      <c r="AA2708" s="106"/>
      <c r="AB2708" s="42">
        <f t="shared" si="438"/>
        <v>0</v>
      </c>
      <c r="AC2708" s="50"/>
      <c r="AD2708" s="81"/>
      <c r="AE2708" s="81"/>
      <c r="AF2708" s="81"/>
      <c r="AG2708" s="81"/>
      <c r="AH2708" s="81"/>
      <c r="AI2708" s="81"/>
      <c r="AJ2708" s="81"/>
      <c r="AK2708" s="81"/>
      <c r="AL2708" s="81"/>
      <c r="AM2708" s="50"/>
      <c r="AN2708" s="50"/>
      <c r="AO2708" s="112">
        <f t="shared" si="441"/>
        <v>0</v>
      </c>
    </row>
    <row r="2709" spans="1:41" ht="20.100000000000001" customHeight="1">
      <c r="A2709" s="70">
        <f t="shared" si="439"/>
        <v>1</v>
      </c>
      <c r="B2709" s="81"/>
      <c r="C2709" s="81"/>
      <c r="D2709" s="81"/>
      <c r="E2709" s="81"/>
      <c r="F2709" s="34"/>
      <c r="G2709" s="94"/>
      <c r="H2709" s="81"/>
      <c r="I2709" s="34"/>
      <c r="J2709" s="34"/>
      <c r="K2709" s="38"/>
      <c r="L2709" s="38"/>
      <c r="M2709" s="39">
        <f t="shared" si="432"/>
        <v>0</v>
      </c>
      <c r="N2709" s="40">
        <f t="shared" si="433"/>
        <v>0</v>
      </c>
      <c r="O2709" s="80"/>
      <c r="P2709" s="113" t="str">
        <f t="shared" si="440"/>
        <v/>
      </c>
      <c r="Q2709" s="42" t="str">
        <f t="shared" si="434"/>
        <v/>
      </c>
      <c r="R2709" s="81"/>
      <c r="S2709" s="44" t="str">
        <f t="shared" si="435"/>
        <v/>
      </c>
      <c r="T2709" s="81"/>
      <c r="U2709" s="81"/>
      <c r="V2709" s="42">
        <f t="shared" si="436"/>
        <v>0</v>
      </c>
      <c r="W2709" s="43"/>
      <c r="X2709" s="47">
        <f>SUMIFS(W$12:W2709,F$12:F2709,F2709,H$12:H2709,H2709,D$12:D2709,D2709)</f>
        <v>0</v>
      </c>
      <c r="Y2709" s="48">
        <f t="shared" si="437"/>
        <v>0</v>
      </c>
      <c r="Z2709" s="82"/>
      <c r="AA2709" s="106"/>
      <c r="AB2709" s="42">
        <f t="shared" si="438"/>
        <v>0</v>
      </c>
      <c r="AC2709" s="50"/>
      <c r="AD2709" s="81"/>
      <c r="AE2709" s="81"/>
      <c r="AF2709" s="81"/>
      <c r="AG2709" s="81"/>
      <c r="AH2709" s="81"/>
      <c r="AI2709" s="81"/>
      <c r="AJ2709" s="81"/>
      <c r="AK2709" s="81"/>
      <c r="AL2709" s="81"/>
      <c r="AM2709" s="50"/>
      <c r="AN2709" s="50"/>
      <c r="AO2709" s="112">
        <f t="shared" si="441"/>
        <v>0</v>
      </c>
    </row>
    <row r="2710" spans="1:41" ht="20.100000000000001" customHeight="1">
      <c r="A2710" s="70">
        <f t="shared" si="439"/>
        <v>1</v>
      </c>
      <c r="B2710" s="81"/>
      <c r="C2710" s="81"/>
      <c r="D2710" s="81"/>
      <c r="E2710" s="81"/>
      <c r="F2710" s="34"/>
      <c r="G2710" s="94"/>
      <c r="H2710" s="81"/>
      <c r="I2710" s="34"/>
      <c r="J2710" s="34"/>
      <c r="K2710" s="38"/>
      <c r="L2710" s="38"/>
      <c r="M2710" s="39">
        <f t="shared" si="432"/>
        <v>0</v>
      </c>
      <c r="N2710" s="40">
        <f t="shared" si="433"/>
        <v>0</v>
      </c>
      <c r="O2710" s="80"/>
      <c r="P2710" s="113" t="str">
        <f t="shared" si="440"/>
        <v/>
      </c>
      <c r="Q2710" s="42" t="str">
        <f t="shared" si="434"/>
        <v/>
      </c>
      <c r="R2710" s="81"/>
      <c r="S2710" s="44" t="str">
        <f t="shared" si="435"/>
        <v/>
      </c>
      <c r="T2710" s="81"/>
      <c r="U2710" s="81"/>
      <c r="V2710" s="42">
        <f t="shared" si="436"/>
        <v>0</v>
      </c>
      <c r="W2710" s="43"/>
      <c r="X2710" s="47">
        <f>SUMIFS(W$12:W2710,F$12:F2710,F2710,H$12:H2710,H2710,D$12:D2710,D2710)</f>
        <v>0</v>
      </c>
      <c r="Y2710" s="48">
        <f t="shared" si="437"/>
        <v>0</v>
      </c>
      <c r="Z2710" s="82"/>
      <c r="AA2710" s="106"/>
      <c r="AB2710" s="42">
        <f t="shared" si="438"/>
        <v>0</v>
      </c>
      <c r="AC2710" s="50"/>
      <c r="AD2710" s="81"/>
      <c r="AE2710" s="81"/>
      <c r="AF2710" s="81"/>
      <c r="AG2710" s="81"/>
      <c r="AH2710" s="81"/>
      <c r="AI2710" s="81"/>
      <c r="AJ2710" s="81"/>
      <c r="AK2710" s="81"/>
      <c r="AL2710" s="81"/>
      <c r="AM2710" s="50"/>
      <c r="AN2710" s="50"/>
      <c r="AO2710" s="112">
        <f t="shared" si="441"/>
        <v>0</v>
      </c>
    </row>
    <row r="2711" spans="1:41" ht="20.100000000000001" customHeight="1">
      <c r="A2711" s="70">
        <f t="shared" si="439"/>
        <v>1</v>
      </c>
      <c r="B2711" s="81"/>
      <c r="C2711" s="81"/>
      <c r="D2711" s="81"/>
      <c r="E2711" s="81"/>
      <c r="F2711" s="34"/>
      <c r="G2711" s="94"/>
      <c r="H2711" s="81"/>
      <c r="I2711" s="34"/>
      <c r="J2711" s="34"/>
      <c r="K2711" s="38"/>
      <c r="L2711" s="38"/>
      <c r="M2711" s="39">
        <f t="shared" si="432"/>
        <v>0</v>
      </c>
      <c r="N2711" s="40">
        <f t="shared" si="433"/>
        <v>0</v>
      </c>
      <c r="O2711" s="80"/>
      <c r="P2711" s="113" t="str">
        <f t="shared" si="440"/>
        <v/>
      </c>
      <c r="Q2711" s="42" t="str">
        <f t="shared" si="434"/>
        <v/>
      </c>
      <c r="R2711" s="81"/>
      <c r="S2711" s="44" t="str">
        <f t="shared" si="435"/>
        <v/>
      </c>
      <c r="T2711" s="81"/>
      <c r="U2711" s="81"/>
      <c r="V2711" s="42">
        <f t="shared" si="436"/>
        <v>0</v>
      </c>
      <c r="W2711" s="43"/>
      <c r="X2711" s="47">
        <f>SUMIFS(W$12:W2711,F$12:F2711,F2711,H$12:H2711,H2711,D$12:D2711,D2711)</f>
        <v>0</v>
      </c>
      <c r="Y2711" s="48">
        <f t="shared" si="437"/>
        <v>0</v>
      </c>
      <c r="Z2711" s="82"/>
      <c r="AA2711" s="106"/>
      <c r="AB2711" s="42">
        <f t="shared" si="438"/>
        <v>0</v>
      </c>
      <c r="AC2711" s="50"/>
      <c r="AD2711" s="81"/>
      <c r="AE2711" s="81"/>
      <c r="AF2711" s="81"/>
      <c r="AG2711" s="81"/>
      <c r="AH2711" s="81"/>
      <c r="AI2711" s="81"/>
      <c r="AJ2711" s="81"/>
      <c r="AK2711" s="81"/>
      <c r="AL2711" s="81"/>
      <c r="AM2711" s="50"/>
      <c r="AN2711" s="50"/>
      <c r="AO2711" s="112">
        <f t="shared" si="441"/>
        <v>0</v>
      </c>
    </row>
    <row r="2712" spans="1:41" ht="20.100000000000001" customHeight="1">
      <c r="A2712" s="70">
        <f t="shared" si="439"/>
        <v>1</v>
      </c>
      <c r="B2712" s="81"/>
      <c r="C2712" s="81"/>
      <c r="D2712" s="81"/>
      <c r="E2712" s="81"/>
      <c r="F2712" s="34"/>
      <c r="G2712" s="94"/>
      <c r="H2712" s="81"/>
      <c r="I2712" s="34"/>
      <c r="J2712" s="34"/>
      <c r="K2712" s="38"/>
      <c r="L2712" s="38"/>
      <c r="M2712" s="39">
        <f t="shared" si="432"/>
        <v>0</v>
      </c>
      <c r="N2712" s="40">
        <f t="shared" si="433"/>
        <v>0</v>
      </c>
      <c r="O2712" s="80"/>
      <c r="P2712" s="113" t="str">
        <f t="shared" si="440"/>
        <v/>
      </c>
      <c r="Q2712" s="42" t="str">
        <f t="shared" si="434"/>
        <v/>
      </c>
      <c r="R2712" s="81"/>
      <c r="S2712" s="44" t="str">
        <f t="shared" si="435"/>
        <v/>
      </c>
      <c r="T2712" s="81"/>
      <c r="U2712" s="81"/>
      <c r="V2712" s="42">
        <f t="shared" si="436"/>
        <v>0</v>
      </c>
      <c r="W2712" s="43"/>
      <c r="X2712" s="47">
        <f>SUMIFS(W$12:W2712,F$12:F2712,F2712,H$12:H2712,H2712,D$12:D2712,D2712)</f>
        <v>0</v>
      </c>
      <c r="Y2712" s="48">
        <f t="shared" si="437"/>
        <v>0</v>
      </c>
      <c r="Z2712" s="82"/>
      <c r="AA2712" s="106"/>
      <c r="AB2712" s="42">
        <f t="shared" si="438"/>
        <v>0</v>
      </c>
      <c r="AC2712" s="50"/>
      <c r="AD2712" s="81"/>
      <c r="AE2712" s="81"/>
      <c r="AF2712" s="81"/>
      <c r="AG2712" s="81"/>
      <c r="AH2712" s="81"/>
      <c r="AI2712" s="81"/>
      <c r="AJ2712" s="81"/>
      <c r="AK2712" s="81"/>
      <c r="AL2712" s="81"/>
      <c r="AM2712" s="50"/>
      <c r="AN2712" s="50"/>
      <c r="AO2712" s="112">
        <f t="shared" si="441"/>
        <v>0</v>
      </c>
    </row>
    <row r="2713" spans="1:41" ht="20.100000000000001" customHeight="1">
      <c r="A2713" s="70">
        <f t="shared" si="439"/>
        <v>1</v>
      </c>
      <c r="B2713" s="81"/>
      <c r="C2713" s="81"/>
      <c r="D2713" s="81"/>
      <c r="E2713" s="81"/>
      <c r="F2713" s="34"/>
      <c r="G2713" s="94"/>
      <c r="H2713" s="81"/>
      <c r="I2713" s="34"/>
      <c r="J2713" s="34"/>
      <c r="K2713" s="38"/>
      <c r="L2713" s="38"/>
      <c r="M2713" s="39">
        <f t="shared" si="432"/>
        <v>0</v>
      </c>
      <c r="N2713" s="40">
        <f t="shared" si="433"/>
        <v>0</v>
      </c>
      <c r="O2713" s="80"/>
      <c r="P2713" s="113" t="str">
        <f t="shared" si="440"/>
        <v/>
      </c>
      <c r="Q2713" s="42" t="str">
        <f t="shared" si="434"/>
        <v/>
      </c>
      <c r="R2713" s="81"/>
      <c r="S2713" s="44" t="str">
        <f t="shared" si="435"/>
        <v/>
      </c>
      <c r="T2713" s="81"/>
      <c r="U2713" s="81"/>
      <c r="V2713" s="42">
        <f t="shared" si="436"/>
        <v>0</v>
      </c>
      <c r="W2713" s="43"/>
      <c r="X2713" s="47">
        <f>SUMIFS(W$12:W2713,F$12:F2713,F2713,H$12:H2713,H2713,D$12:D2713,D2713)</f>
        <v>0</v>
      </c>
      <c r="Y2713" s="48">
        <f t="shared" si="437"/>
        <v>0</v>
      </c>
      <c r="Z2713" s="82"/>
      <c r="AA2713" s="106"/>
      <c r="AB2713" s="42">
        <f t="shared" si="438"/>
        <v>0</v>
      </c>
      <c r="AC2713" s="50"/>
      <c r="AD2713" s="81"/>
      <c r="AE2713" s="81"/>
      <c r="AF2713" s="81"/>
      <c r="AG2713" s="81"/>
      <c r="AH2713" s="81"/>
      <c r="AI2713" s="81"/>
      <c r="AJ2713" s="81"/>
      <c r="AK2713" s="81"/>
      <c r="AL2713" s="81"/>
      <c r="AM2713" s="50"/>
      <c r="AN2713" s="50"/>
      <c r="AO2713" s="112">
        <f t="shared" si="441"/>
        <v>0</v>
      </c>
    </row>
    <row r="2714" spans="1:41" ht="20.100000000000001" customHeight="1">
      <c r="A2714" s="70">
        <f t="shared" si="439"/>
        <v>1</v>
      </c>
      <c r="B2714" s="81"/>
      <c r="C2714" s="81"/>
      <c r="D2714" s="81"/>
      <c r="E2714" s="81"/>
      <c r="F2714" s="34"/>
      <c r="G2714" s="94"/>
      <c r="H2714" s="81"/>
      <c r="I2714" s="34"/>
      <c r="J2714" s="34"/>
      <c r="K2714" s="38"/>
      <c r="L2714" s="38"/>
      <c r="M2714" s="39">
        <f t="shared" si="432"/>
        <v>0</v>
      </c>
      <c r="N2714" s="40">
        <f t="shared" si="433"/>
        <v>0</v>
      </c>
      <c r="O2714" s="80"/>
      <c r="P2714" s="113" t="str">
        <f t="shared" si="440"/>
        <v/>
      </c>
      <c r="Q2714" s="42" t="str">
        <f t="shared" si="434"/>
        <v/>
      </c>
      <c r="R2714" s="81"/>
      <c r="S2714" s="44" t="str">
        <f t="shared" si="435"/>
        <v/>
      </c>
      <c r="T2714" s="81"/>
      <c r="U2714" s="81"/>
      <c r="V2714" s="42">
        <f t="shared" si="436"/>
        <v>0</v>
      </c>
      <c r="W2714" s="43"/>
      <c r="X2714" s="47">
        <f>SUMIFS(W$12:W2714,F$12:F2714,F2714,H$12:H2714,H2714,D$12:D2714,D2714)</f>
        <v>0</v>
      </c>
      <c r="Y2714" s="48">
        <f t="shared" si="437"/>
        <v>0</v>
      </c>
      <c r="Z2714" s="82"/>
      <c r="AA2714" s="106"/>
      <c r="AB2714" s="42">
        <f t="shared" si="438"/>
        <v>0</v>
      </c>
      <c r="AC2714" s="50"/>
      <c r="AD2714" s="81"/>
      <c r="AE2714" s="81"/>
      <c r="AF2714" s="81"/>
      <c r="AG2714" s="81"/>
      <c r="AH2714" s="81"/>
      <c r="AI2714" s="81"/>
      <c r="AJ2714" s="81"/>
      <c r="AK2714" s="81"/>
      <c r="AL2714" s="81"/>
      <c r="AM2714" s="50"/>
      <c r="AN2714" s="50"/>
      <c r="AO2714" s="112">
        <f t="shared" si="441"/>
        <v>0</v>
      </c>
    </row>
    <row r="2715" spans="1:41" ht="20.100000000000001" customHeight="1">
      <c r="A2715" s="70">
        <f t="shared" si="439"/>
        <v>1</v>
      </c>
      <c r="B2715" s="81"/>
      <c r="C2715" s="81"/>
      <c r="D2715" s="81"/>
      <c r="E2715" s="81"/>
      <c r="F2715" s="34"/>
      <c r="G2715" s="94"/>
      <c r="H2715" s="81"/>
      <c r="I2715" s="34"/>
      <c r="J2715" s="34"/>
      <c r="K2715" s="38"/>
      <c r="L2715" s="38"/>
      <c r="M2715" s="39">
        <f t="shared" si="432"/>
        <v>0</v>
      </c>
      <c r="N2715" s="40">
        <f t="shared" si="433"/>
        <v>0</v>
      </c>
      <c r="O2715" s="80"/>
      <c r="P2715" s="113" t="str">
        <f t="shared" si="440"/>
        <v/>
      </c>
      <c r="Q2715" s="42" t="str">
        <f t="shared" si="434"/>
        <v/>
      </c>
      <c r="R2715" s="81"/>
      <c r="S2715" s="44" t="str">
        <f t="shared" si="435"/>
        <v/>
      </c>
      <c r="T2715" s="81"/>
      <c r="U2715" s="81"/>
      <c r="V2715" s="42">
        <f t="shared" si="436"/>
        <v>0</v>
      </c>
      <c r="W2715" s="43"/>
      <c r="X2715" s="47">
        <f>SUMIFS(W$12:W2715,F$12:F2715,F2715,H$12:H2715,H2715,D$12:D2715,D2715)</f>
        <v>0</v>
      </c>
      <c r="Y2715" s="48">
        <f t="shared" si="437"/>
        <v>0</v>
      </c>
      <c r="Z2715" s="82"/>
      <c r="AA2715" s="106"/>
      <c r="AB2715" s="42">
        <f t="shared" si="438"/>
        <v>0</v>
      </c>
      <c r="AC2715" s="50"/>
      <c r="AD2715" s="81"/>
      <c r="AE2715" s="81"/>
      <c r="AF2715" s="81"/>
      <c r="AG2715" s="81"/>
      <c r="AH2715" s="81"/>
      <c r="AI2715" s="81"/>
      <c r="AJ2715" s="81"/>
      <c r="AK2715" s="81"/>
      <c r="AL2715" s="81"/>
      <c r="AM2715" s="50"/>
      <c r="AN2715" s="50"/>
      <c r="AO2715" s="112">
        <f t="shared" si="441"/>
        <v>0</v>
      </c>
    </row>
    <row r="2716" spans="1:41" ht="20.100000000000001" customHeight="1">
      <c r="A2716" s="70">
        <f t="shared" si="439"/>
        <v>1</v>
      </c>
      <c r="B2716" s="81"/>
      <c r="C2716" s="81"/>
      <c r="D2716" s="81"/>
      <c r="E2716" s="81"/>
      <c r="F2716" s="34"/>
      <c r="G2716" s="94"/>
      <c r="H2716" s="81"/>
      <c r="I2716" s="34"/>
      <c r="J2716" s="34"/>
      <c r="K2716" s="38"/>
      <c r="L2716" s="38"/>
      <c r="M2716" s="39">
        <f t="shared" si="432"/>
        <v>0</v>
      </c>
      <c r="N2716" s="40">
        <f t="shared" si="433"/>
        <v>0</v>
      </c>
      <c r="O2716" s="80"/>
      <c r="P2716" s="113" t="str">
        <f t="shared" si="440"/>
        <v/>
      </c>
      <c r="Q2716" s="42" t="str">
        <f t="shared" si="434"/>
        <v/>
      </c>
      <c r="R2716" s="81"/>
      <c r="S2716" s="44" t="str">
        <f t="shared" si="435"/>
        <v/>
      </c>
      <c r="T2716" s="81"/>
      <c r="U2716" s="81"/>
      <c r="V2716" s="42">
        <f t="shared" si="436"/>
        <v>0</v>
      </c>
      <c r="W2716" s="43"/>
      <c r="X2716" s="47">
        <f>SUMIFS(W$12:W2716,F$12:F2716,F2716,H$12:H2716,H2716,D$12:D2716,D2716)</f>
        <v>0</v>
      </c>
      <c r="Y2716" s="48">
        <f t="shared" si="437"/>
        <v>0</v>
      </c>
      <c r="Z2716" s="82"/>
      <c r="AA2716" s="106"/>
      <c r="AB2716" s="42">
        <f t="shared" si="438"/>
        <v>0</v>
      </c>
      <c r="AC2716" s="50"/>
      <c r="AD2716" s="81"/>
      <c r="AE2716" s="81"/>
      <c r="AF2716" s="81"/>
      <c r="AG2716" s="81"/>
      <c r="AH2716" s="81"/>
      <c r="AI2716" s="81"/>
      <c r="AJ2716" s="81"/>
      <c r="AK2716" s="81"/>
      <c r="AL2716" s="81"/>
      <c r="AM2716" s="50"/>
      <c r="AN2716" s="50"/>
      <c r="AO2716" s="112">
        <f t="shared" si="441"/>
        <v>0</v>
      </c>
    </row>
    <row r="2717" spans="1:41" ht="20.100000000000001" customHeight="1">
      <c r="A2717" s="70">
        <f t="shared" si="439"/>
        <v>1</v>
      </c>
      <c r="B2717" s="81"/>
      <c r="C2717" s="81"/>
      <c r="D2717" s="81"/>
      <c r="E2717" s="81"/>
      <c r="F2717" s="34"/>
      <c r="G2717" s="94"/>
      <c r="H2717" s="81"/>
      <c r="I2717" s="34"/>
      <c r="J2717" s="34"/>
      <c r="K2717" s="38"/>
      <c r="L2717" s="38"/>
      <c r="M2717" s="39">
        <f t="shared" si="432"/>
        <v>0</v>
      </c>
      <c r="N2717" s="40">
        <f t="shared" si="433"/>
        <v>0</v>
      </c>
      <c r="O2717" s="80"/>
      <c r="P2717" s="113" t="str">
        <f t="shared" si="440"/>
        <v/>
      </c>
      <c r="Q2717" s="42" t="str">
        <f t="shared" si="434"/>
        <v/>
      </c>
      <c r="R2717" s="81"/>
      <c r="S2717" s="44" t="str">
        <f t="shared" si="435"/>
        <v/>
      </c>
      <c r="T2717" s="81"/>
      <c r="U2717" s="81"/>
      <c r="V2717" s="42">
        <f t="shared" si="436"/>
        <v>0</v>
      </c>
      <c r="W2717" s="43"/>
      <c r="X2717" s="47">
        <f>SUMIFS(W$12:W2717,F$12:F2717,F2717,H$12:H2717,H2717,D$12:D2717,D2717)</f>
        <v>0</v>
      </c>
      <c r="Y2717" s="48">
        <f t="shared" si="437"/>
        <v>0</v>
      </c>
      <c r="Z2717" s="82"/>
      <c r="AA2717" s="106"/>
      <c r="AB2717" s="42">
        <f t="shared" si="438"/>
        <v>0</v>
      </c>
      <c r="AC2717" s="50"/>
      <c r="AD2717" s="81"/>
      <c r="AE2717" s="81"/>
      <c r="AF2717" s="81"/>
      <c r="AG2717" s="81"/>
      <c r="AH2717" s="81"/>
      <c r="AI2717" s="81"/>
      <c r="AJ2717" s="81"/>
      <c r="AK2717" s="81"/>
      <c r="AL2717" s="81"/>
      <c r="AM2717" s="50"/>
      <c r="AN2717" s="50"/>
      <c r="AO2717" s="112">
        <f t="shared" si="441"/>
        <v>0</v>
      </c>
    </row>
    <row r="2718" spans="1:41" ht="20.100000000000001" customHeight="1">
      <c r="A2718" s="70">
        <f t="shared" si="439"/>
        <v>1</v>
      </c>
      <c r="B2718" s="81"/>
      <c r="C2718" s="81"/>
      <c r="D2718" s="81"/>
      <c r="E2718" s="81"/>
      <c r="F2718" s="34"/>
      <c r="G2718" s="94"/>
      <c r="H2718" s="81"/>
      <c r="I2718" s="34"/>
      <c r="J2718" s="34"/>
      <c r="K2718" s="38"/>
      <c r="L2718" s="38"/>
      <c r="M2718" s="39">
        <f t="shared" si="432"/>
        <v>0</v>
      </c>
      <c r="N2718" s="40">
        <f t="shared" si="433"/>
        <v>0</v>
      </c>
      <c r="O2718" s="80"/>
      <c r="P2718" s="113" t="str">
        <f t="shared" si="440"/>
        <v/>
      </c>
      <c r="Q2718" s="42" t="str">
        <f t="shared" si="434"/>
        <v/>
      </c>
      <c r="R2718" s="81"/>
      <c r="S2718" s="44" t="str">
        <f t="shared" si="435"/>
        <v/>
      </c>
      <c r="T2718" s="81"/>
      <c r="U2718" s="81"/>
      <c r="V2718" s="42">
        <f t="shared" si="436"/>
        <v>0</v>
      </c>
      <c r="W2718" s="43"/>
      <c r="X2718" s="47">
        <f>SUMIFS(W$12:W2718,F$12:F2718,F2718,H$12:H2718,H2718,D$12:D2718,D2718)</f>
        <v>0</v>
      </c>
      <c r="Y2718" s="48">
        <f t="shared" si="437"/>
        <v>0</v>
      </c>
      <c r="Z2718" s="82"/>
      <c r="AA2718" s="106"/>
      <c r="AB2718" s="42">
        <f t="shared" si="438"/>
        <v>0</v>
      </c>
      <c r="AC2718" s="50"/>
      <c r="AD2718" s="81"/>
      <c r="AE2718" s="81"/>
      <c r="AF2718" s="81"/>
      <c r="AG2718" s="81"/>
      <c r="AH2718" s="81"/>
      <c r="AI2718" s="81"/>
      <c r="AJ2718" s="81"/>
      <c r="AK2718" s="81"/>
      <c r="AL2718" s="81"/>
      <c r="AM2718" s="50"/>
      <c r="AN2718" s="50"/>
      <c r="AO2718" s="112">
        <f t="shared" si="441"/>
        <v>0</v>
      </c>
    </row>
    <row r="2719" spans="1:41" ht="20.100000000000001" customHeight="1">
      <c r="A2719" s="70">
        <f t="shared" si="439"/>
        <v>1</v>
      </c>
      <c r="B2719" s="81"/>
      <c r="C2719" s="81"/>
      <c r="D2719" s="81"/>
      <c r="E2719" s="81"/>
      <c r="F2719" s="34"/>
      <c r="G2719" s="94"/>
      <c r="H2719" s="81"/>
      <c r="I2719" s="34"/>
      <c r="J2719" s="34"/>
      <c r="K2719" s="38"/>
      <c r="L2719" s="38"/>
      <c r="M2719" s="39">
        <f t="shared" si="432"/>
        <v>0</v>
      </c>
      <c r="N2719" s="40">
        <f t="shared" si="433"/>
        <v>0</v>
      </c>
      <c r="O2719" s="80"/>
      <c r="P2719" s="113" t="str">
        <f t="shared" si="440"/>
        <v/>
      </c>
      <c r="Q2719" s="42" t="str">
        <f t="shared" si="434"/>
        <v/>
      </c>
      <c r="R2719" s="81"/>
      <c r="S2719" s="44" t="str">
        <f t="shared" si="435"/>
        <v/>
      </c>
      <c r="T2719" s="81"/>
      <c r="U2719" s="81"/>
      <c r="V2719" s="42">
        <f t="shared" si="436"/>
        <v>0</v>
      </c>
      <c r="W2719" s="43"/>
      <c r="X2719" s="47">
        <f>SUMIFS(W$12:W2719,F$12:F2719,F2719,H$12:H2719,H2719,D$12:D2719,D2719)</f>
        <v>0</v>
      </c>
      <c r="Y2719" s="48">
        <f t="shared" si="437"/>
        <v>0</v>
      </c>
      <c r="Z2719" s="82"/>
      <c r="AA2719" s="106"/>
      <c r="AB2719" s="42">
        <f t="shared" si="438"/>
        <v>0</v>
      </c>
      <c r="AC2719" s="50"/>
      <c r="AD2719" s="81"/>
      <c r="AE2719" s="81"/>
      <c r="AF2719" s="81"/>
      <c r="AG2719" s="81"/>
      <c r="AH2719" s="81"/>
      <c r="AI2719" s="81"/>
      <c r="AJ2719" s="81"/>
      <c r="AK2719" s="81"/>
      <c r="AL2719" s="81"/>
      <c r="AM2719" s="50"/>
      <c r="AN2719" s="50"/>
      <c r="AO2719" s="112">
        <f t="shared" si="441"/>
        <v>0</v>
      </c>
    </row>
    <row r="2720" spans="1:41" ht="20.100000000000001" customHeight="1">
      <c r="A2720" s="70">
        <f t="shared" si="439"/>
        <v>1</v>
      </c>
      <c r="B2720" s="81"/>
      <c r="C2720" s="81"/>
      <c r="D2720" s="81"/>
      <c r="E2720" s="81"/>
      <c r="F2720" s="34"/>
      <c r="G2720" s="94"/>
      <c r="H2720" s="81"/>
      <c r="I2720" s="34"/>
      <c r="J2720" s="34"/>
      <c r="K2720" s="38"/>
      <c r="L2720" s="38"/>
      <c r="M2720" s="39">
        <f t="shared" si="432"/>
        <v>0</v>
      </c>
      <c r="N2720" s="40">
        <f t="shared" si="433"/>
        <v>0</v>
      </c>
      <c r="O2720" s="80"/>
      <c r="P2720" s="113" t="str">
        <f t="shared" si="440"/>
        <v/>
      </c>
      <c r="Q2720" s="42" t="str">
        <f t="shared" si="434"/>
        <v/>
      </c>
      <c r="R2720" s="81"/>
      <c r="S2720" s="44" t="str">
        <f t="shared" si="435"/>
        <v/>
      </c>
      <c r="T2720" s="81"/>
      <c r="U2720" s="81"/>
      <c r="V2720" s="42">
        <f t="shared" si="436"/>
        <v>0</v>
      </c>
      <c r="W2720" s="43"/>
      <c r="X2720" s="47">
        <f>SUMIFS(W$12:W2720,F$12:F2720,F2720,H$12:H2720,H2720,D$12:D2720,D2720)</f>
        <v>0</v>
      </c>
      <c r="Y2720" s="48">
        <f t="shared" si="437"/>
        <v>0</v>
      </c>
      <c r="Z2720" s="82"/>
      <c r="AA2720" s="106"/>
      <c r="AB2720" s="42">
        <f t="shared" si="438"/>
        <v>0</v>
      </c>
      <c r="AC2720" s="50"/>
      <c r="AD2720" s="81"/>
      <c r="AE2720" s="81"/>
      <c r="AF2720" s="81"/>
      <c r="AG2720" s="81"/>
      <c r="AH2720" s="81"/>
      <c r="AI2720" s="81"/>
      <c r="AJ2720" s="81"/>
      <c r="AK2720" s="81"/>
      <c r="AL2720" s="81"/>
      <c r="AM2720" s="50"/>
      <c r="AN2720" s="50"/>
      <c r="AO2720" s="112">
        <f t="shared" si="441"/>
        <v>0</v>
      </c>
    </row>
    <row r="2721" spans="1:41" ht="20.100000000000001" customHeight="1">
      <c r="A2721" s="70">
        <f t="shared" si="439"/>
        <v>1</v>
      </c>
      <c r="B2721" s="81"/>
      <c r="C2721" s="81"/>
      <c r="D2721" s="81"/>
      <c r="E2721" s="81"/>
      <c r="F2721" s="34"/>
      <c r="G2721" s="94"/>
      <c r="H2721" s="81"/>
      <c r="I2721" s="34"/>
      <c r="J2721" s="34"/>
      <c r="K2721" s="38"/>
      <c r="L2721" s="38"/>
      <c r="M2721" s="39">
        <f t="shared" si="432"/>
        <v>0</v>
      </c>
      <c r="N2721" s="40">
        <f t="shared" si="433"/>
        <v>0</v>
      </c>
      <c r="O2721" s="80"/>
      <c r="P2721" s="113" t="str">
        <f t="shared" si="440"/>
        <v/>
      </c>
      <c r="Q2721" s="42" t="str">
        <f t="shared" si="434"/>
        <v/>
      </c>
      <c r="R2721" s="81"/>
      <c r="S2721" s="44" t="str">
        <f t="shared" si="435"/>
        <v/>
      </c>
      <c r="T2721" s="81"/>
      <c r="U2721" s="81"/>
      <c r="V2721" s="42">
        <f t="shared" si="436"/>
        <v>0</v>
      </c>
      <c r="W2721" s="43"/>
      <c r="X2721" s="47">
        <f>SUMIFS(W$12:W2721,F$12:F2721,F2721,H$12:H2721,H2721,D$12:D2721,D2721)</f>
        <v>0</v>
      </c>
      <c r="Y2721" s="48">
        <f t="shared" si="437"/>
        <v>0</v>
      </c>
      <c r="Z2721" s="82"/>
      <c r="AA2721" s="106"/>
      <c r="AB2721" s="42">
        <f t="shared" si="438"/>
        <v>0</v>
      </c>
      <c r="AC2721" s="50"/>
      <c r="AD2721" s="81"/>
      <c r="AE2721" s="81"/>
      <c r="AF2721" s="81"/>
      <c r="AG2721" s="81"/>
      <c r="AH2721" s="81"/>
      <c r="AI2721" s="81"/>
      <c r="AJ2721" s="81"/>
      <c r="AK2721" s="81"/>
      <c r="AL2721" s="81"/>
      <c r="AM2721" s="50"/>
      <c r="AN2721" s="50"/>
      <c r="AO2721" s="112">
        <f t="shared" si="441"/>
        <v>0</v>
      </c>
    </row>
    <row r="2722" spans="1:41" ht="20.100000000000001" customHeight="1">
      <c r="A2722" s="70">
        <f t="shared" si="439"/>
        <v>1</v>
      </c>
      <c r="B2722" s="81"/>
      <c r="C2722" s="81"/>
      <c r="D2722" s="81"/>
      <c r="E2722" s="81"/>
      <c r="F2722" s="34"/>
      <c r="G2722" s="94"/>
      <c r="H2722" s="81"/>
      <c r="I2722" s="34"/>
      <c r="J2722" s="34"/>
      <c r="K2722" s="38"/>
      <c r="L2722" s="38"/>
      <c r="M2722" s="39">
        <f t="shared" si="432"/>
        <v>0</v>
      </c>
      <c r="N2722" s="40">
        <f t="shared" si="433"/>
        <v>0</v>
      </c>
      <c r="O2722" s="80"/>
      <c r="P2722" s="113" t="str">
        <f t="shared" si="440"/>
        <v/>
      </c>
      <c r="Q2722" s="42" t="str">
        <f t="shared" si="434"/>
        <v/>
      </c>
      <c r="R2722" s="81"/>
      <c r="S2722" s="44" t="str">
        <f t="shared" si="435"/>
        <v/>
      </c>
      <c r="T2722" s="81"/>
      <c r="U2722" s="81"/>
      <c r="V2722" s="42">
        <f t="shared" si="436"/>
        <v>0</v>
      </c>
      <c r="W2722" s="43"/>
      <c r="X2722" s="47">
        <f>SUMIFS(W$12:W2722,F$12:F2722,F2722,H$12:H2722,H2722,D$12:D2722,D2722)</f>
        <v>0</v>
      </c>
      <c r="Y2722" s="48">
        <f t="shared" si="437"/>
        <v>0</v>
      </c>
      <c r="Z2722" s="82"/>
      <c r="AA2722" s="106"/>
      <c r="AB2722" s="42">
        <f t="shared" si="438"/>
        <v>0</v>
      </c>
      <c r="AC2722" s="50"/>
      <c r="AD2722" s="81"/>
      <c r="AE2722" s="81"/>
      <c r="AF2722" s="81"/>
      <c r="AG2722" s="81"/>
      <c r="AH2722" s="81"/>
      <c r="AI2722" s="81"/>
      <c r="AJ2722" s="81"/>
      <c r="AK2722" s="81"/>
      <c r="AL2722" s="81"/>
      <c r="AM2722" s="50"/>
      <c r="AN2722" s="50"/>
      <c r="AO2722" s="112">
        <f t="shared" si="441"/>
        <v>0</v>
      </c>
    </row>
    <row r="2723" spans="1:41" ht="20.100000000000001" customHeight="1">
      <c r="A2723" s="70">
        <f t="shared" si="439"/>
        <v>1</v>
      </c>
      <c r="B2723" s="81"/>
      <c r="C2723" s="81"/>
      <c r="D2723" s="81"/>
      <c r="E2723" s="81"/>
      <c r="F2723" s="34"/>
      <c r="G2723" s="94"/>
      <c r="H2723" s="81"/>
      <c r="I2723" s="34"/>
      <c r="J2723" s="34"/>
      <c r="K2723" s="38"/>
      <c r="L2723" s="38"/>
      <c r="M2723" s="39">
        <f t="shared" si="432"/>
        <v>0</v>
      </c>
      <c r="N2723" s="40">
        <f t="shared" si="433"/>
        <v>0</v>
      </c>
      <c r="O2723" s="80"/>
      <c r="P2723" s="113" t="str">
        <f t="shared" si="440"/>
        <v/>
      </c>
      <c r="Q2723" s="42" t="str">
        <f t="shared" si="434"/>
        <v/>
      </c>
      <c r="R2723" s="81"/>
      <c r="S2723" s="44" t="str">
        <f t="shared" si="435"/>
        <v/>
      </c>
      <c r="T2723" s="81"/>
      <c r="U2723" s="81"/>
      <c r="V2723" s="42">
        <f t="shared" si="436"/>
        <v>0</v>
      </c>
      <c r="W2723" s="43"/>
      <c r="X2723" s="47">
        <f>SUMIFS(W$12:W2723,F$12:F2723,F2723,H$12:H2723,H2723,D$12:D2723,D2723)</f>
        <v>0</v>
      </c>
      <c r="Y2723" s="48">
        <f t="shared" si="437"/>
        <v>0</v>
      </c>
      <c r="Z2723" s="82"/>
      <c r="AA2723" s="106"/>
      <c r="AB2723" s="42">
        <f t="shared" si="438"/>
        <v>0</v>
      </c>
      <c r="AC2723" s="50"/>
      <c r="AD2723" s="81"/>
      <c r="AE2723" s="81"/>
      <c r="AF2723" s="81"/>
      <c r="AG2723" s="81"/>
      <c r="AH2723" s="81"/>
      <c r="AI2723" s="81"/>
      <c r="AJ2723" s="81"/>
      <c r="AK2723" s="81"/>
      <c r="AL2723" s="81"/>
      <c r="AM2723" s="50"/>
      <c r="AN2723" s="50"/>
      <c r="AO2723" s="112">
        <f t="shared" si="441"/>
        <v>0</v>
      </c>
    </row>
    <row r="2724" spans="1:41" ht="20.100000000000001" customHeight="1">
      <c r="A2724" s="70">
        <f t="shared" si="439"/>
        <v>1</v>
      </c>
      <c r="B2724" s="81"/>
      <c r="C2724" s="81"/>
      <c r="D2724" s="81"/>
      <c r="E2724" s="81"/>
      <c r="F2724" s="34"/>
      <c r="G2724" s="94"/>
      <c r="H2724" s="81"/>
      <c r="I2724" s="34"/>
      <c r="J2724" s="34"/>
      <c r="K2724" s="38"/>
      <c r="L2724" s="38"/>
      <c r="M2724" s="39">
        <f t="shared" si="432"/>
        <v>0</v>
      </c>
      <c r="N2724" s="40">
        <f t="shared" si="433"/>
        <v>0</v>
      </c>
      <c r="O2724" s="80"/>
      <c r="P2724" s="113" t="str">
        <f t="shared" si="440"/>
        <v/>
      </c>
      <c r="Q2724" s="42" t="str">
        <f t="shared" si="434"/>
        <v/>
      </c>
      <c r="R2724" s="81"/>
      <c r="S2724" s="44" t="str">
        <f t="shared" si="435"/>
        <v/>
      </c>
      <c r="T2724" s="81"/>
      <c r="U2724" s="81"/>
      <c r="V2724" s="42">
        <f t="shared" si="436"/>
        <v>0</v>
      </c>
      <c r="W2724" s="43"/>
      <c r="X2724" s="47">
        <f>SUMIFS(W$12:W2724,F$12:F2724,F2724,H$12:H2724,H2724,D$12:D2724,D2724)</f>
        <v>0</v>
      </c>
      <c r="Y2724" s="48">
        <f t="shared" si="437"/>
        <v>0</v>
      </c>
      <c r="Z2724" s="82"/>
      <c r="AA2724" s="106"/>
      <c r="AB2724" s="42">
        <f t="shared" si="438"/>
        <v>0</v>
      </c>
      <c r="AC2724" s="50"/>
      <c r="AD2724" s="81"/>
      <c r="AE2724" s="81"/>
      <c r="AF2724" s="81"/>
      <c r="AG2724" s="81"/>
      <c r="AH2724" s="81"/>
      <c r="AI2724" s="81"/>
      <c r="AJ2724" s="81"/>
      <c r="AK2724" s="81"/>
      <c r="AL2724" s="81"/>
      <c r="AM2724" s="50"/>
      <c r="AN2724" s="50"/>
      <c r="AO2724" s="112">
        <f t="shared" si="441"/>
        <v>0</v>
      </c>
    </row>
    <row r="2725" spans="1:41" ht="20.100000000000001" customHeight="1">
      <c r="A2725" s="70">
        <f t="shared" si="439"/>
        <v>1</v>
      </c>
      <c r="B2725" s="81"/>
      <c r="C2725" s="81"/>
      <c r="D2725" s="81"/>
      <c r="E2725" s="81"/>
      <c r="F2725" s="34"/>
      <c r="G2725" s="94"/>
      <c r="H2725" s="81"/>
      <c r="I2725" s="34"/>
      <c r="J2725" s="34"/>
      <c r="K2725" s="38"/>
      <c r="L2725" s="38"/>
      <c r="M2725" s="39">
        <f t="shared" si="432"/>
        <v>0</v>
      </c>
      <c r="N2725" s="40">
        <f t="shared" si="433"/>
        <v>0</v>
      </c>
      <c r="O2725" s="80"/>
      <c r="P2725" s="113" t="str">
        <f t="shared" si="440"/>
        <v/>
      </c>
      <c r="Q2725" s="42" t="str">
        <f t="shared" si="434"/>
        <v/>
      </c>
      <c r="R2725" s="81"/>
      <c r="S2725" s="44" t="str">
        <f t="shared" si="435"/>
        <v/>
      </c>
      <c r="T2725" s="81"/>
      <c r="U2725" s="81"/>
      <c r="V2725" s="42">
        <f t="shared" si="436"/>
        <v>0</v>
      </c>
      <c r="W2725" s="43"/>
      <c r="X2725" s="47">
        <f>SUMIFS(W$12:W2725,F$12:F2725,F2725,H$12:H2725,H2725,D$12:D2725,D2725)</f>
        <v>0</v>
      </c>
      <c r="Y2725" s="48">
        <f t="shared" si="437"/>
        <v>0</v>
      </c>
      <c r="Z2725" s="82"/>
      <c r="AA2725" s="106"/>
      <c r="AB2725" s="42">
        <f t="shared" si="438"/>
        <v>0</v>
      </c>
      <c r="AC2725" s="50"/>
      <c r="AD2725" s="81"/>
      <c r="AE2725" s="81"/>
      <c r="AF2725" s="81"/>
      <c r="AG2725" s="81"/>
      <c r="AH2725" s="81"/>
      <c r="AI2725" s="81"/>
      <c r="AJ2725" s="81"/>
      <c r="AK2725" s="81"/>
      <c r="AL2725" s="81"/>
      <c r="AM2725" s="50"/>
      <c r="AN2725" s="50"/>
      <c r="AO2725" s="112">
        <f t="shared" si="441"/>
        <v>0</v>
      </c>
    </row>
    <row r="2726" spans="1:41" ht="20.100000000000001" customHeight="1">
      <c r="A2726" s="70">
        <f t="shared" si="439"/>
        <v>1</v>
      </c>
      <c r="B2726" s="81"/>
      <c r="C2726" s="81"/>
      <c r="D2726" s="81"/>
      <c r="E2726" s="81"/>
      <c r="F2726" s="34"/>
      <c r="G2726" s="94"/>
      <c r="H2726" s="81"/>
      <c r="I2726" s="34"/>
      <c r="J2726" s="34"/>
      <c r="K2726" s="38"/>
      <c r="L2726" s="38"/>
      <c r="M2726" s="39">
        <f t="shared" si="432"/>
        <v>0</v>
      </c>
      <c r="N2726" s="40">
        <f t="shared" si="433"/>
        <v>0</v>
      </c>
      <c r="O2726" s="80"/>
      <c r="P2726" s="113" t="str">
        <f t="shared" si="440"/>
        <v/>
      </c>
      <c r="Q2726" s="42" t="str">
        <f t="shared" si="434"/>
        <v/>
      </c>
      <c r="R2726" s="81"/>
      <c r="S2726" s="44" t="str">
        <f t="shared" si="435"/>
        <v/>
      </c>
      <c r="T2726" s="81"/>
      <c r="U2726" s="81"/>
      <c r="V2726" s="42">
        <f t="shared" si="436"/>
        <v>0</v>
      </c>
      <c r="W2726" s="43"/>
      <c r="X2726" s="47">
        <f>SUMIFS(W$12:W2726,F$12:F2726,F2726,H$12:H2726,H2726,D$12:D2726,D2726)</f>
        <v>0</v>
      </c>
      <c r="Y2726" s="48">
        <f t="shared" si="437"/>
        <v>0</v>
      </c>
      <c r="Z2726" s="82"/>
      <c r="AA2726" s="106"/>
      <c r="AB2726" s="42">
        <f t="shared" si="438"/>
        <v>0</v>
      </c>
      <c r="AC2726" s="50"/>
      <c r="AD2726" s="81"/>
      <c r="AE2726" s="81"/>
      <c r="AF2726" s="81"/>
      <c r="AG2726" s="81"/>
      <c r="AH2726" s="81"/>
      <c r="AI2726" s="81"/>
      <c r="AJ2726" s="81"/>
      <c r="AK2726" s="81"/>
      <c r="AL2726" s="81"/>
      <c r="AM2726" s="50"/>
      <c r="AN2726" s="50"/>
      <c r="AO2726" s="112">
        <f t="shared" si="441"/>
        <v>0</v>
      </c>
    </row>
    <row r="2727" spans="1:41" ht="20.100000000000001" customHeight="1">
      <c r="A2727" s="70">
        <f t="shared" si="439"/>
        <v>1</v>
      </c>
      <c r="B2727" s="81"/>
      <c r="C2727" s="81"/>
      <c r="D2727" s="81"/>
      <c r="E2727" s="81"/>
      <c r="F2727" s="34"/>
      <c r="G2727" s="94"/>
      <c r="H2727" s="81"/>
      <c r="I2727" s="34"/>
      <c r="J2727" s="34"/>
      <c r="K2727" s="38"/>
      <c r="L2727" s="38"/>
      <c r="M2727" s="39">
        <f t="shared" si="432"/>
        <v>0</v>
      </c>
      <c r="N2727" s="40">
        <f t="shared" si="433"/>
        <v>0</v>
      </c>
      <c r="O2727" s="80"/>
      <c r="P2727" s="113" t="str">
        <f t="shared" si="440"/>
        <v/>
      </c>
      <c r="Q2727" s="42" t="str">
        <f t="shared" si="434"/>
        <v/>
      </c>
      <c r="R2727" s="81"/>
      <c r="S2727" s="44" t="str">
        <f t="shared" si="435"/>
        <v/>
      </c>
      <c r="T2727" s="81"/>
      <c r="U2727" s="81"/>
      <c r="V2727" s="42">
        <f t="shared" si="436"/>
        <v>0</v>
      </c>
      <c r="W2727" s="43"/>
      <c r="X2727" s="47">
        <f>SUMIFS(W$12:W2727,F$12:F2727,F2727,H$12:H2727,H2727,D$12:D2727,D2727)</f>
        <v>0</v>
      </c>
      <c r="Y2727" s="48">
        <f t="shared" si="437"/>
        <v>0</v>
      </c>
      <c r="Z2727" s="82"/>
      <c r="AA2727" s="106"/>
      <c r="AB2727" s="42">
        <f t="shared" si="438"/>
        <v>0</v>
      </c>
      <c r="AC2727" s="50"/>
      <c r="AD2727" s="81"/>
      <c r="AE2727" s="81"/>
      <c r="AF2727" s="81"/>
      <c r="AG2727" s="81"/>
      <c r="AH2727" s="81"/>
      <c r="AI2727" s="81"/>
      <c r="AJ2727" s="81"/>
      <c r="AK2727" s="81"/>
      <c r="AL2727" s="81"/>
      <c r="AM2727" s="50"/>
      <c r="AN2727" s="50"/>
      <c r="AO2727" s="112">
        <f t="shared" si="441"/>
        <v>0</v>
      </c>
    </row>
    <row r="2728" spans="1:41" ht="20.100000000000001" customHeight="1">
      <c r="A2728" s="70">
        <f t="shared" si="439"/>
        <v>1</v>
      </c>
      <c r="B2728" s="81"/>
      <c r="C2728" s="81"/>
      <c r="D2728" s="81"/>
      <c r="E2728" s="81"/>
      <c r="F2728" s="34"/>
      <c r="G2728" s="94"/>
      <c r="H2728" s="81"/>
      <c r="I2728" s="34"/>
      <c r="J2728" s="34"/>
      <c r="K2728" s="38"/>
      <c r="L2728" s="38"/>
      <c r="M2728" s="39">
        <f t="shared" si="432"/>
        <v>0</v>
      </c>
      <c r="N2728" s="40">
        <f t="shared" si="433"/>
        <v>0</v>
      </c>
      <c r="O2728" s="80"/>
      <c r="P2728" s="113" t="str">
        <f t="shared" si="440"/>
        <v/>
      </c>
      <c r="Q2728" s="42" t="str">
        <f t="shared" si="434"/>
        <v/>
      </c>
      <c r="R2728" s="81"/>
      <c r="S2728" s="44" t="str">
        <f t="shared" si="435"/>
        <v/>
      </c>
      <c r="T2728" s="81"/>
      <c r="U2728" s="81"/>
      <c r="V2728" s="42">
        <f t="shared" si="436"/>
        <v>0</v>
      </c>
      <c r="W2728" s="43"/>
      <c r="X2728" s="47">
        <f>SUMIFS(W$12:W2728,F$12:F2728,F2728,H$12:H2728,H2728,D$12:D2728,D2728)</f>
        <v>0</v>
      </c>
      <c r="Y2728" s="48">
        <f t="shared" si="437"/>
        <v>0</v>
      </c>
      <c r="Z2728" s="82"/>
      <c r="AA2728" s="106"/>
      <c r="AB2728" s="42">
        <f t="shared" si="438"/>
        <v>0</v>
      </c>
      <c r="AC2728" s="50"/>
      <c r="AD2728" s="81"/>
      <c r="AE2728" s="81"/>
      <c r="AF2728" s="81"/>
      <c r="AG2728" s="81"/>
      <c r="AH2728" s="81"/>
      <c r="AI2728" s="81"/>
      <c r="AJ2728" s="81"/>
      <c r="AK2728" s="81"/>
      <c r="AL2728" s="81"/>
      <c r="AM2728" s="50"/>
      <c r="AN2728" s="50"/>
      <c r="AO2728" s="112">
        <f t="shared" si="441"/>
        <v>0</v>
      </c>
    </row>
    <row r="2729" spans="1:41" ht="20.100000000000001" customHeight="1">
      <c r="A2729" s="70">
        <f t="shared" si="439"/>
        <v>1</v>
      </c>
      <c r="B2729" s="81"/>
      <c r="C2729" s="81"/>
      <c r="D2729" s="81"/>
      <c r="E2729" s="81"/>
      <c r="F2729" s="34"/>
      <c r="G2729" s="94"/>
      <c r="H2729" s="81"/>
      <c r="I2729" s="34"/>
      <c r="J2729" s="34"/>
      <c r="K2729" s="38"/>
      <c r="L2729" s="38"/>
      <c r="M2729" s="39">
        <f t="shared" si="432"/>
        <v>0</v>
      </c>
      <c r="N2729" s="40">
        <f t="shared" si="433"/>
        <v>0</v>
      </c>
      <c r="O2729" s="80"/>
      <c r="P2729" s="113" t="str">
        <f t="shared" si="440"/>
        <v/>
      </c>
      <c r="Q2729" s="42" t="str">
        <f t="shared" si="434"/>
        <v/>
      </c>
      <c r="R2729" s="81"/>
      <c r="S2729" s="44" t="str">
        <f t="shared" si="435"/>
        <v/>
      </c>
      <c r="T2729" s="81"/>
      <c r="U2729" s="81"/>
      <c r="V2729" s="42">
        <f t="shared" si="436"/>
        <v>0</v>
      </c>
      <c r="W2729" s="43"/>
      <c r="X2729" s="47">
        <f>SUMIFS(W$12:W2729,F$12:F2729,F2729,H$12:H2729,H2729,D$12:D2729,D2729)</f>
        <v>0</v>
      </c>
      <c r="Y2729" s="48">
        <f t="shared" si="437"/>
        <v>0</v>
      </c>
      <c r="Z2729" s="82"/>
      <c r="AA2729" s="106"/>
      <c r="AB2729" s="42">
        <f t="shared" si="438"/>
        <v>0</v>
      </c>
      <c r="AC2729" s="50"/>
      <c r="AD2729" s="81"/>
      <c r="AE2729" s="81"/>
      <c r="AF2729" s="81"/>
      <c r="AG2729" s="81"/>
      <c r="AH2729" s="81"/>
      <c r="AI2729" s="81"/>
      <c r="AJ2729" s="81"/>
      <c r="AK2729" s="81"/>
      <c r="AL2729" s="81"/>
      <c r="AM2729" s="50"/>
      <c r="AN2729" s="50"/>
      <c r="AO2729" s="112">
        <f t="shared" si="441"/>
        <v>0</v>
      </c>
    </row>
    <row r="2730" spans="1:41" ht="20.100000000000001" customHeight="1">
      <c r="A2730" s="70">
        <f t="shared" si="439"/>
        <v>1</v>
      </c>
      <c r="B2730" s="81"/>
      <c r="C2730" s="81"/>
      <c r="D2730" s="81"/>
      <c r="E2730" s="81"/>
      <c r="F2730" s="34"/>
      <c r="G2730" s="94"/>
      <c r="H2730" s="81"/>
      <c r="I2730" s="34"/>
      <c r="J2730" s="34"/>
      <c r="K2730" s="38"/>
      <c r="L2730" s="38"/>
      <c r="M2730" s="39">
        <f t="shared" si="432"/>
        <v>0</v>
      </c>
      <c r="N2730" s="40">
        <f t="shared" si="433"/>
        <v>0</v>
      </c>
      <c r="O2730" s="80"/>
      <c r="P2730" s="113" t="str">
        <f t="shared" si="440"/>
        <v/>
      </c>
      <c r="Q2730" s="42" t="str">
        <f t="shared" si="434"/>
        <v/>
      </c>
      <c r="R2730" s="81"/>
      <c r="S2730" s="44" t="str">
        <f t="shared" si="435"/>
        <v/>
      </c>
      <c r="T2730" s="81"/>
      <c r="U2730" s="81"/>
      <c r="V2730" s="42">
        <f t="shared" si="436"/>
        <v>0</v>
      </c>
      <c r="W2730" s="43"/>
      <c r="X2730" s="47">
        <f>SUMIFS(W$12:W2730,F$12:F2730,F2730,H$12:H2730,H2730,D$12:D2730,D2730)</f>
        <v>0</v>
      </c>
      <c r="Y2730" s="48">
        <f t="shared" si="437"/>
        <v>0</v>
      </c>
      <c r="Z2730" s="82"/>
      <c r="AA2730" s="106"/>
      <c r="AB2730" s="42">
        <f t="shared" si="438"/>
        <v>0</v>
      </c>
      <c r="AC2730" s="50"/>
      <c r="AD2730" s="81"/>
      <c r="AE2730" s="81"/>
      <c r="AF2730" s="81"/>
      <c r="AG2730" s="81"/>
      <c r="AH2730" s="81"/>
      <c r="AI2730" s="81"/>
      <c r="AJ2730" s="81"/>
      <c r="AK2730" s="81"/>
      <c r="AL2730" s="81"/>
      <c r="AM2730" s="50"/>
      <c r="AN2730" s="50"/>
      <c r="AO2730" s="112">
        <f t="shared" si="441"/>
        <v>0</v>
      </c>
    </row>
    <row r="2731" spans="1:41" ht="20.100000000000001" customHeight="1">
      <c r="A2731" s="70">
        <f t="shared" si="439"/>
        <v>1</v>
      </c>
      <c r="B2731" s="81"/>
      <c r="C2731" s="81"/>
      <c r="D2731" s="81"/>
      <c r="E2731" s="81"/>
      <c r="F2731" s="34"/>
      <c r="G2731" s="94"/>
      <c r="H2731" s="81"/>
      <c r="I2731" s="34"/>
      <c r="J2731" s="34"/>
      <c r="K2731" s="38"/>
      <c r="L2731" s="38"/>
      <c r="M2731" s="39">
        <f t="shared" si="432"/>
        <v>0</v>
      </c>
      <c r="N2731" s="40">
        <f t="shared" si="433"/>
        <v>0</v>
      </c>
      <c r="O2731" s="80"/>
      <c r="P2731" s="113" t="str">
        <f t="shared" si="440"/>
        <v/>
      </c>
      <c r="Q2731" s="42" t="str">
        <f t="shared" si="434"/>
        <v/>
      </c>
      <c r="R2731" s="81"/>
      <c r="S2731" s="44" t="str">
        <f t="shared" si="435"/>
        <v/>
      </c>
      <c r="T2731" s="81"/>
      <c r="U2731" s="81"/>
      <c r="V2731" s="42">
        <f t="shared" si="436"/>
        <v>0</v>
      </c>
      <c r="W2731" s="43"/>
      <c r="X2731" s="47">
        <f>SUMIFS(W$12:W2731,F$12:F2731,F2731,H$12:H2731,H2731,D$12:D2731,D2731)</f>
        <v>0</v>
      </c>
      <c r="Y2731" s="48">
        <f t="shared" si="437"/>
        <v>0</v>
      </c>
      <c r="Z2731" s="82"/>
      <c r="AA2731" s="106"/>
      <c r="AB2731" s="42">
        <f t="shared" si="438"/>
        <v>0</v>
      </c>
      <c r="AC2731" s="50"/>
      <c r="AD2731" s="81"/>
      <c r="AE2731" s="81"/>
      <c r="AF2731" s="81"/>
      <c r="AG2731" s="81"/>
      <c r="AH2731" s="81"/>
      <c r="AI2731" s="81"/>
      <c r="AJ2731" s="81"/>
      <c r="AK2731" s="81"/>
      <c r="AL2731" s="81"/>
      <c r="AM2731" s="50"/>
      <c r="AN2731" s="50"/>
      <c r="AO2731" s="112">
        <f t="shared" si="441"/>
        <v>0</v>
      </c>
    </row>
    <row r="2732" spans="1:41" ht="20.100000000000001" customHeight="1">
      <c r="A2732" s="70">
        <f t="shared" si="439"/>
        <v>1</v>
      </c>
      <c r="B2732" s="81"/>
      <c r="C2732" s="81"/>
      <c r="D2732" s="81"/>
      <c r="E2732" s="81"/>
      <c r="F2732" s="34"/>
      <c r="G2732" s="94"/>
      <c r="H2732" s="81"/>
      <c r="I2732" s="34"/>
      <c r="J2732" s="34"/>
      <c r="K2732" s="38"/>
      <c r="L2732" s="38"/>
      <c r="M2732" s="39">
        <f t="shared" si="432"/>
        <v>0</v>
      </c>
      <c r="N2732" s="40">
        <f t="shared" si="433"/>
        <v>0</v>
      </c>
      <c r="O2732" s="80"/>
      <c r="P2732" s="113" t="str">
        <f t="shared" si="440"/>
        <v/>
      </c>
      <c r="Q2732" s="42" t="str">
        <f t="shared" si="434"/>
        <v/>
      </c>
      <c r="R2732" s="81"/>
      <c r="S2732" s="44" t="str">
        <f t="shared" si="435"/>
        <v/>
      </c>
      <c r="T2732" s="81"/>
      <c r="U2732" s="81"/>
      <c r="V2732" s="42">
        <f t="shared" si="436"/>
        <v>0</v>
      </c>
      <c r="W2732" s="43"/>
      <c r="X2732" s="47">
        <f>SUMIFS(W$12:W2732,F$12:F2732,F2732,H$12:H2732,H2732,D$12:D2732,D2732)</f>
        <v>0</v>
      </c>
      <c r="Y2732" s="48">
        <f t="shared" si="437"/>
        <v>0</v>
      </c>
      <c r="Z2732" s="82"/>
      <c r="AA2732" s="106"/>
      <c r="AB2732" s="42">
        <f t="shared" si="438"/>
        <v>0</v>
      </c>
      <c r="AC2732" s="50"/>
      <c r="AD2732" s="81"/>
      <c r="AE2732" s="81"/>
      <c r="AF2732" s="81"/>
      <c r="AG2732" s="81"/>
      <c r="AH2732" s="81"/>
      <c r="AI2732" s="81"/>
      <c r="AJ2732" s="81"/>
      <c r="AK2732" s="81"/>
      <c r="AL2732" s="81"/>
      <c r="AM2732" s="50"/>
      <c r="AN2732" s="50"/>
      <c r="AO2732" s="112">
        <f t="shared" si="441"/>
        <v>0</v>
      </c>
    </row>
    <row r="2733" spans="1:41" ht="20.100000000000001" customHeight="1">
      <c r="A2733" s="70">
        <f t="shared" si="439"/>
        <v>1</v>
      </c>
      <c r="B2733" s="81"/>
      <c r="C2733" s="81"/>
      <c r="D2733" s="81"/>
      <c r="E2733" s="81"/>
      <c r="F2733" s="34"/>
      <c r="G2733" s="94"/>
      <c r="H2733" s="81"/>
      <c r="I2733" s="34"/>
      <c r="J2733" s="34"/>
      <c r="K2733" s="38"/>
      <c r="L2733" s="38"/>
      <c r="M2733" s="39">
        <f t="shared" si="432"/>
        <v>0</v>
      </c>
      <c r="N2733" s="40">
        <f t="shared" si="433"/>
        <v>0</v>
      </c>
      <c r="O2733" s="80"/>
      <c r="P2733" s="113" t="str">
        <f t="shared" si="440"/>
        <v/>
      </c>
      <c r="Q2733" s="42" t="str">
        <f t="shared" si="434"/>
        <v/>
      </c>
      <c r="R2733" s="81"/>
      <c r="S2733" s="44" t="str">
        <f t="shared" si="435"/>
        <v/>
      </c>
      <c r="T2733" s="81"/>
      <c r="U2733" s="81"/>
      <c r="V2733" s="42">
        <f t="shared" si="436"/>
        <v>0</v>
      </c>
      <c r="W2733" s="43"/>
      <c r="X2733" s="47">
        <f>SUMIFS(W$12:W2733,F$12:F2733,F2733,H$12:H2733,H2733,D$12:D2733,D2733)</f>
        <v>0</v>
      </c>
      <c r="Y2733" s="48">
        <f t="shared" si="437"/>
        <v>0</v>
      </c>
      <c r="Z2733" s="82"/>
      <c r="AA2733" s="106"/>
      <c r="AB2733" s="42">
        <f t="shared" si="438"/>
        <v>0</v>
      </c>
      <c r="AC2733" s="50"/>
      <c r="AD2733" s="81"/>
      <c r="AE2733" s="81"/>
      <c r="AF2733" s="81"/>
      <c r="AG2733" s="81"/>
      <c r="AH2733" s="81"/>
      <c r="AI2733" s="81"/>
      <c r="AJ2733" s="81"/>
      <c r="AK2733" s="81"/>
      <c r="AL2733" s="81"/>
      <c r="AM2733" s="50"/>
      <c r="AN2733" s="50"/>
      <c r="AO2733" s="112">
        <f t="shared" si="441"/>
        <v>0</v>
      </c>
    </row>
    <row r="2734" spans="1:41" ht="20.100000000000001" customHeight="1">
      <c r="A2734" s="70">
        <f t="shared" si="439"/>
        <v>1</v>
      </c>
      <c r="B2734" s="81"/>
      <c r="C2734" s="81"/>
      <c r="D2734" s="81"/>
      <c r="E2734" s="81"/>
      <c r="F2734" s="34"/>
      <c r="G2734" s="94"/>
      <c r="H2734" s="81"/>
      <c r="I2734" s="34"/>
      <c r="J2734" s="34"/>
      <c r="K2734" s="38"/>
      <c r="L2734" s="38"/>
      <c r="M2734" s="39">
        <f t="shared" si="432"/>
        <v>0</v>
      </c>
      <c r="N2734" s="40">
        <f t="shared" si="433"/>
        <v>0</v>
      </c>
      <c r="O2734" s="80"/>
      <c r="P2734" s="113" t="str">
        <f t="shared" si="440"/>
        <v/>
      </c>
      <c r="Q2734" s="42" t="str">
        <f t="shared" si="434"/>
        <v/>
      </c>
      <c r="R2734" s="81"/>
      <c r="S2734" s="44" t="str">
        <f t="shared" si="435"/>
        <v/>
      </c>
      <c r="T2734" s="81"/>
      <c r="U2734" s="81"/>
      <c r="V2734" s="42">
        <f t="shared" si="436"/>
        <v>0</v>
      </c>
      <c r="W2734" s="43"/>
      <c r="X2734" s="47">
        <f>SUMIFS(W$12:W2734,F$12:F2734,F2734,H$12:H2734,H2734,D$12:D2734,D2734)</f>
        <v>0</v>
      </c>
      <c r="Y2734" s="48">
        <f t="shared" si="437"/>
        <v>0</v>
      </c>
      <c r="Z2734" s="82"/>
      <c r="AA2734" s="106"/>
      <c r="AB2734" s="42">
        <f t="shared" si="438"/>
        <v>0</v>
      </c>
      <c r="AC2734" s="50"/>
      <c r="AD2734" s="81"/>
      <c r="AE2734" s="81"/>
      <c r="AF2734" s="81"/>
      <c r="AG2734" s="81"/>
      <c r="AH2734" s="81"/>
      <c r="AI2734" s="81"/>
      <c r="AJ2734" s="81"/>
      <c r="AK2734" s="81"/>
      <c r="AL2734" s="81"/>
      <c r="AM2734" s="50"/>
      <c r="AN2734" s="50"/>
      <c r="AO2734" s="112">
        <f t="shared" si="441"/>
        <v>0</v>
      </c>
    </row>
    <row r="2735" spans="1:41" ht="20.100000000000001" customHeight="1">
      <c r="A2735" s="70">
        <f t="shared" si="439"/>
        <v>1</v>
      </c>
      <c r="B2735" s="81"/>
      <c r="C2735" s="81"/>
      <c r="D2735" s="81"/>
      <c r="E2735" s="81"/>
      <c r="F2735" s="34"/>
      <c r="G2735" s="94"/>
      <c r="H2735" s="81"/>
      <c r="I2735" s="34"/>
      <c r="J2735" s="34"/>
      <c r="K2735" s="38"/>
      <c r="L2735" s="38"/>
      <c r="M2735" s="39">
        <f t="shared" si="432"/>
        <v>0</v>
      </c>
      <c r="N2735" s="40">
        <f t="shared" si="433"/>
        <v>0</v>
      </c>
      <c r="O2735" s="80"/>
      <c r="P2735" s="113" t="str">
        <f t="shared" si="440"/>
        <v/>
      </c>
      <c r="Q2735" s="42" t="str">
        <f t="shared" si="434"/>
        <v/>
      </c>
      <c r="R2735" s="81"/>
      <c r="S2735" s="44" t="str">
        <f t="shared" si="435"/>
        <v/>
      </c>
      <c r="T2735" s="81"/>
      <c r="U2735" s="81"/>
      <c r="V2735" s="42">
        <f t="shared" si="436"/>
        <v>0</v>
      </c>
      <c r="W2735" s="43"/>
      <c r="X2735" s="47">
        <f>SUMIFS(W$12:W2735,F$12:F2735,F2735,H$12:H2735,H2735,D$12:D2735,D2735)</f>
        <v>0</v>
      </c>
      <c r="Y2735" s="48">
        <f t="shared" si="437"/>
        <v>0</v>
      </c>
      <c r="Z2735" s="82"/>
      <c r="AA2735" s="106"/>
      <c r="AB2735" s="42">
        <f t="shared" si="438"/>
        <v>0</v>
      </c>
      <c r="AC2735" s="50"/>
      <c r="AD2735" s="81"/>
      <c r="AE2735" s="81"/>
      <c r="AF2735" s="81"/>
      <c r="AG2735" s="81"/>
      <c r="AH2735" s="81"/>
      <c r="AI2735" s="81"/>
      <c r="AJ2735" s="81"/>
      <c r="AK2735" s="81"/>
      <c r="AL2735" s="81"/>
      <c r="AM2735" s="50"/>
      <c r="AN2735" s="50"/>
      <c r="AO2735" s="112">
        <f t="shared" si="441"/>
        <v>0</v>
      </c>
    </row>
    <row r="2736" spans="1:41" ht="20.100000000000001" customHeight="1">
      <c r="A2736" s="70">
        <f t="shared" si="439"/>
        <v>1</v>
      </c>
      <c r="B2736" s="81"/>
      <c r="C2736" s="81"/>
      <c r="D2736" s="81"/>
      <c r="E2736" s="81"/>
      <c r="F2736" s="34"/>
      <c r="G2736" s="94"/>
      <c r="H2736" s="81"/>
      <c r="I2736" s="34"/>
      <c r="J2736" s="34"/>
      <c r="K2736" s="38"/>
      <c r="L2736" s="38"/>
      <c r="M2736" s="39">
        <f t="shared" si="432"/>
        <v>0</v>
      </c>
      <c r="N2736" s="40">
        <f t="shared" si="433"/>
        <v>0</v>
      </c>
      <c r="O2736" s="80"/>
      <c r="P2736" s="113" t="str">
        <f t="shared" si="440"/>
        <v/>
      </c>
      <c r="Q2736" s="42" t="str">
        <f t="shared" si="434"/>
        <v/>
      </c>
      <c r="R2736" s="81"/>
      <c r="S2736" s="44" t="str">
        <f t="shared" si="435"/>
        <v/>
      </c>
      <c r="T2736" s="81"/>
      <c r="U2736" s="81"/>
      <c r="V2736" s="42">
        <f t="shared" si="436"/>
        <v>0</v>
      </c>
      <c r="W2736" s="43"/>
      <c r="X2736" s="47">
        <f>SUMIFS(W$12:W2736,F$12:F2736,F2736,H$12:H2736,H2736,D$12:D2736,D2736)</f>
        <v>0</v>
      </c>
      <c r="Y2736" s="48">
        <f t="shared" si="437"/>
        <v>0</v>
      </c>
      <c r="Z2736" s="82"/>
      <c r="AA2736" s="106"/>
      <c r="AB2736" s="42">
        <f t="shared" si="438"/>
        <v>0</v>
      </c>
      <c r="AC2736" s="50"/>
      <c r="AD2736" s="81"/>
      <c r="AE2736" s="81"/>
      <c r="AF2736" s="81"/>
      <c r="AG2736" s="81"/>
      <c r="AH2736" s="81"/>
      <c r="AI2736" s="81"/>
      <c r="AJ2736" s="81"/>
      <c r="AK2736" s="81"/>
      <c r="AL2736" s="81"/>
      <c r="AM2736" s="50"/>
      <c r="AN2736" s="50"/>
      <c r="AO2736" s="112">
        <f t="shared" si="441"/>
        <v>0</v>
      </c>
    </row>
    <row r="2737" spans="1:41" ht="20.100000000000001" customHeight="1">
      <c r="A2737" s="70">
        <f t="shared" si="439"/>
        <v>1</v>
      </c>
      <c r="B2737" s="81"/>
      <c r="C2737" s="81"/>
      <c r="D2737" s="81"/>
      <c r="E2737" s="81"/>
      <c r="F2737" s="34"/>
      <c r="G2737" s="94"/>
      <c r="H2737" s="81"/>
      <c r="I2737" s="34"/>
      <c r="J2737" s="34"/>
      <c r="K2737" s="38"/>
      <c r="L2737" s="38"/>
      <c r="M2737" s="39">
        <f t="shared" si="432"/>
        <v>0</v>
      </c>
      <c r="N2737" s="40">
        <f t="shared" si="433"/>
        <v>0</v>
      </c>
      <c r="O2737" s="80"/>
      <c r="P2737" s="113" t="str">
        <f t="shared" si="440"/>
        <v/>
      </c>
      <c r="Q2737" s="42" t="str">
        <f t="shared" si="434"/>
        <v/>
      </c>
      <c r="R2737" s="81"/>
      <c r="S2737" s="44" t="str">
        <f t="shared" si="435"/>
        <v/>
      </c>
      <c r="T2737" s="81"/>
      <c r="U2737" s="81"/>
      <c r="V2737" s="42">
        <f t="shared" si="436"/>
        <v>0</v>
      </c>
      <c r="W2737" s="43"/>
      <c r="X2737" s="47">
        <f>SUMIFS(W$12:W2737,F$12:F2737,F2737,H$12:H2737,H2737,D$12:D2737,D2737)</f>
        <v>0</v>
      </c>
      <c r="Y2737" s="48">
        <f t="shared" si="437"/>
        <v>0</v>
      </c>
      <c r="Z2737" s="82"/>
      <c r="AA2737" s="106"/>
      <c r="AB2737" s="42">
        <f t="shared" si="438"/>
        <v>0</v>
      </c>
      <c r="AC2737" s="50"/>
      <c r="AD2737" s="81"/>
      <c r="AE2737" s="81"/>
      <c r="AF2737" s="81"/>
      <c r="AG2737" s="81"/>
      <c r="AH2737" s="81"/>
      <c r="AI2737" s="81"/>
      <c r="AJ2737" s="81"/>
      <c r="AK2737" s="81"/>
      <c r="AL2737" s="81"/>
      <c r="AM2737" s="50"/>
      <c r="AN2737" s="50"/>
      <c r="AO2737" s="112">
        <f t="shared" si="441"/>
        <v>0</v>
      </c>
    </row>
    <row r="2738" spans="1:41" ht="20.100000000000001" customHeight="1">
      <c r="A2738" s="70">
        <f t="shared" si="439"/>
        <v>1</v>
      </c>
      <c r="B2738" s="81"/>
      <c r="C2738" s="81"/>
      <c r="D2738" s="81"/>
      <c r="E2738" s="81"/>
      <c r="F2738" s="34"/>
      <c r="G2738" s="94"/>
      <c r="H2738" s="81"/>
      <c r="I2738" s="34"/>
      <c r="J2738" s="34"/>
      <c r="K2738" s="38"/>
      <c r="L2738" s="38"/>
      <c r="M2738" s="39">
        <f t="shared" si="432"/>
        <v>0</v>
      </c>
      <c r="N2738" s="40">
        <f t="shared" si="433"/>
        <v>0</v>
      </c>
      <c r="O2738" s="80"/>
      <c r="P2738" s="113" t="str">
        <f t="shared" si="440"/>
        <v/>
      </c>
      <c r="Q2738" s="42" t="str">
        <f t="shared" si="434"/>
        <v/>
      </c>
      <c r="R2738" s="81"/>
      <c r="S2738" s="44" t="str">
        <f t="shared" si="435"/>
        <v/>
      </c>
      <c r="T2738" s="81"/>
      <c r="U2738" s="81"/>
      <c r="V2738" s="42">
        <f t="shared" si="436"/>
        <v>0</v>
      </c>
      <c r="W2738" s="43"/>
      <c r="X2738" s="47">
        <f>SUMIFS(W$12:W2738,F$12:F2738,F2738,H$12:H2738,H2738,D$12:D2738,D2738)</f>
        <v>0</v>
      </c>
      <c r="Y2738" s="48">
        <f t="shared" si="437"/>
        <v>0</v>
      </c>
      <c r="Z2738" s="82"/>
      <c r="AA2738" s="106"/>
      <c r="AB2738" s="42">
        <f t="shared" si="438"/>
        <v>0</v>
      </c>
      <c r="AC2738" s="50"/>
      <c r="AD2738" s="81"/>
      <c r="AE2738" s="81"/>
      <c r="AF2738" s="81"/>
      <c r="AG2738" s="81"/>
      <c r="AH2738" s="81"/>
      <c r="AI2738" s="81"/>
      <c r="AJ2738" s="81"/>
      <c r="AK2738" s="81"/>
      <c r="AL2738" s="81"/>
      <c r="AM2738" s="50"/>
      <c r="AN2738" s="50"/>
      <c r="AO2738" s="112">
        <f t="shared" si="441"/>
        <v>0</v>
      </c>
    </row>
    <row r="2739" spans="1:41" ht="20.100000000000001" customHeight="1">
      <c r="A2739" s="70">
        <f t="shared" si="439"/>
        <v>1</v>
      </c>
      <c r="B2739" s="81"/>
      <c r="C2739" s="81"/>
      <c r="D2739" s="81"/>
      <c r="E2739" s="81"/>
      <c r="F2739" s="34"/>
      <c r="G2739" s="94"/>
      <c r="H2739" s="81"/>
      <c r="I2739" s="34"/>
      <c r="J2739" s="34"/>
      <c r="K2739" s="38"/>
      <c r="L2739" s="38"/>
      <c r="M2739" s="39">
        <f t="shared" si="432"/>
        <v>0</v>
      </c>
      <c r="N2739" s="40">
        <f t="shared" si="433"/>
        <v>0</v>
      </c>
      <c r="O2739" s="80"/>
      <c r="P2739" s="113" t="str">
        <f t="shared" si="440"/>
        <v/>
      </c>
      <c r="Q2739" s="42" t="str">
        <f t="shared" si="434"/>
        <v/>
      </c>
      <c r="R2739" s="81"/>
      <c r="S2739" s="44" t="str">
        <f t="shared" si="435"/>
        <v/>
      </c>
      <c r="T2739" s="81"/>
      <c r="U2739" s="81"/>
      <c r="V2739" s="42">
        <f t="shared" si="436"/>
        <v>0</v>
      </c>
      <c r="W2739" s="43"/>
      <c r="X2739" s="47">
        <f>SUMIFS(W$12:W2739,F$12:F2739,F2739,H$12:H2739,H2739,D$12:D2739,D2739)</f>
        <v>0</v>
      </c>
      <c r="Y2739" s="48">
        <f t="shared" si="437"/>
        <v>0</v>
      </c>
      <c r="Z2739" s="82"/>
      <c r="AA2739" s="106"/>
      <c r="AB2739" s="42">
        <f t="shared" si="438"/>
        <v>0</v>
      </c>
      <c r="AC2739" s="50"/>
      <c r="AD2739" s="81"/>
      <c r="AE2739" s="81"/>
      <c r="AF2739" s="81"/>
      <c r="AG2739" s="81"/>
      <c r="AH2739" s="81"/>
      <c r="AI2739" s="81"/>
      <c r="AJ2739" s="81"/>
      <c r="AK2739" s="81"/>
      <c r="AL2739" s="81"/>
      <c r="AM2739" s="50"/>
      <c r="AN2739" s="50"/>
      <c r="AO2739" s="112">
        <f t="shared" si="441"/>
        <v>0</v>
      </c>
    </row>
    <row r="2740" spans="1:41" ht="20.100000000000001" customHeight="1">
      <c r="A2740" s="70">
        <f t="shared" si="439"/>
        <v>1</v>
      </c>
      <c r="B2740" s="81"/>
      <c r="C2740" s="81"/>
      <c r="D2740" s="81"/>
      <c r="E2740" s="81"/>
      <c r="F2740" s="34"/>
      <c r="G2740" s="94"/>
      <c r="H2740" s="81"/>
      <c r="I2740" s="34"/>
      <c r="J2740" s="34"/>
      <c r="K2740" s="38"/>
      <c r="L2740" s="38"/>
      <c r="M2740" s="39">
        <f t="shared" si="432"/>
        <v>0</v>
      </c>
      <c r="N2740" s="40">
        <f t="shared" si="433"/>
        <v>0</v>
      </c>
      <c r="O2740" s="80"/>
      <c r="P2740" s="113" t="str">
        <f t="shared" si="440"/>
        <v/>
      </c>
      <c r="Q2740" s="42" t="str">
        <f t="shared" si="434"/>
        <v/>
      </c>
      <c r="R2740" s="81"/>
      <c r="S2740" s="44" t="str">
        <f t="shared" si="435"/>
        <v/>
      </c>
      <c r="T2740" s="81"/>
      <c r="U2740" s="81"/>
      <c r="V2740" s="42">
        <f t="shared" si="436"/>
        <v>0</v>
      </c>
      <c r="W2740" s="43"/>
      <c r="X2740" s="47">
        <f>SUMIFS(W$12:W2740,F$12:F2740,F2740,H$12:H2740,H2740,D$12:D2740,D2740)</f>
        <v>0</v>
      </c>
      <c r="Y2740" s="48">
        <f t="shared" si="437"/>
        <v>0</v>
      </c>
      <c r="Z2740" s="82"/>
      <c r="AA2740" s="106"/>
      <c r="AB2740" s="42">
        <f t="shared" si="438"/>
        <v>0</v>
      </c>
      <c r="AC2740" s="50"/>
      <c r="AD2740" s="81"/>
      <c r="AE2740" s="81"/>
      <c r="AF2740" s="81"/>
      <c r="AG2740" s="81"/>
      <c r="AH2740" s="81"/>
      <c r="AI2740" s="81"/>
      <c r="AJ2740" s="81"/>
      <c r="AK2740" s="81"/>
      <c r="AL2740" s="81"/>
      <c r="AM2740" s="50"/>
      <c r="AN2740" s="50"/>
      <c r="AO2740" s="112">
        <f t="shared" si="441"/>
        <v>0</v>
      </c>
    </row>
    <row r="2741" spans="1:41" ht="20.100000000000001" customHeight="1">
      <c r="A2741" s="70">
        <f t="shared" si="439"/>
        <v>1</v>
      </c>
      <c r="B2741" s="81"/>
      <c r="C2741" s="81"/>
      <c r="D2741" s="81"/>
      <c r="E2741" s="81"/>
      <c r="F2741" s="34"/>
      <c r="G2741" s="94"/>
      <c r="H2741" s="81"/>
      <c r="I2741" s="34"/>
      <c r="J2741" s="34"/>
      <c r="K2741" s="38"/>
      <c r="L2741" s="38"/>
      <c r="M2741" s="39">
        <f t="shared" si="432"/>
        <v>0</v>
      </c>
      <c r="N2741" s="40">
        <f t="shared" si="433"/>
        <v>0</v>
      </c>
      <c r="O2741" s="80"/>
      <c r="P2741" s="113" t="str">
        <f t="shared" si="440"/>
        <v/>
      </c>
      <c r="Q2741" s="42" t="str">
        <f t="shared" si="434"/>
        <v/>
      </c>
      <c r="R2741" s="81"/>
      <c r="S2741" s="44" t="str">
        <f t="shared" si="435"/>
        <v/>
      </c>
      <c r="T2741" s="81"/>
      <c r="U2741" s="81"/>
      <c r="V2741" s="42">
        <f t="shared" si="436"/>
        <v>0</v>
      </c>
      <c r="W2741" s="43"/>
      <c r="X2741" s="47">
        <f>SUMIFS(W$12:W2741,F$12:F2741,F2741,H$12:H2741,H2741,D$12:D2741,D2741)</f>
        <v>0</v>
      </c>
      <c r="Y2741" s="48">
        <f t="shared" si="437"/>
        <v>0</v>
      </c>
      <c r="Z2741" s="82"/>
      <c r="AA2741" s="106"/>
      <c r="AB2741" s="42">
        <f t="shared" si="438"/>
        <v>0</v>
      </c>
      <c r="AC2741" s="50"/>
      <c r="AD2741" s="81"/>
      <c r="AE2741" s="81"/>
      <c r="AF2741" s="81"/>
      <c r="AG2741" s="81"/>
      <c r="AH2741" s="81"/>
      <c r="AI2741" s="81"/>
      <c r="AJ2741" s="81"/>
      <c r="AK2741" s="81"/>
      <c r="AL2741" s="81"/>
      <c r="AM2741" s="50"/>
      <c r="AN2741" s="50"/>
      <c r="AO2741" s="112">
        <f t="shared" si="441"/>
        <v>0</v>
      </c>
    </row>
    <row r="2742" spans="1:41" ht="20.100000000000001" customHeight="1">
      <c r="A2742" s="70">
        <f t="shared" si="439"/>
        <v>1</v>
      </c>
      <c r="B2742" s="81"/>
      <c r="C2742" s="81"/>
      <c r="D2742" s="81"/>
      <c r="E2742" s="81"/>
      <c r="F2742" s="34"/>
      <c r="G2742" s="94"/>
      <c r="H2742" s="81"/>
      <c r="I2742" s="34"/>
      <c r="J2742" s="34"/>
      <c r="K2742" s="38"/>
      <c r="L2742" s="38"/>
      <c r="M2742" s="39">
        <f t="shared" si="432"/>
        <v>0</v>
      </c>
      <c r="N2742" s="40">
        <f t="shared" si="433"/>
        <v>0</v>
      </c>
      <c r="O2742" s="80"/>
      <c r="P2742" s="113" t="str">
        <f t="shared" si="440"/>
        <v/>
      </c>
      <c r="Q2742" s="42" t="str">
        <f t="shared" si="434"/>
        <v/>
      </c>
      <c r="R2742" s="81"/>
      <c r="S2742" s="44" t="str">
        <f t="shared" si="435"/>
        <v/>
      </c>
      <c r="T2742" s="81"/>
      <c r="U2742" s="81"/>
      <c r="V2742" s="42">
        <f t="shared" si="436"/>
        <v>0</v>
      </c>
      <c r="W2742" s="43"/>
      <c r="X2742" s="47">
        <f>SUMIFS(W$12:W2742,F$12:F2742,F2742,H$12:H2742,H2742,D$12:D2742,D2742)</f>
        <v>0</v>
      </c>
      <c r="Y2742" s="48">
        <f t="shared" si="437"/>
        <v>0</v>
      </c>
      <c r="Z2742" s="82"/>
      <c r="AA2742" s="106"/>
      <c r="AB2742" s="42">
        <f t="shared" si="438"/>
        <v>0</v>
      </c>
      <c r="AC2742" s="50"/>
      <c r="AD2742" s="81"/>
      <c r="AE2742" s="81"/>
      <c r="AF2742" s="81"/>
      <c r="AG2742" s="81"/>
      <c r="AH2742" s="81"/>
      <c r="AI2742" s="81"/>
      <c r="AJ2742" s="81"/>
      <c r="AK2742" s="81"/>
      <c r="AL2742" s="81"/>
      <c r="AM2742" s="50"/>
      <c r="AN2742" s="50"/>
      <c r="AO2742" s="112">
        <f t="shared" si="441"/>
        <v>0</v>
      </c>
    </row>
    <row r="2743" spans="1:41" ht="20.100000000000001" customHeight="1">
      <c r="A2743" s="70">
        <f t="shared" si="439"/>
        <v>1</v>
      </c>
      <c r="B2743" s="81"/>
      <c r="C2743" s="81"/>
      <c r="D2743" s="81"/>
      <c r="E2743" s="81"/>
      <c r="F2743" s="34"/>
      <c r="G2743" s="94"/>
      <c r="H2743" s="81"/>
      <c r="I2743" s="34"/>
      <c r="J2743" s="34"/>
      <c r="K2743" s="38"/>
      <c r="L2743" s="38"/>
      <c r="M2743" s="39">
        <f t="shared" si="432"/>
        <v>0</v>
      </c>
      <c r="N2743" s="40">
        <f t="shared" si="433"/>
        <v>0</v>
      </c>
      <c r="O2743" s="80"/>
      <c r="P2743" s="113" t="str">
        <f t="shared" si="440"/>
        <v/>
      </c>
      <c r="Q2743" s="42" t="str">
        <f t="shared" si="434"/>
        <v/>
      </c>
      <c r="R2743" s="81"/>
      <c r="S2743" s="44" t="str">
        <f t="shared" si="435"/>
        <v/>
      </c>
      <c r="T2743" s="81"/>
      <c r="U2743" s="81"/>
      <c r="V2743" s="42">
        <f t="shared" si="436"/>
        <v>0</v>
      </c>
      <c r="W2743" s="43"/>
      <c r="X2743" s="47">
        <f>SUMIFS(W$12:W2743,F$12:F2743,F2743,H$12:H2743,H2743,D$12:D2743,D2743)</f>
        <v>0</v>
      </c>
      <c r="Y2743" s="48">
        <f t="shared" si="437"/>
        <v>0</v>
      </c>
      <c r="Z2743" s="82"/>
      <c r="AA2743" s="106"/>
      <c r="AB2743" s="42">
        <f t="shared" si="438"/>
        <v>0</v>
      </c>
      <c r="AC2743" s="50"/>
      <c r="AD2743" s="81"/>
      <c r="AE2743" s="81"/>
      <c r="AF2743" s="81"/>
      <c r="AG2743" s="81"/>
      <c r="AH2743" s="81"/>
      <c r="AI2743" s="81"/>
      <c r="AJ2743" s="81"/>
      <c r="AK2743" s="81"/>
      <c r="AL2743" s="81"/>
      <c r="AM2743" s="50"/>
      <c r="AN2743" s="50"/>
      <c r="AO2743" s="112">
        <f t="shared" si="441"/>
        <v>0</v>
      </c>
    </row>
    <row r="2744" spans="1:41" ht="20.100000000000001" customHeight="1">
      <c r="A2744" s="70">
        <f t="shared" si="439"/>
        <v>1</v>
      </c>
      <c r="B2744" s="81"/>
      <c r="C2744" s="81"/>
      <c r="D2744" s="81"/>
      <c r="E2744" s="81"/>
      <c r="F2744" s="34"/>
      <c r="G2744" s="94"/>
      <c r="H2744" s="81"/>
      <c r="I2744" s="34"/>
      <c r="J2744" s="34"/>
      <c r="K2744" s="38"/>
      <c r="L2744" s="38"/>
      <c r="M2744" s="39">
        <f t="shared" si="432"/>
        <v>0</v>
      </c>
      <c r="N2744" s="40">
        <f t="shared" si="433"/>
        <v>0</v>
      </c>
      <c r="O2744" s="80"/>
      <c r="P2744" s="113" t="str">
        <f t="shared" si="440"/>
        <v/>
      </c>
      <c r="Q2744" s="42" t="str">
        <f t="shared" si="434"/>
        <v/>
      </c>
      <c r="R2744" s="81"/>
      <c r="S2744" s="44" t="str">
        <f t="shared" si="435"/>
        <v/>
      </c>
      <c r="T2744" s="81"/>
      <c r="U2744" s="81"/>
      <c r="V2744" s="42">
        <f t="shared" si="436"/>
        <v>0</v>
      </c>
      <c r="W2744" s="43"/>
      <c r="X2744" s="47">
        <f>SUMIFS(W$12:W2744,F$12:F2744,F2744,H$12:H2744,H2744,D$12:D2744,D2744)</f>
        <v>0</v>
      </c>
      <c r="Y2744" s="48">
        <f t="shared" si="437"/>
        <v>0</v>
      </c>
      <c r="Z2744" s="82"/>
      <c r="AA2744" s="106"/>
      <c r="AB2744" s="42">
        <f t="shared" si="438"/>
        <v>0</v>
      </c>
      <c r="AC2744" s="50"/>
      <c r="AD2744" s="81"/>
      <c r="AE2744" s="81"/>
      <c r="AF2744" s="81"/>
      <c r="AG2744" s="81"/>
      <c r="AH2744" s="81"/>
      <c r="AI2744" s="81"/>
      <c r="AJ2744" s="81"/>
      <c r="AK2744" s="81"/>
      <c r="AL2744" s="81"/>
      <c r="AM2744" s="50"/>
      <c r="AN2744" s="50"/>
      <c r="AO2744" s="112">
        <f t="shared" si="441"/>
        <v>0</v>
      </c>
    </row>
    <row r="2745" spans="1:41" ht="20.100000000000001" customHeight="1">
      <c r="A2745" s="70">
        <f t="shared" si="439"/>
        <v>1</v>
      </c>
      <c r="B2745" s="81"/>
      <c r="C2745" s="81"/>
      <c r="D2745" s="81"/>
      <c r="E2745" s="81"/>
      <c r="F2745" s="34"/>
      <c r="G2745" s="94"/>
      <c r="H2745" s="81"/>
      <c r="I2745" s="34"/>
      <c r="J2745" s="34"/>
      <c r="K2745" s="38"/>
      <c r="L2745" s="38"/>
      <c r="M2745" s="39">
        <f t="shared" si="432"/>
        <v>0</v>
      </c>
      <c r="N2745" s="40">
        <f t="shared" si="433"/>
        <v>0</v>
      </c>
      <c r="O2745" s="80"/>
      <c r="P2745" s="113" t="str">
        <f t="shared" si="440"/>
        <v/>
      </c>
      <c r="Q2745" s="42" t="str">
        <f t="shared" si="434"/>
        <v/>
      </c>
      <c r="R2745" s="81"/>
      <c r="S2745" s="44" t="str">
        <f t="shared" si="435"/>
        <v/>
      </c>
      <c r="T2745" s="81"/>
      <c r="U2745" s="81"/>
      <c r="V2745" s="42">
        <f t="shared" si="436"/>
        <v>0</v>
      </c>
      <c r="W2745" s="43"/>
      <c r="X2745" s="47">
        <f>SUMIFS(W$12:W2745,F$12:F2745,F2745,H$12:H2745,H2745,D$12:D2745,D2745)</f>
        <v>0</v>
      </c>
      <c r="Y2745" s="48">
        <f t="shared" si="437"/>
        <v>0</v>
      </c>
      <c r="Z2745" s="82"/>
      <c r="AA2745" s="106"/>
      <c r="AB2745" s="42">
        <f t="shared" si="438"/>
        <v>0</v>
      </c>
      <c r="AC2745" s="50"/>
      <c r="AD2745" s="81"/>
      <c r="AE2745" s="81"/>
      <c r="AF2745" s="81"/>
      <c r="AG2745" s="81"/>
      <c r="AH2745" s="81"/>
      <c r="AI2745" s="81"/>
      <c r="AJ2745" s="81"/>
      <c r="AK2745" s="81"/>
      <c r="AL2745" s="81"/>
      <c r="AM2745" s="50"/>
      <c r="AN2745" s="50"/>
      <c r="AO2745" s="112">
        <f t="shared" si="441"/>
        <v>0</v>
      </c>
    </row>
    <row r="2746" spans="1:41" ht="20.100000000000001" customHeight="1">
      <c r="A2746" s="70">
        <f t="shared" si="439"/>
        <v>1</v>
      </c>
      <c r="B2746" s="81"/>
      <c r="C2746" s="81"/>
      <c r="D2746" s="81"/>
      <c r="E2746" s="81"/>
      <c r="F2746" s="34"/>
      <c r="G2746" s="94"/>
      <c r="H2746" s="81"/>
      <c r="I2746" s="34"/>
      <c r="J2746" s="34"/>
      <c r="K2746" s="38"/>
      <c r="L2746" s="38"/>
      <c r="M2746" s="39">
        <f t="shared" si="432"/>
        <v>0</v>
      </c>
      <c r="N2746" s="40">
        <f t="shared" si="433"/>
        <v>0</v>
      </c>
      <c r="O2746" s="80"/>
      <c r="P2746" s="113" t="str">
        <f t="shared" si="440"/>
        <v/>
      </c>
      <c r="Q2746" s="42" t="str">
        <f t="shared" si="434"/>
        <v/>
      </c>
      <c r="R2746" s="81"/>
      <c r="S2746" s="44" t="str">
        <f t="shared" si="435"/>
        <v/>
      </c>
      <c r="T2746" s="81"/>
      <c r="U2746" s="81"/>
      <c r="V2746" s="42">
        <f t="shared" si="436"/>
        <v>0</v>
      </c>
      <c r="W2746" s="43"/>
      <c r="X2746" s="47">
        <f>SUMIFS(W$12:W2746,F$12:F2746,F2746,H$12:H2746,H2746,D$12:D2746,D2746)</f>
        <v>0</v>
      </c>
      <c r="Y2746" s="48">
        <f t="shared" si="437"/>
        <v>0</v>
      </c>
      <c r="Z2746" s="82"/>
      <c r="AA2746" s="106"/>
      <c r="AB2746" s="42">
        <f t="shared" si="438"/>
        <v>0</v>
      </c>
      <c r="AC2746" s="50"/>
      <c r="AD2746" s="81"/>
      <c r="AE2746" s="81"/>
      <c r="AF2746" s="81"/>
      <c r="AG2746" s="81"/>
      <c r="AH2746" s="81"/>
      <c r="AI2746" s="81"/>
      <c r="AJ2746" s="81"/>
      <c r="AK2746" s="81"/>
      <c r="AL2746" s="81"/>
      <c r="AM2746" s="50"/>
      <c r="AN2746" s="50"/>
      <c r="AO2746" s="112">
        <f t="shared" si="441"/>
        <v>0</v>
      </c>
    </row>
    <row r="2747" spans="1:41" ht="20.100000000000001" customHeight="1">
      <c r="A2747" s="70">
        <f t="shared" si="439"/>
        <v>1</v>
      </c>
      <c r="B2747" s="81"/>
      <c r="C2747" s="81"/>
      <c r="D2747" s="81"/>
      <c r="E2747" s="81"/>
      <c r="F2747" s="34"/>
      <c r="G2747" s="94"/>
      <c r="H2747" s="81"/>
      <c r="I2747" s="34"/>
      <c r="J2747" s="34"/>
      <c r="K2747" s="38"/>
      <c r="L2747" s="38"/>
      <c r="M2747" s="39">
        <f t="shared" si="432"/>
        <v>0</v>
      </c>
      <c r="N2747" s="40">
        <f t="shared" si="433"/>
        <v>0</v>
      </c>
      <c r="O2747" s="80"/>
      <c r="P2747" s="113" t="str">
        <f t="shared" si="440"/>
        <v/>
      </c>
      <c r="Q2747" s="42" t="str">
        <f t="shared" si="434"/>
        <v/>
      </c>
      <c r="R2747" s="81"/>
      <c r="S2747" s="44" t="str">
        <f t="shared" si="435"/>
        <v/>
      </c>
      <c r="T2747" s="81"/>
      <c r="U2747" s="81"/>
      <c r="V2747" s="42">
        <f t="shared" si="436"/>
        <v>0</v>
      </c>
      <c r="W2747" s="43"/>
      <c r="X2747" s="47">
        <f>SUMIFS(W$12:W2747,F$12:F2747,F2747,H$12:H2747,H2747,D$12:D2747,D2747)</f>
        <v>0</v>
      </c>
      <c r="Y2747" s="48">
        <f t="shared" si="437"/>
        <v>0</v>
      </c>
      <c r="Z2747" s="82"/>
      <c r="AA2747" s="106"/>
      <c r="AB2747" s="42">
        <f t="shared" si="438"/>
        <v>0</v>
      </c>
      <c r="AC2747" s="50"/>
      <c r="AD2747" s="81"/>
      <c r="AE2747" s="81"/>
      <c r="AF2747" s="81"/>
      <c r="AG2747" s="81"/>
      <c r="AH2747" s="81"/>
      <c r="AI2747" s="81"/>
      <c r="AJ2747" s="81"/>
      <c r="AK2747" s="81"/>
      <c r="AL2747" s="81"/>
      <c r="AM2747" s="50"/>
      <c r="AN2747" s="50"/>
      <c r="AO2747" s="112">
        <f t="shared" si="441"/>
        <v>0</v>
      </c>
    </row>
    <row r="2748" spans="1:41" ht="20.100000000000001" customHeight="1">
      <c r="A2748" s="70">
        <f t="shared" si="439"/>
        <v>1</v>
      </c>
      <c r="B2748" s="81"/>
      <c r="C2748" s="81"/>
      <c r="D2748" s="81"/>
      <c r="E2748" s="81"/>
      <c r="F2748" s="34"/>
      <c r="G2748" s="94"/>
      <c r="H2748" s="81"/>
      <c r="I2748" s="34"/>
      <c r="J2748" s="34"/>
      <c r="K2748" s="38"/>
      <c r="L2748" s="38"/>
      <c r="M2748" s="39">
        <f t="shared" si="432"/>
        <v>0</v>
      </c>
      <c r="N2748" s="40">
        <f t="shared" si="433"/>
        <v>0</v>
      </c>
      <c r="O2748" s="80"/>
      <c r="P2748" s="113" t="str">
        <f t="shared" si="440"/>
        <v/>
      </c>
      <c r="Q2748" s="42" t="str">
        <f t="shared" si="434"/>
        <v/>
      </c>
      <c r="R2748" s="81"/>
      <c r="S2748" s="44" t="str">
        <f t="shared" si="435"/>
        <v/>
      </c>
      <c r="T2748" s="81"/>
      <c r="U2748" s="81"/>
      <c r="V2748" s="42">
        <f t="shared" si="436"/>
        <v>0</v>
      </c>
      <c r="W2748" s="43"/>
      <c r="X2748" s="47">
        <f>SUMIFS(W$12:W2748,F$12:F2748,F2748,H$12:H2748,H2748,D$12:D2748,D2748)</f>
        <v>0</v>
      </c>
      <c r="Y2748" s="48">
        <f t="shared" si="437"/>
        <v>0</v>
      </c>
      <c r="Z2748" s="82"/>
      <c r="AA2748" s="106"/>
      <c r="AB2748" s="42">
        <f t="shared" si="438"/>
        <v>0</v>
      </c>
      <c r="AC2748" s="50"/>
      <c r="AD2748" s="81"/>
      <c r="AE2748" s="81"/>
      <c r="AF2748" s="81"/>
      <c r="AG2748" s="81"/>
      <c r="AH2748" s="81"/>
      <c r="AI2748" s="81"/>
      <c r="AJ2748" s="81"/>
      <c r="AK2748" s="81"/>
      <c r="AL2748" s="81"/>
      <c r="AM2748" s="50"/>
      <c r="AN2748" s="50"/>
      <c r="AO2748" s="112">
        <f t="shared" si="441"/>
        <v>0</v>
      </c>
    </row>
    <row r="2749" spans="1:41" ht="20.100000000000001" customHeight="1">
      <c r="A2749" s="70">
        <f t="shared" si="439"/>
        <v>1</v>
      </c>
      <c r="B2749" s="81"/>
      <c r="C2749" s="81"/>
      <c r="D2749" s="81"/>
      <c r="E2749" s="81"/>
      <c r="F2749" s="34"/>
      <c r="G2749" s="94"/>
      <c r="H2749" s="81"/>
      <c r="I2749" s="34"/>
      <c r="J2749" s="34"/>
      <c r="K2749" s="38"/>
      <c r="L2749" s="38"/>
      <c r="M2749" s="39">
        <f t="shared" si="432"/>
        <v>0</v>
      </c>
      <c r="N2749" s="40">
        <f t="shared" si="433"/>
        <v>0</v>
      </c>
      <c r="O2749" s="80"/>
      <c r="P2749" s="113" t="str">
        <f t="shared" si="440"/>
        <v/>
      </c>
      <c r="Q2749" s="42" t="str">
        <f t="shared" si="434"/>
        <v/>
      </c>
      <c r="R2749" s="81"/>
      <c r="S2749" s="44" t="str">
        <f t="shared" si="435"/>
        <v/>
      </c>
      <c r="T2749" s="81"/>
      <c r="U2749" s="81"/>
      <c r="V2749" s="42">
        <f t="shared" si="436"/>
        <v>0</v>
      </c>
      <c r="W2749" s="43"/>
      <c r="X2749" s="47">
        <f>SUMIFS(W$12:W2749,F$12:F2749,F2749,H$12:H2749,H2749,D$12:D2749,D2749)</f>
        <v>0</v>
      </c>
      <c r="Y2749" s="48">
        <f t="shared" si="437"/>
        <v>0</v>
      </c>
      <c r="Z2749" s="82"/>
      <c r="AA2749" s="106"/>
      <c r="AB2749" s="42">
        <f t="shared" si="438"/>
        <v>0</v>
      </c>
      <c r="AC2749" s="50"/>
      <c r="AD2749" s="81"/>
      <c r="AE2749" s="81"/>
      <c r="AF2749" s="81"/>
      <c r="AG2749" s="81"/>
      <c r="AH2749" s="81"/>
      <c r="AI2749" s="81"/>
      <c r="AJ2749" s="81"/>
      <c r="AK2749" s="81"/>
      <c r="AL2749" s="81"/>
      <c r="AM2749" s="50"/>
      <c r="AN2749" s="50"/>
      <c r="AO2749" s="112">
        <f t="shared" si="441"/>
        <v>0</v>
      </c>
    </row>
    <row r="2750" spans="1:41" ht="20.100000000000001" customHeight="1">
      <c r="A2750" s="70">
        <f t="shared" si="439"/>
        <v>1</v>
      </c>
      <c r="B2750" s="81"/>
      <c r="C2750" s="81"/>
      <c r="D2750" s="81"/>
      <c r="E2750" s="81"/>
      <c r="F2750" s="34"/>
      <c r="G2750" s="94"/>
      <c r="H2750" s="81"/>
      <c r="I2750" s="34"/>
      <c r="J2750" s="34"/>
      <c r="K2750" s="38"/>
      <c r="L2750" s="38"/>
      <c r="M2750" s="39">
        <f t="shared" si="432"/>
        <v>0</v>
      </c>
      <c r="N2750" s="40">
        <f t="shared" si="433"/>
        <v>0</v>
      </c>
      <c r="O2750" s="80"/>
      <c r="P2750" s="113" t="str">
        <f t="shared" si="440"/>
        <v/>
      </c>
      <c r="Q2750" s="42" t="str">
        <f t="shared" si="434"/>
        <v/>
      </c>
      <c r="R2750" s="81"/>
      <c r="S2750" s="44" t="str">
        <f t="shared" si="435"/>
        <v/>
      </c>
      <c r="T2750" s="81"/>
      <c r="U2750" s="81"/>
      <c r="V2750" s="42">
        <f t="shared" si="436"/>
        <v>0</v>
      </c>
      <c r="W2750" s="43"/>
      <c r="X2750" s="47">
        <f>SUMIFS(W$12:W2750,F$12:F2750,F2750,H$12:H2750,H2750,D$12:D2750,D2750)</f>
        <v>0</v>
      </c>
      <c r="Y2750" s="48">
        <f t="shared" si="437"/>
        <v>0</v>
      </c>
      <c r="Z2750" s="82"/>
      <c r="AA2750" s="106"/>
      <c r="AB2750" s="42">
        <f t="shared" si="438"/>
        <v>0</v>
      </c>
      <c r="AC2750" s="50"/>
      <c r="AD2750" s="81"/>
      <c r="AE2750" s="81"/>
      <c r="AF2750" s="81"/>
      <c r="AG2750" s="81"/>
      <c r="AH2750" s="81"/>
      <c r="AI2750" s="81"/>
      <c r="AJ2750" s="81"/>
      <c r="AK2750" s="81"/>
      <c r="AL2750" s="81"/>
      <c r="AM2750" s="50"/>
      <c r="AN2750" s="50"/>
      <c r="AO2750" s="112">
        <f t="shared" si="441"/>
        <v>0</v>
      </c>
    </row>
    <row r="2751" spans="1:41" ht="20.100000000000001" customHeight="1">
      <c r="A2751" s="70">
        <f t="shared" si="439"/>
        <v>1</v>
      </c>
      <c r="B2751" s="81"/>
      <c r="C2751" s="81"/>
      <c r="D2751" s="81"/>
      <c r="E2751" s="81"/>
      <c r="F2751" s="34"/>
      <c r="G2751" s="94"/>
      <c r="H2751" s="81"/>
      <c r="I2751" s="34"/>
      <c r="J2751" s="34"/>
      <c r="K2751" s="38"/>
      <c r="L2751" s="38"/>
      <c r="M2751" s="39">
        <f t="shared" si="432"/>
        <v>0</v>
      </c>
      <c r="N2751" s="40">
        <f t="shared" si="433"/>
        <v>0</v>
      </c>
      <c r="O2751" s="80"/>
      <c r="P2751" s="113" t="str">
        <f t="shared" si="440"/>
        <v/>
      </c>
      <c r="Q2751" s="42" t="str">
        <f t="shared" si="434"/>
        <v/>
      </c>
      <c r="R2751" s="81"/>
      <c r="S2751" s="44" t="str">
        <f t="shared" si="435"/>
        <v/>
      </c>
      <c r="T2751" s="81"/>
      <c r="U2751" s="81"/>
      <c r="V2751" s="42">
        <f t="shared" si="436"/>
        <v>0</v>
      </c>
      <c r="W2751" s="43"/>
      <c r="X2751" s="47">
        <f>SUMIFS(W$12:W2751,F$12:F2751,F2751,H$12:H2751,H2751,D$12:D2751,D2751)</f>
        <v>0</v>
      </c>
      <c r="Y2751" s="48">
        <f t="shared" si="437"/>
        <v>0</v>
      </c>
      <c r="Z2751" s="82"/>
      <c r="AA2751" s="106"/>
      <c r="AB2751" s="42">
        <f t="shared" si="438"/>
        <v>0</v>
      </c>
      <c r="AC2751" s="50"/>
      <c r="AD2751" s="81"/>
      <c r="AE2751" s="81"/>
      <c r="AF2751" s="81"/>
      <c r="AG2751" s="81"/>
      <c r="AH2751" s="81"/>
      <c r="AI2751" s="81"/>
      <c r="AJ2751" s="81"/>
      <c r="AK2751" s="81"/>
      <c r="AL2751" s="81"/>
      <c r="AM2751" s="50"/>
      <c r="AN2751" s="50"/>
      <c r="AO2751" s="112">
        <f t="shared" si="441"/>
        <v>0</v>
      </c>
    </row>
    <row r="2752" spans="1:41" ht="20.100000000000001" customHeight="1">
      <c r="A2752" s="70">
        <f t="shared" si="439"/>
        <v>1</v>
      </c>
      <c r="B2752" s="81"/>
      <c r="C2752" s="81"/>
      <c r="D2752" s="81"/>
      <c r="E2752" s="81"/>
      <c r="F2752" s="34"/>
      <c r="G2752" s="94"/>
      <c r="H2752" s="81"/>
      <c r="I2752" s="34"/>
      <c r="J2752" s="34"/>
      <c r="K2752" s="38"/>
      <c r="L2752" s="38"/>
      <c r="M2752" s="39">
        <f t="shared" si="432"/>
        <v>0</v>
      </c>
      <c r="N2752" s="40">
        <f t="shared" si="433"/>
        <v>0</v>
      </c>
      <c r="O2752" s="80"/>
      <c r="P2752" s="113" t="str">
        <f t="shared" si="440"/>
        <v/>
      </c>
      <c r="Q2752" s="42" t="str">
        <f t="shared" si="434"/>
        <v/>
      </c>
      <c r="R2752" s="81"/>
      <c r="S2752" s="44" t="str">
        <f t="shared" si="435"/>
        <v/>
      </c>
      <c r="T2752" s="81"/>
      <c r="U2752" s="81"/>
      <c r="V2752" s="42">
        <f t="shared" si="436"/>
        <v>0</v>
      </c>
      <c r="W2752" s="43"/>
      <c r="X2752" s="47">
        <f>SUMIFS(W$12:W2752,F$12:F2752,F2752,H$12:H2752,H2752,D$12:D2752,D2752)</f>
        <v>0</v>
      </c>
      <c r="Y2752" s="48">
        <f t="shared" si="437"/>
        <v>0</v>
      </c>
      <c r="Z2752" s="82"/>
      <c r="AA2752" s="106"/>
      <c r="AB2752" s="42">
        <f t="shared" si="438"/>
        <v>0</v>
      </c>
      <c r="AC2752" s="50"/>
      <c r="AD2752" s="81"/>
      <c r="AE2752" s="81"/>
      <c r="AF2752" s="81"/>
      <c r="AG2752" s="81"/>
      <c r="AH2752" s="81"/>
      <c r="AI2752" s="81"/>
      <c r="AJ2752" s="81"/>
      <c r="AK2752" s="81"/>
      <c r="AL2752" s="81"/>
      <c r="AM2752" s="50"/>
      <c r="AN2752" s="50"/>
      <c r="AO2752" s="112">
        <f t="shared" si="441"/>
        <v>0</v>
      </c>
    </row>
    <row r="2753" spans="1:41" ht="20.100000000000001" customHeight="1">
      <c r="A2753" s="70">
        <f t="shared" si="439"/>
        <v>1</v>
      </c>
      <c r="B2753" s="81"/>
      <c r="C2753" s="81"/>
      <c r="D2753" s="81"/>
      <c r="E2753" s="81"/>
      <c r="F2753" s="34"/>
      <c r="G2753" s="94"/>
      <c r="H2753" s="81"/>
      <c r="I2753" s="34"/>
      <c r="J2753" s="34"/>
      <c r="K2753" s="38"/>
      <c r="L2753" s="38"/>
      <c r="M2753" s="39">
        <f t="shared" si="432"/>
        <v>0</v>
      </c>
      <c r="N2753" s="40">
        <f t="shared" si="433"/>
        <v>0</v>
      </c>
      <c r="O2753" s="80"/>
      <c r="P2753" s="113" t="str">
        <f t="shared" si="440"/>
        <v/>
      </c>
      <c r="Q2753" s="42" t="str">
        <f t="shared" si="434"/>
        <v/>
      </c>
      <c r="R2753" s="81"/>
      <c r="S2753" s="44" t="str">
        <f t="shared" si="435"/>
        <v/>
      </c>
      <c r="T2753" s="81"/>
      <c r="U2753" s="81"/>
      <c r="V2753" s="42">
        <f t="shared" si="436"/>
        <v>0</v>
      </c>
      <c r="W2753" s="43"/>
      <c r="X2753" s="47">
        <f>SUMIFS(W$12:W2753,F$12:F2753,F2753,H$12:H2753,H2753,D$12:D2753,D2753)</f>
        <v>0</v>
      </c>
      <c r="Y2753" s="48">
        <f t="shared" si="437"/>
        <v>0</v>
      </c>
      <c r="Z2753" s="82"/>
      <c r="AA2753" s="106"/>
      <c r="AB2753" s="42">
        <f t="shared" si="438"/>
        <v>0</v>
      </c>
      <c r="AC2753" s="50"/>
      <c r="AD2753" s="81"/>
      <c r="AE2753" s="81"/>
      <c r="AF2753" s="81"/>
      <c r="AG2753" s="81"/>
      <c r="AH2753" s="81"/>
      <c r="AI2753" s="81"/>
      <c r="AJ2753" s="81"/>
      <c r="AK2753" s="81"/>
      <c r="AL2753" s="81"/>
      <c r="AM2753" s="50"/>
      <c r="AN2753" s="50"/>
      <c r="AO2753" s="112">
        <f t="shared" si="441"/>
        <v>0</v>
      </c>
    </row>
    <row r="2754" spans="1:41" ht="20.100000000000001" customHeight="1">
      <c r="A2754" s="70">
        <f t="shared" si="439"/>
        <v>1</v>
      </c>
      <c r="B2754" s="81"/>
      <c r="C2754" s="81"/>
      <c r="D2754" s="81"/>
      <c r="E2754" s="81"/>
      <c r="F2754" s="34"/>
      <c r="G2754" s="94"/>
      <c r="H2754" s="81"/>
      <c r="I2754" s="34"/>
      <c r="J2754" s="34"/>
      <c r="K2754" s="38"/>
      <c r="L2754" s="38"/>
      <c r="M2754" s="39">
        <f t="shared" si="432"/>
        <v>0</v>
      </c>
      <c r="N2754" s="40">
        <f t="shared" si="433"/>
        <v>0</v>
      </c>
      <c r="O2754" s="80"/>
      <c r="P2754" s="113" t="str">
        <f t="shared" si="440"/>
        <v/>
      </c>
      <c r="Q2754" s="42" t="str">
        <f t="shared" si="434"/>
        <v/>
      </c>
      <c r="R2754" s="81"/>
      <c r="S2754" s="44" t="str">
        <f t="shared" si="435"/>
        <v/>
      </c>
      <c r="T2754" s="81"/>
      <c r="U2754" s="81"/>
      <c r="V2754" s="42">
        <f t="shared" si="436"/>
        <v>0</v>
      </c>
      <c r="W2754" s="43"/>
      <c r="X2754" s="47">
        <f>SUMIFS(W$12:W2754,F$12:F2754,F2754,H$12:H2754,H2754,D$12:D2754,D2754)</f>
        <v>0</v>
      </c>
      <c r="Y2754" s="48">
        <f t="shared" si="437"/>
        <v>0</v>
      </c>
      <c r="Z2754" s="82"/>
      <c r="AA2754" s="106"/>
      <c r="AB2754" s="42">
        <f t="shared" si="438"/>
        <v>0</v>
      </c>
      <c r="AC2754" s="50"/>
      <c r="AD2754" s="81"/>
      <c r="AE2754" s="81"/>
      <c r="AF2754" s="81"/>
      <c r="AG2754" s="81"/>
      <c r="AH2754" s="81"/>
      <c r="AI2754" s="81"/>
      <c r="AJ2754" s="81"/>
      <c r="AK2754" s="81"/>
      <c r="AL2754" s="81"/>
      <c r="AM2754" s="50"/>
      <c r="AN2754" s="50"/>
      <c r="AO2754" s="112">
        <f t="shared" si="441"/>
        <v>0</v>
      </c>
    </row>
    <row r="2755" spans="1:41" ht="20.100000000000001" customHeight="1">
      <c r="A2755" s="70">
        <f t="shared" si="439"/>
        <v>1</v>
      </c>
      <c r="B2755" s="81"/>
      <c r="C2755" s="81"/>
      <c r="D2755" s="81"/>
      <c r="E2755" s="81"/>
      <c r="F2755" s="34"/>
      <c r="G2755" s="94"/>
      <c r="H2755" s="81"/>
      <c r="I2755" s="34"/>
      <c r="J2755" s="34"/>
      <c r="K2755" s="38"/>
      <c r="L2755" s="38"/>
      <c r="M2755" s="39">
        <f t="shared" si="432"/>
        <v>0</v>
      </c>
      <c r="N2755" s="40">
        <f t="shared" si="433"/>
        <v>0</v>
      </c>
      <c r="O2755" s="80"/>
      <c r="P2755" s="113" t="str">
        <f t="shared" si="440"/>
        <v/>
      </c>
      <c r="Q2755" s="42" t="str">
        <f t="shared" si="434"/>
        <v/>
      </c>
      <c r="R2755" s="81"/>
      <c r="S2755" s="44" t="str">
        <f t="shared" si="435"/>
        <v/>
      </c>
      <c r="T2755" s="81"/>
      <c r="U2755" s="81"/>
      <c r="V2755" s="42">
        <f t="shared" si="436"/>
        <v>0</v>
      </c>
      <c r="W2755" s="43"/>
      <c r="X2755" s="47">
        <f>SUMIFS(W$12:W2755,F$12:F2755,F2755,H$12:H2755,H2755,D$12:D2755,D2755)</f>
        <v>0</v>
      </c>
      <c r="Y2755" s="48">
        <f t="shared" si="437"/>
        <v>0</v>
      </c>
      <c r="Z2755" s="82"/>
      <c r="AA2755" s="106"/>
      <c r="AB2755" s="42">
        <f t="shared" si="438"/>
        <v>0</v>
      </c>
      <c r="AC2755" s="50"/>
      <c r="AD2755" s="81"/>
      <c r="AE2755" s="81"/>
      <c r="AF2755" s="81"/>
      <c r="AG2755" s="81"/>
      <c r="AH2755" s="81"/>
      <c r="AI2755" s="81"/>
      <c r="AJ2755" s="81"/>
      <c r="AK2755" s="81"/>
      <c r="AL2755" s="81"/>
      <c r="AM2755" s="50"/>
      <c r="AN2755" s="50"/>
      <c r="AO2755" s="112">
        <f t="shared" si="441"/>
        <v>0</v>
      </c>
    </row>
    <row r="2756" spans="1:41" ht="20.100000000000001" customHeight="1">
      <c r="A2756" s="70">
        <f t="shared" si="439"/>
        <v>1</v>
      </c>
      <c r="B2756" s="81"/>
      <c r="C2756" s="81"/>
      <c r="D2756" s="81"/>
      <c r="E2756" s="81"/>
      <c r="F2756" s="34"/>
      <c r="G2756" s="94"/>
      <c r="H2756" s="81"/>
      <c r="I2756" s="34"/>
      <c r="J2756" s="34"/>
      <c r="K2756" s="38"/>
      <c r="L2756" s="38"/>
      <c r="M2756" s="39">
        <f t="shared" si="432"/>
        <v>0</v>
      </c>
      <c r="N2756" s="40">
        <f t="shared" si="433"/>
        <v>0</v>
      </c>
      <c r="O2756" s="80"/>
      <c r="P2756" s="113" t="str">
        <f t="shared" si="440"/>
        <v/>
      </c>
      <c r="Q2756" s="42" t="str">
        <f t="shared" si="434"/>
        <v/>
      </c>
      <c r="R2756" s="81"/>
      <c r="S2756" s="44" t="str">
        <f t="shared" si="435"/>
        <v/>
      </c>
      <c r="T2756" s="81"/>
      <c r="U2756" s="81"/>
      <c r="V2756" s="42">
        <f t="shared" si="436"/>
        <v>0</v>
      </c>
      <c r="W2756" s="43"/>
      <c r="X2756" s="47">
        <f>SUMIFS(W$12:W2756,F$12:F2756,F2756,H$12:H2756,H2756,D$12:D2756,D2756)</f>
        <v>0</v>
      </c>
      <c r="Y2756" s="48">
        <f t="shared" si="437"/>
        <v>0</v>
      </c>
      <c r="Z2756" s="82"/>
      <c r="AA2756" s="106"/>
      <c r="AB2756" s="42">
        <f t="shared" si="438"/>
        <v>0</v>
      </c>
      <c r="AC2756" s="50"/>
      <c r="AD2756" s="81"/>
      <c r="AE2756" s="81"/>
      <c r="AF2756" s="81"/>
      <c r="AG2756" s="81"/>
      <c r="AH2756" s="81"/>
      <c r="AI2756" s="81"/>
      <c r="AJ2756" s="81"/>
      <c r="AK2756" s="81"/>
      <c r="AL2756" s="81"/>
      <c r="AM2756" s="50"/>
      <c r="AN2756" s="50"/>
      <c r="AO2756" s="112">
        <f t="shared" si="441"/>
        <v>0</v>
      </c>
    </row>
    <row r="2757" spans="1:41" ht="20.100000000000001" customHeight="1">
      <c r="A2757" s="70">
        <f t="shared" si="439"/>
        <v>1</v>
      </c>
      <c r="B2757" s="81"/>
      <c r="C2757" s="81"/>
      <c r="D2757" s="81"/>
      <c r="E2757" s="81"/>
      <c r="F2757" s="34"/>
      <c r="G2757" s="94"/>
      <c r="H2757" s="81"/>
      <c r="I2757" s="34"/>
      <c r="J2757" s="34"/>
      <c r="K2757" s="38"/>
      <c r="L2757" s="38"/>
      <c r="M2757" s="39">
        <f t="shared" si="432"/>
        <v>0</v>
      </c>
      <c r="N2757" s="40">
        <f t="shared" si="433"/>
        <v>0</v>
      </c>
      <c r="O2757" s="80"/>
      <c r="P2757" s="113" t="str">
        <f t="shared" si="440"/>
        <v/>
      </c>
      <c r="Q2757" s="42" t="str">
        <f t="shared" si="434"/>
        <v/>
      </c>
      <c r="R2757" s="81"/>
      <c r="S2757" s="44" t="str">
        <f t="shared" si="435"/>
        <v/>
      </c>
      <c r="T2757" s="81"/>
      <c r="U2757" s="81"/>
      <c r="V2757" s="42">
        <f t="shared" si="436"/>
        <v>0</v>
      </c>
      <c r="W2757" s="43"/>
      <c r="X2757" s="47">
        <f>SUMIFS(W$12:W2757,F$12:F2757,F2757,H$12:H2757,H2757,D$12:D2757,D2757)</f>
        <v>0</v>
      </c>
      <c r="Y2757" s="48">
        <f t="shared" si="437"/>
        <v>0</v>
      </c>
      <c r="Z2757" s="82"/>
      <c r="AA2757" s="106"/>
      <c r="AB2757" s="42">
        <f t="shared" si="438"/>
        <v>0</v>
      </c>
      <c r="AC2757" s="50"/>
      <c r="AD2757" s="81"/>
      <c r="AE2757" s="81"/>
      <c r="AF2757" s="81"/>
      <c r="AG2757" s="81"/>
      <c r="AH2757" s="81"/>
      <c r="AI2757" s="81"/>
      <c r="AJ2757" s="81"/>
      <c r="AK2757" s="81"/>
      <c r="AL2757" s="81"/>
      <c r="AM2757" s="50"/>
      <c r="AN2757" s="50"/>
      <c r="AO2757" s="112">
        <f t="shared" si="441"/>
        <v>0</v>
      </c>
    </row>
    <row r="2758" spans="1:41" ht="20.100000000000001" customHeight="1">
      <c r="A2758" s="70">
        <f t="shared" si="439"/>
        <v>1</v>
      </c>
      <c r="B2758" s="81"/>
      <c r="C2758" s="81"/>
      <c r="D2758" s="81"/>
      <c r="E2758" s="81"/>
      <c r="F2758" s="34"/>
      <c r="G2758" s="94"/>
      <c r="H2758" s="81"/>
      <c r="I2758" s="34"/>
      <c r="J2758" s="34"/>
      <c r="K2758" s="38"/>
      <c r="L2758" s="38"/>
      <c r="M2758" s="39">
        <f t="shared" si="432"/>
        <v>0</v>
      </c>
      <c r="N2758" s="40">
        <f t="shared" si="433"/>
        <v>0</v>
      </c>
      <c r="O2758" s="80"/>
      <c r="P2758" s="113" t="str">
        <f t="shared" si="440"/>
        <v/>
      </c>
      <c r="Q2758" s="42" t="str">
        <f t="shared" si="434"/>
        <v/>
      </c>
      <c r="R2758" s="81"/>
      <c r="S2758" s="44" t="str">
        <f t="shared" si="435"/>
        <v/>
      </c>
      <c r="T2758" s="81"/>
      <c r="U2758" s="81"/>
      <c r="V2758" s="42">
        <f t="shared" si="436"/>
        <v>0</v>
      </c>
      <c r="W2758" s="43"/>
      <c r="X2758" s="47">
        <f>SUMIFS(W$12:W2758,F$12:F2758,F2758,H$12:H2758,H2758,D$12:D2758,D2758)</f>
        <v>0</v>
      </c>
      <c r="Y2758" s="48">
        <f t="shared" si="437"/>
        <v>0</v>
      </c>
      <c r="Z2758" s="82"/>
      <c r="AA2758" s="106"/>
      <c r="AB2758" s="42">
        <f t="shared" si="438"/>
        <v>0</v>
      </c>
      <c r="AC2758" s="50"/>
      <c r="AD2758" s="81"/>
      <c r="AE2758" s="81"/>
      <c r="AF2758" s="81"/>
      <c r="AG2758" s="81"/>
      <c r="AH2758" s="81"/>
      <c r="AI2758" s="81"/>
      <c r="AJ2758" s="81"/>
      <c r="AK2758" s="81"/>
      <c r="AL2758" s="81"/>
      <c r="AM2758" s="50"/>
      <c r="AN2758" s="50"/>
      <c r="AO2758" s="112">
        <f t="shared" si="441"/>
        <v>0</v>
      </c>
    </row>
    <row r="2759" spans="1:41" ht="20.100000000000001" customHeight="1">
      <c r="A2759" s="70">
        <f t="shared" si="439"/>
        <v>1</v>
      </c>
      <c r="B2759" s="81"/>
      <c r="C2759" s="81"/>
      <c r="D2759" s="81"/>
      <c r="E2759" s="81"/>
      <c r="F2759" s="34"/>
      <c r="G2759" s="94"/>
      <c r="H2759" s="81"/>
      <c r="I2759" s="34"/>
      <c r="J2759" s="34"/>
      <c r="K2759" s="38"/>
      <c r="L2759" s="38"/>
      <c r="M2759" s="39">
        <f t="shared" si="432"/>
        <v>0</v>
      </c>
      <c r="N2759" s="40">
        <f t="shared" si="433"/>
        <v>0</v>
      </c>
      <c r="O2759" s="80"/>
      <c r="P2759" s="113" t="str">
        <f t="shared" si="440"/>
        <v/>
      </c>
      <c r="Q2759" s="42" t="str">
        <f t="shared" si="434"/>
        <v/>
      </c>
      <c r="R2759" s="81"/>
      <c r="S2759" s="44" t="str">
        <f t="shared" si="435"/>
        <v/>
      </c>
      <c r="T2759" s="81"/>
      <c r="U2759" s="81"/>
      <c r="V2759" s="42">
        <f t="shared" si="436"/>
        <v>0</v>
      </c>
      <c r="W2759" s="43"/>
      <c r="X2759" s="47">
        <f>SUMIFS(W$12:W2759,F$12:F2759,F2759,H$12:H2759,H2759,D$12:D2759,D2759)</f>
        <v>0</v>
      </c>
      <c r="Y2759" s="48">
        <f t="shared" si="437"/>
        <v>0</v>
      </c>
      <c r="Z2759" s="82"/>
      <c r="AA2759" s="106"/>
      <c r="AB2759" s="42">
        <f t="shared" si="438"/>
        <v>0</v>
      </c>
      <c r="AC2759" s="50"/>
      <c r="AD2759" s="81"/>
      <c r="AE2759" s="81"/>
      <c r="AF2759" s="81"/>
      <c r="AG2759" s="81"/>
      <c r="AH2759" s="81"/>
      <c r="AI2759" s="81"/>
      <c r="AJ2759" s="81"/>
      <c r="AK2759" s="81"/>
      <c r="AL2759" s="81"/>
      <c r="AM2759" s="50"/>
      <c r="AN2759" s="50"/>
      <c r="AO2759" s="112">
        <f t="shared" si="441"/>
        <v>0</v>
      </c>
    </row>
    <row r="2760" spans="1:41" ht="20.100000000000001" customHeight="1">
      <c r="A2760" s="70">
        <f t="shared" si="439"/>
        <v>1</v>
      </c>
      <c r="B2760" s="81"/>
      <c r="C2760" s="81"/>
      <c r="D2760" s="81"/>
      <c r="E2760" s="81"/>
      <c r="F2760" s="34"/>
      <c r="G2760" s="94"/>
      <c r="H2760" s="81"/>
      <c r="I2760" s="34"/>
      <c r="J2760" s="34"/>
      <c r="K2760" s="38"/>
      <c r="L2760" s="38"/>
      <c r="M2760" s="39">
        <f t="shared" ref="M2760:M2823" si="442">(IF(L2760&lt;K2760,1+L2760,L2760)-K2760-IF(AND(K2760&lt;$L$5,L2760&gt;$M$5),$M$5-$L$5)-IF(AND(K2760&lt;$L$6,L2760&gt;$M$6),$M$6-$L$6)-IF(AND(K2760&lt;$L$7,L2760&gt;$M$7),$M$7-$L$7))-IF(AND(K2760&lt;$L$8,L2760&gt;$M$8),$M$8-$L$8)</f>
        <v>0</v>
      </c>
      <c r="N2760" s="40">
        <f t="shared" ref="N2760:N2823" si="443">HOUR(M2760)+MINUTE(M2760)/60</f>
        <v>0</v>
      </c>
      <c r="O2760" s="80"/>
      <c r="P2760" s="113" t="str">
        <f t="shared" si="440"/>
        <v/>
      </c>
      <c r="Q2760" s="42" t="str">
        <f t="shared" ref="Q2760:Q2823" si="444">IFERROR(V2760/(N2760*O2760),"")</f>
        <v/>
      </c>
      <c r="R2760" s="81"/>
      <c r="S2760" s="44" t="str">
        <f t="shared" ref="S2760:S2823" si="445">IFERROR(W2760/R2760,"")</f>
        <v/>
      </c>
      <c r="T2760" s="81"/>
      <c r="U2760" s="81"/>
      <c r="V2760" s="42">
        <f t="shared" ref="V2760:V2823" si="446">+W2760+Y2760</f>
        <v>0</v>
      </c>
      <c r="W2760" s="43"/>
      <c r="X2760" s="47">
        <f>SUMIFS(W$12:W2760,F$12:F2760,F2760,H$12:H2760,H2760,D$12:D2760,D2760)</f>
        <v>0</v>
      </c>
      <c r="Y2760" s="48">
        <f t="shared" ref="Y2760:Y2823" si="447">SUM(AC2760:AK2760)</f>
        <v>0</v>
      </c>
      <c r="Z2760" s="82"/>
      <c r="AA2760" s="106"/>
      <c r="AB2760" s="42">
        <f t="shared" ref="AB2760:AB2823" si="448">+W2760*AA2760</f>
        <v>0</v>
      </c>
      <c r="AC2760" s="50"/>
      <c r="AD2760" s="81"/>
      <c r="AE2760" s="81"/>
      <c r="AF2760" s="81"/>
      <c r="AG2760" s="81"/>
      <c r="AH2760" s="81"/>
      <c r="AI2760" s="81"/>
      <c r="AJ2760" s="81"/>
      <c r="AK2760" s="81"/>
      <c r="AL2760" s="81"/>
      <c r="AM2760" s="50"/>
      <c r="AN2760" s="50"/>
      <c r="AO2760" s="112">
        <f t="shared" si="441"/>
        <v>0</v>
      </c>
    </row>
    <row r="2761" spans="1:41" ht="20.100000000000001" customHeight="1">
      <c r="A2761" s="70">
        <f t="shared" si="439"/>
        <v>1</v>
      </c>
      <c r="B2761" s="81"/>
      <c r="C2761" s="81"/>
      <c r="D2761" s="81"/>
      <c r="E2761" s="81"/>
      <c r="F2761" s="34"/>
      <c r="G2761" s="94"/>
      <c r="H2761" s="81"/>
      <c r="I2761" s="34"/>
      <c r="J2761" s="34"/>
      <c r="K2761" s="38"/>
      <c r="L2761" s="38"/>
      <c r="M2761" s="39">
        <f t="shared" si="442"/>
        <v>0</v>
      </c>
      <c r="N2761" s="40">
        <f t="shared" si="443"/>
        <v>0</v>
      </c>
      <c r="O2761" s="80"/>
      <c r="P2761" s="113" t="str">
        <f t="shared" si="440"/>
        <v/>
      </c>
      <c r="Q2761" s="42" t="str">
        <f t="shared" si="444"/>
        <v/>
      </c>
      <c r="R2761" s="81"/>
      <c r="S2761" s="44" t="str">
        <f t="shared" si="445"/>
        <v/>
      </c>
      <c r="T2761" s="81"/>
      <c r="U2761" s="81"/>
      <c r="V2761" s="42">
        <f t="shared" si="446"/>
        <v>0</v>
      </c>
      <c r="W2761" s="43"/>
      <c r="X2761" s="47">
        <f>SUMIFS(W$12:W2761,F$12:F2761,F2761,H$12:H2761,H2761,D$12:D2761,D2761)</f>
        <v>0</v>
      </c>
      <c r="Y2761" s="48">
        <f t="shared" si="447"/>
        <v>0</v>
      </c>
      <c r="Z2761" s="82"/>
      <c r="AA2761" s="106"/>
      <c r="AB2761" s="42">
        <f t="shared" si="448"/>
        <v>0</v>
      </c>
      <c r="AC2761" s="50"/>
      <c r="AD2761" s="81"/>
      <c r="AE2761" s="81"/>
      <c r="AF2761" s="81"/>
      <c r="AG2761" s="81"/>
      <c r="AH2761" s="81"/>
      <c r="AI2761" s="81"/>
      <c r="AJ2761" s="81"/>
      <c r="AK2761" s="81"/>
      <c r="AL2761" s="81"/>
      <c r="AM2761" s="50"/>
      <c r="AN2761" s="50"/>
      <c r="AO2761" s="112">
        <f t="shared" si="441"/>
        <v>0</v>
      </c>
    </row>
    <row r="2762" spans="1:41" ht="20.100000000000001" customHeight="1">
      <c r="A2762" s="70">
        <f t="shared" si="439"/>
        <v>1</v>
      </c>
      <c r="B2762" s="81"/>
      <c r="C2762" s="81"/>
      <c r="D2762" s="81"/>
      <c r="E2762" s="81"/>
      <c r="F2762" s="34"/>
      <c r="G2762" s="94"/>
      <c r="H2762" s="81"/>
      <c r="I2762" s="34"/>
      <c r="J2762" s="34"/>
      <c r="K2762" s="38"/>
      <c r="L2762" s="38"/>
      <c r="M2762" s="39">
        <f t="shared" si="442"/>
        <v>0</v>
      </c>
      <c r="N2762" s="40">
        <f t="shared" si="443"/>
        <v>0</v>
      </c>
      <c r="O2762" s="80"/>
      <c r="P2762" s="113" t="str">
        <f t="shared" si="440"/>
        <v/>
      </c>
      <c r="Q2762" s="42" t="str">
        <f t="shared" si="444"/>
        <v/>
      </c>
      <c r="R2762" s="81"/>
      <c r="S2762" s="44" t="str">
        <f t="shared" si="445"/>
        <v/>
      </c>
      <c r="T2762" s="81"/>
      <c r="U2762" s="81"/>
      <c r="V2762" s="42">
        <f t="shared" si="446"/>
        <v>0</v>
      </c>
      <c r="W2762" s="43"/>
      <c r="X2762" s="47">
        <f>SUMIFS(W$12:W2762,F$12:F2762,F2762,H$12:H2762,H2762,D$12:D2762,D2762)</f>
        <v>0</v>
      </c>
      <c r="Y2762" s="48">
        <f t="shared" si="447"/>
        <v>0</v>
      </c>
      <c r="Z2762" s="82"/>
      <c r="AA2762" s="106"/>
      <c r="AB2762" s="42">
        <f t="shared" si="448"/>
        <v>0</v>
      </c>
      <c r="AC2762" s="50"/>
      <c r="AD2762" s="81"/>
      <c r="AE2762" s="81"/>
      <c r="AF2762" s="81"/>
      <c r="AG2762" s="81"/>
      <c r="AH2762" s="81"/>
      <c r="AI2762" s="81"/>
      <c r="AJ2762" s="81"/>
      <c r="AK2762" s="81"/>
      <c r="AL2762" s="81"/>
      <c r="AM2762" s="50"/>
      <c r="AN2762" s="50"/>
      <c r="AO2762" s="112">
        <f t="shared" si="441"/>
        <v>0</v>
      </c>
    </row>
    <row r="2763" spans="1:41" ht="20.100000000000001" customHeight="1">
      <c r="A2763" s="70">
        <f t="shared" si="439"/>
        <v>1</v>
      </c>
      <c r="B2763" s="81"/>
      <c r="C2763" s="81"/>
      <c r="D2763" s="81"/>
      <c r="E2763" s="81"/>
      <c r="F2763" s="34"/>
      <c r="G2763" s="94"/>
      <c r="H2763" s="81"/>
      <c r="I2763" s="34"/>
      <c r="J2763" s="34"/>
      <c r="K2763" s="38"/>
      <c r="L2763" s="38"/>
      <c r="M2763" s="39">
        <f t="shared" si="442"/>
        <v>0</v>
      </c>
      <c r="N2763" s="40">
        <f t="shared" si="443"/>
        <v>0</v>
      </c>
      <c r="O2763" s="80"/>
      <c r="P2763" s="113" t="str">
        <f t="shared" si="440"/>
        <v/>
      </c>
      <c r="Q2763" s="42" t="str">
        <f t="shared" si="444"/>
        <v/>
      </c>
      <c r="R2763" s="81"/>
      <c r="S2763" s="44" t="str">
        <f t="shared" si="445"/>
        <v/>
      </c>
      <c r="T2763" s="81"/>
      <c r="U2763" s="81"/>
      <c r="V2763" s="42">
        <f t="shared" si="446"/>
        <v>0</v>
      </c>
      <c r="W2763" s="43"/>
      <c r="X2763" s="47">
        <f>SUMIFS(W$12:W2763,F$12:F2763,F2763,H$12:H2763,H2763,D$12:D2763,D2763)</f>
        <v>0</v>
      </c>
      <c r="Y2763" s="48">
        <f t="shared" si="447"/>
        <v>0</v>
      </c>
      <c r="Z2763" s="82"/>
      <c r="AA2763" s="106"/>
      <c r="AB2763" s="42">
        <f t="shared" si="448"/>
        <v>0</v>
      </c>
      <c r="AC2763" s="50"/>
      <c r="AD2763" s="81"/>
      <c r="AE2763" s="81"/>
      <c r="AF2763" s="81"/>
      <c r="AG2763" s="81"/>
      <c r="AH2763" s="81"/>
      <c r="AI2763" s="81"/>
      <c r="AJ2763" s="81"/>
      <c r="AK2763" s="81"/>
      <c r="AL2763" s="81"/>
      <c r="AM2763" s="50"/>
      <c r="AN2763" s="50"/>
      <c r="AO2763" s="112">
        <f t="shared" si="441"/>
        <v>0</v>
      </c>
    </row>
    <row r="2764" spans="1:41" ht="20.100000000000001" customHeight="1">
      <c r="A2764" s="70">
        <f t="shared" si="439"/>
        <v>1</v>
      </c>
      <c r="B2764" s="81"/>
      <c r="C2764" s="81"/>
      <c r="D2764" s="81"/>
      <c r="E2764" s="81"/>
      <c r="F2764" s="34"/>
      <c r="G2764" s="94"/>
      <c r="H2764" s="81"/>
      <c r="I2764" s="34"/>
      <c r="J2764" s="34"/>
      <c r="K2764" s="38"/>
      <c r="L2764" s="38"/>
      <c r="M2764" s="39">
        <f t="shared" si="442"/>
        <v>0</v>
      </c>
      <c r="N2764" s="40">
        <f t="shared" si="443"/>
        <v>0</v>
      </c>
      <c r="O2764" s="80"/>
      <c r="P2764" s="113" t="str">
        <f t="shared" si="440"/>
        <v/>
      </c>
      <c r="Q2764" s="42" t="str">
        <f t="shared" si="444"/>
        <v/>
      </c>
      <c r="R2764" s="81"/>
      <c r="S2764" s="44" t="str">
        <f t="shared" si="445"/>
        <v/>
      </c>
      <c r="T2764" s="81"/>
      <c r="U2764" s="81"/>
      <c r="V2764" s="42">
        <f t="shared" si="446"/>
        <v>0</v>
      </c>
      <c r="W2764" s="43"/>
      <c r="X2764" s="47">
        <f>SUMIFS(W$12:W2764,F$12:F2764,F2764,H$12:H2764,H2764,D$12:D2764,D2764)</f>
        <v>0</v>
      </c>
      <c r="Y2764" s="48">
        <f t="shared" si="447"/>
        <v>0</v>
      </c>
      <c r="Z2764" s="82"/>
      <c r="AA2764" s="106"/>
      <c r="AB2764" s="42">
        <f t="shared" si="448"/>
        <v>0</v>
      </c>
      <c r="AC2764" s="50"/>
      <c r="AD2764" s="81"/>
      <c r="AE2764" s="81"/>
      <c r="AF2764" s="81"/>
      <c r="AG2764" s="81"/>
      <c r="AH2764" s="81"/>
      <c r="AI2764" s="81"/>
      <c r="AJ2764" s="81"/>
      <c r="AK2764" s="81"/>
      <c r="AL2764" s="81"/>
      <c r="AM2764" s="50"/>
      <c r="AN2764" s="50"/>
      <c r="AO2764" s="112">
        <f t="shared" si="441"/>
        <v>0</v>
      </c>
    </row>
    <row r="2765" spans="1:41" ht="20.100000000000001" customHeight="1">
      <c r="A2765" s="70">
        <f t="shared" ref="A2765:A2828" si="449">MONTH(B2765)</f>
        <v>1</v>
      </c>
      <c r="B2765" s="81"/>
      <c r="C2765" s="81"/>
      <c r="D2765" s="81"/>
      <c r="E2765" s="81"/>
      <c r="F2765" s="34"/>
      <c r="G2765" s="94"/>
      <c r="H2765" s="81"/>
      <c r="I2765" s="34"/>
      <c r="J2765" s="34"/>
      <c r="K2765" s="38"/>
      <c r="L2765" s="38"/>
      <c r="M2765" s="39">
        <f t="shared" si="442"/>
        <v>0</v>
      </c>
      <c r="N2765" s="40">
        <f t="shared" si="443"/>
        <v>0</v>
      </c>
      <c r="O2765" s="80"/>
      <c r="P2765" s="113" t="str">
        <f t="shared" ref="P2765:P2828" si="450">IFERROR(W2765/V2765,"")</f>
        <v/>
      </c>
      <c r="Q2765" s="42" t="str">
        <f t="shared" si="444"/>
        <v/>
      </c>
      <c r="R2765" s="81"/>
      <c r="S2765" s="44" t="str">
        <f t="shared" si="445"/>
        <v/>
      </c>
      <c r="T2765" s="81"/>
      <c r="U2765" s="81"/>
      <c r="V2765" s="42">
        <f t="shared" si="446"/>
        <v>0</v>
      </c>
      <c r="W2765" s="43"/>
      <c r="X2765" s="47">
        <f>SUMIFS(W$12:W2765,F$12:F2765,F2765,H$12:H2765,H2765,D$12:D2765,D2765)</f>
        <v>0</v>
      </c>
      <c r="Y2765" s="48">
        <f t="shared" si="447"/>
        <v>0</v>
      </c>
      <c r="Z2765" s="82"/>
      <c r="AA2765" s="106"/>
      <c r="AB2765" s="42">
        <f t="shared" si="448"/>
        <v>0</v>
      </c>
      <c r="AC2765" s="50"/>
      <c r="AD2765" s="81"/>
      <c r="AE2765" s="81"/>
      <c r="AF2765" s="81"/>
      <c r="AG2765" s="81"/>
      <c r="AH2765" s="81"/>
      <c r="AI2765" s="81"/>
      <c r="AJ2765" s="81"/>
      <c r="AK2765" s="81"/>
      <c r="AL2765" s="81"/>
      <c r="AM2765" s="50"/>
      <c r="AN2765" s="50"/>
      <c r="AO2765" s="112">
        <f t="shared" ref="AO2765:AO2828" si="451">+AM2765+AN2765</f>
        <v>0</v>
      </c>
    </row>
    <row r="2766" spans="1:41" ht="20.100000000000001" customHeight="1">
      <c r="A2766" s="70">
        <f t="shared" si="449"/>
        <v>1</v>
      </c>
      <c r="B2766" s="81"/>
      <c r="C2766" s="81"/>
      <c r="D2766" s="81"/>
      <c r="E2766" s="81"/>
      <c r="F2766" s="34"/>
      <c r="G2766" s="94"/>
      <c r="H2766" s="81"/>
      <c r="I2766" s="34"/>
      <c r="J2766" s="34"/>
      <c r="K2766" s="38"/>
      <c r="L2766" s="38"/>
      <c r="M2766" s="39">
        <f t="shared" si="442"/>
        <v>0</v>
      </c>
      <c r="N2766" s="40">
        <f t="shared" si="443"/>
        <v>0</v>
      </c>
      <c r="O2766" s="80"/>
      <c r="P2766" s="113" t="str">
        <f t="shared" si="450"/>
        <v/>
      </c>
      <c r="Q2766" s="42" t="str">
        <f t="shared" si="444"/>
        <v/>
      </c>
      <c r="R2766" s="81"/>
      <c r="S2766" s="44" t="str">
        <f t="shared" si="445"/>
        <v/>
      </c>
      <c r="T2766" s="81"/>
      <c r="U2766" s="81"/>
      <c r="V2766" s="42">
        <f t="shared" si="446"/>
        <v>0</v>
      </c>
      <c r="W2766" s="43"/>
      <c r="X2766" s="47">
        <f>SUMIFS(W$12:W2766,F$12:F2766,F2766,H$12:H2766,H2766,D$12:D2766,D2766)</f>
        <v>0</v>
      </c>
      <c r="Y2766" s="48">
        <f t="shared" si="447"/>
        <v>0</v>
      </c>
      <c r="Z2766" s="82"/>
      <c r="AA2766" s="106"/>
      <c r="AB2766" s="42">
        <f t="shared" si="448"/>
        <v>0</v>
      </c>
      <c r="AC2766" s="50"/>
      <c r="AD2766" s="81"/>
      <c r="AE2766" s="81"/>
      <c r="AF2766" s="81"/>
      <c r="AG2766" s="81"/>
      <c r="AH2766" s="81"/>
      <c r="AI2766" s="81"/>
      <c r="AJ2766" s="81"/>
      <c r="AK2766" s="81"/>
      <c r="AL2766" s="81"/>
      <c r="AM2766" s="50"/>
      <c r="AN2766" s="50"/>
      <c r="AO2766" s="112">
        <f t="shared" si="451"/>
        <v>0</v>
      </c>
    </row>
    <row r="2767" spans="1:41" ht="20.100000000000001" customHeight="1">
      <c r="A2767" s="70">
        <f t="shared" si="449"/>
        <v>1</v>
      </c>
      <c r="B2767" s="81"/>
      <c r="C2767" s="81"/>
      <c r="D2767" s="81"/>
      <c r="E2767" s="81"/>
      <c r="F2767" s="34"/>
      <c r="G2767" s="94"/>
      <c r="H2767" s="81"/>
      <c r="I2767" s="34"/>
      <c r="J2767" s="34"/>
      <c r="K2767" s="38"/>
      <c r="L2767" s="38"/>
      <c r="M2767" s="39">
        <f t="shared" si="442"/>
        <v>0</v>
      </c>
      <c r="N2767" s="40">
        <f t="shared" si="443"/>
        <v>0</v>
      </c>
      <c r="O2767" s="80"/>
      <c r="P2767" s="113" t="str">
        <f t="shared" si="450"/>
        <v/>
      </c>
      <c r="Q2767" s="42" t="str">
        <f t="shared" si="444"/>
        <v/>
      </c>
      <c r="R2767" s="81"/>
      <c r="S2767" s="44" t="str">
        <f t="shared" si="445"/>
        <v/>
      </c>
      <c r="T2767" s="81"/>
      <c r="U2767" s="81"/>
      <c r="V2767" s="42">
        <f t="shared" si="446"/>
        <v>0</v>
      </c>
      <c r="W2767" s="43"/>
      <c r="X2767" s="47">
        <f>SUMIFS(W$12:W2767,F$12:F2767,F2767,H$12:H2767,H2767,D$12:D2767,D2767)</f>
        <v>0</v>
      </c>
      <c r="Y2767" s="48">
        <f t="shared" si="447"/>
        <v>0</v>
      </c>
      <c r="Z2767" s="82"/>
      <c r="AA2767" s="106"/>
      <c r="AB2767" s="42">
        <f t="shared" si="448"/>
        <v>0</v>
      </c>
      <c r="AC2767" s="50"/>
      <c r="AD2767" s="81"/>
      <c r="AE2767" s="81"/>
      <c r="AF2767" s="81"/>
      <c r="AG2767" s="81"/>
      <c r="AH2767" s="81"/>
      <c r="AI2767" s="81"/>
      <c r="AJ2767" s="81"/>
      <c r="AK2767" s="81"/>
      <c r="AL2767" s="81"/>
      <c r="AM2767" s="50"/>
      <c r="AN2767" s="50"/>
      <c r="AO2767" s="112">
        <f t="shared" si="451"/>
        <v>0</v>
      </c>
    </row>
    <row r="2768" spans="1:41" ht="20.100000000000001" customHeight="1">
      <c r="A2768" s="70">
        <f t="shared" si="449"/>
        <v>1</v>
      </c>
      <c r="B2768" s="81"/>
      <c r="C2768" s="81"/>
      <c r="D2768" s="81"/>
      <c r="E2768" s="81"/>
      <c r="F2768" s="34"/>
      <c r="G2768" s="94"/>
      <c r="H2768" s="81"/>
      <c r="I2768" s="34"/>
      <c r="J2768" s="34"/>
      <c r="K2768" s="38"/>
      <c r="L2768" s="38"/>
      <c r="M2768" s="39">
        <f t="shared" si="442"/>
        <v>0</v>
      </c>
      <c r="N2768" s="40">
        <f t="shared" si="443"/>
        <v>0</v>
      </c>
      <c r="O2768" s="80"/>
      <c r="P2768" s="113" t="str">
        <f t="shared" si="450"/>
        <v/>
      </c>
      <c r="Q2768" s="42" t="str">
        <f t="shared" si="444"/>
        <v/>
      </c>
      <c r="R2768" s="81"/>
      <c r="S2768" s="44" t="str">
        <f t="shared" si="445"/>
        <v/>
      </c>
      <c r="T2768" s="81"/>
      <c r="U2768" s="81"/>
      <c r="V2768" s="42">
        <f t="shared" si="446"/>
        <v>0</v>
      </c>
      <c r="W2768" s="43"/>
      <c r="X2768" s="47">
        <f>SUMIFS(W$12:W2768,F$12:F2768,F2768,H$12:H2768,H2768,D$12:D2768,D2768)</f>
        <v>0</v>
      </c>
      <c r="Y2768" s="48">
        <f t="shared" si="447"/>
        <v>0</v>
      </c>
      <c r="Z2768" s="82"/>
      <c r="AA2768" s="106"/>
      <c r="AB2768" s="42">
        <f t="shared" si="448"/>
        <v>0</v>
      </c>
      <c r="AC2768" s="50"/>
      <c r="AD2768" s="81"/>
      <c r="AE2768" s="81"/>
      <c r="AF2768" s="81"/>
      <c r="AG2768" s="81"/>
      <c r="AH2768" s="81"/>
      <c r="AI2768" s="81"/>
      <c r="AJ2768" s="81"/>
      <c r="AK2768" s="81"/>
      <c r="AL2768" s="81"/>
      <c r="AM2768" s="50"/>
      <c r="AN2768" s="50"/>
      <c r="AO2768" s="112">
        <f t="shared" si="451"/>
        <v>0</v>
      </c>
    </row>
    <row r="2769" spans="1:41" ht="20.100000000000001" customHeight="1">
      <c r="A2769" s="70">
        <f t="shared" si="449"/>
        <v>1</v>
      </c>
      <c r="B2769" s="81"/>
      <c r="C2769" s="81"/>
      <c r="D2769" s="81"/>
      <c r="E2769" s="81"/>
      <c r="F2769" s="34"/>
      <c r="G2769" s="94"/>
      <c r="H2769" s="81"/>
      <c r="I2769" s="34"/>
      <c r="J2769" s="34"/>
      <c r="K2769" s="38"/>
      <c r="L2769" s="38"/>
      <c r="M2769" s="39">
        <f t="shared" si="442"/>
        <v>0</v>
      </c>
      <c r="N2769" s="40">
        <f t="shared" si="443"/>
        <v>0</v>
      </c>
      <c r="O2769" s="80"/>
      <c r="P2769" s="113" t="str">
        <f t="shared" si="450"/>
        <v/>
      </c>
      <c r="Q2769" s="42" t="str">
        <f t="shared" si="444"/>
        <v/>
      </c>
      <c r="R2769" s="81"/>
      <c r="S2769" s="44" t="str">
        <f t="shared" si="445"/>
        <v/>
      </c>
      <c r="T2769" s="81"/>
      <c r="U2769" s="81"/>
      <c r="V2769" s="42">
        <f t="shared" si="446"/>
        <v>0</v>
      </c>
      <c r="W2769" s="43"/>
      <c r="X2769" s="47">
        <f>SUMIFS(W$12:W2769,F$12:F2769,F2769,H$12:H2769,H2769,D$12:D2769,D2769)</f>
        <v>0</v>
      </c>
      <c r="Y2769" s="48">
        <f t="shared" si="447"/>
        <v>0</v>
      </c>
      <c r="Z2769" s="82"/>
      <c r="AA2769" s="106"/>
      <c r="AB2769" s="42">
        <f t="shared" si="448"/>
        <v>0</v>
      </c>
      <c r="AC2769" s="50"/>
      <c r="AD2769" s="81"/>
      <c r="AE2769" s="81"/>
      <c r="AF2769" s="81"/>
      <c r="AG2769" s="81"/>
      <c r="AH2769" s="81"/>
      <c r="AI2769" s="81"/>
      <c r="AJ2769" s="81"/>
      <c r="AK2769" s="81"/>
      <c r="AL2769" s="81"/>
      <c r="AM2769" s="50"/>
      <c r="AN2769" s="50"/>
      <c r="AO2769" s="112">
        <f t="shared" si="451"/>
        <v>0</v>
      </c>
    </row>
    <row r="2770" spans="1:41" ht="20.100000000000001" customHeight="1">
      <c r="A2770" s="70">
        <f t="shared" si="449"/>
        <v>1</v>
      </c>
      <c r="B2770" s="81"/>
      <c r="C2770" s="81"/>
      <c r="D2770" s="81"/>
      <c r="E2770" s="81"/>
      <c r="F2770" s="34"/>
      <c r="G2770" s="94"/>
      <c r="H2770" s="81"/>
      <c r="I2770" s="34"/>
      <c r="J2770" s="34"/>
      <c r="K2770" s="38"/>
      <c r="L2770" s="38"/>
      <c r="M2770" s="39">
        <f t="shared" si="442"/>
        <v>0</v>
      </c>
      <c r="N2770" s="40">
        <f t="shared" si="443"/>
        <v>0</v>
      </c>
      <c r="O2770" s="80"/>
      <c r="P2770" s="113" t="str">
        <f t="shared" si="450"/>
        <v/>
      </c>
      <c r="Q2770" s="42" t="str">
        <f t="shared" si="444"/>
        <v/>
      </c>
      <c r="R2770" s="81"/>
      <c r="S2770" s="44" t="str">
        <f t="shared" si="445"/>
        <v/>
      </c>
      <c r="T2770" s="81"/>
      <c r="U2770" s="81"/>
      <c r="V2770" s="42">
        <f t="shared" si="446"/>
        <v>0</v>
      </c>
      <c r="W2770" s="43"/>
      <c r="X2770" s="47">
        <f>SUMIFS(W$12:W2770,F$12:F2770,F2770,H$12:H2770,H2770,D$12:D2770,D2770)</f>
        <v>0</v>
      </c>
      <c r="Y2770" s="48">
        <f t="shared" si="447"/>
        <v>0</v>
      </c>
      <c r="Z2770" s="82"/>
      <c r="AA2770" s="106"/>
      <c r="AB2770" s="42">
        <f t="shared" si="448"/>
        <v>0</v>
      </c>
      <c r="AC2770" s="50"/>
      <c r="AD2770" s="81"/>
      <c r="AE2770" s="81"/>
      <c r="AF2770" s="81"/>
      <c r="AG2770" s="81"/>
      <c r="AH2770" s="81"/>
      <c r="AI2770" s="81"/>
      <c r="AJ2770" s="81"/>
      <c r="AK2770" s="81"/>
      <c r="AL2770" s="81"/>
      <c r="AM2770" s="50"/>
      <c r="AN2770" s="50"/>
      <c r="AO2770" s="112">
        <f t="shared" si="451"/>
        <v>0</v>
      </c>
    </row>
    <row r="2771" spans="1:41" ht="20.100000000000001" customHeight="1">
      <c r="A2771" s="70">
        <f t="shared" si="449"/>
        <v>1</v>
      </c>
      <c r="B2771" s="81"/>
      <c r="C2771" s="81"/>
      <c r="D2771" s="81"/>
      <c r="E2771" s="81"/>
      <c r="F2771" s="34"/>
      <c r="G2771" s="94"/>
      <c r="H2771" s="81"/>
      <c r="I2771" s="34"/>
      <c r="J2771" s="34"/>
      <c r="K2771" s="38"/>
      <c r="L2771" s="38"/>
      <c r="M2771" s="39">
        <f t="shared" si="442"/>
        <v>0</v>
      </c>
      <c r="N2771" s="40">
        <f t="shared" si="443"/>
        <v>0</v>
      </c>
      <c r="O2771" s="80"/>
      <c r="P2771" s="113" t="str">
        <f t="shared" si="450"/>
        <v/>
      </c>
      <c r="Q2771" s="42" t="str">
        <f t="shared" si="444"/>
        <v/>
      </c>
      <c r="R2771" s="81"/>
      <c r="S2771" s="44" t="str">
        <f t="shared" si="445"/>
        <v/>
      </c>
      <c r="T2771" s="81"/>
      <c r="U2771" s="81"/>
      <c r="V2771" s="42">
        <f t="shared" si="446"/>
        <v>0</v>
      </c>
      <c r="W2771" s="43"/>
      <c r="X2771" s="47">
        <f>SUMIFS(W$12:W2771,F$12:F2771,F2771,H$12:H2771,H2771,D$12:D2771,D2771)</f>
        <v>0</v>
      </c>
      <c r="Y2771" s="48">
        <f t="shared" si="447"/>
        <v>0</v>
      </c>
      <c r="Z2771" s="82"/>
      <c r="AA2771" s="106"/>
      <c r="AB2771" s="42">
        <f t="shared" si="448"/>
        <v>0</v>
      </c>
      <c r="AC2771" s="50"/>
      <c r="AD2771" s="81"/>
      <c r="AE2771" s="81"/>
      <c r="AF2771" s="81"/>
      <c r="AG2771" s="81"/>
      <c r="AH2771" s="81"/>
      <c r="AI2771" s="81"/>
      <c r="AJ2771" s="81"/>
      <c r="AK2771" s="81"/>
      <c r="AL2771" s="81"/>
      <c r="AM2771" s="50"/>
      <c r="AN2771" s="50"/>
      <c r="AO2771" s="112">
        <f t="shared" si="451"/>
        <v>0</v>
      </c>
    </row>
    <row r="2772" spans="1:41" ht="20.100000000000001" customHeight="1">
      <c r="A2772" s="70">
        <f t="shared" si="449"/>
        <v>1</v>
      </c>
      <c r="B2772" s="81"/>
      <c r="C2772" s="81"/>
      <c r="D2772" s="81"/>
      <c r="E2772" s="81"/>
      <c r="F2772" s="34"/>
      <c r="G2772" s="94"/>
      <c r="H2772" s="81"/>
      <c r="I2772" s="34"/>
      <c r="J2772" s="34"/>
      <c r="K2772" s="38"/>
      <c r="L2772" s="38"/>
      <c r="M2772" s="39">
        <f t="shared" si="442"/>
        <v>0</v>
      </c>
      <c r="N2772" s="40">
        <f t="shared" si="443"/>
        <v>0</v>
      </c>
      <c r="O2772" s="80"/>
      <c r="P2772" s="113" t="str">
        <f t="shared" si="450"/>
        <v/>
      </c>
      <c r="Q2772" s="42" t="str">
        <f t="shared" si="444"/>
        <v/>
      </c>
      <c r="R2772" s="81"/>
      <c r="S2772" s="44" t="str">
        <f t="shared" si="445"/>
        <v/>
      </c>
      <c r="T2772" s="81"/>
      <c r="U2772" s="81"/>
      <c r="V2772" s="42">
        <f t="shared" si="446"/>
        <v>0</v>
      </c>
      <c r="W2772" s="43"/>
      <c r="X2772" s="47">
        <f>SUMIFS(W$12:W2772,F$12:F2772,F2772,H$12:H2772,H2772,D$12:D2772,D2772)</f>
        <v>0</v>
      </c>
      <c r="Y2772" s="48">
        <f t="shared" si="447"/>
        <v>0</v>
      </c>
      <c r="Z2772" s="82"/>
      <c r="AA2772" s="106"/>
      <c r="AB2772" s="42">
        <f t="shared" si="448"/>
        <v>0</v>
      </c>
      <c r="AC2772" s="50"/>
      <c r="AD2772" s="81"/>
      <c r="AE2772" s="81"/>
      <c r="AF2772" s="81"/>
      <c r="AG2772" s="81"/>
      <c r="AH2772" s="81"/>
      <c r="AI2772" s="81"/>
      <c r="AJ2772" s="81"/>
      <c r="AK2772" s="81"/>
      <c r="AL2772" s="81"/>
      <c r="AM2772" s="50"/>
      <c r="AN2772" s="50"/>
      <c r="AO2772" s="112">
        <f t="shared" si="451"/>
        <v>0</v>
      </c>
    </row>
    <row r="2773" spans="1:41" ht="20.100000000000001" customHeight="1">
      <c r="A2773" s="70">
        <f t="shared" si="449"/>
        <v>1</v>
      </c>
      <c r="B2773" s="81"/>
      <c r="C2773" s="81"/>
      <c r="D2773" s="81"/>
      <c r="E2773" s="81"/>
      <c r="F2773" s="34"/>
      <c r="G2773" s="94"/>
      <c r="H2773" s="81"/>
      <c r="I2773" s="34"/>
      <c r="J2773" s="34"/>
      <c r="K2773" s="38"/>
      <c r="L2773" s="38"/>
      <c r="M2773" s="39">
        <f t="shared" si="442"/>
        <v>0</v>
      </c>
      <c r="N2773" s="40">
        <f t="shared" si="443"/>
        <v>0</v>
      </c>
      <c r="O2773" s="80"/>
      <c r="P2773" s="113" t="str">
        <f t="shared" si="450"/>
        <v/>
      </c>
      <c r="Q2773" s="42" t="str">
        <f t="shared" si="444"/>
        <v/>
      </c>
      <c r="R2773" s="81"/>
      <c r="S2773" s="44" t="str">
        <f t="shared" si="445"/>
        <v/>
      </c>
      <c r="T2773" s="81"/>
      <c r="U2773" s="81"/>
      <c r="V2773" s="42">
        <f t="shared" si="446"/>
        <v>0</v>
      </c>
      <c r="W2773" s="43"/>
      <c r="X2773" s="47">
        <f>SUMIFS(W$12:W2773,F$12:F2773,F2773,H$12:H2773,H2773,D$12:D2773,D2773)</f>
        <v>0</v>
      </c>
      <c r="Y2773" s="48">
        <f t="shared" si="447"/>
        <v>0</v>
      </c>
      <c r="Z2773" s="82"/>
      <c r="AA2773" s="106"/>
      <c r="AB2773" s="42">
        <f t="shared" si="448"/>
        <v>0</v>
      </c>
      <c r="AC2773" s="50"/>
      <c r="AD2773" s="81"/>
      <c r="AE2773" s="81"/>
      <c r="AF2773" s="81"/>
      <c r="AG2773" s="81"/>
      <c r="AH2773" s="81"/>
      <c r="AI2773" s="81"/>
      <c r="AJ2773" s="81"/>
      <c r="AK2773" s="81"/>
      <c r="AL2773" s="81"/>
      <c r="AM2773" s="50"/>
      <c r="AN2773" s="50"/>
      <c r="AO2773" s="112">
        <f t="shared" si="451"/>
        <v>0</v>
      </c>
    </row>
    <row r="2774" spans="1:41" ht="20.100000000000001" customHeight="1">
      <c r="A2774" s="70">
        <f t="shared" si="449"/>
        <v>1</v>
      </c>
      <c r="B2774" s="81"/>
      <c r="C2774" s="81"/>
      <c r="D2774" s="81"/>
      <c r="E2774" s="81"/>
      <c r="F2774" s="34"/>
      <c r="G2774" s="94"/>
      <c r="H2774" s="81"/>
      <c r="I2774" s="34"/>
      <c r="J2774" s="34"/>
      <c r="K2774" s="38"/>
      <c r="L2774" s="38"/>
      <c r="M2774" s="39">
        <f t="shared" si="442"/>
        <v>0</v>
      </c>
      <c r="N2774" s="40">
        <f t="shared" si="443"/>
        <v>0</v>
      </c>
      <c r="O2774" s="80"/>
      <c r="P2774" s="113" t="str">
        <f t="shared" si="450"/>
        <v/>
      </c>
      <c r="Q2774" s="42" t="str">
        <f t="shared" si="444"/>
        <v/>
      </c>
      <c r="R2774" s="81"/>
      <c r="S2774" s="44" t="str">
        <f t="shared" si="445"/>
        <v/>
      </c>
      <c r="T2774" s="81"/>
      <c r="U2774" s="81"/>
      <c r="V2774" s="42">
        <f t="shared" si="446"/>
        <v>0</v>
      </c>
      <c r="W2774" s="43"/>
      <c r="X2774" s="47">
        <f>SUMIFS(W$12:W2774,F$12:F2774,F2774,H$12:H2774,H2774,D$12:D2774,D2774)</f>
        <v>0</v>
      </c>
      <c r="Y2774" s="48">
        <f t="shared" si="447"/>
        <v>0</v>
      </c>
      <c r="Z2774" s="82"/>
      <c r="AA2774" s="106"/>
      <c r="AB2774" s="42">
        <f t="shared" si="448"/>
        <v>0</v>
      </c>
      <c r="AC2774" s="50"/>
      <c r="AD2774" s="81"/>
      <c r="AE2774" s="81"/>
      <c r="AF2774" s="81"/>
      <c r="AG2774" s="81"/>
      <c r="AH2774" s="81"/>
      <c r="AI2774" s="81"/>
      <c r="AJ2774" s="81"/>
      <c r="AK2774" s="81"/>
      <c r="AL2774" s="81"/>
      <c r="AM2774" s="50"/>
      <c r="AN2774" s="50"/>
      <c r="AO2774" s="112">
        <f t="shared" si="451"/>
        <v>0</v>
      </c>
    </row>
    <row r="2775" spans="1:41" ht="20.100000000000001" customHeight="1">
      <c r="A2775" s="70">
        <f t="shared" si="449"/>
        <v>1</v>
      </c>
      <c r="B2775" s="81"/>
      <c r="C2775" s="81"/>
      <c r="D2775" s="81"/>
      <c r="E2775" s="81"/>
      <c r="F2775" s="34"/>
      <c r="G2775" s="94"/>
      <c r="H2775" s="81"/>
      <c r="I2775" s="34"/>
      <c r="J2775" s="34"/>
      <c r="K2775" s="38"/>
      <c r="L2775" s="38"/>
      <c r="M2775" s="39">
        <f t="shared" si="442"/>
        <v>0</v>
      </c>
      <c r="N2775" s="40">
        <f t="shared" si="443"/>
        <v>0</v>
      </c>
      <c r="O2775" s="80"/>
      <c r="P2775" s="113" t="str">
        <f t="shared" si="450"/>
        <v/>
      </c>
      <c r="Q2775" s="42" t="str">
        <f t="shared" si="444"/>
        <v/>
      </c>
      <c r="R2775" s="81"/>
      <c r="S2775" s="44" t="str">
        <f t="shared" si="445"/>
        <v/>
      </c>
      <c r="T2775" s="81"/>
      <c r="U2775" s="81"/>
      <c r="V2775" s="42">
        <f t="shared" si="446"/>
        <v>0</v>
      </c>
      <c r="W2775" s="43"/>
      <c r="X2775" s="47">
        <f>SUMIFS(W$12:W2775,F$12:F2775,F2775,H$12:H2775,H2775,D$12:D2775,D2775)</f>
        <v>0</v>
      </c>
      <c r="Y2775" s="48">
        <f t="shared" si="447"/>
        <v>0</v>
      </c>
      <c r="Z2775" s="82"/>
      <c r="AA2775" s="106"/>
      <c r="AB2775" s="42">
        <f t="shared" si="448"/>
        <v>0</v>
      </c>
      <c r="AC2775" s="50"/>
      <c r="AD2775" s="81"/>
      <c r="AE2775" s="81"/>
      <c r="AF2775" s="81"/>
      <c r="AG2775" s="81"/>
      <c r="AH2775" s="81"/>
      <c r="AI2775" s="81"/>
      <c r="AJ2775" s="81"/>
      <c r="AK2775" s="81"/>
      <c r="AL2775" s="81"/>
      <c r="AM2775" s="50"/>
      <c r="AN2775" s="50"/>
      <c r="AO2775" s="112">
        <f t="shared" si="451"/>
        <v>0</v>
      </c>
    </row>
    <row r="2776" spans="1:41" ht="20.100000000000001" customHeight="1">
      <c r="A2776" s="70">
        <f t="shared" si="449"/>
        <v>1</v>
      </c>
      <c r="B2776" s="81"/>
      <c r="C2776" s="81"/>
      <c r="D2776" s="81"/>
      <c r="E2776" s="81"/>
      <c r="F2776" s="34"/>
      <c r="G2776" s="94"/>
      <c r="H2776" s="81"/>
      <c r="I2776" s="34"/>
      <c r="J2776" s="34"/>
      <c r="K2776" s="38"/>
      <c r="L2776" s="38"/>
      <c r="M2776" s="39">
        <f t="shared" si="442"/>
        <v>0</v>
      </c>
      <c r="N2776" s="40">
        <f t="shared" si="443"/>
        <v>0</v>
      </c>
      <c r="O2776" s="80"/>
      <c r="P2776" s="113" t="str">
        <f t="shared" si="450"/>
        <v/>
      </c>
      <c r="Q2776" s="42" t="str">
        <f t="shared" si="444"/>
        <v/>
      </c>
      <c r="R2776" s="81"/>
      <c r="S2776" s="44" t="str">
        <f t="shared" si="445"/>
        <v/>
      </c>
      <c r="T2776" s="81"/>
      <c r="U2776" s="81"/>
      <c r="V2776" s="42">
        <f t="shared" si="446"/>
        <v>0</v>
      </c>
      <c r="W2776" s="43"/>
      <c r="X2776" s="47">
        <f>SUMIFS(W$12:W2776,F$12:F2776,F2776,H$12:H2776,H2776,D$12:D2776,D2776)</f>
        <v>0</v>
      </c>
      <c r="Y2776" s="48">
        <f t="shared" si="447"/>
        <v>0</v>
      </c>
      <c r="Z2776" s="82"/>
      <c r="AA2776" s="106"/>
      <c r="AB2776" s="42">
        <f t="shared" si="448"/>
        <v>0</v>
      </c>
      <c r="AC2776" s="50"/>
      <c r="AD2776" s="81"/>
      <c r="AE2776" s="81"/>
      <c r="AF2776" s="81"/>
      <c r="AG2776" s="81"/>
      <c r="AH2776" s="81"/>
      <c r="AI2776" s="81"/>
      <c r="AJ2776" s="81"/>
      <c r="AK2776" s="81"/>
      <c r="AL2776" s="81"/>
      <c r="AM2776" s="50"/>
      <c r="AN2776" s="50"/>
      <c r="AO2776" s="112">
        <f t="shared" si="451"/>
        <v>0</v>
      </c>
    </row>
    <row r="2777" spans="1:41" ht="20.100000000000001" customHeight="1">
      <c r="A2777" s="70">
        <f t="shared" si="449"/>
        <v>1</v>
      </c>
      <c r="B2777" s="81"/>
      <c r="C2777" s="81"/>
      <c r="D2777" s="81"/>
      <c r="E2777" s="81"/>
      <c r="F2777" s="34"/>
      <c r="G2777" s="94"/>
      <c r="H2777" s="81"/>
      <c r="I2777" s="34"/>
      <c r="J2777" s="34"/>
      <c r="K2777" s="38"/>
      <c r="L2777" s="38"/>
      <c r="M2777" s="39">
        <f t="shared" si="442"/>
        <v>0</v>
      </c>
      <c r="N2777" s="40">
        <f t="shared" si="443"/>
        <v>0</v>
      </c>
      <c r="O2777" s="80"/>
      <c r="P2777" s="113" t="str">
        <f t="shared" si="450"/>
        <v/>
      </c>
      <c r="Q2777" s="42" t="str">
        <f t="shared" si="444"/>
        <v/>
      </c>
      <c r="R2777" s="81"/>
      <c r="S2777" s="44" t="str">
        <f t="shared" si="445"/>
        <v/>
      </c>
      <c r="T2777" s="81"/>
      <c r="U2777" s="81"/>
      <c r="V2777" s="42">
        <f t="shared" si="446"/>
        <v>0</v>
      </c>
      <c r="W2777" s="43"/>
      <c r="X2777" s="47">
        <f>SUMIFS(W$12:W2777,F$12:F2777,F2777,H$12:H2777,H2777,D$12:D2777,D2777)</f>
        <v>0</v>
      </c>
      <c r="Y2777" s="48">
        <f t="shared" si="447"/>
        <v>0</v>
      </c>
      <c r="Z2777" s="82"/>
      <c r="AA2777" s="106"/>
      <c r="AB2777" s="42">
        <f t="shared" si="448"/>
        <v>0</v>
      </c>
      <c r="AC2777" s="50"/>
      <c r="AD2777" s="81"/>
      <c r="AE2777" s="81"/>
      <c r="AF2777" s="81"/>
      <c r="AG2777" s="81"/>
      <c r="AH2777" s="81"/>
      <c r="AI2777" s="81"/>
      <c r="AJ2777" s="81"/>
      <c r="AK2777" s="81"/>
      <c r="AL2777" s="81"/>
      <c r="AM2777" s="50"/>
      <c r="AN2777" s="50"/>
      <c r="AO2777" s="112">
        <f t="shared" si="451"/>
        <v>0</v>
      </c>
    </row>
    <row r="2778" spans="1:41" ht="20.100000000000001" customHeight="1">
      <c r="A2778" s="70">
        <f t="shared" si="449"/>
        <v>1</v>
      </c>
      <c r="B2778" s="81"/>
      <c r="C2778" s="81"/>
      <c r="D2778" s="81"/>
      <c r="E2778" s="81"/>
      <c r="F2778" s="34"/>
      <c r="G2778" s="94"/>
      <c r="H2778" s="81"/>
      <c r="I2778" s="34"/>
      <c r="J2778" s="34"/>
      <c r="K2778" s="38"/>
      <c r="L2778" s="38"/>
      <c r="M2778" s="39">
        <f t="shared" si="442"/>
        <v>0</v>
      </c>
      <c r="N2778" s="40">
        <f t="shared" si="443"/>
        <v>0</v>
      </c>
      <c r="O2778" s="80"/>
      <c r="P2778" s="113" t="str">
        <f t="shared" si="450"/>
        <v/>
      </c>
      <c r="Q2778" s="42" t="str">
        <f t="shared" si="444"/>
        <v/>
      </c>
      <c r="R2778" s="81"/>
      <c r="S2778" s="44" t="str">
        <f t="shared" si="445"/>
        <v/>
      </c>
      <c r="T2778" s="81"/>
      <c r="U2778" s="81"/>
      <c r="V2778" s="42">
        <f t="shared" si="446"/>
        <v>0</v>
      </c>
      <c r="W2778" s="43"/>
      <c r="X2778" s="47">
        <f>SUMIFS(W$12:W2778,F$12:F2778,F2778,H$12:H2778,H2778,D$12:D2778,D2778)</f>
        <v>0</v>
      </c>
      <c r="Y2778" s="48">
        <f t="shared" si="447"/>
        <v>0</v>
      </c>
      <c r="Z2778" s="82"/>
      <c r="AA2778" s="106"/>
      <c r="AB2778" s="42">
        <f t="shared" si="448"/>
        <v>0</v>
      </c>
      <c r="AC2778" s="50"/>
      <c r="AD2778" s="81"/>
      <c r="AE2778" s="81"/>
      <c r="AF2778" s="81"/>
      <c r="AG2778" s="81"/>
      <c r="AH2778" s="81"/>
      <c r="AI2778" s="81"/>
      <c r="AJ2778" s="81"/>
      <c r="AK2778" s="81"/>
      <c r="AL2778" s="81"/>
      <c r="AM2778" s="50"/>
      <c r="AN2778" s="50"/>
      <c r="AO2778" s="112">
        <f t="shared" si="451"/>
        <v>0</v>
      </c>
    </row>
    <row r="2779" spans="1:41" ht="20.100000000000001" customHeight="1">
      <c r="A2779" s="70">
        <f t="shared" si="449"/>
        <v>1</v>
      </c>
      <c r="B2779" s="81"/>
      <c r="C2779" s="81"/>
      <c r="D2779" s="81"/>
      <c r="E2779" s="81"/>
      <c r="F2779" s="34"/>
      <c r="G2779" s="94"/>
      <c r="H2779" s="81"/>
      <c r="I2779" s="34"/>
      <c r="J2779" s="34"/>
      <c r="K2779" s="38"/>
      <c r="L2779" s="38"/>
      <c r="M2779" s="39">
        <f t="shared" si="442"/>
        <v>0</v>
      </c>
      <c r="N2779" s="40">
        <f t="shared" si="443"/>
        <v>0</v>
      </c>
      <c r="O2779" s="80"/>
      <c r="P2779" s="113" t="str">
        <f t="shared" si="450"/>
        <v/>
      </c>
      <c r="Q2779" s="42" t="str">
        <f t="shared" si="444"/>
        <v/>
      </c>
      <c r="R2779" s="81"/>
      <c r="S2779" s="44" t="str">
        <f t="shared" si="445"/>
        <v/>
      </c>
      <c r="T2779" s="81"/>
      <c r="U2779" s="81"/>
      <c r="V2779" s="42">
        <f t="shared" si="446"/>
        <v>0</v>
      </c>
      <c r="W2779" s="43"/>
      <c r="X2779" s="47">
        <f>SUMIFS(W$12:W2779,F$12:F2779,F2779,H$12:H2779,H2779,D$12:D2779,D2779)</f>
        <v>0</v>
      </c>
      <c r="Y2779" s="48">
        <f t="shared" si="447"/>
        <v>0</v>
      </c>
      <c r="Z2779" s="82"/>
      <c r="AA2779" s="106"/>
      <c r="AB2779" s="42">
        <f t="shared" si="448"/>
        <v>0</v>
      </c>
      <c r="AC2779" s="50"/>
      <c r="AD2779" s="81"/>
      <c r="AE2779" s="81"/>
      <c r="AF2779" s="81"/>
      <c r="AG2779" s="81"/>
      <c r="AH2779" s="81"/>
      <c r="AI2779" s="81"/>
      <c r="AJ2779" s="81"/>
      <c r="AK2779" s="81"/>
      <c r="AL2779" s="81"/>
      <c r="AM2779" s="50"/>
      <c r="AN2779" s="50"/>
      <c r="AO2779" s="112">
        <f t="shared" si="451"/>
        <v>0</v>
      </c>
    </row>
    <row r="2780" spans="1:41" ht="20.100000000000001" customHeight="1">
      <c r="A2780" s="70">
        <f t="shared" si="449"/>
        <v>1</v>
      </c>
      <c r="B2780" s="81"/>
      <c r="C2780" s="81"/>
      <c r="D2780" s="81"/>
      <c r="E2780" s="81"/>
      <c r="F2780" s="34"/>
      <c r="G2780" s="94"/>
      <c r="H2780" s="81"/>
      <c r="I2780" s="34"/>
      <c r="J2780" s="34"/>
      <c r="K2780" s="38"/>
      <c r="L2780" s="38"/>
      <c r="M2780" s="39">
        <f t="shared" si="442"/>
        <v>0</v>
      </c>
      <c r="N2780" s="40">
        <f t="shared" si="443"/>
        <v>0</v>
      </c>
      <c r="O2780" s="80"/>
      <c r="P2780" s="113" t="str">
        <f t="shared" si="450"/>
        <v/>
      </c>
      <c r="Q2780" s="42" t="str">
        <f t="shared" si="444"/>
        <v/>
      </c>
      <c r="R2780" s="81"/>
      <c r="S2780" s="44" t="str">
        <f t="shared" si="445"/>
        <v/>
      </c>
      <c r="T2780" s="81"/>
      <c r="U2780" s="81"/>
      <c r="V2780" s="42">
        <f t="shared" si="446"/>
        <v>0</v>
      </c>
      <c r="W2780" s="43"/>
      <c r="X2780" s="47">
        <f>SUMIFS(W$12:W2780,F$12:F2780,F2780,H$12:H2780,H2780,D$12:D2780,D2780)</f>
        <v>0</v>
      </c>
      <c r="Y2780" s="48">
        <f t="shared" si="447"/>
        <v>0</v>
      </c>
      <c r="Z2780" s="82"/>
      <c r="AA2780" s="106"/>
      <c r="AB2780" s="42">
        <f t="shared" si="448"/>
        <v>0</v>
      </c>
      <c r="AC2780" s="50"/>
      <c r="AD2780" s="81"/>
      <c r="AE2780" s="81"/>
      <c r="AF2780" s="81"/>
      <c r="AG2780" s="81"/>
      <c r="AH2780" s="81"/>
      <c r="AI2780" s="81"/>
      <c r="AJ2780" s="81"/>
      <c r="AK2780" s="81"/>
      <c r="AL2780" s="81"/>
      <c r="AM2780" s="50"/>
      <c r="AN2780" s="50"/>
      <c r="AO2780" s="112">
        <f t="shared" si="451"/>
        <v>0</v>
      </c>
    </row>
    <row r="2781" spans="1:41" ht="20.100000000000001" customHeight="1">
      <c r="A2781" s="70">
        <f t="shared" si="449"/>
        <v>1</v>
      </c>
      <c r="B2781" s="81"/>
      <c r="C2781" s="81"/>
      <c r="D2781" s="81"/>
      <c r="E2781" s="81"/>
      <c r="F2781" s="34"/>
      <c r="G2781" s="94"/>
      <c r="H2781" s="81"/>
      <c r="I2781" s="34"/>
      <c r="J2781" s="34"/>
      <c r="K2781" s="38"/>
      <c r="L2781" s="38"/>
      <c r="M2781" s="39">
        <f t="shared" si="442"/>
        <v>0</v>
      </c>
      <c r="N2781" s="40">
        <f t="shared" si="443"/>
        <v>0</v>
      </c>
      <c r="O2781" s="80"/>
      <c r="P2781" s="113" t="str">
        <f t="shared" si="450"/>
        <v/>
      </c>
      <c r="Q2781" s="42" t="str">
        <f t="shared" si="444"/>
        <v/>
      </c>
      <c r="R2781" s="81"/>
      <c r="S2781" s="44" t="str">
        <f t="shared" si="445"/>
        <v/>
      </c>
      <c r="T2781" s="81"/>
      <c r="U2781" s="81"/>
      <c r="V2781" s="42">
        <f t="shared" si="446"/>
        <v>0</v>
      </c>
      <c r="W2781" s="43"/>
      <c r="X2781" s="47">
        <f>SUMIFS(W$12:W2781,F$12:F2781,F2781,H$12:H2781,H2781,D$12:D2781,D2781)</f>
        <v>0</v>
      </c>
      <c r="Y2781" s="48">
        <f t="shared" si="447"/>
        <v>0</v>
      </c>
      <c r="Z2781" s="82"/>
      <c r="AA2781" s="106"/>
      <c r="AB2781" s="42">
        <f t="shared" si="448"/>
        <v>0</v>
      </c>
      <c r="AC2781" s="50"/>
      <c r="AD2781" s="81"/>
      <c r="AE2781" s="81"/>
      <c r="AF2781" s="81"/>
      <c r="AG2781" s="81"/>
      <c r="AH2781" s="81"/>
      <c r="AI2781" s="81"/>
      <c r="AJ2781" s="81"/>
      <c r="AK2781" s="81"/>
      <c r="AL2781" s="81"/>
      <c r="AM2781" s="50"/>
      <c r="AN2781" s="50"/>
      <c r="AO2781" s="112">
        <f t="shared" si="451"/>
        <v>0</v>
      </c>
    </row>
    <row r="2782" spans="1:41" ht="20.100000000000001" customHeight="1">
      <c r="A2782" s="70">
        <f t="shared" si="449"/>
        <v>1</v>
      </c>
      <c r="B2782" s="81"/>
      <c r="C2782" s="81"/>
      <c r="D2782" s="81"/>
      <c r="E2782" s="81"/>
      <c r="F2782" s="34"/>
      <c r="G2782" s="94"/>
      <c r="H2782" s="81"/>
      <c r="I2782" s="34"/>
      <c r="J2782" s="34"/>
      <c r="K2782" s="38"/>
      <c r="L2782" s="38"/>
      <c r="M2782" s="39">
        <f t="shared" si="442"/>
        <v>0</v>
      </c>
      <c r="N2782" s="40">
        <f t="shared" si="443"/>
        <v>0</v>
      </c>
      <c r="O2782" s="80"/>
      <c r="P2782" s="113" t="str">
        <f t="shared" si="450"/>
        <v/>
      </c>
      <c r="Q2782" s="42" t="str">
        <f t="shared" si="444"/>
        <v/>
      </c>
      <c r="R2782" s="81"/>
      <c r="S2782" s="44" t="str">
        <f t="shared" si="445"/>
        <v/>
      </c>
      <c r="T2782" s="81"/>
      <c r="U2782" s="81"/>
      <c r="V2782" s="42">
        <f t="shared" si="446"/>
        <v>0</v>
      </c>
      <c r="W2782" s="43"/>
      <c r="X2782" s="47">
        <f>SUMIFS(W$12:W2782,F$12:F2782,F2782,H$12:H2782,H2782,D$12:D2782,D2782)</f>
        <v>0</v>
      </c>
      <c r="Y2782" s="48">
        <f t="shared" si="447"/>
        <v>0</v>
      </c>
      <c r="Z2782" s="82"/>
      <c r="AA2782" s="106"/>
      <c r="AB2782" s="42">
        <f t="shared" si="448"/>
        <v>0</v>
      </c>
      <c r="AC2782" s="50"/>
      <c r="AD2782" s="81"/>
      <c r="AE2782" s="81"/>
      <c r="AF2782" s="81"/>
      <c r="AG2782" s="81"/>
      <c r="AH2782" s="81"/>
      <c r="AI2782" s="81"/>
      <c r="AJ2782" s="81"/>
      <c r="AK2782" s="81"/>
      <c r="AL2782" s="81"/>
      <c r="AM2782" s="50"/>
      <c r="AN2782" s="50"/>
      <c r="AO2782" s="112">
        <f t="shared" si="451"/>
        <v>0</v>
      </c>
    </row>
    <row r="2783" spans="1:41" ht="20.100000000000001" customHeight="1">
      <c r="A2783" s="70">
        <f t="shared" si="449"/>
        <v>1</v>
      </c>
      <c r="B2783" s="81"/>
      <c r="C2783" s="81"/>
      <c r="D2783" s="81"/>
      <c r="E2783" s="81"/>
      <c r="F2783" s="34"/>
      <c r="G2783" s="94"/>
      <c r="H2783" s="81"/>
      <c r="I2783" s="34"/>
      <c r="J2783" s="34"/>
      <c r="K2783" s="38"/>
      <c r="L2783" s="38"/>
      <c r="M2783" s="39">
        <f t="shared" si="442"/>
        <v>0</v>
      </c>
      <c r="N2783" s="40">
        <f t="shared" si="443"/>
        <v>0</v>
      </c>
      <c r="O2783" s="80"/>
      <c r="P2783" s="113" t="str">
        <f t="shared" si="450"/>
        <v/>
      </c>
      <c r="Q2783" s="42" t="str">
        <f t="shared" si="444"/>
        <v/>
      </c>
      <c r="R2783" s="81"/>
      <c r="S2783" s="44" t="str">
        <f t="shared" si="445"/>
        <v/>
      </c>
      <c r="T2783" s="81"/>
      <c r="U2783" s="81"/>
      <c r="V2783" s="42">
        <f t="shared" si="446"/>
        <v>0</v>
      </c>
      <c r="W2783" s="43"/>
      <c r="X2783" s="47">
        <f>SUMIFS(W$12:W2783,F$12:F2783,F2783,H$12:H2783,H2783,D$12:D2783,D2783)</f>
        <v>0</v>
      </c>
      <c r="Y2783" s="48">
        <f t="shared" si="447"/>
        <v>0</v>
      </c>
      <c r="Z2783" s="82"/>
      <c r="AA2783" s="106"/>
      <c r="AB2783" s="42">
        <f t="shared" si="448"/>
        <v>0</v>
      </c>
      <c r="AC2783" s="50"/>
      <c r="AD2783" s="81"/>
      <c r="AE2783" s="81"/>
      <c r="AF2783" s="81"/>
      <c r="AG2783" s="81"/>
      <c r="AH2783" s="81"/>
      <c r="AI2783" s="81"/>
      <c r="AJ2783" s="81"/>
      <c r="AK2783" s="81"/>
      <c r="AL2783" s="81"/>
      <c r="AM2783" s="50"/>
      <c r="AN2783" s="50"/>
      <c r="AO2783" s="112">
        <f t="shared" si="451"/>
        <v>0</v>
      </c>
    </row>
    <row r="2784" spans="1:41" ht="20.100000000000001" customHeight="1">
      <c r="A2784" s="70">
        <f t="shared" si="449"/>
        <v>1</v>
      </c>
      <c r="B2784" s="81"/>
      <c r="C2784" s="81"/>
      <c r="D2784" s="81"/>
      <c r="E2784" s="81"/>
      <c r="F2784" s="34"/>
      <c r="G2784" s="94"/>
      <c r="H2784" s="81"/>
      <c r="I2784" s="34"/>
      <c r="J2784" s="34"/>
      <c r="K2784" s="38"/>
      <c r="L2784" s="38"/>
      <c r="M2784" s="39">
        <f t="shared" si="442"/>
        <v>0</v>
      </c>
      <c r="N2784" s="40">
        <f t="shared" si="443"/>
        <v>0</v>
      </c>
      <c r="O2784" s="80"/>
      <c r="P2784" s="113" t="str">
        <f t="shared" si="450"/>
        <v/>
      </c>
      <c r="Q2784" s="42" t="str">
        <f t="shared" si="444"/>
        <v/>
      </c>
      <c r="R2784" s="81"/>
      <c r="S2784" s="44" t="str">
        <f t="shared" si="445"/>
        <v/>
      </c>
      <c r="T2784" s="81"/>
      <c r="U2784" s="81"/>
      <c r="V2784" s="42">
        <f t="shared" si="446"/>
        <v>0</v>
      </c>
      <c r="W2784" s="43"/>
      <c r="X2784" s="47">
        <f>SUMIFS(W$12:W2784,F$12:F2784,F2784,H$12:H2784,H2784,D$12:D2784,D2784)</f>
        <v>0</v>
      </c>
      <c r="Y2784" s="48">
        <f t="shared" si="447"/>
        <v>0</v>
      </c>
      <c r="Z2784" s="82"/>
      <c r="AA2784" s="106"/>
      <c r="AB2784" s="42">
        <f t="shared" si="448"/>
        <v>0</v>
      </c>
      <c r="AC2784" s="50"/>
      <c r="AD2784" s="81"/>
      <c r="AE2784" s="81"/>
      <c r="AF2784" s="81"/>
      <c r="AG2784" s="81"/>
      <c r="AH2784" s="81"/>
      <c r="AI2784" s="81"/>
      <c r="AJ2784" s="81"/>
      <c r="AK2784" s="81"/>
      <c r="AL2784" s="81"/>
      <c r="AM2784" s="50"/>
      <c r="AN2784" s="50"/>
      <c r="AO2784" s="112">
        <f t="shared" si="451"/>
        <v>0</v>
      </c>
    </row>
    <row r="2785" spans="1:41" ht="20.100000000000001" customHeight="1">
      <c r="A2785" s="70">
        <f t="shared" si="449"/>
        <v>1</v>
      </c>
      <c r="B2785" s="81"/>
      <c r="C2785" s="81"/>
      <c r="D2785" s="81"/>
      <c r="E2785" s="81"/>
      <c r="F2785" s="34"/>
      <c r="G2785" s="94"/>
      <c r="H2785" s="81"/>
      <c r="I2785" s="34"/>
      <c r="J2785" s="34"/>
      <c r="K2785" s="38"/>
      <c r="L2785" s="38"/>
      <c r="M2785" s="39">
        <f t="shared" si="442"/>
        <v>0</v>
      </c>
      <c r="N2785" s="40">
        <f t="shared" si="443"/>
        <v>0</v>
      </c>
      <c r="O2785" s="80"/>
      <c r="P2785" s="113" t="str">
        <f t="shared" si="450"/>
        <v/>
      </c>
      <c r="Q2785" s="42" t="str">
        <f t="shared" si="444"/>
        <v/>
      </c>
      <c r="R2785" s="81"/>
      <c r="S2785" s="44" t="str">
        <f t="shared" si="445"/>
        <v/>
      </c>
      <c r="T2785" s="81"/>
      <c r="U2785" s="81"/>
      <c r="V2785" s="42">
        <f t="shared" si="446"/>
        <v>0</v>
      </c>
      <c r="W2785" s="43"/>
      <c r="X2785" s="47">
        <f>SUMIFS(W$12:W2785,F$12:F2785,F2785,H$12:H2785,H2785,D$12:D2785,D2785)</f>
        <v>0</v>
      </c>
      <c r="Y2785" s="48">
        <f t="shared" si="447"/>
        <v>0</v>
      </c>
      <c r="Z2785" s="82"/>
      <c r="AA2785" s="106"/>
      <c r="AB2785" s="42">
        <f t="shared" si="448"/>
        <v>0</v>
      </c>
      <c r="AC2785" s="50"/>
      <c r="AD2785" s="81"/>
      <c r="AE2785" s="81"/>
      <c r="AF2785" s="81"/>
      <c r="AG2785" s="81"/>
      <c r="AH2785" s="81"/>
      <c r="AI2785" s="81"/>
      <c r="AJ2785" s="81"/>
      <c r="AK2785" s="81"/>
      <c r="AL2785" s="81"/>
      <c r="AM2785" s="50"/>
      <c r="AN2785" s="50"/>
      <c r="AO2785" s="112">
        <f t="shared" si="451"/>
        <v>0</v>
      </c>
    </row>
    <row r="2786" spans="1:41" ht="20.100000000000001" customHeight="1">
      <c r="A2786" s="70">
        <f t="shared" si="449"/>
        <v>1</v>
      </c>
      <c r="B2786" s="81"/>
      <c r="C2786" s="81"/>
      <c r="D2786" s="81"/>
      <c r="E2786" s="81"/>
      <c r="F2786" s="34"/>
      <c r="G2786" s="94"/>
      <c r="H2786" s="81"/>
      <c r="I2786" s="34"/>
      <c r="J2786" s="34"/>
      <c r="K2786" s="38"/>
      <c r="L2786" s="38"/>
      <c r="M2786" s="39">
        <f t="shared" si="442"/>
        <v>0</v>
      </c>
      <c r="N2786" s="40">
        <f t="shared" si="443"/>
        <v>0</v>
      </c>
      <c r="O2786" s="80"/>
      <c r="P2786" s="113" t="str">
        <f t="shared" si="450"/>
        <v/>
      </c>
      <c r="Q2786" s="42" t="str">
        <f t="shared" si="444"/>
        <v/>
      </c>
      <c r="R2786" s="81"/>
      <c r="S2786" s="44" t="str">
        <f t="shared" si="445"/>
        <v/>
      </c>
      <c r="T2786" s="81"/>
      <c r="U2786" s="81"/>
      <c r="V2786" s="42">
        <f t="shared" si="446"/>
        <v>0</v>
      </c>
      <c r="W2786" s="43"/>
      <c r="X2786" s="47">
        <f>SUMIFS(W$12:W2786,F$12:F2786,F2786,H$12:H2786,H2786,D$12:D2786,D2786)</f>
        <v>0</v>
      </c>
      <c r="Y2786" s="48">
        <f t="shared" si="447"/>
        <v>0</v>
      </c>
      <c r="Z2786" s="82"/>
      <c r="AA2786" s="106"/>
      <c r="AB2786" s="42">
        <f t="shared" si="448"/>
        <v>0</v>
      </c>
      <c r="AC2786" s="50"/>
      <c r="AD2786" s="81"/>
      <c r="AE2786" s="81"/>
      <c r="AF2786" s="81"/>
      <c r="AG2786" s="81"/>
      <c r="AH2786" s="81"/>
      <c r="AI2786" s="81"/>
      <c r="AJ2786" s="81"/>
      <c r="AK2786" s="81"/>
      <c r="AL2786" s="81"/>
      <c r="AM2786" s="50"/>
      <c r="AN2786" s="50"/>
      <c r="AO2786" s="112">
        <f t="shared" si="451"/>
        <v>0</v>
      </c>
    </row>
    <row r="2787" spans="1:41" ht="20.100000000000001" customHeight="1">
      <c r="A2787" s="70">
        <f t="shared" si="449"/>
        <v>1</v>
      </c>
      <c r="B2787" s="81"/>
      <c r="C2787" s="81"/>
      <c r="D2787" s="81"/>
      <c r="E2787" s="81"/>
      <c r="F2787" s="34"/>
      <c r="G2787" s="94"/>
      <c r="H2787" s="81"/>
      <c r="I2787" s="34"/>
      <c r="J2787" s="34"/>
      <c r="K2787" s="38"/>
      <c r="L2787" s="38"/>
      <c r="M2787" s="39">
        <f t="shared" si="442"/>
        <v>0</v>
      </c>
      <c r="N2787" s="40">
        <f t="shared" si="443"/>
        <v>0</v>
      </c>
      <c r="O2787" s="80"/>
      <c r="P2787" s="113" t="str">
        <f t="shared" si="450"/>
        <v/>
      </c>
      <c r="Q2787" s="42" t="str">
        <f t="shared" si="444"/>
        <v/>
      </c>
      <c r="R2787" s="81"/>
      <c r="S2787" s="44" t="str">
        <f t="shared" si="445"/>
        <v/>
      </c>
      <c r="T2787" s="81"/>
      <c r="U2787" s="81"/>
      <c r="V2787" s="42">
        <f t="shared" si="446"/>
        <v>0</v>
      </c>
      <c r="W2787" s="43"/>
      <c r="X2787" s="47">
        <f>SUMIFS(W$12:W2787,F$12:F2787,F2787,H$12:H2787,H2787,D$12:D2787,D2787)</f>
        <v>0</v>
      </c>
      <c r="Y2787" s="48">
        <f t="shared" si="447"/>
        <v>0</v>
      </c>
      <c r="Z2787" s="82"/>
      <c r="AA2787" s="106"/>
      <c r="AB2787" s="42">
        <f t="shared" si="448"/>
        <v>0</v>
      </c>
      <c r="AC2787" s="50"/>
      <c r="AD2787" s="81"/>
      <c r="AE2787" s="81"/>
      <c r="AF2787" s="81"/>
      <c r="AG2787" s="81"/>
      <c r="AH2787" s="81"/>
      <c r="AI2787" s="81"/>
      <c r="AJ2787" s="81"/>
      <c r="AK2787" s="81"/>
      <c r="AL2787" s="81"/>
      <c r="AM2787" s="50"/>
      <c r="AN2787" s="50"/>
      <c r="AO2787" s="112">
        <f t="shared" si="451"/>
        <v>0</v>
      </c>
    </row>
    <row r="2788" spans="1:41" ht="20.100000000000001" customHeight="1">
      <c r="A2788" s="70">
        <f t="shared" si="449"/>
        <v>1</v>
      </c>
      <c r="B2788" s="81"/>
      <c r="C2788" s="81"/>
      <c r="D2788" s="81"/>
      <c r="E2788" s="81"/>
      <c r="F2788" s="34"/>
      <c r="G2788" s="94"/>
      <c r="H2788" s="81"/>
      <c r="I2788" s="34"/>
      <c r="J2788" s="34"/>
      <c r="K2788" s="38"/>
      <c r="L2788" s="38"/>
      <c r="M2788" s="39">
        <f t="shared" si="442"/>
        <v>0</v>
      </c>
      <c r="N2788" s="40">
        <f t="shared" si="443"/>
        <v>0</v>
      </c>
      <c r="O2788" s="80"/>
      <c r="P2788" s="113" t="str">
        <f t="shared" si="450"/>
        <v/>
      </c>
      <c r="Q2788" s="42" t="str">
        <f t="shared" si="444"/>
        <v/>
      </c>
      <c r="R2788" s="81"/>
      <c r="S2788" s="44" t="str">
        <f t="shared" si="445"/>
        <v/>
      </c>
      <c r="T2788" s="81"/>
      <c r="U2788" s="81"/>
      <c r="V2788" s="42">
        <f t="shared" si="446"/>
        <v>0</v>
      </c>
      <c r="W2788" s="43"/>
      <c r="X2788" s="47">
        <f>SUMIFS(W$12:W2788,F$12:F2788,F2788,H$12:H2788,H2788,D$12:D2788,D2788)</f>
        <v>0</v>
      </c>
      <c r="Y2788" s="48">
        <f t="shared" si="447"/>
        <v>0</v>
      </c>
      <c r="Z2788" s="82"/>
      <c r="AA2788" s="106"/>
      <c r="AB2788" s="42">
        <f t="shared" si="448"/>
        <v>0</v>
      </c>
      <c r="AC2788" s="50"/>
      <c r="AD2788" s="81"/>
      <c r="AE2788" s="81"/>
      <c r="AF2788" s="81"/>
      <c r="AG2788" s="81"/>
      <c r="AH2788" s="81"/>
      <c r="AI2788" s="81"/>
      <c r="AJ2788" s="81"/>
      <c r="AK2788" s="81"/>
      <c r="AL2788" s="81"/>
      <c r="AM2788" s="50"/>
      <c r="AN2788" s="50"/>
      <c r="AO2788" s="112">
        <f t="shared" si="451"/>
        <v>0</v>
      </c>
    </row>
    <row r="2789" spans="1:41" ht="20.100000000000001" customHeight="1">
      <c r="A2789" s="70">
        <f t="shared" si="449"/>
        <v>1</v>
      </c>
      <c r="B2789" s="81"/>
      <c r="C2789" s="81"/>
      <c r="D2789" s="81"/>
      <c r="E2789" s="81"/>
      <c r="F2789" s="34"/>
      <c r="G2789" s="94"/>
      <c r="H2789" s="81"/>
      <c r="I2789" s="34"/>
      <c r="J2789" s="34"/>
      <c r="K2789" s="38"/>
      <c r="L2789" s="38"/>
      <c r="M2789" s="39">
        <f t="shared" si="442"/>
        <v>0</v>
      </c>
      <c r="N2789" s="40">
        <f t="shared" si="443"/>
        <v>0</v>
      </c>
      <c r="O2789" s="80"/>
      <c r="P2789" s="113" t="str">
        <f t="shared" si="450"/>
        <v/>
      </c>
      <c r="Q2789" s="42" t="str">
        <f t="shared" si="444"/>
        <v/>
      </c>
      <c r="R2789" s="81"/>
      <c r="S2789" s="44" t="str">
        <f t="shared" si="445"/>
        <v/>
      </c>
      <c r="T2789" s="81"/>
      <c r="U2789" s="81"/>
      <c r="V2789" s="42">
        <f t="shared" si="446"/>
        <v>0</v>
      </c>
      <c r="W2789" s="43"/>
      <c r="X2789" s="47">
        <f>SUMIFS(W$12:W2789,F$12:F2789,F2789,H$12:H2789,H2789,D$12:D2789,D2789)</f>
        <v>0</v>
      </c>
      <c r="Y2789" s="48">
        <f t="shared" si="447"/>
        <v>0</v>
      </c>
      <c r="Z2789" s="82"/>
      <c r="AA2789" s="106"/>
      <c r="AB2789" s="42">
        <f t="shared" si="448"/>
        <v>0</v>
      </c>
      <c r="AC2789" s="50"/>
      <c r="AD2789" s="81"/>
      <c r="AE2789" s="81"/>
      <c r="AF2789" s="81"/>
      <c r="AG2789" s="81"/>
      <c r="AH2789" s="81"/>
      <c r="AI2789" s="81"/>
      <c r="AJ2789" s="81"/>
      <c r="AK2789" s="81"/>
      <c r="AL2789" s="81"/>
      <c r="AM2789" s="50"/>
      <c r="AN2789" s="50"/>
      <c r="AO2789" s="112">
        <f t="shared" si="451"/>
        <v>0</v>
      </c>
    </row>
    <row r="2790" spans="1:41" ht="20.100000000000001" customHeight="1">
      <c r="A2790" s="70">
        <f t="shared" si="449"/>
        <v>1</v>
      </c>
      <c r="B2790" s="81"/>
      <c r="C2790" s="81"/>
      <c r="D2790" s="81"/>
      <c r="E2790" s="81"/>
      <c r="F2790" s="34"/>
      <c r="G2790" s="94"/>
      <c r="H2790" s="81"/>
      <c r="I2790" s="34"/>
      <c r="J2790" s="34"/>
      <c r="K2790" s="38"/>
      <c r="L2790" s="38"/>
      <c r="M2790" s="39">
        <f t="shared" si="442"/>
        <v>0</v>
      </c>
      <c r="N2790" s="40">
        <f t="shared" si="443"/>
        <v>0</v>
      </c>
      <c r="O2790" s="80"/>
      <c r="P2790" s="113" t="str">
        <f t="shared" si="450"/>
        <v/>
      </c>
      <c r="Q2790" s="42" t="str">
        <f t="shared" si="444"/>
        <v/>
      </c>
      <c r="R2790" s="81"/>
      <c r="S2790" s="44" t="str">
        <f t="shared" si="445"/>
        <v/>
      </c>
      <c r="T2790" s="81"/>
      <c r="U2790" s="81"/>
      <c r="V2790" s="42">
        <f t="shared" si="446"/>
        <v>0</v>
      </c>
      <c r="W2790" s="43"/>
      <c r="X2790" s="47">
        <f>SUMIFS(W$12:W2790,F$12:F2790,F2790,H$12:H2790,H2790,D$12:D2790,D2790)</f>
        <v>0</v>
      </c>
      <c r="Y2790" s="48">
        <f t="shared" si="447"/>
        <v>0</v>
      </c>
      <c r="Z2790" s="82"/>
      <c r="AA2790" s="106"/>
      <c r="AB2790" s="42">
        <f t="shared" si="448"/>
        <v>0</v>
      </c>
      <c r="AC2790" s="50"/>
      <c r="AD2790" s="81"/>
      <c r="AE2790" s="81"/>
      <c r="AF2790" s="81"/>
      <c r="AG2790" s="81"/>
      <c r="AH2790" s="81"/>
      <c r="AI2790" s="81"/>
      <c r="AJ2790" s="81"/>
      <c r="AK2790" s="81"/>
      <c r="AL2790" s="81"/>
      <c r="AM2790" s="50"/>
      <c r="AN2790" s="50"/>
      <c r="AO2790" s="112">
        <f t="shared" si="451"/>
        <v>0</v>
      </c>
    </row>
    <row r="2791" spans="1:41" ht="20.100000000000001" customHeight="1">
      <c r="A2791" s="70">
        <f t="shared" si="449"/>
        <v>1</v>
      </c>
      <c r="B2791" s="81"/>
      <c r="C2791" s="81"/>
      <c r="D2791" s="81"/>
      <c r="E2791" s="81"/>
      <c r="F2791" s="34"/>
      <c r="G2791" s="94"/>
      <c r="H2791" s="81"/>
      <c r="I2791" s="34"/>
      <c r="J2791" s="34"/>
      <c r="K2791" s="38"/>
      <c r="L2791" s="38"/>
      <c r="M2791" s="39">
        <f t="shared" si="442"/>
        <v>0</v>
      </c>
      <c r="N2791" s="40">
        <f t="shared" si="443"/>
        <v>0</v>
      </c>
      <c r="O2791" s="80"/>
      <c r="P2791" s="113" t="str">
        <f t="shared" si="450"/>
        <v/>
      </c>
      <c r="Q2791" s="42" t="str">
        <f t="shared" si="444"/>
        <v/>
      </c>
      <c r="R2791" s="81"/>
      <c r="S2791" s="44" t="str">
        <f t="shared" si="445"/>
        <v/>
      </c>
      <c r="T2791" s="81"/>
      <c r="U2791" s="81"/>
      <c r="V2791" s="42">
        <f t="shared" si="446"/>
        <v>0</v>
      </c>
      <c r="W2791" s="43"/>
      <c r="X2791" s="47">
        <f>SUMIFS(W$12:W2791,F$12:F2791,F2791,H$12:H2791,H2791,D$12:D2791,D2791)</f>
        <v>0</v>
      </c>
      <c r="Y2791" s="48">
        <f t="shared" si="447"/>
        <v>0</v>
      </c>
      <c r="Z2791" s="82"/>
      <c r="AA2791" s="106"/>
      <c r="AB2791" s="42">
        <f t="shared" si="448"/>
        <v>0</v>
      </c>
      <c r="AC2791" s="50"/>
      <c r="AD2791" s="81"/>
      <c r="AE2791" s="81"/>
      <c r="AF2791" s="81"/>
      <c r="AG2791" s="81"/>
      <c r="AH2791" s="81"/>
      <c r="AI2791" s="81"/>
      <c r="AJ2791" s="81"/>
      <c r="AK2791" s="81"/>
      <c r="AL2791" s="81"/>
      <c r="AM2791" s="50"/>
      <c r="AN2791" s="50"/>
      <c r="AO2791" s="112">
        <f t="shared" si="451"/>
        <v>0</v>
      </c>
    </row>
    <row r="2792" spans="1:41" ht="20.100000000000001" customHeight="1">
      <c r="A2792" s="70">
        <f t="shared" si="449"/>
        <v>1</v>
      </c>
      <c r="B2792" s="81"/>
      <c r="C2792" s="81"/>
      <c r="D2792" s="81"/>
      <c r="E2792" s="81"/>
      <c r="F2792" s="34"/>
      <c r="G2792" s="94"/>
      <c r="H2792" s="81"/>
      <c r="I2792" s="34"/>
      <c r="J2792" s="34"/>
      <c r="K2792" s="38"/>
      <c r="L2792" s="38"/>
      <c r="M2792" s="39">
        <f t="shared" si="442"/>
        <v>0</v>
      </c>
      <c r="N2792" s="40">
        <f t="shared" si="443"/>
        <v>0</v>
      </c>
      <c r="O2792" s="80"/>
      <c r="P2792" s="113" t="str">
        <f t="shared" si="450"/>
        <v/>
      </c>
      <c r="Q2792" s="42" t="str">
        <f t="shared" si="444"/>
        <v/>
      </c>
      <c r="R2792" s="81"/>
      <c r="S2792" s="44" t="str">
        <f t="shared" si="445"/>
        <v/>
      </c>
      <c r="T2792" s="81"/>
      <c r="U2792" s="81"/>
      <c r="V2792" s="42">
        <f t="shared" si="446"/>
        <v>0</v>
      </c>
      <c r="W2792" s="43"/>
      <c r="X2792" s="47">
        <f>SUMIFS(W$12:W2792,F$12:F2792,F2792,H$12:H2792,H2792,D$12:D2792,D2792)</f>
        <v>0</v>
      </c>
      <c r="Y2792" s="48">
        <f t="shared" si="447"/>
        <v>0</v>
      </c>
      <c r="Z2792" s="82"/>
      <c r="AA2792" s="106"/>
      <c r="AB2792" s="42">
        <f t="shared" si="448"/>
        <v>0</v>
      </c>
      <c r="AC2792" s="50"/>
      <c r="AD2792" s="81"/>
      <c r="AE2792" s="81"/>
      <c r="AF2792" s="81"/>
      <c r="AG2792" s="81"/>
      <c r="AH2792" s="81"/>
      <c r="AI2792" s="81"/>
      <c r="AJ2792" s="81"/>
      <c r="AK2792" s="81"/>
      <c r="AL2792" s="81"/>
      <c r="AM2792" s="50"/>
      <c r="AN2792" s="50"/>
      <c r="AO2792" s="112">
        <f t="shared" si="451"/>
        <v>0</v>
      </c>
    </row>
    <row r="2793" spans="1:41" ht="20.100000000000001" customHeight="1">
      <c r="A2793" s="70">
        <f t="shared" si="449"/>
        <v>1</v>
      </c>
      <c r="B2793" s="81"/>
      <c r="C2793" s="81"/>
      <c r="D2793" s="81"/>
      <c r="E2793" s="81"/>
      <c r="F2793" s="34"/>
      <c r="G2793" s="94"/>
      <c r="H2793" s="81"/>
      <c r="I2793" s="34"/>
      <c r="J2793" s="34"/>
      <c r="K2793" s="38"/>
      <c r="L2793" s="38"/>
      <c r="M2793" s="39">
        <f t="shared" si="442"/>
        <v>0</v>
      </c>
      <c r="N2793" s="40">
        <f t="shared" si="443"/>
        <v>0</v>
      </c>
      <c r="O2793" s="80"/>
      <c r="P2793" s="113" t="str">
        <f t="shared" si="450"/>
        <v/>
      </c>
      <c r="Q2793" s="42" t="str">
        <f t="shared" si="444"/>
        <v/>
      </c>
      <c r="R2793" s="81"/>
      <c r="S2793" s="44" t="str">
        <f t="shared" si="445"/>
        <v/>
      </c>
      <c r="T2793" s="81"/>
      <c r="U2793" s="81"/>
      <c r="V2793" s="42">
        <f t="shared" si="446"/>
        <v>0</v>
      </c>
      <c r="W2793" s="43"/>
      <c r="X2793" s="47">
        <f>SUMIFS(W$12:W2793,F$12:F2793,F2793,H$12:H2793,H2793,D$12:D2793,D2793)</f>
        <v>0</v>
      </c>
      <c r="Y2793" s="48">
        <f t="shared" si="447"/>
        <v>0</v>
      </c>
      <c r="Z2793" s="82"/>
      <c r="AA2793" s="106"/>
      <c r="AB2793" s="42">
        <f t="shared" si="448"/>
        <v>0</v>
      </c>
      <c r="AC2793" s="50"/>
      <c r="AD2793" s="81"/>
      <c r="AE2793" s="81"/>
      <c r="AF2793" s="81"/>
      <c r="AG2793" s="81"/>
      <c r="AH2793" s="81"/>
      <c r="AI2793" s="81"/>
      <c r="AJ2793" s="81"/>
      <c r="AK2793" s="81"/>
      <c r="AL2793" s="81"/>
      <c r="AM2793" s="50"/>
      <c r="AN2793" s="50"/>
      <c r="AO2793" s="112">
        <f t="shared" si="451"/>
        <v>0</v>
      </c>
    </row>
    <row r="2794" spans="1:41" ht="20.100000000000001" customHeight="1">
      <c r="A2794" s="70">
        <f t="shared" si="449"/>
        <v>1</v>
      </c>
      <c r="B2794" s="81"/>
      <c r="C2794" s="81"/>
      <c r="D2794" s="81"/>
      <c r="E2794" s="81"/>
      <c r="F2794" s="34"/>
      <c r="G2794" s="94"/>
      <c r="H2794" s="81"/>
      <c r="I2794" s="34"/>
      <c r="J2794" s="34"/>
      <c r="K2794" s="38"/>
      <c r="L2794" s="38"/>
      <c r="M2794" s="39">
        <f t="shared" si="442"/>
        <v>0</v>
      </c>
      <c r="N2794" s="40">
        <f t="shared" si="443"/>
        <v>0</v>
      </c>
      <c r="O2794" s="80"/>
      <c r="P2794" s="113" t="str">
        <f t="shared" si="450"/>
        <v/>
      </c>
      <c r="Q2794" s="42" t="str">
        <f t="shared" si="444"/>
        <v/>
      </c>
      <c r="R2794" s="81"/>
      <c r="S2794" s="44" t="str">
        <f t="shared" si="445"/>
        <v/>
      </c>
      <c r="T2794" s="81"/>
      <c r="U2794" s="81"/>
      <c r="V2794" s="42">
        <f t="shared" si="446"/>
        <v>0</v>
      </c>
      <c r="W2794" s="43"/>
      <c r="X2794" s="47">
        <f>SUMIFS(W$12:W2794,F$12:F2794,F2794,H$12:H2794,H2794,D$12:D2794,D2794)</f>
        <v>0</v>
      </c>
      <c r="Y2794" s="48">
        <f t="shared" si="447"/>
        <v>0</v>
      </c>
      <c r="Z2794" s="82"/>
      <c r="AA2794" s="106"/>
      <c r="AB2794" s="42">
        <f t="shared" si="448"/>
        <v>0</v>
      </c>
      <c r="AC2794" s="50"/>
      <c r="AD2794" s="81"/>
      <c r="AE2794" s="81"/>
      <c r="AF2794" s="81"/>
      <c r="AG2794" s="81"/>
      <c r="AH2794" s="81"/>
      <c r="AI2794" s="81"/>
      <c r="AJ2794" s="81"/>
      <c r="AK2794" s="81"/>
      <c r="AL2794" s="81"/>
      <c r="AM2794" s="50"/>
      <c r="AN2794" s="50"/>
      <c r="AO2794" s="112">
        <f t="shared" si="451"/>
        <v>0</v>
      </c>
    </row>
    <row r="2795" spans="1:41" ht="20.100000000000001" customHeight="1">
      <c r="A2795" s="70">
        <f t="shared" si="449"/>
        <v>1</v>
      </c>
      <c r="B2795" s="81"/>
      <c r="C2795" s="81"/>
      <c r="D2795" s="81"/>
      <c r="E2795" s="81"/>
      <c r="F2795" s="34"/>
      <c r="G2795" s="94"/>
      <c r="H2795" s="81"/>
      <c r="I2795" s="34"/>
      <c r="J2795" s="34"/>
      <c r="K2795" s="38"/>
      <c r="L2795" s="38"/>
      <c r="M2795" s="39">
        <f t="shared" si="442"/>
        <v>0</v>
      </c>
      <c r="N2795" s="40">
        <f t="shared" si="443"/>
        <v>0</v>
      </c>
      <c r="O2795" s="80"/>
      <c r="P2795" s="113" t="str">
        <f t="shared" si="450"/>
        <v/>
      </c>
      <c r="Q2795" s="42" t="str">
        <f t="shared" si="444"/>
        <v/>
      </c>
      <c r="R2795" s="81"/>
      <c r="S2795" s="44" t="str">
        <f t="shared" si="445"/>
        <v/>
      </c>
      <c r="T2795" s="81"/>
      <c r="U2795" s="81"/>
      <c r="V2795" s="42">
        <f t="shared" si="446"/>
        <v>0</v>
      </c>
      <c r="W2795" s="43"/>
      <c r="X2795" s="47">
        <f>SUMIFS(W$12:W2795,F$12:F2795,F2795,H$12:H2795,H2795,D$12:D2795,D2795)</f>
        <v>0</v>
      </c>
      <c r="Y2795" s="48">
        <f t="shared" si="447"/>
        <v>0</v>
      </c>
      <c r="Z2795" s="82"/>
      <c r="AA2795" s="106"/>
      <c r="AB2795" s="42">
        <f t="shared" si="448"/>
        <v>0</v>
      </c>
      <c r="AC2795" s="50"/>
      <c r="AD2795" s="81"/>
      <c r="AE2795" s="81"/>
      <c r="AF2795" s="81"/>
      <c r="AG2795" s="81"/>
      <c r="AH2795" s="81"/>
      <c r="AI2795" s="81"/>
      <c r="AJ2795" s="81"/>
      <c r="AK2795" s="81"/>
      <c r="AL2795" s="81"/>
      <c r="AM2795" s="50"/>
      <c r="AN2795" s="50"/>
      <c r="AO2795" s="112">
        <f t="shared" si="451"/>
        <v>0</v>
      </c>
    </row>
    <row r="2796" spans="1:41" ht="20.100000000000001" customHeight="1">
      <c r="A2796" s="70">
        <f t="shared" si="449"/>
        <v>1</v>
      </c>
      <c r="B2796" s="81"/>
      <c r="C2796" s="81"/>
      <c r="D2796" s="81"/>
      <c r="E2796" s="81"/>
      <c r="F2796" s="34"/>
      <c r="G2796" s="94"/>
      <c r="H2796" s="81"/>
      <c r="I2796" s="34"/>
      <c r="J2796" s="34"/>
      <c r="K2796" s="38"/>
      <c r="L2796" s="38"/>
      <c r="M2796" s="39">
        <f t="shared" si="442"/>
        <v>0</v>
      </c>
      <c r="N2796" s="40">
        <f t="shared" si="443"/>
        <v>0</v>
      </c>
      <c r="O2796" s="80"/>
      <c r="P2796" s="113" t="str">
        <f t="shared" si="450"/>
        <v/>
      </c>
      <c r="Q2796" s="42" t="str">
        <f t="shared" si="444"/>
        <v/>
      </c>
      <c r="R2796" s="81"/>
      <c r="S2796" s="44" t="str">
        <f t="shared" si="445"/>
        <v/>
      </c>
      <c r="T2796" s="81"/>
      <c r="U2796" s="81"/>
      <c r="V2796" s="42">
        <f t="shared" si="446"/>
        <v>0</v>
      </c>
      <c r="W2796" s="43"/>
      <c r="X2796" s="47">
        <f>SUMIFS(W$12:W2796,F$12:F2796,F2796,H$12:H2796,H2796,D$12:D2796,D2796)</f>
        <v>0</v>
      </c>
      <c r="Y2796" s="48">
        <f t="shared" si="447"/>
        <v>0</v>
      </c>
      <c r="Z2796" s="82"/>
      <c r="AA2796" s="106"/>
      <c r="AB2796" s="42">
        <f t="shared" si="448"/>
        <v>0</v>
      </c>
      <c r="AC2796" s="50"/>
      <c r="AD2796" s="81"/>
      <c r="AE2796" s="81"/>
      <c r="AF2796" s="81"/>
      <c r="AG2796" s="81"/>
      <c r="AH2796" s="81"/>
      <c r="AI2796" s="81"/>
      <c r="AJ2796" s="81"/>
      <c r="AK2796" s="81"/>
      <c r="AL2796" s="81"/>
      <c r="AM2796" s="50"/>
      <c r="AN2796" s="50"/>
      <c r="AO2796" s="112">
        <f t="shared" si="451"/>
        <v>0</v>
      </c>
    </row>
    <row r="2797" spans="1:41" ht="20.100000000000001" customHeight="1">
      <c r="A2797" s="70">
        <f t="shared" si="449"/>
        <v>1</v>
      </c>
      <c r="B2797" s="81"/>
      <c r="C2797" s="81"/>
      <c r="D2797" s="81"/>
      <c r="E2797" s="81"/>
      <c r="F2797" s="34"/>
      <c r="G2797" s="94"/>
      <c r="H2797" s="81"/>
      <c r="I2797" s="34"/>
      <c r="J2797" s="34"/>
      <c r="K2797" s="38"/>
      <c r="L2797" s="38"/>
      <c r="M2797" s="39">
        <f t="shared" si="442"/>
        <v>0</v>
      </c>
      <c r="N2797" s="40">
        <f t="shared" si="443"/>
        <v>0</v>
      </c>
      <c r="O2797" s="80"/>
      <c r="P2797" s="113" t="str">
        <f t="shared" si="450"/>
        <v/>
      </c>
      <c r="Q2797" s="42" t="str">
        <f t="shared" si="444"/>
        <v/>
      </c>
      <c r="R2797" s="81"/>
      <c r="S2797" s="44" t="str">
        <f t="shared" si="445"/>
        <v/>
      </c>
      <c r="T2797" s="81"/>
      <c r="U2797" s="81"/>
      <c r="V2797" s="42">
        <f t="shared" si="446"/>
        <v>0</v>
      </c>
      <c r="W2797" s="43"/>
      <c r="X2797" s="47">
        <f>SUMIFS(W$12:W2797,F$12:F2797,F2797,H$12:H2797,H2797,D$12:D2797,D2797)</f>
        <v>0</v>
      </c>
      <c r="Y2797" s="48">
        <f t="shared" si="447"/>
        <v>0</v>
      </c>
      <c r="Z2797" s="82"/>
      <c r="AA2797" s="106"/>
      <c r="AB2797" s="42">
        <f t="shared" si="448"/>
        <v>0</v>
      </c>
      <c r="AC2797" s="50"/>
      <c r="AD2797" s="81"/>
      <c r="AE2797" s="81"/>
      <c r="AF2797" s="81"/>
      <c r="AG2797" s="81"/>
      <c r="AH2797" s="81"/>
      <c r="AI2797" s="81"/>
      <c r="AJ2797" s="81"/>
      <c r="AK2797" s="81"/>
      <c r="AL2797" s="81"/>
      <c r="AM2797" s="50"/>
      <c r="AN2797" s="50"/>
      <c r="AO2797" s="112">
        <f t="shared" si="451"/>
        <v>0</v>
      </c>
    </row>
    <row r="2798" spans="1:41" ht="20.100000000000001" customHeight="1">
      <c r="A2798" s="70">
        <f t="shared" si="449"/>
        <v>1</v>
      </c>
      <c r="B2798" s="81"/>
      <c r="C2798" s="81"/>
      <c r="D2798" s="81"/>
      <c r="E2798" s="81"/>
      <c r="F2798" s="34"/>
      <c r="G2798" s="94"/>
      <c r="H2798" s="81"/>
      <c r="I2798" s="34"/>
      <c r="J2798" s="34"/>
      <c r="K2798" s="38"/>
      <c r="L2798" s="38"/>
      <c r="M2798" s="39">
        <f t="shared" si="442"/>
        <v>0</v>
      </c>
      <c r="N2798" s="40">
        <f t="shared" si="443"/>
        <v>0</v>
      </c>
      <c r="O2798" s="80"/>
      <c r="P2798" s="113" t="str">
        <f t="shared" si="450"/>
        <v/>
      </c>
      <c r="Q2798" s="42" t="str">
        <f t="shared" si="444"/>
        <v/>
      </c>
      <c r="R2798" s="81"/>
      <c r="S2798" s="44" t="str">
        <f t="shared" si="445"/>
        <v/>
      </c>
      <c r="T2798" s="81"/>
      <c r="U2798" s="81"/>
      <c r="V2798" s="42">
        <f t="shared" si="446"/>
        <v>0</v>
      </c>
      <c r="W2798" s="43"/>
      <c r="X2798" s="47">
        <f>SUMIFS(W$12:W2798,F$12:F2798,F2798,H$12:H2798,H2798,D$12:D2798,D2798)</f>
        <v>0</v>
      </c>
      <c r="Y2798" s="48">
        <f t="shared" si="447"/>
        <v>0</v>
      </c>
      <c r="Z2798" s="82"/>
      <c r="AA2798" s="106"/>
      <c r="AB2798" s="42">
        <f t="shared" si="448"/>
        <v>0</v>
      </c>
      <c r="AC2798" s="50"/>
      <c r="AD2798" s="81"/>
      <c r="AE2798" s="81"/>
      <c r="AF2798" s="81"/>
      <c r="AG2798" s="81"/>
      <c r="AH2798" s="81"/>
      <c r="AI2798" s="81"/>
      <c r="AJ2798" s="81"/>
      <c r="AK2798" s="81"/>
      <c r="AL2798" s="81"/>
      <c r="AM2798" s="50"/>
      <c r="AN2798" s="50"/>
      <c r="AO2798" s="112">
        <f t="shared" si="451"/>
        <v>0</v>
      </c>
    </row>
    <row r="2799" spans="1:41" ht="20.100000000000001" customHeight="1">
      <c r="A2799" s="70">
        <f t="shared" si="449"/>
        <v>1</v>
      </c>
      <c r="B2799" s="81"/>
      <c r="C2799" s="81"/>
      <c r="D2799" s="81"/>
      <c r="E2799" s="81"/>
      <c r="F2799" s="34"/>
      <c r="G2799" s="94"/>
      <c r="H2799" s="81"/>
      <c r="I2799" s="34"/>
      <c r="J2799" s="34"/>
      <c r="K2799" s="38"/>
      <c r="L2799" s="38"/>
      <c r="M2799" s="39">
        <f t="shared" si="442"/>
        <v>0</v>
      </c>
      <c r="N2799" s="40">
        <f t="shared" si="443"/>
        <v>0</v>
      </c>
      <c r="O2799" s="80"/>
      <c r="P2799" s="113" t="str">
        <f t="shared" si="450"/>
        <v/>
      </c>
      <c r="Q2799" s="42" t="str">
        <f t="shared" si="444"/>
        <v/>
      </c>
      <c r="R2799" s="81"/>
      <c r="S2799" s="44" t="str">
        <f t="shared" si="445"/>
        <v/>
      </c>
      <c r="T2799" s="81"/>
      <c r="U2799" s="81"/>
      <c r="V2799" s="42">
        <f t="shared" si="446"/>
        <v>0</v>
      </c>
      <c r="W2799" s="43"/>
      <c r="X2799" s="47">
        <f>SUMIFS(W$12:W2799,F$12:F2799,F2799,H$12:H2799,H2799,D$12:D2799,D2799)</f>
        <v>0</v>
      </c>
      <c r="Y2799" s="48">
        <f t="shared" si="447"/>
        <v>0</v>
      </c>
      <c r="Z2799" s="82"/>
      <c r="AA2799" s="106"/>
      <c r="AB2799" s="42">
        <f t="shared" si="448"/>
        <v>0</v>
      </c>
      <c r="AC2799" s="50"/>
      <c r="AD2799" s="81"/>
      <c r="AE2799" s="81"/>
      <c r="AF2799" s="81"/>
      <c r="AG2799" s="81"/>
      <c r="AH2799" s="81"/>
      <c r="AI2799" s="81"/>
      <c r="AJ2799" s="81"/>
      <c r="AK2799" s="81"/>
      <c r="AL2799" s="81"/>
      <c r="AM2799" s="50"/>
      <c r="AN2799" s="50"/>
      <c r="AO2799" s="112">
        <f t="shared" si="451"/>
        <v>0</v>
      </c>
    </row>
    <row r="2800" spans="1:41" ht="20.100000000000001" customHeight="1">
      <c r="A2800" s="70">
        <f t="shared" si="449"/>
        <v>1</v>
      </c>
      <c r="B2800" s="81"/>
      <c r="C2800" s="81"/>
      <c r="D2800" s="81"/>
      <c r="E2800" s="81"/>
      <c r="F2800" s="34"/>
      <c r="G2800" s="94"/>
      <c r="H2800" s="81"/>
      <c r="I2800" s="34"/>
      <c r="J2800" s="34"/>
      <c r="K2800" s="38"/>
      <c r="L2800" s="38"/>
      <c r="M2800" s="39">
        <f t="shared" si="442"/>
        <v>0</v>
      </c>
      <c r="N2800" s="40">
        <f t="shared" si="443"/>
        <v>0</v>
      </c>
      <c r="O2800" s="80"/>
      <c r="P2800" s="113" t="str">
        <f t="shared" si="450"/>
        <v/>
      </c>
      <c r="Q2800" s="42" t="str">
        <f t="shared" si="444"/>
        <v/>
      </c>
      <c r="R2800" s="81"/>
      <c r="S2800" s="44" t="str">
        <f t="shared" si="445"/>
        <v/>
      </c>
      <c r="T2800" s="81"/>
      <c r="U2800" s="81"/>
      <c r="V2800" s="42">
        <f t="shared" si="446"/>
        <v>0</v>
      </c>
      <c r="W2800" s="43"/>
      <c r="X2800" s="47">
        <f>SUMIFS(W$12:W2800,F$12:F2800,F2800,H$12:H2800,H2800,D$12:D2800,D2800)</f>
        <v>0</v>
      </c>
      <c r="Y2800" s="48">
        <f t="shared" si="447"/>
        <v>0</v>
      </c>
      <c r="Z2800" s="82"/>
      <c r="AA2800" s="106"/>
      <c r="AB2800" s="42">
        <f t="shared" si="448"/>
        <v>0</v>
      </c>
      <c r="AC2800" s="50"/>
      <c r="AD2800" s="81"/>
      <c r="AE2800" s="81"/>
      <c r="AF2800" s="81"/>
      <c r="AG2800" s="81"/>
      <c r="AH2800" s="81"/>
      <c r="AI2800" s="81"/>
      <c r="AJ2800" s="81"/>
      <c r="AK2800" s="81"/>
      <c r="AL2800" s="81"/>
      <c r="AM2800" s="50"/>
      <c r="AN2800" s="50"/>
      <c r="AO2800" s="112">
        <f t="shared" si="451"/>
        <v>0</v>
      </c>
    </row>
    <row r="2801" spans="1:41" ht="20.100000000000001" customHeight="1">
      <c r="A2801" s="70">
        <f t="shared" si="449"/>
        <v>1</v>
      </c>
      <c r="B2801" s="81"/>
      <c r="C2801" s="81"/>
      <c r="D2801" s="81"/>
      <c r="E2801" s="81"/>
      <c r="F2801" s="34"/>
      <c r="G2801" s="94"/>
      <c r="H2801" s="81"/>
      <c r="I2801" s="34"/>
      <c r="J2801" s="34"/>
      <c r="K2801" s="38"/>
      <c r="L2801" s="38"/>
      <c r="M2801" s="39">
        <f t="shared" si="442"/>
        <v>0</v>
      </c>
      <c r="N2801" s="40">
        <f t="shared" si="443"/>
        <v>0</v>
      </c>
      <c r="O2801" s="80"/>
      <c r="P2801" s="113" t="str">
        <f t="shared" si="450"/>
        <v/>
      </c>
      <c r="Q2801" s="42" t="str">
        <f t="shared" si="444"/>
        <v/>
      </c>
      <c r="R2801" s="81"/>
      <c r="S2801" s="44" t="str">
        <f t="shared" si="445"/>
        <v/>
      </c>
      <c r="T2801" s="81"/>
      <c r="U2801" s="81"/>
      <c r="V2801" s="42">
        <f t="shared" si="446"/>
        <v>0</v>
      </c>
      <c r="W2801" s="43"/>
      <c r="X2801" s="47">
        <f>SUMIFS(W$12:W2801,F$12:F2801,F2801,H$12:H2801,H2801,D$12:D2801,D2801)</f>
        <v>0</v>
      </c>
      <c r="Y2801" s="48">
        <f t="shared" si="447"/>
        <v>0</v>
      </c>
      <c r="Z2801" s="82"/>
      <c r="AA2801" s="106"/>
      <c r="AB2801" s="42">
        <f t="shared" si="448"/>
        <v>0</v>
      </c>
      <c r="AC2801" s="50"/>
      <c r="AD2801" s="81"/>
      <c r="AE2801" s="81"/>
      <c r="AF2801" s="81"/>
      <c r="AG2801" s="81"/>
      <c r="AH2801" s="81"/>
      <c r="AI2801" s="81"/>
      <c r="AJ2801" s="81"/>
      <c r="AK2801" s="81"/>
      <c r="AL2801" s="81"/>
      <c r="AM2801" s="50"/>
      <c r="AN2801" s="50"/>
      <c r="AO2801" s="112">
        <f t="shared" si="451"/>
        <v>0</v>
      </c>
    </row>
    <row r="2802" spans="1:41" ht="20.100000000000001" customHeight="1">
      <c r="A2802" s="70">
        <f t="shared" si="449"/>
        <v>1</v>
      </c>
      <c r="B2802" s="81"/>
      <c r="C2802" s="81"/>
      <c r="D2802" s="81"/>
      <c r="E2802" s="81"/>
      <c r="F2802" s="34"/>
      <c r="G2802" s="94"/>
      <c r="H2802" s="81"/>
      <c r="I2802" s="34"/>
      <c r="J2802" s="34"/>
      <c r="K2802" s="38"/>
      <c r="L2802" s="38"/>
      <c r="M2802" s="39">
        <f t="shared" si="442"/>
        <v>0</v>
      </c>
      <c r="N2802" s="40">
        <f t="shared" si="443"/>
        <v>0</v>
      </c>
      <c r="O2802" s="80"/>
      <c r="P2802" s="113" t="str">
        <f t="shared" si="450"/>
        <v/>
      </c>
      <c r="Q2802" s="42" t="str">
        <f t="shared" si="444"/>
        <v/>
      </c>
      <c r="R2802" s="81"/>
      <c r="S2802" s="44" t="str">
        <f t="shared" si="445"/>
        <v/>
      </c>
      <c r="T2802" s="81"/>
      <c r="U2802" s="81"/>
      <c r="V2802" s="42">
        <f t="shared" si="446"/>
        <v>0</v>
      </c>
      <c r="W2802" s="43"/>
      <c r="X2802" s="47">
        <f>SUMIFS(W$12:W2802,F$12:F2802,F2802,H$12:H2802,H2802,D$12:D2802,D2802)</f>
        <v>0</v>
      </c>
      <c r="Y2802" s="48">
        <f t="shared" si="447"/>
        <v>0</v>
      </c>
      <c r="Z2802" s="82"/>
      <c r="AA2802" s="106"/>
      <c r="AB2802" s="42">
        <f t="shared" si="448"/>
        <v>0</v>
      </c>
      <c r="AC2802" s="50"/>
      <c r="AD2802" s="81"/>
      <c r="AE2802" s="81"/>
      <c r="AF2802" s="81"/>
      <c r="AG2802" s="81"/>
      <c r="AH2802" s="81"/>
      <c r="AI2802" s="81"/>
      <c r="AJ2802" s="81"/>
      <c r="AK2802" s="81"/>
      <c r="AL2802" s="81"/>
      <c r="AM2802" s="50"/>
      <c r="AN2802" s="50"/>
      <c r="AO2802" s="112">
        <f t="shared" si="451"/>
        <v>0</v>
      </c>
    </row>
    <row r="2803" spans="1:41" ht="20.100000000000001" customHeight="1">
      <c r="A2803" s="70">
        <f t="shared" si="449"/>
        <v>1</v>
      </c>
      <c r="B2803" s="81"/>
      <c r="C2803" s="81"/>
      <c r="D2803" s="81"/>
      <c r="E2803" s="81"/>
      <c r="F2803" s="34"/>
      <c r="G2803" s="94"/>
      <c r="H2803" s="81"/>
      <c r="I2803" s="34"/>
      <c r="J2803" s="34"/>
      <c r="K2803" s="38"/>
      <c r="L2803" s="38"/>
      <c r="M2803" s="39">
        <f t="shared" si="442"/>
        <v>0</v>
      </c>
      <c r="N2803" s="40">
        <f t="shared" si="443"/>
        <v>0</v>
      </c>
      <c r="O2803" s="80"/>
      <c r="P2803" s="113" t="str">
        <f t="shared" si="450"/>
        <v/>
      </c>
      <c r="Q2803" s="42" t="str">
        <f t="shared" si="444"/>
        <v/>
      </c>
      <c r="R2803" s="81"/>
      <c r="S2803" s="44" t="str">
        <f t="shared" si="445"/>
        <v/>
      </c>
      <c r="T2803" s="81"/>
      <c r="U2803" s="81"/>
      <c r="V2803" s="42">
        <f t="shared" si="446"/>
        <v>0</v>
      </c>
      <c r="W2803" s="43"/>
      <c r="X2803" s="47">
        <f>SUMIFS(W$12:W2803,F$12:F2803,F2803,H$12:H2803,H2803,D$12:D2803,D2803)</f>
        <v>0</v>
      </c>
      <c r="Y2803" s="48">
        <f t="shared" si="447"/>
        <v>0</v>
      </c>
      <c r="Z2803" s="82"/>
      <c r="AA2803" s="106"/>
      <c r="AB2803" s="42">
        <f t="shared" si="448"/>
        <v>0</v>
      </c>
      <c r="AC2803" s="50"/>
      <c r="AD2803" s="81"/>
      <c r="AE2803" s="81"/>
      <c r="AF2803" s="81"/>
      <c r="AG2803" s="81"/>
      <c r="AH2803" s="81"/>
      <c r="AI2803" s="81"/>
      <c r="AJ2803" s="81"/>
      <c r="AK2803" s="81"/>
      <c r="AL2803" s="81"/>
      <c r="AM2803" s="50"/>
      <c r="AN2803" s="50"/>
      <c r="AO2803" s="112">
        <f t="shared" si="451"/>
        <v>0</v>
      </c>
    </row>
    <row r="2804" spans="1:41" ht="20.100000000000001" customHeight="1">
      <c r="A2804" s="70">
        <f t="shared" si="449"/>
        <v>1</v>
      </c>
      <c r="B2804" s="81"/>
      <c r="C2804" s="81"/>
      <c r="D2804" s="81"/>
      <c r="E2804" s="81"/>
      <c r="F2804" s="34"/>
      <c r="G2804" s="94"/>
      <c r="H2804" s="81"/>
      <c r="I2804" s="34"/>
      <c r="J2804" s="34"/>
      <c r="K2804" s="38"/>
      <c r="L2804" s="38"/>
      <c r="M2804" s="39">
        <f t="shared" si="442"/>
        <v>0</v>
      </c>
      <c r="N2804" s="40">
        <f t="shared" si="443"/>
        <v>0</v>
      </c>
      <c r="O2804" s="80"/>
      <c r="P2804" s="113" t="str">
        <f t="shared" si="450"/>
        <v/>
      </c>
      <c r="Q2804" s="42" t="str">
        <f t="shared" si="444"/>
        <v/>
      </c>
      <c r="R2804" s="81"/>
      <c r="S2804" s="44" t="str">
        <f t="shared" si="445"/>
        <v/>
      </c>
      <c r="T2804" s="81"/>
      <c r="U2804" s="81"/>
      <c r="V2804" s="42">
        <f t="shared" si="446"/>
        <v>0</v>
      </c>
      <c r="W2804" s="43"/>
      <c r="X2804" s="47">
        <f>SUMIFS(W$12:W2804,F$12:F2804,F2804,H$12:H2804,H2804,D$12:D2804,D2804)</f>
        <v>0</v>
      </c>
      <c r="Y2804" s="48">
        <f t="shared" si="447"/>
        <v>0</v>
      </c>
      <c r="Z2804" s="82"/>
      <c r="AA2804" s="106"/>
      <c r="AB2804" s="42">
        <f t="shared" si="448"/>
        <v>0</v>
      </c>
      <c r="AC2804" s="50"/>
      <c r="AD2804" s="81"/>
      <c r="AE2804" s="81"/>
      <c r="AF2804" s="81"/>
      <c r="AG2804" s="81"/>
      <c r="AH2804" s="81"/>
      <c r="AI2804" s="81"/>
      <c r="AJ2804" s="81"/>
      <c r="AK2804" s="81"/>
      <c r="AL2804" s="81"/>
      <c r="AM2804" s="50"/>
      <c r="AN2804" s="50"/>
      <c r="AO2804" s="112">
        <f t="shared" si="451"/>
        <v>0</v>
      </c>
    </row>
    <row r="2805" spans="1:41" ht="20.100000000000001" customHeight="1">
      <c r="A2805" s="70">
        <f t="shared" si="449"/>
        <v>1</v>
      </c>
      <c r="B2805" s="81"/>
      <c r="C2805" s="81"/>
      <c r="D2805" s="81"/>
      <c r="E2805" s="81"/>
      <c r="F2805" s="34"/>
      <c r="G2805" s="94"/>
      <c r="H2805" s="81"/>
      <c r="I2805" s="34"/>
      <c r="J2805" s="34"/>
      <c r="K2805" s="38"/>
      <c r="L2805" s="38"/>
      <c r="M2805" s="39">
        <f t="shared" si="442"/>
        <v>0</v>
      </c>
      <c r="N2805" s="40">
        <f t="shared" si="443"/>
        <v>0</v>
      </c>
      <c r="O2805" s="80"/>
      <c r="P2805" s="113" t="str">
        <f t="shared" si="450"/>
        <v/>
      </c>
      <c r="Q2805" s="42" t="str">
        <f t="shared" si="444"/>
        <v/>
      </c>
      <c r="R2805" s="81"/>
      <c r="S2805" s="44" t="str">
        <f t="shared" si="445"/>
        <v/>
      </c>
      <c r="T2805" s="81"/>
      <c r="U2805" s="81"/>
      <c r="V2805" s="42">
        <f t="shared" si="446"/>
        <v>0</v>
      </c>
      <c r="W2805" s="43"/>
      <c r="X2805" s="47">
        <f>SUMIFS(W$12:W2805,F$12:F2805,F2805,H$12:H2805,H2805,D$12:D2805,D2805)</f>
        <v>0</v>
      </c>
      <c r="Y2805" s="48">
        <f t="shared" si="447"/>
        <v>0</v>
      </c>
      <c r="Z2805" s="82"/>
      <c r="AA2805" s="106"/>
      <c r="AB2805" s="42">
        <f t="shared" si="448"/>
        <v>0</v>
      </c>
      <c r="AC2805" s="50"/>
      <c r="AD2805" s="81"/>
      <c r="AE2805" s="81"/>
      <c r="AF2805" s="81"/>
      <c r="AG2805" s="81"/>
      <c r="AH2805" s="81"/>
      <c r="AI2805" s="81"/>
      <c r="AJ2805" s="81"/>
      <c r="AK2805" s="81"/>
      <c r="AL2805" s="81"/>
      <c r="AM2805" s="50"/>
      <c r="AN2805" s="50"/>
      <c r="AO2805" s="112">
        <f t="shared" si="451"/>
        <v>0</v>
      </c>
    </row>
    <row r="2806" spans="1:41" ht="20.100000000000001" customHeight="1">
      <c r="A2806" s="70">
        <f t="shared" si="449"/>
        <v>1</v>
      </c>
      <c r="B2806" s="81"/>
      <c r="C2806" s="81"/>
      <c r="D2806" s="81"/>
      <c r="E2806" s="81"/>
      <c r="F2806" s="34"/>
      <c r="G2806" s="94"/>
      <c r="H2806" s="81"/>
      <c r="I2806" s="34"/>
      <c r="J2806" s="34"/>
      <c r="K2806" s="38"/>
      <c r="L2806" s="38"/>
      <c r="M2806" s="39">
        <f t="shared" si="442"/>
        <v>0</v>
      </c>
      <c r="N2806" s="40">
        <f t="shared" si="443"/>
        <v>0</v>
      </c>
      <c r="O2806" s="80"/>
      <c r="P2806" s="113" t="str">
        <f t="shared" si="450"/>
        <v/>
      </c>
      <c r="Q2806" s="42" t="str">
        <f t="shared" si="444"/>
        <v/>
      </c>
      <c r="R2806" s="81"/>
      <c r="S2806" s="44" t="str">
        <f t="shared" si="445"/>
        <v/>
      </c>
      <c r="T2806" s="81"/>
      <c r="U2806" s="81"/>
      <c r="V2806" s="42">
        <f t="shared" si="446"/>
        <v>0</v>
      </c>
      <c r="W2806" s="43"/>
      <c r="X2806" s="47">
        <f>SUMIFS(W$12:W2806,F$12:F2806,F2806,H$12:H2806,H2806,D$12:D2806,D2806)</f>
        <v>0</v>
      </c>
      <c r="Y2806" s="48">
        <f t="shared" si="447"/>
        <v>0</v>
      </c>
      <c r="Z2806" s="82"/>
      <c r="AA2806" s="106"/>
      <c r="AB2806" s="42">
        <f t="shared" si="448"/>
        <v>0</v>
      </c>
      <c r="AC2806" s="50"/>
      <c r="AD2806" s="81"/>
      <c r="AE2806" s="81"/>
      <c r="AF2806" s="81"/>
      <c r="AG2806" s="81"/>
      <c r="AH2806" s="81"/>
      <c r="AI2806" s="81"/>
      <c r="AJ2806" s="81"/>
      <c r="AK2806" s="81"/>
      <c r="AL2806" s="81"/>
      <c r="AM2806" s="50"/>
      <c r="AN2806" s="50"/>
      <c r="AO2806" s="112">
        <f t="shared" si="451"/>
        <v>0</v>
      </c>
    </row>
    <row r="2807" spans="1:41" ht="20.100000000000001" customHeight="1">
      <c r="A2807" s="70">
        <f t="shared" si="449"/>
        <v>1</v>
      </c>
      <c r="B2807" s="81"/>
      <c r="C2807" s="81"/>
      <c r="D2807" s="81"/>
      <c r="E2807" s="81"/>
      <c r="F2807" s="34"/>
      <c r="G2807" s="94"/>
      <c r="H2807" s="81"/>
      <c r="I2807" s="34"/>
      <c r="J2807" s="34"/>
      <c r="K2807" s="38"/>
      <c r="L2807" s="38"/>
      <c r="M2807" s="39">
        <f t="shared" si="442"/>
        <v>0</v>
      </c>
      <c r="N2807" s="40">
        <f t="shared" si="443"/>
        <v>0</v>
      </c>
      <c r="O2807" s="80"/>
      <c r="P2807" s="113" t="str">
        <f t="shared" si="450"/>
        <v/>
      </c>
      <c r="Q2807" s="42" t="str">
        <f t="shared" si="444"/>
        <v/>
      </c>
      <c r="R2807" s="81"/>
      <c r="S2807" s="44" t="str">
        <f t="shared" si="445"/>
        <v/>
      </c>
      <c r="T2807" s="81"/>
      <c r="U2807" s="81"/>
      <c r="V2807" s="42">
        <f t="shared" si="446"/>
        <v>0</v>
      </c>
      <c r="W2807" s="43"/>
      <c r="X2807" s="47">
        <f>SUMIFS(W$12:W2807,F$12:F2807,F2807,H$12:H2807,H2807,D$12:D2807,D2807)</f>
        <v>0</v>
      </c>
      <c r="Y2807" s="48">
        <f t="shared" si="447"/>
        <v>0</v>
      </c>
      <c r="Z2807" s="82"/>
      <c r="AA2807" s="106"/>
      <c r="AB2807" s="42">
        <f t="shared" si="448"/>
        <v>0</v>
      </c>
      <c r="AC2807" s="50"/>
      <c r="AD2807" s="81"/>
      <c r="AE2807" s="81"/>
      <c r="AF2807" s="81"/>
      <c r="AG2807" s="81"/>
      <c r="AH2807" s="81"/>
      <c r="AI2807" s="81"/>
      <c r="AJ2807" s="81"/>
      <c r="AK2807" s="81"/>
      <c r="AL2807" s="81"/>
      <c r="AM2807" s="50"/>
      <c r="AN2807" s="50"/>
      <c r="AO2807" s="112">
        <f t="shared" si="451"/>
        <v>0</v>
      </c>
    </row>
    <row r="2808" spans="1:41" ht="20.100000000000001" customHeight="1">
      <c r="A2808" s="70">
        <f t="shared" si="449"/>
        <v>1</v>
      </c>
      <c r="B2808" s="81"/>
      <c r="C2808" s="81"/>
      <c r="D2808" s="81"/>
      <c r="E2808" s="81"/>
      <c r="F2808" s="34"/>
      <c r="G2808" s="94"/>
      <c r="H2808" s="81"/>
      <c r="I2808" s="34"/>
      <c r="J2808" s="34"/>
      <c r="K2808" s="38"/>
      <c r="L2808" s="38"/>
      <c r="M2808" s="39">
        <f t="shared" si="442"/>
        <v>0</v>
      </c>
      <c r="N2808" s="40">
        <f t="shared" si="443"/>
        <v>0</v>
      </c>
      <c r="O2808" s="80"/>
      <c r="P2808" s="113" t="str">
        <f t="shared" si="450"/>
        <v/>
      </c>
      <c r="Q2808" s="42" t="str">
        <f t="shared" si="444"/>
        <v/>
      </c>
      <c r="R2808" s="81"/>
      <c r="S2808" s="44" t="str">
        <f t="shared" si="445"/>
        <v/>
      </c>
      <c r="T2808" s="81"/>
      <c r="U2808" s="81"/>
      <c r="V2808" s="42">
        <f t="shared" si="446"/>
        <v>0</v>
      </c>
      <c r="W2808" s="43"/>
      <c r="X2808" s="47">
        <f>SUMIFS(W$12:W2808,F$12:F2808,F2808,H$12:H2808,H2808,D$12:D2808,D2808)</f>
        <v>0</v>
      </c>
      <c r="Y2808" s="48">
        <f t="shared" si="447"/>
        <v>0</v>
      </c>
      <c r="Z2808" s="82"/>
      <c r="AA2808" s="106"/>
      <c r="AB2808" s="42">
        <f t="shared" si="448"/>
        <v>0</v>
      </c>
      <c r="AC2808" s="50"/>
      <c r="AD2808" s="81"/>
      <c r="AE2808" s="81"/>
      <c r="AF2808" s="81"/>
      <c r="AG2808" s="81"/>
      <c r="AH2808" s="81"/>
      <c r="AI2808" s="81"/>
      <c r="AJ2808" s="81"/>
      <c r="AK2808" s="81"/>
      <c r="AL2808" s="81"/>
      <c r="AM2808" s="50"/>
      <c r="AN2808" s="50"/>
      <c r="AO2808" s="112">
        <f t="shared" si="451"/>
        <v>0</v>
      </c>
    </row>
    <row r="2809" spans="1:41" ht="20.100000000000001" customHeight="1">
      <c r="A2809" s="70">
        <f t="shared" si="449"/>
        <v>1</v>
      </c>
      <c r="B2809" s="81"/>
      <c r="C2809" s="81"/>
      <c r="D2809" s="81"/>
      <c r="E2809" s="81"/>
      <c r="F2809" s="34"/>
      <c r="G2809" s="94"/>
      <c r="H2809" s="81"/>
      <c r="I2809" s="34"/>
      <c r="J2809" s="34"/>
      <c r="K2809" s="38"/>
      <c r="L2809" s="38"/>
      <c r="M2809" s="39">
        <f t="shared" si="442"/>
        <v>0</v>
      </c>
      <c r="N2809" s="40">
        <f t="shared" si="443"/>
        <v>0</v>
      </c>
      <c r="O2809" s="80"/>
      <c r="P2809" s="113" t="str">
        <f t="shared" si="450"/>
        <v/>
      </c>
      <c r="Q2809" s="42" t="str">
        <f t="shared" si="444"/>
        <v/>
      </c>
      <c r="R2809" s="81"/>
      <c r="S2809" s="44" t="str">
        <f t="shared" si="445"/>
        <v/>
      </c>
      <c r="T2809" s="81"/>
      <c r="U2809" s="81"/>
      <c r="V2809" s="42">
        <f t="shared" si="446"/>
        <v>0</v>
      </c>
      <c r="W2809" s="43"/>
      <c r="X2809" s="47">
        <f>SUMIFS(W$12:W2809,F$12:F2809,F2809,H$12:H2809,H2809,D$12:D2809,D2809)</f>
        <v>0</v>
      </c>
      <c r="Y2809" s="48">
        <f t="shared" si="447"/>
        <v>0</v>
      </c>
      <c r="Z2809" s="82"/>
      <c r="AA2809" s="106"/>
      <c r="AB2809" s="42">
        <f t="shared" si="448"/>
        <v>0</v>
      </c>
      <c r="AC2809" s="50"/>
      <c r="AD2809" s="81"/>
      <c r="AE2809" s="81"/>
      <c r="AF2809" s="81"/>
      <c r="AG2809" s="81"/>
      <c r="AH2809" s="81"/>
      <c r="AI2809" s="81"/>
      <c r="AJ2809" s="81"/>
      <c r="AK2809" s="81"/>
      <c r="AL2809" s="81"/>
      <c r="AM2809" s="50"/>
      <c r="AN2809" s="50"/>
      <c r="AO2809" s="112">
        <f t="shared" si="451"/>
        <v>0</v>
      </c>
    </row>
    <row r="2810" spans="1:41" ht="20.100000000000001" customHeight="1">
      <c r="A2810" s="70">
        <f t="shared" si="449"/>
        <v>1</v>
      </c>
      <c r="B2810" s="81"/>
      <c r="C2810" s="81"/>
      <c r="D2810" s="81"/>
      <c r="E2810" s="81"/>
      <c r="F2810" s="34"/>
      <c r="G2810" s="94"/>
      <c r="H2810" s="81"/>
      <c r="I2810" s="34"/>
      <c r="J2810" s="34"/>
      <c r="K2810" s="38"/>
      <c r="L2810" s="38"/>
      <c r="M2810" s="39">
        <f t="shared" si="442"/>
        <v>0</v>
      </c>
      <c r="N2810" s="40">
        <f t="shared" si="443"/>
        <v>0</v>
      </c>
      <c r="O2810" s="80"/>
      <c r="P2810" s="113" t="str">
        <f t="shared" si="450"/>
        <v/>
      </c>
      <c r="Q2810" s="42" t="str">
        <f t="shared" si="444"/>
        <v/>
      </c>
      <c r="R2810" s="81"/>
      <c r="S2810" s="44" t="str">
        <f t="shared" si="445"/>
        <v/>
      </c>
      <c r="T2810" s="81"/>
      <c r="U2810" s="81"/>
      <c r="V2810" s="42">
        <f t="shared" si="446"/>
        <v>0</v>
      </c>
      <c r="W2810" s="43"/>
      <c r="X2810" s="47">
        <f>SUMIFS(W$12:W2810,F$12:F2810,F2810,H$12:H2810,H2810,D$12:D2810,D2810)</f>
        <v>0</v>
      </c>
      <c r="Y2810" s="48">
        <f t="shared" si="447"/>
        <v>0</v>
      </c>
      <c r="Z2810" s="82"/>
      <c r="AA2810" s="106"/>
      <c r="AB2810" s="42">
        <f t="shared" si="448"/>
        <v>0</v>
      </c>
      <c r="AC2810" s="50"/>
      <c r="AD2810" s="81"/>
      <c r="AE2810" s="81"/>
      <c r="AF2810" s="81"/>
      <c r="AG2810" s="81"/>
      <c r="AH2810" s="81"/>
      <c r="AI2810" s="81"/>
      <c r="AJ2810" s="81"/>
      <c r="AK2810" s="81"/>
      <c r="AL2810" s="81"/>
      <c r="AM2810" s="50"/>
      <c r="AN2810" s="50"/>
      <c r="AO2810" s="112">
        <f t="shared" si="451"/>
        <v>0</v>
      </c>
    </row>
    <row r="2811" spans="1:41" ht="20.100000000000001" customHeight="1">
      <c r="A2811" s="70">
        <f t="shared" si="449"/>
        <v>1</v>
      </c>
      <c r="B2811" s="81"/>
      <c r="C2811" s="81"/>
      <c r="D2811" s="81"/>
      <c r="E2811" s="81"/>
      <c r="F2811" s="34"/>
      <c r="G2811" s="94"/>
      <c r="H2811" s="81"/>
      <c r="I2811" s="34"/>
      <c r="J2811" s="34"/>
      <c r="K2811" s="38"/>
      <c r="L2811" s="38"/>
      <c r="M2811" s="39">
        <f t="shared" si="442"/>
        <v>0</v>
      </c>
      <c r="N2811" s="40">
        <f t="shared" si="443"/>
        <v>0</v>
      </c>
      <c r="O2811" s="80"/>
      <c r="P2811" s="113" t="str">
        <f t="shared" si="450"/>
        <v/>
      </c>
      <c r="Q2811" s="42" t="str">
        <f t="shared" si="444"/>
        <v/>
      </c>
      <c r="R2811" s="81"/>
      <c r="S2811" s="44" t="str">
        <f t="shared" si="445"/>
        <v/>
      </c>
      <c r="T2811" s="81"/>
      <c r="U2811" s="81"/>
      <c r="V2811" s="42">
        <f t="shared" si="446"/>
        <v>0</v>
      </c>
      <c r="W2811" s="43"/>
      <c r="X2811" s="47">
        <f>SUMIFS(W$12:W2811,F$12:F2811,F2811,H$12:H2811,H2811,D$12:D2811,D2811)</f>
        <v>0</v>
      </c>
      <c r="Y2811" s="48">
        <f t="shared" si="447"/>
        <v>0</v>
      </c>
      <c r="Z2811" s="82"/>
      <c r="AA2811" s="106"/>
      <c r="AB2811" s="42">
        <f t="shared" si="448"/>
        <v>0</v>
      </c>
      <c r="AC2811" s="50"/>
      <c r="AD2811" s="81"/>
      <c r="AE2811" s="81"/>
      <c r="AF2811" s="81"/>
      <c r="AG2811" s="81"/>
      <c r="AH2811" s="81"/>
      <c r="AI2811" s="81"/>
      <c r="AJ2811" s="81"/>
      <c r="AK2811" s="81"/>
      <c r="AL2811" s="81"/>
      <c r="AM2811" s="50"/>
      <c r="AN2811" s="50"/>
      <c r="AO2811" s="112">
        <f t="shared" si="451"/>
        <v>0</v>
      </c>
    </row>
    <row r="2812" spans="1:41" ht="20.100000000000001" customHeight="1">
      <c r="A2812" s="70">
        <f t="shared" si="449"/>
        <v>1</v>
      </c>
      <c r="B2812" s="81"/>
      <c r="C2812" s="81"/>
      <c r="D2812" s="81"/>
      <c r="E2812" s="81"/>
      <c r="F2812" s="34"/>
      <c r="G2812" s="94"/>
      <c r="H2812" s="81"/>
      <c r="I2812" s="34"/>
      <c r="J2812" s="34"/>
      <c r="K2812" s="38"/>
      <c r="L2812" s="38"/>
      <c r="M2812" s="39">
        <f t="shared" si="442"/>
        <v>0</v>
      </c>
      <c r="N2812" s="40">
        <f t="shared" si="443"/>
        <v>0</v>
      </c>
      <c r="O2812" s="80"/>
      <c r="P2812" s="113" t="str">
        <f t="shared" si="450"/>
        <v/>
      </c>
      <c r="Q2812" s="42" t="str">
        <f t="shared" si="444"/>
        <v/>
      </c>
      <c r="R2812" s="81"/>
      <c r="S2812" s="44" t="str">
        <f t="shared" si="445"/>
        <v/>
      </c>
      <c r="T2812" s="81"/>
      <c r="U2812" s="81"/>
      <c r="V2812" s="42">
        <f t="shared" si="446"/>
        <v>0</v>
      </c>
      <c r="W2812" s="43"/>
      <c r="X2812" s="47">
        <f>SUMIFS(W$12:W2812,F$12:F2812,F2812,H$12:H2812,H2812,D$12:D2812,D2812)</f>
        <v>0</v>
      </c>
      <c r="Y2812" s="48">
        <f t="shared" si="447"/>
        <v>0</v>
      </c>
      <c r="Z2812" s="82"/>
      <c r="AA2812" s="106"/>
      <c r="AB2812" s="42">
        <f t="shared" si="448"/>
        <v>0</v>
      </c>
      <c r="AC2812" s="50"/>
      <c r="AD2812" s="81"/>
      <c r="AE2812" s="81"/>
      <c r="AF2812" s="81"/>
      <c r="AG2812" s="81"/>
      <c r="AH2812" s="81"/>
      <c r="AI2812" s="81"/>
      <c r="AJ2812" s="81"/>
      <c r="AK2812" s="81"/>
      <c r="AL2812" s="81"/>
      <c r="AM2812" s="50"/>
      <c r="AN2812" s="50"/>
      <c r="AO2812" s="112">
        <f t="shared" si="451"/>
        <v>0</v>
      </c>
    </row>
    <row r="2813" spans="1:41" ht="20.100000000000001" customHeight="1">
      <c r="A2813" s="70">
        <f t="shared" si="449"/>
        <v>1</v>
      </c>
      <c r="B2813" s="81"/>
      <c r="C2813" s="81"/>
      <c r="D2813" s="81"/>
      <c r="E2813" s="81"/>
      <c r="F2813" s="34"/>
      <c r="G2813" s="94"/>
      <c r="H2813" s="81"/>
      <c r="I2813" s="34"/>
      <c r="J2813" s="34"/>
      <c r="K2813" s="38"/>
      <c r="L2813" s="38"/>
      <c r="M2813" s="39">
        <f t="shared" si="442"/>
        <v>0</v>
      </c>
      <c r="N2813" s="40">
        <f t="shared" si="443"/>
        <v>0</v>
      </c>
      <c r="O2813" s="80"/>
      <c r="P2813" s="113" t="str">
        <f t="shared" si="450"/>
        <v/>
      </c>
      <c r="Q2813" s="42" t="str">
        <f t="shared" si="444"/>
        <v/>
      </c>
      <c r="R2813" s="81"/>
      <c r="S2813" s="44" t="str">
        <f t="shared" si="445"/>
        <v/>
      </c>
      <c r="T2813" s="81"/>
      <c r="U2813" s="81"/>
      <c r="V2813" s="42">
        <f t="shared" si="446"/>
        <v>0</v>
      </c>
      <c r="W2813" s="43"/>
      <c r="X2813" s="47">
        <f>SUMIFS(W$12:W2813,F$12:F2813,F2813,H$12:H2813,H2813,D$12:D2813,D2813)</f>
        <v>0</v>
      </c>
      <c r="Y2813" s="48">
        <f t="shared" si="447"/>
        <v>0</v>
      </c>
      <c r="Z2813" s="82"/>
      <c r="AA2813" s="106"/>
      <c r="AB2813" s="42">
        <f t="shared" si="448"/>
        <v>0</v>
      </c>
      <c r="AC2813" s="50"/>
      <c r="AD2813" s="81"/>
      <c r="AE2813" s="81"/>
      <c r="AF2813" s="81"/>
      <c r="AG2813" s="81"/>
      <c r="AH2813" s="81"/>
      <c r="AI2813" s="81"/>
      <c r="AJ2813" s="81"/>
      <c r="AK2813" s="81"/>
      <c r="AL2813" s="81"/>
      <c r="AM2813" s="50"/>
      <c r="AN2813" s="50"/>
      <c r="AO2813" s="112">
        <f t="shared" si="451"/>
        <v>0</v>
      </c>
    </row>
    <row r="2814" spans="1:41" ht="20.100000000000001" customHeight="1">
      <c r="A2814" s="70">
        <f t="shared" si="449"/>
        <v>1</v>
      </c>
      <c r="B2814" s="81"/>
      <c r="C2814" s="81"/>
      <c r="D2814" s="81"/>
      <c r="E2814" s="81"/>
      <c r="F2814" s="34"/>
      <c r="G2814" s="94"/>
      <c r="H2814" s="81"/>
      <c r="I2814" s="34"/>
      <c r="J2814" s="34"/>
      <c r="K2814" s="38"/>
      <c r="L2814" s="38"/>
      <c r="M2814" s="39">
        <f t="shared" si="442"/>
        <v>0</v>
      </c>
      <c r="N2814" s="40">
        <f t="shared" si="443"/>
        <v>0</v>
      </c>
      <c r="O2814" s="80"/>
      <c r="P2814" s="113" t="str">
        <f t="shared" si="450"/>
        <v/>
      </c>
      <c r="Q2814" s="42" t="str">
        <f t="shared" si="444"/>
        <v/>
      </c>
      <c r="R2814" s="81"/>
      <c r="S2814" s="44" t="str">
        <f t="shared" si="445"/>
        <v/>
      </c>
      <c r="T2814" s="81"/>
      <c r="U2814" s="81"/>
      <c r="V2814" s="42">
        <f t="shared" si="446"/>
        <v>0</v>
      </c>
      <c r="W2814" s="43"/>
      <c r="X2814" s="47">
        <f>SUMIFS(W$12:W2814,F$12:F2814,F2814,H$12:H2814,H2814,D$12:D2814,D2814)</f>
        <v>0</v>
      </c>
      <c r="Y2814" s="48">
        <f t="shared" si="447"/>
        <v>0</v>
      </c>
      <c r="Z2814" s="82"/>
      <c r="AA2814" s="106"/>
      <c r="AB2814" s="42">
        <f t="shared" si="448"/>
        <v>0</v>
      </c>
      <c r="AC2814" s="50"/>
      <c r="AD2814" s="81"/>
      <c r="AE2814" s="81"/>
      <c r="AF2814" s="81"/>
      <c r="AG2814" s="81"/>
      <c r="AH2814" s="81"/>
      <c r="AI2814" s="81"/>
      <c r="AJ2814" s="81"/>
      <c r="AK2814" s="81"/>
      <c r="AL2814" s="81"/>
      <c r="AM2814" s="50"/>
      <c r="AN2814" s="50"/>
      <c r="AO2814" s="112">
        <f t="shared" si="451"/>
        <v>0</v>
      </c>
    </row>
    <row r="2815" spans="1:41" ht="20.100000000000001" customHeight="1">
      <c r="A2815" s="70">
        <f t="shared" si="449"/>
        <v>1</v>
      </c>
      <c r="B2815" s="81"/>
      <c r="C2815" s="81"/>
      <c r="D2815" s="81"/>
      <c r="E2815" s="81"/>
      <c r="F2815" s="34"/>
      <c r="G2815" s="94"/>
      <c r="H2815" s="81"/>
      <c r="I2815" s="34"/>
      <c r="J2815" s="34"/>
      <c r="K2815" s="38"/>
      <c r="L2815" s="38"/>
      <c r="M2815" s="39">
        <f t="shared" si="442"/>
        <v>0</v>
      </c>
      <c r="N2815" s="40">
        <f t="shared" si="443"/>
        <v>0</v>
      </c>
      <c r="O2815" s="80"/>
      <c r="P2815" s="113" t="str">
        <f t="shared" si="450"/>
        <v/>
      </c>
      <c r="Q2815" s="42" t="str">
        <f t="shared" si="444"/>
        <v/>
      </c>
      <c r="R2815" s="81"/>
      <c r="S2815" s="44" t="str">
        <f t="shared" si="445"/>
        <v/>
      </c>
      <c r="T2815" s="81"/>
      <c r="U2815" s="81"/>
      <c r="V2815" s="42">
        <f t="shared" si="446"/>
        <v>0</v>
      </c>
      <c r="W2815" s="43"/>
      <c r="X2815" s="47">
        <f>SUMIFS(W$12:W2815,F$12:F2815,F2815,H$12:H2815,H2815,D$12:D2815,D2815)</f>
        <v>0</v>
      </c>
      <c r="Y2815" s="48">
        <f t="shared" si="447"/>
        <v>0</v>
      </c>
      <c r="Z2815" s="82"/>
      <c r="AA2815" s="106"/>
      <c r="AB2815" s="42">
        <f t="shared" si="448"/>
        <v>0</v>
      </c>
      <c r="AC2815" s="50"/>
      <c r="AD2815" s="81"/>
      <c r="AE2815" s="81"/>
      <c r="AF2815" s="81"/>
      <c r="AG2815" s="81"/>
      <c r="AH2815" s="81"/>
      <c r="AI2815" s="81"/>
      <c r="AJ2815" s="81"/>
      <c r="AK2815" s="81"/>
      <c r="AL2815" s="81"/>
      <c r="AM2815" s="50"/>
      <c r="AN2815" s="50"/>
      <c r="AO2815" s="112">
        <f t="shared" si="451"/>
        <v>0</v>
      </c>
    </row>
    <row r="2816" spans="1:41" ht="20.100000000000001" customHeight="1">
      <c r="A2816" s="70">
        <f t="shared" si="449"/>
        <v>1</v>
      </c>
      <c r="B2816" s="81"/>
      <c r="C2816" s="81"/>
      <c r="D2816" s="81"/>
      <c r="E2816" s="81"/>
      <c r="F2816" s="34"/>
      <c r="G2816" s="94"/>
      <c r="H2816" s="81"/>
      <c r="I2816" s="34"/>
      <c r="J2816" s="34"/>
      <c r="K2816" s="38"/>
      <c r="L2816" s="38"/>
      <c r="M2816" s="39">
        <f t="shared" si="442"/>
        <v>0</v>
      </c>
      <c r="N2816" s="40">
        <f t="shared" si="443"/>
        <v>0</v>
      </c>
      <c r="O2816" s="80"/>
      <c r="P2816" s="113" t="str">
        <f t="shared" si="450"/>
        <v/>
      </c>
      <c r="Q2816" s="42" t="str">
        <f t="shared" si="444"/>
        <v/>
      </c>
      <c r="R2816" s="81"/>
      <c r="S2816" s="44" t="str">
        <f t="shared" si="445"/>
        <v/>
      </c>
      <c r="T2816" s="81"/>
      <c r="U2816" s="81"/>
      <c r="V2816" s="42">
        <f t="shared" si="446"/>
        <v>0</v>
      </c>
      <c r="W2816" s="43"/>
      <c r="X2816" s="47">
        <f>SUMIFS(W$12:W2816,F$12:F2816,F2816,H$12:H2816,H2816,D$12:D2816,D2816)</f>
        <v>0</v>
      </c>
      <c r="Y2816" s="48">
        <f t="shared" si="447"/>
        <v>0</v>
      </c>
      <c r="Z2816" s="82"/>
      <c r="AA2816" s="106"/>
      <c r="AB2816" s="42">
        <f t="shared" si="448"/>
        <v>0</v>
      </c>
      <c r="AC2816" s="50"/>
      <c r="AD2816" s="81"/>
      <c r="AE2816" s="81"/>
      <c r="AF2816" s="81"/>
      <c r="AG2816" s="81"/>
      <c r="AH2816" s="81"/>
      <c r="AI2816" s="81"/>
      <c r="AJ2816" s="81"/>
      <c r="AK2816" s="81"/>
      <c r="AL2816" s="81"/>
      <c r="AM2816" s="50"/>
      <c r="AN2816" s="50"/>
      <c r="AO2816" s="112">
        <f t="shared" si="451"/>
        <v>0</v>
      </c>
    </row>
    <row r="2817" spans="1:41" ht="20.100000000000001" customHeight="1">
      <c r="A2817" s="70">
        <f t="shared" si="449"/>
        <v>1</v>
      </c>
      <c r="B2817" s="81"/>
      <c r="C2817" s="81"/>
      <c r="D2817" s="81"/>
      <c r="E2817" s="81"/>
      <c r="F2817" s="34"/>
      <c r="G2817" s="94"/>
      <c r="H2817" s="81"/>
      <c r="I2817" s="34"/>
      <c r="J2817" s="34"/>
      <c r="K2817" s="38"/>
      <c r="L2817" s="38"/>
      <c r="M2817" s="39">
        <f t="shared" si="442"/>
        <v>0</v>
      </c>
      <c r="N2817" s="40">
        <f t="shared" si="443"/>
        <v>0</v>
      </c>
      <c r="O2817" s="80"/>
      <c r="P2817" s="113" t="str">
        <f t="shared" si="450"/>
        <v/>
      </c>
      <c r="Q2817" s="42" t="str">
        <f t="shared" si="444"/>
        <v/>
      </c>
      <c r="R2817" s="81"/>
      <c r="S2817" s="44" t="str">
        <f t="shared" si="445"/>
        <v/>
      </c>
      <c r="T2817" s="81"/>
      <c r="U2817" s="81"/>
      <c r="V2817" s="42">
        <f t="shared" si="446"/>
        <v>0</v>
      </c>
      <c r="W2817" s="43"/>
      <c r="X2817" s="47">
        <f>SUMIFS(W$12:W2817,F$12:F2817,F2817,H$12:H2817,H2817,D$12:D2817,D2817)</f>
        <v>0</v>
      </c>
      <c r="Y2817" s="48">
        <f t="shared" si="447"/>
        <v>0</v>
      </c>
      <c r="Z2817" s="82"/>
      <c r="AA2817" s="106"/>
      <c r="AB2817" s="42">
        <f t="shared" si="448"/>
        <v>0</v>
      </c>
      <c r="AC2817" s="50"/>
      <c r="AD2817" s="81"/>
      <c r="AE2817" s="81"/>
      <c r="AF2817" s="81"/>
      <c r="AG2817" s="81"/>
      <c r="AH2817" s="81"/>
      <c r="AI2817" s="81"/>
      <c r="AJ2817" s="81"/>
      <c r="AK2817" s="81"/>
      <c r="AL2817" s="81"/>
      <c r="AM2817" s="50"/>
      <c r="AN2817" s="50"/>
      <c r="AO2817" s="112">
        <f t="shared" si="451"/>
        <v>0</v>
      </c>
    </row>
    <row r="2818" spans="1:41" ht="20.100000000000001" customHeight="1">
      <c r="A2818" s="70">
        <f t="shared" si="449"/>
        <v>1</v>
      </c>
      <c r="B2818" s="81"/>
      <c r="C2818" s="81"/>
      <c r="D2818" s="81"/>
      <c r="E2818" s="81"/>
      <c r="F2818" s="34"/>
      <c r="G2818" s="94"/>
      <c r="H2818" s="81"/>
      <c r="I2818" s="34"/>
      <c r="J2818" s="34"/>
      <c r="K2818" s="38"/>
      <c r="L2818" s="38"/>
      <c r="M2818" s="39">
        <f t="shared" si="442"/>
        <v>0</v>
      </c>
      <c r="N2818" s="40">
        <f t="shared" si="443"/>
        <v>0</v>
      </c>
      <c r="O2818" s="80"/>
      <c r="P2818" s="113" t="str">
        <f t="shared" si="450"/>
        <v/>
      </c>
      <c r="Q2818" s="42" t="str">
        <f t="shared" si="444"/>
        <v/>
      </c>
      <c r="R2818" s="81"/>
      <c r="S2818" s="44" t="str">
        <f t="shared" si="445"/>
        <v/>
      </c>
      <c r="T2818" s="81"/>
      <c r="U2818" s="81"/>
      <c r="V2818" s="42">
        <f t="shared" si="446"/>
        <v>0</v>
      </c>
      <c r="W2818" s="43"/>
      <c r="X2818" s="47">
        <f>SUMIFS(W$12:W2818,F$12:F2818,F2818,H$12:H2818,H2818,D$12:D2818,D2818)</f>
        <v>0</v>
      </c>
      <c r="Y2818" s="48">
        <f t="shared" si="447"/>
        <v>0</v>
      </c>
      <c r="Z2818" s="82"/>
      <c r="AA2818" s="106"/>
      <c r="AB2818" s="42">
        <f t="shared" si="448"/>
        <v>0</v>
      </c>
      <c r="AC2818" s="50"/>
      <c r="AD2818" s="81"/>
      <c r="AE2818" s="81"/>
      <c r="AF2818" s="81"/>
      <c r="AG2818" s="81"/>
      <c r="AH2818" s="81"/>
      <c r="AI2818" s="81"/>
      <c r="AJ2818" s="81"/>
      <c r="AK2818" s="81"/>
      <c r="AL2818" s="81"/>
      <c r="AM2818" s="50"/>
      <c r="AN2818" s="50"/>
      <c r="AO2818" s="112">
        <f t="shared" si="451"/>
        <v>0</v>
      </c>
    </row>
    <row r="2819" spans="1:41" ht="20.100000000000001" customHeight="1">
      <c r="A2819" s="70">
        <f t="shared" si="449"/>
        <v>1</v>
      </c>
      <c r="B2819" s="81"/>
      <c r="C2819" s="81"/>
      <c r="D2819" s="81"/>
      <c r="E2819" s="81"/>
      <c r="F2819" s="34"/>
      <c r="G2819" s="94"/>
      <c r="H2819" s="81"/>
      <c r="I2819" s="34"/>
      <c r="J2819" s="34"/>
      <c r="K2819" s="38"/>
      <c r="L2819" s="38"/>
      <c r="M2819" s="39">
        <f t="shared" si="442"/>
        <v>0</v>
      </c>
      <c r="N2819" s="40">
        <f t="shared" si="443"/>
        <v>0</v>
      </c>
      <c r="O2819" s="80"/>
      <c r="P2819" s="113" t="str">
        <f t="shared" si="450"/>
        <v/>
      </c>
      <c r="Q2819" s="42" t="str">
        <f t="shared" si="444"/>
        <v/>
      </c>
      <c r="R2819" s="81"/>
      <c r="S2819" s="44" t="str">
        <f t="shared" si="445"/>
        <v/>
      </c>
      <c r="T2819" s="81"/>
      <c r="U2819" s="81"/>
      <c r="V2819" s="42">
        <f t="shared" si="446"/>
        <v>0</v>
      </c>
      <c r="W2819" s="43"/>
      <c r="X2819" s="47">
        <f>SUMIFS(W$12:W2819,F$12:F2819,F2819,H$12:H2819,H2819,D$12:D2819,D2819)</f>
        <v>0</v>
      </c>
      <c r="Y2819" s="48">
        <f t="shared" si="447"/>
        <v>0</v>
      </c>
      <c r="Z2819" s="82"/>
      <c r="AA2819" s="106"/>
      <c r="AB2819" s="42">
        <f t="shared" si="448"/>
        <v>0</v>
      </c>
      <c r="AC2819" s="50"/>
      <c r="AD2819" s="81"/>
      <c r="AE2819" s="81"/>
      <c r="AF2819" s="81"/>
      <c r="AG2819" s="81"/>
      <c r="AH2819" s="81"/>
      <c r="AI2819" s="81"/>
      <c r="AJ2819" s="81"/>
      <c r="AK2819" s="81"/>
      <c r="AL2819" s="81"/>
      <c r="AM2819" s="50"/>
      <c r="AN2819" s="50"/>
      <c r="AO2819" s="112">
        <f t="shared" si="451"/>
        <v>0</v>
      </c>
    </row>
    <row r="2820" spans="1:41" ht="20.100000000000001" customHeight="1">
      <c r="A2820" s="70">
        <f t="shared" si="449"/>
        <v>1</v>
      </c>
      <c r="B2820" s="81"/>
      <c r="C2820" s="81"/>
      <c r="D2820" s="81"/>
      <c r="E2820" s="81"/>
      <c r="F2820" s="34"/>
      <c r="G2820" s="94"/>
      <c r="H2820" s="81"/>
      <c r="I2820" s="34"/>
      <c r="J2820" s="34"/>
      <c r="K2820" s="38"/>
      <c r="L2820" s="38"/>
      <c r="M2820" s="39">
        <f t="shared" si="442"/>
        <v>0</v>
      </c>
      <c r="N2820" s="40">
        <f t="shared" si="443"/>
        <v>0</v>
      </c>
      <c r="O2820" s="80"/>
      <c r="P2820" s="113" t="str">
        <f t="shared" si="450"/>
        <v/>
      </c>
      <c r="Q2820" s="42" t="str">
        <f t="shared" si="444"/>
        <v/>
      </c>
      <c r="R2820" s="81"/>
      <c r="S2820" s="44" t="str">
        <f t="shared" si="445"/>
        <v/>
      </c>
      <c r="T2820" s="81"/>
      <c r="U2820" s="81"/>
      <c r="V2820" s="42">
        <f t="shared" si="446"/>
        <v>0</v>
      </c>
      <c r="W2820" s="43"/>
      <c r="X2820" s="47">
        <f>SUMIFS(W$12:W2820,F$12:F2820,F2820,H$12:H2820,H2820,D$12:D2820,D2820)</f>
        <v>0</v>
      </c>
      <c r="Y2820" s="48">
        <f t="shared" si="447"/>
        <v>0</v>
      </c>
      <c r="Z2820" s="82"/>
      <c r="AA2820" s="106"/>
      <c r="AB2820" s="42">
        <f t="shared" si="448"/>
        <v>0</v>
      </c>
      <c r="AC2820" s="50"/>
      <c r="AD2820" s="81"/>
      <c r="AE2820" s="81"/>
      <c r="AF2820" s="81"/>
      <c r="AG2820" s="81"/>
      <c r="AH2820" s="81"/>
      <c r="AI2820" s="81"/>
      <c r="AJ2820" s="81"/>
      <c r="AK2820" s="81"/>
      <c r="AL2820" s="81"/>
      <c r="AM2820" s="50"/>
      <c r="AN2820" s="50"/>
      <c r="AO2820" s="112">
        <f t="shared" si="451"/>
        <v>0</v>
      </c>
    </row>
    <row r="2821" spans="1:41" ht="20.100000000000001" customHeight="1">
      <c r="A2821" s="70">
        <f t="shared" si="449"/>
        <v>1</v>
      </c>
      <c r="B2821" s="81"/>
      <c r="C2821" s="81"/>
      <c r="D2821" s="81"/>
      <c r="E2821" s="81"/>
      <c r="F2821" s="34"/>
      <c r="G2821" s="94"/>
      <c r="H2821" s="81"/>
      <c r="I2821" s="34"/>
      <c r="J2821" s="34"/>
      <c r="K2821" s="38"/>
      <c r="L2821" s="38"/>
      <c r="M2821" s="39">
        <f t="shared" si="442"/>
        <v>0</v>
      </c>
      <c r="N2821" s="40">
        <f t="shared" si="443"/>
        <v>0</v>
      </c>
      <c r="O2821" s="80"/>
      <c r="P2821" s="113" t="str">
        <f t="shared" si="450"/>
        <v/>
      </c>
      <c r="Q2821" s="42" t="str">
        <f t="shared" si="444"/>
        <v/>
      </c>
      <c r="R2821" s="81"/>
      <c r="S2821" s="44" t="str">
        <f t="shared" si="445"/>
        <v/>
      </c>
      <c r="T2821" s="81"/>
      <c r="U2821" s="81"/>
      <c r="V2821" s="42">
        <f t="shared" si="446"/>
        <v>0</v>
      </c>
      <c r="W2821" s="43"/>
      <c r="X2821" s="47">
        <f>SUMIFS(W$12:W2821,F$12:F2821,F2821,H$12:H2821,H2821,D$12:D2821,D2821)</f>
        <v>0</v>
      </c>
      <c r="Y2821" s="48">
        <f t="shared" si="447"/>
        <v>0</v>
      </c>
      <c r="Z2821" s="82"/>
      <c r="AA2821" s="106"/>
      <c r="AB2821" s="42">
        <f t="shared" si="448"/>
        <v>0</v>
      </c>
      <c r="AC2821" s="50"/>
      <c r="AD2821" s="81"/>
      <c r="AE2821" s="81"/>
      <c r="AF2821" s="81"/>
      <c r="AG2821" s="81"/>
      <c r="AH2821" s="81"/>
      <c r="AI2821" s="81"/>
      <c r="AJ2821" s="81"/>
      <c r="AK2821" s="81"/>
      <c r="AL2821" s="81"/>
      <c r="AM2821" s="50"/>
      <c r="AN2821" s="50"/>
      <c r="AO2821" s="112">
        <f t="shared" si="451"/>
        <v>0</v>
      </c>
    </row>
    <row r="2822" spans="1:41" ht="20.100000000000001" customHeight="1">
      <c r="A2822" s="70">
        <f t="shared" si="449"/>
        <v>1</v>
      </c>
      <c r="B2822" s="81"/>
      <c r="C2822" s="81"/>
      <c r="D2822" s="81"/>
      <c r="E2822" s="81"/>
      <c r="F2822" s="34"/>
      <c r="G2822" s="94"/>
      <c r="H2822" s="81"/>
      <c r="I2822" s="34"/>
      <c r="J2822" s="34"/>
      <c r="K2822" s="38"/>
      <c r="L2822" s="38"/>
      <c r="M2822" s="39">
        <f t="shared" si="442"/>
        <v>0</v>
      </c>
      <c r="N2822" s="40">
        <f t="shared" si="443"/>
        <v>0</v>
      </c>
      <c r="O2822" s="80"/>
      <c r="P2822" s="113" t="str">
        <f t="shared" si="450"/>
        <v/>
      </c>
      <c r="Q2822" s="42" t="str">
        <f t="shared" si="444"/>
        <v/>
      </c>
      <c r="R2822" s="81"/>
      <c r="S2822" s="44" t="str">
        <f t="shared" si="445"/>
        <v/>
      </c>
      <c r="T2822" s="81"/>
      <c r="U2822" s="81"/>
      <c r="V2822" s="42">
        <f t="shared" si="446"/>
        <v>0</v>
      </c>
      <c r="W2822" s="43"/>
      <c r="X2822" s="47">
        <f>SUMIFS(W$12:W2822,F$12:F2822,F2822,H$12:H2822,H2822,D$12:D2822,D2822)</f>
        <v>0</v>
      </c>
      <c r="Y2822" s="48">
        <f t="shared" si="447"/>
        <v>0</v>
      </c>
      <c r="Z2822" s="82"/>
      <c r="AA2822" s="106"/>
      <c r="AB2822" s="42">
        <f t="shared" si="448"/>
        <v>0</v>
      </c>
      <c r="AC2822" s="50"/>
      <c r="AD2822" s="81"/>
      <c r="AE2822" s="81"/>
      <c r="AF2822" s="81"/>
      <c r="AG2822" s="81"/>
      <c r="AH2822" s="81"/>
      <c r="AI2822" s="81"/>
      <c r="AJ2822" s="81"/>
      <c r="AK2822" s="81"/>
      <c r="AL2822" s="81"/>
      <c r="AM2822" s="50"/>
      <c r="AN2822" s="50"/>
      <c r="AO2822" s="112">
        <f t="shared" si="451"/>
        <v>0</v>
      </c>
    </row>
    <row r="2823" spans="1:41" ht="20.100000000000001" customHeight="1">
      <c r="A2823" s="70">
        <f t="shared" si="449"/>
        <v>1</v>
      </c>
      <c r="B2823" s="81"/>
      <c r="C2823" s="81"/>
      <c r="D2823" s="81"/>
      <c r="E2823" s="81"/>
      <c r="F2823" s="34"/>
      <c r="G2823" s="94"/>
      <c r="H2823" s="81"/>
      <c r="I2823" s="34"/>
      <c r="J2823" s="34"/>
      <c r="K2823" s="38"/>
      <c r="L2823" s="38"/>
      <c r="M2823" s="39">
        <f t="shared" si="442"/>
        <v>0</v>
      </c>
      <c r="N2823" s="40">
        <f t="shared" si="443"/>
        <v>0</v>
      </c>
      <c r="O2823" s="80"/>
      <c r="P2823" s="113" t="str">
        <f t="shared" si="450"/>
        <v/>
      </c>
      <c r="Q2823" s="42" t="str">
        <f t="shared" si="444"/>
        <v/>
      </c>
      <c r="R2823" s="81"/>
      <c r="S2823" s="44" t="str">
        <f t="shared" si="445"/>
        <v/>
      </c>
      <c r="T2823" s="81"/>
      <c r="U2823" s="81"/>
      <c r="V2823" s="42">
        <f t="shared" si="446"/>
        <v>0</v>
      </c>
      <c r="W2823" s="43"/>
      <c r="X2823" s="47">
        <f>SUMIFS(W$12:W2823,F$12:F2823,F2823,H$12:H2823,H2823,D$12:D2823,D2823)</f>
        <v>0</v>
      </c>
      <c r="Y2823" s="48">
        <f t="shared" si="447"/>
        <v>0</v>
      </c>
      <c r="Z2823" s="82"/>
      <c r="AA2823" s="106"/>
      <c r="AB2823" s="42">
        <f t="shared" si="448"/>
        <v>0</v>
      </c>
      <c r="AC2823" s="50"/>
      <c r="AD2823" s="81"/>
      <c r="AE2823" s="81"/>
      <c r="AF2823" s="81"/>
      <c r="AG2823" s="81"/>
      <c r="AH2823" s="81"/>
      <c r="AI2823" s="81"/>
      <c r="AJ2823" s="81"/>
      <c r="AK2823" s="81"/>
      <c r="AL2823" s="81"/>
      <c r="AM2823" s="50"/>
      <c r="AN2823" s="50"/>
      <c r="AO2823" s="112">
        <f t="shared" si="451"/>
        <v>0</v>
      </c>
    </row>
    <row r="2824" spans="1:41" ht="20.100000000000001" customHeight="1">
      <c r="A2824" s="70">
        <f t="shared" si="449"/>
        <v>1</v>
      </c>
      <c r="B2824" s="81"/>
      <c r="C2824" s="81"/>
      <c r="D2824" s="81"/>
      <c r="E2824" s="81"/>
      <c r="F2824" s="34"/>
      <c r="G2824" s="94"/>
      <c r="H2824" s="81"/>
      <c r="I2824" s="34"/>
      <c r="J2824" s="34"/>
      <c r="K2824" s="38"/>
      <c r="L2824" s="38"/>
      <c r="M2824" s="39">
        <f t="shared" ref="M2824:M2887" si="452">(IF(L2824&lt;K2824,1+L2824,L2824)-K2824-IF(AND(K2824&lt;$L$5,L2824&gt;$M$5),$M$5-$L$5)-IF(AND(K2824&lt;$L$6,L2824&gt;$M$6),$M$6-$L$6)-IF(AND(K2824&lt;$L$7,L2824&gt;$M$7),$M$7-$L$7))-IF(AND(K2824&lt;$L$8,L2824&gt;$M$8),$M$8-$L$8)</f>
        <v>0</v>
      </c>
      <c r="N2824" s="40">
        <f t="shared" ref="N2824:N2887" si="453">HOUR(M2824)+MINUTE(M2824)/60</f>
        <v>0</v>
      </c>
      <c r="O2824" s="80"/>
      <c r="P2824" s="113" t="str">
        <f t="shared" si="450"/>
        <v/>
      </c>
      <c r="Q2824" s="42" t="str">
        <f t="shared" ref="Q2824:Q2887" si="454">IFERROR(V2824/(N2824*O2824),"")</f>
        <v/>
      </c>
      <c r="R2824" s="81"/>
      <c r="S2824" s="44" t="str">
        <f t="shared" ref="S2824:S2887" si="455">IFERROR(W2824/R2824,"")</f>
        <v/>
      </c>
      <c r="T2824" s="81"/>
      <c r="U2824" s="81"/>
      <c r="V2824" s="42">
        <f t="shared" ref="V2824:V2887" si="456">+W2824+Y2824</f>
        <v>0</v>
      </c>
      <c r="W2824" s="43"/>
      <c r="X2824" s="47">
        <f>SUMIFS(W$12:W2824,F$12:F2824,F2824,H$12:H2824,H2824,D$12:D2824,D2824)</f>
        <v>0</v>
      </c>
      <c r="Y2824" s="48">
        <f t="shared" ref="Y2824:Y2887" si="457">SUM(AC2824:AK2824)</f>
        <v>0</v>
      </c>
      <c r="Z2824" s="82"/>
      <c r="AA2824" s="106"/>
      <c r="AB2824" s="42">
        <f t="shared" ref="AB2824:AB2887" si="458">+W2824*AA2824</f>
        <v>0</v>
      </c>
      <c r="AC2824" s="50"/>
      <c r="AD2824" s="81"/>
      <c r="AE2824" s="81"/>
      <c r="AF2824" s="81"/>
      <c r="AG2824" s="81"/>
      <c r="AH2824" s="81"/>
      <c r="AI2824" s="81"/>
      <c r="AJ2824" s="81"/>
      <c r="AK2824" s="81"/>
      <c r="AL2824" s="81"/>
      <c r="AM2824" s="50"/>
      <c r="AN2824" s="50"/>
      <c r="AO2824" s="112">
        <f t="shared" si="451"/>
        <v>0</v>
      </c>
    </row>
    <row r="2825" spans="1:41" ht="20.100000000000001" customHeight="1">
      <c r="A2825" s="70">
        <f t="shared" si="449"/>
        <v>1</v>
      </c>
      <c r="B2825" s="81"/>
      <c r="C2825" s="81"/>
      <c r="D2825" s="81"/>
      <c r="E2825" s="81"/>
      <c r="F2825" s="34"/>
      <c r="G2825" s="94"/>
      <c r="H2825" s="81"/>
      <c r="I2825" s="34"/>
      <c r="J2825" s="34"/>
      <c r="K2825" s="38"/>
      <c r="L2825" s="38"/>
      <c r="M2825" s="39">
        <f t="shared" si="452"/>
        <v>0</v>
      </c>
      <c r="N2825" s="40">
        <f t="shared" si="453"/>
        <v>0</v>
      </c>
      <c r="O2825" s="80"/>
      <c r="P2825" s="113" t="str">
        <f t="shared" si="450"/>
        <v/>
      </c>
      <c r="Q2825" s="42" t="str">
        <f t="shared" si="454"/>
        <v/>
      </c>
      <c r="R2825" s="81"/>
      <c r="S2825" s="44" t="str">
        <f t="shared" si="455"/>
        <v/>
      </c>
      <c r="T2825" s="81"/>
      <c r="U2825" s="81"/>
      <c r="V2825" s="42">
        <f t="shared" si="456"/>
        <v>0</v>
      </c>
      <c r="W2825" s="43"/>
      <c r="X2825" s="47">
        <f>SUMIFS(W$12:W2825,F$12:F2825,F2825,H$12:H2825,H2825,D$12:D2825,D2825)</f>
        <v>0</v>
      </c>
      <c r="Y2825" s="48">
        <f t="shared" si="457"/>
        <v>0</v>
      </c>
      <c r="Z2825" s="82"/>
      <c r="AA2825" s="106"/>
      <c r="AB2825" s="42">
        <f t="shared" si="458"/>
        <v>0</v>
      </c>
      <c r="AC2825" s="50"/>
      <c r="AD2825" s="81"/>
      <c r="AE2825" s="81"/>
      <c r="AF2825" s="81"/>
      <c r="AG2825" s="81"/>
      <c r="AH2825" s="81"/>
      <c r="AI2825" s="81"/>
      <c r="AJ2825" s="81"/>
      <c r="AK2825" s="81"/>
      <c r="AL2825" s="81"/>
      <c r="AM2825" s="50"/>
      <c r="AN2825" s="50"/>
      <c r="AO2825" s="112">
        <f t="shared" si="451"/>
        <v>0</v>
      </c>
    </row>
    <row r="2826" spans="1:41" ht="20.100000000000001" customHeight="1">
      <c r="A2826" s="70">
        <f t="shared" si="449"/>
        <v>1</v>
      </c>
      <c r="B2826" s="81"/>
      <c r="C2826" s="81"/>
      <c r="D2826" s="81"/>
      <c r="E2826" s="81"/>
      <c r="F2826" s="34"/>
      <c r="G2826" s="94"/>
      <c r="H2826" s="81"/>
      <c r="I2826" s="34"/>
      <c r="J2826" s="34"/>
      <c r="K2826" s="38"/>
      <c r="L2826" s="38"/>
      <c r="M2826" s="39">
        <f t="shared" si="452"/>
        <v>0</v>
      </c>
      <c r="N2826" s="40">
        <f t="shared" si="453"/>
        <v>0</v>
      </c>
      <c r="O2826" s="80"/>
      <c r="P2826" s="113" t="str">
        <f t="shared" si="450"/>
        <v/>
      </c>
      <c r="Q2826" s="42" t="str">
        <f t="shared" si="454"/>
        <v/>
      </c>
      <c r="R2826" s="81"/>
      <c r="S2826" s="44" t="str">
        <f t="shared" si="455"/>
        <v/>
      </c>
      <c r="T2826" s="81"/>
      <c r="U2826" s="81"/>
      <c r="V2826" s="42">
        <f t="shared" si="456"/>
        <v>0</v>
      </c>
      <c r="W2826" s="43"/>
      <c r="X2826" s="47">
        <f>SUMIFS(W$12:W2826,F$12:F2826,F2826,H$12:H2826,H2826,D$12:D2826,D2826)</f>
        <v>0</v>
      </c>
      <c r="Y2826" s="48">
        <f t="shared" si="457"/>
        <v>0</v>
      </c>
      <c r="Z2826" s="82"/>
      <c r="AA2826" s="106"/>
      <c r="AB2826" s="42">
        <f t="shared" si="458"/>
        <v>0</v>
      </c>
      <c r="AC2826" s="50"/>
      <c r="AD2826" s="81"/>
      <c r="AE2826" s="81"/>
      <c r="AF2826" s="81"/>
      <c r="AG2826" s="81"/>
      <c r="AH2826" s="81"/>
      <c r="AI2826" s="81"/>
      <c r="AJ2826" s="81"/>
      <c r="AK2826" s="81"/>
      <c r="AL2826" s="81"/>
      <c r="AM2826" s="50"/>
      <c r="AN2826" s="50"/>
      <c r="AO2826" s="112">
        <f t="shared" si="451"/>
        <v>0</v>
      </c>
    </row>
    <row r="2827" spans="1:41" ht="20.100000000000001" customHeight="1">
      <c r="A2827" s="70">
        <f t="shared" si="449"/>
        <v>1</v>
      </c>
      <c r="B2827" s="81"/>
      <c r="C2827" s="81"/>
      <c r="D2827" s="81"/>
      <c r="E2827" s="81"/>
      <c r="F2827" s="34"/>
      <c r="G2827" s="94"/>
      <c r="H2827" s="81"/>
      <c r="I2827" s="34"/>
      <c r="J2827" s="34"/>
      <c r="K2827" s="38"/>
      <c r="L2827" s="38"/>
      <c r="M2827" s="39">
        <f t="shared" si="452"/>
        <v>0</v>
      </c>
      <c r="N2827" s="40">
        <f t="shared" si="453"/>
        <v>0</v>
      </c>
      <c r="O2827" s="80"/>
      <c r="P2827" s="113" t="str">
        <f t="shared" si="450"/>
        <v/>
      </c>
      <c r="Q2827" s="42" t="str">
        <f t="shared" si="454"/>
        <v/>
      </c>
      <c r="R2827" s="81"/>
      <c r="S2827" s="44" t="str">
        <f t="shared" si="455"/>
        <v/>
      </c>
      <c r="T2827" s="81"/>
      <c r="U2827" s="81"/>
      <c r="V2827" s="42">
        <f t="shared" si="456"/>
        <v>0</v>
      </c>
      <c r="W2827" s="43"/>
      <c r="X2827" s="47">
        <f>SUMIFS(W$12:W2827,F$12:F2827,F2827,H$12:H2827,H2827,D$12:D2827,D2827)</f>
        <v>0</v>
      </c>
      <c r="Y2827" s="48">
        <f t="shared" si="457"/>
        <v>0</v>
      </c>
      <c r="Z2827" s="82"/>
      <c r="AA2827" s="106"/>
      <c r="AB2827" s="42">
        <f t="shared" si="458"/>
        <v>0</v>
      </c>
      <c r="AC2827" s="50"/>
      <c r="AD2827" s="81"/>
      <c r="AE2827" s="81"/>
      <c r="AF2827" s="81"/>
      <c r="AG2827" s="81"/>
      <c r="AH2827" s="81"/>
      <c r="AI2827" s="81"/>
      <c r="AJ2827" s="81"/>
      <c r="AK2827" s="81"/>
      <c r="AL2827" s="81"/>
      <c r="AM2827" s="50"/>
      <c r="AN2827" s="50"/>
      <c r="AO2827" s="112">
        <f t="shared" si="451"/>
        <v>0</v>
      </c>
    </row>
    <row r="2828" spans="1:41" ht="20.100000000000001" customHeight="1">
      <c r="A2828" s="70">
        <f t="shared" si="449"/>
        <v>1</v>
      </c>
      <c r="B2828" s="81"/>
      <c r="C2828" s="81"/>
      <c r="D2828" s="81"/>
      <c r="E2828" s="81"/>
      <c r="F2828" s="34"/>
      <c r="G2828" s="94"/>
      <c r="H2828" s="81"/>
      <c r="I2828" s="34"/>
      <c r="J2828" s="34"/>
      <c r="K2828" s="38"/>
      <c r="L2828" s="38"/>
      <c r="M2828" s="39">
        <f t="shared" si="452"/>
        <v>0</v>
      </c>
      <c r="N2828" s="40">
        <f t="shared" si="453"/>
        <v>0</v>
      </c>
      <c r="O2828" s="80"/>
      <c r="P2828" s="113" t="str">
        <f t="shared" si="450"/>
        <v/>
      </c>
      <c r="Q2828" s="42" t="str">
        <f t="shared" si="454"/>
        <v/>
      </c>
      <c r="R2828" s="81"/>
      <c r="S2828" s="44" t="str">
        <f t="shared" si="455"/>
        <v/>
      </c>
      <c r="T2828" s="81"/>
      <c r="U2828" s="81"/>
      <c r="V2828" s="42">
        <f t="shared" si="456"/>
        <v>0</v>
      </c>
      <c r="W2828" s="43"/>
      <c r="X2828" s="47">
        <f>SUMIFS(W$12:W2828,F$12:F2828,F2828,H$12:H2828,H2828,D$12:D2828,D2828)</f>
        <v>0</v>
      </c>
      <c r="Y2828" s="48">
        <f t="shared" si="457"/>
        <v>0</v>
      </c>
      <c r="Z2828" s="82"/>
      <c r="AA2828" s="106"/>
      <c r="AB2828" s="42">
        <f t="shared" si="458"/>
        <v>0</v>
      </c>
      <c r="AC2828" s="50"/>
      <c r="AD2828" s="81"/>
      <c r="AE2828" s="81"/>
      <c r="AF2828" s="81"/>
      <c r="AG2828" s="81"/>
      <c r="AH2828" s="81"/>
      <c r="AI2828" s="81"/>
      <c r="AJ2828" s="81"/>
      <c r="AK2828" s="81"/>
      <c r="AL2828" s="81"/>
      <c r="AM2828" s="50"/>
      <c r="AN2828" s="50"/>
      <c r="AO2828" s="112">
        <f t="shared" si="451"/>
        <v>0</v>
      </c>
    </row>
    <row r="2829" spans="1:41" ht="20.100000000000001" customHeight="1">
      <c r="A2829" s="70">
        <f t="shared" ref="A2829:A2892" si="459">MONTH(B2829)</f>
        <v>1</v>
      </c>
      <c r="B2829" s="81"/>
      <c r="C2829" s="81"/>
      <c r="D2829" s="81"/>
      <c r="E2829" s="81"/>
      <c r="F2829" s="34"/>
      <c r="G2829" s="94"/>
      <c r="H2829" s="81"/>
      <c r="I2829" s="34"/>
      <c r="J2829" s="34"/>
      <c r="K2829" s="38"/>
      <c r="L2829" s="38"/>
      <c r="M2829" s="39">
        <f t="shared" si="452"/>
        <v>0</v>
      </c>
      <c r="N2829" s="40">
        <f t="shared" si="453"/>
        <v>0</v>
      </c>
      <c r="O2829" s="80"/>
      <c r="P2829" s="113" t="str">
        <f t="shared" ref="P2829:P2892" si="460">IFERROR(W2829/V2829,"")</f>
        <v/>
      </c>
      <c r="Q2829" s="42" t="str">
        <f t="shared" si="454"/>
        <v/>
      </c>
      <c r="R2829" s="81"/>
      <c r="S2829" s="44" t="str">
        <f t="shared" si="455"/>
        <v/>
      </c>
      <c r="T2829" s="81"/>
      <c r="U2829" s="81"/>
      <c r="V2829" s="42">
        <f t="shared" si="456"/>
        <v>0</v>
      </c>
      <c r="W2829" s="43"/>
      <c r="X2829" s="47">
        <f>SUMIFS(W$12:W2829,F$12:F2829,F2829,H$12:H2829,H2829,D$12:D2829,D2829)</f>
        <v>0</v>
      </c>
      <c r="Y2829" s="48">
        <f t="shared" si="457"/>
        <v>0</v>
      </c>
      <c r="Z2829" s="82"/>
      <c r="AA2829" s="106"/>
      <c r="AB2829" s="42">
        <f t="shared" si="458"/>
        <v>0</v>
      </c>
      <c r="AC2829" s="50"/>
      <c r="AD2829" s="81"/>
      <c r="AE2829" s="81"/>
      <c r="AF2829" s="81"/>
      <c r="AG2829" s="81"/>
      <c r="AH2829" s="81"/>
      <c r="AI2829" s="81"/>
      <c r="AJ2829" s="81"/>
      <c r="AK2829" s="81"/>
      <c r="AL2829" s="81"/>
      <c r="AM2829" s="50"/>
      <c r="AN2829" s="50"/>
      <c r="AO2829" s="112">
        <f t="shared" ref="AO2829:AO2892" si="461">+AM2829+AN2829</f>
        <v>0</v>
      </c>
    </row>
    <row r="2830" spans="1:41" ht="20.100000000000001" customHeight="1">
      <c r="A2830" s="70">
        <f t="shared" si="459"/>
        <v>1</v>
      </c>
      <c r="B2830" s="81"/>
      <c r="C2830" s="81"/>
      <c r="D2830" s="81"/>
      <c r="E2830" s="81"/>
      <c r="F2830" s="34"/>
      <c r="G2830" s="94"/>
      <c r="H2830" s="81"/>
      <c r="I2830" s="34"/>
      <c r="J2830" s="34"/>
      <c r="K2830" s="38"/>
      <c r="L2830" s="38"/>
      <c r="M2830" s="39">
        <f t="shared" si="452"/>
        <v>0</v>
      </c>
      <c r="N2830" s="40">
        <f t="shared" si="453"/>
        <v>0</v>
      </c>
      <c r="O2830" s="80"/>
      <c r="P2830" s="113" t="str">
        <f t="shared" si="460"/>
        <v/>
      </c>
      <c r="Q2830" s="42" t="str">
        <f t="shared" si="454"/>
        <v/>
      </c>
      <c r="R2830" s="81"/>
      <c r="S2830" s="44" t="str">
        <f t="shared" si="455"/>
        <v/>
      </c>
      <c r="T2830" s="81"/>
      <c r="U2830" s="81"/>
      <c r="V2830" s="42">
        <f t="shared" si="456"/>
        <v>0</v>
      </c>
      <c r="W2830" s="43"/>
      <c r="X2830" s="47">
        <f>SUMIFS(W$12:W2830,F$12:F2830,F2830,H$12:H2830,H2830,D$12:D2830,D2830)</f>
        <v>0</v>
      </c>
      <c r="Y2830" s="48">
        <f t="shared" si="457"/>
        <v>0</v>
      </c>
      <c r="Z2830" s="82"/>
      <c r="AA2830" s="106"/>
      <c r="AB2830" s="42">
        <f t="shared" si="458"/>
        <v>0</v>
      </c>
      <c r="AC2830" s="50"/>
      <c r="AD2830" s="81"/>
      <c r="AE2830" s="81"/>
      <c r="AF2830" s="81"/>
      <c r="AG2830" s="81"/>
      <c r="AH2830" s="81"/>
      <c r="AI2830" s="81"/>
      <c r="AJ2830" s="81"/>
      <c r="AK2830" s="81"/>
      <c r="AL2830" s="81"/>
      <c r="AM2830" s="50"/>
      <c r="AN2830" s="50"/>
      <c r="AO2830" s="112">
        <f t="shared" si="461"/>
        <v>0</v>
      </c>
    </row>
    <row r="2831" spans="1:41" ht="20.100000000000001" customHeight="1">
      <c r="A2831" s="70">
        <f t="shared" si="459"/>
        <v>1</v>
      </c>
      <c r="B2831" s="81"/>
      <c r="C2831" s="81"/>
      <c r="D2831" s="81"/>
      <c r="E2831" s="81"/>
      <c r="F2831" s="34"/>
      <c r="G2831" s="94"/>
      <c r="H2831" s="81"/>
      <c r="I2831" s="34"/>
      <c r="J2831" s="34"/>
      <c r="K2831" s="38"/>
      <c r="L2831" s="38"/>
      <c r="M2831" s="39">
        <f t="shared" si="452"/>
        <v>0</v>
      </c>
      <c r="N2831" s="40">
        <f t="shared" si="453"/>
        <v>0</v>
      </c>
      <c r="O2831" s="80"/>
      <c r="P2831" s="113" t="str">
        <f t="shared" si="460"/>
        <v/>
      </c>
      <c r="Q2831" s="42" t="str">
        <f t="shared" si="454"/>
        <v/>
      </c>
      <c r="R2831" s="81"/>
      <c r="S2831" s="44" t="str">
        <f t="shared" si="455"/>
        <v/>
      </c>
      <c r="T2831" s="81"/>
      <c r="U2831" s="81"/>
      <c r="V2831" s="42">
        <f t="shared" si="456"/>
        <v>0</v>
      </c>
      <c r="W2831" s="43"/>
      <c r="X2831" s="47">
        <f>SUMIFS(W$12:W2831,F$12:F2831,F2831,H$12:H2831,H2831,D$12:D2831,D2831)</f>
        <v>0</v>
      </c>
      <c r="Y2831" s="48">
        <f t="shared" si="457"/>
        <v>0</v>
      </c>
      <c r="Z2831" s="82"/>
      <c r="AA2831" s="106"/>
      <c r="AB2831" s="42">
        <f t="shared" si="458"/>
        <v>0</v>
      </c>
      <c r="AC2831" s="50"/>
      <c r="AD2831" s="81"/>
      <c r="AE2831" s="81"/>
      <c r="AF2831" s="81"/>
      <c r="AG2831" s="81"/>
      <c r="AH2831" s="81"/>
      <c r="AI2831" s="81"/>
      <c r="AJ2831" s="81"/>
      <c r="AK2831" s="81"/>
      <c r="AL2831" s="81"/>
      <c r="AM2831" s="50"/>
      <c r="AN2831" s="50"/>
      <c r="AO2831" s="112">
        <f t="shared" si="461"/>
        <v>0</v>
      </c>
    </row>
    <row r="2832" spans="1:41" ht="20.100000000000001" customHeight="1">
      <c r="A2832" s="70">
        <f t="shared" si="459"/>
        <v>1</v>
      </c>
      <c r="B2832" s="81"/>
      <c r="C2832" s="81"/>
      <c r="D2832" s="81"/>
      <c r="E2832" s="81"/>
      <c r="F2832" s="34"/>
      <c r="G2832" s="94"/>
      <c r="H2832" s="81"/>
      <c r="I2832" s="34"/>
      <c r="J2832" s="34"/>
      <c r="K2832" s="38"/>
      <c r="L2832" s="38"/>
      <c r="M2832" s="39">
        <f t="shared" si="452"/>
        <v>0</v>
      </c>
      <c r="N2832" s="40">
        <f t="shared" si="453"/>
        <v>0</v>
      </c>
      <c r="O2832" s="80"/>
      <c r="P2832" s="113" t="str">
        <f t="shared" si="460"/>
        <v/>
      </c>
      <c r="Q2832" s="42" t="str">
        <f t="shared" si="454"/>
        <v/>
      </c>
      <c r="R2832" s="81"/>
      <c r="S2832" s="44" t="str">
        <f t="shared" si="455"/>
        <v/>
      </c>
      <c r="T2832" s="81"/>
      <c r="U2832" s="81"/>
      <c r="V2832" s="42">
        <f t="shared" si="456"/>
        <v>0</v>
      </c>
      <c r="W2832" s="43"/>
      <c r="X2832" s="47">
        <f>SUMIFS(W$12:W2832,F$12:F2832,F2832,H$12:H2832,H2832,D$12:D2832,D2832)</f>
        <v>0</v>
      </c>
      <c r="Y2832" s="48">
        <f t="shared" si="457"/>
        <v>0</v>
      </c>
      <c r="Z2832" s="82"/>
      <c r="AA2832" s="106"/>
      <c r="AB2832" s="42">
        <f t="shared" si="458"/>
        <v>0</v>
      </c>
      <c r="AC2832" s="50"/>
      <c r="AD2832" s="81"/>
      <c r="AE2832" s="81"/>
      <c r="AF2832" s="81"/>
      <c r="AG2832" s="81"/>
      <c r="AH2832" s="81"/>
      <c r="AI2832" s="81"/>
      <c r="AJ2832" s="81"/>
      <c r="AK2832" s="81"/>
      <c r="AL2832" s="81"/>
      <c r="AM2832" s="50"/>
      <c r="AN2832" s="50"/>
      <c r="AO2832" s="112">
        <f t="shared" si="461"/>
        <v>0</v>
      </c>
    </row>
    <row r="2833" spans="1:41" ht="20.100000000000001" customHeight="1">
      <c r="A2833" s="70">
        <f t="shared" si="459"/>
        <v>1</v>
      </c>
      <c r="B2833" s="81"/>
      <c r="C2833" s="81"/>
      <c r="D2833" s="81"/>
      <c r="E2833" s="81"/>
      <c r="F2833" s="34"/>
      <c r="G2833" s="94"/>
      <c r="H2833" s="81"/>
      <c r="I2833" s="34"/>
      <c r="J2833" s="34"/>
      <c r="K2833" s="38"/>
      <c r="L2833" s="38"/>
      <c r="M2833" s="39">
        <f t="shared" si="452"/>
        <v>0</v>
      </c>
      <c r="N2833" s="40">
        <f t="shared" si="453"/>
        <v>0</v>
      </c>
      <c r="O2833" s="80"/>
      <c r="P2833" s="113" t="str">
        <f t="shared" si="460"/>
        <v/>
      </c>
      <c r="Q2833" s="42" t="str">
        <f t="shared" si="454"/>
        <v/>
      </c>
      <c r="R2833" s="81"/>
      <c r="S2833" s="44" t="str">
        <f t="shared" si="455"/>
        <v/>
      </c>
      <c r="T2833" s="81"/>
      <c r="U2833" s="81"/>
      <c r="V2833" s="42">
        <f t="shared" si="456"/>
        <v>0</v>
      </c>
      <c r="W2833" s="43"/>
      <c r="X2833" s="47">
        <f>SUMIFS(W$12:W2833,F$12:F2833,F2833,H$12:H2833,H2833,D$12:D2833,D2833)</f>
        <v>0</v>
      </c>
      <c r="Y2833" s="48">
        <f t="shared" si="457"/>
        <v>0</v>
      </c>
      <c r="Z2833" s="82"/>
      <c r="AA2833" s="106"/>
      <c r="AB2833" s="42">
        <f t="shared" si="458"/>
        <v>0</v>
      </c>
      <c r="AC2833" s="50"/>
      <c r="AD2833" s="81"/>
      <c r="AE2833" s="81"/>
      <c r="AF2833" s="81"/>
      <c r="AG2833" s="81"/>
      <c r="AH2833" s="81"/>
      <c r="AI2833" s="81"/>
      <c r="AJ2833" s="81"/>
      <c r="AK2833" s="81"/>
      <c r="AL2833" s="81"/>
      <c r="AM2833" s="50"/>
      <c r="AN2833" s="50"/>
      <c r="AO2833" s="112">
        <f t="shared" si="461"/>
        <v>0</v>
      </c>
    </row>
    <row r="2834" spans="1:41" ht="20.100000000000001" customHeight="1">
      <c r="A2834" s="70">
        <f t="shared" si="459"/>
        <v>1</v>
      </c>
      <c r="B2834" s="81"/>
      <c r="C2834" s="81"/>
      <c r="D2834" s="81"/>
      <c r="E2834" s="81"/>
      <c r="F2834" s="34"/>
      <c r="G2834" s="94"/>
      <c r="H2834" s="81"/>
      <c r="I2834" s="34"/>
      <c r="J2834" s="34"/>
      <c r="K2834" s="38"/>
      <c r="L2834" s="38"/>
      <c r="M2834" s="39">
        <f t="shared" si="452"/>
        <v>0</v>
      </c>
      <c r="N2834" s="40">
        <f t="shared" si="453"/>
        <v>0</v>
      </c>
      <c r="O2834" s="80"/>
      <c r="P2834" s="113" t="str">
        <f t="shared" si="460"/>
        <v/>
      </c>
      <c r="Q2834" s="42" t="str">
        <f t="shared" si="454"/>
        <v/>
      </c>
      <c r="R2834" s="81"/>
      <c r="S2834" s="44" t="str">
        <f t="shared" si="455"/>
        <v/>
      </c>
      <c r="T2834" s="81"/>
      <c r="U2834" s="81"/>
      <c r="V2834" s="42">
        <f t="shared" si="456"/>
        <v>0</v>
      </c>
      <c r="W2834" s="43"/>
      <c r="X2834" s="47">
        <f>SUMIFS(W$12:W2834,F$12:F2834,F2834,H$12:H2834,H2834,D$12:D2834,D2834)</f>
        <v>0</v>
      </c>
      <c r="Y2834" s="48">
        <f t="shared" si="457"/>
        <v>0</v>
      </c>
      <c r="Z2834" s="82"/>
      <c r="AA2834" s="106"/>
      <c r="AB2834" s="42">
        <f t="shared" si="458"/>
        <v>0</v>
      </c>
      <c r="AC2834" s="50"/>
      <c r="AD2834" s="81"/>
      <c r="AE2834" s="81"/>
      <c r="AF2834" s="81"/>
      <c r="AG2834" s="81"/>
      <c r="AH2834" s="81"/>
      <c r="AI2834" s="81"/>
      <c r="AJ2834" s="81"/>
      <c r="AK2834" s="81"/>
      <c r="AL2834" s="81"/>
      <c r="AM2834" s="50"/>
      <c r="AN2834" s="50"/>
      <c r="AO2834" s="112">
        <f t="shared" si="461"/>
        <v>0</v>
      </c>
    </row>
    <row r="2835" spans="1:41" ht="20.100000000000001" customHeight="1">
      <c r="A2835" s="70">
        <f t="shared" si="459"/>
        <v>1</v>
      </c>
      <c r="B2835" s="81"/>
      <c r="C2835" s="81"/>
      <c r="D2835" s="81"/>
      <c r="E2835" s="81"/>
      <c r="F2835" s="34"/>
      <c r="G2835" s="94"/>
      <c r="H2835" s="81"/>
      <c r="I2835" s="34"/>
      <c r="J2835" s="34"/>
      <c r="K2835" s="38"/>
      <c r="L2835" s="38"/>
      <c r="M2835" s="39">
        <f t="shared" si="452"/>
        <v>0</v>
      </c>
      <c r="N2835" s="40">
        <f t="shared" si="453"/>
        <v>0</v>
      </c>
      <c r="O2835" s="80"/>
      <c r="P2835" s="113" t="str">
        <f t="shared" si="460"/>
        <v/>
      </c>
      <c r="Q2835" s="42" t="str">
        <f t="shared" si="454"/>
        <v/>
      </c>
      <c r="R2835" s="81"/>
      <c r="S2835" s="44" t="str">
        <f t="shared" si="455"/>
        <v/>
      </c>
      <c r="T2835" s="81"/>
      <c r="U2835" s="81"/>
      <c r="V2835" s="42">
        <f t="shared" si="456"/>
        <v>0</v>
      </c>
      <c r="W2835" s="43"/>
      <c r="X2835" s="47">
        <f>SUMIFS(W$12:W2835,F$12:F2835,F2835,H$12:H2835,H2835,D$12:D2835,D2835)</f>
        <v>0</v>
      </c>
      <c r="Y2835" s="48">
        <f t="shared" si="457"/>
        <v>0</v>
      </c>
      <c r="Z2835" s="82"/>
      <c r="AA2835" s="106"/>
      <c r="AB2835" s="42">
        <f t="shared" si="458"/>
        <v>0</v>
      </c>
      <c r="AC2835" s="50"/>
      <c r="AD2835" s="81"/>
      <c r="AE2835" s="81"/>
      <c r="AF2835" s="81"/>
      <c r="AG2835" s="81"/>
      <c r="AH2835" s="81"/>
      <c r="AI2835" s="81"/>
      <c r="AJ2835" s="81"/>
      <c r="AK2835" s="81"/>
      <c r="AL2835" s="81"/>
      <c r="AM2835" s="50"/>
      <c r="AN2835" s="50"/>
      <c r="AO2835" s="112">
        <f t="shared" si="461"/>
        <v>0</v>
      </c>
    </row>
    <row r="2836" spans="1:41" ht="20.100000000000001" customHeight="1">
      <c r="A2836" s="70">
        <f t="shared" si="459"/>
        <v>1</v>
      </c>
      <c r="B2836" s="81"/>
      <c r="C2836" s="81"/>
      <c r="D2836" s="81"/>
      <c r="E2836" s="81"/>
      <c r="F2836" s="34"/>
      <c r="G2836" s="94"/>
      <c r="H2836" s="81"/>
      <c r="I2836" s="34"/>
      <c r="J2836" s="34"/>
      <c r="K2836" s="38"/>
      <c r="L2836" s="38"/>
      <c r="M2836" s="39">
        <f t="shared" si="452"/>
        <v>0</v>
      </c>
      <c r="N2836" s="40">
        <f t="shared" si="453"/>
        <v>0</v>
      </c>
      <c r="O2836" s="80"/>
      <c r="P2836" s="113" t="str">
        <f t="shared" si="460"/>
        <v/>
      </c>
      <c r="Q2836" s="42" t="str">
        <f t="shared" si="454"/>
        <v/>
      </c>
      <c r="R2836" s="81"/>
      <c r="S2836" s="44" t="str">
        <f t="shared" si="455"/>
        <v/>
      </c>
      <c r="T2836" s="81"/>
      <c r="U2836" s="81"/>
      <c r="V2836" s="42">
        <f t="shared" si="456"/>
        <v>0</v>
      </c>
      <c r="W2836" s="43"/>
      <c r="X2836" s="47">
        <f>SUMIFS(W$12:W2836,F$12:F2836,F2836,H$12:H2836,H2836,D$12:D2836,D2836)</f>
        <v>0</v>
      </c>
      <c r="Y2836" s="48">
        <f t="shared" si="457"/>
        <v>0</v>
      </c>
      <c r="Z2836" s="82"/>
      <c r="AA2836" s="106"/>
      <c r="AB2836" s="42">
        <f t="shared" si="458"/>
        <v>0</v>
      </c>
      <c r="AC2836" s="50"/>
      <c r="AD2836" s="81"/>
      <c r="AE2836" s="81"/>
      <c r="AF2836" s="81"/>
      <c r="AG2836" s="81"/>
      <c r="AH2836" s="81"/>
      <c r="AI2836" s="81"/>
      <c r="AJ2836" s="81"/>
      <c r="AK2836" s="81"/>
      <c r="AL2836" s="81"/>
      <c r="AM2836" s="50"/>
      <c r="AN2836" s="50"/>
      <c r="AO2836" s="112">
        <f t="shared" si="461"/>
        <v>0</v>
      </c>
    </row>
    <row r="2837" spans="1:41" ht="20.100000000000001" customHeight="1">
      <c r="A2837" s="70">
        <f t="shared" si="459"/>
        <v>1</v>
      </c>
      <c r="B2837" s="81"/>
      <c r="C2837" s="81"/>
      <c r="D2837" s="81"/>
      <c r="E2837" s="81"/>
      <c r="F2837" s="34"/>
      <c r="G2837" s="94"/>
      <c r="H2837" s="81"/>
      <c r="I2837" s="34"/>
      <c r="J2837" s="34"/>
      <c r="K2837" s="38"/>
      <c r="L2837" s="38"/>
      <c r="M2837" s="39">
        <f t="shared" si="452"/>
        <v>0</v>
      </c>
      <c r="N2837" s="40">
        <f t="shared" si="453"/>
        <v>0</v>
      </c>
      <c r="O2837" s="80"/>
      <c r="P2837" s="113" t="str">
        <f t="shared" si="460"/>
        <v/>
      </c>
      <c r="Q2837" s="42" t="str">
        <f t="shared" si="454"/>
        <v/>
      </c>
      <c r="R2837" s="81"/>
      <c r="S2837" s="44" t="str">
        <f t="shared" si="455"/>
        <v/>
      </c>
      <c r="T2837" s="81"/>
      <c r="U2837" s="81"/>
      <c r="V2837" s="42">
        <f t="shared" si="456"/>
        <v>0</v>
      </c>
      <c r="W2837" s="43"/>
      <c r="X2837" s="47">
        <f>SUMIFS(W$12:W2837,F$12:F2837,F2837,H$12:H2837,H2837,D$12:D2837,D2837)</f>
        <v>0</v>
      </c>
      <c r="Y2837" s="48">
        <f t="shared" si="457"/>
        <v>0</v>
      </c>
      <c r="Z2837" s="82"/>
      <c r="AA2837" s="106"/>
      <c r="AB2837" s="42">
        <f t="shared" si="458"/>
        <v>0</v>
      </c>
      <c r="AC2837" s="50"/>
      <c r="AD2837" s="81"/>
      <c r="AE2837" s="81"/>
      <c r="AF2837" s="81"/>
      <c r="AG2837" s="81"/>
      <c r="AH2837" s="81"/>
      <c r="AI2837" s="81"/>
      <c r="AJ2837" s="81"/>
      <c r="AK2837" s="81"/>
      <c r="AL2837" s="81"/>
      <c r="AM2837" s="50"/>
      <c r="AN2837" s="50"/>
      <c r="AO2837" s="112">
        <f t="shared" si="461"/>
        <v>0</v>
      </c>
    </row>
    <row r="2838" spans="1:41" ht="20.100000000000001" customHeight="1">
      <c r="A2838" s="70">
        <f t="shared" si="459"/>
        <v>1</v>
      </c>
      <c r="B2838" s="81"/>
      <c r="C2838" s="81"/>
      <c r="D2838" s="81"/>
      <c r="E2838" s="81"/>
      <c r="F2838" s="34"/>
      <c r="G2838" s="94"/>
      <c r="H2838" s="81"/>
      <c r="I2838" s="34"/>
      <c r="J2838" s="34"/>
      <c r="K2838" s="38"/>
      <c r="L2838" s="38"/>
      <c r="M2838" s="39">
        <f t="shared" si="452"/>
        <v>0</v>
      </c>
      <c r="N2838" s="40">
        <f t="shared" si="453"/>
        <v>0</v>
      </c>
      <c r="O2838" s="80"/>
      <c r="P2838" s="113" t="str">
        <f t="shared" si="460"/>
        <v/>
      </c>
      <c r="Q2838" s="42" t="str">
        <f t="shared" si="454"/>
        <v/>
      </c>
      <c r="R2838" s="81"/>
      <c r="S2838" s="44" t="str">
        <f t="shared" si="455"/>
        <v/>
      </c>
      <c r="T2838" s="81"/>
      <c r="U2838" s="81"/>
      <c r="V2838" s="42">
        <f t="shared" si="456"/>
        <v>0</v>
      </c>
      <c r="W2838" s="43"/>
      <c r="X2838" s="47">
        <f>SUMIFS(W$12:W2838,F$12:F2838,F2838,H$12:H2838,H2838,D$12:D2838,D2838)</f>
        <v>0</v>
      </c>
      <c r="Y2838" s="48">
        <f t="shared" si="457"/>
        <v>0</v>
      </c>
      <c r="Z2838" s="82"/>
      <c r="AA2838" s="106"/>
      <c r="AB2838" s="42">
        <f t="shared" si="458"/>
        <v>0</v>
      </c>
      <c r="AC2838" s="50"/>
      <c r="AD2838" s="81"/>
      <c r="AE2838" s="81"/>
      <c r="AF2838" s="81"/>
      <c r="AG2838" s="81"/>
      <c r="AH2838" s="81"/>
      <c r="AI2838" s="81"/>
      <c r="AJ2838" s="81"/>
      <c r="AK2838" s="81"/>
      <c r="AL2838" s="81"/>
      <c r="AM2838" s="50"/>
      <c r="AN2838" s="50"/>
      <c r="AO2838" s="112">
        <f t="shared" si="461"/>
        <v>0</v>
      </c>
    </row>
    <row r="2839" spans="1:41" ht="20.100000000000001" customHeight="1">
      <c r="A2839" s="70">
        <f t="shared" si="459"/>
        <v>1</v>
      </c>
      <c r="B2839" s="81"/>
      <c r="C2839" s="81"/>
      <c r="D2839" s="81"/>
      <c r="E2839" s="81"/>
      <c r="F2839" s="34"/>
      <c r="G2839" s="94"/>
      <c r="H2839" s="81"/>
      <c r="I2839" s="34"/>
      <c r="J2839" s="34"/>
      <c r="K2839" s="38"/>
      <c r="L2839" s="38"/>
      <c r="M2839" s="39">
        <f t="shared" si="452"/>
        <v>0</v>
      </c>
      <c r="N2839" s="40">
        <f t="shared" si="453"/>
        <v>0</v>
      </c>
      <c r="O2839" s="80"/>
      <c r="P2839" s="113" t="str">
        <f t="shared" si="460"/>
        <v/>
      </c>
      <c r="Q2839" s="42" t="str">
        <f t="shared" si="454"/>
        <v/>
      </c>
      <c r="R2839" s="81"/>
      <c r="S2839" s="44" t="str">
        <f t="shared" si="455"/>
        <v/>
      </c>
      <c r="T2839" s="81"/>
      <c r="U2839" s="81"/>
      <c r="V2839" s="42">
        <f t="shared" si="456"/>
        <v>0</v>
      </c>
      <c r="W2839" s="43"/>
      <c r="X2839" s="47">
        <f>SUMIFS(W$12:W2839,F$12:F2839,F2839,H$12:H2839,H2839,D$12:D2839,D2839)</f>
        <v>0</v>
      </c>
      <c r="Y2839" s="48">
        <f t="shared" si="457"/>
        <v>0</v>
      </c>
      <c r="Z2839" s="82"/>
      <c r="AA2839" s="106"/>
      <c r="AB2839" s="42">
        <f t="shared" si="458"/>
        <v>0</v>
      </c>
      <c r="AC2839" s="50"/>
      <c r="AD2839" s="81"/>
      <c r="AE2839" s="81"/>
      <c r="AF2839" s="81"/>
      <c r="AG2839" s="81"/>
      <c r="AH2839" s="81"/>
      <c r="AI2839" s="81"/>
      <c r="AJ2839" s="81"/>
      <c r="AK2839" s="81"/>
      <c r="AL2839" s="81"/>
      <c r="AM2839" s="50"/>
      <c r="AN2839" s="50"/>
      <c r="AO2839" s="112">
        <f t="shared" si="461"/>
        <v>0</v>
      </c>
    </row>
    <row r="2840" spans="1:41" ht="20.100000000000001" customHeight="1">
      <c r="A2840" s="70">
        <f t="shared" si="459"/>
        <v>1</v>
      </c>
      <c r="B2840" s="81"/>
      <c r="C2840" s="81"/>
      <c r="D2840" s="81"/>
      <c r="E2840" s="81"/>
      <c r="F2840" s="34"/>
      <c r="G2840" s="94"/>
      <c r="H2840" s="81"/>
      <c r="I2840" s="34"/>
      <c r="J2840" s="34"/>
      <c r="K2840" s="38"/>
      <c r="L2840" s="38"/>
      <c r="M2840" s="39">
        <f t="shared" si="452"/>
        <v>0</v>
      </c>
      <c r="N2840" s="40">
        <f t="shared" si="453"/>
        <v>0</v>
      </c>
      <c r="O2840" s="80"/>
      <c r="P2840" s="113" t="str">
        <f t="shared" si="460"/>
        <v/>
      </c>
      <c r="Q2840" s="42" t="str">
        <f t="shared" si="454"/>
        <v/>
      </c>
      <c r="R2840" s="81"/>
      <c r="S2840" s="44" t="str">
        <f t="shared" si="455"/>
        <v/>
      </c>
      <c r="T2840" s="81"/>
      <c r="U2840" s="81"/>
      <c r="V2840" s="42">
        <f t="shared" si="456"/>
        <v>0</v>
      </c>
      <c r="W2840" s="43"/>
      <c r="X2840" s="47">
        <f>SUMIFS(W$12:W2840,F$12:F2840,F2840,H$12:H2840,H2840,D$12:D2840,D2840)</f>
        <v>0</v>
      </c>
      <c r="Y2840" s="48">
        <f t="shared" si="457"/>
        <v>0</v>
      </c>
      <c r="Z2840" s="82"/>
      <c r="AA2840" s="106"/>
      <c r="AB2840" s="42">
        <f t="shared" si="458"/>
        <v>0</v>
      </c>
      <c r="AC2840" s="50"/>
      <c r="AD2840" s="81"/>
      <c r="AE2840" s="81"/>
      <c r="AF2840" s="81"/>
      <c r="AG2840" s="81"/>
      <c r="AH2840" s="81"/>
      <c r="AI2840" s="81"/>
      <c r="AJ2840" s="81"/>
      <c r="AK2840" s="81"/>
      <c r="AL2840" s="81"/>
      <c r="AM2840" s="50"/>
      <c r="AN2840" s="50"/>
      <c r="AO2840" s="112">
        <f t="shared" si="461"/>
        <v>0</v>
      </c>
    </row>
    <row r="2841" spans="1:41" ht="20.100000000000001" customHeight="1">
      <c r="A2841" s="70">
        <f t="shared" si="459"/>
        <v>1</v>
      </c>
      <c r="B2841" s="81"/>
      <c r="C2841" s="81"/>
      <c r="D2841" s="81"/>
      <c r="E2841" s="81"/>
      <c r="F2841" s="34"/>
      <c r="G2841" s="94"/>
      <c r="H2841" s="81"/>
      <c r="I2841" s="34"/>
      <c r="J2841" s="34"/>
      <c r="K2841" s="38"/>
      <c r="L2841" s="38"/>
      <c r="M2841" s="39">
        <f t="shared" si="452"/>
        <v>0</v>
      </c>
      <c r="N2841" s="40">
        <f t="shared" si="453"/>
        <v>0</v>
      </c>
      <c r="O2841" s="80"/>
      <c r="P2841" s="113" t="str">
        <f t="shared" si="460"/>
        <v/>
      </c>
      <c r="Q2841" s="42" t="str">
        <f t="shared" si="454"/>
        <v/>
      </c>
      <c r="R2841" s="81"/>
      <c r="S2841" s="44" t="str">
        <f t="shared" si="455"/>
        <v/>
      </c>
      <c r="T2841" s="81"/>
      <c r="U2841" s="81"/>
      <c r="V2841" s="42">
        <f t="shared" si="456"/>
        <v>0</v>
      </c>
      <c r="W2841" s="43"/>
      <c r="X2841" s="47">
        <f>SUMIFS(W$12:W2841,F$12:F2841,F2841,H$12:H2841,H2841,D$12:D2841,D2841)</f>
        <v>0</v>
      </c>
      <c r="Y2841" s="48">
        <f t="shared" si="457"/>
        <v>0</v>
      </c>
      <c r="Z2841" s="82"/>
      <c r="AA2841" s="106"/>
      <c r="AB2841" s="42">
        <f t="shared" si="458"/>
        <v>0</v>
      </c>
      <c r="AC2841" s="50"/>
      <c r="AD2841" s="81"/>
      <c r="AE2841" s="81"/>
      <c r="AF2841" s="81"/>
      <c r="AG2841" s="81"/>
      <c r="AH2841" s="81"/>
      <c r="AI2841" s="81"/>
      <c r="AJ2841" s="81"/>
      <c r="AK2841" s="81"/>
      <c r="AL2841" s="81"/>
      <c r="AM2841" s="50"/>
      <c r="AN2841" s="50"/>
      <c r="AO2841" s="112">
        <f t="shared" si="461"/>
        <v>0</v>
      </c>
    </row>
    <row r="2842" spans="1:41" ht="20.100000000000001" customHeight="1">
      <c r="A2842" s="70">
        <f t="shared" si="459"/>
        <v>1</v>
      </c>
      <c r="B2842" s="81"/>
      <c r="C2842" s="81"/>
      <c r="D2842" s="81"/>
      <c r="E2842" s="81"/>
      <c r="F2842" s="34"/>
      <c r="G2842" s="94"/>
      <c r="H2842" s="81"/>
      <c r="I2842" s="34"/>
      <c r="J2842" s="34"/>
      <c r="K2842" s="38"/>
      <c r="L2842" s="38"/>
      <c r="M2842" s="39">
        <f t="shared" si="452"/>
        <v>0</v>
      </c>
      <c r="N2842" s="40">
        <f t="shared" si="453"/>
        <v>0</v>
      </c>
      <c r="O2842" s="80"/>
      <c r="P2842" s="113" t="str">
        <f t="shared" si="460"/>
        <v/>
      </c>
      <c r="Q2842" s="42" t="str">
        <f t="shared" si="454"/>
        <v/>
      </c>
      <c r="R2842" s="81"/>
      <c r="S2842" s="44" t="str">
        <f t="shared" si="455"/>
        <v/>
      </c>
      <c r="T2842" s="81"/>
      <c r="U2842" s="81"/>
      <c r="V2842" s="42">
        <f t="shared" si="456"/>
        <v>0</v>
      </c>
      <c r="W2842" s="43"/>
      <c r="X2842" s="47">
        <f>SUMIFS(W$12:W2842,F$12:F2842,F2842,H$12:H2842,H2842,D$12:D2842,D2842)</f>
        <v>0</v>
      </c>
      <c r="Y2842" s="48">
        <f t="shared" si="457"/>
        <v>0</v>
      </c>
      <c r="Z2842" s="82"/>
      <c r="AA2842" s="106"/>
      <c r="AB2842" s="42">
        <f t="shared" si="458"/>
        <v>0</v>
      </c>
      <c r="AC2842" s="50"/>
      <c r="AD2842" s="81"/>
      <c r="AE2842" s="81"/>
      <c r="AF2842" s="81"/>
      <c r="AG2842" s="81"/>
      <c r="AH2842" s="81"/>
      <c r="AI2842" s="81"/>
      <c r="AJ2842" s="81"/>
      <c r="AK2842" s="81"/>
      <c r="AL2842" s="81"/>
      <c r="AM2842" s="50"/>
      <c r="AN2842" s="50"/>
      <c r="AO2842" s="112">
        <f t="shared" si="461"/>
        <v>0</v>
      </c>
    </row>
    <row r="2843" spans="1:41" ht="20.100000000000001" customHeight="1">
      <c r="A2843" s="70">
        <f t="shared" si="459"/>
        <v>1</v>
      </c>
      <c r="B2843" s="81"/>
      <c r="C2843" s="81"/>
      <c r="D2843" s="81"/>
      <c r="E2843" s="81"/>
      <c r="F2843" s="34"/>
      <c r="G2843" s="94"/>
      <c r="H2843" s="81"/>
      <c r="I2843" s="34"/>
      <c r="J2843" s="34"/>
      <c r="K2843" s="38"/>
      <c r="L2843" s="38"/>
      <c r="M2843" s="39">
        <f t="shared" si="452"/>
        <v>0</v>
      </c>
      <c r="N2843" s="40">
        <f t="shared" si="453"/>
        <v>0</v>
      </c>
      <c r="O2843" s="80"/>
      <c r="P2843" s="113" t="str">
        <f t="shared" si="460"/>
        <v/>
      </c>
      <c r="Q2843" s="42" t="str">
        <f t="shared" si="454"/>
        <v/>
      </c>
      <c r="R2843" s="81"/>
      <c r="S2843" s="44" t="str">
        <f t="shared" si="455"/>
        <v/>
      </c>
      <c r="T2843" s="81"/>
      <c r="U2843" s="81"/>
      <c r="V2843" s="42">
        <f t="shared" si="456"/>
        <v>0</v>
      </c>
      <c r="W2843" s="43"/>
      <c r="X2843" s="47">
        <f>SUMIFS(W$12:W2843,F$12:F2843,F2843,H$12:H2843,H2843,D$12:D2843,D2843)</f>
        <v>0</v>
      </c>
      <c r="Y2843" s="48">
        <f t="shared" si="457"/>
        <v>0</v>
      </c>
      <c r="Z2843" s="82"/>
      <c r="AA2843" s="106"/>
      <c r="AB2843" s="42">
        <f t="shared" si="458"/>
        <v>0</v>
      </c>
      <c r="AC2843" s="50"/>
      <c r="AD2843" s="81"/>
      <c r="AE2843" s="81"/>
      <c r="AF2843" s="81"/>
      <c r="AG2843" s="81"/>
      <c r="AH2843" s="81"/>
      <c r="AI2843" s="81"/>
      <c r="AJ2843" s="81"/>
      <c r="AK2843" s="81"/>
      <c r="AL2843" s="81"/>
      <c r="AM2843" s="50"/>
      <c r="AN2843" s="50"/>
      <c r="AO2843" s="112">
        <f t="shared" si="461"/>
        <v>0</v>
      </c>
    </row>
    <row r="2844" spans="1:41" ht="20.100000000000001" customHeight="1">
      <c r="A2844" s="70">
        <f t="shared" si="459"/>
        <v>1</v>
      </c>
      <c r="B2844" s="81"/>
      <c r="C2844" s="81"/>
      <c r="D2844" s="81"/>
      <c r="E2844" s="81"/>
      <c r="F2844" s="34"/>
      <c r="G2844" s="94"/>
      <c r="H2844" s="81"/>
      <c r="I2844" s="34"/>
      <c r="J2844" s="34"/>
      <c r="K2844" s="38"/>
      <c r="L2844" s="38"/>
      <c r="M2844" s="39">
        <f t="shared" si="452"/>
        <v>0</v>
      </c>
      <c r="N2844" s="40">
        <f t="shared" si="453"/>
        <v>0</v>
      </c>
      <c r="O2844" s="80"/>
      <c r="P2844" s="113" t="str">
        <f t="shared" si="460"/>
        <v/>
      </c>
      <c r="Q2844" s="42" t="str">
        <f t="shared" si="454"/>
        <v/>
      </c>
      <c r="R2844" s="81"/>
      <c r="S2844" s="44" t="str">
        <f t="shared" si="455"/>
        <v/>
      </c>
      <c r="T2844" s="81"/>
      <c r="U2844" s="81"/>
      <c r="V2844" s="42">
        <f t="shared" si="456"/>
        <v>0</v>
      </c>
      <c r="W2844" s="43"/>
      <c r="X2844" s="47">
        <f>SUMIFS(W$12:W2844,F$12:F2844,F2844,H$12:H2844,H2844,D$12:D2844,D2844)</f>
        <v>0</v>
      </c>
      <c r="Y2844" s="48">
        <f t="shared" si="457"/>
        <v>0</v>
      </c>
      <c r="Z2844" s="82"/>
      <c r="AA2844" s="106"/>
      <c r="AB2844" s="42">
        <f t="shared" si="458"/>
        <v>0</v>
      </c>
      <c r="AC2844" s="50"/>
      <c r="AD2844" s="81"/>
      <c r="AE2844" s="81"/>
      <c r="AF2844" s="81"/>
      <c r="AG2844" s="81"/>
      <c r="AH2844" s="81"/>
      <c r="AI2844" s="81"/>
      <c r="AJ2844" s="81"/>
      <c r="AK2844" s="81"/>
      <c r="AL2844" s="81"/>
      <c r="AM2844" s="50"/>
      <c r="AN2844" s="50"/>
      <c r="AO2844" s="112">
        <f t="shared" si="461"/>
        <v>0</v>
      </c>
    </row>
    <row r="2845" spans="1:41" ht="20.100000000000001" customHeight="1">
      <c r="A2845" s="70">
        <f t="shared" si="459"/>
        <v>1</v>
      </c>
      <c r="B2845" s="81"/>
      <c r="C2845" s="81"/>
      <c r="D2845" s="81"/>
      <c r="E2845" s="81"/>
      <c r="F2845" s="34"/>
      <c r="G2845" s="94"/>
      <c r="H2845" s="81"/>
      <c r="I2845" s="34"/>
      <c r="J2845" s="34"/>
      <c r="K2845" s="38"/>
      <c r="L2845" s="38"/>
      <c r="M2845" s="39">
        <f t="shared" si="452"/>
        <v>0</v>
      </c>
      <c r="N2845" s="40">
        <f t="shared" si="453"/>
        <v>0</v>
      </c>
      <c r="O2845" s="80"/>
      <c r="P2845" s="113" t="str">
        <f t="shared" si="460"/>
        <v/>
      </c>
      <c r="Q2845" s="42" t="str">
        <f t="shared" si="454"/>
        <v/>
      </c>
      <c r="R2845" s="81"/>
      <c r="S2845" s="44" t="str">
        <f t="shared" si="455"/>
        <v/>
      </c>
      <c r="T2845" s="81"/>
      <c r="U2845" s="81"/>
      <c r="V2845" s="42">
        <f t="shared" si="456"/>
        <v>0</v>
      </c>
      <c r="W2845" s="43"/>
      <c r="X2845" s="47">
        <f>SUMIFS(W$12:W2845,F$12:F2845,F2845,H$12:H2845,H2845,D$12:D2845,D2845)</f>
        <v>0</v>
      </c>
      <c r="Y2845" s="48">
        <f t="shared" si="457"/>
        <v>0</v>
      </c>
      <c r="Z2845" s="82"/>
      <c r="AA2845" s="106"/>
      <c r="AB2845" s="42">
        <f t="shared" si="458"/>
        <v>0</v>
      </c>
      <c r="AC2845" s="50"/>
      <c r="AD2845" s="81"/>
      <c r="AE2845" s="81"/>
      <c r="AF2845" s="81"/>
      <c r="AG2845" s="81"/>
      <c r="AH2845" s="81"/>
      <c r="AI2845" s="81"/>
      <c r="AJ2845" s="81"/>
      <c r="AK2845" s="81"/>
      <c r="AL2845" s="81"/>
      <c r="AM2845" s="50"/>
      <c r="AN2845" s="50"/>
      <c r="AO2845" s="112">
        <f t="shared" si="461"/>
        <v>0</v>
      </c>
    </row>
    <row r="2846" spans="1:41" ht="20.100000000000001" customHeight="1">
      <c r="A2846" s="70">
        <f t="shared" si="459"/>
        <v>1</v>
      </c>
      <c r="B2846" s="81"/>
      <c r="C2846" s="81"/>
      <c r="D2846" s="81"/>
      <c r="E2846" s="81"/>
      <c r="F2846" s="34"/>
      <c r="G2846" s="94"/>
      <c r="H2846" s="81"/>
      <c r="I2846" s="34"/>
      <c r="J2846" s="34"/>
      <c r="K2846" s="38"/>
      <c r="L2846" s="38"/>
      <c r="M2846" s="39">
        <f t="shared" si="452"/>
        <v>0</v>
      </c>
      <c r="N2846" s="40">
        <f t="shared" si="453"/>
        <v>0</v>
      </c>
      <c r="O2846" s="80"/>
      <c r="P2846" s="113" t="str">
        <f t="shared" si="460"/>
        <v/>
      </c>
      <c r="Q2846" s="42" t="str">
        <f t="shared" si="454"/>
        <v/>
      </c>
      <c r="R2846" s="81"/>
      <c r="S2846" s="44" t="str">
        <f t="shared" si="455"/>
        <v/>
      </c>
      <c r="T2846" s="81"/>
      <c r="U2846" s="81"/>
      <c r="V2846" s="42">
        <f t="shared" si="456"/>
        <v>0</v>
      </c>
      <c r="W2846" s="43"/>
      <c r="X2846" s="47">
        <f>SUMIFS(W$12:W2846,F$12:F2846,F2846,H$12:H2846,H2846,D$12:D2846,D2846)</f>
        <v>0</v>
      </c>
      <c r="Y2846" s="48">
        <f t="shared" si="457"/>
        <v>0</v>
      </c>
      <c r="Z2846" s="82"/>
      <c r="AA2846" s="106"/>
      <c r="AB2846" s="42">
        <f t="shared" si="458"/>
        <v>0</v>
      </c>
      <c r="AC2846" s="50"/>
      <c r="AD2846" s="81"/>
      <c r="AE2846" s="81"/>
      <c r="AF2846" s="81"/>
      <c r="AG2846" s="81"/>
      <c r="AH2846" s="81"/>
      <c r="AI2846" s="81"/>
      <c r="AJ2846" s="81"/>
      <c r="AK2846" s="81"/>
      <c r="AL2846" s="81"/>
      <c r="AM2846" s="50"/>
      <c r="AN2846" s="50"/>
      <c r="AO2846" s="112">
        <f t="shared" si="461"/>
        <v>0</v>
      </c>
    </row>
    <row r="2847" spans="1:41" ht="20.100000000000001" customHeight="1">
      <c r="A2847" s="70">
        <f t="shared" si="459"/>
        <v>1</v>
      </c>
      <c r="B2847" s="81"/>
      <c r="C2847" s="81"/>
      <c r="D2847" s="81"/>
      <c r="E2847" s="81"/>
      <c r="F2847" s="34"/>
      <c r="G2847" s="94"/>
      <c r="H2847" s="81"/>
      <c r="I2847" s="34"/>
      <c r="J2847" s="34"/>
      <c r="K2847" s="38"/>
      <c r="L2847" s="38"/>
      <c r="M2847" s="39">
        <f t="shared" si="452"/>
        <v>0</v>
      </c>
      <c r="N2847" s="40">
        <f t="shared" si="453"/>
        <v>0</v>
      </c>
      <c r="O2847" s="80"/>
      <c r="P2847" s="113" t="str">
        <f t="shared" si="460"/>
        <v/>
      </c>
      <c r="Q2847" s="42" t="str">
        <f t="shared" si="454"/>
        <v/>
      </c>
      <c r="R2847" s="81"/>
      <c r="S2847" s="44" t="str">
        <f t="shared" si="455"/>
        <v/>
      </c>
      <c r="T2847" s="81"/>
      <c r="U2847" s="81"/>
      <c r="V2847" s="42">
        <f t="shared" si="456"/>
        <v>0</v>
      </c>
      <c r="W2847" s="43"/>
      <c r="X2847" s="47">
        <f>SUMIFS(W$12:W2847,F$12:F2847,F2847,H$12:H2847,H2847,D$12:D2847,D2847)</f>
        <v>0</v>
      </c>
      <c r="Y2847" s="48">
        <f t="shared" si="457"/>
        <v>0</v>
      </c>
      <c r="Z2847" s="82"/>
      <c r="AA2847" s="106"/>
      <c r="AB2847" s="42">
        <f t="shared" si="458"/>
        <v>0</v>
      </c>
      <c r="AC2847" s="50"/>
      <c r="AD2847" s="81"/>
      <c r="AE2847" s="81"/>
      <c r="AF2847" s="81"/>
      <c r="AG2847" s="81"/>
      <c r="AH2847" s="81"/>
      <c r="AI2847" s="81"/>
      <c r="AJ2847" s="81"/>
      <c r="AK2847" s="81"/>
      <c r="AL2847" s="81"/>
      <c r="AM2847" s="50"/>
      <c r="AN2847" s="50"/>
      <c r="AO2847" s="112">
        <f t="shared" si="461"/>
        <v>0</v>
      </c>
    </row>
    <row r="2848" spans="1:41" ht="20.100000000000001" customHeight="1">
      <c r="A2848" s="70">
        <f t="shared" si="459"/>
        <v>1</v>
      </c>
      <c r="B2848" s="81"/>
      <c r="C2848" s="81"/>
      <c r="D2848" s="81"/>
      <c r="E2848" s="81"/>
      <c r="F2848" s="34"/>
      <c r="G2848" s="94"/>
      <c r="H2848" s="81"/>
      <c r="I2848" s="34"/>
      <c r="J2848" s="34"/>
      <c r="K2848" s="38"/>
      <c r="L2848" s="38"/>
      <c r="M2848" s="39">
        <f t="shared" si="452"/>
        <v>0</v>
      </c>
      <c r="N2848" s="40">
        <f t="shared" si="453"/>
        <v>0</v>
      </c>
      <c r="O2848" s="80"/>
      <c r="P2848" s="113" t="str">
        <f t="shared" si="460"/>
        <v/>
      </c>
      <c r="Q2848" s="42" t="str">
        <f t="shared" si="454"/>
        <v/>
      </c>
      <c r="R2848" s="81"/>
      <c r="S2848" s="44" t="str">
        <f t="shared" si="455"/>
        <v/>
      </c>
      <c r="T2848" s="81"/>
      <c r="U2848" s="81"/>
      <c r="V2848" s="42">
        <f t="shared" si="456"/>
        <v>0</v>
      </c>
      <c r="W2848" s="43"/>
      <c r="X2848" s="47">
        <f>SUMIFS(W$12:W2848,F$12:F2848,F2848,H$12:H2848,H2848,D$12:D2848,D2848)</f>
        <v>0</v>
      </c>
      <c r="Y2848" s="48">
        <f t="shared" si="457"/>
        <v>0</v>
      </c>
      <c r="Z2848" s="82"/>
      <c r="AA2848" s="106"/>
      <c r="AB2848" s="42">
        <f t="shared" si="458"/>
        <v>0</v>
      </c>
      <c r="AC2848" s="50"/>
      <c r="AD2848" s="81"/>
      <c r="AE2848" s="81"/>
      <c r="AF2848" s="81"/>
      <c r="AG2848" s="81"/>
      <c r="AH2848" s="81"/>
      <c r="AI2848" s="81"/>
      <c r="AJ2848" s="81"/>
      <c r="AK2848" s="81"/>
      <c r="AL2848" s="81"/>
      <c r="AM2848" s="50"/>
      <c r="AN2848" s="50"/>
      <c r="AO2848" s="112">
        <f t="shared" si="461"/>
        <v>0</v>
      </c>
    </row>
    <row r="2849" spans="1:41" ht="20.100000000000001" customHeight="1">
      <c r="A2849" s="70">
        <f t="shared" si="459"/>
        <v>1</v>
      </c>
      <c r="B2849" s="81"/>
      <c r="C2849" s="81"/>
      <c r="D2849" s="81"/>
      <c r="E2849" s="81"/>
      <c r="F2849" s="34"/>
      <c r="G2849" s="94"/>
      <c r="H2849" s="81"/>
      <c r="I2849" s="34"/>
      <c r="J2849" s="34"/>
      <c r="K2849" s="38"/>
      <c r="L2849" s="38"/>
      <c r="M2849" s="39">
        <f t="shared" si="452"/>
        <v>0</v>
      </c>
      <c r="N2849" s="40">
        <f t="shared" si="453"/>
        <v>0</v>
      </c>
      <c r="O2849" s="80"/>
      <c r="P2849" s="113" t="str">
        <f t="shared" si="460"/>
        <v/>
      </c>
      <c r="Q2849" s="42" t="str">
        <f t="shared" si="454"/>
        <v/>
      </c>
      <c r="R2849" s="81"/>
      <c r="S2849" s="44" t="str">
        <f t="shared" si="455"/>
        <v/>
      </c>
      <c r="T2849" s="81"/>
      <c r="U2849" s="81"/>
      <c r="V2849" s="42">
        <f t="shared" si="456"/>
        <v>0</v>
      </c>
      <c r="W2849" s="43"/>
      <c r="X2849" s="47">
        <f>SUMIFS(W$12:W2849,F$12:F2849,F2849,H$12:H2849,H2849,D$12:D2849,D2849)</f>
        <v>0</v>
      </c>
      <c r="Y2849" s="48">
        <f t="shared" si="457"/>
        <v>0</v>
      </c>
      <c r="Z2849" s="82"/>
      <c r="AA2849" s="106"/>
      <c r="AB2849" s="42">
        <f t="shared" si="458"/>
        <v>0</v>
      </c>
      <c r="AC2849" s="50"/>
      <c r="AD2849" s="81"/>
      <c r="AE2849" s="81"/>
      <c r="AF2849" s="81"/>
      <c r="AG2849" s="81"/>
      <c r="AH2849" s="81"/>
      <c r="AI2849" s="81"/>
      <c r="AJ2849" s="81"/>
      <c r="AK2849" s="81"/>
      <c r="AL2849" s="81"/>
      <c r="AM2849" s="50"/>
      <c r="AN2849" s="50"/>
      <c r="AO2849" s="112">
        <f t="shared" si="461"/>
        <v>0</v>
      </c>
    </row>
    <row r="2850" spans="1:41" ht="20.100000000000001" customHeight="1">
      <c r="A2850" s="70">
        <f t="shared" si="459"/>
        <v>1</v>
      </c>
      <c r="B2850" s="81"/>
      <c r="C2850" s="81"/>
      <c r="D2850" s="81"/>
      <c r="E2850" s="81"/>
      <c r="F2850" s="34"/>
      <c r="G2850" s="94"/>
      <c r="H2850" s="81"/>
      <c r="I2850" s="34"/>
      <c r="J2850" s="34"/>
      <c r="K2850" s="38"/>
      <c r="L2850" s="38"/>
      <c r="M2850" s="39">
        <f t="shared" si="452"/>
        <v>0</v>
      </c>
      <c r="N2850" s="40">
        <f t="shared" si="453"/>
        <v>0</v>
      </c>
      <c r="O2850" s="80"/>
      <c r="P2850" s="113" t="str">
        <f t="shared" si="460"/>
        <v/>
      </c>
      <c r="Q2850" s="42" t="str">
        <f t="shared" si="454"/>
        <v/>
      </c>
      <c r="R2850" s="81"/>
      <c r="S2850" s="44" t="str">
        <f t="shared" si="455"/>
        <v/>
      </c>
      <c r="T2850" s="81"/>
      <c r="U2850" s="81"/>
      <c r="V2850" s="42">
        <f t="shared" si="456"/>
        <v>0</v>
      </c>
      <c r="W2850" s="43"/>
      <c r="X2850" s="47">
        <f>SUMIFS(W$12:W2850,F$12:F2850,F2850,H$12:H2850,H2850,D$12:D2850,D2850)</f>
        <v>0</v>
      </c>
      <c r="Y2850" s="48">
        <f t="shared" si="457"/>
        <v>0</v>
      </c>
      <c r="Z2850" s="82"/>
      <c r="AA2850" s="106"/>
      <c r="AB2850" s="42">
        <f t="shared" si="458"/>
        <v>0</v>
      </c>
      <c r="AC2850" s="50"/>
      <c r="AD2850" s="81"/>
      <c r="AE2850" s="81"/>
      <c r="AF2850" s="81"/>
      <c r="AG2850" s="81"/>
      <c r="AH2850" s="81"/>
      <c r="AI2850" s="81"/>
      <c r="AJ2850" s="81"/>
      <c r="AK2850" s="81"/>
      <c r="AL2850" s="81"/>
      <c r="AM2850" s="50"/>
      <c r="AN2850" s="50"/>
      <c r="AO2850" s="112">
        <f t="shared" si="461"/>
        <v>0</v>
      </c>
    </row>
    <row r="2851" spans="1:41" ht="20.100000000000001" customHeight="1">
      <c r="A2851" s="70">
        <f t="shared" si="459"/>
        <v>1</v>
      </c>
      <c r="B2851" s="81"/>
      <c r="C2851" s="81"/>
      <c r="D2851" s="81"/>
      <c r="E2851" s="81"/>
      <c r="F2851" s="34"/>
      <c r="G2851" s="94"/>
      <c r="H2851" s="81"/>
      <c r="I2851" s="34"/>
      <c r="J2851" s="34"/>
      <c r="K2851" s="38"/>
      <c r="L2851" s="38"/>
      <c r="M2851" s="39">
        <f t="shared" si="452"/>
        <v>0</v>
      </c>
      <c r="N2851" s="40">
        <f t="shared" si="453"/>
        <v>0</v>
      </c>
      <c r="O2851" s="80"/>
      <c r="P2851" s="113" t="str">
        <f t="shared" si="460"/>
        <v/>
      </c>
      <c r="Q2851" s="42" t="str">
        <f t="shared" si="454"/>
        <v/>
      </c>
      <c r="R2851" s="81"/>
      <c r="S2851" s="44" t="str">
        <f t="shared" si="455"/>
        <v/>
      </c>
      <c r="T2851" s="81"/>
      <c r="U2851" s="81"/>
      <c r="V2851" s="42">
        <f t="shared" si="456"/>
        <v>0</v>
      </c>
      <c r="W2851" s="43"/>
      <c r="X2851" s="47">
        <f>SUMIFS(W$12:W2851,F$12:F2851,F2851,H$12:H2851,H2851,D$12:D2851,D2851)</f>
        <v>0</v>
      </c>
      <c r="Y2851" s="48">
        <f t="shared" si="457"/>
        <v>0</v>
      </c>
      <c r="Z2851" s="82"/>
      <c r="AA2851" s="106"/>
      <c r="AB2851" s="42">
        <f t="shared" si="458"/>
        <v>0</v>
      </c>
      <c r="AC2851" s="50"/>
      <c r="AD2851" s="81"/>
      <c r="AE2851" s="81"/>
      <c r="AF2851" s="81"/>
      <c r="AG2851" s="81"/>
      <c r="AH2851" s="81"/>
      <c r="AI2851" s="81"/>
      <c r="AJ2851" s="81"/>
      <c r="AK2851" s="81"/>
      <c r="AL2851" s="81"/>
      <c r="AM2851" s="50"/>
      <c r="AN2851" s="50"/>
      <c r="AO2851" s="112">
        <f t="shared" si="461"/>
        <v>0</v>
      </c>
    </row>
    <row r="2852" spans="1:41" ht="20.100000000000001" customHeight="1">
      <c r="A2852" s="70">
        <f t="shared" si="459"/>
        <v>1</v>
      </c>
      <c r="B2852" s="81"/>
      <c r="C2852" s="81"/>
      <c r="D2852" s="81"/>
      <c r="E2852" s="81"/>
      <c r="F2852" s="34"/>
      <c r="G2852" s="94"/>
      <c r="H2852" s="81"/>
      <c r="I2852" s="34"/>
      <c r="J2852" s="34"/>
      <c r="K2852" s="38"/>
      <c r="L2852" s="38"/>
      <c r="M2852" s="39">
        <f t="shared" si="452"/>
        <v>0</v>
      </c>
      <c r="N2852" s="40">
        <f t="shared" si="453"/>
        <v>0</v>
      </c>
      <c r="O2852" s="80"/>
      <c r="P2852" s="113" t="str">
        <f t="shared" si="460"/>
        <v/>
      </c>
      <c r="Q2852" s="42" t="str">
        <f t="shared" si="454"/>
        <v/>
      </c>
      <c r="R2852" s="81"/>
      <c r="S2852" s="44" t="str">
        <f t="shared" si="455"/>
        <v/>
      </c>
      <c r="T2852" s="81"/>
      <c r="U2852" s="81"/>
      <c r="V2852" s="42">
        <f t="shared" si="456"/>
        <v>0</v>
      </c>
      <c r="W2852" s="43"/>
      <c r="X2852" s="47">
        <f>SUMIFS(W$12:W2852,F$12:F2852,F2852,H$12:H2852,H2852,D$12:D2852,D2852)</f>
        <v>0</v>
      </c>
      <c r="Y2852" s="48">
        <f t="shared" si="457"/>
        <v>0</v>
      </c>
      <c r="Z2852" s="82"/>
      <c r="AA2852" s="106"/>
      <c r="AB2852" s="42">
        <f t="shared" si="458"/>
        <v>0</v>
      </c>
      <c r="AC2852" s="50"/>
      <c r="AD2852" s="81"/>
      <c r="AE2852" s="81"/>
      <c r="AF2852" s="81"/>
      <c r="AG2852" s="81"/>
      <c r="AH2852" s="81"/>
      <c r="AI2852" s="81"/>
      <c r="AJ2852" s="81"/>
      <c r="AK2852" s="81"/>
      <c r="AL2852" s="81"/>
      <c r="AM2852" s="50"/>
      <c r="AN2852" s="50"/>
      <c r="AO2852" s="112">
        <f t="shared" si="461"/>
        <v>0</v>
      </c>
    </row>
    <row r="2853" spans="1:41" ht="20.100000000000001" customHeight="1">
      <c r="A2853" s="70">
        <f t="shared" si="459"/>
        <v>1</v>
      </c>
      <c r="B2853" s="81"/>
      <c r="C2853" s="81"/>
      <c r="D2853" s="81"/>
      <c r="E2853" s="81"/>
      <c r="F2853" s="34"/>
      <c r="G2853" s="94"/>
      <c r="H2853" s="81"/>
      <c r="I2853" s="34"/>
      <c r="J2853" s="34"/>
      <c r="K2853" s="38"/>
      <c r="L2853" s="38"/>
      <c r="M2853" s="39">
        <f t="shared" si="452"/>
        <v>0</v>
      </c>
      <c r="N2853" s="40">
        <f t="shared" si="453"/>
        <v>0</v>
      </c>
      <c r="O2853" s="80"/>
      <c r="P2853" s="113" t="str">
        <f t="shared" si="460"/>
        <v/>
      </c>
      <c r="Q2853" s="42" t="str">
        <f t="shared" si="454"/>
        <v/>
      </c>
      <c r="R2853" s="81"/>
      <c r="S2853" s="44" t="str">
        <f t="shared" si="455"/>
        <v/>
      </c>
      <c r="T2853" s="81"/>
      <c r="U2853" s="81"/>
      <c r="V2853" s="42">
        <f t="shared" si="456"/>
        <v>0</v>
      </c>
      <c r="W2853" s="43"/>
      <c r="X2853" s="47">
        <f>SUMIFS(W$12:W2853,F$12:F2853,F2853,H$12:H2853,H2853,D$12:D2853,D2853)</f>
        <v>0</v>
      </c>
      <c r="Y2853" s="48">
        <f t="shared" si="457"/>
        <v>0</v>
      </c>
      <c r="Z2853" s="82"/>
      <c r="AA2853" s="106"/>
      <c r="AB2853" s="42">
        <f t="shared" si="458"/>
        <v>0</v>
      </c>
      <c r="AC2853" s="50"/>
      <c r="AD2853" s="81"/>
      <c r="AE2853" s="81"/>
      <c r="AF2853" s="81"/>
      <c r="AG2853" s="81"/>
      <c r="AH2853" s="81"/>
      <c r="AI2853" s="81"/>
      <c r="AJ2853" s="81"/>
      <c r="AK2853" s="81"/>
      <c r="AL2853" s="81"/>
      <c r="AM2853" s="50"/>
      <c r="AN2853" s="50"/>
      <c r="AO2853" s="112">
        <f t="shared" si="461"/>
        <v>0</v>
      </c>
    </row>
    <row r="2854" spans="1:41" ht="20.100000000000001" customHeight="1">
      <c r="A2854" s="70">
        <f t="shared" si="459"/>
        <v>1</v>
      </c>
      <c r="B2854" s="81"/>
      <c r="C2854" s="81"/>
      <c r="D2854" s="81"/>
      <c r="E2854" s="81"/>
      <c r="F2854" s="34"/>
      <c r="G2854" s="94"/>
      <c r="H2854" s="81"/>
      <c r="I2854" s="34"/>
      <c r="J2854" s="34"/>
      <c r="K2854" s="38"/>
      <c r="L2854" s="38"/>
      <c r="M2854" s="39">
        <f t="shared" si="452"/>
        <v>0</v>
      </c>
      <c r="N2854" s="40">
        <f t="shared" si="453"/>
        <v>0</v>
      </c>
      <c r="O2854" s="80"/>
      <c r="P2854" s="113" t="str">
        <f t="shared" si="460"/>
        <v/>
      </c>
      <c r="Q2854" s="42" t="str">
        <f t="shared" si="454"/>
        <v/>
      </c>
      <c r="R2854" s="81"/>
      <c r="S2854" s="44" t="str">
        <f t="shared" si="455"/>
        <v/>
      </c>
      <c r="T2854" s="81"/>
      <c r="U2854" s="81"/>
      <c r="V2854" s="42">
        <f t="shared" si="456"/>
        <v>0</v>
      </c>
      <c r="W2854" s="43"/>
      <c r="X2854" s="47">
        <f>SUMIFS(W$12:W2854,F$12:F2854,F2854,H$12:H2854,H2854,D$12:D2854,D2854)</f>
        <v>0</v>
      </c>
      <c r="Y2854" s="48">
        <f t="shared" si="457"/>
        <v>0</v>
      </c>
      <c r="Z2854" s="82"/>
      <c r="AA2854" s="106"/>
      <c r="AB2854" s="42">
        <f t="shared" si="458"/>
        <v>0</v>
      </c>
      <c r="AC2854" s="50"/>
      <c r="AD2854" s="81"/>
      <c r="AE2854" s="81"/>
      <c r="AF2854" s="81"/>
      <c r="AG2854" s="81"/>
      <c r="AH2854" s="81"/>
      <c r="AI2854" s="81"/>
      <c r="AJ2854" s="81"/>
      <c r="AK2854" s="81"/>
      <c r="AL2854" s="81"/>
      <c r="AM2854" s="50"/>
      <c r="AN2854" s="50"/>
      <c r="AO2854" s="112">
        <f t="shared" si="461"/>
        <v>0</v>
      </c>
    </row>
    <row r="2855" spans="1:41" ht="20.100000000000001" customHeight="1">
      <c r="A2855" s="70">
        <f t="shared" si="459"/>
        <v>1</v>
      </c>
      <c r="B2855" s="81"/>
      <c r="C2855" s="81"/>
      <c r="D2855" s="81"/>
      <c r="E2855" s="81"/>
      <c r="F2855" s="34"/>
      <c r="G2855" s="94"/>
      <c r="H2855" s="81"/>
      <c r="I2855" s="34"/>
      <c r="J2855" s="34"/>
      <c r="K2855" s="38"/>
      <c r="L2855" s="38"/>
      <c r="M2855" s="39">
        <f t="shared" si="452"/>
        <v>0</v>
      </c>
      <c r="N2855" s="40">
        <f t="shared" si="453"/>
        <v>0</v>
      </c>
      <c r="O2855" s="80"/>
      <c r="P2855" s="113" t="str">
        <f t="shared" si="460"/>
        <v/>
      </c>
      <c r="Q2855" s="42" t="str">
        <f t="shared" si="454"/>
        <v/>
      </c>
      <c r="R2855" s="81"/>
      <c r="S2855" s="44" t="str">
        <f t="shared" si="455"/>
        <v/>
      </c>
      <c r="T2855" s="81"/>
      <c r="U2855" s="81"/>
      <c r="V2855" s="42">
        <f t="shared" si="456"/>
        <v>0</v>
      </c>
      <c r="W2855" s="43"/>
      <c r="X2855" s="47">
        <f>SUMIFS(W$12:W2855,F$12:F2855,F2855,H$12:H2855,H2855,D$12:D2855,D2855)</f>
        <v>0</v>
      </c>
      <c r="Y2855" s="48">
        <f t="shared" si="457"/>
        <v>0</v>
      </c>
      <c r="Z2855" s="82"/>
      <c r="AA2855" s="106"/>
      <c r="AB2855" s="42">
        <f t="shared" si="458"/>
        <v>0</v>
      </c>
      <c r="AC2855" s="50"/>
      <c r="AD2855" s="81"/>
      <c r="AE2855" s="81"/>
      <c r="AF2855" s="81"/>
      <c r="AG2855" s="81"/>
      <c r="AH2855" s="81"/>
      <c r="AI2855" s="81"/>
      <c r="AJ2855" s="81"/>
      <c r="AK2855" s="81"/>
      <c r="AL2855" s="81"/>
      <c r="AM2855" s="50"/>
      <c r="AN2855" s="50"/>
      <c r="AO2855" s="112">
        <f t="shared" si="461"/>
        <v>0</v>
      </c>
    </row>
    <row r="2856" spans="1:41" ht="20.100000000000001" customHeight="1">
      <c r="A2856" s="70">
        <f t="shared" si="459"/>
        <v>1</v>
      </c>
      <c r="B2856" s="81"/>
      <c r="C2856" s="81"/>
      <c r="D2856" s="81"/>
      <c r="E2856" s="81"/>
      <c r="F2856" s="34"/>
      <c r="G2856" s="94"/>
      <c r="H2856" s="81"/>
      <c r="I2856" s="34"/>
      <c r="J2856" s="34"/>
      <c r="K2856" s="38"/>
      <c r="L2856" s="38"/>
      <c r="M2856" s="39">
        <f t="shared" si="452"/>
        <v>0</v>
      </c>
      <c r="N2856" s="40">
        <f t="shared" si="453"/>
        <v>0</v>
      </c>
      <c r="O2856" s="80"/>
      <c r="P2856" s="113" t="str">
        <f t="shared" si="460"/>
        <v/>
      </c>
      <c r="Q2856" s="42" t="str">
        <f t="shared" si="454"/>
        <v/>
      </c>
      <c r="R2856" s="81"/>
      <c r="S2856" s="44" t="str">
        <f t="shared" si="455"/>
        <v/>
      </c>
      <c r="T2856" s="81"/>
      <c r="U2856" s="81"/>
      <c r="V2856" s="42">
        <f t="shared" si="456"/>
        <v>0</v>
      </c>
      <c r="W2856" s="43"/>
      <c r="X2856" s="47">
        <f>SUMIFS(W$12:W2856,F$12:F2856,F2856,H$12:H2856,H2856,D$12:D2856,D2856)</f>
        <v>0</v>
      </c>
      <c r="Y2856" s="48">
        <f t="shared" si="457"/>
        <v>0</v>
      </c>
      <c r="Z2856" s="82"/>
      <c r="AA2856" s="106"/>
      <c r="AB2856" s="42">
        <f t="shared" si="458"/>
        <v>0</v>
      </c>
      <c r="AC2856" s="50"/>
      <c r="AD2856" s="81"/>
      <c r="AE2856" s="81"/>
      <c r="AF2856" s="81"/>
      <c r="AG2856" s="81"/>
      <c r="AH2856" s="81"/>
      <c r="AI2856" s="81"/>
      <c r="AJ2856" s="81"/>
      <c r="AK2856" s="81"/>
      <c r="AL2856" s="81"/>
      <c r="AM2856" s="50"/>
      <c r="AN2856" s="50"/>
      <c r="AO2856" s="112">
        <f t="shared" si="461"/>
        <v>0</v>
      </c>
    </row>
    <row r="2857" spans="1:41" ht="20.100000000000001" customHeight="1">
      <c r="A2857" s="70">
        <f t="shared" si="459"/>
        <v>1</v>
      </c>
      <c r="B2857" s="81"/>
      <c r="C2857" s="81"/>
      <c r="D2857" s="81"/>
      <c r="E2857" s="81"/>
      <c r="F2857" s="34"/>
      <c r="G2857" s="94"/>
      <c r="H2857" s="81"/>
      <c r="I2857" s="34"/>
      <c r="J2857" s="34"/>
      <c r="K2857" s="38"/>
      <c r="L2857" s="38"/>
      <c r="M2857" s="39">
        <f t="shared" si="452"/>
        <v>0</v>
      </c>
      <c r="N2857" s="40">
        <f t="shared" si="453"/>
        <v>0</v>
      </c>
      <c r="O2857" s="80"/>
      <c r="P2857" s="113" t="str">
        <f t="shared" si="460"/>
        <v/>
      </c>
      <c r="Q2857" s="42" t="str">
        <f t="shared" si="454"/>
        <v/>
      </c>
      <c r="R2857" s="81"/>
      <c r="S2857" s="44" t="str">
        <f t="shared" si="455"/>
        <v/>
      </c>
      <c r="T2857" s="81"/>
      <c r="U2857" s="81"/>
      <c r="V2857" s="42">
        <f t="shared" si="456"/>
        <v>0</v>
      </c>
      <c r="W2857" s="43"/>
      <c r="X2857" s="47">
        <f>SUMIFS(W$12:W2857,F$12:F2857,F2857,H$12:H2857,H2857,D$12:D2857,D2857)</f>
        <v>0</v>
      </c>
      <c r="Y2857" s="48">
        <f t="shared" si="457"/>
        <v>0</v>
      </c>
      <c r="Z2857" s="82"/>
      <c r="AA2857" s="106"/>
      <c r="AB2857" s="42">
        <f t="shared" si="458"/>
        <v>0</v>
      </c>
      <c r="AC2857" s="50"/>
      <c r="AD2857" s="81"/>
      <c r="AE2857" s="81"/>
      <c r="AF2857" s="81"/>
      <c r="AG2857" s="81"/>
      <c r="AH2857" s="81"/>
      <c r="AI2857" s="81"/>
      <c r="AJ2857" s="81"/>
      <c r="AK2857" s="81"/>
      <c r="AL2857" s="81"/>
      <c r="AM2857" s="50"/>
      <c r="AN2857" s="50"/>
      <c r="AO2857" s="112">
        <f t="shared" si="461"/>
        <v>0</v>
      </c>
    </row>
    <row r="2858" spans="1:41" ht="20.100000000000001" customHeight="1">
      <c r="A2858" s="70">
        <f t="shared" si="459"/>
        <v>1</v>
      </c>
      <c r="B2858" s="81"/>
      <c r="C2858" s="81"/>
      <c r="D2858" s="81"/>
      <c r="E2858" s="81"/>
      <c r="F2858" s="34"/>
      <c r="G2858" s="94"/>
      <c r="H2858" s="81"/>
      <c r="I2858" s="34"/>
      <c r="J2858" s="34"/>
      <c r="K2858" s="38"/>
      <c r="L2858" s="38"/>
      <c r="M2858" s="39">
        <f t="shared" si="452"/>
        <v>0</v>
      </c>
      <c r="N2858" s="40">
        <f t="shared" si="453"/>
        <v>0</v>
      </c>
      <c r="O2858" s="80"/>
      <c r="P2858" s="113" t="str">
        <f t="shared" si="460"/>
        <v/>
      </c>
      <c r="Q2858" s="42" t="str">
        <f t="shared" si="454"/>
        <v/>
      </c>
      <c r="R2858" s="81"/>
      <c r="S2858" s="44" t="str">
        <f t="shared" si="455"/>
        <v/>
      </c>
      <c r="T2858" s="81"/>
      <c r="U2858" s="81"/>
      <c r="V2858" s="42">
        <f t="shared" si="456"/>
        <v>0</v>
      </c>
      <c r="W2858" s="43"/>
      <c r="X2858" s="47">
        <f>SUMIFS(W$12:W2858,F$12:F2858,F2858,H$12:H2858,H2858,D$12:D2858,D2858)</f>
        <v>0</v>
      </c>
      <c r="Y2858" s="48">
        <f t="shared" si="457"/>
        <v>0</v>
      </c>
      <c r="Z2858" s="82"/>
      <c r="AA2858" s="106"/>
      <c r="AB2858" s="42">
        <f t="shared" si="458"/>
        <v>0</v>
      </c>
      <c r="AC2858" s="50"/>
      <c r="AD2858" s="81"/>
      <c r="AE2858" s="81"/>
      <c r="AF2858" s="81"/>
      <c r="AG2858" s="81"/>
      <c r="AH2858" s="81"/>
      <c r="AI2858" s="81"/>
      <c r="AJ2858" s="81"/>
      <c r="AK2858" s="81"/>
      <c r="AL2858" s="81"/>
      <c r="AM2858" s="50"/>
      <c r="AN2858" s="50"/>
      <c r="AO2858" s="112">
        <f t="shared" si="461"/>
        <v>0</v>
      </c>
    </row>
    <row r="2859" spans="1:41" ht="20.100000000000001" customHeight="1">
      <c r="A2859" s="70">
        <f t="shared" si="459"/>
        <v>1</v>
      </c>
      <c r="B2859" s="81"/>
      <c r="C2859" s="81"/>
      <c r="D2859" s="81"/>
      <c r="E2859" s="81"/>
      <c r="F2859" s="34"/>
      <c r="G2859" s="94"/>
      <c r="H2859" s="81"/>
      <c r="I2859" s="34"/>
      <c r="J2859" s="34"/>
      <c r="K2859" s="38"/>
      <c r="L2859" s="38"/>
      <c r="M2859" s="39">
        <f t="shared" si="452"/>
        <v>0</v>
      </c>
      <c r="N2859" s="40">
        <f t="shared" si="453"/>
        <v>0</v>
      </c>
      <c r="O2859" s="80"/>
      <c r="P2859" s="113" t="str">
        <f t="shared" si="460"/>
        <v/>
      </c>
      <c r="Q2859" s="42" t="str">
        <f t="shared" si="454"/>
        <v/>
      </c>
      <c r="R2859" s="81"/>
      <c r="S2859" s="44" t="str">
        <f t="shared" si="455"/>
        <v/>
      </c>
      <c r="T2859" s="81"/>
      <c r="U2859" s="81"/>
      <c r="V2859" s="42">
        <f t="shared" si="456"/>
        <v>0</v>
      </c>
      <c r="W2859" s="43"/>
      <c r="X2859" s="47">
        <f>SUMIFS(W$12:W2859,F$12:F2859,F2859,H$12:H2859,H2859,D$12:D2859,D2859)</f>
        <v>0</v>
      </c>
      <c r="Y2859" s="48">
        <f t="shared" si="457"/>
        <v>0</v>
      </c>
      <c r="Z2859" s="82"/>
      <c r="AA2859" s="106"/>
      <c r="AB2859" s="42">
        <f t="shared" si="458"/>
        <v>0</v>
      </c>
      <c r="AC2859" s="50"/>
      <c r="AD2859" s="81"/>
      <c r="AE2859" s="81"/>
      <c r="AF2859" s="81"/>
      <c r="AG2859" s="81"/>
      <c r="AH2859" s="81"/>
      <c r="AI2859" s="81"/>
      <c r="AJ2859" s="81"/>
      <c r="AK2859" s="81"/>
      <c r="AL2859" s="81"/>
      <c r="AM2859" s="50"/>
      <c r="AN2859" s="50"/>
      <c r="AO2859" s="112">
        <f t="shared" si="461"/>
        <v>0</v>
      </c>
    </row>
    <row r="2860" spans="1:41" ht="20.100000000000001" customHeight="1">
      <c r="A2860" s="70">
        <f t="shared" si="459"/>
        <v>1</v>
      </c>
      <c r="B2860" s="81"/>
      <c r="C2860" s="81"/>
      <c r="D2860" s="81"/>
      <c r="E2860" s="81"/>
      <c r="F2860" s="34"/>
      <c r="G2860" s="94"/>
      <c r="H2860" s="81"/>
      <c r="I2860" s="34"/>
      <c r="J2860" s="34"/>
      <c r="K2860" s="38"/>
      <c r="L2860" s="38"/>
      <c r="M2860" s="39">
        <f t="shared" si="452"/>
        <v>0</v>
      </c>
      <c r="N2860" s="40">
        <f t="shared" si="453"/>
        <v>0</v>
      </c>
      <c r="O2860" s="80"/>
      <c r="P2860" s="113" t="str">
        <f t="shared" si="460"/>
        <v/>
      </c>
      <c r="Q2860" s="42" t="str">
        <f t="shared" si="454"/>
        <v/>
      </c>
      <c r="R2860" s="81"/>
      <c r="S2860" s="44" t="str">
        <f t="shared" si="455"/>
        <v/>
      </c>
      <c r="T2860" s="81"/>
      <c r="U2860" s="81"/>
      <c r="V2860" s="42">
        <f t="shared" si="456"/>
        <v>0</v>
      </c>
      <c r="W2860" s="43"/>
      <c r="X2860" s="47">
        <f>SUMIFS(W$12:W2860,F$12:F2860,F2860,H$12:H2860,H2860,D$12:D2860,D2860)</f>
        <v>0</v>
      </c>
      <c r="Y2860" s="48">
        <f t="shared" si="457"/>
        <v>0</v>
      </c>
      <c r="Z2860" s="82"/>
      <c r="AA2860" s="106"/>
      <c r="AB2860" s="42">
        <f t="shared" si="458"/>
        <v>0</v>
      </c>
      <c r="AC2860" s="50"/>
      <c r="AD2860" s="81"/>
      <c r="AE2860" s="81"/>
      <c r="AF2860" s="81"/>
      <c r="AG2860" s="81"/>
      <c r="AH2860" s="81"/>
      <c r="AI2860" s="81"/>
      <c r="AJ2860" s="81"/>
      <c r="AK2860" s="81"/>
      <c r="AL2860" s="81"/>
      <c r="AM2860" s="50"/>
      <c r="AN2860" s="50"/>
      <c r="AO2860" s="112">
        <f t="shared" si="461"/>
        <v>0</v>
      </c>
    </row>
    <row r="2861" spans="1:41" ht="20.100000000000001" customHeight="1">
      <c r="A2861" s="70">
        <f t="shared" si="459"/>
        <v>1</v>
      </c>
      <c r="B2861" s="81"/>
      <c r="C2861" s="81"/>
      <c r="D2861" s="81"/>
      <c r="E2861" s="81"/>
      <c r="F2861" s="34"/>
      <c r="G2861" s="94"/>
      <c r="H2861" s="81"/>
      <c r="I2861" s="34"/>
      <c r="J2861" s="34"/>
      <c r="K2861" s="38"/>
      <c r="L2861" s="38"/>
      <c r="M2861" s="39">
        <f t="shared" si="452"/>
        <v>0</v>
      </c>
      <c r="N2861" s="40">
        <f t="shared" si="453"/>
        <v>0</v>
      </c>
      <c r="O2861" s="80"/>
      <c r="P2861" s="113" t="str">
        <f t="shared" si="460"/>
        <v/>
      </c>
      <c r="Q2861" s="42" t="str">
        <f t="shared" si="454"/>
        <v/>
      </c>
      <c r="R2861" s="81"/>
      <c r="S2861" s="44" t="str">
        <f t="shared" si="455"/>
        <v/>
      </c>
      <c r="T2861" s="81"/>
      <c r="U2861" s="81"/>
      <c r="V2861" s="42">
        <f t="shared" si="456"/>
        <v>0</v>
      </c>
      <c r="W2861" s="43"/>
      <c r="X2861" s="47">
        <f>SUMIFS(W$12:W2861,F$12:F2861,F2861,H$12:H2861,H2861,D$12:D2861,D2861)</f>
        <v>0</v>
      </c>
      <c r="Y2861" s="48">
        <f t="shared" si="457"/>
        <v>0</v>
      </c>
      <c r="Z2861" s="82"/>
      <c r="AA2861" s="106"/>
      <c r="AB2861" s="42">
        <f t="shared" si="458"/>
        <v>0</v>
      </c>
      <c r="AC2861" s="50"/>
      <c r="AD2861" s="81"/>
      <c r="AE2861" s="81"/>
      <c r="AF2861" s="81"/>
      <c r="AG2861" s="81"/>
      <c r="AH2861" s="81"/>
      <c r="AI2861" s="81"/>
      <c r="AJ2861" s="81"/>
      <c r="AK2861" s="81"/>
      <c r="AL2861" s="81"/>
      <c r="AM2861" s="50"/>
      <c r="AN2861" s="50"/>
      <c r="AO2861" s="112">
        <f t="shared" si="461"/>
        <v>0</v>
      </c>
    </row>
    <row r="2862" spans="1:41" ht="20.100000000000001" customHeight="1">
      <c r="A2862" s="70">
        <f t="shared" si="459"/>
        <v>1</v>
      </c>
      <c r="B2862" s="81"/>
      <c r="C2862" s="81"/>
      <c r="D2862" s="81"/>
      <c r="E2862" s="81"/>
      <c r="F2862" s="34"/>
      <c r="G2862" s="94"/>
      <c r="H2862" s="81"/>
      <c r="I2862" s="34"/>
      <c r="J2862" s="34"/>
      <c r="K2862" s="38"/>
      <c r="L2862" s="38"/>
      <c r="M2862" s="39">
        <f t="shared" si="452"/>
        <v>0</v>
      </c>
      <c r="N2862" s="40">
        <f t="shared" si="453"/>
        <v>0</v>
      </c>
      <c r="O2862" s="80"/>
      <c r="P2862" s="113" t="str">
        <f t="shared" si="460"/>
        <v/>
      </c>
      <c r="Q2862" s="42" t="str">
        <f t="shared" si="454"/>
        <v/>
      </c>
      <c r="R2862" s="81"/>
      <c r="S2862" s="44" t="str">
        <f t="shared" si="455"/>
        <v/>
      </c>
      <c r="T2862" s="81"/>
      <c r="U2862" s="81"/>
      <c r="V2862" s="42">
        <f t="shared" si="456"/>
        <v>0</v>
      </c>
      <c r="W2862" s="43"/>
      <c r="X2862" s="47">
        <f>SUMIFS(W$12:W2862,F$12:F2862,F2862,H$12:H2862,H2862,D$12:D2862,D2862)</f>
        <v>0</v>
      </c>
      <c r="Y2862" s="48">
        <f t="shared" si="457"/>
        <v>0</v>
      </c>
      <c r="Z2862" s="82"/>
      <c r="AA2862" s="106"/>
      <c r="AB2862" s="42">
        <f t="shared" si="458"/>
        <v>0</v>
      </c>
      <c r="AC2862" s="50"/>
      <c r="AD2862" s="81"/>
      <c r="AE2862" s="81"/>
      <c r="AF2862" s="81"/>
      <c r="AG2862" s="81"/>
      <c r="AH2862" s="81"/>
      <c r="AI2862" s="81"/>
      <c r="AJ2862" s="81"/>
      <c r="AK2862" s="81"/>
      <c r="AL2862" s="81"/>
      <c r="AM2862" s="50"/>
      <c r="AN2862" s="50"/>
      <c r="AO2862" s="112">
        <f t="shared" si="461"/>
        <v>0</v>
      </c>
    </row>
    <row r="2863" spans="1:41" ht="20.100000000000001" customHeight="1">
      <c r="A2863" s="70">
        <f t="shared" si="459"/>
        <v>1</v>
      </c>
      <c r="B2863" s="81"/>
      <c r="C2863" s="81"/>
      <c r="D2863" s="81"/>
      <c r="E2863" s="81"/>
      <c r="F2863" s="34"/>
      <c r="G2863" s="94"/>
      <c r="H2863" s="81"/>
      <c r="I2863" s="34"/>
      <c r="J2863" s="34"/>
      <c r="K2863" s="38"/>
      <c r="L2863" s="38"/>
      <c r="M2863" s="39">
        <f t="shared" si="452"/>
        <v>0</v>
      </c>
      <c r="N2863" s="40">
        <f t="shared" si="453"/>
        <v>0</v>
      </c>
      <c r="O2863" s="80"/>
      <c r="P2863" s="113" t="str">
        <f t="shared" si="460"/>
        <v/>
      </c>
      <c r="Q2863" s="42" t="str">
        <f t="shared" si="454"/>
        <v/>
      </c>
      <c r="R2863" s="81"/>
      <c r="S2863" s="44" t="str">
        <f t="shared" si="455"/>
        <v/>
      </c>
      <c r="T2863" s="81"/>
      <c r="U2863" s="81"/>
      <c r="V2863" s="42">
        <f t="shared" si="456"/>
        <v>0</v>
      </c>
      <c r="W2863" s="43"/>
      <c r="X2863" s="47">
        <f>SUMIFS(W$12:W2863,F$12:F2863,F2863,H$12:H2863,H2863,D$12:D2863,D2863)</f>
        <v>0</v>
      </c>
      <c r="Y2863" s="48">
        <f t="shared" si="457"/>
        <v>0</v>
      </c>
      <c r="Z2863" s="82"/>
      <c r="AA2863" s="106"/>
      <c r="AB2863" s="42">
        <f t="shared" si="458"/>
        <v>0</v>
      </c>
      <c r="AC2863" s="50"/>
      <c r="AD2863" s="81"/>
      <c r="AE2863" s="81"/>
      <c r="AF2863" s="81"/>
      <c r="AG2863" s="81"/>
      <c r="AH2863" s="81"/>
      <c r="AI2863" s="81"/>
      <c r="AJ2863" s="81"/>
      <c r="AK2863" s="81"/>
      <c r="AL2863" s="81"/>
      <c r="AM2863" s="50"/>
      <c r="AN2863" s="50"/>
      <c r="AO2863" s="112">
        <f t="shared" si="461"/>
        <v>0</v>
      </c>
    </row>
    <row r="2864" spans="1:41" ht="20.100000000000001" customHeight="1">
      <c r="A2864" s="70">
        <f t="shared" si="459"/>
        <v>1</v>
      </c>
      <c r="B2864" s="81"/>
      <c r="C2864" s="81"/>
      <c r="D2864" s="81"/>
      <c r="E2864" s="81"/>
      <c r="F2864" s="34"/>
      <c r="G2864" s="94"/>
      <c r="H2864" s="81"/>
      <c r="I2864" s="34"/>
      <c r="J2864" s="34"/>
      <c r="K2864" s="38"/>
      <c r="L2864" s="38"/>
      <c r="M2864" s="39">
        <f t="shared" si="452"/>
        <v>0</v>
      </c>
      <c r="N2864" s="40">
        <f t="shared" si="453"/>
        <v>0</v>
      </c>
      <c r="O2864" s="80"/>
      <c r="P2864" s="113" t="str">
        <f t="shared" si="460"/>
        <v/>
      </c>
      <c r="Q2864" s="42" t="str">
        <f t="shared" si="454"/>
        <v/>
      </c>
      <c r="R2864" s="81"/>
      <c r="S2864" s="44" t="str">
        <f t="shared" si="455"/>
        <v/>
      </c>
      <c r="T2864" s="81"/>
      <c r="U2864" s="81"/>
      <c r="V2864" s="42">
        <f t="shared" si="456"/>
        <v>0</v>
      </c>
      <c r="W2864" s="43"/>
      <c r="X2864" s="47">
        <f>SUMIFS(W$12:W2864,F$12:F2864,F2864,H$12:H2864,H2864,D$12:D2864,D2864)</f>
        <v>0</v>
      </c>
      <c r="Y2864" s="48">
        <f t="shared" si="457"/>
        <v>0</v>
      </c>
      <c r="Z2864" s="82"/>
      <c r="AA2864" s="106"/>
      <c r="AB2864" s="42">
        <f t="shared" si="458"/>
        <v>0</v>
      </c>
      <c r="AC2864" s="50"/>
      <c r="AD2864" s="81"/>
      <c r="AE2864" s="81"/>
      <c r="AF2864" s="81"/>
      <c r="AG2864" s="81"/>
      <c r="AH2864" s="81"/>
      <c r="AI2864" s="81"/>
      <c r="AJ2864" s="81"/>
      <c r="AK2864" s="81"/>
      <c r="AL2864" s="81"/>
      <c r="AM2864" s="50"/>
      <c r="AN2864" s="50"/>
      <c r="AO2864" s="112">
        <f t="shared" si="461"/>
        <v>0</v>
      </c>
    </row>
    <row r="2865" spans="1:41" ht="20.100000000000001" customHeight="1">
      <c r="A2865" s="70">
        <f t="shared" si="459"/>
        <v>1</v>
      </c>
      <c r="B2865" s="81"/>
      <c r="C2865" s="81"/>
      <c r="D2865" s="81"/>
      <c r="E2865" s="81"/>
      <c r="F2865" s="34"/>
      <c r="G2865" s="94"/>
      <c r="H2865" s="81"/>
      <c r="I2865" s="34"/>
      <c r="J2865" s="34"/>
      <c r="K2865" s="38"/>
      <c r="L2865" s="38"/>
      <c r="M2865" s="39">
        <f t="shared" si="452"/>
        <v>0</v>
      </c>
      <c r="N2865" s="40">
        <f t="shared" si="453"/>
        <v>0</v>
      </c>
      <c r="O2865" s="80"/>
      <c r="P2865" s="113" t="str">
        <f t="shared" si="460"/>
        <v/>
      </c>
      <c r="Q2865" s="42" t="str">
        <f t="shared" si="454"/>
        <v/>
      </c>
      <c r="R2865" s="81"/>
      <c r="S2865" s="44" t="str">
        <f t="shared" si="455"/>
        <v/>
      </c>
      <c r="T2865" s="81"/>
      <c r="U2865" s="81"/>
      <c r="V2865" s="42">
        <f t="shared" si="456"/>
        <v>0</v>
      </c>
      <c r="W2865" s="43"/>
      <c r="X2865" s="47">
        <f>SUMIFS(W$12:W2865,F$12:F2865,F2865,H$12:H2865,H2865,D$12:D2865,D2865)</f>
        <v>0</v>
      </c>
      <c r="Y2865" s="48">
        <f t="shared" si="457"/>
        <v>0</v>
      </c>
      <c r="Z2865" s="82"/>
      <c r="AA2865" s="106"/>
      <c r="AB2865" s="42">
        <f t="shared" si="458"/>
        <v>0</v>
      </c>
      <c r="AC2865" s="50"/>
      <c r="AD2865" s="81"/>
      <c r="AE2865" s="81"/>
      <c r="AF2865" s="81"/>
      <c r="AG2865" s="81"/>
      <c r="AH2865" s="81"/>
      <c r="AI2865" s="81"/>
      <c r="AJ2865" s="81"/>
      <c r="AK2865" s="81"/>
      <c r="AL2865" s="81"/>
      <c r="AM2865" s="50"/>
      <c r="AN2865" s="50"/>
      <c r="AO2865" s="112">
        <f t="shared" si="461"/>
        <v>0</v>
      </c>
    </row>
    <row r="2866" spans="1:41" ht="20.100000000000001" customHeight="1">
      <c r="A2866" s="70">
        <f t="shared" si="459"/>
        <v>1</v>
      </c>
      <c r="B2866" s="81"/>
      <c r="C2866" s="81"/>
      <c r="D2866" s="81"/>
      <c r="E2866" s="81"/>
      <c r="F2866" s="34"/>
      <c r="G2866" s="94"/>
      <c r="H2866" s="81"/>
      <c r="I2866" s="34"/>
      <c r="J2866" s="34"/>
      <c r="K2866" s="38"/>
      <c r="L2866" s="38"/>
      <c r="M2866" s="39">
        <f t="shared" si="452"/>
        <v>0</v>
      </c>
      <c r="N2866" s="40">
        <f t="shared" si="453"/>
        <v>0</v>
      </c>
      <c r="O2866" s="80"/>
      <c r="P2866" s="113" t="str">
        <f t="shared" si="460"/>
        <v/>
      </c>
      <c r="Q2866" s="42" t="str">
        <f t="shared" si="454"/>
        <v/>
      </c>
      <c r="R2866" s="81"/>
      <c r="S2866" s="44" t="str">
        <f t="shared" si="455"/>
        <v/>
      </c>
      <c r="T2866" s="81"/>
      <c r="U2866" s="81"/>
      <c r="V2866" s="42">
        <f t="shared" si="456"/>
        <v>0</v>
      </c>
      <c r="W2866" s="43"/>
      <c r="X2866" s="47">
        <f>SUMIFS(W$12:W2866,F$12:F2866,F2866,H$12:H2866,H2866,D$12:D2866,D2866)</f>
        <v>0</v>
      </c>
      <c r="Y2866" s="48">
        <f t="shared" si="457"/>
        <v>0</v>
      </c>
      <c r="Z2866" s="82"/>
      <c r="AA2866" s="106"/>
      <c r="AB2866" s="42">
        <f t="shared" si="458"/>
        <v>0</v>
      </c>
      <c r="AC2866" s="50"/>
      <c r="AD2866" s="81"/>
      <c r="AE2866" s="81"/>
      <c r="AF2866" s="81"/>
      <c r="AG2866" s="81"/>
      <c r="AH2866" s="81"/>
      <c r="AI2866" s="81"/>
      <c r="AJ2866" s="81"/>
      <c r="AK2866" s="81"/>
      <c r="AL2866" s="81"/>
      <c r="AM2866" s="50"/>
      <c r="AN2866" s="50"/>
      <c r="AO2866" s="112">
        <f t="shared" si="461"/>
        <v>0</v>
      </c>
    </row>
    <row r="2867" spans="1:41" ht="20.100000000000001" customHeight="1">
      <c r="A2867" s="70">
        <f t="shared" si="459"/>
        <v>1</v>
      </c>
      <c r="B2867" s="81"/>
      <c r="C2867" s="81"/>
      <c r="D2867" s="81"/>
      <c r="E2867" s="81"/>
      <c r="F2867" s="34"/>
      <c r="G2867" s="94"/>
      <c r="H2867" s="81"/>
      <c r="I2867" s="34"/>
      <c r="J2867" s="34"/>
      <c r="K2867" s="38"/>
      <c r="L2867" s="38"/>
      <c r="M2867" s="39">
        <f t="shared" si="452"/>
        <v>0</v>
      </c>
      <c r="N2867" s="40">
        <f t="shared" si="453"/>
        <v>0</v>
      </c>
      <c r="O2867" s="80"/>
      <c r="P2867" s="113" t="str">
        <f t="shared" si="460"/>
        <v/>
      </c>
      <c r="Q2867" s="42" t="str">
        <f t="shared" si="454"/>
        <v/>
      </c>
      <c r="R2867" s="81"/>
      <c r="S2867" s="44" t="str">
        <f t="shared" si="455"/>
        <v/>
      </c>
      <c r="T2867" s="81"/>
      <c r="U2867" s="81"/>
      <c r="V2867" s="42">
        <f t="shared" si="456"/>
        <v>0</v>
      </c>
      <c r="W2867" s="43"/>
      <c r="X2867" s="47">
        <f>SUMIFS(W$12:W2867,F$12:F2867,F2867,H$12:H2867,H2867,D$12:D2867,D2867)</f>
        <v>0</v>
      </c>
      <c r="Y2867" s="48">
        <f t="shared" si="457"/>
        <v>0</v>
      </c>
      <c r="Z2867" s="82"/>
      <c r="AA2867" s="106"/>
      <c r="AB2867" s="42">
        <f t="shared" si="458"/>
        <v>0</v>
      </c>
      <c r="AC2867" s="50"/>
      <c r="AD2867" s="81"/>
      <c r="AE2867" s="81"/>
      <c r="AF2867" s="81"/>
      <c r="AG2867" s="81"/>
      <c r="AH2867" s="81"/>
      <c r="AI2867" s="81"/>
      <c r="AJ2867" s="81"/>
      <c r="AK2867" s="81"/>
      <c r="AL2867" s="81"/>
      <c r="AM2867" s="50"/>
      <c r="AN2867" s="50"/>
      <c r="AO2867" s="112">
        <f t="shared" si="461"/>
        <v>0</v>
      </c>
    </row>
    <row r="2868" spans="1:41" ht="20.100000000000001" customHeight="1">
      <c r="A2868" s="70">
        <f t="shared" si="459"/>
        <v>1</v>
      </c>
      <c r="B2868" s="81"/>
      <c r="C2868" s="81"/>
      <c r="D2868" s="81"/>
      <c r="E2868" s="81"/>
      <c r="F2868" s="34"/>
      <c r="G2868" s="94"/>
      <c r="H2868" s="81"/>
      <c r="I2868" s="34"/>
      <c r="J2868" s="34"/>
      <c r="K2868" s="38"/>
      <c r="L2868" s="38"/>
      <c r="M2868" s="39">
        <f t="shared" si="452"/>
        <v>0</v>
      </c>
      <c r="N2868" s="40">
        <f t="shared" si="453"/>
        <v>0</v>
      </c>
      <c r="O2868" s="80"/>
      <c r="P2868" s="113" t="str">
        <f t="shared" si="460"/>
        <v/>
      </c>
      <c r="Q2868" s="42" t="str">
        <f t="shared" si="454"/>
        <v/>
      </c>
      <c r="R2868" s="81"/>
      <c r="S2868" s="44" t="str">
        <f t="shared" si="455"/>
        <v/>
      </c>
      <c r="T2868" s="81"/>
      <c r="U2868" s="81"/>
      <c r="V2868" s="42">
        <f t="shared" si="456"/>
        <v>0</v>
      </c>
      <c r="W2868" s="43"/>
      <c r="X2868" s="47">
        <f>SUMIFS(W$12:W2868,F$12:F2868,F2868,H$12:H2868,H2868,D$12:D2868,D2868)</f>
        <v>0</v>
      </c>
      <c r="Y2868" s="48">
        <f t="shared" si="457"/>
        <v>0</v>
      </c>
      <c r="Z2868" s="82"/>
      <c r="AA2868" s="106"/>
      <c r="AB2868" s="42">
        <f t="shared" si="458"/>
        <v>0</v>
      </c>
      <c r="AC2868" s="50"/>
      <c r="AD2868" s="81"/>
      <c r="AE2868" s="81"/>
      <c r="AF2868" s="81"/>
      <c r="AG2868" s="81"/>
      <c r="AH2868" s="81"/>
      <c r="AI2868" s="81"/>
      <c r="AJ2868" s="81"/>
      <c r="AK2868" s="81"/>
      <c r="AL2868" s="81"/>
      <c r="AM2868" s="50"/>
      <c r="AN2868" s="50"/>
      <c r="AO2868" s="112">
        <f t="shared" si="461"/>
        <v>0</v>
      </c>
    </row>
    <row r="2869" spans="1:41" ht="20.100000000000001" customHeight="1">
      <c r="A2869" s="70">
        <f t="shared" si="459"/>
        <v>1</v>
      </c>
      <c r="B2869" s="81"/>
      <c r="C2869" s="81"/>
      <c r="D2869" s="81"/>
      <c r="E2869" s="81"/>
      <c r="F2869" s="34"/>
      <c r="G2869" s="94"/>
      <c r="H2869" s="81"/>
      <c r="I2869" s="34"/>
      <c r="J2869" s="34"/>
      <c r="K2869" s="38"/>
      <c r="L2869" s="38"/>
      <c r="M2869" s="39">
        <f t="shared" si="452"/>
        <v>0</v>
      </c>
      <c r="N2869" s="40">
        <f t="shared" si="453"/>
        <v>0</v>
      </c>
      <c r="O2869" s="80"/>
      <c r="P2869" s="113" t="str">
        <f t="shared" si="460"/>
        <v/>
      </c>
      <c r="Q2869" s="42" t="str">
        <f t="shared" si="454"/>
        <v/>
      </c>
      <c r="R2869" s="81"/>
      <c r="S2869" s="44" t="str">
        <f t="shared" si="455"/>
        <v/>
      </c>
      <c r="T2869" s="81"/>
      <c r="U2869" s="81"/>
      <c r="V2869" s="42">
        <f t="shared" si="456"/>
        <v>0</v>
      </c>
      <c r="W2869" s="43"/>
      <c r="X2869" s="47">
        <f>SUMIFS(W$12:W2869,F$12:F2869,F2869,H$12:H2869,H2869,D$12:D2869,D2869)</f>
        <v>0</v>
      </c>
      <c r="Y2869" s="48">
        <f t="shared" si="457"/>
        <v>0</v>
      </c>
      <c r="Z2869" s="82"/>
      <c r="AA2869" s="106"/>
      <c r="AB2869" s="42">
        <f t="shared" si="458"/>
        <v>0</v>
      </c>
      <c r="AC2869" s="50"/>
      <c r="AD2869" s="81"/>
      <c r="AE2869" s="81"/>
      <c r="AF2869" s="81"/>
      <c r="AG2869" s="81"/>
      <c r="AH2869" s="81"/>
      <c r="AI2869" s="81"/>
      <c r="AJ2869" s="81"/>
      <c r="AK2869" s="81"/>
      <c r="AL2869" s="81"/>
      <c r="AM2869" s="50"/>
      <c r="AN2869" s="50"/>
      <c r="AO2869" s="112">
        <f t="shared" si="461"/>
        <v>0</v>
      </c>
    </row>
    <row r="2870" spans="1:41" ht="20.100000000000001" customHeight="1">
      <c r="A2870" s="70">
        <f t="shared" si="459"/>
        <v>1</v>
      </c>
      <c r="B2870" s="81"/>
      <c r="C2870" s="81"/>
      <c r="D2870" s="81"/>
      <c r="E2870" s="81"/>
      <c r="F2870" s="34"/>
      <c r="G2870" s="94"/>
      <c r="H2870" s="81"/>
      <c r="I2870" s="34"/>
      <c r="J2870" s="34"/>
      <c r="K2870" s="38"/>
      <c r="L2870" s="38"/>
      <c r="M2870" s="39">
        <f t="shared" si="452"/>
        <v>0</v>
      </c>
      <c r="N2870" s="40">
        <f t="shared" si="453"/>
        <v>0</v>
      </c>
      <c r="O2870" s="80"/>
      <c r="P2870" s="113" t="str">
        <f t="shared" si="460"/>
        <v/>
      </c>
      <c r="Q2870" s="42" t="str">
        <f t="shared" si="454"/>
        <v/>
      </c>
      <c r="R2870" s="81"/>
      <c r="S2870" s="44" t="str">
        <f t="shared" si="455"/>
        <v/>
      </c>
      <c r="T2870" s="81"/>
      <c r="U2870" s="81"/>
      <c r="V2870" s="42">
        <f t="shared" si="456"/>
        <v>0</v>
      </c>
      <c r="W2870" s="43"/>
      <c r="X2870" s="47">
        <f>SUMIFS(W$12:W2870,F$12:F2870,F2870,H$12:H2870,H2870,D$12:D2870,D2870)</f>
        <v>0</v>
      </c>
      <c r="Y2870" s="48">
        <f t="shared" si="457"/>
        <v>0</v>
      </c>
      <c r="Z2870" s="82"/>
      <c r="AA2870" s="106"/>
      <c r="AB2870" s="42">
        <f t="shared" si="458"/>
        <v>0</v>
      </c>
      <c r="AC2870" s="50"/>
      <c r="AD2870" s="81"/>
      <c r="AE2870" s="81"/>
      <c r="AF2870" s="81"/>
      <c r="AG2870" s="81"/>
      <c r="AH2870" s="81"/>
      <c r="AI2870" s="81"/>
      <c r="AJ2870" s="81"/>
      <c r="AK2870" s="81"/>
      <c r="AL2870" s="81"/>
      <c r="AM2870" s="50"/>
      <c r="AN2870" s="50"/>
      <c r="AO2870" s="112">
        <f t="shared" si="461"/>
        <v>0</v>
      </c>
    </row>
    <row r="2871" spans="1:41" ht="20.100000000000001" customHeight="1">
      <c r="A2871" s="70">
        <f t="shared" si="459"/>
        <v>1</v>
      </c>
      <c r="B2871" s="81"/>
      <c r="C2871" s="81"/>
      <c r="D2871" s="81"/>
      <c r="E2871" s="81"/>
      <c r="F2871" s="34"/>
      <c r="G2871" s="94"/>
      <c r="H2871" s="81"/>
      <c r="I2871" s="34"/>
      <c r="J2871" s="34"/>
      <c r="K2871" s="38"/>
      <c r="L2871" s="38"/>
      <c r="M2871" s="39">
        <f t="shared" si="452"/>
        <v>0</v>
      </c>
      <c r="N2871" s="40">
        <f t="shared" si="453"/>
        <v>0</v>
      </c>
      <c r="O2871" s="80"/>
      <c r="P2871" s="113" t="str">
        <f t="shared" si="460"/>
        <v/>
      </c>
      <c r="Q2871" s="42" t="str">
        <f t="shared" si="454"/>
        <v/>
      </c>
      <c r="R2871" s="81"/>
      <c r="S2871" s="44" t="str">
        <f t="shared" si="455"/>
        <v/>
      </c>
      <c r="T2871" s="81"/>
      <c r="U2871" s="81"/>
      <c r="V2871" s="42">
        <f t="shared" si="456"/>
        <v>0</v>
      </c>
      <c r="W2871" s="43"/>
      <c r="X2871" s="47">
        <f>SUMIFS(W$12:W2871,F$12:F2871,F2871,H$12:H2871,H2871,D$12:D2871,D2871)</f>
        <v>0</v>
      </c>
      <c r="Y2871" s="48">
        <f t="shared" si="457"/>
        <v>0</v>
      </c>
      <c r="Z2871" s="82"/>
      <c r="AA2871" s="106"/>
      <c r="AB2871" s="42">
        <f t="shared" si="458"/>
        <v>0</v>
      </c>
      <c r="AC2871" s="50"/>
      <c r="AD2871" s="81"/>
      <c r="AE2871" s="81"/>
      <c r="AF2871" s="81"/>
      <c r="AG2871" s="81"/>
      <c r="AH2871" s="81"/>
      <c r="AI2871" s="81"/>
      <c r="AJ2871" s="81"/>
      <c r="AK2871" s="81"/>
      <c r="AL2871" s="81"/>
      <c r="AM2871" s="50"/>
      <c r="AN2871" s="50"/>
      <c r="AO2871" s="112">
        <f t="shared" si="461"/>
        <v>0</v>
      </c>
    </row>
    <row r="2872" spans="1:41" ht="20.100000000000001" customHeight="1">
      <c r="A2872" s="70">
        <f t="shared" si="459"/>
        <v>1</v>
      </c>
      <c r="B2872" s="81"/>
      <c r="C2872" s="81"/>
      <c r="D2872" s="81"/>
      <c r="E2872" s="81"/>
      <c r="F2872" s="34"/>
      <c r="G2872" s="94"/>
      <c r="H2872" s="81"/>
      <c r="I2872" s="34"/>
      <c r="J2872" s="34"/>
      <c r="K2872" s="38"/>
      <c r="L2872" s="38"/>
      <c r="M2872" s="39">
        <f t="shared" si="452"/>
        <v>0</v>
      </c>
      <c r="N2872" s="40">
        <f t="shared" si="453"/>
        <v>0</v>
      </c>
      <c r="O2872" s="80"/>
      <c r="P2872" s="113" t="str">
        <f t="shared" si="460"/>
        <v/>
      </c>
      <c r="Q2872" s="42" t="str">
        <f t="shared" si="454"/>
        <v/>
      </c>
      <c r="R2872" s="81"/>
      <c r="S2872" s="44" t="str">
        <f t="shared" si="455"/>
        <v/>
      </c>
      <c r="T2872" s="81"/>
      <c r="U2872" s="81"/>
      <c r="V2872" s="42">
        <f t="shared" si="456"/>
        <v>0</v>
      </c>
      <c r="W2872" s="43"/>
      <c r="X2872" s="47">
        <f>SUMIFS(W$12:W2872,F$12:F2872,F2872,H$12:H2872,H2872,D$12:D2872,D2872)</f>
        <v>0</v>
      </c>
      <c r="Y2872" s="48">
        <f t="shared" si="457"/>
        <v>0</v>
      </c>
      <c r="Z2872" s="82"/>
      <c r="AA2872" s="106"/>
      <c r="AB2872" s="42">
        <f t="shared" si="458"/>
        <v>0</v>
      </c>
      <c r="AC2872" s="50"/>
      <c r="AD2872" s="81"/>
      <c r="AE2872" s="81"/>
      <c r="AF2872" s="81"/>
      <c r="AG2872" s="81"/>
      <c r="AH2872" s="81"/>
      <c r="AI2872" s="81"/>
      <c r="AJ2872" s="81"/>
      <c r="AK2872" s="81"/>
      <c r="AL2872" s="81"/>
      <c r="AM2872" s="50"/>
      <c r="AN2872" s="50"/>
      <c r="AO2872" s="112">
        <f t="shared" si="461"/>
        <v>0</v>
      </c>
    </row>
    <row r="2873" spans="1:41" ht="20.100000000000001" customHeight="1">
      <c r="A2873" s="70">
        <f t="shared" si="459"/>
        <v>1</v>
      </c>
      <c r="B2873" s="81"/>
      <c r="C2873" s="81"/>
      <c r="D2873" s="81"/>
      <c r="E2873" s="81"/>
      <c r="F2873" s="34"/>
      <c r="G2873" s="94"/>
      <c r="H2873" s="81"/>
      <c r="I2873" s="34"/>
      <c r="J2873" s="34"/>
      <c r="K2873" s="38"/>
      <c r="L2873" s="38"/>
      <c r="M2873" s="39">
        <f t="shared" si="452"/>
        <v>0</v>
      </c>
      <c r="N2873" s="40">
        <f t="shared" si="453"/>
        <v>0</v>
      </c>
      <c r="O2873" s="80"/>
      <c r="P2873" s="113" t="str">
        <f t="shared" si="460"/>
        <v/>
      </c>
      <c r="Q2873" s="42" t="str">
        <f t="shared" si="454"/>
        <v/>
      </c>
      <c r="R2873" s="81"/>
      <c r="S2873" s="44" t="str">
        <f t="shared" si="455"/>
        <v/>
      </c>
      <c r="T2873" s="81"/>
      <c r="U2873" s="81"/>
      <c r="V2873" s="42">
        <f t="shared" si="456"/>
        <v>0</v>
      </c>
      <c r="W2873" s="43"/>
      <c r="X2873" s="47">
        <f>SUMIFS(W$12:W2873,F$12:F2873,F2873,H$12:H2873,H2873,D$12:D2873,D2873)</f>
        <v>0</v>
      </c>
      <c r="Y2873" s="48">
        <f t="shared" si="457"/>
        <v>0</v>
      </c>
      <c r="Z2873" s="82"/>
      <c r="AA2873" s="106"/>
      <c r="AB2873" s="42">
        <f t="shared" si="458"/>
        <v>0</v>
      </c>
      <c r="AC2873" s="50"/>
      <c r="AD2873" s="81"/>
      <c r="AE2873" s="81"/>
      <c r="AF2873" s="81"/>
      <c r="AG2873" s="81"/>
      <c r="AH2873" s="81"/>
      <c r="AI2873" s="81"/>
      <c r="AJ2873" s="81"/>
      <c r="AK2873" s="81"/>
      <c r="AL2873" s="81"/>
      <c r="AM2873" s="50"/>
      <c r="AN2873" s="50"/>
      <c r="AO2873" s="112">
        <f t="shared" si="461"/>
        <v>0</v>
      </c>
    </row>
    <row r="2874" spans="1:41" ht="20.100000000000001" customHeight="1">
      <c r="A2874" s="70">
        <f t="shared" si="459"/>
        <v>1</v>
      </c>
      <c r="B2874" s="81"/>
      <c r="C2874" s="81"/>
      <c r="D2874" s="81"/>
      <c r="E2874" s="81"/>
      <c r="F2874" s="34"/>
      <c r="G2874" s="94"/>
      <c r="H2874" s="81"/>
      <c r="I2874" s="34"/>
      <c r="J2874" s="34"/>
      <c r="K2874" s="38"/>
      <c r="L2874" s="38"/>
      <c r="M2874" s="39">
        <f t="shared" si="452"/>
        <v>0</v>
      </c>
      <c r="N2874" s="40">
        <f t="shared" si="453"/>
        <v>0</v>
      </c>
      <c r="O2874" s="80"/>
      <c r="P2874" s="113" t="str">
        <f t="shared" si="460"/>
        <v/>
      </c>
      <c r="Q2874" s="42" t="str">
        <f t="shared" si="454"/>
        <v/>
      </c>
      <c r="R2874" s="81"/>
      <c r="S2874" s="44" t="str">
        <f t="shared" si="455"/>
        <v/>
      </c>
      <c r="T2874" s="81"/>
      <c r="U2874" s="81"/>
      <c r="V2874" s="42">
        <f t="shared" si="456"/>
        <v>0</v>
      </c>
      <c r="W2874" s="43"/>
      <c r="X2874" s="47">
        <f>SUMIFS(W$12:W2874,F$12:F2874,F2874,H$12:H2874,H2874,D$12:D2874,D2874)</f>
        <v>0</v>
      </c>
      <c r="Y2874" s="48">
        <f t="shared" si="457"/>
        <v>0</v>
      </c>
      <c r="Z2874" s="82"/>
      <c r="AA2874" s="106"/>
      <c r="AB2874" s="42">
        <f t="shared" si="458"/>
        <v>0</v>
      </c>
      <c r="AC2874" s="50"/>
      <c r="AD2874" s="81"/>
      <c r="AE2874" s="81"/>
      <c r="AF2874" s="81"/>
      <c r="AG2874" s="81"/>
      <c r="AH2874" s="81"/>
      <c r="AI2874" s="81"/>
      <c r="AJ2874" s="81"/>
      <c r="AK2874" s="81"/>
      <c r="AL2874" s="81"/>
      <c r="AM2874" s="50"/>
      <c r="AN2874" s="50"/>
      <c r="AO2874" s="112">
        <f t="shared" si="461"/>
        <v>0</v>
      </c>
    </row>
    <row r="2875" spans="1:41" ht="20.100000000000001" customHeight="1">
      <c r="A2875" s="70">
        <f t="shared" si="459"/>
        <v>1</v>
      </c>
      <c r="B2875" s="81"/>
      <c r="C2875" s="81"/>
      <c r="D2875" s="81"/>
      <c r="E2875" s="81"/>
      <c r="F2875" s="34"/>
      <c r="G2875" s="94"/>
      <c r="H2875" s="81"/>
      <c r="I2875" s="34"/>
      <c r="J2875" s="34"/>
      <c r="K2875" s="38"/>
      <c r="L2875" s="38"/>
      <c r="M2875" s="39">
        <f t="shared" si="452"/>
        <v>0</v>
      </c>
      <c r="N2875" s="40">
        <f t="shared" si="453"/>
        <v>0</v>
      </c>
      <c r="O2875" s="80"/>
      <c r="P2875" s="113" t="str">
        <f t="shared" si="460"/>
        <v/>
      </c>
      <c r="Q2875" s="42" t="str">
        <f t="shared" si="454"/>
        <v/>
      </c>
      <c r="R2875" s="81"/>
      <c r="S2875" s="44" t="str">
        <f t="shared" si="455"/>
        <v/>
      </c>
      <c r="T2875" s="81"/>
      <c r="U2875" s="81"/>
      <c r="V2875" s="42">
        <f t="shared" si="456"/>
        <v>0</v>
      </c>
      <c r="W2875" s="43"/>
      <c r="X2875" s="47">
        <f>SUMIFS(W$12:W2875,F$12:F2875,F2875,H$12:H2875,H2875,D$12:D2875,D2875)</f>
        <v>0</v>
      </c>
      <c r="Y2875" s="48">
        <f t="shared" si="457"/>
        <v>0</v>
      </c>
      <c r="Z2875" s="82"/>
      <c r="AA2875" s="106"/>
      <c r="AB2875" s="42">
        <f t="shared" si="458"/>
        <v>0</v>
      </c>
      <c r="AC2875" s="50"/>
      <c r="AD2875" s="81"/>
      <c r="AE2875" s="81"/>
      <c r="AF2875" s="81"/>
      <c r="AG2875" s="81"/>
      <c r="AH2875" s="81"/>
      <c r="AI2875" s="81"/>
      <c r="AJ2875" s="81"/>
      <c r="AK2875" s="81"/>
      <c r="AL2875" s="81"/>
      <c r="AM2875" s="50"/>
      <c r="AN2875" s="50"/>
      <c r="AO2875" s="112">
        <f t="shared" si="461"/>
        <v>0</v>
      </c>
    </row>
    <row r="2876" spans="1:41" ht="20.100000000000001" customHeight="1">
      <c r="A2876" s="70">
        <f t="shared" si="459"/>
        <v>1</v>
      </c>
      <c r="B2876" s="81"/>
      <c r="C2876" s="81"/>
      <c r="D2876" s="81"/>
      <c r="E2876" s="81"/>
      <c r="F2876" s="34"/>
      <c r="G2876" s="94"/>
      <c r="H2876" s="81"/>
      <c r="I2876" s="34"/>
      <c r="J2876" s="34"/>
      <c r="K2876" s="38"/>
      <c r="L2876" s="38"/>
      <c r="M2876" s="39">
        <f t="shared" si="452"/>
        <v>0</v>
      </c>
      <c r="N2876" s="40">
        <f t="shared" si="453"/>
        <v>0</v>
      </c>
      <c r="O2876" s="80"/>
      <c r="P2876" s="113" t="str">
        <f t="shared" si="460"/>
        <v/>
      </c>
      <c r="Q2876" s="42" t="str">
        <f t="shared" si="454"/>
        <v/>
      </c>
      <c r="R2876" s="81"/>
      <c r="S2876" s="44" t="str">
        <f t="shared" si="455"/>
        <v/>
      </c>
      <c r="T2876" s="81"/>
      <c r="U2876" s="81"/>
      <c r="V2876" s="42">
        <f t="shared" si="456"/>
        <v>0</v>
      </c>
      <c r="W2876" s="43"/>
      <c r="X2876" s="47">
        <f>SUMIFS(W$12:W2876,F$12:F2876,F2876,H$12:H2876,H2876,D$12:D2876,D2876)</f>
        <v>0</v>
      </c>
      <c r="Y2876" s="48">
        <f t="shared" si="457"/>
        <v>0</v>
      </c>
      <c r="Z2876" s="82"/>
      <c r="AA2876" s="106"/>
      <c r="AB2876" s="42">
        <f t="shared" si="458"/>
        <v>0</v>
      </c>
      <c r="AC2876" s="50"/>
      <c r="AD2876" s="81"/>
      <c r="AE2876" s="81"/>
      <c r="AF2876" s="81"/>
      <c r="AG2876" s="81"/>
      <c r="AH2876" s="81"/>
      <c r="AI2876" s="81"/>
      <c r="AJ2876" s="81"/>
      <c r="AK2876" s="81"/>
      <c r="AL2876" s="81"/>
      <c r="AM2876" s="50"/>
      <c r="AN2876" s="50"/>
      <c r="AO2876" s="112">
        <f t="shared" si="461"/>
        <v>0</v>
      </c>
    </row>
    <row r="2877" spans="1:41" ht="20.100000000000001" customHeight="1">
      <c r="A2877" s="70">
        <f t="shared" si="459"/>
        <v>1</v>
      </c>
      <c r="B2877" s="81"/>
      <c r="C2877" s="81"/>
      <c r="D2877" s="81"/>
      <c r="E2877" s="81"/>
      <c r="F2877" s="34"/>
      <c r="G2877" s="94"/>
      <c r="H2877" s="81"/>
      <c r="I2877" s="34"/>
      <c r="J2877" s="34"/>
      <c r="K2877" s="38"/>
      <c r="L2877" s="38"/>
      <c r="M2877" s="39">
        <f t="shared" si="452"/>
        <v>0</v>
      </c>
      <c r="N2877" s="40">
        <f t="shared" si="453"/>
        <v>0</v>
      </c>
      <c r="O2877" s="80"/>
      <c r="P2877" s="113" t="str">
        <f t="shared" si="460"/>
        <v/>
      </c>
      <c r="Q2877" s="42" t="str">
        <f t="shared" si="454"/>
        <v/>
      </c>
      <c r="R2877" s="81"/>
      <c r="S2877" s="44" t="str">
        <f t="shared" si="455"/>
        <v/>
      </c>
      <c r="T2877" s="81"/>
      <c r="U2877" s="81"/>
      <c r="V2877" s="42">
        <f t="shared" si="456"/>
        <v>0</v>
      </c>
      <c r="W2877" s="43"/>
      <c r="X2877" s="47">
        <f>SUMIFS(W$12:W2877,F$12:F2877,F2877,H$12:H2877,H2877,D$12:D2877,D2877)</f>
        <v>0</v>
      </c>
      <c r="Y2877" s="48">
        <f t="shared" si="457"/>
        <v>0</v>
      </c>
      <c r="Z2877" s="82"/>
      <c r="AA2877" s="106"/>
      <c r="AB2877" s="42">
        <f t="shared" si="458"/>
        <v>0</v>
      </c>
      <c r="AC2877" s="50"/>
      <c r="AD2877" s="81"/>
      <c r="AE2877" s="81"/>
      <c r="AF2877" s="81"/>
      <c r="AG2877" s="81"/>
      <c r="AH2877" s="81"/>
      <c r="AI2877" s="81"/>
      <c r="AJ2877" s="81"/>
      <c r="AK2877" s="81"/>
      <c r="AL2877" s="81"/>
      <c r="AM2877" s="50"/>
      <c r="AN2877" s="50"/>
      <c r="AO2877" s="112">
        <f t="shared" si="461"/>
        <v>0</v>
      </c>
    </row>
    <row r="2878" spans="1:41" ht="20.100000000000001" customHeight="1">
      <c r="A2878" s="70">
        <f t="shared" si="459"/>
        <v>1</v>
      </c>
      <c r="B2878" s="81"/>
      <c r="C2878" s="81"/>
      <c r="D2878" s="81"/>
      <c r="E2878" s="81"/>
      <c r="F2878" s="34"/>
      <c r="G2878" s="94"/>
      <c r="H2878" s="81"/>
      <c r="I2878" s="34"/>
      <c r="J2878" s="34"/>
      <c r="K2878" s="38"/>
      <c r="L2878" s="38"/>
      <c r="M2878" s="39">
        <f t="shared" si="452"/>
        <v>0</v>
      </c>
      <c r="N2878" s="40">
        <f t="shared" si="453"/>
        <v>0</v>
      </c>
      <c r="O2878" s="80"/>
      <c r="P2878" s="113" t="str">
        <f t="shared" si="460"/>
        <v/>
      </c>
      <c r="Q2878" s="42" t="str">
        <f t="shared" si="454"/>
        <v/>
      </c>
      <c r="R2878" s="81"/>
      <c r="S2878" s="44" t="str">
        <f t="shared" si="455"/>
        <v/>
      </c>
      <c r="T2878" s="81"/>
      <c r="U2878" s="81"/>
      <c r="V2878" s="42">
        <f t="shared" si="456"/>
        <v>0</v>
      </c>
      <c r="W2878" s="43"/>
      <c r="X2878" s="47">
        <f>SUMIFS(W$12:W2878,F$12:F2878,F2878,H$12:H2878,H2878,D$12:D2878,D2878)</f>
        <v>0</v>
      </c>
      <c r="Y2878" s="48">
        <f t="shared" si="457"/>
        <v>0</v>
      </c>
      <c r="Z2878" s="82"/>
      <c r="AA2878" s="106"/>
      <c r="AB2878" s="42">
        <f t="shared" si="458"/>
        <v>0</v>
      </c>
      <c r="AC2878" s="50"/>
      <c r="AD2878" s="81"/>
      <c r="AE2878" s="81"/>
      <c r="AF2878" s="81"/>
      <c r="AG2878" s="81"/>
      <c r="AH2878" s="81"/>
      <c r="AI2878" s="81"/>
      <c r="AJ2878" s="81"/>
      <c r="AK2878" s="81"/>
      <c r="AL2878" s="81"/>
      <c r="AM2878" s="50"/>
      <c r="AN2878" s="50"/>
      <c r="AO2878" s="112">
        <f t="shared" si="461"/>
        <v>0</v>
      </c>
    </row>
    <row r="2879" spans="1:41" ht="20.100000000000001" customHeight="1">
      <c r="A2879" s="70">
        <f t="shared" si="459"/>
        <v>1</v>
      </c>
      <c r="B2879" s="81"/>
      <c r="C2879" s="81"/>
      <c r="D2879" s="81"/>
      <c r="E2879" s="81"/>
      <c r="F2879" s="34"/>
      <c r="G2879" s="94"/>
      <c r="H2879" s="81"/>
      <c r="I2879" s="34"/>
      <c r="J2879" s="34"/>
      <c r="K2879" s="38"/>
      <c r="L2879" s="38"/>
      <c r="M2879" s="39">
        <f t="shared" si="452"/>
        <v>0</v>
      </c>
      <c r="N2879" s="40">
        <f t="shared" si="453"/>
        <v>0</v>
      </c>
      <c r="O2879" s="80"/>
      <c r="P2879" s="113" t="str">
        <f t="shared" si="460"/>
        <v/>
      </c>
      <c r="Q2879" s="42" t="str">
        <f t="shared" si="454"/>
        <v/>
      </c>
      <c r="R2879" s="81"/>
      <c r="S2879" s="44" t="str">
        <f t="shared" si="455"/>
        <v/>
      </c>
      <c r="T2879" s="81"/>
      <c r="U2879" s="81"/>
      <c r="V2879" s="42">
        <f t="shared" si="456"/>
        <v>0</v>
      </c>
      <c r="W2879" s="43"/>
      <c r="X2879" s="47">
        <f>SUMIFS(W$12:W2879,F$12:F2879,F2879,H$12:H2879,H2879,D$12:D2879,D2879)</f>
        <v>0</v>
      </c>
      <c r="Y2879" s="48">
        <f t="shared" si="457"/>
        <v>0</v>
      </c>
      <c r="Z2879" s="82"/>
      <c r="AA2879" s="106"/>
      <c r="AB2879" s="42">
        <f t="shared" si="458"/>
        <v>0</v>
      </c>
      <c r="AC2879" s="50"/>
      <c r="AD2879" s="81"/>
      <c r="AE2879" s="81"/>
      <c r="AF2879" s="81"/>
      <c r="AG2879" s="81"/>
      <c r="AH2879" s="81"/>
      <c r="AI2879" s="81"/>
      <c r="AJ2879" s="81"/>
      <c r="AK2879" s="81"/>
      <c r="AL2879" s="81"/>
      <c r="AM2879" s="50"/>
      <c r="AN2879" s="50"/>
      <c r="AO2879" s="112">
        <f t="shared" si="461"/>
        <v>0</v>
      </c>
    </row>
    <row r="2880" spans="1:41" ht="20.100000000000001" customHeight="1">
      <c r="A2880" s="70">
        <f t="shared" si="459"/>
        <v>1</v>
      </c>
      <c r="B2880" s="81"/>
      <c r="C2880" s="81"/>
      <c r="D2880" s="81"/>
      <c r="E2880" s="81"/>
      <c r="F2880" s="34"/>
      <c r="G2880" s="94"/>
      <c r="H2880" s="81"/>
      <c r="I2880" s="34"/>
      <c r="J2880" s="34"/>
      <c r="K2880" s="38"/>
      <c r="L2880" s="38"/>
      <c r="M2880" s="39">
        <f t="shared" si="452"/>
        <v>0</v>
      </c>
      <c r="N2880" s="40">
        <f t="shared" si="453"/>
        <v>0</v>
      </c>
      <c r="O2880" s="80"/>
      <c r="P2880" s="113" t="str">
        <f t="shared" si="460"/>
        <v/>
      </c>
      <c r="Q2880" s="42" t="str">
        <f t="shared" si="454"/>
        <v/>
      </c>
      <c r="R2880" s="81"/>
      <c r="S2880" s="44" t="str">
        <f t="shared" si="455"/>
        <v/>
      </c>
      <c r="T2880" s="81"/>
      <c r="U2880" s="81"/>
      <c r="V2880" s="42">
        <f t="shared" si="456"/>
        <v>0</v>
      </c>
      <c r="W2880" s="43"/>
      <c r="X2880" s="47">
        <f>SUMIFS(W$12:W2880,F$12:F2880,F2880,H$12:H2880,H2880,D$12:D2880,D2880)</f>
        <v>0</v>
      </c>
      <c r="Y2880" s="48">
        <f t="shared" si="457"/>
        <v>0</v>
      </c>
      <c r="Z2880" s="82"/>
      <c r="AA2880" s="106"/>
      <c r="AB2880" s="42">
        <f t="shared" si="458"/>
        <v>0</v>
      </c>
      <c r="AC2880" s="50"/>
      <c r="AD2880" s="81"/>
      <c r="AE2880" s="81"/>
      <c r="AF2880" s="81"/>
      <c r="AG2880" s="81"/>
      <c r="AH2880" s="81"/>
      <c r="AI2880" s="81"/>
      <c r="AJ2880" s="81"/>
      <c r="AK2880" s="81"/>
      <c r="AL2880" s="81"/>
      <c r="AM2880" s="50"/>
      <c r="AN2880" s="50"/>
      <c r="AO2880" s="112">
        <f t="shared" si="461"/>
        <v>0</v>
      </c>
    </row>
    <row r="2881" spans="1:41" ht="20.100000000000001" customHeight="1">
      <c r="A2881" s="70">
        <f t="shared" si="459"/>
        <v>1</v>
      </c>
      <c r="B2881" s="81"/>
      <c r="C2881" s="81"/>
      <c r="D2881" s="81"/>
      <c r="E2881" s="81"/>
      <c r="F2881" s="34"/>
      <c r="G2881" s="94"/>
      <c r="H2881" s="81"/>
      <c r="I2881" s="34"/>
      <c r="J2881" s="34"/>
      <c r="K2881" s="38"/>
      <c r="L2881" s="38"/>
      <c r="M2881" s="39">
        <f t="shared" si="452"/>
        <v>0</v>
      </c>
      <c r="N2881" s="40">
        <f t="shared" si="453"/>
        <v>0</v>
      </c>
      <c r="O2881" s="80"/>
      <c r="P2881" s="113" t="str">
        <f t="shared" si="460"/>
        <v/>
      </c>
      <c r="Q2881" s="42" t="str">
        <f t="shared" si="454"/>
        <v/>
      </c>
      <c r="R2881" s="81"/>
      <c r="S2881" s="44" t="str">
        <f t="shared" si="455"/>
        <v/>
      </c>
      <c r="T2881" s="81"/>
      <c r="U2881" s="81"/>
      <c r="V2881" s="42">
        <f t="shared" si="456"/>
        <v>0</v>
      </c>
      <c r="W2881" s="43"/>
      <c r="X2881" s="47">
        <f>SUMIFS(W$12:W2881,F$12:F2881,F2881,H$12:H2881,H2881,D$12:D2881,D2881)</f>
        <v>0</v>
      </c>
      <c r="Y2881" s="48">
        <f t="shared" si="457"/>
        <v>0</v>
      </c>
      <c r="Z2881" s="82"/>
      <c r="AA2881" s="106"/>
      <c r="AB2881" s="42">
        <f t="shared" si="458"/>
        <v>0</v>
      </c>
      <c r="AC2881" s="50"/>
      <c r="AD2881" s="81"/>
      <c r="AE2881" s="81"/>
      <c r="AF2881" s="81"/>
      <c r="AG2881" s="81"/>
      <c r="AH2881" s="81"/>
      <c r="AI2881" s="81"/>
      <c r="AJ2881" s="81"/>
      <c r="AK2881" s="81"/>
      <c r="AL2881" s="81"/>
      <c r="AM2881" s="50"/>
      <c r="AN2881" s="50"/>
      <c r="AO2881" s="112">
        <f t="shared" si="461"/>
        <v>0</v>
      </c>
    </row>
    <row r="2882" spans="1:41" ht="20.100000000000001" customHeight="1">
      <c r="A2882" s="70">
        <f t="shared" si="459"/>
        <v>1</v>
      </c>
      <c r="B2882" s="81"/>
      <c r="C2882" s="81"/>
      <c r="D2882" s="81"/>
      <c r="E2882" s="81"/>
      <c r="F2882" s="34"/>
      <c r="G2882" s="94"/>
      <c r="H2882" s="81"/>
      <c r="I2882" s="34"/>
      <c r="J2882" s="34"/>
      <c r="K2882" s="38"/>
      <c r="L2882" s="38"/>
      <c r="M2882" s="39">
        <f t="shared" si="452"/>
        <v>0</v>
      </c>
      <c r="N2882" s="40">
        <f t="shared" si="453"/>
        <v>0</v>
      </c>
      <c r="O2882" s="80"/>
      <c r="P2882" s="113" t="str">
        <f t="shared" si="460"/>
        <v/>
      </c>
      <c r="Q2882" s="42" t="str">
        <f t="shared" si="454"/>
        <v/>
      </c>
      <c r="R2882" s="81"/>
      <c r="S2882" s="44" t="str">
        <f t="shared" si="455"/>
        <v/>
      </c>
      <c r="T2882" s="81"/>
      <c r="U2882" s="81"/>
      <c r="V2882" s="42">
        <f t="shared" si="456"/>
        <v>0</v>
      </c>
      <c r="W2882" s="43"/>
      <c r="X2882" s="47">
        <f>SUMIFS(W$12:W2882,F$12:F2882,F2882,H$12:H2882,H2882,D$12:D2882,D2882)</f>
        <v>0</v>
      </c>
      <c r="Y2882" s="48">
        <f t="shared" si="457"/>
        <v>0</v>
      </c>
      <c r="Z2882" s="82"/>
      <c r="AA2882" s="106"/>
      <c r="AB2882" s="42">
        <f t="shared" si="458"/>
        <v>0</v>
      </c>
      <c r="AC2882" s="50"/>
      <c r="AD2882" s="81"/>
      <c r="AE2882" s="81"/>
      <c r="AF2882" s="81"/>
      <c r="AG2882" s="81"/>
      <c r="AH2882" s="81"/>
      <c r="AI2882" s="81"/>
      <c r="AJ2882" s="81"/>
      <c r="AK2882" s="81"/>
      <c r="AL2882" s="81"/>
      <c r="AM2882" s="50"/>
      <c r="AN2882" s="50"/>
      <c r="AO2882" s="112">
        <f t="shared" si="461"/>
        <v>0</v>
      </c>
    </row>
    <row r="2883" spans="1:41" ht="20.100000000000001" customHeight="1">
      <c r="A2883" s="70">
        <f t="shared" si="459"/>
        <v>1</v>
      </c>
      <c r="B2883" s="81"/>
      <c r="C2883" s="81"/>
      <c r="D2883" s="81"/>
      <c r="E2883" s="81"/>
      <c r="F2883" s="34"/>
      <c r="G2883" s="94"/>
      <c r="H2883" s="81"/>
      <c r="I2883" s="34"/>
      <c r="J2883" s="34"/>
      <c r="K2883" s="38"/>
      <c r="L2883" s="38"/>
      <c r="M2883" s="39">
        <f t="shared" si="452"/>
        <v>0</v>
      </c>
      <c r="N2883" s="40">
        <f t="shared" si="453"/>
        <v>0</v>
      </c>
      <c r="O2883" s="80"/>
      <c r="P2883" s="113" t="str">
        <f t="shared" si="460"/>
        <v/>
      </c>
      <c r="Q2883" s="42" t="str">
        <f t="shared" si="454"/>
        <v/>
      </c>
      <c r="R2883" s="81"/>
      <c r="S2883" s="44" t="str">
        <f t="shared" si="455"/>
        <v/>
      </c>
      <c r="T2883" s="81"/>
      <c r="U2883" s="81"/>
      <c r="V2883" s="42">
        <f t="shared" si="456"/>
        <v>0</v>
      </c>
      <c r="W2883" s="43"/>
      <c r="X2883" s="47">
        <f>SUMIFS(W$12:W2883,F$12:F2883,F2883,H$12:H2883,H2883,D$12:D2883,D2883)</f>
        <v>0</v>
      </c>
      <c r="Y2883" s="48">
        <f t="shared" si="457"/>
        <v>0</v>
      </c>
      <c r="Z2883" s="82"/>
      <c r="AA2883" s="106"/>
      <c r="AB2883" s="42">
        <f t="shared" si="458"/>
        <v>0</v>
      </c>
      <c r="AC2883" s="50"/>
      <c r="AD2883" s="81"/>
      <c r="AE2883" s="81"/>
      <c r="AF2883" s="81"/>
      <c r="AG2883" s="81"/>
      <c r="AH2883" s="81"/>
      <c r="AI2883" s="81"/>
      <c r="AJ2883" s="81"/>
      <c r="AK2883" s="81"/>
      <c r="AL2883" s="81"/>
      <c r="AM2883" s="50"/>
      <c r="AN2883" s="50"/>
      <c r="AO2883" s="112">
        <f t="shared" si="461"/>
        <v>0</v>
      </c>
    </row>
    <row r="2884" spans="1:41" ht="20.100000000000001" customHeight="1">
      <c r="A2884" s="70">
        <f t="shared" si="459"/>
        <v>1</v>
      </c>
      <c r="B2884" s="81"/>
      <c r="C2884" s="81"/>
      <c r="D2884" s="81"/>
      <c r="E2884" s="81"/>
      <c r="F2884" s="34"/>
      <c r="G2884" s="94"/>
      <c r="H2884" s="81"/>
      <c r="I2884" s="34"/>
      <c r="J2884" s="34"/>
      <c r="K2884" s="38"/>
      <c r="L2884" s="38"/>
      <c r="M2884" s="39">
        <f t="shared" si="452"/>
        <v>0</v>
      </c>
      <c r="N2884" s="40">
        <f t="shared" si="453"/>
        <v>0</v>
      </c>
      <c r="O2884" s="80"/>
      <c r="P2884" s="113" t="str">
        <f t="shared" si="460"/>
        <v/>
      </c>
      <c r="Q2884" s="42" t="str">
        <f t="shared" si="454"/>
        <v/>
      </c>
      <c r="R2884" s="81"/>
      <c r="S2884" s="44" t="str">
        <f t="shared" si="455"/>
        <v/>
      </c>
      <c r="T2884" s="81"/>
      <c r="U2884" s="81"/>
      <c r="V2884" s="42">
        <f t="shared" si="456"/>
        <v>0</v>
      </c>
      <c r="W2884" s="43"/>
      <c r="X2884" s="47">
        <f>SUMIFS(W$12:W2884,F$12:F2884,F2884,H$12:H2884,H2884,D$12:D2884,D2884)</f>
        <v>0</v>
      </c>
      <c r="Y2884" s="48">
        <f t="shared" si="457"/>
        <v>0</v>
      </c>
      <c r="Z2884" s="82"/>
      <c r="AA2884" s="106"/>
      <c r="AB2884" s="42">
        <f t="shared" si="458"/>
        <v>0</v>
      </c>
      <c r="AC2884" s="50"/>
      <c r="AD2884" s="81"/>
      <c r="AE2884" s="81"/>
      <c r="AF2884" s="81"/>
      <c r="AG2884" s="81"/>
      <c r="AH2884" s="81"/>
      <c r="AI2884" s="81"/>
      <c r="AJ2884" s="81"/>
      <c r="AK2884" s="81"/>
      <c r="AL2884" s="81"/>
      <c r="AM2884" s="50"/>
      <c r="AN2884" s="50"/>
      <c r="AO2884" s="112">
        <f t="shared" si="461"/>
        <v>0</v>
      </c>
    </row>
    <row r="2885" spans="1:41" ht="20.100000000000001" customHeight="1">
      <c r="A2885" s="70">
        <f t="shared" si="459"/>
        <v>1</v>
      </c>
      <c r="B2885" s="81"/>
      <c r="C2885" s="81"/>
      <c r="D2885" s="81"/>
      <c r="E2885" s="81"/>
      <c r="F2885" s="34"/>
      <c r="G2885" s="94"/>
      <c r="H2885" s="81"/>
      <c r="I2885" s="34"/>
      <c r="J2885" s="34"/>
      <c r="K2885" s="38"/>
      <c r="L2885" s="38"/>
      <c r="M2885" s="39">
        <f t="shared" si="452"/>
        <v>0</v>
      </c>
      <c r="N2885" s="40">
        <f t="shared" si="453"/>
        <v>0</v>
      </c>
      <c r="O2885" s="80"/>
      <c r="P2885" s="113" t="str">
        <f t="shared" si="460"/>
        <v/>
      </c>
      <c r="Q2885" s="42" t="str">
        <f t="shared" si="454"/>
        <v/>
      </c>
      <c r="R2885" s="81"/>
      <c r="S2885" s="44" t="str">
        <f t="shared" si="455"/>
        <v/>
      </c>
      <c r="T2885" s="81"/>
      <c r="U2885" s="81"/>
      <c r="V2885" s="42">
        <f t="shared" si="456"/>
        <v>0</v>
      </c>
      <c r="W2885" s="43"/>
      <c r="X2885" s="47">
        <f>SUMIFS(W$12:W2885,F$12:F2885,F2885,H$12:H2885,H2885,D$12:D2885,D2885)</f>
        <v>0</v>
      </c>
      <c r="Y2885" s="48">
        <f t="shared" si="457"/>
        <v>0</v>
      </c>
      <c r="Z2885" s="82"/>
      <c r="AA2885" s="106"/>
      <c r="AB2885" s="42">
        <f t="shared" si="458"/>
        <v>0</v>
      </c>
      <c r="AC2885" s="50"/>
      <c r="AD2885" s="81"/>
      <c r="AE2885" s="81"/>
      <c r="AF2885" s="81"/>
      <c r="AG2885" s="81"/>
      <c r="AH2885" s="81"/>
      <c r="AI2885" s="81"/>
      <c r="AJ2885" s="81"/>
      <c r="AK2885" s="81"/>
      <c r="AL2885" s="81"/>
      <c r="AM2885" s="50"/>
      <c r="AN2885" s="50"/>
      <c r="AO2885" s="112">
        <f t="shared" si="461"/>
        <v>0</v>
      </c>
    </row>
    <row r="2886" spans="1:41" ht="20.100000000000001" customHeight="1">
      <c r="A2886" s="70">
        <f t="shared" si="459"/>
        <v>1</v>
      </c>
      <c r="B2886" s="81"/>
      <c r="C2886" s="81"/>
      <c r="D2886" s="81"/>
      <c r="E2886" s="81"/>
      <c r="F2886" s="34"/>
      <c r="G2886" s="94"/>
      <c r="H2886" s="81"/>
      <c r="I2886" s="34"/>
      <c r="J2886" s="34"/>
      <c r="K2886" s="38"/>
      <c r="L2886" s="38"/>
      <c r="M2886" s="39">
        <f t="shared" si="452"/>
        <v>0</v>
      </c>
      <c r="N2886" s="40">
        <f t="shared" si="453"/>
        <v>0</v>
      </c>
      <c r="O2886" s="80"/>
      <c r="P2886" s="113" t="str">
        <f t="shared" si="460"/>
        <v/>
      </c>
      <c r="Q2886" s="42" t="str">
        <f t="shared" si="454"/>
        <v/>
      </c>
      <c r="R2886" s="81"/>
      <c r="S2886" s="44" t="str">
        <f t="shared" si="455"/>
        <v/>
      </c>
      <c r="T2886" s="81"/>
      <c r="U2886" s="81"/>
      <c r="V2886" s="42">
        <f t="shared" si="456"/>
        <v>0</v>
      </c>
      <c r="W2886" s="43"/>
      <c r="X2886" s="47">
        <f>SUMIFS(W$12:W2886,F$12:F2886,F2886,H$12:H2886,H2886,D$12:D2886,D2886)</f>
        <v>0</v>
      </c>
      <c r="Y2886" s="48">
        <f t="shared" si="457"/>
        <v>0</v>
      </c>
      <c r="Z2886" s="82"/>
      <c r="AA2886" s="106"/>
      <c r="AB2886" s="42">
        <f t="shared" si="458"/>
        <v>0</v>
      </c>
      <c r="AC2886" s="50"/>
      <c r="AD2886" s="81"/>
      <c r="AE2886" s="81"/>
      <c r="AF2886" s="81"/>
      <c r="AG2886" s="81"/>
      <c r="AH2886" s="81"/>
      <c r="AI2886" s="81"/>
      <c r="AJ2886" s="81"/>
      <c r="AK2886" s="81"/>
      <c r="AL2886" s="81"/>
      <c r="AM2886" s="50"/>
      <c r="AN2886" s="50"/>
      <c r="AO2886" s="112">
        <f t="shared" si="461"/>
        <v>0</v>
      </c>
    </row>
    <row r="2887" spans="1:41" ht="20.100000000000001" customHeight="1">
      <c r="A2887" s="70">
        <f t="shared" si="459"/>
        <v>1</v>
      </c>
      <c r="B2887" s="81"/>
      <c r="C2887" s="81"/>
      <c r="D2887" s="81"/>
      <c r="E2887" s="81"/>
      <c r="F2887" s="34"/>
      <c r="G2887" s="94"/>
      <c r="H2887" s="81"/>
      <c r="I2887" s="34"/>
      <c r="J2887" s="34"/>
      <c r="K2887" s="38"/>
      <c r="L2887" s="38"/>
      <c r="M2887" s="39">
        <f t="shared" si="452"/>
        <v>0</v>
      </c>
      <c r="N2887" s="40">
        <f t="shared" si="453"/>
        <v>0</v>
      </c>
      <c r="O2887" s="80"/>
      <c r="P2887" s="113" t="str">
        <f t="shared" si="460"/>
        <v/>
      </c>
      <c r="Q2887" s="42" t="str">
        <f t="shared" si="454"/>
        <v/>
      </c>
      <c r="R2887" s="81"/>
      <c r="S2887" s="44" t="str">
        <f t="shared" si="455"/>
        <v/>
      </c>
      <c r="T2887" s="81"/>
      <c r="U2887" s="81"/>
      <c r="V2887" s="42">
        <f t="shared" si="456"/>
        <v>0</v>
      </c>
      <c r="W2887" s="43"/>
      <c r="X2887" s="47">
        <f>SUMIFS(W$12:W2887,F$12:F2887,F2887,H$12:H2887,H2887,D$12:D2887,D2887)</f>
        <v>0</v>
      </c>
      <c r="Y2887" s="48">
        <f t="shared" si="457"/>
        <v>0</v>
      </c>
      <c r="Z2887" s="82"/>
      <c r="AA2887" s="106"/>
      <c r="AB2887" s="42">
        <f t="shared" si="458"/>
        <v>0</v>
      </c>
      <c r="AC2887" s="50"/>
      <c r="AD2887" s="81"/>
      <c r="AE2887" s="81"/>
      <c r="AF2887" s="81"/>
      <c r="AG2887" s="81"/>
      <c r="AH2887" s="81"/>
      <c r="AI2887" s="81"/>
      <c r="AJ2887" s="81"/>
      <c r="AK2887" s="81"/>
      <c r="AL2887" s="81"/>
      <c r="AM2887" s="50"/>
      <c r="AN2887" s="50"/>
      <c r="AO2887" s="112">
        <f t="shared" si="461"/>
        <v>0</v>
      </c>
    </row>
    <row r="2888" spans="1:41" ht="20.100000000000001" customHeight="1">
      <c r="A2888" s="70">
        <f t="shared" si="459"/>
        <v>1</v>
      </c>
      <c r="B2888" s="81"/>
      <c r="C2888" s="81"/>
      <c r="D2888" s="81"/>
      <c r="E2888" s="81"/>
      <c r="F2888" s="34"/>
      <c r="G2888" s="94"/>
      <c r="H2888" s="81"/>
      <c r="I2888" s="34"/>
      <c r="J2888" s="34"/>
      <c r="K2888" s="38"/>
      <c r="L2888" s="38"/>
      <c r="M2888" s="39">
        <f t="shared" ref="M2888:M2951" si="462">(IF(L2888&lt;K2888,1+L2888,L2888)-K2888-IF(AND(K2888&lt;$L$5,L2888&gt;$M$5),$M$5-$L$5)-IF(AND(K2888&lt;$L$6,L2888&gt;$M$6),$M$6-$L$6)-IF(AND(K2888&lt;$L$7,L2888&gt;$M$7),$M$7-$L$7))-IF(AND(K2888&lt;$L$8,L2888&gt;$M$8),$M$8-$L$8)</f>
        <v>0</v>
      </c>
      <c r="N2888" s="40">
        <f t="shared" ref="N2888:N2951" si="463">HOUR(M2888)+MINUTE(M2888)/60</f>
        <v>0</v>
      </c>
      <c r="O2888" s="80"/>
      <c r="P2888" s="113" t="str">
        <f t="shared" si="460"/>
        <v/>
      </c>
      <c r="Q2888" s="42" t="str">
        <f t="shared" ref="Q2888:Q2951" si="464">IFERROR(V2888/(N2888*O2888),"")</f>
        <v/>
      </c>
      <c r="R2888" s="81"/>
      <c r="S2888" s="44" t="str">
        <f t="shared" ref="S2888:S2951" si="465">IFERROR(W2888/R2888,"")</f>
        <v/>
      </c>
      <c r="T2888" s="81"/>
      <c r="U2888" s="81"/>
      <c r="V2888" s="42">
        <f t="shared" ref="V2888:V2951" si="466">+W2888+Y2888</f>
        <v>0</v>
      </c>
      <c r="W2888" s="43"/>
      <c r="X2888" s="47">
        <f>SUMIFS(W$12:W2888,F$12:F2888,F2888,H$12:H2888,H2888,D$12:D2888,D2888)</f>
        <v>0</v>
      </c>
      <c r="Y2888" s="48">
        <f t="shared" ref="Y2888:Y2951" si="467">SUM(AC2888:AK2888)</f>
        <v>0</v>
      </c>
      <c r="Z2888" s="82"/>
      <c r="AA2888" s="106"/>
      <c r="AB2888" s="42">
        <f t="shared" ref="AB2888:AB2951" si="468">+W2888*AA2888</f>
        <v>0</v>
      </c>
      <c r="AC2888" s="50"/>
      <c r="AD2888" s="81"/>
      <c r="AE2888" s="81"/>
      <c r="AF2888" s="81"/>
      <c r="AG2888" s="81"/>
      <c r="AH2888" s="81"/>
      <c r="AI2888" s="81"/>
      <c r="AJ2888" s="81"/>
      <c r="AK2888" s="81"/>
      <c r="AL2888" s="81"/>
      <c r="AM2888" s="50"/>
      <c r="AN2888" s="50"/>
      <c r="AO2888" s="112">
        <f t="shared" si="461"/>
        <v>0</v>
      </c>
    </row>
    <row r="2889" spans="1:41" ht="20.100000000000001" customHeight="1">
      <c r="A2889" s="70">
        <f t="shared" si="459"/>
        <v>1</v>
      </c>
      <c r="B2889" s="81"/>
      <c r="C2889" s="81"/>
      <c r="D2889" s="81"/>
      <c r="E2889" s="81"/>
      <c r="F2889" s="34"/>
      <c r="G2889" s="94"/>
      <c r="H2889" s="81"/>
      <c r="I2889" s="34"/>
      <c r="J2889" s="34"/>
      <c r="K2889" s="38"/>
      <c r="L2889" s="38"/>
      <c r="M2889" s="39">
        <f t="shared" si="462"/>
        <v>0</v>
      </c>
      <c r="N2889" s="40">
        <f t="shared" si="463"/>
        <v>0</v>
      </c>
      <c r="O2889" s="80"/>
      <c r="P2889" s="113" t="str">
        <f t="shared" si="460"/>
        <v/>
      </c>
      <c r="Q2889" s="42" t="str">
        <f t="shared" si="464"/>
        <v/>
      </c>
      <c r="R2889" s="81"/>
      <c r="S2889" s="44" t="str">
        <f t="shared" si="465"/>
        <v/>
      </c>
      <c r="T2889" s="81"/>
      <c r="U2889" s="81"/>
      <c r="V2889" s="42">
        <f t="shared" si="466"/>
        <v>0</v>
      </c>
      <c r="W2889" s="43"/>
      <c r="X2889" s="47">
        <f>SUMIFS(W$12:W2889,F$12:F2889,F2889,H$12:H2889,H2889,D$12:D2889,D2889)</f>
        <v>0</v>
      </c>
      <c r="Y2889" s="48">
        <f t="shared" si="467"/>
        <v>0</v>
      </c>
      <c r="Z2889" s="82"/>
      <c r="AA2889" s="106"/>
      <c r="AB2889" s="42">
        <f t="shared" si="468"/>
        <v>0</v>
      </c>
      <c r="AC2889" s="50"/>
      <c r="AD2889" s="81"/>
      <c r="AE2889" s="81"/>
      <c r="AF2889" s="81"/>
      <c r="AG2889" s="81"/>
      <c r="AH2889" s="81"/>
      <c r="AI2889" s="81"/>
      <c r="AJ2889" s="81"/>
      <c r="AK2889" s="81"/>
      <c r="AL2889" s="81"/>
      <c r="AM2889" s="50"/>
      <c r="AN2889" s="50"/>
      <c r="AO2889" s="112">
        <f t="shared" si="461"/>
        <v>0</v>
      </c>
    </row>
    <row r="2890" spans="1:41" ht="20.100000000000001" customHeight="1">
      <c r="A2890" s="70">
        <f t="shared" si="459"/>
        <v>1</v>
      </c>
      <c r="B2890" s="81"/>
      <c r="C2890" s="81"/>
      <c r="D2890" s="81"/>
      <c r="E2890" s="81"/>
      <c r="F2890" s="34"/>
      <c r="G2890" s="94"/>
      <c r="H2890" s="81"/>
      <c r="I2890" s="34"/>
      <c r="J2890" s="34"/>
      <c r="K2890" s="38"/>
      <c r="L2890" s="38"/>
      <c r="M2890" s="39">
        <f t="shared" si="462"/>
        <v>0</v>
      </c>
      <c r="N2890" s="40">
        <f t="shared" si="463"/>
        <v>0</v>
      </c>
      <c r="O2890" s="80"/>
      <c r="P2890" s="113" t="str">
        <f t="shared" si="460"/>
        <v/>
      </c>
      <c r="Q2890" s="42" t="str">
        <f t="shared" si="464"/>
        <v/>
      </c>
      <c r="R2890" s="81"/>
      <c r="S2890" s="44" t="str">
        <f t="shared" si="465"/>
        <v/>
      </c>
      <c r="T2890" s="81"/>
      <c r="U2890" s="81"/>
      <c r="V2890" s="42">
        <f t="shared" si="466"/>
        <v>0</v>
      </c>
      <c r="W2890" s="43"/>
      <c r="X2890" s="47">
        <f>SUMIFS(W$12:W2890,F$12:F2890,F2890,H$12:H2890,H2890,D$12:D2890,D2890)</f>
        <v>0</v>
      </c>
      <c r="Y2890" s="48">
        <f t="shared" si="467"/>
        <v>0</v>
      </c>
      <c r="Z2890" s="82"/>
      <c r="AA2890" s="106"/>
      <c r="AB2890" s="42">
        <f t="shared" si="468"/>
        <v>0</v>
      </c>
      <c r="AC2890" s="50"/>
      <c r="AD2890" s="81"/>
      <c r="AE2890" s="81"/>
      <c r="AF2890" s="81"/>
      <c r="AG2890" s="81"/>
      <c r="AH2890" s="81"/>
      <c r="AI2890" s="81"/>
      <c r="AJ2890" s="81"/>
      <c r="AK2890" s="81"/>
      <c r="AL2890" s="81"/>
      <c r="AM2890" s="50"/>
      <c r="AN2890" s="50"/>
      <c r="AO2890" s="112">
        <f t="shared" si="461"/>
        <v>0</v>
      </c>
    </row>
    <row r="2891" spans="1:41" ht="20.100000000000001" customHeight="1">
      <c r="A2891" s="70">
        <f t="shared" si="459"/>
        <v>1</v>
      </c>
      <c r="B2891" s="81"/>
      <c r="C2891" s="81"/>
      <c r="D2891" s="81"/>
      <c r="E2891" s="81"/>
      <c r="F2891" s="34"/>
      <c r="G2891" s="94"/>
      <c r="H2891" s="81"/>
      <c r="I2891" s="34"/>
      <c r="J2891" s="34"/>
      <c r="K2891" s="38"/>
      <c r="L2891" s="38"/>
      <c r="M2891" s="39">
        <f t="shared" si="462"/>
        <v>0</v>
      </c>
      <c r="N2891" s="40">
        <f t="shared" si="463"/>
        <v>0</v>
      </c>
      <c r="O2891" s="80"/>
      <c r="P2891" s="113" t="str">
        <f t="shared" si="460"/>
        <v/>
      </c>
      <c r="Q2891" s="42" t="str">
        <f t="shared" si="464"/>
        <v/>
      </c>
      <c r="R2891" s="81"/>
      <c r="S2891" s="44" t="str">
        <f t="shared" si="465"/>
        <v/>
      </c>
      <c r="T2891" s="81"/>
      <c r="U2891" s="81"/>
      <c r="V2891" s="42">
        <f t="shared" si="466"/>
        <v>0</v>
      </c>
      <c r="W2891" s="43"/>
      <c r="X2891" s="47">
        <f>SUMIFS(W$12:W2891,F$12:F2891,F2891,H$12:H2891,H2891,D$12:D2891,D2891)</f>
        <v>0</v>
      </c>
      <c r="Y2891" s="48">
        <f t="shared" si="467"/>
        <v>0</v>
      </c>
      <c r="Z2891" s="82"/>
      <c r="AA2891" s="106"/>
      <c r="AB2891" s="42">
        <f t="shared" si="468"/>
        <v>0</v>
      </c>
      <c r="AC2891" s="50"/>
      <c r="AD2891" s="81"/>
      <c r="AE2891" s="81"/>
      <c r="AF2891" s="81"/>
      <c r="AG2891" s="81"/>
      <c r="AH2891" s="81"/>
      <c r="AI2891" s="81"/>
      <c r="AJ2891" s="81"/>
      <c r="AK2891" s="81"/>
      <c r="AL2891" s="81"/>
      <c r="AM2891" s="50"/>
      <c r="AN2891" s="50"/>
      <c r="AO2891" s="112">
        <f t="shared" si="461"/>
        <v>0</v>
      </c>
    </row>
    <row r="2892" spans="1:41" ht="20.100000000000001" customHeight="1">
      <c r="A2892" s="70">
        <f t="shared" si="459"/>
        <v>1</v>
      </c>
      <c r="B2892" s="81"/>
      <c r="C2892" s="81"/>
      <c r="D2892" s="81"/>
      <c r="E2892" s="81"/>
      <c r="F2892" s="34"/>
      <c r="G2892" s="94"/>
      <c r="H2892" s="81"/>
      <c r="I2892" s="34"/>
      <c r="J2892" s="34"/>
      <c r="K2892" s="38"/>
      <c r="L2892" s="38"/>
      <c r="M2892" s="39">
        <f t="shared" si="462"/>
        <v>0</v>
      </c>
      <c r="N2892" s="40">
        <f t="shared" si="463"/>
        <v>0</v>
      </c>
      <c r="O2892" s="80"/>
      <c r="P2892" s="113" t="str">
        <f t="shared" si="460"/>
        <v/>
      </c>
      <c r="Q2892" s="42" t="str">
        <f t="shared" si="464"/>
        <v/>
      </c>
      <c r="R2892" s="81"/>
      <c r="S2892" s="44" t="str">
        <f t="shared" si="465"/>
        <v/>
      </c>
      <c r="T2892" s="81"/>
      <c r="U2892" s="81"/>
      <c r="V2892" s="42">
        <f t="shared" si="466"/>
        <v>0</v>
      </c>
      <c r="W2892" s="43"/>
      <c r="X2892" s="47">
        <f>SUMIFS(W$12:W2892,F$12:F2892,F2892,H$12:H2892,H2892,D$12:D2892,D2892)</f>
        <v>0</v>
      </c>
      <c r="Y2892" s="48">
        <f t="shared" si="467"/>
        <v>0</v>
      </c>
      <c r="Z2892" s="82"/>
      <c r="AA2892" s="106"/>
      <c r="AB2892" s="42">
        <f t="shared" si="468"/>
        <v>0</v>
      </c>
      <c r="AC2892" s="50"/>
      <c r="AD2892" s="81"/>
      <c r="AE2892" s="81"/>
      <c r="AF2892" s="81"/>
      <c r="AG2892" s="81"/>
      <c r="AH2892" s="81"/>
      <c r="AI2892" s="81"/>
      <c r="AJ2892" s="81"/>
      <c r="AK2892" s="81"/>
      <c r="AL2892" s="81"/>
      <c r="AM2892" s="50"/>
      <c r="AN2892" s="50"/>
      <c r="AO2892" s="112">
        <f t="shared" si="461"/>
        <v>0</v>
      </c>
    </row>
    <row r="2893" spans="1:41" ht="20.100000000000001" customHeight="1">
      <c r="A2893" s="70">
        <f t="shared" ref="A2893:A2956" si="469">MONTH(B2893)</f>
        <v>1</v>
      </c>
      <c r="B2893" s="81"/>
      <c r="C2893" s="81"/>
      <c r="D2893" s="81"/>
      <c r="E2893" s="81"/>
      <c r="F2893" s="34"/>
      <c r="G2893" s="94"/>
      <c r="H2893" s="81"/>
      <c r="I2893" s="34"/>
      <c r="J2893" s="34"/>
      <c r="K2893" s="38"/>
      <c r="L2893" s="38"/>
      <c r="M2893" s="39">
        <f t="shared" si="462"/>
        <v>0</v>
      </c>
      <c r="N2893" s="40">
        <f t="shared" si="463"/>
        <v>0</v>
      </c>
      <c r="O2893" s="80"/>
      <c r="P2893" s="113" t="str">
        <f t="shared" ref="P2893:P2956" si="470">IFERROR(W2893/V2893,"")</f>
        <v/>
      </c>
      <c r="Q2893" s="42" t="str">
        <f t="shared" si="464"/>
        <v/>
      </c>
      <c r="R2893" s="81"/>
      <c r="S2893" s="44" t="str">
        <f t="shared" si="465"/>
        <v/>
      </c>
      <c r="T2893" s="81"/>
      <c r="U2893" s="81"/>
      <c r="V2893" s="42">
        <f t="shared" si="466"/>
        <v>0</v>
      </c>
      <c r="W2893" s="43"/>
      <c r="X2893" s="47">
        <f>SUMIFS(W$12:W2893,F$12:F2893,F2893,H$12:H2893,H2893,D$12:D2893,D2893)</f>
        <v>0</v>
      </c>
      <c r="Y2893" s="48">
        <f t="shared" si="467"/>
        <v>0</v>
      </c>
      <c r="Z2893" s="82"/>
      <c r="AA2893" s="106"/>
      <c r="AB2893" s="42">
        <f t="shared" si="468"/>
        <v>0</v>
      </c>
      <c r="AC2893" s="50"/>
      <c r="AD2893" s="81"/>
      <c r="AE2893" s="81"/>
      <c r="AF2893" s="81"/>
      <c r="AG2893" s="81"/>
      <c r="AH2893" s="81"/>
      <c r="AI2893" s="81"/>
      <c r="AJ2893" s="81"/>
      <c r="AK2893" s="81"/>
      <c r="AL2893" s="81"/>
      <c r="AM2893" s="50"/>
      <c r="AN2893" s="50"/>
      <c r="AO2893" s="112">
        <f t="shared" ref="AO2893:AO2956" si="471">+AM2893+AN2893</f>
        <v>0</v>
      </c>
    </row>
    <row r="2894" spans="1:41" ht="20.100000000000001" customHeight="1">
      <c r="A2894" s="70">
        <f t="shared" si="469"/>
        <v>1</v>
      </c>
      <c r="B2894" s="81"/>
      <c r="C2894" s="81"/>
      <c r="D2894" s="81"/>
      <c r="E2894" s="81"/>
      <c r="F2894" s="34"/>
      <c r="G2894" s="94"/>
      <c r="H2894" s="81"/>
      <c r="I2894" s="34"/>
      <c r="J2894" s="34"/>
      <c r="K2894" s="38"/>
      <c r="L2894" s="38"/>
      <c r="M2894" s="39">
        <f t="shared" si="462"/>
        <v>0</v>
      </c>
      <c r="N2894" s="40">
        <f t="shared" si="463"/>
        <v>0</v>
      </c>
      <c r="O2894" s="80"/>
      <c r="P2894" s="113" t="str">
        <f t="shared" si="470"/>
        <v/>
      </c>
      <c r="Q2894" s="42" t="str">
        <f t="shared" si="464"/>
        <v/>
      </c>
      <c r="R2894" s="81"/>
      <c r="S2894" s="44" t="str">
        <f t="shared" si="465"/>
        <v/>
      </c>
      <c r="T2894" s="81"/>
      <c r="U2894" s="81"/>
      <c r="V2894" s="42">
        <f t="shared" si="466"/>
        <v>0</v>
      </c>
      <c r="W2894" s="43"/>
      <c r="X2894" s="47">
        <f>SUMIFS(W$12:W2894,F$12:F2894,F2894,H$12:H2894,H2894,D$12:D2894,D2894)</f>
        <v>0</v>
      </c>
      <c r="Y2894" s="48">
        <f t="shared" si="467"/>
        <v>0</v>
      </c>
      <c r="Z2894" s="82"/>
      <c r="AA2894" s="106"/>
      <c r="AB2894" s="42">
        <f t="shared" si="468"/>
        <v>0</v>
      </c>
      <c r="AC2894" s="50"/>
      <c r="AD2894" s="81"/>
      <c r="AE2894" s="81"/>
      <c r="AF2894" s="81"/>
      <c r="AG2894" s="81"/>
      <c r="AH2894" s="81"/>
      <c r="AI2894" s="81"/>
      <c r="AJ2894" s="81"/>
      <c r="AK2894" s="81"/>
      <c r="AL2894" s="81"/>
      <c r="AM2894" s="50"/>
      <c r="AN2894" s="50"/>
      <c r="AO2894" s="112">
        <f t="shared" si="471"/>
        <v>0</v>
      </c>
    </row>
    <row r="2895" spans="1:41" ht="20.100000000000001" customHeight="1">
      <c r="A2895" s="70">
        <f t="shared" si="469"/>
        <v>1</v>
      </c>
      <c r="B2895" s="81"/>
      <c r="C2895" s="81"/>
      <c r="D2895" s="81"/>
      <c r="E2895" s="81"/>
      <c r="F2895" s="34"/>
      <c r="G2895" s="94"/>
      <c r="H2895" s="81"/>
      <c r="I2895" s="34"/>
      <c r="J2895" s="34"/>
      <c r="K2895" s="38"/>
      <c r="L2895" s="38"/>
      <c r="M2895" s="39">
        <f t="shared" si="462"/>
        <v>0</v>
      </c>
      <c r="N2895" s="40">
        <f t="shared" si="463"/>
        <v>0</v>
      </c>
      <c r="O2895" s="80"/>
      <c r="P2895" s="113" t="str">
        <f t="shared" si="470"/>
        <v/>
      </c>
      <c r="Q2895" s="42" t="str">
        <f t="shared" si="464"/>
        <v/>
      </c>
      <c r="R2895" s="81"/>
      <c r="S2895" s="44" t="str">
        <f t="shared" si="465"/>
        <v/>
      </c>
      <c r="T2895" s="81"/>
      <c r="U2895" s="81"/>
      <c r="V2895" s="42">
        <f t="shared" si="466"/>
        <v>0</v>
      </c>
      <c r="W2895" s="43"/>
      <c r="X2895" s="47">
        <f>SUMIFS(W$12:W2895,F$12:F2895,F2895,H$12:H2895,H2895,D$12:D2895,D2895)</f>
        <v>0</v>
      </c>
      <c r="Y2895" s="48">
        <f t="shared" si="467"/>
        <v>0</v>
      </c>
      <c r="Z2895" s="82"/>
      <c r="AA2895" s="106"/>
      <c r="AB2895" s="42">
        <f t="shared" si="468"/>
        <v>0</v>
      </c>
      <c r="AC2895" s="50"/>
      <c r="AD2895" s="81"/>
      <c r="AE2895" s="81"/>
      <c r="AF2895" s="81"/>
      <c r="AG2895" s="81"/>
      <c r="AH2895" s="81"/>
      <c r="AI2895" s="81"/>
      <c r="AJ2895" s="81"/>
      <c r="AK2895" s="81"/>
      <c r="AL2895" s="81"/>
      <c r="AM2895" s="50"/>
      <c r="AN2895" s="50"/>
      <c r="AO2895" s="112">
        <f t="shared" si="471"/>
        <v>0</v>
      </c>
    </row>
    <row r="2896" spans="1:41" ht="20.100000000000001" customHeight="1">
      <c r="A2896" s="70">
        <f t="shared" si="469"/>
        <v>1</v>
      </c>
      <c r="B2896" s="81"/>
      <c r="C2896" s="81"/>
      <c r="D2896" s="81"/>
      <c r="E2896" s="81"/>
      <c r="F2896" s="34"/>
      <c r="G2896" s="94"/>
      <c r="H2896" s="81"/>
      <c r="I2896" s="34"/>
      <c r="J2896" s="34"/>
      <c r="K2896" s="38"/>
      <c r="L2896" s="38"/>
      <c r="M2896" s="39">
        <f t="shared" si="462"/>
        <v>0</v>
      </c>
      <c r="N2896" s="40">
        <f t="shared" si="463"/>
        <v>0</v>
      </c>
      <c r="O2896" s="80"/>
      <c r="P2896" s="113" t="str">
        <f t="shared" si="470"/>
        <v/>
      </c>
      <c r="Q2896" s="42" t="str">
        <f t="shared" si="464"/>
        <v/>
      </c>
      <c r="R2896" s="81"/>
      <c r="S2896" s="44" t="str">
        <f t="shared" si="465"/>
        <v/>
      </c>
      <c r="T2896" s="81"/>
      <c r="U2896" s="81"/>
      <c r="V2896" s="42">
        <f t="shared" si="466"/>
        <v>0</v>
      </c>
      <c r="W2896" s="43"/>
      <c r="X2896" s="47">
        <f>SUMIFS(W$12:W2896,F$12:F2896,F2896,H$12:H2896,H2896,D$12:D2896,D2896)</f>
        <v>0</v>
      </c>
      <c r="Y2896" s="48">
        <f t="shared" si="467"/>
        <v>0</v>
      </c>
      <c r="Z2896" s="82"/>
      <c r="AA2896" s="106"/>
      <c r="AB2896" s="42">
        <f t="shared" si="468"/>
        <v>0</v>
      </c>
      <c r="AC2896" s="50"/>
      <c r="AD2896" s="81"/>
      <c r="AE2896" s="81"/>
      <c r="AF2896" s="81"/>
      <c r="AG2896" s="81"/>
      <c r="AH2896" s="81"/>
      <c r="AI2896" s="81"/>
      <c r="AJ2896" s="81"/>
      <c r="AK2896" s="81"/>
      <c r="AL2896" s="81"/>
      <c r="AM2896" s="50"/>
      <c r="AN2896" s="50"/>
      <c r="AO2896" s="112">
        <f t="shared" si="471"/>
        <v>0</v>
      </c>
    </row>
    <row r="2897" spans="1:41" ht="20.100000000000001" customHeight="1">
      <c r="A2897" s="70">
        <f t="shared" si="469"/>
        <v>1</v>
      </c>
      <c r="B2897" s="81"/>
      <c r="C2897" s="81"/>
      <c r="D2897" s="81"/>
      <c r="E2897" s="81"/>
      <c r="F2897" s="34"/>
      <c r="G2897" s="94"/>
      <c r="H2897" s="81"/>
      <c r="I2897" s="34"/>
      <c r="J2897" s="34"/>
      <c r="K2897" s="38"/>
      <c r="L2897" s="38"/>
      <c r="M2897" s="39">
        <f t="shared" si="462"/>
        <v>0</v>
      </c>
      <c r="N2897" s="40">
        <f t="shared" si="463"/>
        <v>0</v>
      </c>
      <c r="O2897" s="80"/>
      <c r="P2897" s="113" t="str">
        <f t="shared" si="470"/>
        <v/>
      </c>
      <c r="Q2897" s="42" t="str">
        <f t="shared" si="464"/>
        <v/>
      </c>
      <c r="R2897" s="81"/>
      <c r="S2897" s="44" t="str">
        <f t="shared" si="465"/>
        <v/>
      </c>
      <c r="T2897" s="81"/>
      <c r="U2897" s="81"/>
      <c r="V2897" s="42">
        <f t="shared" si="466"/>
        <v>0</v>
      </c>
      <c r="W2897" s="43"/>
      <c r="X2897" s="47">
        <f>SUMIFS(W$12:W2897,F$12:F2897,F2897,H$12:H2897,H2897,D$12:D2897,D2897)</f>
        <v>0</v>
      </c>
      <c r="Y2897" s="48">
        <f t="shared" si="467"/>
        <v>0</v>
      </c>
      <c r="Z2897" s="82"/>
      <c r="AA2897" s="106"/>
      <c r="AB2897" s="42">
        <f t="shared" si="468"/>
        <v>0</v>
      </c>
      <c r="AC2897" s="50"/>
      <c r="AD2897" s="81"/>
      <c r="AE2897" s="81"/>
      <c r="AF2897" s="81"/>
      <c r="AG2897" s="81"/>
      <c r="AH2897" s="81"/>
      <c r="AI2897" s="81"/>
      <c r="AJ2897" s="81"/>
      <c r="AK2897" s="81"/>
      <c r="AL2897" s="81"/>
      <c r="AM2897" s="50"/>
      <c r="AN2897" s="50"/>
      <c r="AO2897" s="112">
        <f t="shared" si="471"/>
        <v>0</v>
      </c>
    </row>
    <row r="2898" spans="1:41" ht="20.100000000000001" customHeight="1">
      <c r="A2898" s="70">
        <f t="shared" si="469"/>
        <v>1</v>
      </c>
      <c r="B2898" s="81"/>
      <c r="C2898" s="81"/>
      <c r="D2898" s="81"/>
      <c r="E2898" s="81"/>
      <c r="F2898" s="34"/>
      <c r="G2898" s="94"/>
      <c r="H2898" s="81"/>
      <c r="I2898" s="34"/>
      <c r="J2898" s="34"/>
      <c r="K2898" s="38"/>
      <c r="L2898" s="38"/>
      <c r="M2898" s="39">
        <f t="shared" si="462"/>
        <v>0</v>
      </c>
      <c r="N2898" s="40">
        <f t="shared" si="463"/>
        <v>0</v>
      </c>
      <c r="O2898" s="80"/>
      <c r="P2898" s="113" t="str">
        <f t="shared" si="470"/>
        <v/>
      </c>
      <c r="Q2898" s="42" t="str">
        <f t="shared" si="464"/>
        <v/>
      </c>
      <c r="R2898" s="81"/>
      <c r="S2898" s="44" t="str">
        <f t="shared" si="465"/>
        <v/>
      </c>
      <c r="T2898" s="81"/>
      <c r="U2898" s="81"/>
      <c r="V2898" s="42">
        <f t="shared" si="466"/>
        <v>0</v>
      </c>
      <c r="W2898" s="43"/>
      <c r="X2898" s="47">
        <f>SUMIFS(W$12:W2898,F$12:F2898,F2898,H$12:H2898,H2898,D$12:D2898,D2898)</f>
        <v>0</v>
      </c>
      <c r="Y2898" s="48">
        <f t="shared" si="467"/>
        <v>0</v>
      </c>
      <c r="Z2898" s="82"/>
      <c r="AA2898" s="106"/>
      <c r="AB2898" s="42">
        <f t="shared" si="468"/>
        <v>0</v>
      </c>
      <c r="AC2898" s="50"/>
      <c r="AD2898" s="81"/>
      <c r="AE2898" s="81"/>
      <c r="AF2898" s="81"/>
      <c r="AG2898" s="81"/>
      <c r="AH2898" s="81"/>
      <c r="AI2898" s="81"/>
      <c r="AJ2898" s="81"/>
      <c r="AK2898" s="81"/>
      <c r="AL2898" s="81"/>
      <c r="AM2898" s="50"/>
      <c r="AN2898" s="50"/>
      <c r="AO2898" s="112">
        <f t="shared" si="471"/>
        <v>0</v>
      </c>
    </row>
    <row r="2899" spans="1:41" ht="20.100000000000001" customHeight="1">
      <c r="A2899" s="70">
        <f t="shared" si="469"/>
        <v>1</v>
      </c>
      <c r="B2899" s="81"/>
      <c r="C2899" s="81"/>
      <c r="D2899" s="81"/>
      <c r="E2899" s="81"/>
      <c r="F2899" s="34"/>
      <c r="G2899" s="94"/>
      <c r="H2899" s="81"/>
      <c r="I2899" s="34"/>
      <c r="J2899" s="34"/>
      <c r="K2899" s="38"/>
      <c r="L2899" s="38"/>
      <c r="M2899" s="39">
        <f t="shared" si="462"/>
        <v>0</v>
      </c>
      <c r="N2899" s="40">
        <f t="shared" si="463"/>
        <v>0</v>
      </c>
      <c r="O2899" s="80"/>
      <c r="P2899" s="113" t="str">
        <f t="shared" si="470"/>
        <v/>
      </c>
      <c r="Q2899" s="42" t="str">
        <f t="shared" si="464"/>
        <v/>
      </c>
      <c r="R2899" s="81"/>
      <c r="S2899" s="44" t="str">
        <f t="shared" si="465"/>
        <v/>
      </c>
      <c r="T2899" s="81"/>
      <c r="U2899" s="81"/>
      <c r="V2899" s="42">
        <f t="shared" si="466"/>
        <v>0</v>
      </c>
      <c r="W2899" s="43"/>
      <c r="X2899" s="47">
        <f>SUMIFS(W$12:W2899,F$12:F2899,F2899,H$12:H2899,H2899,D$12:D2899,D2899)</f>
        <v>0</v>
      </c>
      <c r="Y2899" s="48">
        <f t="shared" si="467"/>
        <v>0</v>
      </c>
      <c r="Z2899" s="82"/>
      <c r="AA2899" s="106"/>
      <c r="AB2899" s="42">
        <f t="shared" si="468"/>
        <v>0</v>
      </c>
      <c r="AC2899" s="50"/>
      <c r="AD2899" s="81"/>
      <c r="AE2899" s="81"/>
      <c r="AF2899" s="81"/>
      <c r="AG2899" s="81"/>
      <c r="AH2899" s="81"/>
      <c r="AI2899" s="81"/>
      <c r="AJ2899" s="81"/>
      <c r="AK2899" s="81"/>
      <c r="AL2899" s="81"/>
      <c r="AM2899" s="50"/>
      <c r="AN2899" s="50"/>
      <c r="AO2899" s="112">
        <f t="shared" si="471"/>
        <v>0</v>
      </c>
    </row>
    <row r="2900" spans="1:41" ht="20.100000000000001" customHeight="1">
      <c r="A2900" s="70">
        <f t="shared" si="469"/>
        <v>1</v>
      </c>
      <c r="B2900" s="81"/>
      <c r="C2900" s="81"/>
      <c r="D2900" s="81"/>
      <c r="E2900" s="81"/>
      <c r="F2900" s="34"/>
      <c r="G2900" s="94"/>
      <c r="H2900" s="81"/>
      <c r="I2900" s="34"/>
      <c r="J2900" s="34"/>
      <c r="K2900" s="38"/>
      <c r="L2900" s="38"/>
      <c r="M2900" s="39">
        <f t="shared" si="462"/>
        <v>0</v>
      </c>
      <c r="N2900" s="40">
        <f t="shared" si="463"/>
        <v>0</v>
      </c>
      <c r="O2900" s="80"/>
      <c r="P2900" s="113" t="str">
        <f t="shared" si="470"/>
        <v/>
      </c>
      <c r="Q2900" s="42" t="str">
        <f t="shared" si="464"/>
        <v/>
      </c>
      <c r="R2900" s="81"/>
      <c r="S2900" s="44" t="str">
        <f t="shared" si="465"/>
        <v/>
      </c>
      <c r="T2900" s="81"/>
      <c r="U2900" s="81"/>
      <c r="V2900" s="42">
        <f t="shared" si="466"/>
        <v>0</v>
      </c>
      <c r="W2900" s="43"/>
      <c r="X2900" s="47">
        <f>SUMIFS(W$12:W2900,F$12:F2900,F2900,H$12:H2900,H2900,D$12:D2900,D2900)</f>
        <v>0</v>
      </c>
      <c r="Y2900" s="48">
        <f t="shared" si="467"/>
        <v>0</v>
      </c>
      <c r="Z2900" s="82"/>
      <c r="AA2900" s="106"/>
      <c r="AB2900" s="42">
        <f t="shared" si="468"/>
        <v>0</v>
      </c>
      <c r="AC2900" s="50"/>
      <c r="AD2900" s="81"/>
      <c r="AE2900" s="81"/>
      <c r="AF2900" s="81"/>
      <c r="AG2900" s="81"/>
      <c r="AH2900" s="81"/>
      <c r="AI2900" s="81"/>
      <c r="AJ2900" s="81"/>
      <c r="AK2900" s="81"/>
      <c r="AL2900" s="81"/>
      <c r="AM2900" s="50"/>
      <c r="AN2900" s="50"/>
      <c r="AO2900" s="112">
        <f t="shared" si="471"/>
        <v>0</v>
      </c>
    </row>
    <row r="2901" spans="1:41" ht="20.100000000000001" customHeight="1">
      <c r="A2901" s="70">
        <f t="shared" si="469"/>
        <v>1</v>
      </c>
      <c r="B2901" s="81"/>
      <c r="C2901" s="81"/>
      <c r="D2901" s="81"/>
      <c r="E2901" s="81"/>
      <c r="F2901" s="34"/>
      <c r="G2901" s="94"/>
      <c r="H2901" s="81"/>
      <c r="I2901" s="34"/>
      <c r="J2901" s="34"/>
      <c r="K2901" s="38"/>
      <c r="L2901" s="38"/>
      <c r="M2901" s="39">
        <f t="shared" si="462"/>
        <v>0</v>
      </c>
      <c r="N2901" s="40">
        <f t="shared" si="463"/>
        <v>0</v>
      </c>
      <c r="O2901" s="80"/>
      <c r="P2901" s="113" t="str">
        <f t="shared" si="470"/>
        <v/>
      </c>
      <c r="Q2901" s="42" t="str">
        <f t="shared" si="464"/>
        <v/>
      </c>
      <c r="R2901" s="81"/>
      <c r="S2901" s="44" t="str">
        <f t="shared" si="465"/>
        <v/>
      </c>
      <c r="T2901" s="81"/>
      <c r="U2901" s="81"/>
      <c r="V2901" s="42">
        <f t="shared" si="466"/>
        <v>0</v>
      </c>
      <c r="W2901" s="43"/>
      <c r="X2901" s="47">
        <f>SUMIFS(W$12:W2901,F$12:F2901,F2901,H$12:H2901,H2901,D$12:D2901,D2901)</f>
        <v>0</v>
      </c>
      <c r="Y2901" s="48">
        <f t="shared" si="467"/>
        <v>0</v>
      </c>
      <c r="Z2901" s="82"/>
      <c r="AA2901" s="106"/>
      <c r="AB2901" s="42">
        <f t="shared" si="468"/>
        <v>0</v>
      </c>
      <c r="AC2901" s="50"/>
      <c r="AD2901" s="81"/>
      <c r="AE2901" s="81"/>
      <c r="AF2901" s="81"/>
      <c r="AG2901" s="81"/>
      <c r="AH2901" s="81"/>
      <c r="AI2901" s="81"/>
      <c r="AJ2901" s="81"/>
      <c r="AK2901" s="81"/>
      <c r="AL2901" s="81"/>
      <c r="AM2901" s="50"/>
      <c r="AN2901" s="50"/>
      <c r="AO2901" s="112">
        <f t="shared" si="471"/>
        <v>0</v>
      </c>
    </row>
    <row r="2902" spans="1:41" ht="20.100000000000001" customHeight="1">
      <c r="A2902" s="70">
        <f t="shared" si="469"/>
        <v>1</v>
      </c>
      <c r="B2902" s="81"/>
      <c r="C2902" s="81"/>
      <c r="D2902" s="81"/>
      <c r="E2902" s="81"/>
      <c r="F2902" s="34"/>
      <c r="G2902" s="94"/>
      <c r="H2902" s="81"/>
      <c r="I2902" s="34"/>
      <c r="J2902" s="34"/>
      <c r="K2902" s="38"/>
      <c r="L2902" s="38"/>
      <c r="M2902" s="39">
        <f t="shared" si="462"/>
        <v>0</v>
      </c>
      <c r="N2902" s="40">
        <f t="shared" si="463"/>
        <v>0</v>
      </c>
      <c r="O2902" s="80"/>
      <c r="P2902" s="113" t="str">
        <f t="shared" si="470"/>
        <v/>
      </c>
      <c r="Q2902" s="42" t="str">
        <f t="shared" si="464"/>
        <v/>
      </c>
      <c r="R2902" s="81"/>
      <c r="S2902" s="44" t="str">
        <f t="shared" si="465"/>
        <v/>
      </c>
      <c r="T2902" s="81"/>
      <c r="U2902" s="81"/>
      <c r="V2902" s="42">
        <f t="shared" si="466"/>
        <v>0</v>
      </c>
      <c r="W2902" s="43"/>
      <c r="X2902" s="47">
        <f>SUMIFS(W$12:W2902,F$12:F2902,F2902,H$12:H2902,H2902,D$12:D2902,D2902)</f>
        <v>0</v>
      </c>
      <c r="Y2902" s="48">
        <f t="shared" si="467"/>
        <v>0</v>
      </c>
      <c r="Z2902" s="82"/>
      <c r="AA2902" s="106"/>
      <c r="AB2902" s="42">
        <f t="shared" si="468"/>
        <v>0</v>
      </c>
      <c r="AC2902" s="50"/>
      <c r="AD2902" s="81"/>
      <c r="AE2902" s="81"/>
      <c r="AF2902" s="81"/>
      <c r="AG2902" s="81"/>
      <c r="AH2902" s="81"/>
      <c r="AI2902" s="81"/>
      <c r="AJ2902" s="81"/>
      <c r="AK2902" s="81"/>
      <c r="AL2902" s="81"/>
      <c r="AM2902" s="50"/>
      <c r="AN2902" s="50"/>
      <c r="AO2902" s="112">
        <f t="shared" si="471"/>
        <v>0</v>
      </c>
    </row>
    <row r="2903" spans="1:41" ht="20.100000000000001" customHeight="1">
      <c r="A2903" s="70">
        <f t="shared" si="469"/>
        <v>1</v>
      </c>
      <c r="B2903" s="81"/>
      <c r="C2903" s="81"/>
      <c r="D2903" s="81"/>
      <c r="E2903" s="81"/>
      <c r="F2903" s="34"/>
      <c r="G2903" s="94"/>
      <c r="H2903" s="81"/>
      <c r="I2903" s="34"/>
      <c r="J2903" s="34"/>
      <c r="K2903" s="38"/>
      <c r="L2903" s="38"/>
      <c r="M2903" s="39">
        <f t="shared" si="462"/>
        <v>0</v>
      </c>
      <c r="N2903" s="40">
        <f t="shared" si="463"/>
        <v>0</v>
      </c>
      <c r="O2903" s="80"/>
      <c r="P2903" s="113" t="str">
        <f t="shared" si="470"/>
        <v/>
      </c>
      <c r="Q2903" s="42" t="str">
        <f t="shared" si="464"/>
        <v/>
      </c>
      <c r="R2903" s="81"/>
      <c r="S2903" s="44" t="str">
        <f t="shared" si="465"/>
        <v/>
      </c>
      <c r="T2903" s="81"/>
      <c r="U2903" s="81"/>
      <c r="V2903" s="42">
        <f t="shared" si="466"/>
        <v>0</v>
      </c>
      <c r="W2903" s="43"/>
      <c r="X2903" s="47">
        <f>SUMIFS(W$12:W2903,F$12:F2903,F2903,H$12:H2903,H2903,D$12:D2903,D2903)</f>
        <v>0</v>
      </c>
      <c r="Y2903" s="48">
        <f t="shared" si="467"/>
        <v>0</v>
      </c>
      <c r="Z2903" s="82"/>
      <c r="AA2903" s="106"/>
      <c r="AB2903" s="42">
        <f t="shared" si="468"/>
        <v>0</v>
      </c>
      <c r="AC2903" s="50"/>
      <c r="AD2903" s="81"/>
      <c r="AE2903" s="81"/>
      <c r="AF2903" s="81"/>
      <c r="AG2903" s="81"/>
      <c r="AH2903" s="81"/>
      <c r="AI2903" s="81"/>
      <c r="AJ2903" s="81"/>
      <c r="AK2903" s="81"/>
      <c r="AL2903" s="81"/>
      <c r="AM2903" s="50"/>
      <c r="AN2903" s="50"/>
      <c r="AO2903" s="112">
        <f t="shared" si="471"/>
        <v>0</v>
      </c>
    </row>
    <row r="2904" spans="1:41" ht="20.100000000000001" customHeight="1">
      <c r="A2904" s="70">
        <f t="shared" si="469"/>
        <v>1</v>
      </c>
      <c r="B2904" s="81"/>
      <c r="C2904" s="81"/>
      <c r="D2904" s="81"/>
      <c r="E2904" s="81"/>
      <c r="F2904" s="34"/>
      <c r="G2904" s="94"/>
      <c r="H2904" s="81"/>
      <c r="I2904" s="34"/>
      <c r="J2904" s="34"/>
      <c r="K2904" s="38"/>
      <c r="L2904" s="38"/>
      <c r="M2904" s="39">
        <f t="shared" si="462"/>
        <v>0</v>
      </c>
      <c r="N2904" s="40">
        <f t="shared" si="463"/>
        <v>0</v>
      </c>
      <c r="O2904" s="80"/>
      <c r="P2904" s="113" t="str">
        <f t="shared" si="470"/>
        <v/>
      </c>
      <c r="Q2904" s="42" t="str">
        <f t="shared" si="464"/>
        <v/>
      </c>
      <c r="R2904" s="81"/>
      <c r="S2904" s="44" t="str">
        <f t="shared" si="465"/>
        <v/>
      </c>
      <c r="T2904" s="81"/>
      <c r="U2904" s="81"/>
      <c r="V2904" s="42">
        <f t="shared" si="466"/>
        <v>0</v>
      </c>
      <c r="W2904" s="43"/>
      <c r="X2904" s="47">
        <f>SUMIFS(W$12:W2904,F$12:F2904,F2904,H$12:H2904,H2904,D$12:D2904,D2904)</f>
        <v>0</v>
      </c>
      <c r="Y2904" s="48">
        <f t="shared" si="467"/>
        <v>0</v>
      </c>
      <c r="Z2904" s="82"/>
      <c r="AA2904" s="106"/>
      <c r="AB2904" s="42">
        <f t="shared" si="468"/>
        <v>0</v>
      </c>
      <c r="AC2904" s="50"/>
      <c r="AD2904" s="81"/>
      <c r="AE2904" s="81"/>
      <c r="AF2904" s="81"/>
      <c r="AG2904" s="81"/>
      <c r="AH2904" s="81"/>
      <c r="AI2904" s="81"/>
      <c r="AJ2904" s="81"/>
      <c r="AK2904" s="81"/>
      <c r="AL2904" s="81"/>
      <c r="AM2904" s="50"/>
      <c r="AN2904" s="50"/>
      <c r="AO2904" s="112">
        <f t="shared" si="471"/>
        <v>0</v>
      </c>
    </row>
    <row r="2905" spans="1:41" ht="20.100000000000001" customHeight="1">
      <c r="A2905" s="70">
        <f t="shared" si="469"/>
        <v>1</v>
      </c>
      <c r="B2905" s="81"/>
      <c r="C2905" s="81"/>
      <c r="D2905" s="81"/>
      <c r="E2905" s="81"/>
      <c r="F2905" s="34"/>
      <c r="G2905" s="94"/>
      <c r="H2905" s="81"/>
      <c r="I2905" s="34"/>
      <c r="J2905" s="34"/>
      <c r="K2905" s="38"/>
      <c r="L2905" s="38"/>
      <c r="M2905" s="39">
        <f t="shared" si="462"/>
        <v>0</v>
      </c>
      <c r="N2905" s="40">
        <f t="shared" si="463"/>
        <v>0</v>
      </c>
      <c r="O2905" s="80"/>
      <c r="P2905" s="113" t="str">
        <f t="shared" si="470"/>
        <v/>
      </c>
      <c r="Q2905" s="42" t="str">
        <f t="shared" si="464"/>
        <v/>
      </c>
      <c r="R2905" s="81"/>
      <c r="S2905" s="44" t="str">
        <f t="shared" si="465"/>
        <v/>
      </c>
      <c r="T2905" s="81"/>
      <c r="U2905" s="81"/>
      <c r="V2905" s="42">
        <f t="shared" si="466"/>
        <v>0</v>
      </c>
      <c r="W2905" s="43"/>
      <c r="X2905" s="47">
        <f>SUMIFS(W$12:W2905,F$12:F2905,F2905,H$12:H2905,H2905,D$12:D2905,D2905)</f>
        <v>0</v>
      </c>
      <c r="Y2905" s="48">
        <f t="shared" si="467"/>
        <v>0</v>
      </c>
      <c r="Z2905" s="82"/>
      <c r="AA2905" s="106"/>
      <c r="AB2905" s="42">
        <f t="shared" si="468"/>
        <v>0</v>
      </c>
      <c r="AC2905" s="50"/>
      <c r="AD2905" s="81"/>
      <c r="AE2905" s="81"/>
      <c r="AF2905" s="81"/>
      <c r="AG2905" s="81"/>
      <c r="AH2905" s="81"/>
      <c r="AI2905" s="81"/>
      <c r="AJ2905" s="81"/>
      <c r="AK2905" s="81"/>
      <c r="AL2905" s="81"/>
      <c r="AM2905" s="50"/>
      <c r="AN2905" s="50"/>
      <c r="AO2905" s="112">
        <f t="shared" si="471"/>
        <v>0</v>
      </c>
    </row>
    <row r="2906" spans="1:41" ht="20.100000000000001" customHeight="1">
      <c r="A2906" s="70">
        <f t="shared" si="469"/>
        <v>1</v>
      </c>
      <c r="B2906" s="81"/>
      <c r="C2906" s="81"/>
      <c r="D2906" s="81"/>
      <c r="E2906" s="81"/>
      <c r="F2906" s="34"/>
      <c r="G2906" s="94"/>
      <c r="H2906" s="81"/>
      <c r="I2906" s="34"/>
      <c r="J2906" s="34"/>
      <c r="K2906" s="38"/>
      <c r="L2906" s="38"/>
      <c r="M2906" s="39">
        <f t="shared" si="462"/>
        <v>0</v>
      </c>
      <c r="N2906" s="40">
        <f t="shared" si="463"/>
        <v>0</v>
      </c>
      <c r="O2906" s="80"/>
      <c r="P2906" s="113" t="str">
        <f t="shared" si="470"/>
        <v/>
      </c>
      <c r="Q2906" s="42" t="str">
        <f t="shared" si="464"/>
        <v/>
      </c>
      <c r="R2906" s="81"/>
      <c r="S2906" s="44" t="str">
        <f t="shared" si="465"/>
        <v/>
      </c>
      <c r="T2906" s="81"/>
      <c r="U2906" s="81"/>
      <c r="V2906" s="42">
        <f t="shared" si="466"/>
        <v>0</v>
      </c>
      <c r="W2906" s="43"/>
      <c r="X2906" s="47">
        <f>SUMIFS(W$12:W2906,F$12:F2906,F2906,H$12:H2906,H2906,D$12:D2906,D2906)</f>
        <v>0</v>
      </c>
      <c r="Y2906" s="48">
        <f t="shared" si="467"/>
        <v>0</v>
      </c>
      <c r="Z2906" s="82"/>
      <c r="AA2906" s="106"/>
      <c r="AB2906" s="42">
        <f t="shared" si="468"/>
        <v>0</v>
      </c>
      <c r="AC2906" s="50"/>
      <c r="AD2906" s="81"/>
      <c r="AE2906" s="81"/>
      <c r="AF2906" s="81"/>
      <c r="AG2906" s="81"/>
      <c r="AH2906" s="81"/>
      <c r="AI2906" s="81"/>
      <c r="AJ2906" s="81"/>
      <c r="AK2906" s="81"/>
      <c r="AL2906" s="81"/>
      <c r="AM2906" s="50"/>
      <c r="AN2906" s="50"/>
      <c r="AO2906" s="112">
        <f t="shared" si="471"/>
        <v>0</v>
      </c>
    </row>
    <row r="2907" spans="1:41" ht="20.100000000000001" customHeight="1">
      <c r="A2907" s="70">
        <f t="shared" si="469"/>
        <v>1</v>
      </c>
      <c r="B2907" s="81"/>
      <c r="C2907" s="81"/>
      <c r="D2907" s="81"/>
      <c r="E2907" s="81"/>
      <c r="F2907" s="34"/>
      <c r="G2907" s="94"/>
      <c r="H2907" s="81"/>
      <c r="I2907" s="34"/>
      <c r="J2907" s="34"/>
      <c r="K2907" s="38"/>
      <c r="L2907" s="38"/>
      <c r="M2907" s="39">
        <f t="shared" si="462"/>
        <v>0</v>
      </c>
      <c r="N2907" s="40">
        <f t="shared" si="463"/>
        <v>0</v>
      </c>
      <c r="O2907" s="80"/>
      <c r="P2907" s="113" t="str">
        <f t="shared" si="470"/>
        <v/>
      </c>
      <c r="Q2907" s="42" t="str">
        <f t="shared" si="464"/>
        <v/>
      </c>
      <c r="R2907" s="81"/>
      <c r="S2907" s="44" t="str">
        <f t="shared" si="465"/>
        <v/>
      </c>
      <c r="T2907" s="81"/>
      <c r="U2907" s="81"/>
      <c r="V2907" s="42">
        <f t="shared" si="466"/>
        <v>0</v>
      </c>
      <c r="W2907" s="43"/>
      <c r="X2907" s="47">
        <f>SUMIFS(W$12:W2907,F$12:F2907,F2907,H$12:H2907,H2907,D$12:D2907,D2907)</f>
        <v>0</v>
      </c>
      <c r="Y2907" s="48">
        <f t="shared" si="467"/>
        <v>0</v>
      </c>
      <c r="Z2907" s="82"/>
      <c r="AA2907" s="106"/>
      <c r="AB2907" s="42">
        <f t="shared" si="468"/>
        <v>0</v>
      </c>
      <c r="AC2907" s="50"/>
      <c r="AD2907" s="81"/>
      <c r="AE2907" s="81"/>
      <c r="AF2907" s="81"/>
      <c r="AG2907" s="81"/>
      <c r="AH2907" s="81"/>
      <c r="AI2907" s="81"/>
      <c r="AJ2907" s="81"/>
      <c r="AK2907" s="81"/>
      <c r="AL2907" s="81"/>
      <c r="AM2907" s="50"/>
      <c r="AN2907" s="50"/>
      <c r="AO2907" s="112">
        <f t="shared" si="471"/>
        <v>0</v>
      </c>
    </row>
    <row r="2908" spans="1:41" ht="20.100000000000001" customHeight="1">
      <c r="A2908" s="70">
        <f t="shared" si="469"/>
        <v>1</v>
      </c>
      <c r="B2908" s="81"/>
      <c r="C2908" s="81"/>
      <c r="D2908" s="81"/>
      <c r="E2908" s="81"/>
      <c r="F2908" s="34"/>
      <c r="G2908" s="94"/>
      <c r="H2908" s="81"/>
      <c r="I2908" s="34"/>
      <c r="J2908" s="34"/>
      <c r="K2908" s="38"/>
      <c r="L2908" s="38"/>
      <c r="M2908" s="39">
        <f t="shared" si="462"/>
        <v>0</v>
      </c>
      <c r="N2908" s="40">
        <f t="shared" si="463"/>
        <v>0</v>
      </c>
      <c r="O2908" s="80"/>
      <c r="P2908" s="113" t="str">
        <f t="shared" si="470"/>
        <v/>
      </c>
      <c r="Q2908" s="42" t="str">
        <f t="shared" si="464"/>
        <v/>
      </c>
      <c r="R2908" s="81"/>
      <c r="S2908" s="44" t="str">
        <f t="shared" si="465"/>
        <v/>
      </c>
      <c r="T2908" s="81"/>
      <c r="U2908" s="81"/>
      <c r="V2908" s="42">
        <f t="shared" si="466"/>
        <v>0</v>
      </c>
      <c r="W2908" s="43"/>
      <c r="X2908" s="47">
        <f>SUMIFS(W$12:W2908,F$12:F2908,F2908,H$12:H2908,H2908,D$12:D2908,D2908)</f>
        <v>0</v>
      </c>
      <c r="Y2908" s="48">
        <f t="shared" si="467"/>
        <v>0</v>
      </c>
      <c r="Z2908" s="82"/>
      <c r="AA2908" s="106"/>
      <c r="AB2908" s="42">
        <f t="shared" si="468"/>
        <v>0</v>
      </c>
      <c r="AC2908" s="50"/>
      <c r="AD2908" s="81"/>
      <c r="AE2908" s="81"/>
      <c r="AF2908" s="81"/>
      <c r="AG2908" s="81"/>
      <c r="AH2908" s="81"/>
      <c r="AI2908" s="81"/>
      <c r="AJ2908" s="81"/>
      <c r="AK2908" s="81"/>
      <c r="AL2908" s="81"/>
      <c r="AM2908" s="50"/>
      <c r="AN2908" s="50"/>
      <c r="AO2908" s="112">
        <f t="shared" si="471"/>
        <v>0</v>
      </c>
    </row>
    <row r="2909" spans="1:41" ht="20.100000000000001" customHeight="1">
      <c r="A2909" s="70">
        <f t="shared" si="469"/>
        <v>1</v>
      </c>
      <c r="B2909" s="81"/>
      <c r="C2909" s="81"/>
      <c r="D2909" s="81"/>
      <c r="E2909" s="81"/>
      <c r="F2909" s="34"/>
      <c r="G2909" s="94"/>
      <c r="H2909" s="81"/>
      <c r="I2909" s="34"/>
      <c r="J2909" s="34"/>
      <c r="K2909" s="38"/>
      <c r="L2909" s="38"/>
      <c r="M2909" s="39">
        <f t="shared" si="462"/>
        <v>0</v>
      </c>
      <c r="N2909" s="40">
        <f t="shared" si="463"/>
        <v>0</v>
      </c>
      <c r="O2909" s="80"/>
      <c r="P2909" s="113" t="str">
        <f t="shared" si="470"/>
        <v/>
      </c>
      <c r="Q2909" s="42" t="str">
        <f t="shared" si="464"/>
        <v/>
      </c>
      <c r="R2909" s="81"/>
      <c r="S2909" s="44" t="str">
        <f t="shared" si="465"/>
        <v/>
      </c>
      <c r="T2909" s="81"/>
      <c r="U2909" s="81"/>
      <c r="V2909" s="42">
        <f t="shared" si="466"/>
        <v>0</v>
      </c>
      <c r="W2909" s="43"/>
      <c r="X2909" s="47">
        <f>SUMIFS(W$12:W2909,F$12:F2909,F2909,H$12:H2909,H2909,D$12:D2909,D2909)</f>
        <v>0</v>
      </c>
      <c r="Y2909" s="48">
        <f t="shared" si="467"/>
        <v>0</v>
      </c>
      <c r="Z2909" s="82"/>
      <c r="AA2909" s="106"/>
      <c r="AB2909" s="42">
        <f t="shared" si="468"/>
        <v>0</v>
      </c>
      <c r="AC2909" s="50"/>
      <c r="AD2909" s="81"/>
      <c r="AE2909" s="81"/>
      <c r="AF2909" s="81"/>
      <c r="AG2909" s="81"/>
      <c r="AH2909" s="81"/>
      <c r="AI2909" s="81"/>
      <c r="AJ2909" s="81"/>
      <c r="AK2909" s="81"/>
      <c r="AL2909" s="81"/>
      <c r="AM2909" s="50"/>
      <c r="AN2909" s="50"/>
      <c r="AO2909" s="112">
        <f t="shared" si="471"/>
        <v>0</v>
      </c>
    </row>
    <row r="2910" spans="1:41" ht="20.100000000000001" customHeight="1">
      <c r="A2910" s="70">
        <f t="shared" si="469"/>
        <v>1</v>
      </c>
      <c r="B2910" s="81"/>
      <c r="C2910" s="81"/>
      <c r="D2910" s="81"/>
      <c r="E2910" s="81"/>
      <c r="F2910" s="34"/>
      <c r="G2910" s="94"/>
      <c r="H2910" s="81"/>
      <c r="I2910" s="34"/>
      <c r="J2910" s="34"/>
      <c r="K2910" s="38"/>
      <c r="L2910" s="38"/>
      <c r="M2910" s="39">
        <f t="shared" si="462"/>
        <v>0</v>
      </c>
      <c r="N2910" s="40">
        <f t="shared" si="463"/>
        <v>0</v>
      </c>
      <c r="O2910" s="80"/>
      <c r="P2910" s="113" t="str">
        <f t="shared" si="470"/>
        <v/>
      </c>
      <c r="Q2910" s="42" t="str">
        <f t="shared" si="464"/>
        <v/>
      </c>
      <c r="R2910" s="81"/>
      <c r="S2910" s="44" t="str">
        <f t="shared" si="465"/>
        <v/>
      </c>
      <c r="T2910" s="81"/>
      <c r="U2910" s="81"/>
      <c r="V2910" s="42">
        <f t="shared" si="466"/>
        <v>0</v>
      </c>
      <c r="W2910" s="43"/>
      <c r="X2910" s="47">
        <f>SUMIFS(W$12:W2910,F$12:F2910,F2910,H$12:H2910,H2910,D$12:D2910,D2910)</f>
        <v>0</v>
      </c>
      <c r="Y2910" s="48">
        <f t="shared" si="467"/>
        <v>0</v>
      </c>
      <c r="Z2910" s="82"/>
      <c r="AA2910" s="106"/>
      <c r="AB2910" s="42">
        <f t="shared" si="468"/>
        <v>0</v>
      </c>
      <c r="AC2910" s="50"/>
      <c r="AD2910" s="81"/>
      <c r="AE2910" s="81"/>
      <c r="AF2910" s="81"/>
      <c r="AG2910" s="81"/>
      <c r="AH2910" s="81"/>
      <c r="AI2910" s="81"/>
      <c r="AJ2910" s="81"/>
      <c r="AK2910" s="81"/>
      <c r="AL2910" s="81"/>
      <c r="AM2910" s="50"/>
      <c r="AN2910" s="50"/>
      <c r="AO2910" s="112">
        <f t="shared" si="471"/>
        <v>0</v>
      </c>
    </row>
    <row r="2911" spans="1:41" ht="20.100000000000001" customHeight="1">
      <c r="A2911" s="70">
        <f t="shared" si="469"/>
        <v>1</v>
      </c>
      <c r="B2911" s="81"/>
      <c r="C2911" s="81"/>
      <c r="D2911" s="81"/>
      <c r="E2911" s="81"/>
      <c r="F2911" s="34"/>
      <c r="G2911" s="94"/>
      <c r="H2911" s="81"/>
      <c r="I2911" s="34"/>
      <c r="J2911" s="34"/>
      <c r="K2911" s="38"/>
      <c r="L2911" s="38"/>
      <c r="M2911" s="39">
        <f t="shared" si="462"/>
        <v>0</v>
      </c>
      <c r="N2911" s="40">
        <f t="shared" si="463"/>
        <v>0</v>
      </c>
      <c r="O2911" s="80"/>
      <c r="P2911" s="113" t="str">
        <f t="shared" si="470"/>
        <v/>
      </c>
      <c r="Q2911" s="42" t="str">
        <f t="shared" si="464"/>
        <v/>
      </c>
      <c r="R2911" s="81"/>
      <c r="S2911" s="44" t="str">
        <f t="shared" si="465"/>
        <v/>
      </c>
      <c r="T2911" s="81"/>
      <c r="U2911" s="81"/>
      <c r="V2911" s="42">
        <f t="shared" si="466"/>
        <v>0</v>
      </c>
      <c r="W2911" s="43"/>
      <c r="X2911" s="47">
        <f>SUMIFS(W$12:W2911,F$12:F2911,F2911,H$12:H2911,H2911,D$12:D2911,D2911)</f>
        <v>0</v>
      </c>
      <c r="Y2911" s="48">
        <f t="shared" si="467"/>
        <v>0</v>
      </c>
      <c r="Z2911" s="82"/>
      <c r="AA2911" s="106"/>
      <c r="AB2911" s="42">
        <f t="shared" si="468"/>
        <v>0</v>
      </c>
      <c r="AC2911" s="50"/>
      <c r="AD2911" s="81"/>
      <c r="AE2911" s="81"/>
      <c r="AF2911" s="81"/>
      <c r="AG2911" s="81"/>
      <c r="AH2911" s="81"/>
      <c r="AI2911" s="81"/>
      <c r="AJ2911" s="81"/>
      <c r="AK2911" s="81"/>
      <c r="AL2911" s="81"/>
      <c r="AM2911" s="50"/>
      <c r="AN2911" s="50"/>
      <c r="AO2911" s="112">
        <f t="shared" si="471"/>
        <v>0</v>
      </c>
    </row>
    <row r="2912" spans="1:41" ht="20.100000000000001" customHeight="1">
      <c r="A2912" s="70">
        <f t="shared" si="469"/>
        <v>1</v>
      </c>
      <c r="B2912" s="81"/>
      <c r="C2912" s="81"/>
      <c r="D2912" s="81"/>
      <c r="E2912" s="81"/>
      <c r="F2912" s="34"/>
      <c r="G2912" s="94"/>
      <c r="H2912" s="81"/>
      <c r="I2912" s="34"/>
      <c r="J2912" s="34"/>
      <c r="K2912" s="38"/>
      <c r="L2912" s="38"/>
      <c r="M2912" s="39">
        <f t="shared" si="462"/>
        <v>0</v>
      </c>
      <c r="N2912" s="40">
        <f t="shared" si="463"/>
        <v>0</v>
      </c>
      <c r="O2912" s="80"/>
      <c r="P2912" s="113" t="str">
        <f t="shared" si="470"/>
        <v/>
      </c>
      <c r="Q2912" s="42" t="str">
        <f t="shared" si="464"/>
        <v/>
      </c>
      <c r="R2912" s="81"/>
      <c r="S2912" s="44" t="str">
        <f t="shared" si="465"/>
        <v/>
      </c>
      <c r="T2912" s="81"/>
      <c r="U2912" s="81"/>
      <c r="V2912" s="42">
        <f t="shared" si="466"/>
        <v>0</v>
      </c>
      <c r="W2912" s="43"/>
      <c r="X2912" s="47">
        <f>SUMIFS(W$12:W2912,F$12:F2912,F2912,H$12:H2912,H2912,D$12:D2912,D2912)</f>
        <v>0</v>
      </c>
      <c r="Y2912" s="48">
        <f t="shared" si="467"/>
        <v>0</v>
      </c>
      <c r="Z2912" s="82"/>
      <c r="AA2912" s="106"/>
      <c r="AB2912" s="42">
        <f t="shared" si="468"/>
        <v>0</v>
      </c>
      <c r="AC2912" s="50"/>
      <c r="AD2912" s="81"/>
      <c r="AE2912" s="81"/>
      <c r="AF2912" s="81"/>
      <c r="AG2912" s="81"/>
      <c r="AH2912" s="81"/>
      <c r="AI2912" s="81"/>
      <c r="AJ2912" s="81"/>
      <c r="AK2912" s="81"/>
      <c r="AL2912" s="81"/>
      <c r="AM2912" s="50"/>
      <c r="AN2912" s="50"/>
      <c r="AO2912" s="112">
        <f t="shared" si="471"/>
        <v>0</v>
      </c>
    </row>
    <row r="2913" spans="1:41" ht="20.100000000000001" customHeight="1">
      <c r="A2913" s="70">
        <f t="shared" si="469"/>
        <v>1</v>
      </c>
      <c r="B2913" s="81"/>
      <c r="C2913" s="81"/>
      <c r="D2913" s="81"/>
      <c r="E2913" s="81"/>
      <c r="F2913" s="34"/>
      <c r="G2913" s="94"/>
      <c r="H2913" s="81"/>
      <c r="I2913" s="34"/>
      <c r="J2913" s="34"/>
      <c r="K2913" s="38"/>
      <c r="L2913" s="38"/>
      <c r="M2913" s="39">
        <f t="shared" si="462"/>
        <v>0</v>
      </c>
      <c r="N2913" s="40">
        <f t="shared" si="463"/>
        <v>0</v>
      </c>
      <c r="O2913" s="80"/>
      <c r="P2913" s="113" t="str">
        <f t="shared" si="470"/>
        <v/>
      </c>
      <c r="Q2913" s="42" t="str">
        <f t="shared" si="464"/>
        <v/>
      </c>
      <c r="R2913" s="81"/>
      <c r="S2913" s="44" t="str">
        <f t="shared" si="465"/>
        <v/>
      </c>
      <c r="T2913" s="81"/>
      <c r="U2913" s="81"/>
      <c r="V2913" s="42">
        <f t="shared" si="466"/>
        <v>0</v>
      </c>
      <c r="W2913" s="43"/>
      <c r="X2913" s="47">
        <f>SUMIFS(W$12:W2913,F$12:F2913,F2913,H$12:H2913,H2913,D$12:D2913,D2913)</f>
        <v>0</v>
      </c>
      <c r="Y2913" s="48">
        <f t="shared" si="467"/>
        <v>0</v>
      </c>
      <c r="Z2913" s="82"/>
      <c r="AA2913" s="106"/>
      <c r="AB2913" s="42">
        <f t="shared" si="468"/>
        <v>0</v>
      </c>
      <c r="AC2913" s="50"/>
      <c r="AD2913" s="81"/>
      <c r="AE2913" s="81"/>
      <c r="AF2913" s="81"/>
      <c r="AG2913" s="81"/>
      <c r="AH2913" s="81"/>
      <c r="AI2913" s="81"/>
      <c r="AJ2913" s="81"/>
      <c r="AK2913" s="81"/>
      <c r="AL2913" s="81"/>
      <c r="AM2913" s="50"/>
      <c r="AN2913" s="50"/>
      <c r="AO2913" s="112">
        <f t="shared" si="471"/>
        <v>0</v>
      </c>
    </row>
    <row r="2914" spans="1:41" ht="20.100000000000001" customHeight="1">
      <c r="A2914" s="70">
        <f t="shared" si="469"/>
        <v>1</v>
      </c>
      <c r="B2914" s="81"/>
      <c r="C2914" s="81"/>
      <c r="D2914" s="81"/>
      <c r="E2914" s="81"/>
      <c r="F2914" s="34"/>
      <c r="G2914" s="94"/>
      <c r="H2914" s="81"/>
      <c r="I2914" s="34"/>
      <c r="J2914" s="34"/>
      <c r="K2914" s="38"/>
      <c r="L2914" s="38"/>
      <c r="M2914" s="39">
        <f t="shared" si="462"/>
        <v>0</v>
      </c>
      <c r="N2914" s="40">
        <f t="shared" si="463"/>
        <v>0</v>
      </c>
      <c r="O2914" s="80"/>
      <c r="P2914" s="113" t="str">
        <f t="shared" si="470"/>
        <v/>
      </c>
      <c r="Q2914" s="42" t="str">
        <f t="shared" si="464"/>
        <v/>
      </c>
      <c r="R2914" s="81"/>
      <c r="S2914" s="44" t="str">
        <f t="shared" si="465"/>
        <v/>
      </c>
      <c r="T2914" s="81"/>
      <c r="U2914" s="81"/>
      <c r="V2914" s="42">
        <f t="shared" si="466"/>
        <v>0</v>
      </c>
      <c r="W2914" s="43"/>
      <c r="X2914" s="47">
        <f>SUMIFS(W$12:W2914,F$12:F2914,F2914,H$12:H2914,H2914,D$12:D2914,D2914)</f>
        <v>0</v>
      </c>
      <c r="Y2914" s="48">
        <f t="shared" si="467"/>
        <v>0</v>
      </c>
      <c r="Z2914" s="82"/>
      <c r="AA2914" s="106"/>
      <c r="AB2914" s="42">
        <f t="shared" si="468"/>
        <v>0</v>
      </c>
      <c r="AC2914" s="50"/>
      <c r="AD2914" s="81"/>
      <c r="AE2914" s="81"/>
      <c r="AF2914" s="81"/>
      <c r="AG2914" s="81"/>
      <c r="AH2914" s="81"/>
      <c r="AI2914" s="81"/>
      <c r="AJ2914" s="81"/>
      <c r="AK2914" s="81"/>
      <c r="AL2914" s="81"/>
      <c r="AM2914" s="50"/>
      <c r="AN2914" s="50"/>
      <c r="AO2914" s="112">
        <f t="shared" si="471"/>
        <v>0</v>
      </c>
    </row>
    <row r="2915" spans="1:41" ht="20.100000000000001" customHeight="1">
      <c r="A2915" s="70">
        <f t="shared" si="469"/>
        <v>1</v>
      </c>
      <c r="B2915" s="81"/>
      <c r="C2915" s="81"/>
      <c r="D2915" s="81"/>
      <c r="E2915" s="81"/>
      <c r="F2915" s="34"/>
      <c r="G2915" s="94"/>
      <c r="H2915" s="81"/>
      <c r="I2915" s="34"/>
      <c r="J2915" s="34"/>
      <c r="K2915" s="38"/>
      <c r="L2915" s="38"/>
      <c r="M2915" s="39">
        <f t="shared" si="462"/>
        <v>0</v>
      </c>
      <c r="N2915" s="40">
        <f t="shared" si="463"/>
        <v>0</v>
      </c>
      <c r="O2915" s="80"/>
      <c r="P2915" s="113" t="str">
        <f t="shared" si="470"/>
        <v/>
      </c>
      <c r="Q2915" s="42" t="str">
        <f t="shared" si="464"/>
        <v/>
      </c>
      <c r="R2915" s="81"/>
      <c r="S2915" s="44" t="str">
        <f t="shared" si="465"/>
        <v/>
      </c>
      <c r="T2915" s="81"/>
      <c r="U2915" s="81"/>
      <c r="V2915" s="42">
        <f t="shared" si="466"/>
        <v>0</v>
      </c>
      <c r="W2915" s="43"/>
      <c r="X2915" s="47">
        <f>SUMIFS(W$12:W2915,F$12:F2915,F2915,H$12:H2915,H2915,D$12:D2915,D2915)</f>
        <v>0</v>
      </c>
      <c r="Y2915" s="48">
        <f t="shared" si="467"/>
        <v>0</v>
      </c>
      <c r="Z2915" s="82"/>
      <c r="AA2915" s="106"/>
      <c r="AB2915" s="42">
        <f t="shared" si="468"/>
        <v>0</v>
      </c>
      <c r="AC2915" s="50"/>
      <c r="AD2915" s="81"/>
      <c r="AE2915" s="81"/>
      <c r="AF2915" s="81"/>
      <c r="AG2915" s="81"/>
      <c r="AH2915" s="81"/>
      <c r="AI2915" s="81"/>
      <c r="AJ2915" s="81"/>
      <c r="AK2915" s="81"/>
      <c r="AL2915" s="81"/>
      <c r="AM2915" s="50"/>
      <c r="AN2915" s="50"/>
      <c r="AO2915" s="112">
        <f t="shared" si="471"/>
        <v>0</v>
      </c>
    </row>
    <row r="2916" spans="1:41" ht="20.100000000000001" customHeight="1">
      <c r="A2916" s="70">
        <f t="shared" si="469"/>
        <v>1</v>
      </c>
      <c r="B2916" s="81"/>
      <c r="C2916" s="81"/>
      <c r="D2916" s="81"/>
      <c r="E2916" s="81"/>
      <c r="F2916" s="34"/>
      <c r="G2916" s="94"/>
      <c r="H2916" s="81"/>
      <c r="I2916" s="34"/>
      <c r="J2916" s="34"/>
      <c r="K2916" s="38"/>
      <c r="L2916" s="38"/>
      <c r="M2916" s="39">
        <f t="shared" si="462"/>
        <v>0</v>
      </c>
      <c r="N2916" s="40">
        <f t="shared" si="463"/>
        <v>0</v>
      </c>
      <c r="O2916" s="80"/>
      <c r="P2916" s="113" t="str">
        <f t="shared" si="470"/>
        <v/>
      </c>
      <c r="Q2916" s="42" t="str">
        <f t="shared" si="464"/>
        <v/>
      </c>
      <c r="R2916" s="81"/>
      <c r="S2916" s="44" t="str">
        <f t="shared" si="465"/>
        <v/>
      </c>
      <c r="T2916" s="81"/>
      <c r="U2916" s="81"/>
      <c r="V2916" s="42">
        <f t="shared" si="466"/>
        <v>0</v>
      </c>
      <c r="W2916" s="43"/>
      <c r="X2916" s="47">
        <f>SUMIFS(W$12:W2916,F$12:F2916,F2916,H$12:H2916,H2916,D$12:D2916,D2916)</f>
        <v>0</v>
      </c>
      <c r="Y2916" s="48">
        <f t="shared" si="467"/>
        <v>0</v>
      </c>
      <c r="Z2916" s="82"/>
      <c r="AA2916" s="106"/>
      <c r="AB2916" s="42">
        <f t="shared" si="468"/>
        <v>0</v>
      </c>
      <c r="AC2916" s="50"/>
      <c r="AD2916" s="81"/>
      <c r="AE2916" s="81"/>
      <c r="AF2916" s="81"/>
      <c r="AG2916" s="81"/>
      <c r="AH2916" s="81"/>
      <c r="AI2916" s="81"/>
      <c r="AJ2916" s="81"/>
      <c r="AK2916" s="81"/>
      <c r="AL2916" s="81"/>
      <c r="AM2916" s="50"/>
      <c r="AN2916" s="50"/>
      <c r="AO2916" s="112">
        <f t="shared" si="471"/>
        <v>0</v>
      </c>
    </row>
    <row r="2917" spans="1:41" ht="20.100000000000001" customHeight="1">
      <c r="A2917" s="70">
        <f t="shared" si="469"/>
        <v>1</v>
      </c>
      <c r="B2917" s="81"/>
      <c r="C2917" s="81"/>
      <c r="D2917" s="81"/>
      <c r="E2917" s="81"/>
      <c r="F2917" s="34"/>
      <c r="G2917" s="94"/>
      <c r="H2917" s="81"/>
      <c r="I2917" s="34"/>
      <c r="J2917" s="34"/>
      <c r="K2917" s="38"/>
      <c r="L2917" s="38"/>
      <c r="M2917" s="39">
        <f t="shared" si="462"/>
        <v>0</v>
      </c>
      <c r="N2917" s="40">
        <f t="shared" si="463"/>
        <v>0</v>
      </c>
      <c r="O2917" s="80"/>
      <c r="P2917" s="113" t="str">
        <f t="shared" si="470"/>
        <v/>
      </c>
      <c r="Q2917" s="42" t="str">
        <f t="shared" si="464"/>
        <v/>
      </c>
      <c r="R2917" s="81"/>
      <c r="S2917" s="44" t="str">
        <f t="shared" si="465"/>
        <v/>
      </c>
      <c r="T2917" s="81"/>
      <c r="U2917" s="81"/>
      <c r="V2917" s="42">
        <f t="shared" si="466"/>
        <v>0</v>
      </c>
      <c r="W2917" s="43"/>
      <c r="X2917" s="47">
        <f>SUMIFS(W$12:W2917,F$12:F2917,F2917,H$12:H2917,H2917,D$12:D2917,D2917)</f>
        <v>0</v>
      </c>
      <c r="Y2917" s="48">
        <f t="shared" si="467"/>
        <v>0</v>
      </c>
      <c r="Z2917" s="82"/>
      <c r="AA2917" s="106"/>
      <c r="AB2917" s="42">
        <f t="shared" si="468"/>
        <v>0</v>
      </c>
      <c r="AC2917" s="50"/>
      <c r="AD2917" s="81"/>
      <c r="AE2917" s="81"/>
      <c r="AF2917" s="81"/>
      <c r="AG2917" s="81"/>
      <c r="AH2917" s="81"/>
      <c r="AI2917" s="81"/>
      <c r="AJ2917" s="81"/>
      <c r="AK2917" s="81"/>
      <c r="AL2917" s="81"/>
      <c r="AM2917" s="50"/>
      <c r="AN2917" s="50"/>
      <c r="AO2917" s="112">
        <f t="shared" si="471"/>
        <v>0</v>
      </c>
    </row>
    <row r="2918" spans="1:41" ht="20.100000000000001" customHeight="1">
      <c r="A2918" s="70">
        <f t="shared" si="469"/>
        <v>1</v>
      </c>
      <c r="B2918" s="81"/>
      <c r="C2918" s="81"/>
      <c r="D2918" s="81"/>
      <c r="E2918" s="81"/>
      <c r="F2918" s="34"/>
      <c r="G2918" s="94"/>
      <c r="H2918" s="81"/>
      <c r="I2918" s="34"/>
      <c r="J2918" s="34"/>
      <c r="K2918" s="38"/>
      <c r="L2918" s="38"/>
      <c r="M2918" s="39">
        <f t="shared" si="462"/>
        <v>0</v>
      </c>
      <c r="N2918" s="40">
        <f t="shared" si="463"/>
        <v>0</v>
      </c>
      <c r="O2918" s="80"/>
      <c r="P2918" s="113" t="str">
        <f t="shared" si="470"/>
        <v/>
      </c>
      <c r="Q2918" s="42" t="str">
        <f t="shared" si="464"/>
        <v/>
      </c>
      <c r="R2918" s="81"/>
      <c r="S2918" s="44" t="str">
        <f t="shared" si="465"/>
        <v/>
      </c>
      <c r="T2918" s="81"/>
      <c r="U2918" s="81"/>
      <c r="V2918" s="42">
        <f t="shared" si="466"/>
        <v>0</v>
      </c>
      <c r="W2918" s="43"/>
      <c r="X2918" s="47">
        <f>SUMIFS(W$12:W2918,F$12:F2918,F2918,H$12:H2918,H2918,D$12:D2918,D2918)</f>
        <v>0</v>
      </c>
      <c r="Y2918" s="48">
        <f t="shared" si="467"/>
        <v>0</v>
      </c>
      <c r="Z2918" s="82"/>
      <c r="AA2918" s="106"/>
      <c r="AB2918" s="42">
        <f t="shared" si="468"/>
        <v>0</v>
      </c>
      <c r="AC2918" s="50"/>
      <c r="AD2918" s="81"/>
      <c r="AE2918" s="81"/>
      <c r="AF2918" s="81"/>
      <c r="AG2918" s="81"/>
      <c r="AH2918" s="81"/>
      <c r="AI2918" s="81"/>
      <c r="AJ2918" s="81"/>
      <c r="AK2918" s="81"/>
      <c r="AL2918" s="81"/>
      <c r="AM2918" s="50"/>
      <c r="AN2918" s="50"/>
      <c r="AO2918" s="112">
        <f t="shared" si="471"/>
        <v>0</v>
      </c>
    </row>
    <row r="2919" spans="1:41" ht="20.100000000000001" customHeight="1">
      <c r="A2919" s="70">
        <f t="shared" si="469"/>
        <v>1</v>
      </c>
      <c r="B2919" s="81"/>
      <c r="C2919" s="81"/>
      <c r="D2919" s="81"/>
      <c r="E2919" s="81"/>
      <c r="F2919" s="34"/>
      <c r="G2919" s="94"/>
      <c r="H2919" s="81"/>
      <c r="I2919" s="34"/>
      <c r="J2919" s="34"/>
      <c r="K2919" s="38"/>
      <c r="L2919" s="38"/>
      <c r="M2919" s="39">
        <f t="shared" si="462"/>
        <v>0</v>
      </c>
      <c r="N2919" s="40">
        <f t="shared" si="463"/>
        <v>0</v>
      </c>
      <c r="O2919" s="80"/>
      <c r="P2919" s="113" t="str">
        <f t="shared" si="470"/>
        <v/>
      </c>
      <c r="Q2919" s="42" t="str">
        <f t="shared" si="464"/>
        <v/>
      </c>
      <c r="R2919" s="81"/>
      <c r="S2919" s="44" t="str">
        <f t="shared" si="465"/>
        <v/>
      </c>
      <c r="T2919" s="81"/>
      <c r="U2919" s="81"/>
      <c r="V2919" s="42">
        <f t="shared" si="466"/>
        <v>0</v>
      </c>
      <c r="W2919" s="43"/>
      <c r="X2919" s="47">
        <f>SUMIFS(W$12:W2919,F$12:F2919,F2919,H$12:H2919,H2919,D$12:D2919,D2919)</f>
        <v>0</v>
      </c>
      <c r="Y2919" s="48">
        <f t="shared" si="467"/>
        <v>0</v>
      </c>
      <c r="Z2919" s="82"/>
      <c r="AA2919" s="106"/>
      <c r="AB2919" s="42">
        <f t="shared" si="468"/>
        <v>0</v>
      </c>
      <c r="AC2919" s="50"/>
      <c r="AD2919" s="81"/>
      <c r="AE2919" s="81"/>
      <c r="AF2919" s="81"/>
      <c r="AG2919" s="81"/>
      <c r="AH2919" s="81"/>
      <c r="AI2919" s="81"/>
      <c r="AJ2919" s="81"/>
      <c r="AK2919" s="81"/>
      <c r="AL2919" s="81"/>
      <c r="AM2919" s="50"/>
      <c r="AN2919" s="50"/>
      <c r="AO2919" s="112">
        <f t="shared" si="471"/>
        <v>0</v>
      </c>
    </row>
    <row r="2920" spans="1:41" ht="20.100000000000001" customHeight="1">
      <c r="A2920" s="70">
        <f t="shared" si="469"/>
        <v>1</v>
      </c>
      <c r="B2920" s="81"/>
      <c r="C2920" s="81"/>
      <c r="D2920" s="81"/>
      <c r="E2920" s="81"/>
      <c r="F2920" s="34"/>
      <c r="G2920" s="94"/>
      <c r="H2920" s="81"/>
      <c r="I2920" s="34"/>
      <c r="J2920" s="34"/>
      <c r="K2920" s="38"/>
      <c r="L2920" s="38"/>
      <c r="M2920" s="39">
        <f t="shared" si="462"/>
        <v>0</v>
      </c>
      <c r="N2920" s="40">
        <f t="shared" si="463"/>
        <v>0</v>
      </c>
      <c r="O2920" s="80"/>
      <c r="P2920" s="113" t="str">
        <f t="shared" si="470"/>
        <v/>
      </c>
      <c r="Q2920" s="42" t="str">
        <f t="shared" si="464"/>
        <v/>
      </c>
      <c r="R2920" s="81"/>
      <c r="S2920" s="44" t="str">
        <f t="shared" si="465"/>
        <v/>
      </c>
      <c r="T2920" s="81"/>
      <c r="U2920" s="81"/>
      <c r="V2920" s="42">
        <f t="shared" si="466"/>
        <v>0</v>
      </c>
      <c r="W2920" s="43"/>
      <c r="X2920" s="47">
        <f>SUMIFS(W$12:W2920,F$12:F2920,F2920,H$12:H2920,H2920,D$12:D2920,D2920)</f>
        <v>0</v>
      </c>
      <c r="Y2920" s="48">
        <f t="shared" si="467"/>
        <v>0</v>
      </c>
      <c r="Z2920" s="82"/>
      <c r="AA2920" s="106"/>
      <c r="AB2920" s="42">
        <f t="shared" si="468"/>
        <v>0</v>
      </c>
      <c r="AC2920" s="50"/>
      <c r="AD2920" s="81"/>
      <c r="AE2920" s="81"/>
      <c r="AF2920" s="81"/>
      <c r="AG2920" s="81"/>
      <c r="AH2920" s="81"/>
      <c r="AI2920" s="81"/>
      <c r="AJ2920" s="81"/>
      <c r="AK2920" s="81"/>
      <c r="AL2920" s="81"/>
      <c r="AM2920" s="50"/>
      <c r="AN2920" s="50"/>
      <c r="AO2920" s="112">
        <f t="shared" si="471"/>
        <v>0</v>
      </c>
    </row>
    <row r="2921" spans="1:41" ht="20.100000000000001" customHeight="1">
      <c r="A2921" s="70">
        <f t="shared" si="469"/>
        <v>1</v>
      </c>
      <c r="B2921" s="81"/>
      <c r="C2921" s="81"/>
      <c r="D2921" s="81"/>
      <c r="E2921" s="81"/>
      <c r="F2921" s="34"/>
      <c r="G2921" s="94"/>
      <c r="H2921" s="81"/>
      <c r="I2921" s="34"/>
      <c r="J2921" s="34"/>
      <c r="K2921" s="38"/>
      <c r="L2921" s="38"/>
      <c r="M2921" s="39">
        <f t="shared" si="462"/>
        <v>0</v>
      </c>
      <c r="N2921" s="40">
        <f t="shared" si="463"/>
        <v>0</v>
      </c>
      <c r="O2921" s="80"/>
      <c r="P2921" s="113" t="str">
        <f t="shared" si="470"/>
        <v/>
      </c>
      <c r="Q2921" s="42" t="str">
        <f t="shared" si="464"/>
        <v/>
      </c>
      <c r="R2921" s="81"/>
      <c r="S2921" s="44" t="str">
        <f t="shared" si="465"/>
        <v/>
      </c>
      <c r="T2921" s="81"/>
      <c r="U2921" s="81"/>
      <c r="V2921" s="42">
        <f t="shared" si="466"/>
        <v>0</v>
      </c>
      <c r="W2921" s="43"/>
      <c r="X2921" s="47">
        <f>SUMIFS(W$12:W2921,F$12:F2921,F2921,H$12:H2921,H2921,D$12:D2921,D2921)</f>
        <v>0</v>
      </c>
      <c r="Y2921" s="48">
        <f t="shared" si="467"/>
        <v>0</v>
      </c>
      <c r="Z2921" s="82"/>
      <c r="AA2921" s="106"/>
      <c r="AB2921" s="42">
        <f t="shared" si="468"/>
        <v>0</v>
      </c>
      <c r="AC2921" s="50"/>
      <c r="AD2921" s="81"/>
      <c r="AE2921" s="81"/>
      <c r="AF2921" s="81"/>
      <c r="AG2921" s="81"/>
      <c r="AH2921" s="81"/>
      <c r="AI2921" s="81"/>
      <c r="AJ2921" s="81"/>
      <c r="AK2921" s="81"/>
      <c r="AL2921" s="81"/>
      <c r="AM2921" s="50"/>
      <c r="AN2921" s="50"/>
      <c r="AO2921" s="112">
        <f t="shared" si="471"/>
        <v>0</v>
      </c>
    </row>
    <row r="2922" spans="1:41" ht="20.100000000000001" customHeight="1">
      <c r="A2922" s="70">
        <f t="shared" si="469"/>
        <v>1</v>
      </c>
      <c r="B2922" s="81"/>
      <c r="C2922" s="81"/>
      <c r="D2922" s="81"/>
      <c r="E2922" s="81"/>
      <c r="F2922" s="34"/>
      <c r="G2922" s="94"/>
      <c r="H2922" s="81"/>
      <c r="I2922" s="34"/>
      <c r="J2922" s="34"/>
      <c r="K2922" s="38"/>
      <c r="L2922" s="38"/>
      <c r="M2922" s="39">
        <f t="shared" si="462"/>
        <v>0</v>
      </c>
      <c r="N2922" s="40">
        <f t="shared" si="463"/>
        <v>0</v>
      </c>
      <c r="O2922" s="80"/>
      <c r="P2922" s="113" t="str">
        <f t="shared" si="470"/>
        <v/>
      </c>
      <c r="Q2922" s="42" t="str">
        <f t="shared" si="464"/>
        <v/>
      </c>
      <c r="R2922" s="81"/>
      <c r="S2922" s="44" t="str">
        <f t="shared" si="465"/>
        <v/>
      </c>
      <c r="T2922" s="81"/>
      <c r="U2922" s="81"/>
      <c r="V2922" s="42">
        <f t="shared" si="466"/>
        <v>0</v>
      </c>
      <c r="W2922" s="43"/>
      <c r="X2922" s="47">
        <f>SUMIFS(W$12:W2922,F$12:F2922,F2922,H$12:H2922,H2922,D$12:D2922,D2922)</f>
        <v>0</v>
      </c>
      <c r="Y2922" s="48">
        <f t="shared" si="467"/>
        <v>0</v>
      </c>
      <c r="Z2922" s="82"/>
      <c r="AA2922" s="106"/>
      <c r="AB2922" s="42">
        <f t="shared" si="468"/>
        <v>0</v>
      </c>
      <c r="AC2922" s="50"/>
      <c r="AD2922" s="81"/>
      <c r="AE2922" s="81"/>
      <c r="AF2922" s="81"/>
      <c r="AG2922" s="81"/>
      <c r="AH2922" s="81"/>
      <c r="AI2922" s="81"/>
      <c r="AJ2922" s="81"/>
      <c r="AK2922" s="81"/>
      <c r="AL2922" s="81"/>
      <c r="AM2922" s="50"/>
      <c r="AN2922" s="50"/>
      <c r="AO2922" s="112">
        <f t="shared" si="471"/>
        <v>0</v>
      </c>
    </row>
    <row r="2923" spans="1:41" ht="20.100000000000001" customHeight="1">
      <c r="A2923" s="70">
        <f t="shared" si="469"/>
        <v>1</v>
      </c>
      <c r="B2923" s="81"/>
      <c r="C2923" s="81"/>
      <c r="D2923" s="81"/>
      <c r="E2923" s="81"/>
      <c r="F2923" s="34"/>
      <c r="G2923" s="94"/>
      <c r="H2923" s="81"/>
      <c r="I2923" s="34"/>
      <c r="J2923" s="34"/>
      <c r="K2923" s="38"/>
      <c r="L2923" s="38"/>
      <c r="M2923" s="39">
        <f t="shared" si="462"/>
        <v>0</v>
      </c>
      <c r="N2923" s="40">
        <f t="shared" si="463"/>
        <v>0</v>
      </c>
      <c r="O2923" s="80"/>
      <c r="P2923" s="113" t="str">
        <f t="shared" si="470"/>
        <v/>
      </c>
      <c r="Q2923" s="42" t="str">
        <f t="shared" si="464"/>
        <v/>
      </c>
      <c r="R2923" s="81"/>
      <c r="S2923" s="44" t="str">
        <f t="shared" si="465"/>
        <v/>
      </c>
      <c r="T2923" s="81"/>
      <c r="U2923" s="81"/>
      <c r="V2923" s="42">
        <f t="shared" si="466"/>
        <v>0</v>
      </c>
      <c r="W2923" s="43"/>
      <c r="X2923" s="47">
        <f>SUMIFS(W$12:W2923,F$12:F2923,F2923,H$12:H2923,H2923,D$12:D2923,D2923)</f>
        <v>0</v>
      </c>
      <c r="Y2923" s="48">
        <f t="shared" si="467"/>
        <v>0</v>
      </c>
      <c r="Z2923" s="82"/>
      <c r="AA2923" s="106"/>
      <c r="AB2923" s="42">
        <f t="shared" si="468"/>
        <v>0</v>
      </c>
      <c r="AC2923" s="50"/>
      <c r="AD2923" s="81"/>
      <c r="AE2923" s="81"/>
      <c r="AF2923" s="81"/>
      <c r="AG2923" s="81"/>
      <c r="AH2923" s="81"/>
      <c r="AI2923" s="81"/>
      <c r="AJ2923" s="81"/>
      <c r="AK2923" s="81"/>
      <c r="AL2923" s="81"/>
      <c r="AM2923" s="50"/>
      <c r="AN2923" s="50"/>
      <c r="AO2923" s="112">
        <f t="shared" si="471"/>
        <v>0</v>
      </c>
    </row>
    <row r="2924" spans="1:41" ht="20.100000000000001" customHeight="1">
      <c r="A2924" s="70">
        <f t="shared" si="469"/>
        <v>1</v>
      </c>
      <c r="B2924" s="81"/>
      <c r="C2924" s="81"/>
      <c r="D2924" s="81"/>
      <c r="E2924" s="81"/>
      <c r="F2924" s="34"/>
      <c r="G2924" s="94"/>
      <c r="H2924" s="81"/>
      <c r="I2924" s="34"/>
      <c r="J2924" s="34"/>
      <c r="K2924" s="38"/>
      <c r="L2924" s="38"/>
      <c r="M2924" s="39">
        <f t="shared" si="462"/>
        <v>0</v>
      </c>
      <c r="N2924" s="40">
        <f t="shared" si="463"/>
        <v>0</v>
      </c>
      <c r="O2924" s="80"/>
      <c r="P2924" s="113" t="str">
        <f t="shared" si="470"/>
        <v/>
      </c>
      <c r="Q2924" s="42" t="str">
        <f t="shared" si="464"/>
        <v/>
      </c>
      <c r="R2924" s="81"/>
      <c r="S2924" s="44" t="str">
        <f t="shared" si="465"/>
        <v/>
      </c>
      <c r="T2924" s="81"/>
      <c r="U2924" s="81"/>
      <c r="V2924" s="42">
        <f t="shared" si="466"/>
        <v>0</v>
      </c>
      <c r="W2924" s="43"/>
      <c r="X2924" s="47">
        <f>SUMIFS(W$12:W2924,F$12:F2924,F2924,H$12:H2924,H2924,D$12:D2924,D2924)</f>
        <v>0</v>
      </c>
      <c r="Y2924" s="48">
        <f t="shared" si="467"/>
        <v>0</v>
      </c>
      <c r="Z2924" s="82"/>
      <c r="AA2924" s="106"/>
      <c r="AB2924" s="42">
        <f t="shared" si="468"/>
        <v>0</v>
      </c>
      <c r="AC2924" s="50"/>
      <c r="AD2924" s="81"/>
      <c r="AE2924" s="81"/>
      <c r="AF2924" s="81"/>
      <c r="AG2924" s="81"/>
      <c r="AH2924" s="81"/>
      <c r="AI2924" s="81"/>
      <c r="AJ2924" s="81"/>
      <c r="AK2924" s="81"/>
      <c r="AL2924" s="81"/>
      <c r="AM2924" s="50"/>
      <c r="AN2924" s="50"/>
      <c r="AO2924" s="112">
        <f t="shared" si="471"/>
        <v>0</v>
      </c>
    </row>
    <row r="2925" spans="1:41" ht="20.100000000000001" customHeight="1">
      <c r="A2925" s="70">
        <f t="shared" si="469"/>
        <v>1</v>
      </c>
      <c r="B2925" s="81"/>
      <c r="C2925" s="81"/>
      <c r="D2925" s="81"/>
      <c r="E2925" s="81"/>
      <c r="F2925" s="34"/>
      <c r="G2925" s="94"/>
      <c r="H2925" s="81"/>
      <c r="I2925" s="34"/>
      <c r="J2925" s="34"/>
      <c r="K2925" s="38"/>
      <c r="L2925" s="38"/>
      <c r="M2925" s="39">
        <f t="shared" si="462"/>
        <v>0</v>
      </c>
      <c r="N2925" s="40">
        <f t="shared" si="463"/>
        <v>0</v>
      </c>
      <c r="O2925" s="80"/>
      <c r="P2925" s="113" t="str">
        <f t="shared" si="470"/>
        <v/>
      </c>
      <c r="Q2925" s="42" t="str">
        <f t="shared" si="464"/>
        <v/>
      </c>
      <c r="R2925" s="81"/>
      <c r="S2925" s="44" t="str">
        <f t="shared" si="465"/>
        <v/>
      </c>
      <c r="T2925" s="81"/>
      <c r="U2925" s="81"/>
      <c r="V2925" s="42">
        <f t="shared" si="466"/>
        <v>0</v>
      </c>
      <c r="W2925" s="43"/>
      <c r="X2925" s="47">
        <f>SUMIFS(W$12:W2925,F$12:F2925,F2925,H$12:H2925,H2925,D$12:D2925,D2925)</f>
        <v>0</v>
      </c>
      <c r="Y2925" s="48">
        <f t="shared" si="467"/>
        <v>0</v>
      </c>
      <c r="Z2925" s="82"/>
      <c r="AA2925" s="106"/>
      <c r="AB2925" s="42">
        <f t="shared" si="468"/>
        <v>0</v>
      </c>
      <c r="AC2925" s="50"/>
      <c r="AD2925" s="81"/>
      <c r="AE2925" s="81"/>
      <c r="AF2925" s="81"/>
      <c r="AG2925" s="81"/>
      <c r="AH2925" s="81"/>
      <c r="AI2925" s="81"/>
      <c r="AJ2925" s="81"/>
      <c r="AK2925" s="81"/>
      <c r="AL2925" s="81"/>
      <c r="AM2925" s="50"/>
      <c r="AN2925" s="50"/>
      <c r="AO2925" s="112">
        <f t="shared" si="471"/>
        <v>0</v>
      </c>
    </row>
    <row r="2926" spans="1:41" ht="20.100000000000001" customHeight="1">
      <c r="A2926" s="70">
        <f t="shared" si="469"/>
        <v>1</v>
      </c>
      <c r="B2926" s="81"/>
      <c r="C2926" s="81"/>
      <c r="D2926" s="81"/>
      <c r="E2926" s="81"/>
      <c r="F2926" s="34"/>
      <c r="G2926" s="94"/>
      <c r="H2926" s="81"/>
      <c r="I2926" s="34"/>
      <c r="J2926" s="34"/>
      <c r="K2926" s="38"/>
      <c r="L2926" s="38"/>
      <c r="M2926" s="39">
        <f t="shared" si="462"/>
        <v>0</v>
      </c>
      <c r="N2926" s="40">
        <f t="shared" si="463"/>
        <v>0</v>
      </c>
      <c r="O2926" s="80"/>
      <c r="P2926" s="113" t="str">
        <f t="shared" si="470"/>
        <v/>
      </c>
      <c r="Q2926" s="42" t="str">
        <f t="shared" si="464"/>
        <v/>
      </c>
      <c r="R2926" s="81"/>
      <c r="S2926" s="44" t="str">
        <f t="shared" si="465"/>
        <v/>
      </c>
      <c r="T2926" s="81"/>
      <c r="U2926" s="81"/>
      <c r="V2926" s="42">
        <f t="shared" si="466"/>
        <v>0</v>
      </c>
      <c r="W2926" s="43"/>
      <c r="X2926" s="47">
        <f>SUMIFS(W$12:W2926,F$12:F2926,F2926,H$12:H2926,H2926,D$12:D2926,D2926)</f>
        <v>0</v>
      </c>
      <c r="Y2926" s="48">
        <f t="shared" si="467"/>
        <v>0</v>
      </c>
      <c r="Z2926" s="82"/>
      <c r="AA2926" s="106"/>
      <c r="AB2926" s="42">
        <f t="shared" si="468"/>
        <v>0</v>
      </c>
      <c r="AC2926" s="50"/>
      <c r="AD2926" s="81"/>
      <c r="AE2926" s="81"/>
      <c r="AF2926" s="81"/>
      <c r="AG2926" s="81"/>
      <c r="AH2926" s="81"/>
      <c r="AI2926" s="81"/>
      <c r="AJ2926" s="81"/>
      <c r="AK2926" s="81"/>
      <c r="AL2926" s="81"/>
      <c r="AM2926" s="50"/>
      <c r="AN2926" s="50"/>
      <c r="AO2926" s="112">
        <f t="shared" si="471"/>
        <v>0</v>
      </c>
    </row>
    <row r="2927" spans="1:41" ht="20.100000000000001" customHeight="1">
      <c r="A2927" s="70">
        <f t="shared" si="469"/>
        <v>1</v>
      </c>
      <c r="B2927" s="81"/>
      <c r="C2927" s="81"/>
      <c r="D2927" s="81"/>
      <c r="E2927" s="81"/>
      <c r="F2927" s="34"/>
      <c r="G2927" s="94"/>
      <c r="H2927" s="81"/>
      <c r="I2927" s="34"/>
      <c r="J2927" s="34"/>
      <c r="K2927" s="38"/>
      <c r="L2927" s="38"/>
      <c r="M2927" s="39">
        <f t="shared" si="462"/>
        <v>0</v>
      </c>
      <c r="N2927" s="40">
        <f t="shared" si="463"/>
        <v>0</v>
      </c>
      <c r="O2927" s="80"/>
      <c r="P2927" s="113" t="str">
        <f t="shared" si="470"/>
        <v/>
      </c>
      <c r="Q2927" s="42" t="str">
        <f t="shared" si="464"/>
        <v/>
      </c>
      <c r="R2927" s="81"/>
      <c r="S2927" s="44" t="str">
        <f t="shared" si="465"/>
        <v/>
      </c>
      <c r="T2927" s="81"/>
      <c r="U2927" s="81"/>
      <c r="V2927" s="42">
        <f t="shared" si="466"/>
        <v>0</v>
      </c>
      <c r="W2927" s="43"/>
      <c r="X2927" s="47">
        <f>SUMIFS(W$12:W2927,F$12:F2927,F2927,H$12:H2927,H2927,D$12:D2927,D2927)</f>
        <v>0</v>
      </c>
      <c r="Y2927" s="48">
        <f t="shared" si="467"/>
        <v>0</v>
      </c>
      <c r="Z2927" s="82"/>
      <c r="AA2927" s="106"/>
      <c r="AB2927" s="42">
        <f t="shared" si="468"/>
        <v>0</v>
      </c>
      <c r="AC2927" s="50"/>
      <c r="AD2927" s="81"/>
      <c r="AE2927" s="81"/>
      <c r="AF2927" s="81"/>
      <c r="AG2927" s="81"/>
      <c r="AH2927" s="81"/>
      <c r="AI2927" s="81"/>
      <c r="AJ2927" s="81"/>
      <c r="AK2927" s="81"/>
      <c r="AL2927" s="81"/>
      <c r="AM2927" s="50"/>
      <c r="AN2927" s="50"/>
      <c r="AO2927" s="112">
        <f t="shared" si="471"/>
        <v>0</v>
      </c>
    </row>
    <row r="2928" spans="1:41" ht="20.100000000000001" customHeight="1">
      <c r="A2928" s="70">
        <f t="shared" si="469"/>
        <v>1</v>
      </c>
      <c r="B2928" s="81"/>
      <c r="C2928" s="81"/>
      <c r="D2928" s="81"/>
      <c r="E2928" s="81"/>
      <c r="F2928" s="34"/>
      <c r="G2928" s="94"/>
      <c r="H2928" s="81"/>
      <c r="I2928" s="34"/>
      <c r="J2928" s="34"/>
      <c r="K2928" s="38"/>
      <c r="L2928" s="38"/>
      <c r="M2928" s="39">
        <f t="shared" si="462"/>
        <v>0</v>
      </c>
      <c r="N2928" s="40">
        <f t="shared" si="463"/>
        <v>0</v>
      </c>
      <c r="O2928" s="80"/>
      <c r="P2928" s="113" t="str">
        <f t="shared" si="470"/>
        <v/>
      </c>
      <c r="Q2928" s="42" t="str">
        <f t="shared" si="464"/>
        <v/>
      </c>
      <c r="R2928" s="81"/>
      <c r="S2928" s="44" t="str">
        <f t="shared" si="465"/>
        <v/>
      </c>
      <c r="T2928" s="81"/>
      <c r="U2928" s="81"/>
      <c r="V2928" s="42">
        <f t="shared" si="466"/>
        <v>0</v>
      </c>
      <c r="W2928" s="43"/>
      <c r="X2928" s="47">
        <f>SUMIFS(W$12:W2928,F$12:F2928,F2928,H$12:H2928,H2928,D$12:D2928,D2928)</f>
        <v>0</v>
      </c>
      <c r="Y2928" s="48">
        <f t="shared" si="467"/>
        <v>0</v>
      </c>
      <c r="Z2928" s="82"/>
      <c r="AA2928" s="106"/>
      <c r="AB2928" s="42">
        <f t="shared" si="468"/>
        <v>0</v>
      </c>
      <c r="AC2928" s="50"/>
      <c r="AD2928" s="81"/>
      <c r="AE2928" s="81"/>
      <c r="AF2928" s="81"/>
      <c r="AG2928" s="81"/>
      <c r="AH2928" s="81"/>
      <c r="AI2928" s="81"/>
      <c r="AJ2928" s="81"/>
      <c r="AK2928" s="81"/>
      <c r="AL2928" s="81"/>
      <c r="AM2928" s="50"/>
      <c r="AN2928" s="50"/>
      <c r="AO2928" s="112">
        <f t="shared" si="471"/>
        <v>0</v>
      </c>
    </row>
    <row r="2929" spans="1:41" ht="20.100000000000001" customHeight="1">
      <c r="A2929" s="70">
        <f t="shared" si="469"/>
        <v>1</v>
      </c>
      <c r="B2929" s="81"/>
      <c r="C2929" s="81"/>
      <c r="D2929" s="81"/>
      <c r="E2929" s="81"/>
      <c r="F2929" s="34"/>
      <c r="G2929" s="94"/>
      <c r="H2929" s="81"/>
      <c r="I2929" s="34"/>
      <c r="J2929" s="34"/>
      <c r="K2929" s="38"/>
      <c r="L2929" s="38"/>
      <c r="M2929" s="39">
        <f t="shared" si="462"/>
        <v>0</v>
      </c>
      <c r="N2929" s="40">
        <f t="shared" si="463"/>
        <v>0</v>
      </c>
      <c r="O2929" s="80"/>
      <c r="P2929" s="113" t="str">
        <f t="shared" si="470"/>
        <v/>
      </c>
      <c r="Q2929" s="42" t="str">
        <f t="shared" si="464"/>
        <v/>
      </c>
      <c r="R2929" s="81"/>
      <c r="S2929" s="44" t="str">
        <f t="shared" si="465"/>
        <v/>
      </c>
      <c r="T2929" s="81"/>
      <c r="U2929" s="81"/>
      <c r="V2929" s="42">
        <f t="shared" si="466"/>
        <v>0</v>
      </c>
      <c r="W2929" s="43"/>
      <c r="X2929" s="47">
        <f>SUMIFS(W$12:W2929,F$12:F2929,F2929,H$12:H2929,H2929,D$12:D2929,D2929)</f>
        <v>0</v>
      </c>
      <c r="Y2929" s="48">
        <f t="shared" si="467"/>
        <v>0</v>
      </c>
      <c r="Z2929" s="82"/>
      <c r="AA2929" s="106"/>
      <c r="AB2929" s="42">
        <f t="shared" si="468"/>
        <v>0</v>
      </c>
      <c r="AC2929" s="50"/>
      <c r="AD2929" s="81"/>
      <c r="AE2929" s="81"/>
      <c r="AF2929" s="81"/>
      <c r="AG2929" s="81"/>
      <c r="AH2929" s="81"/>
      <c r="AI2929" s="81"/>
      <c r="AJ2929" s="81"/>
      <c r="AK2929" s="81"/>
      <c r="AL2929" s="81"/>
      <c r="AM2929" s="50"/>
      <c r="AN2929" s="50"/>
      <c r="AO2929" s="112">
        <f t="shared" si="471"/>
        <v>0</v>
      </c>
    </row>
    <row r="2930" spans="1:41" ht="20.100000000000001" customHeight="1">
      <c r="A2930" s="70">
        <f t="shared" si="469"/>
        <v>1</v>
      </c>
      <c r="B2930" s="81"/>
      <c r="C2930" s="81"/>
      <c r="D2930" s="81"/>
      <c r="E2930" s="81"/>
      <c r="F2930" s="34"/>
      <c r="G2930" s="94"/>
      <c r="H2930" s="81"/>
      <c r="I2930" s="34"/>
      <c r="J2930" s="34"/>
      <c r="K2930" s="38"/>
      <c r="L2930" s="38"/>
      <c r="M2930" s="39">
        <f t="shared" si="462"/>
        <v>0</v>
      </c>
      <c r="N2930" s="40">
        <f t="shared" si="463"/>
        <v>0</v>
      </c>
      <c r="O2930" s="80"/>
      <c r="P2930" s="113" t="str">
        <f t="shared" si="470"/>
        <v/>
      </c>
      <c r="Q2930" s="42" t="str">
        <f t="shared" si="464"/>
        <v/>
      </c>
      <c r="R2930" s="81"/>
      <c r="S2930" s="44" t="str">
        <f t="shared" si="465"/>
        <v/>
      </c>
      <c r="T2930" s="81"/>
      <c r="U2930" s="81"/>
      <c r="V2930" s="42">
        <f t="shared" si="466"/>
        <v>0</v>
      </c>
      <c r="W2930" s="43"/>
      <c r="X2930" s="47">
        <f>SUMIFS(W$12:W2930,F$12:F2930,F2930,H$12:H2930,H2930,D$12:D2930,D2930)</f>
        <v>0</v>
      </c>
      <c r="Y2930" s="48">
        <f t="shared" si="467"/>
        <v>0</v>
      </c>
      <c r="Z2930" s="82"/>
      <c r="AA2930" s="106"/>
      <c r="AB2930" s="42">
        <f t="shared" si="468"/>
        <v>0</v>
      </c>
      <c r="AC2930" s="50"/>
      <c r="AD2930" s="81"/>
      <c r="AE2930" s="81"/>
      <c r="AF2930" s="81"/>
      <c r="AG2930" s="81"/>
      <c r="AH2930" s="81"/>
      <c r="AI2930" s="81"/>
      <c r="AJ2930" s="81"/>
      <c r="AK2930" s="81"/>
      <c r="AL2930" s="81"/>
      <c r="AM2930" s="50"/>
      <c r="AN2930" s="50"/>
      <c r="AO2930" s="112">
        <f t="shared" si="471"/>
        <v>0</v>
      </c>
    </row>
    <row r="2931" spans="1:41" ht="20.100000000000001" customHeight="1">
      <c r="A2931" s="70">
        <f t="shared" si="469"/>
        <v>1</v>
      </c>
      <c r="B2931" s="81"/>
      <c r="C2931" s="81"/>
      <c r="D2931" s="81"/>
      <c r="E2931" s="81"/>
      <c r="F2931" s="34"/>
      <c r="G2931" s="94"/>
      <c r="H2931" s="81"/>
      <c r="I2931" s="34"/>
      <c r="J2931" s="34"/>
      <c r="K2931" s="38"/>
      <c r="L2931" s="38"/>
      <c r="M2931" s="39">
        <f t="shared" si="462"/>
        <v>0</v>
      </c>
      <c r="N2931" s="40">
        <f t="shared" si="463"/>
        <v>0</v>
      </c>
      <c r="O2931" s="80"/>
      <c r="P2931" s="113" t="str">
        <f t="shared" si="470"/>
        <v/>
      </c>
      <c r="Q2931" s="42" t="str">
        <f t="shared" si="464"/>
        <v/>
      </c>
      <c r="R2931" s="81"/>
      <c r="S2931" s="44" t="str">
        <f t="shared" si="465"/>
        <v/>
      </c>
      <c r="T2931" s="81"/>
      <c r="U2931" s="81"/>
      <c r="V2931" s="42">
        <f t="shared" si="466"/>
        <v>0</v>
      </c>
      <c r="W2931" s="43"/>
      <c r="X2931" s="47">
        <f>SUMIFS(W$12:W2931,F$12:F2931,F2931,H$12:H2931,H2931,D$12:D2931,D2931)</f>
        <v>0</v>
      </c>
      <c r="Y2931" s="48">
        <f t="shared" si="467"/>
        <v>0</v>
      </c>
      <c r="Z2931" s="82"/>
      <c r="AA2931" s="106"/>
      <c r="AB2931" s="42">
        <f t="shared" si="468"/>
        <v>0</v>
      </c>
      <c r="AC2931" s="50"/>
      <c r="AD2931" s="81"/>
      <c r="AE2931" s="81"/>
      <c r="AF2931" s="81"/>
      <c r="AG2931" s="81"/>
      <c r="AH2931" s="81"/>
      <c r="AI2931" s="81"/>
      <c r="AJ2931" s="81"/>
      <c r="AK2931" s="81"/>
      <c r="AL2931" s="81"/>
      <c r="AM2931" s="50"/>
      <c r="AN2931" s="50"/>
      <c r="AO2931" s="112">
        <f t="shared" si="471"/>
        <v>0</v>
      </c>
    </row>
    <row r="2932" spans="1:41" ht="20.100000000000001" customHeight="1">
      <c r="A2932" s="70">
        <f t="shared" si="469"/>
        <v>1</v>
      </c>
      <c r="B2932" s="81"/>
      <c r="C2932" s="81"/>
      <c r="D2932" s="81"/>
      <c r="E2932" s="81"/>
      <c r="F2932" s="34"/>
      <c r="G2932" s="94"/>
      <c r="H2932" s="81"/>
      <c r="I2932" s="34"/>
      <c r="J2932" s="34"/>
      <c r="K2932" s="38"/>
      <c r="L2932" s="38"/>
      <c r="M2932" s="39">
        <f t="shared" si="462"/>
        <v>0</v>
      </c>
      <c r="N2932" s="40">
        <f t="shared" si="463"/>
        <v>0</v>
      </c>
      <c r="O2932" s="80"/>
      <c r="P2932" s="113" t="str">
        <f t="shared" si="470"/>
        <v/>
      </c>
      <c r="Q2932" s="42" t="str">
        <f t="shared" si="464"/>
        <v/>
      </c>
      <c r="R2932" s="81"/>
      <c r="S2932" s="44" t="str">
        <f t="shared" si="465"/>
        <v/>
      </c>
      <c r="T2932" s="81"/>
      <c r="U2932" s="81"/>
      <c r="V2932" s="42">
        <f t="shared" si="466"/>
        <v>0</v>
      </c>
      <c r="W2932" s="43"/>
      <c r="X2932" s="47">
        <f>SUMIFS(W$12:W2932,F$12:F2932,F2932,H$12:H2932,H2932,D$12:D2932,D2932)</f>
        <v>0</v>
      </c>
      <c r="Y2932" s="48">
        <f t="shared" si="467"/>
        <v>0</v>
      </c>
      <c r="Z2932" s="82"/>
      <c r="AA2932" s="106"/>
      <c r="AB2932" s="42">
        <f t="shared" si="468"/>
        <v>0</v>
      </c>
      <c r="AC2932" s="50"/>
      <c r="AD2932" s="81"/>
      <c r="AE2932" s="81"/>
      <c r="AF2932" s="81"/>
      <c r="AG2932" s="81"/>
      <c r="AH2932" s="81"/>
      <c r="AI2932" s="81"/>
      <c r="AJ2932" s="81"/>
      <c r="AK2932" s="81"/>
      <c r="AL2932" s="81"/>
      <c r="AM2932" s="50"/>
      <c r="AN2932" s="50"/>
      <c r="AO2932" s="112">
        <f t="shared" si="471"/>
        <v>0</v>
      </c>
    </row>
    <row r="2933" spans="1:41" ht="20.100000000000001" customHeight="1">
      <c r="A2933" s="70">
        <f t="shared" si="469"/>
        <v>1</v>
      </c>
      <c r="B2933" s="81"/>
      <c r="C2933" s="81"/>
      <c r="D2933" s="81"/>
      <c r="E2933" s="81"/>
      <c r="F2933" s="34"/>
      <c r="G2933" s="94"/>
      <c r="H2933" s="81"/>
      <c r="I2933" s="34"/>
      <c r="J2933" s="34"/>
      <c r="K2933" s="38"/>
      <c r="L2933" s="38"/>
      <c r="M2933" s="39">
        <f t="shared" si="462"/>
        <v>0</v>
      </c>
      <c r="N2933" s="40">
        <f t="shared" si="463"/>
        <v>0</v>
      </c>
      <c r="O2933" s="80"/>
      <c r="P2933" s="113" t="str">
        <f t="shared" si="470"/>
        <v/>
      </c>
      <c r="Q2933" s="42" t="str">
        <f t="shared" si="464"/>
        <v/>
      </c>
      <c r="R2933" s="81"/>
      <c r="S2933" s="44" t="str">
        <f t="shared" si="465"/>
        <v/>
      </c>
      <c r="T2933" s="81"/>
      <c r="U2933" s="81"/>
      <c r="V2933" s="42">
        <f t="shared" si="466"/>
        <v>0</v>
      </c>
      <c r="W2933" s="43"/>
      <c r="X2933" s="47">
        <f>SUMIFS(W$12:W2933,F$12:F2933,F2933,H$12:H2933,H2933,D$12:D2933,D2933)</f>
        <v>0</v>
      </c>
      <c r="Y2933" s="48">
        <f t="shared" si="467"/>
        <v>0</v>
      </c>
      <c r="Z2933" s="82"/>
      <c r="AA2933" s="106"/>
      <c r="AB2933" s="42">
        <f t="shared" si="468"/>
        <v>0</v>
      </c>
      <c r="AC2933" s="50"/>
      <c r="AD2933" s="81"/>
      <c r="AE2933" s="81"/>
      <c r="AF2933" s="81"/>
      <c r="AG2933" s="81"/>
      <c r="AH2933" s="81"/>
      <c r="AI2933" s="81"/>
      <c r="AJ2933" s="81"/>
      <c r="AK2933" s="81"/>
      <c r="AL2933" s="81"/>
      <c r="AM2933" s="50"/>
      <c r="AN2933" s="50"/>
      <c r="AO2933" s="112">
        <f t="shared" si="471"/>
        <v>0</v>
      </c>
    </row>
    <row r="2934" spans="1:41" ht="20.100000000000001" customHeight="1">
      <c r="A2934" s="70">
        <f t="shared" si="469"/>
        <v>1</v>
      </c>
      <c r="B2934" s="81"/>
      <c r="C2934" s="81"/>
      <c r="D2934" s="81"/>
      <c r="E2934" s="81"/>
      <c r="F2934" s="34"/>
      <c r="G2934" s="94"/>
      <c r="H2934" s="81"/>
      <c r="I2934" s="34"/>
      <c r="J2934" s="34"/>
      <c r="K2934" s="38"/>
      <c r="L2934" s="38"/>
      <c r="M2934" s="39">
        <f t="shared" si="462"/>
        <v>0</v>
      </c>
      <c r="N2934" s="40">
        <f t="shared" si="463"/>
        <v>0</v>
      </c>
      <c r="O2934" s="80"/>
      <c r="P2934" s="113" t="str">
        <f t="shared" si="470"/>
        <v/>
      </c>
      <c r="Q2934" s="42" t="str">
        <f t="shared" si="464"/>
        <v/>
      </c>
      <c r="R2934" s="81"/>
      <c r="S2934" s="44" t="str">
        <f t="shared" si="465"/>
        <v/>
      </c>
      <c r="T2934" s="81"/>
      <c r="U2934" s="81"/>
      <c r="V2934" s="42">
        <f t="shared" si="466"/>
        <v>0</v>
      </c>
      <c r="W2934" s="43"/>
      <c r="X2934" s="47">
        <f>SUMIFS(W$12:W2934,F$12:F2934,F2934,H$12:H2934,H2934,D$12:D2934,D2934)</f>
        <v>0</v>
      </c>
      <c r="Y2934" s="48">
        <f t="shared" si="467"/>
        <v>0</v>
      </c>
      <c r="Z2934" s="82"/>
      <c r="AA2934" s="106"/>
      <c r="AB2934" s="42">
        <f t="shared" si="468"/>
        <v>0</v>
      </c>
      <c r="AC2934" s="50"/>
      <c r="AD2934" s="81"/>
      <c r="AE2934" s="81"/>
      <c r="AF2934" s="81"/>
      <c r="AG2934" s="81"/>
      <c r="AH2934" s="81"/>
      <c r="AI2934" s="81"/>
      <c r="AJ2934" s="81"/>
      <c r="AK2934" s="81"/>
      <c r="AL2934" s="81"/>
      <c r="AM2934" s="50"/>
      <c r="AN2934" s="50"/>
      <c r="AO2934" s="112">
        <f t="shared" si="471"/>
        <v>0</v>
      </c>
    </row>
    <row r="2935" spans="1:41" ht="20.100000000000001" customHeight="1">
      <c r="A2935" s="70">
        <f t="shared" si="469"/>
        <v>1</v>
      </c>
      <c r="B2935" s="81"/>
      <c r="C2935" s="81"/>
      <c r="D2935" s="81"/>
      <c r="E2935" s="81"/>
      <c r="F2935" s="34"/>
      <c r="G2935" s="94"/>
      <c r="H2935" s="81"/>
      <c r="I2935" s="34"/>
      <c r="J2935" s="34"/>
      <c r="K2935" s="38"/>
      <c r="L2935" s="38"/>
      <c r="M2935" s="39">
        <f t="shared" si="462"/>
        <v>0</v>
      </c>
      <c r="N2935" s="40">
        <f t="shared" si="463"/>
        <v>0</v>
      </c>
      <c r="O2935" s="80"/>
      <c r="P2935" s="113" t="str">
        <f t="shared" si="470"/>
        <v/>
      </c>
      <c r="Q2935" s="42" t="str">
        <f t="shared" si="464"/>
        <v/>
      </c>
      <c r="R2935" s="81"/>
      <c r="S2935" s="44" t="str">
        <f t="shared" si="465"/>
        <v/>
      </c>
      <c r="T2935" s="81"/>
      <c r="U2935" s="81"/>
      <c r="V2935" s="42">
        <f t="shared" si="466"/>
        <v>0</v>
      </c>
      <c r="W2935" s="43"/>
      <c r="X2935" s="47">
        <f>SUMIFS(W$12:W2935,F$12:F2935,F2935,H$12:H2935,H2935,D$12:D2935,D2935)</f>
        <v>0</v>
      </c>
      <c r="Y2935" s="48">
        <f t="shared" si="467"/>
        <v>0</v>
      </c>
      <c r="Z2935" s="82"/>
      <c r="AA2935" s="106"/>
      <c r="AB2935" s="42">
        <f t="shared" si="468"/>
        <v>0</v>
      </c>
      <c r="AC2935" s="50"/>
      <c r="AD2935" s="81"/>
      <c r="AE2935" s="81"/>
      <c r="AF2935" s="81"/>
      <c r="AG2935" s="81"/>
      <c r="AH2935" s="81"/>
      <c r="AI2935" s="81"/>
      <c r="AJ2935" s="81"/>
      <c r="AK2935" s="81"/>
      <c r="AL2935" s="81"/>
      <c r="AM2935" s="50"/>
      <c r="AN2935" s="50"/>
      <c r="AO2935" s="112">
        <f t="shared" si="471"/>
        <v>0</v>
      </c>
    </row>
    <row r="2936" spans="1:41" ht="20.100000000000001" customHeight="1">
      <c r="A2936" s="70">
        <f t="shared" si="469"/>
        <v>1</v>
      </c>
      <c r="B2936" s="81"/>
      <c r="C2936" s="81"/>
      <c r="D2936" s="81"/>
      <c r="E2936" s="81"/>
      <c r="F2936" s="34"/>
      <c r="G2936" s="94"/>
      <c r="H2936" s="81"/>
      <c r="I2936" s="34"/>
      <c r="J2936" s="34"/>
      <c r="K2936" s="38"/>
      <c r="L2936" s="38"/>
      <c r="M2936" s="39">
        <f t="shared" si="462"/>
        <v>0</v>
      </c>
      <c r="N2936" s="40">
        <f t="shared" si="463"/>
        <v>0</v>
      </c>
      <c r="O2936" s="80"/>
      <c r="P2936" s="113" t="str">
        <f t="shared" si="470"/>
        <v/>
      </c>
      <c r="Q2936" s="42" t="str">
        <f t="shared" si="464"/>
        <v/>
      </c>
      <c r="R2936" s="81"/>
      <c r="S2936" s="44" t="str">
        <f t="shared" si="465"/>
        <v/>
      </c>
      <c r="T2936" s="81"/>
      <c r="U2936" s="81"/>
      <c r="V2936" s="42">
        <f t="shared" si="466"/>
        <v>0</v>
      </c>
      <c r="W2936" s="43"/>
      <c r="X2936" s="47">
        <f>SUMIFS(W$12:W2936,F$12:F2936,F2936,H$12:H2936,H2936,D$12:D2936,D2936)</f>
        <v>0</v>
      </c>
      <c r="Y2936" s="48">
        <f t="shared" si="467"/>
        <v>0</v>
      </c>
      <c r="Z2936" s="82"/>
      <c r="AA2936" s="106"/>
      <c r="AB2936" s="42">
        <f t="shared" si="468"/>
        <v>0</v>
      </c>
      <c r="AC2936" s="50"/>
      <c r="AD2936" s="81"/>
      <c r="AE2936" s="81"/>
      <c r="AF2936" s="81"/>
      <c r="AG2936" s="81"/>
      <c r="AH2936" s="81"/>
      <c r="AI2936" s="81"/>
      <c r="AJ2936" s="81"/>
      <c r="AK2936" s="81"/>
      <c r="AL2936" s="81"/>
      <c r="AM2936" s="50"/>
      <c r="AN2936" s="50"/>
      <c r="AO2936" s="112">
        <f t="shared" si="471"/>
        <v>0</v>
      </c>
    </row>
    <row r="2937" spans="1:41" ht="20.100000000000001" customHeight="1">
      <c r="A2937" s="70">
        <f t="shared" si="469"/>
        <v>1</v>
      </c>
      <c r="B2937" s="81"/>
      <c r="C2937" s="81"/>
      <c r="D2937" s="81"/>
      <c r="E2937" s="81"/>
      <c r="F2937" s="34"/>
      <c r="G2937" s="94"/>
      <c r="H2937" s="81"/>
      <c r="I2937" s="34"/>
      <c r="J2937" s="34"/>
      <c r="K2937" s="38"/>
      <c r="L2937" s="38"/>
      <c r="M2937" s="39">
        <f t="shared" si="462"/>
        <v>0</v>
      </c>
      <c r="N2937" s="40">
        <f t="shared" si="463"/>
        <v>0</v>
      </c>
      <c r="O2937" s="80"/>
      <c r="P2937" s="113" t="str">
        <f t="shared" si="470"/>
        <v/>
      </c>
      <c r="Q2937" s="42" t="str">
        <f t="shared" si="464"/>
        <v/>
      </c>
      <c r="R2937" s="81"/>
      <c r="S2937" s="44" t="str">
        <f t="shared" si="465"/>
        <v/>
      </c>
      <c r="T2937" s="81"/>
      <c r="U2937" s="81"/>
      <c r="V2937" s="42">
        <f t="shared" si="466"/>
        <v>0</v>
      </c>
      <c r="W2937" s="43"/>
      <c r="X2937" s="47">
        <f>SUMIFS(W$12:W2937,F$12:F2937,F2937,H$12:H2937,H2937,D$12:D2937,D2937)</f>
        <v>0</v>
      </c>
      <c r="Y2937" s="48">
        <f t="shared" si="467"/>
        <v>0</v>
      </c>
      <c r="Z2937" s="82"/>
      <c r="AA2937" s="106"/>
      <c r="AB2937" s="42">
        <f t="shared" si="468"/>
        <v>0</v>
      </c>
      <c r="AC2937" s="50"/>
      <c r="AD2937" s="81"/>
      <c r="AE2937" s="81"/>
      <c r="AF2937" s="81"/>
      <c r="AG2937" s="81"/>
      <c r="AH2937" s="81"/>
      <c r="AI2937" s="81"/>
      <c r="AJ2937" s="81"/>
      <c r="AK2937" s="81"/>
      <c r="AL2937" s="81"/>
      <c r="AM2937" s="50"/>
      <c r="AN2937" s="50"/>
      <c r="AO2937" s="112">
        <f t="shared" si="471"/>
        <v>0</v>
      </c>
    </row>
    <row r="2938" spans="1:41" ht="20.100000000000001" customHeight="1">
      <c r="A2938" s="70">
        <f t="shared" si="469"/>
        <v>1</v>
      </c>
      <c r="B2938" s="81"/>
      <c r="C2938" s="81"/>
      <c r="D2938" s="81"/>
      <c r="E2938" s="81"/>
      <c r="F2938" s="34"/>
      <c r="G2938" s="94"/>
      <c r="H2938" s="81"/>
      <c r="I2938" s="34"/>
      <c r="J2938" s="34"/>
      <c r="K2938" s="38"/>
      <c r="L2938" s="38"/>
      <c r="M2938" s="39">
        <f t="shared" si="462"/>
        <v>0</v>
      </c>
      <c r="N2938" s="40">
        <f t="shared" si="463"/>
        <v>0</v>
      </c>
      <c r="O2938" s="80"/>
      <c r="P2938" s="113" t="str">
        <f t="shared" si="470"/>
        <v/>
      </c>
      <c r="Q2938" s="42" t="str">
        <f t="shared" si="464"/>
        <v/>
      </c>
      <c r="R2938" s="81"/>
      <c r="S2938" s="44" t="str">
        <f t="shared" si="465"/>
        <v/>
      </c>
      <c r="T2938" s="81"/>
      <c r="U2938" s="81"/>
      <c r="V2938" s="42">
        <f t="shared" si="466"/>
        <v>0</v>
      </c>
      <c r="W2938" s="43"/>
      <c r="X2938" s="47">
        <f>SUMIFS(W$12:W2938,F$12:F2938,F2938,H$12:H2938,H2938,D$12:D2938,D2938)</f>
        <v>0</v>
      </c>
      <c r="Y2938" s="48">
        <f t="shared" si="467"/>
        <v>0</v>
      </c>
      <c r="Z2938" s="82"/>
      <c r="AA2938" s="106"/>
      <c r="AB2938" s="42">
        <f t="shared" si="468"/>
        <v>0</v>
      </c>
      <c r="AC2938" s="50"/>
      <c r="AD2938" s="81"/>
      <c r="AE2938" s="81"/>
      <c r="AF2938" s="81"/>
      <c r="AG2938" s="81"/>
      <c r="AH2938" s="81"/>
      <c r="AI2938" s="81"/>
      <c r="AJ2938" s="81"/>
      <c r="AK2938" s="81"/>
      <c r="AL2938" s="81"/>
      <c r="AM2938" s="50"/>
      <c r="AN2938" s="50"/>
      <c r="AO2938" s="112">
        <f t="shared" si="471"/>
        <v>0</v>
      </c>
    </row>
    <row r="2939" spans="1:41" ht="20.100000000000001" customHeight="1">
      <c r="A2939" s="70">
        <f t="shared" si="469"/>
        <v>1</v>
      </c>
      <c r="B2939" s="81"/>
      <c r="C2939" s="81"/>
      <c r="D2939" s="81"/>
      <c r="E2939" s="81"/>
      <c r="F2939" s="34"/>
      <c r="G2939" s="94"/>
      <c r="H2939" s="81"/>
      <c r="I2939" s="34"/>
      <c r="J2939" s="34"/>
      <c r="K2939" s="38"/>
      <c r="L2939" s="38"/>
      <c r="M2939" s="39">
        <f t="shared" si="462"/>
        <v>0</v>
      </c>
      <c r="N2939" s="40">
        <f t="shared" si="463"/>
        <v>0</v>
      </c>
      <c r="O2939" s="80"/>
      <c r="P2939" s="113" t="str">
        <f t="shared" si="470"/>
        <v/>
      </c>
      <c r="Q2939" s="42" t="str">
        <f t="shared" si="464"/>
        <v/>
      </c>
      <c r="R2939" s="81"/>
      <c r="S2939" s="44" t="str">
        <f t="shared" si="465"/>
        <v/>
      </c>
      <c r="T2939" s="81"/>
      <c r="U2939" s="81"/>
      <c r="V2939" s="42">
        <f t="shared" si="466"/>
        <v>0</v>
      </c>
      <c r="W2939" s="43"/>
      <c r="X2939" s="47">
        <f>SUMIFS(W$12:W2939,F$12:F2939,F2939,H$12:H2939,H2939,D$12:D2939,D2939)</f>
        <v>0</v>
      </c>
      <c r="Y2939" s="48">
        <f t="shared" si="467"/>
        <v>0</v>
      </c>
      <c r="Z2939" s="82"/>
      <c r="AA2939" s="106"/>
      <c r="AB2939" s="42">
        <f t="shared" si="468"/>
        <v>0</v>
      </c>
      <c r="AC2939" s="50"/>
      <c r="AD2939" s="81"/>
      <c r="AE2939" s="81"/>
      <c r="AF2939" s="81"/>
      <c r="AG2939" s="81"/>
      <c r="AH2939" s="81"/>
      <c r="AI2939" s="81"/>
      <c r="AJ2939" s="81"/>
      <c r="AK2939" s="81"/>
      <c r="AL2939" s="81"/>
      <c r="AM2939" s="50"/>
      <c r="AN2939" s="50"/>
      <c r="AO2939" s="112">
        <f t="shared" si="471"/>
        <v>0</v>
      </c>
    </row>
    <row r="2940" spans="1:41" ht="20.100000000000001" customHeight="1">
      <c r="A2940" s="70">
        <f t="shared" si="469"/>
        <v>1</v>
      </c>
      <c r="B2940" s="81"/>
      <c r="C2940" s="81"/>
      <c r="D2940" s="81"/>
      <c r="E2940" s="81"/>
      <c r="F2940" s="34"/>
      <c r="G2940" s="94"/>
      <c r="H2940" s="81"/>
      <c r="I2940" s="34"/>
      <c r="J2940" s="34"/>
      <c r="K2940" s="38"/>
      <c r="L2940" s="38"/>
      <c r="M2940" s="39">
        <f t="shared" si="462"/>
        <v>0</v>
      </c>
      <c r="N2940" s="40">
        <f t="shared" si="463"/>
        <v>0</v>
      </c>
      <c r="O2940" s="80"/>
      <c r="P2940" s="113" t="str">
        <f t="shared" si="470"/>
        <v/>
      </c>
      <c r="Q2940" s="42" t="str">
        <f t="shared" si="464"/>
        <v/>
      </c>
      <c r="R2940" s="81"/>
      <c r="S2940" s="44" t="str">
        <f t="shared" si="465"/>
        <v/>
      </c>
      <c r="T2940" s="81"/>
      <c r="U2940" s="81"/>
      <c r="V2940" s="42">
        <f t="shared" si="466"/>
        <v>0</v>
      </c>
      <c r="W2940" s="43"/>
      <c r="X2940" s="47">
        <f>SUMIFS(W$12:W2940,F$12:F2940,F2940,H$12:H2940,H2940,D$12:D2940,D2940)</f>
        <v>0</v>
      </c>
      <c r="Y2940" s="48">
        <f t="shared" si="467"/>
        <v>0</v>
      </c>
      <c r="Z2940" s="82"/>
      <c r="AA2940" s="106"/>
      <c r="AB2940" s="42">
        <f t="shared" si="468"/>
        <v>0</v>
      </c>
      <c r="AC2940" s="50"/>
      <c r="AD2940" s="81"/>
      <c r="AE2940" s="81"/>
      <c r="AF2940" s="81"/>
      <c r="AG2940" s="81"/>
      <c r="AH2940" s="81"/>
      <c r="AI2940" s="81"/>
      <c r="AJ2940" s="81"/>
      <c r="AK2940" s="81"/>
      <c r="AL2940" s="81"/>
      <c r="AM2940" s="50"/>
      <c r="AN2940" s="50"/>
      <c r="AO2940" s="112">
        <f t="shared" si="471"/>
        <v>0</v>
      </c>
    </row>
    <row r="2941" spans="1:41" ht="20.100000000000001" customHeight="1">
      <c r="A2941" s="70">
        <f t="shared" si="469"/>
        <v>1</v>
      </c>
      <c r="B2941" s="81"/>
      <c r="C2941" s="81"/>
      <c r="D2941" s="81"/>
      <c r="E2941" s="81"/>
      <c r="F2941" s="34"/>
      <c r="G2941" s="94"/>
      <c r="H2941" s="81"/>
      <c r="I2941" s="34"/>
      <c r="J2941" s="34"/>
      <c r="K2941" s="38"/>
      <c r="L2941" s="38"/>
      <c r="M2941" s="39">
        <f t="shared" si="462"/>
        <v>0</v>
      </c>
      <c r="N2941" s="40">
        <f t="shared" si="463"/>
        <v>0</v>
      </c>
      <c r="O2941" s="80"/>
      <c r="P2941" s="113" t="str">
        <f t="shared" si="470"/>
        <v/>
      </c>
      <c r="Q2941" s="42" t="str">
        <f t="shared" si="464"/>
        <v/>
      </c>
      <c r="R2941" s="81"/>
      <c r="S2941" s="44" t="str">
        <f t="shared" si="465"/>
        <v/>
      </c>
      <c r="T2941" s="81"/>
      <c r="U2941" s="81"/>
      <c r="V2941" s="42">
        <f t="shared" si="466"/>
        <v>0</v>
      </c>
      <c r="W2941" s="43"/>
      <c r="X2941" s="47">
        <f>SUMIFS(W$12:W2941,F$12:F2941,F2941,H$12:H2941,H2941,D$12:D2941,D2941)</f>
        <v>0</v>
      </c>
      <c r="Y2941" s="48">
        <f t="shared" si="467"/>
        <v>0</v>
      </c>
      <c r="Z2941" s="82"/>
      <c r="AA2941" s="106"/>
      <c r="AB2941" s="42">
        <f t="shared" si="468"/>
        <v>0</v>
      </c>
      <c r="AC2941" s="50"/>
      <c r="AD2941" s="81"/>
      <c r="AE2941" s="81"/>
      <c r="AF2941" s="81"/>
      <c r="AG2941" s="81"/>
      <c r="AH2941" s="81"/>
      <c r="AI2941" s="81"/>
      <c r="AJ2941" s="81"/>
      <c r="AK2941" s="81"/>
      <c r="AL2941" s="81"/>
      <c r="AM2941" s="50"/>
      <c r="AN2941" s="50"/>
      <c r="AO2941" s="112">
        <f t="shared" si="471"/>
        <v>0</v>
      </c>
    </row>
    <row r="2942" spans="1:41" ht="20.100000000000001" customHeight="1">
      <c r="A2942" s="70">
        <f t="shared" si="469"/>
        <v>1</v>
      </c>
      <c r="B2942" s="81"/>
      <c r="C2942" s="81"/>
      <c r="D2942" s="81"/>
      <c r="E2942" s="81"/>
      <c r="F2942" s="34"/>
      <c r="G2942" s="94"/>
      <c r="H2942" s="81"/>
      <c r="I2942" s="34"/>
      <c r="J2942" s="34"/>
      <c r="K2942" s="38"/>
      <c r="L2942" s="38"/>
      <c r="M2942" s="39">
        <f t="shared" si="462"/>
        <v>0</v>
      </c>
      <c r="N2942" s="40">
        <f t="shared" si="463"/>
        <v>0</v>
      </c>
      <c r="O2942" s="80"/>
      <c r="P2942" s="113" t="str">
        <f t="shared" si="470"/>
        <v/>
      </c>
      <c r="Q2942" s="42" t="str">
        <f t="shared" si="464"/>
        <v/>
      </c>
      <c r="R2942" s="81"/>
      <c r="S2942" s="44" t="str">
        <f t="shared" si="465"/>
        <v/>
      </c>
      <c r="T2942" s="81"/>
      <c r="U2942" s="81"/>
      <c r="V2942" s="42">
        <f t="shared" si="466"/>
        <v>0</v>
      </c>
      <c r="W2942" s="43"/>
      <c r="X2942" s="47">
        <f>SUMIFS(W$12:W2942,F$12:F2942,F2942,H$12:H2942,H2942,D$12:D2942,D2942)</f>
        <v>0</v>
      </c>
      <c r="Y2942" s="48">
        <f t="shared" si="467"/>
        <v>0</v>
      </c>
      <c r="Z2942" s="82"/>
      <c r="AA2942" s="106"/>
      <c r="AB2942" s="42">
        <f t="shared" si="468"/>
        <v>0</v>
      </c>
      <c r="AC2942" s="50"/>
      <c r="AD2942" s="81"/>
      <c r="AE2942" s="81"/>
      <c r="AF2942" s="81"/>
      <c r="AG2942" s="81"/>
      <c r="AH2942" s="81"/>
      <c r="AI2942" s="81"/>
      <c r="AJ2942" s="81"/>
      <c r="AK2942" s="81"/>
      <c r="AL2942" s="81"/>
      <c r="AM2942" s="50"/>
      <c r="AN2942" s="50"/>
      <c r="AO2942" s="112">
        <f t="shared" si="471"/>
        <v>0</v>
      </c>
    </row>
    <row r="2943" spans="1:41" ht="20.100000000000001" customHeight="1">
      <c r="A2943" s="70">
        <f t="shared" si="469"/>
        <v>1</v>
      </c>
      <c r="B2943" s="81"/>
      <c r="C2943" s="81"/>
      <c r="D2943" s="81"/>
      <c r="E2943" s="81"/>
      <c r="F2943" s="34"/>
      <c r="G2943" s="94"/>
      <c r="H2943" s="81"/>
      <c r="I2943" s="34"/>
      <c r="J2943" s="34"/>
      <c r="K2943" s="38"/>
      <c r="L2943" s="38"/>
      <c r="M2943" s="39">
        <f t="shared" si="462"/>
        <v>0</v>
      </c>
      <c r="N2943" s="40">
        <f t="shared" si="463"/>
        <v>0</v>
      </c>
      <c r="O2943" s="80"/>
      <c r="P2943" s="113" t="str">
        <f t="shared" si="470"/>
        <v/>
      </c>
      <c r="Q2943" s="42" t="str">
        <f t="shared" si="464"/>
        <v/>
      </c>
      <c r="R2943" s="81"/>
      <c r="S2943" s="44" t="str">
        <f t="shared" si="465"/>
        <v/>
      </c>
      <c r="T2943" s="81"/>
      <c r="U2943" s="81"/>
      <c r="V2943" s="42">
        <f t="shared" si="466"/>
        <v>0</v>
      </c>
      <c r="W2943" s="43"/>
      <c r="X2943" s="47">
        <f>SUMIFS(W$12:W2943,F$12:F2943,F2943,H$12:H2943,H2943,D$12:D2943,D2943)</f>
        <v>0</v>
      </c>
      <c r="Y2943" s="48">
        <f t="shared" si="467"/>
        <v>0</v>
      </c>
      <c r="Z2943" s="82"/>
      <c r="AA2943" s="106"/>
      <c r="AB2943" s="42">
        <f t="shared" si="468"/>
        <v>0</v>
      </c>
      <c r="AC2943" s="50"/>
      <c r="AD2943" s="81"/>
      <c r="AE2943" s="81"/>
      <c r="AF2943" s="81"/>
      <c r="AG2943" s="81"/>
      <c r="AH2943" s="81"/>
      <c r="AI2943" s="81"/>
      <c r="AJ2943" s="81"/>
      <c r="AK2943" s="81"/>
      <c r="AL2943" s="81"/>
      <c r="AM2943" s="50"/>
      <c r="AN2943" s="50"/>
      <c r="AO2943" s="112">
        <f t="shared" si="471"/>
        <v>0</v>
      </c>
    </row>
    <row r="2944" spans="1:41" ht="20.100000000000001" customHeight="1">
      <c r="A2944" s="70">
        <f t="shared" si="469"/>
        <v>1</v>
      </c>
      <c r="B2944" s="81"/>
      <c r="C2944" s="81"/>
      <c r="D2944" s="81"/>
      <c r="E2944" s="81"/>
      <c r="F2944" s="34"/>
      <c r="G2944" s="94"/>
      <c r="H2944" s="81"/>
      <c r="I2944" s="34"/>
      <c r="J2944" s="34"/>
      <c r="K2944" s="38"/>
      <c r="L2944" s="38"/>
      <c r="M2944" s="39">
        <f t="shared" si="462"/>
        <v>0</v>
      </c>
      <c r="N2944" s="40">
        <f t="shared" si="463"/>
        <v>0</v>
      </c>
      <c r="O2944" s="80"/>
      <c r="P2944" s="113" t="str">
        <f t="shared" si="470"/>
        <v/>
      </c>
      <c r="Q2944" s="42" t="str">
        <f t="shared" si="464"/>
        <v/>
      </c>
      <c r="R2944" s="81"/>
      <c r="S2944" s="44" t="str">
        <f t="shared" si="465"/>
        <v/>
      </c>
      <c r="T2944" s="81"/>
      <c r="U2944" s="81"/>
      <c r="V2944" s="42">
        <f t="shared" si="466"/>
        <v>0</v>
      </c>
      <c r="W2944" s="43"/>
      <c r="X2944" s="47">
        <f>SUMIFS(W$12:W2944,F$12:F2944,F2944,H$12:H2944,H2944,D$12:D2944,D2944)</f>
        <v>0</v>
      </c>
      <c r="Y2944" s="48">
        <f t="shared" si="467"/>
        <v>0</v>
      </c>
      <c r="Z2944" s="82"/>
      <c r="AA2944" s="106"/>
      <c r="AB2944" s="42">
        <f t="shared" si="468"/>
        <v>0</v>
      </c>
      <c r="AC2944" s="50"/>
      <c r="AD2944" s="81"/>
      <c r="AE2944" s="81"/>
      <c r="AF2944" s="81"/>
      <c r="AG2944" s="81"/>
      <c r="AH2944" s="81"/>
      <c r="AI2944" s="81"/>
      <c r="AJ2944" s="81"/>
      <c r="AK2944" s="81"/>
      <c r="AL2944" s="81"/>
      <c r="AM2944" s="50"/>
      <c r="AN2944" s="50"/>
      <c r="AO2944" s="112">
        <f t="shared" si="471"/>
        <v>0</v>
      </c>
    </row>
    <row r="2945" spans="1:41" ht="20.100000000000001" customHeight="1">
      <c r="A2945" s="70">
        <f t="shared" si="469"/>
        <v>1</v>
      </c>
      <c r="B2945" s="81"/>
      <c r="C2945" s="81"/>
      <c r="D2945" s="81"/>
      <c r="E2945" s="81"/>
      <c r="F2945" s="34"/>
      <c r="G2945" s="94"/>
      <c r="H2945" s="81"/>
      <c r="I2945" s="34"/>
      <c r="J2945" s="34"/>
      <c r="K2945" s="38"/>
      <c r="L2945" s="38"/>
      <c r="M2945" s="39">
        <f t="shared" si="462"/>
        <v>0</v>
      </c>
      <c r="N2945" s="40">
        <f t="shared" si="463"/>
        <v>0</v>
      </c>
      <c r="O2945" s="80"/>
      <c r="P2945" s="113" t="str">
        <f t="shared" si="470"/>
        <v/>
      </c>
      <c r="Q2945" s="42" t="str">
        <f t="shared" si="464"/>
        <v/>
      </c>
      <c r="R2945" s="81"/>
      <c r="S2945" s="44" t="str">
        <f t="shared" si="465"/>
        <v/>
      </c>
      <c r="T2945" s="81"/>
      <c r="U2945" s="81"/>
      <c r="V2945" s="42">
        <f t="shared" si="466"/>
        <v>0</v>
      </c>
      <c r="W2945" s="43"/>
      <c r="X2945" s="47">
        <f>SUMIFS(W$12:W2945,F$12:F2945,F2945,H$12:H2945,H2945,D$12:D2945,D2945)</f>
        <v>0</v>
      </c>
      <c r="Y2945" s="48">
        <f t="shared" si="467"/>
        <v>0</v>
      </c>
      <c r="Z2945" s="82"/>
      <c r="AA2945" s="106"/>
      <c r="AB2945" s="42">
        <f t="shared" si="468"/>
        <v>0</v>
      </c>
      <c r="AC2945" s="50"/>
      <c r="AD2945" s="81"/>
      <c r="AE2945" s="81"/>
      <c r="AF2945" s="81"/>
      <c r="AG2945" s="81"/>
      <c r="AH2945" s="81"/>
      <c r="AI2945" s="81"/>
      <c r="AJ2945" s="81"/>
      <c r="AK2945" s="81"/>
      <c r="AL2945" s="81"/>
      <c r="AM2945" s="50"/>
      <c r="AN2945" s="50"/>
      <c r="AO2945" s="112">
        <f t="shared" si="471"/>
        <v>0</v>
      </c>
    </row>
    <row r="2946" spans="1:41" ht="20.100000000000001" customHeight="1">
      <c r="A2946" s="70">
        <f t="shared" si="469"/>
        <v>1</v>
      </c>
      <c r="B2946" s="81"/>
      <c r="C2946" s="81"/>
      <c r="D2946" s="81"/>
      <c r="E2946" s="81"/>
      <c r="F2946" s="34"/>
      <c r="G2946" s="94"/>
      <c r="H2946" s="81"/>
      <c r="I2946" s="34"/>
      <c r="J2946" s="34"/>
      <c r="K2946" s="38"/>
      <c r="L2946" s="38"/>
      <c r="M2946" s="39">
        <f t="shared" si="462"/>
        <v>0</v>
      </c>
      <c r="N2946" s="40">
        <f t="shared" si="463"/>
        <v>0</v>
      </c>
      <c r="O2946" s="80"/>
      <c r="P2946" s="113" t="str">
        <f t="shared" si="470"/>
        <v/>
      </c>
      <c r="Q2946" s="42" t="str">
        <f t="shared" si="464"/>
        <v/>
      </c>
      <c r="R2946" s="81"/>
      <c r="S2946" s="44" t="str">
        <f t="shared" si="465"/>
        <v/>
      </c>
      <c r="T2946" s="81"/>
      <c r="U2946" s="81"/>
      <c r="V2946" s="42">
        <f t="shared" si="466"/>
        <v>0</v>
      </c>
      <c r="W2946" s="43"/>
      <c r="X2946" s="47">
        <f>SUMIFS(W$12:W2946,F$12:F2946,F2946,H$12:H2946,H2946,D$12:D2946,D2946)</f>
        <v>0</v>
      </c>
      <c r="Y2946" s="48">
        <f t="shared" si="467"/>
        <v>0</v>
      </c>
      <c r="Z2946" s="82"/>
      <c r="AA2946" s="106"/>
      <c r="AB2946" s="42">
        <f t="shared" si="468"/>
        <v>0</v>
      </c>
      <c r="AC2946" s="50"/>
      <c r="AD2946" s="81"/>
      <c r="AE2946" s="81"/>
      <c r="AF2946" s="81"/>
      <c r="AG2946" s="81"/>
      <c r="AH2946" s="81"/>
      <c r="AI2946" s="81"/>
      <c r="AJ2946" s="81"/>
      <c r="AK2946" s="81"/>
      <c r="AL2946" s="81"/>
      <c r="AM2946" s="50"/>
      <c r="AN2946" s="50"/>
      <c r="AO2946" s="112">
        <f t="shared" si="471"/>
        <v>0</v>
      </c>
    </row>
    <row r="2947" spans="1:41" ht="20.100000000000001" customHeight="1">
      <c r="A2947" s="70">
        <f t="shared" si="469"/>
        <v>1</v>
      </c>
      <c r="B2947" s="81"/>
      <c r="C2947" s="81"/>
      <c r="D2947" s="81"/>
      <c r="E2947" s="81"/>
      <c r="F2947" s="34"/>
      <c r="G2947" s="94"/>
      <c r="H2947" s="81"/>
      <c r="I2947" s="34"/>
      <c r="J2947" s="34"/>
      <c r="K2947" s="38"/>
      <c r="L2947" s="38"/>
      <c r="M2947" s="39">
        <f t="shared" si="462"/>
        <v>0</v>
      </c>
      <c r="N2947" s="40">
        <f t="shared" si="463"/>
        <v>0</v>
      </c>
      <c r="O2947" s="80"/>
      <c r="P2947" s="113" t="str">
        <f t="shared" si="470"/>
        <v/>
      </c>
      <c r="Q2947" s="42" t="str">
        <f t="shared" si="464"/>
        <v/>
      </c>
      <c r="R2947" s="81"/>
      <c r="S2947" s="44" t="str">
        <f t="shared" si="465"/>
        <v/>
      </c>
      <c r="T2947" s="81"/>
      <c r="U2947" s="81"/>
      <c r="V2947" s="42">
        <f t="shared" si="466"/>
        <v>0</v>
      </c>
      <c r="W2947" s="43"/>
      <c r="X2947" s="47">
        <f>SUMIFS(W$12:W2947,F$12:F2947,F2947,H$12:H2947,H2947,D$12:D2947,D2947)</f>
        <v>0</v>
      </c>
      <c r="Y2947" s="48">
        <f t="shared" si="467"/>
        <v>0</v>
      </c>
      <c r="Z2947" s="82"/>
      <c r="AA2947" s="106"/>
      <c r="AB2947" s="42">
        <f t="shared" si="468"/>
        <v>0</v>
      </c>
      <c r="AC2947" s="50"/>
      <c r="AD2947" s="81"/>
      <c r="AE2947" s="81"/>
      <c r="AF2947" s="81"/>
      <c r="AG2947" s="81"/>
      <c r="AH2947" s="81"/>
      <c r="AI2947" s="81"/>
      <c r="AJ2947" s="81"/>
      <c r="AK2947" s="81"/>
      <c r="AL2947" s="81"/>
      <c r="AM2947" s="50"/>
      <c r="AN2947" s="50"/>
      <c r="AO2947" s="112">
        <f t="shared" si="471"/>
        <v>0</v>
      </c>
    </row>
    <row r="2948" spans="1:41" ht="20.100000000000001" customHeight="1">
      <c r="A2948" s="70">
        <f t="shared" si="469"/>
        <v>1</v>
      </c>
      <c r="B2948" s="81"/>
      <c r="C2948" s="81"/>
      <c r="D2948" s="81"/>
      <c r="E2948" s="81"/>
      <c r="F2948" s="34"/>
      <c r="G2948" s="94"/>
      <c r="H2948" s="81"/>
      <c r="I2948" s="34"/>
      <c r="J2948" s="34"/>
      <c r="K2948" s="38"/>
      <c r="L2948" s="38"/>
      <c r="M2948" s="39">
        <f t="shared" si="462"/>
        <v>0</v>
      </c>
      <c r="N2948" s="40">
        <f t="shared" si="463"/>
        <v>0</v>
      </c>
      <c r="O2948" s="80"/>
      <c r="P2948" s="113" t="str">
        <f t="shared" si="470"/>
        <v/>
      </c>
      <c r="Q2948" s="42" t="str">
        <f t="shared" si="464"/>
        <v/>
      </c>
      <c r="R2948" s="81"/>
      <c r="S2948" s="44" t="str">
        <f t="shared" si="465"/>
        <v/>
      </c>
      <c r="T2948" s="81"/>
      <c r="U2948" s="81"/>
      <c r="V2948" s="42">
        <f t="shared" si="466"/>
        <v>0</v>
      </c>
      <c r="W2948" s="43"/>
      <c r="X2948" s="47">
        <f>SUMIFS(W$12:W2948,F$12:F2948,F2948,H$12:H2948,H2948,D$12:D2948,D2948)</f>
        <v>0</v>
      </c>
      <c r="Y2948" s="48">
        <f t="shared" si="467"/>
        <v>0</v>
      </c>
      <c r="Z2948" s="82"/>
      <c r="AA2948" s="106"/>
      <c r="AB2948" s="42">
        <f t="shared" si="468"/>
        <v>0</v>
      </c>
      <c r="AC2948" s="50"/>
      <c r="AD2948" s="81"/>
      <c r="AE2948" s="81"/>
      <c r="AF2948" s="81"/>
      <c r="AG2948" s="81"/>
      <c r="AH2948" s="81"/>
      <c r="AI2948" s="81"/>
      <c r="AJ2948" s="81"/>
      <c r="AK2948" s="81"/>
      <c r="AL2948" s="81"/>
      <c r="AM2948" s="50"/>
      <c r="AN2948" s="50"/>
      <c r="AO2948" s="112">
        <f t="shared" si="471"/>
        <v>0</v>
      </c>
    </row>
    <row r="2949" spans="1:41" ht="20.100000000000001" customHeight="1">
      <c r="A2949" s="70">
        <f t="shared" si="469"/>
        <v>1</v>
      </c>
      <c r="B2949" s="81"/>
      <c r="C2949" s="81"/>
      <c r="D2949" s="81"/>
      <c r="E2949" s="81"/>
      <c r="F2949" s="34"/>
      <c r="G2949" s="94"/>
      <c r="H2949" s="81"/>
      <c r="I2949" s="34"/>
      <c r="J2949" s="34"/>
      <c r="K2949" s="38"/>
      <c r="L2949" s="38"/>
      <c r="M2949" s="39">
        <f t="shared" si="462"/>
        <v>0</v>
      </c>
      <c r="N2949" s="40">
        <f t="shared" si="463"/>
        <v>0</v>
      </c>
      <c r="O2949" s="80"/>
      <c r="P2949" s="113" t="str">
        <f t="shared" si="470"/>
        <v/>
      </c>
      <c r="Q2949" s="42" t="str">
        <f t="shared" si="464"/>
        <v/>
      </c>
      <c r="R2949" s="81"/>
      <c r="S2949" s="44" t="str">
        <f t="shared" si="465"/>
        <v/>
      </c>
      <c r="T2949" s="81"/>
      <c r="U2949" s="81"/>
      <c r="V2949" s="42">
        <f t="shared" si="466"/>
        <v>0</v>
      </c>
      <c r="W2949" s="43"/>
      <c r="X2949" s="47">
        <f>SUMIFS(W$12:W2949,F$12:F2949,F2949,H$12:H2949,H2949,D$12:D2949,D2949)</f>
        <v>0</v>
      </c>
      <c r="Y2949" s="48">
        <f t="shared" si="467"/>
        <v>0</v>
      </c>
      <c r="Z2949" s="82"/>
      <c r="AA2949" s="106"/>
      <c r="AB2949" s="42">
        <f t="shared" si="468"/>
        <v>0</v>
      </c>
      <c r="AC2949" s="50"/>
      <c r="AD2949" s="81"/>
      <c r="AE2949" s="81"/>
      <c r="AF2949" s="81"/>
      <c r="AG2949" s="81"/>
      <c r="AH2949" s="81"/>
      <c r="AI2949" s="81"/>
      <c r="AJ2949" s="81"/>
      <c r="AK2949" s="81"/>
      <c r="AL2949" s="81"/>
      <c r="AM2949" s="50"/>
      <c r="AN2949" s="50"/>
      <c r="AO2949" s="112">
        <f t="shared" si="471"/>
        <v>0</v>
      </c>
    </row>
    <row r="2950" spans="1:41" ht="20.100000000000001" customHeight="1">
      <c r="A2950" s="70">
        <f t="shared" si="469"/>
        <v>1</v>
      </c>
      <c r="B2950" s="81"/>
      <c r="C2950" s="81"/>
      <c r="D2950" s="81"/>
      <c r="E2950" s="81"/>
      <c r="F2950" s="34"/>
      <c r="G2950" s="94"/>
      <c r="H2950" s="81"/>
      <c r="I2950" s="34"/>
      <c r="J2950" s="34"/>
      <c r="K2950" s="38"/>
      <c r="L2950" s="38"/>
      <c r="M2950" s="39">
        <f t="shared" si="462"/>
        <v>0</v>
      </c>
      <c r="N2950" s="40">
        <f t="shared" si="463"/>
        <v>0</v>
      </c>
      <c r="O2950" s="80"/>
      <c r="P2950" s="113" t="str">
        <f t="shared" si="470"/>
        <v/>
      </c>
      <c r="Q2950" s="42" t="str">
        <f t="shared" si="464"/>
        <v/>
      </c>
      <c r="R2950" s="81"/>
      <c r="S2950" s="44" t="str">
        <f t="shared" si="465"/>
        <v/>
      </c>
      <c r="T2950" s="81"/>
      <c r="U2950" s="81"/>
      <c r="V2950" s="42">
        <f t="shared" si="466"/>
        <v>0</v>
      </c>
      <c r="W2950" s="43"/>
      <c r="X2950" s="47">
        <f>SUMIFS(W$12:W2950,F$12:F2950,F2950,H$12:H2950,H2950,D$12:D2950,D2950)</f>
        <v>0</v>
      </c>
      <c r="Y2950" s="48">
        <f t="shared" si="467"/>
        <v>0</v>
      </c>
      <c r="Z2950" s="82"/>
      <c r="AA2950" s="106"/>
      <c r="AB2950" s="42">
        <f t="shared" si="468"/>
        <v>0</v>
      </c>
      <c r="AC2950" s="50"/>
      <c r="AD2950" s="81"/>
      <c r="AE2950" s="81"/>
      <c r="AF2950" s="81"/>
      <c r="AG2950" s="81"/>
      <c r="AH2950" s="81"/>
      <c r="AI2950" s="81"/>
      <c r="AJ2950" s="81"/>
      <c r="AK2950" s="81"/>
      <c r="AL2950" s="81"/>
      <c r="AM2950" s="50"/>
      <c r="AN2950" s="50"/>
      <c r="AO2950" s="112">
        <f t="shared" si="471"/>
        <v>0</v>
      </c>
    </row>
    <row r="2951" spans="1:41" ht="20.100000000000001" customHeight="1">
      <c r="A2951" s="70">
        <f t="shared" si="469"/>
        <v>1</v>
      </c>
      <c r="B2951" s="81"/>
      <c r="C2951" s="81"/>
      <c r="D2951" s="81"/>
      <c r="E2951" s="81"/>
      <c r="F2951" s="34"/>
      <c r="G2951" s="94"/>
      <c r="H2951" s="81"/>
      <c r="I2951" s="34"/>
      <c r="J2951" s="34"/>
      <c r="K2951" s="38"/>
      <c r="L2951" s="38"/>
      <c r="M2951" s="39">
        <f t="shared" si="462"/>
        <v>0</v>
      </c>
      <c r="N2951" s="40">
        <f t="shared" si="463"/>
        <v>0</v>
      </c>
      <c r="O2951" s="80"/>
      <c r="P2951" s="113" t="str">
        <f t="shared" si="470"/>
        <v/>
      </c>
      <c r="Q2951" s="42" t="str">
        <f t="shared" si="464"/>
        <v/>
      </c>
      <c r="R2951" s="81"/>
      <c r="S2951" s="44" t="str">
        <f t="shared" si="465"/>
        <v/>
      </c>
      <c r="T2951" s="81"/>
      <c r="U2951" s="81"/>
      <c r="V2951" s="42">
        <f t="shared" si="466"/>
        <v>0</v>
      </c>
      <c r="W2951" s="43"/>
      <c r="X2951" s="47">
        <f>SUMIFS(W$12:W2951,F$12:F2951,F2951,H$12:H2951,H2951,D$12:D2951,D2951)</f>
        <v>0</v>
      </c>
      <c r="Y2951" s="48">
        <f t="shared" si="467"/>
        <v>0</v>
      </c>
      <c r="Z2951" s="82"/>
      <c r="AA2951" s="106"/>
      <c r="AB2951" s="42">
        <f t="shared" si="468"/>
        <v>0</v>
      </c>
      <c r="AC2951" s="50"/>
      <c r="AD2951" s="81"/>
      <c r="AE2951" s="81"/>
      <c r="AF2951" s="81"/>
      <c r="AG2951" s="81"/>
      <c r="AH2951" s="81"/>
      <c r="AI2951" s="81"/>
      <c r="AJ2951" s="81"/>
      <c r="AK2951" s="81"/>
      <c r="AL2951" s="81"/>
      <c r="AM2951" s="50"/>
      <c r="AN2951" s="50"/>
      <c r="AO2951" s="112">
        <f t="shared" si="471"/>
        <v>0</v>
      </c>
    </row>
    <row r="2952" spans="1:41" ht="20.100000000000001" customHeight="1">
      <c r="A2952" s="70">
        <f t="shared" si="469"/>
        <v>1</v>
      </c>
      <c r="B2952" s="81"/>
      <c r="C2952" s="81"/>
      <c r="D2952" s="81"/>
      <c r="E2952" s="81"/>
      <c r="F2952" s="34"/>
      <c r="G2952" s="94"/>
      <c r="H2952" s="81"/>
      <c r="I2952" s="34"/>
      <c r="J2952" s="34"/>
      <c r="K2952" s="38"/>
      <c r="L2952" s="38"/>
      <c r="M2952" s="39">
        <f t="shared" ref="M2952:M3015" si="472">(IF(L2952&lt;K2952,1+L2952,L2952)-K2952-IF(AND(K2952&lt;$L$5,L2952&gt;$M$5),$M$5-$L$5)-IF(AND(K2952&lt;$L$6,L2952&gt;$M$6),$M$6-$L$6)-IF(AND(K2952&lt;$L$7,L2952&gt;$M$7),$M$7-$L$7))-IF(AND(K2952&lt;$L$8,L2952&gt;$M$8),$M$8-$L$8)</f>
        <v>0</v>
      </c>
      <c r="N2952" s="40">
        <f t="shared" ref="N2952:N3015" si="473">HOUR(M2952)+MINUTE(M2952)/60</f>
        <v>0</v>
      </c>
      <c r="O2952" s="80"/>
      <c r="P2952" s="113" t="str">
        <f t="shared" si="470"/>
        <v/>
      </c>
      <c r="Q2952" s="42" t="str">
        <f t="shared" ref="Q2952:Q3015" si="474">IFERROR(V2952/(N2952*O2952),"")</f>
        <v/>
      </c>
      <c r="R2952" s="81"/>
      <c r="S2952" s="44" t="str">
        <f t="shared" ref="S2952:S3015" si="475">IFERROR(W2952/R2952,"")</f>
        <v/>
      </c>
      <c r="T2952" s="81"/>
      <c r="U2952" s="81"/>
      <c r="V2952" s="42">
        <f t="shared" ref="V2952:V3015" si="476">+W2952+Y2952</f>
        <v>0</v>
      </c>
      <c r="W2952" s="43"/>
      <c r="X2952" s="47">
        <f>SUMIFS(W$12:W2952,F$12:F2952,F2952,H$12:H2952,H2952,D$12:D2952,D2952)</f>
        <v>0</v>
      </c>
      <c r="Y2952" s="48">
        <f t="shared" ref="Y2952:Y3015" si="477">SUM(AC2952:AK2952)</f>
        <v>0</v>
      </c>
      <c r="Z2952" s="82"/>
      <c r="AA2952" s="106"/>
      <c r="AB2952" s="42">
        <f t="shared" ref="AB2952:AB3015" si="478">+W2952*AA2952</f>
        <v>0</v>
      </c>
      <c r="AC2952" s="50"/>
      <c r="AD2952" s="81"/>
      <c r="AE2952" s="81"/>
      <c r="AF2952" s="81"/>
      <c r="AG2952" s="81"/>
      <c r="AH2952" s="81"/>
      <c r="AI2952" s="81"/>
      <c r="AJ2952" s="81"/>
      <c r="AK2952" s="81"/>
      <c r="AL2952" s="81"/>
      <c r="AM2952" s="50"/>
      <c r="AN2952" s="50"/>
      <c r="AO2952" s="112">
        <f t="shared" si="471"/>
        <v>0</v>
      </c>
    </row>
    <row r="2953" spans="1:41" ht="20.100000000000001" customHeight="1">
      <c r="A2953" s="70">
        <f t="shared" si="469"/>
        <v>1</v>
      </c>
      <c r="B2953" s="81"/>
      <c r="C2953" s="81"/>
      <c r="D2953" s="81"/>
      <c r="E2953" s="81"/>
      <c r="F2953" s="34"/>
      <c r="G2953" s="94"/>
      <c r="H2953" s="81"/>
      <c r="I2953" s="34"/>
      <c r="J2953" s="34"/>
      <c r="K2953" s="38"/>
      <c r="L2953" s="38"/>
      <c r="M2953" s="39">
        <f t="shared" si="472"/>
        <v>0</v>
      </c>
      <c r="N2953" s="40">
        <f t="shared" si="473"/>
        <v>0</v>
      </c>
      <c r="O2953" s="80"/>
      <c r="P2953" s="113" t="str">
        <f t="shared" si="470"/>
        <v/>
      </c>
      <c r="Q2953" s="42" t="str">
        <f t="shared" si="474"/>
        <v/>
      </c>
      <c r="R2953" s="81"/>
      <c r="S2953" s="44" t="str">
        <f t="shared" si="475"/>
        <v/>
      </c>
      <c r="T2953" s="81"/>
      <c r="U2953" s="81"/>
      <c r="V2953" s="42">
        <f t="shared" si="476"/>
        <v>0</v>
      </c>
      <c r="W2953" s="43"/>
      <c r="X2953" s="47">
        <f>SUMIFS(W$12:W2953,F$12:F2953,F2953,H$12:H2953,H2953,D$12:D2953,D2953)</f>
        <v>0</v>
      </c>
      <c r="Y2953" s="48">
        <f t="shared" si="477"/>
        <v>0</v>
      </c>
      <c r="Z2953" s="82"/>
      <c r="AA2953" s="106"/>
      <c r="AB2953" s="42">
        <f t="shared" si="478"/>
        <v>0</v>
      </c>
      <c r="AC2953" s="50"/>
      <c r="AD2953" s="81"/>
      <c r="AE2953" s="81"/>
      <c r="AF2953" s="81"/>
      <c r="AG2953" s="81"/>
      <c r="AH2953" s="81"/>
      <c r="AI2953" s="81"/>
      <c r="AJ2953" s="81"/>
      <c r="AK2953" s="81"/>
      <c r="AL2953" s="81"/>
      <c r="AM2953" s="50"/>
      <c r="AN2953" s="50"/>
      <c r="AO2953" s="112">
        <f t="shared" si="471"/>
        <v>0</v>
      </c>
    </row>
    <row r="2954" spans="1:41" ht="20.100000000000001" customHeight="1">
      <c r="A2954" s="70">
        <f t="shared" si="469"/>
        <v>1</v>
      </c>
      <c r="B2954" s="81"/>
      <c r="C2954" s="81"/>
      <c r="D2954" s="81"/>
      <c r="E2954" s="81"/>
      <c r="F2954" s="34"/>
      <c r="G2954" s="94"/>
      <c r="H2954" s="81"/>
      <c r="I2954" s="34"/>
      <c r="J2954" s="34"/>
      <c r="K2954" s="38"/>
      <c r="L2954" s="38"/>
      <c r="M2954" s="39">
        <f t="shared" si="472"/>
        <v>0</v>
      </c>
      <c r="N2954" s="40">
        <f t="shared" si="473"/>
        <v>0</v>
      </c>
      <c r="O2954" s="80"/>
      <c r="P2954" s="113" t="str">
        <f t="shared" si="470"/>
        <v/>
      </c>
      <c r="Q2954" s="42" t="str">
        <f t="shared" si="474"/>
        <v/>
      </c>
      <c r="R2954" s="81"/>
      <c r="S2954" s="44" t="str">
        <f t="shared" si="475"/>
        <v/>
      </c>
      <c r="T2954" s="81"/>
      <c r="U2954" s="81"/>
      <c r="V2954" s="42">
        <f t="shared" si="476"/>
        <v>0</v>
      </c>
      <c r="W2954" s="43"/>
      <c r="X2954" s="47">
        <f>SUMIFS(W$12:W2954,F$12:F2954,F2954,H$12:H2954,H2954,D$12:D2954,D2954)</f>
        <v>0</v>
      </c>
      <c r="Y2954" s="48">
        <f t="shared" si="477"/>
        <v>0</v>
      </c>
      <c r="Z2954" s="82"/>
      <c r="AA2954" s="106"/>
      <c r="AB2954" s="42">
        <f t="shared" si="478"/>
        <v>0</v>
      </c>
      <c r="AC2954" s="50"/>
      <c r="AD2954" s="81"/>
      <c r="AE2954" s="81"/>
      <c r="AF2954" s="81"/>
      <c r="AG2954" s="81"/>
      <c r="AH2954" s="81"/>
      <c r="AI2954" s="81"/>
      <c r="AJ2954" s="81"/>
      <c r="AK2954" s="81"/>
      <c r="AL2954" s="81"/>
      <c r="AM2954" s="50"/>
      <c r="AN2954" s="50"/>
      <c r="AO2954" s="112">
        <f t="shared" si="471"/>
        <v>0</v>
      </c>
    </row>
    <row r="2955" spans="1:41" ht="20.100000000000001" customHeight="1">
      <c r="A2955" s="70">
        <f t="shared" si="469"/>
        <v>1</v>
      </c>
      <c r="B2955" s="81"/>
      <c r="C2955" s="81"/>
      <c r="D2955" s="81"/>
      <c r="E2955" s="81"/>
      <c r="F2955" s="34"/>
      <c r="G2955" s="94"/>
      <c r="H2955" s="81"/>
      <c r="I2955" s="34"/>
      <c r="J2955" s="34"/>
      <c r="K2955" s="38"/>
      <c r="L2955" s="38"/>
      <c r="M2955" s="39">
        <f t="shared" si="472"/>
        <v>0</v>
      </c>
      <c r="N2955" s="40">
        <f t="shared" si="473"/>
        <v>0</v>
      </c>
      <c r="O2955" s="80"/>
      <c r="P2955" s="113" t="str">
        <f t="shared" si="470"/>
        <v/>
      </c>
      <c r="Q2955" s="42" t="str">
        <f t="shared" si="474"/>
        <v/>
      </c>
      <c r="R2955" s="81"/>
      <c r="S2955" s="44" t="str">
        <f t="shared" si="475"/>
        <v/>
      </c>
      <c r="T2955" s="81"/>
      <c r="U2955" s="81"/>
      <c r="V2955" s="42">
        <f t="shared" si="476"/>
        <v>0</v>
      </c>
      <c r="W2955" s="43"/>
      <c r="X2955" s="47">
        <f>SUMIFS(W$12:W2955,F$12:F2955,F2955,H$12:H2955,H2955,D$12:D2955,D2955)</f>
        <v>0</v>
      </c>
      <c r="Y2955" s="48">
        <f t="shared" si="477"/>
        <v>0</v>
      </c>
      <c r="Z2955" s="82"/>
      <c r="AA2955" s="106"/>
      <c r="AB2955" s="42">
        <f t="shared" si="478"/>
        <v>0</v>
      </c>
      <c r="AC2955" s="50"/>
      <c r="AD2955" s="81"/>
      <c r="AE2955" s="81"/>
      <c r="AF2955" s="81"/>
      <c r="AG2955" s="81"/>
      <c r="AH2955" s="81"/>
      <c r="AI2955" s="81"/>
      <c r="AJ2955" s="81"/>
      <c r="AK2955" s="81"/>
      <c r="AL2955" s="81"/>
      <c r="AM2955" s="50"/>
      <c r="AN2955" s="50"/>
      <c r="AO2955" s="112">
        <f t="shared" si="471"/>
        <v>0</v>
      </c>
    </row>
    <row r="2956" spans="1:41" ht="20.100000000000001" customHeight="1">
      <c r="A2956" s="70">
        <f t="shared" si="469"/>
        <v>1</v>
      </c>
      <c r="B2956" s="81"/>
      <c r="C2956" s="81"/>
      <c r="D2956" s="81"/>
      <c r="E2956" s="81"/>
      <c r="F2956" s="34"/>
      <c r="G2956" s="94"/>
      <c r="H2956" s="81"/>
      <c r="I2956" s="34"/>
      <c r="J2956" s="34"/>
      <c r="K2956" s="38"/>
      <c r="L2956" s="38"/>
      <c r="M2956" s="39">
        <f t="shared" si="472"/>
        <v>0</v>
      </c>
      <c r="N2956" s="40">
        <f t="shared" si="473"/>
        <v>0</v>
      </c>
      <c r="O2956" s="80"/>
      <c r="P2956" s="113" t="str">
        <f t="shared" si="470"/>
        <v/>
      </c>
      <c r="Q2956" s="42" t="str">
        <f t="shared" si="474"/>
        <v/>
      </c>
      <c r="R2956" s="81"/>
      <c r="S2956" s="44" t="str">
        <f t="shared" si="475"/>
        <v/>
      </c>
      <c r="T2956" s="81"/>
      <c r="U2956" s="81"/>
      <c r="V2956" s="42">
        <f t="shared" si="476"/>
        <v>0</v>
      </c>
      <c r="W2956" s="43"/>
      <c r="X2956" s="47">
        <f>SUMIFS(W$12:W2956,F$12:F2956,F2956,H$12:H2956,H2956,D$12:D2956,D2956)</f>
        <v>0</v>
      </c>
      <c r="Y2956" s="48">
        <f t="shared" si="477"/>
        <v>0</v>
      </c>
      <c r="Z2956" s="82"/>
      <c r="AA2956" s="106"/>
      <c r="AB2956" s="42">
        <f t="shared" si="478"/>
        <v>0</v>
      </c>
      <c r="AC2956" s="50"/>
      <c r="AD2956" s="81"/>
      <c r="AE2956" s="81"/>
      <c r="AF2956" s="81"/>
      <c r="AG2956" s="81"/>
      <c r="AH2956" s="81"/>
      <c r="AI2956" s="81"/>
      <c r="AJ2956" s="81"/>
      <c r="AK2956" s="81"/>
      <c r="AL2956" s="81"/>
      <c r="AM2956" s="50"/>
      <c r="AN2956" s="50"/>
      <c r="AO2956" s="112">
        <f t="shared" si="471"/>
        <v>0</v>
      </c>
    </row>
    <row r="2957" spans="1:41" ht="20.100000000000001" customHeight="1">
      <c r="A2957" s="70">
        <f t="shared" ref="A2957:A3020" si="479">MONTH(B2957)</f>
        <v>1</v>
      </c>
      <c r="B2957" s="81"/>
      <c r="C2957" s="81"/>
      <c r="D2957" s="81"/>
      <c r="E2957" s="81"/>
      <c r="F2957" s="34"/>
      <c r="G2957" s="94"/>
      <c r="H2957" s="81"/>
      <c r="I2957" s="34"/>
      <c r="J2957" s="34"/>
      <c r="K2957" s="38"/>
      <c r="L2957" s="38"/>
      <c r="M2957" s="39">
        <f t="shared" si="472"/>
        <v>0</v>
      </c>
      <c r="N2957" s="40">
        <f t="shared" si="473"/>
        <v>0</v>
      </c>
      <c r="O2957" s="80"/>
      <c r="P2957" s="113" t="str">
        <f t="shared" ref="P2957:P3020" si="480">IFERROR(W2957/V2957,"")</f>
        <v/>
      </c>
      <c r="Q2957" s="42" t="str">
        <f t="shared" si="474"/>
        <v/>
      </c>
      <c r="R2957" s="81"/>
      <c r="S2957" s="44" t="str">
        <f t="shared" si="475"/>
        <v/>
      </c>
      <c r="T2957" s="81"/>
      <c r="U2957" s="81"/>
      <c r="V2957" s="42">
        <f t="shared" si="476"/>
        <v>0</v>
      </c>
      <c r="W2957" s="43"/>
      <c r="X2957" s="47">
        <f>SUMIFS(W$12:W2957,F$12:F2957,F2957,H$12:H2957,H2957,D$12:D2957,D2957)</f>
        <v>0</v>
      </c>
      <c r="Y2957" s="48">
        <f t="shared" si="477"/>
        <v>0</v>
      </c>
      <c r="Z2957" s="82"/>
      <c r="AA2957" s="106"/>
      <c r="AB2957" s="42">
        <f t="shared" si="478"/>
        <v>0</v>
      </c>
      <c r="AC2957" s="50"/>
      <c r="AD2957" s="81"/>
      <c r="AE2957" s="81"/>
      <c r="AF2957" s="81"/>
      <c r="AG2957" s="81"/>
      <c r="AH2957" s="81"/>
      <c r="AI2957" s="81"/>
      <c r="AJ2957" s="81"/>
      <c r="AK2957" s="81"/>
      <c r="AL2957" s="81"/>
      <c r="AM2957" s="50"/>
      <c r="AN2957" s="50"/>
      <c r="AO2957" s="112">
        <f t="shared" ref="AO2957:AO3020" si="481">+AM2957+AN2957</f>
        <v>0</v>
      </c>
    </row>
    <row r="2958" spans="1:41" ht="20.100000000000001" customHeight="1">
      <c r="A2958" s="70">
        <f t="shared" si="479"/>
        <v>1</v>
      </c>
      <c r="B2958" s="81"/>
      <c r="C2958" s="81"/>
      <c r="D2958" s="81"/>
      <c r="E2958" s="81"/>
      <c r="F2958" s="34"/>
      <c r="G2958" s="94"/>
      <c r="H2958" s="81"/>
      <c r="I2958" s="34"/>
      <c r="J2958" s="34"/>
      <c r="K2958" s="38"/>
      <c r="L2958" s="38"/>
      <c r="M2958" s="39">
        <f t="shared" si="472"/>
        <v>0</v>
      </c>
      <c r="N2958" s="40">
        <f t="shared" si="473"/>
        <v>0</v>
      </c>
      <c r="O2958" s="80"/>
      <c r="P2958" s="113" t="str">
        <f t="shared" si="480"/>
        <v/>
      </c>
      <c r="Q2958" s="42" t="str">
        <f t="shared" si="474"/>
        <v/>
      </c>
      <c r="R2958" s="81"/>
      <c r="S2958" s="44" t="str">
        <f t="shared" si="475"/>
        <v/>
      </c>
      <c r="T2958" s="81"/>
      <c r="U2958" s="81"/>
      <c r="V2958" s="42">
        <f t="shared" si="476"/>
        <v>0</v>
      </c>
      <c r="W2958" s="43"/>
      <c r="X2958" s="47">
        <f>SUMIFS(W$12:W2958,F$12:F2958,F2958,H$12:H2958,H2958,D$12:D2958,D2958)</f>
        <v>0</v>
      </c>
      <c r="Y2958" s="48">
        <f t="shared" si="477"/>
        <v>0</v>
      </c>
      <c r="Z2958" s="82"/>
      <c r="AA2958" s="106"/>
      <c r="AB2958" s="42">
        <f t="shared" si="478"/>
        <v>0</v>
      </c>
      <c r="AC2958" s="50"/>
      <c r="AD2958" s="81"/>
      <c r="AE2958" s="81"/>
      <c r="AF2958" s="81"/>
      <c r="AG2958" s="81"/>
      <c r="AH2958" s="81"/>
      <c r="AI2958" s="81"/>
      <c r="AJ2958" s="81"/>
      <c r="AK2958" s="81"/>
      <c r="AL2958" s="81"/>
      <c r="AM2958" s="50"/>
      <c r="AN2958" s="50"/>
      <c r="AO2958" s="112">
        <f t="shared" si="481"/>
        <v>0</v>
      </c>
    </row>
    <row r="2959" spans="1:41" ht="20.100000000000001" customHeight="1">
      <c r="A2959" s="70">
        <f t="shared" si="479"/>
        <v>1</v>
      </c>
      <c r="B2959" s="81"/>
      <c r="C2959" s="81"/>
      <c r="D2959" s="81"/>
      <c r="E2959" s="81"/>
      <c r="F2959" s="34"/>
      <c r="G2959" s="94"/>
      <c r="H2959" s="81"/>
      <c r="I2959" s="34"/>
      <c r="J2959" s="34"/>
      <c r="K2959" s="38"/>
      <c r="L2959" s="38"/>
      <c r="M2959" s="39">
        <f t="shared" si="472"/>
        <v>0</v>
      </c>
      <c r="N2959" s="40">
        <f t="shared" si="473"/>
        <v>0</v>
      </c>
      <c r="O2959" s="80"/>
      <c r="P2959" s="113" t="str">
        <f t="shared" si="480"/>
        <v/>
      </c>
      <c r="Q2959" s="42" t="str">
        <f t="shared" si="474"/>
        <v/>
      </c>
      <c r="R2959" s="81"/>
      <c r="S2959" s="44" t="str">
        <f t="shared" si="475"/>
        <v/>
      </c>
      <c r="T2959" s="81"/>
      <c r="U2959" s="81"/>
      <c r="V2959" s="42">
        <f t="shared" si="476"/>
        <v>0</v>
      </c>
      <c r="W2959" s="43"/>
      <c r="X2959" s="47">
        <f>SUMIFS(W$12:W2959,F$12:F2959,F2959,H$12:H2959,H2959,D$12:D2959,D2959)</f>
        <v>0</v>
      </c>
      <c r="Y2959" s="48">
        <f t="shared" si="477"/>
        <v>0</v>
      </c>
      <c r="Z2959" s="82"/>
      <c r="AA2959" s="106"/>
      <c r="AB2959" s="42">
        <f t="shared" si="478"/>
        <v>0</v>
      </c>
      <c r="AC2959" s="50"/>
      <c r="AD2959" s="81"/>
      <c r="AE2959" s="81"/>
      <c r="AF2959" s="81"/>
      <c r="AG2959" s="81"/>
      <c r="AH2959" s="81"/>
      <c r="AI2959" s="81"/>
      <c r="AJ2959" s="81"/>
      <c r="AK2959" s="81"/>
      <c r="AL2959" s="81"/>
      <c r="AM2959" s="50"/>
      <c r="AN2959" s="50"/>
      <c r="AO2959" s="112">
        <f t="shared" si="481"/>
        <v>0</v>
      </c>
    </row>
    <row r="2960" spans="1:41" ht="20.100000000000001" customHeight="1">
      <c r="A2960" s="70">
        <f t="shared" si="479"/>
        <v>1</v>
      </c>
      <c r="B2960" s="81"/>
      <c r="C2960" s="81"/>
      <c r="D2960" s="81"/>
      <c r="E2960" s="81"/>
      <c r="F2960" s="34"/>
      <c r="G2960" s="94"/>
      <c r="H2960" s="81"/>
      <c r="I2960" s="34"/>
      <c r="J2960" s="34"/>
      <c r="K2960" s="38"/>
      <c r="L2960" s="38"/>
      <c r="M2960" s="39">
        <f t="shared" si="472"/>
        <v>0</v>
      </c>
      <c r="N2960" s="40">
        <f t="shared" si="473"/>
        <v>0</v>
      </c>
      <c r="O2960" s="80"/>
      <c r="P2960" s="113" t="str">
        <f t="shared" si="480"/>
        <v/>
      </c>
      <c r="Q2960" s="42" t="str">
        <f t="shared" si="474"/>
        <v/>
      </c>
      <c r="R2960" s="81"/>
      <c r="S2960" s="44" t="str">
        <f t="shared" si="475"/>
        <v/>
      </c>
      <c r="T2960" s="81"/>
      <c r="U2960" s="81"/>
      <c r="V2960" s="42">
        <f t="shared" si="476"/>
        <v>0</v>
      </c>
      <c r="W2960" s="43"/>
      <c r="X2960" s="47">
        <f>SUMIFS(W$12:W2960,F$12:F2960,F2960,H$12:H2960,H2960,D$12:D2960,D2960)</f>
        <v>0</v>
      </c>
      <c r="Y2960" s="48">
        <f t="shared" si="477"/>
        <v>0</v>
      </c>
      <c r="Z2960" s="82"/>
      <c r="AA2960" s="106"/>
      <c r="AB2960" s="42">
        <f t="shared" si="478"/>
        <v>0</v>
      </c>
      <c r="AC2960" s="50"/>
      <c r="AD2960" s="81"/>
      <c r="AE2960" s="81"/>
      <c r="AF2960" s="81"/>
      <c r="AG2960" s="81"/>
      <c r="AH2960" s="81"/>
      <c r="AI2960" s="81"/>
      <c r="AJ2960" s="81"/>
      <c r="AK2960" s="81"/>
      <c r="AL2960" s="81"/>
      <c r="AM2960" s="50"/>
      <c r="AN2960" s="50"/>
      <c r="AO2960" s="112">
        <f t="shared" si="481"/>
        <v>0</v>
      </c>
    </row>
    <row r="2961" spans="1:41" ht="20.100000000000001" customHeight="1">
      <c r="A2961" s="70">
        <f t="shared" si="479"/>
        <v>1</v>
      </c>
      <c r="B2961" s="81"/>
      <c r="C2961" s="81"/>
      <c r="D2961" s="81"/>
      <c r="E2961" s="81"/>
      <c r="F2961" s="34"/>
      <c r="G2961" s="94"/>
      <c r="H2961" s="81"/>
      <c r="I2961" s="34"/>
      <c r="J2961" s="34"/>
      <c r="K2961" s="38"/>
      <c r="L2961" s="38"/>
      <c r="M2961" s="39">
        <f t="shared" si="472"/>
        <v>0</v>
      </c>
      <c r="N2961" s="40">
        <f t="shared" si="473"/>
        <v>0</v>
      </c>
      <c r="O2961" s="80"/>
      <c r="P2961" s="113" t="str">
        <f t="shared" si="480"/>
        <v/>
      </c>
      <c r="Q2961" s="42" t="str">
        <f t="shared" si="474"/>
        <v/>
      </c>
      <c r="R2961" s="81"/>
      <c r="S2961" s="44" t="str">
        <f t="shared" si="475"/>
        <v/>
      </c>
      <c r="T2961" s="81"/>
      <c r="U2961" s="81"/>
      <c r="V2961" s="42">
        <f t="shared" si="476"/>
        <v>0</v>
      </c>
      <c r="W2961" s="43"/>
      <c r="X2961" s="47">
        <f>SUMIFS(W$12:W2961,F$12:F2961,F2961,H$12:H2961,H2961,D$12:D2961,D2961)</f>
        <v>0</v>
      </c>
      <c r="Y2961" s="48">
        <f t="shared" si="477"/>
        <v>0</v>
      </c>
      <c r="Z2961" s="82"/>
      <c r="AA2961" s="106"/>
      <c r="AB2961" s="42">
        <f t="shared" si="478"/>
        <v>0</v>
      </c>
      <c r="AC2961" s="50"/>
      <c r="AD2961" s="81"/>
      <c r="AE2961" s="81"/>
      <c r="AF2961" s="81"/>
      <c r="AG2961" s="81"/>
      <c r="AH2961" s="81"/>
      <c r="AI2961" s="81"/>
      <c r="AJ2961" s="81"/>
      <c r="AK2961" s="81"/>
      <c r="AL2961" s="81"/>
      <c r="AM2961" s="50"/>
      <c r="AN2961" s="50"/>
      <c r="AO2961" s="112">
        <f t="shared" si="481"/>
        <v>0</v>
      </c>
    </row>
    <row r="2962" spans="1:41" ht="20.100000000000001" customHeight="1">
      <c r="A2962" s="70">
        <f t="shared" si="479"/>
        <v>1</v>
      </c>
      <c r="B2962" s="81"/>
      <c r="C2962" s="81"/>
      <c r="D2962" s="81"/>
      <c r="E2962" s="81"/>
      <c r="F2962" s="34"/>
      <c r="G2962" s="94"/>
      <c r="H2962" s="81"/>
      <c r="I2962" s="34"/>
      <c r="J2962" s="34"/>
      <c r="K2962" s="38"/>
      <c r="L2962" s="38"/>
      <c r="M2962" s="39">
        <f t="shared" si="472"/>
        <v>0</v>
      </c>
      <c r="N2962" s="40">
        <f t="shared" si="473"/>
        <v>0</v>
      </c>
      <c r="O2962" s="80"/>
      <c r="P2962" s="113" t="str">
        <f t="shared" si="480"/>
        <v/>
      </c>
      <c r="Q2962" s="42" t="str">
        <f t="shared" si="474"/>
        <v/>
      </c>
      <c r="R2962" s="81"/>
      <c r="S2962" s="44" t="str">
        <f t="shared" si="475"/>
        <v/>
      </c>
      <c r="T2962" s="81"/>
      <c r="U2962" s="81"/>
      <c r="V2962" s="42">
        <f t="shared" si="476"/>
        <v>0</v>
      </c>
      <c r="W2962" s="43"/>
      <c r="X2962" s="47">
        <f>SUMIFS(W$12:W2962,F$12:F2962,F2962,H$12:H2962,H2962,D$12:D2962,D2962)</f>
        <v>0</v>
      </c>
      <c r="Y2962" s="48">
        <f t="shared" si="477"/>
        <v>0</v>
      </c>
      <c r="Z2962" s="82"/>
      <c r="AA2962" s="106"/>
      <c r="AB2962" s="42">
        <f t="shared" si="478"/>
        <v>0</v>
      </c>
      <c r="AC2962" s="50"/>
      <c r="AD2962" s="81"/>
      <c r="AE2962" s="81"/>
      <c r="AF2962" s="81"/>
      <c r="AG2962" s="81"/>
      <c r="AH2962" s="81"/>
      <c r="AI2962" s="81"/>
      <c r="AJ2962" s="81"/>
      <c r="AK2962" s="81"/>
      <c r="AL2962" s="81"/>
      <c r="AM2962" s="50"/>
      <c r="AN2962" s="50"/>
      <c r="AO2962" s="112">
        <f t="shared" si="481"/>
        <v>0</v>
      </c>
    </row>
    <row r="2963" spans="1:41" ht="20.100000000000001" customHeight="1">
      <c r="A2963" s="70">
        <f t="shared" si="479"/>
        <v>1</v>
      </c>
      <c r="B2963" s="81"/>
      <c r="C2963" s="81"/>
      <c r="D2963" s="81"/>
      <c r="E2963" s="81"/>
      <c r="F2963" s="34"/>
      <c r="G2963" s="94"/>
      <c r="H2963" s="81"/>
      <c r="I2963" s="34"/>
      <c r="J2963" s="34"/>
      <c r="K2963" s="38"/>
      <c r="L2963" s="38"/>
      <c r="M2963" s="39">
        <f t="shared" si="472"/>
        <v>0</v>
      </c>
      <c r="N2963" s="40">
        <f t="shared" si="473"/>
        <v>0</v>
      </c>
      <c r="O2963" s="80"/>
      <c r="P2963" s="113" t="str">
        <f t="shared" si="480"/>
        <v/>
      </c>
      <c r="Q2963" s="42" t="str">
        <f t="shared" si="474"/>
        <v/>
      </c>
      <c r="R2963" s="81"/>
      <c r="S2963" s="44" t="str">
        <f t="shared" si="475"/>
        <v/>
      </c>
      <c r="T2963" s="81"/>
      <c r="U2963" s="81"/>
      <c r="V2963" s="42">
        <f t="shared" si="476"/>
        <v>0</v>
      </c>
      <c r="W2963" s="43"/>
      <c r="X2963" s="47">
        <f>SUMIFS(W$12:W2963,F$12:F2963,F2963,H$12:H2963,H2963,D$12:D2963,D2963)</f>
        <v>0</v>
      </c>
      <c r="Y2963" s="48">
        <f t="shared" si="477"/>
        <v>0</v>
      </c>
      <c r="Z2963" s="82"/>
      <c r="AA2963" s="106"/>
      <c r="AB2963" s="42">
        <f t="shared" si="478"/>
        <v>0</v>
      </c>
      <c r="AC2963" s="50"/>
      <c r="AD2963" s="81"/>
      <c r="AE2963" s="81"/>
      <c r="AF2963" s="81"/>
      <c r="AG2963" s="81"/>
      <c r="AH2963" s="81"/>
      <c r="AI2963" s="81"/>
      <c r="AJ2963" s="81"/>
      <c r="AK2963" s="81"/>
      <c r="AL2963" s="81"/>
      <c r="AM2963" s="50"/>
      <c r="AN2963" s="50"/>
      <c r="AO2963" s="112">
        <f t="shared" si="481"/>
        <v>0</v>
      </c>
    </row>
    <row r="2964" spans="1:41" ht="20.100000000000001" customHeight="1">
      <c r="A2964" s="70">
        <f t="shared" si="479"/>
        <v>1</v>
      </c>
      <c r="B2964" s="81"/>
      <c r="C2964" s="81"/>
      <c r="D2964" s="81"/>
      <c r="E2964" s="81"/>
      <c r="F2964" s="34"/>
      <c r="G2964" s="94"/>
      <c r="H2964" s="81"/>
      <c r="I2964" s="34"/>
      <c r="J2964" s="34"/>
      <c r="K2964" s="38"/>
      <c r="L2964" s="38"/>
      <c r="M2964" s="39">
        <f t="shared" si="472"/>
        <v>0</v>
      </c>
      <c r="N2964" s="40">
        <f t="shared" si="473"/>
        <v>0</v>
      </c>
      <c r="O2964" s="80"/>
      <c r="P2964" s="113" t="str">
        <f t="shared" si="480"/>
        <v/>
      </c>
      <c r="Q2964" s="42" t="str">
        <f t="shared" si="474"/>
        <v/>
      </c>
      <c r="R2964" s="81"/>
      <c r="S2964" s="44" t="str">
        <f t="shared" si="475"/>
        <v/>
      </c>
      <c r="T2964" s="81"/>
      <c r="U2964" s="81"/>
      <c r="V2964" s="42">
        <f t="shared" si="476"/>
        <v>0</v>
      </c>
      <c r="W2964" s="43"/>
      <c r="X2964" s="47">
        <f>SUMIFS(W$12:W2964,F$12:F2964,F2964,H$12:H2964,H2964,D$12:D2964,D2964)</f>
        <v>0</v>
      </c>
      <c r="Y2964" s="48">
        <f t="shared" si="477"/>
        <v>0</v>
      </c>
      <c r="Z2964" s="82"/>
      <c r="AA2964" s="106"/>
      <c r="AB2964" s="42">
        <f t="shared" si="478"/>
        <v>0</v>
      </c>
      <c r="AC2964" s="50"/>
      <c r="AD2964" s="81"/>
      <c r="AE2964" s="81"/>
      <c r="AF2964" s="81"/>
      <c r="AG2964" s="81"/>
      <c r="AH2964" s="81"/>
      <c r="AI2964" s="81"/>
      <c r="AJ2964" s="81"/>
      <c r="AK2964" s="81"/>
      <c r="AL2964" s="81"/>
      <c r="AM2964" s="50"/>
      <c r="AN2964" s="50"/>
      <c r="AO2964" s="112">
        <f t="shared" si="481"/>
        <v>0</v>
      </c>
    </row>
    <row r="2965" spans="1:41" ht="20.100000000000001" customHeight="1">
      <c r="A2965" s="70">
        <f t="shared" si="479"/>
        <v>1</v>
      </c>
      <c r="B2965" s="81"/>
      <c r="C2965" s="81"/>
      <c r="D2965" s="81"/>
      <c r="E2965" s="81"/>
      <c r="F2965" s="34"/>
      <c r="G2965" s="94"/>
      <c r="H2965" s="81"/>
      <c r="I2965" s="34"/>
      <c r="J2965" s="34"/>
      <c r="K2965" s="38"/>
      <c r="L2965" s="38"/>
      <c r="M2965" s="39">
        <f t="shared" si="472"/>
        <v>0</v>
      </c>
      <c r="N2965" s="40">
        <f t="shared" si="473"/>
        <v>0</v>
      </c>
      <c r="O2965" s="80"/>
      <c r="P2965" s="113" t="str">
        <f t="shared" si="480"/>
        <v/>
      </c>
      <c r="Q2965" s="42" t="str">
        <f t="shared" si="474"/>
        <v/>
      </c>
      <c r="R2965" s="81"/>
      <c r="S2965" s="44" t="str">
        <f t="shared" si="475"/>
        <v/>
      </c>
      <c r="T2965" s="81"/>
      <c r="U2965" s="81"/>
      <c r="V2965" s="42">
        <f t="shared" si="476"/>
        <v>0</v>
      </c>
      <c r="W2965" s="43"/>
      <c r="X2965" s="47">
        <f>SUMIFS(W$12:W2965,F$12:F2965,F2965,H$12:H2965,H2965,D$12:D2965,D2965)</f>
        <v>0</v>
      </c>
      <c r="Y2965" s="48">
        <f t="shared" si="477"/>
        <v>0</v>
      </c>
      <c r="Z2965" s="82"/>
      <c r="AA2965" s="106"/>
      <c r="AB2965" s="42">
        <f t="shared" si="478"/>
        <v>0</v>
      </c>
      <c r="AC2965" s="50"/>
      <c r="AD2965" s="81"/>
      <c r="AE2965" s="81"/>
      <c r="AF2965" s="81"/>
      <c r="AG2965" s="81"/>
      <c r="AH2965" s="81"/>
      <c r="AI2965" s="81"/>
      <c r="AJ2965" s="81"/>
      <c r="AK2965" s="81"/>
      <c r="AL2965" s="81"/>
      <c r="AM2965" s="50"/>
      <c r="AN2965" s="50"/>
      <c r="AO2965" s="112">
        <f t="shared" si="481"/>
        <v>0</v>
      </c>
    </row>
    <row r="2966" spans="1:41" ht="20.100000000000001" customHeight="1">
      <c r="A2966" s="70">
        <f t="shared" si="479"/>
        <v>1</v>
      </c>
      <c r="B2966" s="81"/>
      <c r="C2966" s="81"/>
      <c r="D2966" s="81"/>
      <c r="E2966" s="81"/>
      <c r="F2966" s="34"/>
      <c r="G2966" s="94"/>
      <c r="H2966" s="81"/>
      <c r="I2966" s="34"/>
      <c r="J2966" s="34"/>
      <c r="K2966" s="38"/>
      <c r="L2966" s="38"/>
      <c r="M2966" s="39">
        <f t="shared" si="472"/>
        <v>0</v>
      </c>
      <c r="N2966" s="40">
        <f t="shared" si="473"/>
        <v>0</v>
      </c>
      <c r="O2966" s="80"/>
      <c r="P2966" s="113" t="str">
        <f t="shared" si="480"/>
        <v/>
      </c>
      <c r="Q2966" s="42" t="str">
        <f t="shared" si="474"/>
        <v/>
      </c>
      <c r="R2966" s="81"/>
      <c r="S2966" s="44" t="str">
        <f t="shared" si="475"/>
        <v/>
      </c>
      <c r="T2966" s="81"/>
      <c r="U2966" s="81"/>
      <c r="V2966" s="42">
        <f t="shared" si="476"/>
        <v>0</v>
      </c>
      <c r="W2966" s="43"/>
      <c r="X2966" s="47">
        <f>SUMIFS(W$12:W2966,F$12:F2966,F2966,H$12:H2966,H2966,D$12:D2966,D2966)</f>
        <v>0</v>
      </c>
      <c r="Y2966" s="48">
        <f t="shared" si="477"/>
        <v>0</v>
      </c>
      <c r="Z2966" s="82"/>
      <c r="AA2966" s="106"/>
      <c r="AB2966" s="42">
        <f t="shared" si="478"/>
        <v>0</v>
      </c>
      <c r="AC2966" s="50"/>
      <c r="AD2966" s="81"/>
      <c r="AE2966" s="81"/>
      <c r="AF2966" s="81"/>
      <c r="AG2966" s="81"/>
      <c r="AH2966" s="81"/>
      <c r="AI2966" s="81"/>
      <c r="AJ2966" s="81"/>
      <c r="AK2966" s="81"/>
      <c r="AL2966" s="81"/>
      <c r="AM2966" s="50"/>
      <c r="AN2966" s="50"/>
      <c r="AO2966" s="112">
        <f t="shared" si="481"/>
        <v>0</v>
      </c>
    </row>
    <row r="2967" spans="1:41" ht="20.100000000000001" customHeight="1">
      <c r="A2967" s="70">
        <f t="shared" si="479"/>
        <v>1</v>
      </c>
      <c r="B2967" s="81"/>
      <c r="C2967" s="81"/>
      <c r="D2967" s="81"/>
      <c r="E2967" s="81"/>
      <c r="F2967" s="34"/>
      <c r="G2967" s="94"/>
      <c r="H2967" s="81"/>
      <c r="I2967" s="34"/>
      <c r="J2967" s="34"/>
      <c r="K2967" s="38"/>
      <c r="L2967" s="38"/>
      <c r="M2967" s="39">
        <f t="shared" si="472"/>
        <v>0</v>
      </c>
      <c r="N2967" s="40">
        <f t="shared" si="473"/>
        <v>0</v>
      </c>
      <c r="O2967" s="80"/>
      <c r="P2967" s="113" t="str">
        <f t="shared" si="480"/>
        <v/>
      </c>
      <c r="Q2967" s="42" t="str">
        <f t="shared" si="474"/>
        <v/>
      </c>
      <c r="R2967" s="81"/>
      <c r="S2967" s="44" t="str">
        <f t="shared" si="475"/>
        <v/>
      </c>
      <c r="T2967" s="81"/>
      <c r="U2967" s="81"/>
      <c r="V2967" s="42">
        <f t="shared" si="476"/>
        <v>0</v>
      </c>
      <c r="W2967" s="43"/>
      <c r="X2967" s="47">
        <f>SUMIFS(W$12:W2967,F$12:F2967,F2967,H$12:H2967,H2967,D$12:D2967,D2967)</f>
        <v>0</v>
      </c>
      <c r="Y2967" s="48">
        <f t="shared" si="477"/>
        <v>0</v>
      </c>
      <c r="Z2967" s="82"/>
      <c r="AA2967" s="106"/>
      <c r="AB2967" s="42">
        <f t="shared" si="478"/>
        <v>0</v>
      </c>
      <c r="AC2967" s="50"/>
      <c r="AD2967" s="81"/>
      <c r="AE2967" s="81"/>
      <c r="AF2967" s="81"/>
      <c r="AG2967" s="81"/>
      <c r="AH2967" s="81"/>
      <c r="AI2967" s="81"/>
      <c r="AJ2967" s="81"/>
      <c r="AK2967" s="81"/>
      <c r="AL2967" s="81"/>
      <c r="AM2967" s="50"/>
      <c r="AN2967" s="50"/>
      <c r="AO2967" s="112">
        <f t="shared" si="481"/>
        <v>0</v>
      </c>
    </row>
    <row r="2968" spans="1:41" ht="20.100000000000001" customHeight="1">
      <c r="A2968" s="70">
        <f t="shared" si="479"/>
        <v>1</v>
      </c>
      <c r="B2968" s="81"/>
      <c r="C2968" s="81"/>
      <c r="D2968" s="81"/>
      <c r="E2968" s="81"/>
      <c r="F2968" s="34"/>
      <c r="G2968" s="94"/>
      <c r="H2968" s="81"/>
      <c r="I2968" s="34"/>
      <c r="J2968" s="34"/>
      <c r="K2968" s="38"/>
      <c r="L2968" s="38"/>
      <c r="M2968" s="39">
        <f t="shared" si="472"/>
        <v>0</v>
      </c>
      <c r="N2968" s="40">
        <f t="shared" si="473"/>
        <v>0</v>
      </c>
      <c r="O2968" s="80"/>
      <c r="P2968" s="113" t="str">
        <f t="shared" si="480"/>
        <v/>
      </c>
      <c r="Q2968" s="42" t="str">
        <f t="shared" si="474"/>
        <v/>
      </c>
      <c r="R2968" s="81"/>
      <c r="S2968" s="44" t="str">
        <f t="shared" si="475"/>
        <v/>
      </c>
      <c r="T2968" s="81"/>
      <c r="U2968" s="81"/>
      <c r="V2968" s="42">
        <f t="shared" si="476"/>
        <v>0</v>
      </c>
      <c r="W2968" s="43"/>
      <c r="X2968" s="47">
        <f>SUMIFS(W$12:W2968,F$12:F2968,F2968,H$12:H2968,H2968,D$12:D2968,D2968)</f>
        <v>0</v>
      </c>
      <c r="Y2968" s="48">
        <f t="shared" si="477"/>
        <v>0</v>
      </c>
      <c r="Z2968" s="82"/>
      <c r="AA2968" s="106"/>
      <c r="AB2968" s="42">
        <f t="shared" si="478"/>
        <v>0</v>
      </c>
      <c r="AC2968" s="50"/>
      <c r="AD2968" s="81"/>
      <c r="AE2968" s="81"/>
      <c r="AF2968" s="81"/>
      <c r="AG2968" s="81"/>
      <c r="AH2968" s="81"/>
      <c r="AI2968" s="81"/>
      <c r="AJ2968" s="81"/>
      <c r="AK2968" s="81"/>
      <c r="AL2968" s="81"/>
      <c r="AM2968" s="50"/>
      <c r="AN2968" s="50"/>
      <c r="AO2968" s="112">
        <f t="shared" si="481"/>
        <v>0</v>
      </c>
    </row>
    <row r="2969" spans="1:41" ht="20.100000000000001" customHeight="1">
      <c r="A2969" s="70">
        <f t="shared" si="479"/>
        <v>1</v>
      </c>
      <c r="B2969" s="81"/>
      <c r="C2969" s="81"/>
      <c r="D2969" s="81"/>
      <c r="E2969" s="81"/>
      <c r="F2969" s="34"/>
      <c r="G2969" s="94"/>
      <c r="H2969" s="81"/>
      <c r="I2969" s="34"/>
      <c r="J2969" s="34"/>
      <c r="K2969" s="38"/>
      <c r="L2969" s="38"/>
      <c r="M2969" s="39">
        <f t="shared" si="472"/>
        <v>0</v>
      </c>
      <c r="N2969" s="40">
        <f t="shared" si="473"/>
        <v>0</v>
      </c>
      <c r="O2969" s="80"/>
      <c r="P2969" s="113" t="str">
        <f t="shared" si="480"/>
        <v/>
      </c>
      <c r="Q2969" s="42" t="str">
        <f t="shared" si="474"/>
        <v/>
      </c>
      <c r="R2969" s="81"/>
      <c r="S2969" s="44" t="str">
        <f t="shared" si="475"/>
        <v/>
      </c>
      <c r="T2969" s="81"/>
      <c r="U2969" s="81"/>
      <c r="V2969" s="42">
        <f t="shared" si="476"/>
        <v>0</v>
      </c>
      <c r="W2969" s="43"/>
      <c r="X2969" s="47">
        <f>SUMIFS(W$12:W2969,F$12:F2969,F2969,H$12:H2969,H2969,D$12:D2969,D2969)</f>
        <v>0</v>
      </c>
      <c r="Y2969" s="48">
        <f t="shared" si="477"/>
        <v>0</v>
      </c>
      <c r="Z2969" s="82"/>
      <c r="AA2969" s="106"/>
      <c r="AB2969" s="42">
        <f t="shared" si="478"/>
        <v>0</v>
      </c>
      <c r="AC2969" s="50"/>
      <c r="AD2969" s="81"/>
      <c r="AE2969" s="81"/>
      <c r="AF2969" s="81"/>
      <c r="AG2969" s="81"/>
      <c r="AH2969" s="81"/>
      <c r="AI2969" s="81"/>
      <c r="AJ2969" s="81"/>
      <c r="AK2969" s="81"/>
      <c r="AL2969" s="81"/>
      <c r="AM2969" s="50"/>
      <c r="AN2969" s="50"/>
      <c r="AO2969" s="112">
        <f t="shared" si="481"/>
        <v>0</v>
      </c>
    </row>
    <row r="2970" spans="1:41" ht="20.100000000000001" customHeight="1">
      <c r="A2970" s="70">
        <f t="shared" si="479"/>
        <v>1</v>
      </c>
      <c r="B2970" s="81"/>
      <c r="C2970" s="81"/>
      <c r="D2970" s="81"/>
      <c r="E2970" s="81"/>
      <c r="F2970" s="34"/>
      <c r="G2970" s="94"/>
      <c r="H2970" s="81"/>
      <c r="I2970" s="34"/>
      <c r="J2970" s="34"/>
      <c r="K2970" s="38"/>
      <c r="L2970" s="38"/>
      <c r="M2970" s="39">
        <f t="shared" si="472"/>
        <v>0</v>
      </c>
      <c r="N2970" s="40">
        <f t="shared" si="473"/>
        <v>0</v>
      </c>
      <c r="O2970" s="80"/>
      <c r="P2970" s="113" t="str">
        <f t="shared" si="480"/>
        <v/>
      </c>
      <c r="Q2970" s="42" t="str">
        <f t="shared" si="474"/>
        <v/>
      </c>
      <c r="R2970" s="81"/>
      <c r="S2970" s="44" t="str">
        <f t="shared" si="475"/>
        <v/>
      </c>
      <c r="T2970" s="81"/>
      <c r="U2970" s="81"/>
      <c r="V2970" s="42">
        <f t="shared" si="476"/>
        <v>0</v>
      </c>
      <c r="W2970" s="43"/>
      <c r="X2970" s="47">
        <f>SUMIFS(W$12:W2970,F$12:F2970,F2970,H$12:H2970,H2970,D$12:D2970,D2970)</f>
        <v>0</v>
      </c>
      <c r="Y2970" s="48">
        <f t="shared" si="477"/>
        <v>0</v>
      </c>
      <c r="Z2970" s="82"/>
      <c r="AA2970" s="106"/>
      <c r="AB2970" s="42">
        <f t="shared" si="478"/>
        <v>0</v>
      </c>
      <c r="AC2970" s="50"/>
      <c r="AD2970" s="81"/>
      <c r="AE2970" s="81"/>
      <c r="AF2970" s="81"/>
      <c r="AG2970" s="81"/>
      <c r="AH2970" s="81"/>
      <c r="AI2970" s="81"/>
      <c r="AJ2970" s="81"/>
      <c r="AK2970" s="81"/>
      <c r="AL2970" s="81"/>
      <c r="AM2970" s="50"/>
      <c r="AN2970" s="50"/>
      <c r="AO2970" s="112">
        <f t="shared" si="481"/>
        <v>0</v>
      </c>
    </row>
    <row r="2971" spans="1:41" ht="20.100000000000001" customHeight="1">
      <c r="A2971" s="70">
        <f t="shared" si="479"/>
        <v>1</v>
      </c>
      <c r="B2971" s="81"/>
      <c r="C2971" s="81"/>
      <c r="D2971" s="81"/>
      <c r="E2971" s="81"/>
      <c r="F2971" s="34"/>
      <c r="G2971" s="94"/>
      <c r="H2971" s="81"/>
      <c r="I2971" s="34"/>
      <c r="J2971" s="34"/>
      <c r="K2971" s="38"/>
      <c r="L2971" s="38"/>
      <c r="M2971" s="39">
        <f t="shared" si="472"/>
        <v>0</v>
      </c>
      <c r="N2971" s="40">
        <f t="shared" si="473"/>
        <v>0</v>
      </c>
      <c r="O2971" s="80"/>
      <c r="P2971" s="113" t="str">
        <f t="shared" si="480"/>
        <v/>
      </c>
      <c r="Q2971" s="42" t="str">
        <f t="shared" si="474"/>
        <v/>
      </c>
      <c r="R2971" s="81"/>
      <c r="S2971" s="44" t="str">
        <f t="shared" si="475"/>
        <v/>
      </c>
      <c r="T2971" s="81"/>
      <c r="U2971" s="81"/>
      <c r="V2971" s="42">
        <f t="shared" si="476"/>
        <v>0</v>
      </c>
      <c r="W2971" s="43"/>
      <c r="X2971" s="47">
        <f>SUMIFS(W$12:W2971,F$12:F2971,F2971,H$12:H2971,H2971,D$12:D2971,D2971)</f>
        <v>0</v>
      </c>
      <c r="Y2971" s="48">
        <f t="shared" si="477"/>
        <v>0</v>
      </c>
      <c r="Z2971" s="82"/>
      <c r="AA2971" s="106"/>
      <c r="AB2971" s="42">
        <f t="shared" si="478"/>
        <v>0</v>
      </c>
      <c r="AC2971" s="50"/>
      <c r="AD2971" s="81"/>
      <c r="AE2971" s="81"/>
      <c r="AF2971" s="81"/>
      <c r="AG2971" s="81"/>
      <c r="AH2971" s="81"/>
      <c r="AI2971" s="81"/>
      <c r="AJ2971" s="81"/>
      <c r="AK2971" s="81"/>
      <c r="AL2971" s="81"/>
      <c r="AM2971" s="50"/>
      <c r="AN2971" s="50"/>
      <c r="AO2971" s="112">
        <f t="shared" si="481"/>
        <v>0</v>
      </c>
    </row>
    <row r="2972" spans="1:41" ht="20.100000000000001" customHeight="1">
      <c r="A2972" s="70">
        <f t="shared" si="479"/>
        <v>1</v>
      </c>
      <c r="B2972" s="81"/>
      <c r="C2972" s="81"/>
      <c r="D2972" s="81"/>
      <c r="E2972" s="81"/>
      <c r="F2972" s="34"/>
      <c r="G2972" s="94"/>
      <c r="H2972" s="81"/>
      <c r="I2972" s="34"/>
      <c r="J2972" s="34"/>
      <c r="K2972" s="38"/>
      <c r="L2972" s="38"/>
      <c r="M2972" s="39">
        <f t="shared" si="472"/>
        <v>0</v>
      </c>
      <c r="N2972" s="40">
        <f t="shared" si="473"/>
        <v>0</v>
      </c>
      <c r="O2972" s="80"/>
      <c r="P2972" s="113" t="str">
        <f t="shared" si="480"/>
        <v/>
      </c>
      <c r="Q2972" s="42" t="str">
        <f t="shared" si="474"/>
        <v/>
      </c>
      <c r="R2972" s="81"/>
      <c r="S2972" s="44" t="str">
        <f t="shared" si="475"/>
        <v/>
      </c>
      <c r="T2972" s="81"/>
      <c r="U2972" s="81"/>
      <c r="V2972" s="42">
        <f t="shared" si="476"/>
        <v>0</v>
      </c>
      <c r="W2972" s="43"/>
      <c r="X2972" s="47">
        <f>SUMIFS(W$12:W2972,F$12:F2972,F2972,H$12:H2972,H2972,D$12:D2972,D2972)</f>
        <v>0</v>
      </c>
      <c r="Y2972" s="48">
        <f t="shared" si="477"/>
        <v>0</v>
      </c>
      <c r="Z2972" s="82"/>
      <c r="AA2972" s="106"/>
      <c r="AB2972" s="42">
        <f t="shared" si="478"/>
        <v>0</v>
      </c>
      <c r="AC2972" s="50"/>
      <c r="AD2972" s="81"/>
      <c r="AE2972" s="81"/>
      <c r="AF2972" s="81"/>
      <c r="AG2972" s="81"/>
      <c r="AH2972" s="81"/>
      <c r="AI2972" s="81"/>
      <c r="AJ2972" s="81"/>
      <c r="AK2972" s="81"/>
      <c r="AL2972" s="81"/>
      <c r="AM2972" s="50"/>
      <c r="AN2972" s="50"/>
      <c r="AO2972" s="112">
        <f t="shared" si="481"/>
        <v>0</v>
      </c>
    </row>
    <row r="2973" spans="1:41" ht="20.100000000000001" customHeight="1">
      <c r="A2973" s="70">
        <f t="shared" si="479"/>
        <v>1</v>
      </c>
      <c r="B2973" s="81"/>
      <c r="C2973" s="81"/>
      <c r="D2973" s="81"/>
      <c r="E2973" s="81"/>
      <c r="F2973" s="34"/>
      <c r="G2973" s="94"/>
      <c r="H2973" s="81"/>
      <c r="I2973" s="34"/>
      <c r="J2973" s="34"/>
      <c r="K2973" s="38"/>
      <c r="L2973" s="38"/>
      <c r="M2973" s="39">
        <f t="shared" si="472"/>
        <v>0</v>
      </c>
      <c r="N2973" s="40">
        <f t="shared" si="473"/>
        <v>0</v>
      </c>
      <c r="O2973" s="80"/>
      <c r="P2973" s="113" t="str">
        <f t="shared" si="480"/>
        <v/>
      </c>
      <c r="Q2973" s="42" t="str">
        <f t="shared" si="474"/>
        <v/>
      </c>
      <c r="R2973" s="81"/>
      <c r="S2973" s="44" t="str">
        <f t="shared" si="475"/>
        <v/>
      </c>
      <c r="T2973" s="81"/>
      <c r="U2973" s="81"/>
      <c r="V2973" s="42">
        <f t="shared" si="476"/>
        <v>0</v>
      </c>
      <c r="W2973" s="43"/>
      <c r="X2973" s="47">
        <f>SUMIFS(W$12:W2973,F$12:F2973,F2973,H$12:H2973,H2973,D$12:D2973,D2973)</f>
        <v>0</v>
      </c>
      <c r="Y2973" s="48">
        <f t="shared" si="477"/>
        <v>0</v>
      </c>
      <c r="Z2973" s="82"/>
      <c r="AA2973" s="106"/>
      <c r="AB2973" s="42">
        <f t="shared" si="478"/>
        <v>0</v>
      </c>
      <c r="AC2973" s="50"/>
      <c r="AD2973" s="81"/>
      <c r="AE2973" s="81"/>
      <c r="AF2973" s="81"/>
      <c r="AG2973" s="81"/>
      <c r="AH2973" s="81"/>
      <c r="AI2973" s="81"/>
      <c r="AJ2973" s="81"/>
      <c r="AK2973" s="81"/>
      <c r="AL2973" s="81"/>
      <c r="AM2973" s="50"/>
      <c r="AN2973" s="50"/>
      <c r="AO2973" s="112">
        <f t="shared" si="481"/>
        <v>0</v>
      </c>
    </row>
    <row r="2974" spans="1:41" ht="20.100000000000001" customHeight="1">
      <c r="A2974" s="70">
        <f t="shared" si="479"/>
        <v>1</v>
      </c>
      <c r="B2974" s="81"/>
      <c r="C2974" s="81"/>
      <c r="D2974" s="81"/>
      <c r="E2974" s="81"/>
      <c r="F2974" s="34"/>
      <c r="G2974" s="94"/>
      <c r="H2974" s="81"/>
      <c r="I2974" s="34"/>
      <c r="J2974" s="34"/>
      <c r="K2974" s="38"/>
      <c r="L2974" s="38"/>
      <c r="M2974" s="39">
        <f t="shared" si="472"/>
        <v>0</v>
      </c>
      <c r="N2974" s="40">
        <f t="shared" si="473"/>
        <v>0</v>
      </c>
      <c r="O2974" s="80"/>
      <c r="P2974" s="113" t="str">
        <f t="shared" si="480"/>
        <v/>
      </c>
      <c r="Q2974" s="42" t="str">
        <f t="shared" si="474"/>
        <v/>
      </c>
      <c r="R2974" s="81"/>
      <c r="S2974" s="44" t="str">
        <f t="shared" si="475"/>
        <v/>
      </c>
      <c r="T2974" s="81"/>
      <c r="U2974" s="81"/>
      <c r="V2974" s="42">
        <f t="shared" si="476"/>
        <v>0</v>
      </c>
      <c r="W2974" s="43"/>
      <c r="X2974" s="47">
        <f>SUMIFS(W$12:W2974,F$12:F2974,F2974,H$12:H2974,H2974,D$12:D2974,D2974)</f>
        <v>0</v>
      </c>
      <c r="Y2974" s="48">
        <f t="shared" si="477"/>
        <v>0</v>
      </c>
      <c r="Z2974" s="82"/>
      <c r="AA2974" s="106"/>
      <c r="AB2974" s="42">
        <f t="shared" si="478"/>
        <v>0</v>
      </c>
      <c r="AC2974" s="50"/>
      <c r="AD2974" s="81"/>
      <c r="AE2974" s="81"/>
      <c r="AF2974" s="81"/>
      <c r="AG2974" s="81"/>
      <c r="AH2974" s="81"/>
      <c r="AI2974" s="81"/>
      <c r="AJ2974" s="81"/>
      <c r="AK2974" s="81"/>
      <c r="AL2974" s="81"/>
      <c r="AM2974" s="50"/>
      <c r="AN2974" s="50"/>
      <c r="AO2974" s="112">
        <f t="shared" si="481"/>
        <v>0</v>
      </c>
    </row>
    <row r="2975" spans="1:41" ht="20.100000000000001" customHeight="1">
      <c r="A2975" s="70">
        <f t="shared" si="479"/>
        <v>1</v>
      </c>
      <c r="B2975" s="81"/>
      <c r="C2975" s="81"/>
      <c r="D2975" s="81"/>
      <c r="E2975" s="81"/>
      <c r="F2975" s="34"/>
      <c r="G2975" s="94"/>
      <c r="H2975" s="81"/>
      <c r="I2975" s="34"/>
      <c r="J2975" s="34"/>
      <c r="K2975" s="38"/>
      <c r="L2975" s="38"/>
      <c r="M2975" s="39">
        <f t="shared" si="472"/>
        <v>0</v>
      </c>
      <c r="N2975" s="40">
        <f t="shared" si="473"/>
        <v>0</v>
      </c>
      <c r="O2975" s="80"/>
      <c r="P2975" s="113" t="str">
        <f t="shared" si="480"/>
        <v/>
      </c>
      <c r="Q2975" s="42" t="str">
        <f t="shared" si="474"/>
        <v/>
      </c>
      <c r="R2975" s="81"/>
      <c r="S2975" s="44" t="str">
        <f t="shared" si="475"/>
        <v/>
      </c>
      <c r="T2975" s="81"/>
      <c r="U2975" s="81"/>
      <c r="V2975" s="42">
        <f t="shared" si="476"/>
        <v>0</v>
      </c>
      <c r="W2975" s="43"/>
      <c r="X2975" s="47">
        <f>SUMIFS(W$12:W2975,F$12:F2975,F2975,H$12:H2975,H2975,D$12:D2975,D2975)</f>
        <v>0</v>
      </c>
      <c r="Y2975" s="48">
        <f t="shared" si="477"/>
        <v>0</v>
      </c>
      <c r="Z2975" s="82"/>
      <c r="AA2975" s="106"/>
      <c r="AB2975" s="42">
        <f t="shared" si="478"/>
        <v>0</v>
      </c>
      <c r="AC2975" s="50"/>
      <c r="AD2975" s="81"/>
      <c r="AE2975" s="81"/>
      <c r="AF2975" s="81"/>
      <c r="AG2975" s="81"/>
      <c r="AH2975" s="81"/>
      <c r="AI2975" s="81"/>
      <c r="AJ2975" s="81"/>
      <c r="AK2975" s="81"/>
      <c r="AL2975" s="81"/>
      <c r="AM2975" s="50"/>
      <c r="AN2975" s="50"/>
      <c r="AO2975" s="112">
        <f t="shared" si="481"/>
        <v>0</v>
      </c>
    </row>
    <row r="2976" spans="1:41" ht="20.100000000000001" customHeight="1">
      <c r="A2976" s="70">
        <f t="shared" si="479"/>
        <v>1</v>
      </c>
      <c r="B2976" s="81"/>
      <c r="C2976" s="81"/>
      <c r="D2976" s="81"/>
      <c r="E2976" s="81"/>
      <c r="F2976" s="34"/>
      <c r="G2976" s="94"/>
      <c r="H2976" s="81"/>
      <c r="I2976" s="34"/>
      <c r="J2976" s="34"/>
      <c r="K2976" s="38"/>
      <c r="L2976" s="38"/>
      <c r="M2976" s="39">
        <f t="shared" si="472"/>
        <v>0</v>
      </c>
      <c r="N2976" s="40">
        <f t="shared" si="473"/>
        <v>0</v>
      </c>
      <c r="O2976" s="80"/>
      <c r="P2976" s="113" t="str">
        <f t="shared" si="480"/>
        <v/>
      </c>
      <c r="Q2976" s="42" t="str">
        <f t="shared" si="474"/>
        <v/>
      </c>
      <c r="R2976" s="81"/>
      <c r="S2976" s="44" t="str">
        <f t="shared" si="475"/>
        <v/>
      </c>
      <c r="T2976" s="81"/>
      <c r="U2976" s="81"/>
      <c r="V2976" s="42">
        <f t="shared" si="476"/>
        <v>0</v>
      </c>
      <c r="W2976" s="43"/>
      <c r="X2976" s="47">
        <f>SUMIFS(W$12:W2976,F$12:F2976,F2976,H$12:H2976,H2976,D$12:D2976,D2976)</f>
        <v>0</v>
      </c>
      <c r="Y2976" s="48">
        <f t="shared" si="477"/>
        <v>0</v>
      </c>
      <c r="Z2976" s="82"/>
      <c r="AA2976" s="106"/>
      <c r="AB2976" s="42">
        <f t="shared" si="478"/>
        <v>0</v>
      </c>
      <c r="AC2976" s="50"/>
      <c r="AD2976" s="81"/>
      <c r="AE2976" s="81"/>
      <c r="AF2976" s="81"/>
      <c r="AG2976" s="81"/>
      <c r="AH2976" s="81"/>
      <c r="AI2976" s="81"/>
      <c r="AJ2976" s="81"/>
      <c r="AK2976" s="81"/>
      <c r="AL2976" s="81"/>
      <c r="AM2976" s="50"/>
      <c r="AN2976" s="50"/>
      <c r="AO2976" s="112">
        <f t="shared" si="481"/>
        <v>0</v>
      </c>
    </row>
    <row r="2977" spans="1:41" ht="20.100000000000001" customHeight="1">
      <c r="A2977" s="70">
        <f t="shared" si="479"/>
        <v>1</v>
      </c>
      <c r="B2977" s="81"/>
      <c r="C2977" s="81"/>
      <c r="D2977" s="81"/>
      <c r="E2977" s="81"/>
      <c r="F2977" s="34"/>
      <c r="G2977" s="94"/>
      <c r="H2977" s="81"/>
      <c r="I2977" s="34"/>
      <c r="J2977" s="34"/>
      <c r="K2977" s="38"/>
      <c r="L2977" s="38"/>
      <c r="M2977" s="39">
        <f t="shared" si="472"/>
        <v>0</v>
      </c>
      <c r="N2977" s="40">
        <f t="shared" si="473"/>
        <v>0</v>
      </c>
      <c r="O2977" s="80"/>
      <c r="P2977" s="113" t="str">
        <f t="shared" si="480"/>
        <v/>
      </c>
      <c r="Q2977" s="42" t="str">
        <f t="shared" si="474"/>
        <v/>
      </c>
      <c r="R2977" s="81"/>
      <c r="S2977" s="44" t="str">
        <f t="shared" si="475"/>
        <v/>
      </c>
      <c r="T2977" s="81"/>
      <c r="U2977" s="81"/>
      <c r="V2977" s="42">
        <f t="shared" si="476"/>
        <v>0</v>
      </c>
      <c r="W2977" s="43"/>
      <c r="X2977" s="47">
        <f>SUMIFS(W$12:W2977,F$12:F2977,F2977,H$12:H2977,H2977,D$12:D2977,D2977)</f>
        <v>0</v>
      </c>
      <c r="Y2977" s="48">
        <f t="shared" si="477"/>
        <v>0</v>
      </c>
      <c r="Z2977" s="82"/>
      <c r="AA2977" s="106"/>
      <c r="AB2977" s="42">
        <f t="shared" si="478"/>
        <v>0</v>
      </c>
      <c r="AC2977" s="50"/>
      <c r="AD2977" s="81"/>
      <c r="AE2977" s="81"/>
      <c r="AF2977" s="81"/>
      <c r="AG2977" s="81"/>
      <c r="AH2977" s="81"/>
      <c r="AI2977" s="81"/>
      <c r="AJ2977" s="81"/>
      <c r="AK2977" s="81"/>
      <c r="AL2977" s="81"/>
      <c r="AM2977" s="50"/>
      <c r="AN2977" s="50"/>
      <c r="AO2977" s="112">
        <f t="shared" si="481"/>
        <v>0</v>
      </c>
    </row>
    <row r="2978" spans="1:41" ht="20.100000000000001" customHeight="1">
      <c r="A2978" s="70">
        <f t="shared" si="479"/>
        <v>1</v>
      </c>
      <c r="B2978" s="81"/>
      <c r="C2978" s="81"/>
      <c r="D2978" s="81"/>
      <c r="E2978" s="81"/>
      <c r="F2978" s="34"/>
      <c r="G2978" s="94"/>
      <c r="H2978" s="81"/>
      <c r="I2978" s="34"/>
      <c r="J2978" s="34"/>
      <c r="K2978" s="38"/>
      <c r="L2978" s="38"/>
      <c r="M2978" s="39">
        <f t="shared" si="472"/>
        <v>0</v>
      </c>
      <c r="N2978" s="40">
        <f t="shared" si="473"/>
        <v>0</v>
      </c>
      <c r="O2978" s="80"/>
      <c r="P2978" s="113" t="str">
        <f t="shared" si="480"/>
        <v/>
      </c>
      <c r="Q2978" s="42" t="str">
        <f t="shared" si="474"/>
        <v/>
      </c>
      <c r="R2978" s="81"/>
      <c r="S2978" s="44" t="str">
        <f t="shared" si="475"/>
        <v/>
      </c>
      <c r="T2978" s="81"/>
      <c r="U2978" s="81"/>
      <c r="V2978" s="42">
        <f t="shared" si="476"/>
        <v>0</v>
      </c>
      <c r="W2978" s="43"/>
      <c r="X2978" s="47">
        <f>SUMIFS(W$12:W2978,F$12:F2978,F2978,H$12:H2978,H2978,D$12:D2978,D2978)</f>
        <v>0</v>
      </c>
      <c r="Y2978" s="48">
        <f t="shared" si="477"/>
        <v>0</v>
      </c>
      <c r="Z2978" s="82"/>
      <c r="AA2978" s="106"/>
      <c r="AB2978" s="42">
        <f t="shared" si="478"/>
        <v>0</v>
      </c>
      <c r="AC2978" s="50"/>
      <c r="AD2978" s="81"/>
      <c r="AE2978" s="81"/>
      <c r="AF2978" s="81"/>
      <c r="AG2978" s="81"/>
      <c r="AH2978" s="81"/>
      <c r="AI2978" s="81"/>
      <c r="AJ2978" s="81"/>
      <c r="AK2978" s="81"/>
      <c r="AL2978" s="81"/>
      <c r="AM2978" s="50"/>
      <c r="AN2978" s="50"/>
      <c r="AO2978" s="112">
        <f t="shared" si="481"/>
        <v>0</v>
      </c>
    </row>
    <row r="2979" spans="1:41" ht="20.100000000000001" customHeight="1">
      <c r="A2979" s="70">
        <f t="shared" si="479"/>
        <v>1</v>
      </c>
      <c r="B2979" s="81"/>
      <c r="C2979" s="81"/>
      <c r="D2979" s="81"/>
      <c r="E2979" s="81"/>
      <c r="F2979" s="34"/>
      <c r="G2979" s="94"/>
      <c r="H2979" s="81"/>
      <c r="I2979" s="34"/>
      <c r="J2979" s="34"/>
      <c r="K2979" s="38"/>
      <c r="L2979" s="38"/>
      <c r="M2979" s="39">
        <f t="shared" si="472"/>
        <v>0</v>
      </c>
      <c r="N2979" s="40">
        <f t="shared" si="473"/>
        <v>0</v>
      </c>
      <c r="O2979" s="80"/>
      <c r="P2979" s="113" t="str">
        <f t="shared" si="480"/>
        <v/>
      </c>
      <c r="Q2979" s="42" t="str">
        <f t="shared" si="474"/>
        <v/>
      </c>
      <c r="R2979" s="81"/>
      <c r="S2979" s="44" t="str">
        <f t="shared" si="475"/>
        <v/>
      </c>
      <c r="T2979" s="81"/>
      <c r="U2979" s="81"/>
      <c r="V2979" s="42">
        <f t="shared" si="476"/>
        <v>0</v>
      </c>
      <c r="W2979" s="43"/>
      <c r="X2979" s="47">
        <f>SUMIFS(W$12:W2979,F$12:F2979,F2979,H$12:H2979,H2979,D$12:D2979,D2979)</f>
        <v>0</v>
      </c>
      <c r="Y2979" s="48">
        <f t="shared" si="477"/>
        <v>0</v>
      </c>
      <c r="Z2979" s="82"/>
      <c r="AA2979" s="106"/>
      <c r="AB2979" s="42">
        <f t="shared" si="478"/>
        <v>0</v>
      </c>
      <c r="AC2979" s="50"/>
      <c r="AD2979" s="81"/>
      <c r="AE2979" s="81"/>
      <c r="AF2979" s="81"/>
      <c r="AG2979" s="81"/>
      <c r="AH2979" s="81"/>
      <c r="AI2979" s="81"/>
      <c r="AJ2979" s="81"/>
      <c r="AK2979" s="81"/>
      <c r="AL2979" s="81"/>
      <c r="AM2979" s="50"/>
      <c r="AN2979" s="50"/>
      <c r="AO2979" s="112">
        <f t="shared" si="481"/>
        <v>0</v>
      </c>
    </row>
    <row r="2980" spans="1:41" ht="20.100000000000001" customHeight="1">
      <c r="A2980" s="70">
        <f t="shared" si="479"/>
        <v>1</v>
      </c>
      <c r="B2980" s="81"/>
      <c r="C2980" s="81"/>
      <c r="D2980" s="81"/>
      <c r="E2980" s="81"/>
      <c r="F2980" s="34"/>
      <c r="G2980" s="94"/>
      <c r="H2980" s="81"/>
      <c r="I2980" s="34"/>
      <c r="J2980" s="34"/>
      <c r="K2980" s="38"/>
      <c r="L2980" s="38"/>
      <c r="M2980" s="39">
        <f t="shared" si="472"/>
        <v>0</v>
      </c>
      <c r="N2980" s="40">
        <f t="shared" si="473"/>
        <v>0</v>
      </c>
      <c r="O2980" s="80"/>
      <c r="P2980" s="113" t="str">
        <f t="shared" si="480"/>
        <v/>
      </c>
      <c r="Q2980" s="42" t="str">
        <f t="shared" si="474"/>
        <v/>
      </c>
      <c r="R2980" s="81"/>
      <c r="S2980" s="44" t="str">
        <f t="shared" si="475"/>
        <v/>
      </c>
      <c r="T2980" s="81"/>
      <c r="U2980" s="81"/>
      <c r="V2980" s="42">
        <f t="shared" si="476"/>
        <v>0</v>
      </c>
      <c r="W2980" s="43"/>
      <c r="X2980" s="47">
        <f>SUMIFS(W$12:W2980,F$12:F2980,F2980,H$12:H2980,H2980,D$12:D2980,D2980)</f>
        <v>0</v>
      </c>
      <c r="Y2980" s="48">
        <f t="shared" si="477"/>
        <v>0</v>
      </c>
      <c r="Z2980" s="82"/>
      <c r="AA2980" s="106"/>
      <c r="AB2980" s="42">
        <f t="shared" si="478"/>
        <v>0</v>
      </c>
      <c r="AC2980" s="50"/>
      <c r="AD2980" s="81"/>
      <c r="AE2980" s="81"/>
      <c r="AF2980" s="81"/>
      <c r="AG2980" s="81"/>
      <c r="AH2980" s="81"/>
      <c r="AI2980" s="81"/>
      <c r="AJ2980" s="81"/>
      <c r="AK2980" s="81"/>
      <c r="AL2980" s="81"/>
      <c r="AM2980" s="50"/>
      <c r="AN2980" s="50"/>
      <c r="AO2980" s="112">
        <f t="shared" si="481"/>
        <v>0</v>
      </c>
    </row>
    <row r="2981" spans="1:41" ht="20.100000000000001" customHeight="1">
      <c r="A2981" s="70">
        <f t="shared" si="479"/>
        <v>1</v>
      </c>
      <c r="B2981" s="81"/>
      <c r="C2981" s="81"/>
      <c r="D2981" s="81"/>
      <c r="E2981" s="81"/>
      <c r="F2981" s="34"/>
      <c r="G2981" s="94"/>
      <c r="H2981" s="81"/>
      <c r="I2981" s="34"/>
      <c r="J2981" s="34"/>
      <c r="K2981" s="38"/>
      <c r="L2981" s="38"/>
      <c r="M2981" s="39">
        <f t="shared" si="472"/>
        <v>0</v>
      </c>
      <c r="N2981" s="40">
        <f t="shared" si="473"/>
        <v>0</v>
      </c>
      <c r="O2981" s="80"/>
      <c r="P2981" s="113" t="str">
        <f t="shared" si="480"/>
        <v/>
      </c>
      <c r="Q2981" s="42" t="str">
        <f t="shared" si="474"/>
        <v/>
      </c>
      <c r="R2981" s="81"/>
      <c r="S2981" s="44" t="str">
        <f t="shared" si="475"/>
        <v/>
      </c>
      <c r="T2981" s="81"/>
      <c r="U2981" s="81"/>
      <c r="V2981" s="42">
        <f t="shared" si="476"/>
        <v>0</v>
      </c>
      <c r="W2981" s="43"/>
      <c r="X2981" s="47">
        <f>SUMIFS(W$12:W2981,F$12:F2981,F2981,H$12:H2981,H2981,D$12:D2981,D2981)</f>
        <v>0</v>
      </c>
      <c r="Y2981" s="48">
        <f t="shared" si="477"/>
        <v>0</v>
      </c>
      <c r="Z2981" s="82"/>
      <c r="AA2981" s="106"/>
      <c r="AB2981" s="42">
        <f t="shared" si="478"/>
        <v>0</v>
      </c>
      <c r="AC2981" s="50"/>
      <c r="AD2981" s="81"/>
      <c r="AE2981" s="81"/>
      <c r="AF2981" s="81"/>
      <c r="AG2981" s="81"/>
      <c r="AH2981" s="81"/>
      <c r="AI2981" s="81"/>
      <c r="AJ2981" s="81"/>
      <c r="AK2981" s="81"/>
      <c r="AL2981" s="81"/>
      <c r="AM2981" s="50"/>
      <c r="AN2981" s="50"/>
      <c r="AO2981" s="112">
        <f t="shared" si="481"/>
        <v>0</v>
      </c>
    </row>
    <row r="2982" spans="1:41" ht="20.100000000000001" customHeight="1">
      <c r="A2982" s="70">
        <f t="shared" si="479"/>
        <v>1</v>
      </c>
      <c r="B2982" s="81"/>
      <c r="C2982" s="81"/>
      <c r="D2982" s="81"/>
      <c r="E2982" s="81"/>
      <c r="F2982" s="34"/>
      <c r="G2982" s="94"/>
      <c r="H2982" s="81"/>
      <c r="I2982" s="34"/>
      <c r="J2982" s="34"/>
      <c r="K2982" s="38"/>
      <c r="L2982" s="38"/>
      <c r="M2982" s="39">
        <f t="shared" si="472"/>
        <v>0</v>
      </c>
      <c r="N2982" s="40">
        <f t="shared" si="473"/>
        <v>0</v>
      </c>
      <c r="O2982" s="80"/>
      <c r="P2982" s="113" t="str">
        <f t="shared" si="480"/>
        <v/>
      </c>
      <c r="Q2982" s="42" t="str">
        <f t="shared" si="474"/>
        <v/>
      </c>
      <c r="R2982" s="81"/>
      <c r="S2982" s="44" t="str">
        <f t="shared" si="475"/>
        <v/>
      </c>
      <c r="T2982" s="81"/>
      <c r="U2982" s="81"/>
      <c r="V2982" s="42">
        <f t="shared" si="476"/>
        <v>0</v>
      </c>
      <c r="W2982" s="43"/>
      <c r="X2982" s="47">
        <f>SUMIFS(W$12:W2982,F$12:F2982,F2982,H$12:H2982,H2982,D$12:D2982,D2982)</f>
        <v>0</v>
      </c>
      <c r="Y2982" s="48">
        <f t="shared" si="477"/>
        <v>0</v>
      </c>
      <c r="Z2982" s="82"/>
      <c r="AA2982" s="106"/>
      <c r="AB2982" s="42">
        <f t="shared" si="478"/>
        <v>0</v>
      </c>
      <c r="AC2982" s="50"/>
      <c r="AD2982" s="81"/>
      <c r="AE2982" s="81"/>
      <c r="AF2982" s="81"/>
      <c r="AG2982" s="81"/>
      <c r="AH2982" s="81"/>
      <c r="AI2982" s="81"/>
      <c r="AJ2982" s="81"/>
      <c r="AK2982" s="81"/>
      <c r="AL2982" s="81"/>
      <c r="AM2982" s="50"/>
      <c r="AN2982" s="50"/>
      <c r="AO2982" s="112">
        <f t="shared" si="481"/>
        <v>0</v>
      </c>
    </row>
    <row r="2983" spans="1:41" ht="20.100000000000001" customHeight="1">
      <c r="A2983" s="70">
        <f t="shared" si="479"/>
        <v>1</v>
      </c>
      <c r="B2983" s="81"/>
      <c r="C2983" s="81"/>
      <c r="D2983" s="81"/>
      <c r="E2983" s="81"/>
      <c r="F2983" s="34"/>
      <c r="G2983" s="94"/>
      <c r="H2983" s="81"/>
      <c r="I2983" s="34"/>
      <c r="J2983" s="34"/>
      <c r="K2983" s="38"/>
      <c r="L2983" s="38"/>
      <c r="M2983" s="39">
        <f t="shared" si="472"/>
        <v>0</v>
      </c>
      <c r="N2983" s="40">
        <f t="shared" si="473"/>
        <v>0</v>
      </c>
      <c r="O2983" s="80"/>
      <c r="P2983" s="113" t="str">
        <f t="shared" si="480"/>
        <v/>
      </c>
      <c r="Q2983" s="42" t="str">
        <f t="shared" si="474"/>
        <v/>
      </c>
      <c r="R2983" s="81"/>
      <c r="S2983" s="44" t="str">
        <f t="shared" si="475"/>
        <v/>
      </c>
      <c r="T2983" s="81"/>
      <c r="U2983" s="81"/>
      <c r="V2983" s="42">
        <f t="shared" si="476"/>
        <v>0</v>
      </c>
      <c r="W2983" s="43"/>
      <c r="X2983" s="47">
        <f>SUMIFS(W$12:W2983,F$12:F2983,F2983,H$12:H2983,H2983,D$12:D2983,D2983)</f>
        <v>0</v>
      </c>
      <c r="Y2983" s="48">
        <f t="shared" si="477"/>
        <v>0</v>
      </c>
      <c r="Z2983" s="82"/>
      <c r="AA2983" s="106"/>
      <c r="AB2983" s="42">
        <f t="shared" si="478"/>
        <v>0</v>
      </c>
      <c r="AC2983" s="50"/>
      <c r="AD2983" s="81"/>
      <c r="AE2983" s="81"/>
      <c r="AF2983" s="81"/>
      <c r="AG2983" s="81"/>
      <c r="AH2983" s="81"/>
      <c r="AI2983" s="81"/>
      <c r="AJ2983" s="81"/>
      <c r="AK2983" s="81"/>
      <c r="AL2983" s="81"/>
      <c r="AM2983" s="50"/>
      <c r="AN2983" s="50"/>
      <c r="AO2983" s="112">
        <f t="shared" si="481"/>
        <v>0</v>
      </c>
    </row>
    <row r="2984" spans="1:41" ht="20.100000000000001" customHeight="1">
      <c r="A2984" s="70">
        <f t="shared" si="479"/>
        <v>1</v>
      </c>
      <c r="B2984" s="81"/>
      <c r="C2984" s="81"/>
      <c r="D2984" s="81"/>
      <c r="E2984" s="81"/>
      <c r="F2984" s="34"/>
      <c r="G2984" s="94"/>
      <c r="H2984" s="81"/>
      <c r="I2984" s="34"/>
      <c r="J2984" s="34"/>
      <c r="K2984" s="38"/>
      <c r="L2984" s="38"/>
      <c r="M2984" s="39">
        <f t="shared" si="472"/>
        <v>0</v>
      </c>
      <c r="N2984" s="40">
        <f t="shared" si="473"/>
        <v>0</v>
      </c>
      <c r="O2984" s="80"/>
      <c r="P2984" s="113" t="str">
        <f t="shared" si="480"/>
        <v/>
      </c>
      <c r="Q2984" s="42" t="str">
        <f t="shared" si="474"/>
        <v/>
      </c>
      <c r="R2984" s="81"/>
      <c r="S2984" s="44" t="str">
        <f t="shared" si="475"/>
        <v/>
      </c>
      <c r="T2984" s="81"/>
      <c r="U2984" s="81"/>
      <c r="V2984" s="42">
        <f t="shared" si="476"/>
        <v>0</v>
      </c>
      <c r="W2984" s="43"/>
      <c r="X2984" s="47">
        <f>SUMIFS(W$12:W2984,F$12:F2984,F2984,H$12:H2984,H2984,D$12:D2984,D2984)</f>
        <v>0</v>
      </c>
      <c r="Y2984" s="48">
        <f t="shared" si="477"/>
        <v>0</v>
      </c>
      <c r="Z2984" s="82"/>
      <c r="AA2984" s="106"/>
      <c r="AB2984" s="42">
        <f t="shared" si="478"/>
        <v>0</v>
      </c>
      <c r="AC2984" s="50"/>
      <c r="AD2984" s="81"/>
      <c r="AE2984" s="81"/>
      <c r="AF2984" s="81"/>
      <c r="AG2984" s="81"/>
      <c r="AH2984" s="81"/>
      <c r="AI2984" s="81"/>
      <c r="AJ2984" s="81"/>
      <c r="AK2984" s="81"/>
      <c r="AL2984" s="81"/>
      <c r="AM2984" s="50"/>
      <c r="AN2984" s="50"/>
      <c r="AO2984" s="112">
        <f t="shared" si="481"/>
        <v>0</v>
      </c>
    </row>
    <row r="2985" spans="1:41" ht="20.100000000000001" customHeight="1">
      <c r="A2985" s="70">
        <f t="shared" si="479"/>
        <v>1</v>
      </c>
      <c r="B2985" s="81"/>
      <c r="C2985" s="81"/>
      <c r="D2985" s="81"/>
      <c r="E2985" s="81"/>
      <c r="F2985" s="34"/>
      <c r="G2985" s="94"/>
      <c r="H2985" s="81"/>
      <c r="I2985" s="34"/>
      <c r="J2985" s="34"/>
      <c r="K2985" s="38"/>
      <c r="L2985" s="38"/>
      <c r="M2985" s="39">
        <f t="shared" si="472"/>
        <v>0</v>
      </c>
      <c r="N2985" s="40">
        <f t="shared" si="473"/>
        <v>0</v>
      </c>
      <c r="O2985" s="80"/>
      <c r="P2985" s="113" t="str">
        <f t="shared" si="480"/>
        <v/>
      </c>
      <c r="Q2985" s="42" t="str">
        <f t="shared" si="474"/>
        <v/>
      </c>
      <c r="R2985" s="81"/>
      <c r="S2985" s="44" t="str">
        <f t="shared" si="475"/>
        <v/>
      </c>
      <c r="T2985" s="81"/>
      <c r="U2985" s="81"/>
      <c r="V2985" s="42">
        <f t="shared" si="476"/>
        <v>0</v>
      </c>
      <c r="W2985" s="43"/>
      <c r="X2985" s="47">
        <f>SUMIFS(W$12:W2985,F$12:F2985,F2985,H$12:H2985,H2985,D$12:D2985,D2985)</f>
        <v>0</v>
      </c>
      <c r="Y2985" s="48">
        <f t="shared" si="477"/>
        <v>0</v>
      </c>
      <c r="Z2985" s="82"/>
      <c r="AA2985" s="106"/>
      <c r="AB2985" s="42">
        <f t="shared" si="478"/>
        <v>0</v>
      </c>
      <c r="AC2985" s="50"/>
      <c r="AD2985" s="81"/>
      <c r="AE2985" s="81"/>
      <c r="AF2985" s="81"/>
      <c r="AG2985" s="81"/>
      <c r="AH2985" s="81"/>
      <c r="AI2985" s="81"/>
      <c r="AJ2985" s="81"/>
      <c r="AK2985" s="81"/>
      <c r="AL2985" s="81"/>
      <c r="AM2985" s="50"/>
      <c r="AN2985" s="50"/>
      <c r="AO2985" s="112">
        <f t="shared" si="481"/>
        <v>0</v>
      </c>
    </row>
    <row r="2986" spans="1:41" ht="20.100000000000001" customHeight="1">
      <c r="A2986" s="70">
        <f t="shared" si="479"/>
        <v>1</v>
      </c>
      <c r="B2986" s="81"/>
      <c r="C2986" s="81"/>
      <c r="D2986" s="81"/>
      <c r="E2986" s="81"/>
      <c r="F2986" s="34"/>
      <c r="G2986" s="94"/>
      <c r="H2986" s="81"/>
      <c r="I2986" s="34"/>
      <c r="J2986" s="34"/>
      <c r="K2986" s="38"/>
      <c r="L2986" s="38"/>
      <c r="M2986" s="39">
        <f t="shared" si="472"/>
        <v>0</v>
      </c>
      <c r="N2986" s="40">
        <f t="shared" si="473"/>
        <v>0</v>
      </c>
      <c r="O2986" s="80"/>
      <c r="P2986" s="113" t="str">
        <f t="shared" si="480"/>
        <v/>
      </c>
      <c r="Q2986" s="42" t="str">
        <f t="shared" si="474"/>
        <v/>
      </c>
      <c r="R2986" s="81"/>
      <c r="S2986" s="44" t="str">
        <f t="shared" si="475"/>
        <v/>
      </c>
      <c r="T2986" s="81"/>
      <c r="U2986" s="81"/>
      <c r="V2986" s="42">
        <f t="shared" si="476"/>
        <v>0</v>
      </c>
      <c r="W2986" s="43"/>
      <c r="X2986" s="47">
        <f>SUMIFS(W$12:W2986,F$12:F2986,F2986,H$12:H2986,H2986,D$12:D2986,D2986)</f>
        <v>0</v>
      </c>
      <c r="Y2986" s="48">
        <f t="shared" si="477"/>
        <v>0</v>
      </c>
      <c r="Z2986" s="82"/>
      <c r="AA2986" s="106"/>
      <c r="AB2986" s="42">
        <f t="shared" si="478"/>
        <v>0</v>
      </c>
      <c r="AC2986" s="50"/>
      <c r="AD2986" s="81"/>
      <c r="AE2986" s="81"/>
      <c r="AF2986" s="81"/>
      <c r="AG2986" s="81"/>
      <c r="AH2986" s="81"/>
      <c r="AI2986" s="81"/>
      <c r="AJ2986" s="81"/>
      <c r="AK2986" s="81"/>
      <c r="AL2986" s="81"/>
      <c r="AM2986" s="50"/>
      <c r="AN2986" s="50"/>
      <c r="AO2986" s="112">
        <f t="shared" si="481"/>
        <v>0</v>
      </c>
    </row>
    <row r="2987" spans="1:41" ht="20.100000000000001" customHeight="1">
      <c r="A2987" s="70">
        <f t="shared" si="479"/>
        <v>1</v>
      </c>
      <c r="B2987" s="81"/>
      <c r="C2987" s="81"/>
      <c r="D2987" s="81"/>
      <c r="E2987" s="81"/>
      <c r="F2987" s="34"/>
      <c r="G2987" s="94"/>
      <c r="H2987" s="81"/>
      <c r="I2987" s="34"/>
      <c r="J2987" s="34"/>
      <c r="K2987" s="38"/>
      <c r="L2987" s="38"/>
      <c r="M2987" s="39">
        <f t="shared" si="472"/>
        <v>0</v>
      </c>
      <c r="N2987" s="40">
        <f t="shared" si="473"/>
        <v>0</v>
      </c>
      <c r="O2987" s="80"/>
      <c r="P2987" s="113" t="str">
        <f t="shared" si="480"/>
        <v/>
      </c>
      <c r="Q2987" s="42" t="str">
        <f t="shared" si="474"/>
        <v/>
      </c>
      <c r="R2987" s="81"/>
      <c r="S2987" s="44" t="str">
        <f t="shared" si="475"/>
        <v/>
      </c>
      <c r="T2987" s="81"/>
      <c r="U2987" s="81"/>
      <c r="V2987" s="42">
        <f t="shared" si="476"/>
        <v>0</v>
      </c>
      <c r="W2987" s="43"/>
      <c r="X2987" s="47">
        <f>SUMIFS(W$12:W2987,F$12:F2987,F2987,H$12:H2987,H2987,D$12:D2987,D2987)</f>
        <v>0</v>
      </c>
      <c r="Y2987" s="48">
        <f t="shared" si="477"/>
        <v>0</v>
      </c>
      <c r="Z2987" s="82"/>
      <c r="AA2987" s="106"/>
      <c r="AB2987" s="42">
        <f t="shared" si="478"/>
        <v>0</v>
      </c>
      <c r="AC2987" s="50"/>
      <c r="AD2987" s="81"/>
      <c r="AE2987" s="81"/>
      <c r="AF2987" s="81"/>
      <c r="AG2987" s="81"/>
      <c r="AH2987" s="81"/>
      <c r="AI2987" s="81"/>
      <c r="AJ2987" s="81"/>
      <c r="AK2987" s="81"/>
      <c r="AL2987" s="81"/>
      <c r="AM2987" s="50"/>
      <c r="AN2987" s="50"/>
      <c r="AO2987" s="112">
        <f t="shared" si="481"/>
        <v>0</v>
      </c>
    </row>
    <row r="2988" spans="1:41" ht="20.100000000000001" customHeight="1">
      <c r="A2988" s="70">
        <f t="shared" si="479"/>
        <v>1</v>
      </c>
      <c r="B2988" s="81"/>
      <c r="C2988" s="81"/>
      <c r="D2988" s="81"/>
      <c r="E2988" s="81"/>
      <c r="F2988" s="34"/>
      <c r="G2988" s="94"/>
      <c r="H2988" s="81"/>
      <c r="I2988" s="34"/>
      <c r="J2988" s="34"/>
      <c r="K2988" s="38"/>
      <c r="L2988" s="38"/>
      <c r="M2988" s="39">
        <f t="shared" si="472"/>
        <v>0</v>
      </c>
      <c r="N2988" s="40">
        <f t="shared" si="473"/>
        <v>0</v>
      </c>
      <c r="O2988" s="80"/>
      <c r="P2988" s="113" t="str">
        <f t="shared" si="480"/>
        <v/>
      </c>
      <c r="Q2988" s="42" t="str">
        <f t="shared" si="474"/>
        <v/>
      </c>
      <c r="R2988" s="81"/>
      <c r="S2988" s="44" t="str">
        <f t="shared" si="475"/>
        <v/>
      </c>
      <c r="T2988" s="81"/>
      <c r="U2988" s="81"/>
      <c r="V2988" s="42">
        <f t="shared" si="476"/>
        <v>0</v>
      </c>
      <c r="W2988" s="43"/>
      <c r="X2988" s="47">
        <f>SUMIFS(W$12:W2988,F$12:F2988,F2988,H$12:H2988,H2988,D$12:D2988,D2988)</f>
        <v>0</v>
      </c>
      <c r="Y2988" s="48">
        <f t="shared" si="477"/>
        <v>0</v>
      </c>
      <c r="Z2988" s="82"/>
      <c r="AA2988" s="106"/>
      <c r="AB2988" s="42">
        <f t="shared" si="478"/>
        <v>0</v>
      </c>
      <c r="AC2988" s="50"/>
      <c r="AD2988" s="81"/>
      <c r="AE2988" s="81"/>
      <c r="AF2988" s="81"/>
      <c r="AG2988" s="81"/>
      <c r="AH2988" s="81"/>
      <c r="AI2988" s="81"/>
      <c r="AJ2988" s="81"/>
      <c r="AK2988" s="81"/>
      <c r="AL2988" s="81"/>
      <c r="AM2988" s="50"/>
      <c r="AN2988" s="50"/>
      <c r="AO2988" s="112">
        <f t="shared" si="481"/>
        <v>0</v>
      </c>
    </row>
    <row r="2989" spans="1:41" ht="20.100000000000001" customHeight="1">
      <c r="A2989" s="70">
        <f t="shared" si="479"/>
        <v>1</v>
      </c>
      <c r="B2989" s="81"/>
      <c r="C2989" s="81"/>
      <c r="D2989" s="81"/>
      <c r="E2989" s="81"/>
      <c r="F2989" s="34"/>
      <c r="G2989" s="94"/>
      <c r="H2989" s="81"/>
      <c r="I2989" s="34"/>
      <c r="J2989" s="34"/>
      <c r="K2989" s="38"/>
      <c r="L2989" s="38"/>
      <c r="M2989" s="39">
        <f t="shared" si="472"/>
        <v>0</v>
      </c>
      <c r="N2989" s="40">
        <f t="shared" si="473"/>
        <v>0</v>
      </c>
      <c r="O2989" s="80"/>
      <c r="P2989" s="113" t="str">
        <f t="shared" si="480"/>
        <v/>
      </c>
      <c r="Q2989" s="42" t="str">
        <f t="shared" si="474"/>
        <v/>
      </c>
      <c r="R2989" s="81"/>
      <c r="S2989" s="44" t="str">
        <f t="shared" si="475"/>
        <v/>
      </c>
      <c r="T2989" s="81"/>
      <c r="U2989" s="81"/>
      <c r="V2989" s="42">
        <f t="shared" si="476"/>
        <v>0</v>
      </c>
      <c r="W2989" s="43"/>
      <c r="X2989" s="47">
        <f>SUMIFS(W$12:W2989,F$12:F2989,F2989,H$12:H2989,H2989,D$12:D2989,D2989)</f>
        <v>0</v>
      </c>
      <c r="Y2989" s="48">
        <f t="shared" si="477"/>
        <v>0</v>
      </c>
      <c r="Z2989" s="82"/>
      <c r="AA2989" s="106"/>
      <c r="AB2989" s="42">
        <f t="shared" si="478"/>
        <v>0</v>
      </c>
      <c r="AC2989" s="50"/>
      <c r="AD2989" s="81"/>
      <c r="AE2989" s="81"/>
      <c r="AF2989" s="81"/>
      <c r="AG2989" s="81"/>
      <c r="AH2989" s="81"/>
      <c r="AI2989" s="81"/>
      <c r="AJ2989" s="81"/>
      <c r="AK2989" s="81"/>
      <c r="AL2989" s="81"/>
      <c r="AM2989" s="50"/>
      <c r="AN2989" s="50"/>
      <c r="AO2989" s="112">
        <f t="shared" si="481"/>
        <v>0</v>
      </c>
    </row>
    <row r="2990" spans="1:41" ht="20.100000000000001" customHeight="1">
      <c r="A2990" s="70">
        <f t="shared" si="479"/>
        <v>1</v>
      </c>
      <c r="B2990" s="81"/>
      <c r="C2990" s="81"/>
      <c r="D2990" s="81"/>
      <c r="E2990" s="81"/>
      <c r="F2990" s="34"/>
      <c r="G2990" s="94"/>
      <c r="H2990" s="81"/>
      <c r="I2990" s="34"/>
      <c r="J2990" s="34"/>
      <c r="K2990" s="38"/>
      <c r="L2990" s="38"/>
      <c r="M2990" s="39">
        <f t="shared" si="472"/>
        <v>0</v>
      </c>
      <c r="N2990" s="40">
        <f t="shared" si="473"/>
        <v>0</v>
      </c>
      <c r="O2990" s="80"/>
      <c r="P2990" s="113" t="str">
        <f t="shared" si="480"/>
        <v/>
      </c>
      <c r="Q2990" s="42" t="str">
        <f t="shared" si="474"/>
        <v/>
      </c>
      <c r="R2990" s="81"/>
      <c r="S2990" s="44" t="str">
        <f t="shared" si="475"/>
        <v/>
      </c>
      <c r="T2990" s="81"/>
      <c r="U2990" s="81"/>
      <c r="V2990" s="42">
        <f t="shared" si="476"/>
        <v>0</v>
      </c>
      <c r="W2990" s="43"/>
      <c r="X2990" s="47">
        <f>SUMIFS(W$12:W2990,F$12:F2990,F2990,H$12:H2990,H2990,D$12:D2990,D2990)</f>
        <v>0</v>
      </c>
      <c r="Y2990" s="48">
        <f t="shared" si="477"/>
        <v>0</v>
      </c>
      <c r="Z2990" s="82"/>
      <c r="AA2990" s="106"/>
      <c r="AB2990" s="42">
        <f t="shared" si="478"/>
        <v>0</v>
      </c>
      <c r="AC2990" s="50"/>
      <c r="AD2990" s="81"/>
      <c r="AE2990" s="81"/>
      <c r="AF2990" s="81"/>
      <c r="AG2990" s="81"/>
      <c r="AH2990" s="81"/>
      <c r="AI2990" s="81"/>
      <c r="AJ2990" s="81"/>
      <c r="AK2990" s="81"/>
      <c r="AL2990" s="81"/>
      <c r="AM2990" s="50"/>
      <c r="AN2990" s="50"/>
      <c r="AO2990" s="112">
        <f t="shared" si="481"/>
        <v>0</v>
      </c>
    </row>
    <row r="2991" spans="1:41" ht="20.100000000000001" customHeight="1">
      <c r="A2991" s="70">
        <f t="shared" si="479"/>
        <v>1</v>
      </c>
      <c r="B2991" s="81"/>
      <c r="C2991" s="81"/>
      <c r="D2991" s="81"/>
      <c r="E2991" s="81"/>
      <c r="F2991" s="34"/>
      <c r="G2991" s="94"/>
      <c r="H2991" s="81"/>
      <c r="I2991" s="34"/>
      <c r="J2991" s="34"/>
      <c r="K2991" s="38"/>
      <c r="L2991" s="38"/>
      <c r="M2991" s="39">
        <f t="shared" si="472"/>
        <v>0</v>
      </c>
      <c r="N2991" s="40">
        <f t="shared" si="473"/>
        <v>0</v>
      </c>
      <c r="O2991" s="80"/>
      <c r="P2991" s="113" t="str">
        <f t="shared" si="480"/>
        <v/>
      </c>
      <c r="Q2991" s="42" t="str">
        <f t="shared" si="474"/>
        <v/>
      </c>
      <c r="R2991" s="81"/>
      <c r="S2991" s="44" t="str">
        <f t="shared" si="475"/>
        <v/>
      </c>
      <c r="T2991" s="81"/>
      <c r="U2991" s="81"/>
      <c r="V2991" s="42">
        <f t="shared" si="476"/>
        <v>0</v>
      </c>
      <c r="W2991" s="43"/>
      <c r="X2991" s="47">
        <f>SUMIFS(W$12:W2991,F$12:F2991,F2991,H$12:H2991,H2991,D$12:D2991,D2991)</f>
        <v>0</v>
      </c>
      <c r="Y2991" s="48">
        <f t="shared" si="477"/>
        <v>0</v>
      </c>
      <c r="Z2991" s="82"/>
      <c r="AA2991" s="106"/>
      <c r="AB2991" s="42">
        <f t="shared" si="478"/>
        <v>0</v>
      </c>
      <c r="AC2991" s="50"/>
      <c r="AD2991" s="81"/>
      <c r="AE2991" s="81"/>
      <c r="AF2991" s="81"/>
      <c r="AG2991" s="81"/>
      <c r="AH2991" s="81"/>
      <c r="AI2991" s="81"/>
      <c r="AJ2991" s="81"/>
      <c r="AK2991" s="81"/>
      <c r="AL2991" s="81"/>
      <c r="AM2991" s="50"/>
      <c r="AN2991" s="50"/>
      <c r="AO2991" s="112">
        <f t="shared" si="481"/>
        <v>0</v>
      </c>
    </row>
    <row r="2992" spans="1:41" ht="20.100000000000001" customHeight="1">
      <c r="A2992" s="70">
        <f t="shared" si="479"/>
        <v>1</v>
      </c>
      <c r="B2992" s="81"/>
      <c r="C2992" s="81"/>
      <c r="D2992" s="81"/>
      <c r="E2992" s="81"/>
      <c r="F2992" s="34"/>
      <c r="G2992" s="94"/>
      <c r="H2992" s="81"/>
      <c r="I2992" s="34"/>
      <c r="J2992" s="34"/>
      <c r="K2992" s="38"/>
      <c r="L2992" s="38"/>
      <c r="M2992" s="39">
        <f t="shared" si="472"/>
        <v>0</v>
      </c>
      <c r="N2992" s="40">
        <f t="shared" si="473"/>
        <v>0</v>
      </c>
      <c r="O2992" s="80"/>
      <c r="P2992" s="113" t="str">
        <f t="shared" si="480"/>
        <v/>
      </c>
      <c r="Q2992" s="42" t="str">
        <f t="shared" si="474"/>
        <v/>
      </c>
      <c r="R2992" s="81"/>
      <c r="S2992" s="44" t="str">
        <f t="shared" si="475"/>
        <v/>
      </c>
      <c r="T2992" s="81"/>
      <c r="U2992" s="81"/>
      <c r="V2992" s="42">
        <f t="shared" si="476"/>
        <v>0</v>
      </c>
      <c r="W2992" s="43"/>
      <c r="X2992" s="47">
        <f>SUMIFS(W$12:W2992,F$12:F2992,F2992,H$12:H2992,H2992,D$12:D2992,D2992)</f>
        <v>0</v>
      </c>
      <c r="Y2992" s="48">
        <f t="shared" si="477"/>
        <v>0</v>
      </c>
      <c r="Z2992" s="82"/>
      <c r="AA2992" s="106"/>
      <c r="AB2992" s="42">
        <f t="shared" si="478"/>
        <v>0</v>
      </c>
      <c r="AC2992" s="50"/>
      <c r="AD2992" s="81"/>
      <c r="AE2992" s="81"/>
      <c r="AF2992" s="81"/>
      <c r="AG2992" s="81"/>
      <c r="AH2992" s="81"/>
      <c r="AI2992" s="81"/>
      <c r="AJ2992" s="81"/>
      <c r="AK2992" s="81"/>
      <c r="AL2992" s="81"/>
      <c r="AM2992" s="50"/>
      <c r="AN2992" s="50"/>
      <c r="AO2992" s="112">
        <f t="shared" si="481"/>
        <v>0</v>
      </c>
    </row>
    <row r="2993" spans="1:41" ht="20.100000000000001" customHeight="1">
      <c r="A2993" s="70">
        <f t="shared" si="479"/>
        <v>1</v>
      </c>
      <c r="B2993" s="81"/>
      <c r="C2993" s="81"/>
      <c r="D2993" s="81"/>
      <c r="E2993" s="81"/>
      <c r="F2993" s="34"/>
      <c r="G2993" s="94"/>
      <c r="H2993" s="81"/>
      <c r="I2993" s="34"/>
      <c r="J2993" s="34"/>
      <c r="K2993" s="38"/>
      <c r="L2993" s="38"/>
      <c r="M2993" s="39">
        <f t="shared" si="472"/>
        <v>0</v>
      </c>
      <c r="N2993" s="40">
        <f t="shared" si="473"/>
        <v>0</v>
      </c>
      <c r="O2993" s="80"/>
      <c r="P2993" s="113" t="str">
        <f t="shared" si="480"/>
        <v/>
      </c>
      <c r="Q2993" s="42" t="str">
        <f t="shared" si="474"/>
        <v/>
      </c>
      <c r="R2993" s="81"/>
      <c r="S2993" s="44" t="str">
        <f t="shared" si="475"/>
        <v/>
      </c>
      <c r="T2993" s="81"/>
      <c r="U2993" s="81"/>
      <c r="V2993" s="42">
        <f t="shared" si="476"/>
        <v>0</v>
      </c>
      <c r="W2993" s="43"/>
      <c r="X2993" s="47">
        <f>SUMIFS(W$12:W2993,F$12:F2993,F2993,H$12:H2993,H2993,D$12:D2993,D2993)</f>
        <v>0</v>
      </c>
      <c r="Y2993" s="48">
        <f t="shared" si="477"/>
        <v>0</v>
      </c>
      <c r="Z2993" s="82"/>
      <c r="AA2993" s="106"/>
      <c r="AB2993" s="42">
        <f t="shared" si="478"/>
        <v>0</v>
      </c>
      <c r="AC2993" s="50"/>
      <c r="AD2993" s="81"/>
      <c r="AE2993" s="81"/>
      <c r="AF2993" s="81"/>
      <c r="AG2993" s="81"/>
      <c r="AH2993" s="81"/>
      <c r="AI2993" s="81"/>
      <c r="AJ2993" s="81"/>
      <c r="AK2993" s="81"/>
      <c r="AL2993" s="81"/>
      <c r="AM2993" s="50"/>
      <c r="AN2993" s="50"/>
      <c r="AO2993" s="112">
        <f t="shared" si="481"/>
        <v>0</v>
      </c>
    </row>
    <row r="2994" spans="1:41" ht="20.100000000000001" customHeight="1">
      <c r="A2994" s="70">
        <f t="shared" si="479"/>
        <v>1</v>
      </c>
      <c r="B2994" s="81"/>
      <c r="C2994" s="81"/>
      <c r="D2994" s="81"/>
      <c r="E2994" s="81"/>
      <c r="F2994" s="34"/>
      <c r="G2994" s="94"/>
      <c r="H2994" s="81"/>
      <c r="I2994" s="34"/>
      <c r="J2994" s="34"/>
      <c r="K2994" s="38"/>
      <c r="L2994" s="38"/>
      <c r="M2994" s="39">
        <f t="shared" si="472"/>
        <v>0</v>
      </c>
      <c r="N2994" s="40">
        <f t="shared" si="473"/>
        <v>0</v>
      </c>
      <c r="O2994" s="80"/>
      <c r="P2994" s="113" t="str">
        <f t="shared" si="480"/>
        <v/>
      </c>
      <c r="Q2994" s="42" t="str">
        <f t="shared" si="474"/>
        <v/>
      </c>
      <c r="R2994" s="81"/>
      <c r="S2994" s="44" t="str">
        <f t="shared" si="475"/>
        <v/>
      </c>
      <c r="T2994" s="81"/>
      <c r="U2994" s="81"/>
      <c r="V2994" s="42">
        <f t="shared" si="476"/>
        <v>0</v>
      </c>
      <c r="W2994" s="43"/>
      <c r="X2994" s="47">
        <f>SUMIFS(W$12:W2994,F$12:F2994,F2994,H$12:H2994,H2994,D$12:D2994,D2994)</f>
        <v>0</v>
      </c>
      <c r="Y2994" s="48">
        <f t="shared" si="477"/>
        <v>0</v>
      </c>
      <c r="Z2994" s="82"/>
      <c r="AA2994" s="106"/>
      <c r="AB2994" s="42">
        <f t="shared" si="478"/>
        <v>0</v>
      </c>
      <c r="AC2994" s="50"/>
      <c r="AD2994" s="81"/>
      <c r="AE2994" s="81"/>
      <c r="AF2994" s="81"/>
      <c r="AG2994" s="81"/>
      <c r="AH2994" s="81"/>
      <c r="AI2994" s="81"/>
      <c r="AJ2994" s="81"/>
      <c r="AK2994" s="81"/>
      <c r="AL2994" s="81"/>
      <c r="AM2994" s="50"/>
      <c r="AN2994" s="50"/>
      <c r="AO2994" s="112">
        <f t="shared" si="481"/>
        <v>0</v>
      </c>
    </row>
    <row r="2995" spans="1:41" ht="20.100000000000001" customHeight="1">
      <c r="A2995" s="70">
        <f t="shared" si="479"/>
        <v>1</v>
      </c>
      <c r="B2995" s="81"/>
      <c r="C2995" s="81"/>
      <c r="D2995" s="81"/>
      <c r="E2995" s="81"/>
      <c r="F2995" s="34"/>
      <c r="G2995" s="94"/>
      <c r="H2995" s="81"/>
      <c r="I2995" s="34"/>
      <c r="J2995" s="34"/>
      <c r="K2995" s="38"/>
      <c r="L2995" s="38"/>
      <c r="M2995" s="39">
        <f t="shared" si="472"/>
        <v>0</v>
      </c>
      <c r="N2995" s="40">
        <f t="shared" si="473"/>
        <v>0</v>
      </c>
      <c r="O2995" s="80"/>
      <c r="P2995" s="113" t="str">
        <f t="shared" si="480"/>
        <v/>
      </c>
      <c r="Q2995" s="42" t="str">
        <f t="shared" si="474"/>
        <v/>
      </c>
      <c r="R2995" s="81"/>
      <c r="S2995" s="44" t="str">
        <f t="shared" si="475"/>
        <v/>
      </c>
      <c r="T2995" s="81"/>
      <c r="U2995" s="81"/>
      <c r="V2995" s="42">
        <f t="shared" si="476"/>
        <v>0</v>
      </c>
      <c r="W2995" s="43"/>
      <c r="X2995" s="47">
        <f>SUMIFS(W$12:W2995,F$12:F2995,F2995,H$12:H2995,H2995,D$12:D2995,D2995)</f>
        <v>0</v>
      </c>
      <c r="Y2995" s="48">
        <f t="shared" si="477"/>
        <v>0</v>
      </c>
      <c r="Z2995" s="82"/>
      <c r="AA2995" s="106"/>
      <c r="AB2995" s="42">
        <f t="shared" si="478"/>
        <v>0</v>
      </c>
      <c r="AC2995" s="50"/>
      <c r="AD2995" s="81"/>
      <c r="AE2995" s="81"/>
      <c r="AF2995" s="81"/>
      <c r="AG2995" s="81"/>
      <c r="AH2995" s="81"/>
      <c r="AI2995" s="81"/>
      <c r="AJ2995" s="81"/>
      <c r="AK2995" s="81"/>
      <c r="AL2995" s="81"/>
      <c r="AM2995" s="50"/>
      <c r="AN2995" s="50"/>
      <c r="AO2995" s="112">
        <f t="shared" si="481"/>
        <v>0</v>
      </c>
    </row>
    <row r="2996" spans="1:41" ht="20.100000000000001" customHeight="1">
      <c r="A2996" s="70">
        <f t="shared" si="479"/>
        <v>1</v>
      </c>
      <c r="B2996" s="81"/>
      <c r="C2996" s="81"/>
      <c r="D2996" s="81"/>
      <c r="E2996" s="81"/>
      <c r="F2996" s="34"/>
      <c r="G2996" s="94"/>
      <c r="H2996" s="81"/>
      <c r="I2996" s="34"/>
      <c r="J2996" s="34"/>
      <c r="K2996" s="38"/>
      <c r="L2996" s="38"/>
      <c r="M2996" s="39">
        <f t="shared" si="472"/>
        <v>0</v>
      </c>
      <c r="N2996" s="40">
        <f t="shared" si="473"/>
        <v>0</v>
      </c>
      <c r="O2996" s="80"/>
      <c r="P2996" s="113" t="str">
        <f t="shared" si="480"/>
        <v/>
      </c>
      <c r="Q2996" s="42" t="str">
        <f t="shared" si="474"/>
        <v/>
      </c>
      <c r="R2996" s="81"/>
      <c r="S2996" s="44" t="str">
        <f t="shared" si="475"/>
        <v/>
      </c>
      <c r="T2996" s="81"/>
      <c r="U2996" s="81"/>
      <c r="V2996" s="42">
        <f t="shared" si="476"/>
        <v>0</v>
      </c>
      <c r="W2996" s="43"/>
      <c r="X2996" s="47">
        <f>SUMIFS(W$12:W2996,F$12:F2996,F2996,H$12:H2996,H2996,D$12:D2996,D2996)</f>
        <v>0</v>
      </c>
      <c r="Y2996" s="48">
        <f t="shared" si="477"/>
        <v>0</v>
      </c>
      <c r="Z2996" s="82"/>
      <c r="AA2996" s="106"/>
      <c r="AB2996" s="42">
        <f t="shared" si="478"/>
        <v>0</v>
      </c>
      <c r="AC2996" s="50"/>
      <c r="AD2996" s="81"/>
      <c r="AE2996" s="81"/>
      <c r="AF2996" s="81"/>
      <c r="AG2996" s="81"/>
      <c r="AH2996" s="81"/>
      <c r="AI2996" s="81"/>
      <c r="AJ2996" s="81"/>
      <c r="AK2996" s="81"/>
      <c r="AL2996" s="81"/>
      <c r="AM2996" s="50"/>
      <c r="AN2996" s="50"/>
      <c r="AO2996" s="112">
        <f t="shared" si="481"/>
        <v>0</v>
      </c>
    </row>
    <row r="2997" spans="1:41" ht="20.100000000000001" customHeight="1">
      <c r="A2997" s="70">
        <f t="shared" si="479"/>
        <v>1</v>
      </c>
      <c r="B2997" s="81"/>
      <c r="C2997" s="81"/>
      <c r="D2997" s="81"/>
      <c r="E2997" s="81"/>
      <c r="F2997" s="34"/>
      <c r="G2997" s="94"/>
      <c r="H2997" s="81"/>
      <c r="I2997" s="34"/>
      <c r="J2997" s="34"/>
      <c r="K2997" s="38"/>
      <c r="L2997" s="38"/>
      <c r="M2997" s="39">
        <f t="shared" si="472"/>
        <v>0</v>
      </c>
      <c r="N2997" s="40">
        <f t="shared" si="473"/>
        <v>0</v>
      </c>
      <c r="O2997" s="80"/>
      <c r="P2997" s="113" t="str">
        <f t="shared" si="480"/>
        <v/>
      </c>
      <c r="Q2997" s="42" t="str">
        <f t="shared" si="474"/>
        <v/>
      </c>
      <c r="R2997" s="81"/>
      <c r="S2997" s="44" t="str">
        <f t="shared" si="475"/>
        <v/>
      </c>
      <c r="T2997" s="81"/>
      <c r="U2997" s="81"/>
      <c r="V2997" s="42">
        <f t="shared" si="476"/>
        <v>0</v>
      </c>
      <c r="W2997" s="43"/>
      <c r="X2997" s="47">
        <f>SUMIFS(W$12:W2997,F$12:F2997,F2997,H$12:H2997,H2997,D$12:D2997,D2997)</f>
        <v>0</v>
      </c>
      <c r="Y2997" s="48">
        <f t="shared" si="477"/>
        <v>0</v>
      </c>
      <c r="Z2997" s="82"/>
      <c r="AA2997" s="106"/>
      <c r="AB2997" s="42">
        <f t="shared" si="478"/>
        <v>0</v>
      </c>
      <c r="AC2997" s="50"/>
      <c r="AD2997" s="81"/>
      <c r="AE2997" s="81"/>
      <c r="AF2997" s="81"/>
      <c r="AG2997" s="81"/>
      <c r="AH2997" s="81"/>
      <c r="AI2997" s="81"/>
      <c r="AJ2997" s="81"/>
      <c r="AK2997" s="81"/>
      <c r="AL2997" s="81"/>
      <c r="AM2997" s="50"/>
      <c r="AN2997" s="50"/>
      <c r="AO2997" s="112">
        <f t="shared" si="481"/>
        <v>0</v>
      </c>
    </row>
    <row r="2998" spans="1:41" ht="20.100000000000001" customHeight="1">
      <c r="A2998" s="70">
        <f t="shared" si="479"/>
        <v>1</v>
      </c>
      <c r="B2998" s="81"/>
      <c r="C2998" s="81"/>
      <c r="D2998" s="81"/>
      <c r="E2998" s="81"/>
      <c r="F2998" s="34"/>
      <c r="G2998" s="94"/>
      <c r="H2998" s="81"/>
      <c r="I2998" s="34"/>
      <c r="J2998" s="34"/>
      <c r="K2998" s="38"/>
      <c r="L2998" s="38"/>
      <c r="M2998" s="39">
        <f t="shared" si="472"/>
        <v>0</v>
      </c>
      <c r="N2998" s="40">
        <f t="shared" si="473"/>
        <v>0</v>
      </c>
      <c r="O2998" s="80"/>
      <c r="P2998" s="113" t="str">
        <f t="shared" si="480"/>
        <v/>
      </c>
      <c r="Q2998" s="42" t="str">
        <f t="shared" si="474"/>
        <v/>
      </c>
      <c r="R2998" s="81"/>
      <c r="S2998" s="44" t="str">
        <f t="shared" si="475"/>
        <v/>
      </c>
      <c r="T2998" s="81"/>
      <c r="U2998" s="81"/>
      <c r="V2998" s="42">
        <f t="shared" si="476"/>
        <v>0</v>
      </c>
      <c r="W2998" s="43"/>
      <c r="X2998" s="47">
        <f>SUMIFS(W$12:W2998,F$12:F2998,F2998,H$12:H2998,H2998,D$12:D2998,D2998)</f>
        <v>0</v>
      </c>
      <c r="Y2998" s="48">
        <f t="shared" si="477"/>
        <v>0</v>
      </c>
      <c r="Z2998" s="82"/>
      <c r="AA2998" s="106"/>
      <c r="AB2998" s="42">
        <f t="shared" si="478"/>
        <v>0</v>
      </c>
      <c r="AC2998" s="50"/>
      <c r="AD2998" s="81"/>
      <c r="AE2998" s="81"/>
      <c r="AF2998" s="81"/>
      <c r="AG2998" s="81"/>
      <c r="AH2998" s="81"/>
      <c r="AI2998" s="81"/>
      <c r="AJ2998" s="81"/>
      <c r="AK2998" s="81"/>
      <c r="AL2998" s="81"/>
      <c r="AM2998" s="50"/>
      <c r="AN2998" s="50"/>
      <c r="AO2998" s="112">
        <f t="shared" si="481"/>
        <v>0</v>
      </c>
    </row>
    <row r="2999" spans="1:41" ht="20.100000000000001" customHeight="1">
      <c r="A2999" s="70">
        <f t="shared" si="479"/>
        <v>1</v>
      </c>
      <c r="B2999" s="81"/>
      <c r="C2999" s="81"/>
      <c r="D2999" s="81"/>
      <c r="E2999" s="81"/>
      <c r="F2999" s="34"/>
      <c r="G2999" s="94"/>
      <c r="H2999" s="81"/>
      <c r="I2999" s="34"/>
      <c r="J2999" s="34"/>
      <c r="K2999" s="38"/>
      <c r="L2999" s="38"/>
      <c r="M2999" s="39">
        <f t="shared" si="472"/>
        <v>0</v>
      </c>
      <c r="N2999" s="40">
        <f t="shared" si="473"/>
        <v>0</v>
      </c>
      <c r="O2999" s="80"/>
      <c r="P2999" s="113" t="str">
        <f t="shared" si="480"/>
        <v/>
      </c>
      <c r="Q2999" s="42" t="str">
        <f t="shared" si="474"/>
        <v/>
      </c>
      <c r="R2999" s="81"/>
      <c r="S2999" s="44" t="str">
        <f t="shared" si="475"/>
        <v/>
      </c>
      <c r="T2999" s="81"/>
      <c r="U2999" s="81"/>
      <c r="V2999" s="42">
        <f t="shared" si="476"/>
        <v>0</v>
      </c>
      <c r="W2999" s="43"/>
      <c r="X2999" s="47">
        <f>SUMIFS(W$12:W2999,F$12:F2999,F2999,H$12:H2999,H2999,D$12:D2999,D2999)</f>
        <v>0</v>
      </c>
      <c r="Y2999" s="48">
        <f t="shared" si="477"/>
        <v>0</v>
      </c>
      <c r="Z2999" s="82"/>
      <c r="AA2999" s="106"/>
      <c r="AB2999" s="42">
        <f t="shared" si="478"/>
        <v>0</v>
      </c>
      <c r="AC2999" s="50"/>
      <c r="AD2999" s="81"/>
      <c r="AE2999" s="81"/>
      <c r="AF2999" s="81"/>
      <c r="AG2999" s="81"/>
      <c r="AH2999" s="81"/>
      <c r="AI2999" s="81"/>
      <c r="AJ2999" s="81"/>
      <c r="AK2999" s="81"/>
      <c r="AL2999" s="81"/>
      <c r="AM2999" s="50"/>
      <c r="AN2999" s="50"/>
      <c r="AO2999" s="112">
        <f t="shared" si="481"/>
        <v>0</v>
      </c>
    </row>
    <row r="3000" spans="1:41" ht="20.100000000000001" customHeight="1">
      <c r="A3000" s="70">
        <f t="shared" si="479"/>
        <v>1</v>
      </c>
      <c r="B3000" s="81"/>
      <c r="C3000" s="81"/>
      <c r="D3000" s="81"/>
      <c r="E3000" s="81"/>
      <c r="F3000" s="34"/>
      <c r="G3000" s="94"/>
      <c r="H3000" s="81"/>
      <c r="I3000" s="34"/>
      <c r="J3000" s="34"/>
      <c r="K3000" s="38"/>
      <c r="L3000" s="38"/>
      <c r="M3000" s="39">
        <f t="shared" si="472"/>
        <v>0</v>
      </c>
      <c r="N3000" s="40">
        <f t="shared" si="473"/>
        <v>0</v>
      </c>
      <c r="O3000" s="80"/>
      <c r="P3000" s="113" t="str">
        <f t="shared" si="480"/>
        <v/>
      </c>
      <c r="Q3000" s="42" t="str">
        <f t="shared" si="474"/>
        <v/>
      </c>
      <c r="R3000" s="81"/>
      <c r="S3000" s="44" t="str">
        <f t="shared" si="475"/>
        <v/>
      </c>
      <c r="T3000" s="81"/>
      <c r="U3000" s="81"/>
      <c r="V3000" s="42">
        <f t="shared" si="476"/>
        <v>0</v>
      </c>
      <c r="W3000" s="43"/>
      <c r="X3000" s="47">
        <f>SUMIFS(W$12:W3000,F$12:F3000,F3000,H$12:H3000,H3000,D$12:D3000,D3000)</f>
        <v>0</v>
      </c>
      <c r="Y3000" s="48">
        <f t="shared" si="477"/>
        <v>0</v>
      </c>
      <c r="Z3000" s="82"/>
      <c r="AA3000" s="106"/>
      <c r="AB3000" s="42">
        <f t="shared" si="478"/>
        <v>0</v>
      </c>
      <c r="AC3000" s="50"/>
      <c r="AD3000" s="81"/>
      <c r="AE3000" s="81"/>
      <c r="AF3000" s="81"/>
      <c r="AG3000" s="81"/>
      <c r="AH3000" s="81"/>
      <c r="AI3000" s="81"/>
      <c r="AJ3000" s="81"/>
      <c r="AK3000" s="81"/>
      <c r="AL3000" s="81"/>
      <c r="AM3000" s="50"/>
      <c r="AN3000" s="50"/>
      <c r="AO3000" s="112">
        <f t="shared" si="481"/>
        <v>0</v>
      </c>
    </row>
    <row r="3001" spans="1:41" ht="20.100000000000001" customHeight="1">
      <c r="A3001" s="70">
        <f t="shared" si="479"/>
        <v>1</v>
      </c>
      <c r="B3001" s="81"/>
      <c r="C3001" s="81"/>
      <c r="D3001" s="81"/>
      <c r="E3001" s="81"/>
      <c r="F3001" s="34"/>
      <c r="G3001" s="94"/>
      <c r="H3001" s="81"/>
      <c r="I3001" s="34"/>
      <c r="J3001" s="34"/>
      <c r="K3001" s="38"/>
      <c r="L3001" s="38"/>
      <c r="M3001" s="39">
        <f t="shared" si="472"/>
        <v>0</v>
      </c>
      <c r="N3001" s="40">
        <f t="shared" si="473"/>
        <v>0</v>
      </c>
      <c r="O3001" s="80"/>
      <c r="P3001" s="113" t="str">
        <f t="shared" si="480"/>
        <v/>
      </c>
      <c r="Q3001" s="42" t="str">
        <f t="shared" si="474"/>
        <v/>
      </c>
      <c r="R3001" s="81"/>
      <c r="S3001" s="44" t="str">
        <f t="shared" si="475"/>
        <v/>
      </c>
      <c r="T3001" s="81"/>
      <c r="U3001" s="81"/>
      <c r="V3001" s="42">
        <f t="shared" si="476"/>
        <v>0</v>
      </c>
      <c r="W3001" s="43"/>
      <c r="X3001" s="47">
        <f>SUMIFS(W$12:W3001,F$12:F3001,F3001,H$12:H3001,H3001,D$12:D3001,D3001)</f>
        <v>0</v>
      </c>
      <c r="Y3001" s="48">
        <f t="shared" si="477"/>
        <v>0</v>
      </c>
      <c r="Z3001" s="82"/>
      <c r="AA3001" s="106"/>
      <c r="AB3001" s="42">
        <f t="shared" si="478"/>
        <v>0</v>
      </c>
      <c r="AC3001" s="50"/>
      <c r="AD3001" s="81"/>
      <c r="AE3001" s="81"/>
      <c r="AF3001" s="81"/>
      <c r="AG3001" s="81"/>
      <c r="AH3001" s="81"/>
      <c r="AI3001" s="81"/>
      <c r="AJ3001" s="81"/>
      <c r="AK3001" s="81"/>
      <c r="AL3001" s="81"/>
      <c r="AM3001" s="50"/>
      <c r="AN3001" s="50"/>
      <c r="AO3001" s="112">
        <f t="shared" si="481"/>
        <v>0</v>
      </c>
    </row>
    <row r="3002" spans="1:41" ht="20.100000000000001" customHeight="1">
      <c r="A3002" s="70">
        <f t="shared" si="479"/>
        <v>1</v>
      </c>
      <c r="B3002" s="81"/>
      <c r="C3002" s="81"/>
      <c r="D3002" s="81"/>
      <c r="E3002" s="81"/>
      <c r="F3002" s="34"/>
      <c r="G3002" s="94"/>
      <c r="H3002" s="81"/>
      <c r="I3002" s="34"/>
      <c r="J3002" s="34"/>
      <c r="K3002" s="38"/>
      <c r="L3002" s="38"/>
      <c r="M3002" s="39">
        <f t="shared" si="472"/>
        <v>0</v>
      </c>
      <c r="N3002" s="40">
        <f t="shared" si="473"/>
        <v>0</v>
      </c>
      <c r="O3002" s="80"/>
      <c r="P3002" s="113" t="str">
        <f t="shared" si="480"/>
        <v/>
      </c>
      <c r="Q3002" s="42" t="str">
        <f t="shared" si="474"/>
        <v/>
      </c>
      <c r="R3002" s="81"/>
      <c r="S3002" s="44" t="str">
        <f t="shared" si="475"/>
        <v/>
      </c>
      <c r="T3002" s="81"/>
      <c r="U3002" s="81"/>
      <c r="V3002" s="42">
        <f t="shared" si="476"/>
        <v>0</v>
      </c>
      <c r="W3002" s="43"/>
      <c r="X3002" s="47">
        <f>SUMIFS(W$12:W3002,F$12:F3002,F3002,H$12:H3002,H3002,D$12:D3002,D3002)</f>
        <v>0</v>
      </c>
      <c r="Y3002" s="48">
        <f t="shared" si="477"/>
        <v>0</v>
      </c>
      <c r="Z3002" s="82"/>
      <c r="AA3002" s="106"/>
      <c r="AB3002" s="42">
        <f t="shared" si="478"/>
        <v>0</v>
      </c>
      <c r="AC3002" s="50"/>
      <c r="AD3002" s="81"/>
      <c r="AE3002" s="81"/>
      <c r="AF3002" s="81"/>
      <c r="AG3002" s="81"/>
      <c r="AH3002" s="81"/>
      <c r="AI3002" s="81"/>
      <c r="AJ3002" s="81"/>
      <c r="AK3002" s="81"/>
      <c r="AL3002" s="81"/>
      <c r="AM3002" s="50"/>
      <c r="AN3002" s="50"/>
      <c r="AO3002" s="112">
        <f t="shared" si="481"/>
        <v>0</v>
      </c>
    </row>
    <row r="3003" spans="1:41" ht="20.100000000000001" customHeight="1">
      <c r="A3003" s="70">
        <f t="shared" si="479"/>
        <v>1</v>
      </c>
      <c r="B3003" s="81"/>
      <c r="C3003" s="81"/>
      <c r="D3003" s="81"/>
      <c r="E3003" s="81"/>
      <c r="F3003" s="34"/>
      <c r="G3003" s="94"/>
      <c r="H3003" s="81"/>
      <c r="I3003" s="34"/>
      <c r="J3003" s="34"/>
      <c r="K3003" s="38"/>
      <c r="L3003" s="38"/>
      <c r="M3003" s="39">
        <f t="shared" si="472"/>
        <v>0</v>
      </c>
      <c r="N3003" s="40">
        <f t="shared" si="473"/>
        <v>0</v>
      </c>
      <c r="O3003" s="80"/>
      <c r="P3003" s="113" t="str">
        <f t="shared" si="480"/>
        <v/>
      </c>
      <c r="Q3003" s="42" t="str">
        <f t="shared" si="474"/>
        <v/>
      </c>
      <c r="R3003" s="81"/>
      <c r="S3003" s="44" t="str">
        <f t="shared" si="475"/>
        <v/>
      </c>
      <c r="T3003" s="81"/>
      <c r="U3003" s="81"/>
      <c r="V3003" s="42">
        <f t="shared" si="476"/>
        <v>0</v>
      </c>
      <c r="W3003" s="43"/>
      <c r="X3003" s="47">
        <f>SUMIFS(W$12:W3003,F$12:F3003,F3003,H$12:H3003,H3003,D$12:D3003,D3003)</f>
        <v>0</v>
      </c>
      <c r="Y3003" s="48">
        <f t="shared" si="477"/>
        <v>0</v>
      </c>
      <c r="Z3003" s="82"/>
      <c r="AA3003" s="106"/>
      <c r="AB3003" s="42">
        <f t="shared" si="478"/>
        <v>0</v>
      </c>
      <c r="AC3003" s="50"/>
      <c r="AD3003" s="81"/>
      <c r="AE3003" s="81"/>
      <c r="AF3003" s="81"/>
      <c r="AG3003" s="81"/>
      <c r="AH3003" s="81"/>
      <c r="AI3003" s="81"/>
      <c r="AJ3003" s="81"/>
      <c r="AK3003" s="81"/>
      <c r="AL3003" s="81"/>
      <c r="AM3003" s="50"/>
      <c r="AN3003" s="50"/>
      <c r="AO3003" s="112">
        <f t="shared" si="481"/>
        <v>0</v>
      </c>
    </row>
    <row r="3004" spans="1:41" ht="20.100000000000001" customHeight="1">
      <c r="A3004" s="70">
        <f t="shared" si="479"/>
        <v>1</v>
      </c>
      <c r="B3004" s="81"/>
      <c r="C3004" s="81"/>
      <c r="D3004" s="81"/>
      <c r="E3004" s="81"/>
      <c r="F3004" s="34"/>
      <c r="G3004" s="94"/>
      <c r="H3004" s="81"/>
      <c r="I3004" s="34"/>
      <c r="J3004" s="34"/>
      <c r="K3004" s="38"/>
      <c r="L3004" s="38"/>
      <c r="M3004" s="39">
        <f t="shared" si="472"/>
        <v>0</v>
      </c>
      <c r="N3004" s="40">
        <f t="shared" si="473"/>
        <v>0</v>
      </c>
      <c r="O3004" s="80"/>
      <c r="P3004" s="113" t="str">
        <f t="shared" si="480"/>
        <v/>
      </c>
      <c r="Q3004" s="42" t="str">
        <f t="shared" si="474"/>
        <v/>
      </c>
      <c r="R3004" s="81"/>
      <c r="S3004" s="44" t="str">
        <f t="shared" si="475"/>
        <v/>
      </c>
      <c r="T3004" s="81"/>
      <c r="U3004" s="81"/>
      <c r="V3004" s="42">
        <f t="shared" si="476"/>
        <v>0</v>
      </c>
      <c r="W3004" s="43"/>
      <c r="X3004" s="47">
        <f>SUMIFS(W$12:W3004,F$12:F3004,F3004,H$12:H3004,H3004,D$12:D3004,D3004)</f>
        <v>0</v>
      </c>
      <c r="Y3004" s="48">
        <f t="shared" si="477"/>
        <v>0</v>
      </c>
      <c r="Z3004" s="82"/>
      <c r="AA3004" s="106"/>
      <c r="AB3004" s="42">
        <f t="shared" si="478"/>
        <v>0</v>
      </c>
      <c r="AC3004" s="50"/>
      <c r="AD3004" s="81"/>
      <c r="AE3004" s="81"/>
      <c r="AF3004" s="81"/>
      <c r="AG3004" s="81"/>
      <c r="AH3004" s="81"/>
      <c r="AI3004" s="81"/>
      <c r="AJ3004" s="81"/>
      <c r="AK3004" s="81"/>
      <c r="AL3004" s="81"/>
      <c r="AM3004" s="50"/>
      <c r="AN3004" s="50"/>
      <c r="AO3004" s="112">
        <f t="shared" si="481"/>
        <v>0</v>
      </c>
    </row>
    <row r="3005" spans="1:41" ht="20.100000000000001" customHeight="1">
      <c r="A3005" s="70">
        <f t="shared" si="479"/>
        <v>1</v>
      </c>
      <c r="B3005" s="81"/>
      <c r="C3005" s="81"/>
      <c r="D3005" s="81"/>
      <c r="E3005" s="81"/>
      <c r="F3005" s="34"/>
      <c r="G3005" s="94"/>
      <c r="H3005" s="81"/>
      <c r="I3005" s="34"/>
      <c r="J3005" s="34"/>
      <c r="K3005" s="38"/>
      <c r="L3005" s="38"/>
      <c r="M3005" s="39">
        <f t="shared" si="472"/>
        <v>0</v>
      </c>
      <c r="N3005" s="40">
        <f t="shared" si="473"/>
        <v>0</v>
      </c>
      <c r="O3005" s="80"/>
      <c r="P3005" s="113" t="str">
        <f t="shared" si="480"/>
        <v/>
      </c>
      <c r="Q3005" s="42" t="str">
        <f t="shared" si="474"/>
        <v/>
      </c>
      <c r="R3005" s="81"/>
      <c r="S3005" s="44" t="str">
        <f t="shared" si="475"/>
        <v/>
      </c>
      <c r="T3005" s="81"/>
      <c r="U3005" s="81"/>
      <c r="V3005" s="42">
        <f t="shared" si="476"/>
        <v>0</v>
      </c>
      <c r="W3005" s="43"/>
      <c r="X3005" s="47">
        <f>SUMIFS(W$12:W3005,F$12:F3005,F3005,H$12:H3005,H3005,D$12:D3005,D3005)</f>
        <v>0</v>
      </c>
      <c r="Y3005" s="48">
        <f t="shared" si="477"/>
        <v>0</v>
      </c>
      <c r="Z3005" s="82"/>
      <c r="AA3005" s="106"/>
      <c r="AB3005" s="42">
        <f t="shared" si="478"/>
        <v>0</v>
      </c>
      <c r="AC3005" s="50"/>
      <c r="AD3005" s="81"/>
      <c r="AE3005" s="81"/>
      <c r="AF3005" s="81"/>
      <c r="AG3005" s="81"/>
      <c r="AH3005" s="81"/>
      <c r="AI3005" s="81"/>
      <c r="AJ3005" s="81"/>
      <c r="AK3005" s="81"/>
      <c r="AL3005" s="81"/>
      <c r="AM3005" s="50"/>
      <c r="AN3005" s="50"/>
      <c r="AO3005" s="112">
        <f t="shared" si="481"/>
        <v>0</v>
      </c>
    </row>
    <row r="3006" spans="1:41" ht="20.100000000000001" customHeight="1">
      <c r="A3006" s="70">
        <f t="shared" si="479"/>
        <v>1</v>
      </c>
      <c r="B3006" s="81"/>
      <c r="C3006" s="81"/>
      <c r="D3006" s="81"/>
      <c r="E3006" s="81"/>
      <c r="F3006" s="34"/>
      <c r="G3006" s="94"/>
      <c r="H3006" s="81"/>
      <c r="I3006" s="34"/>
      <c r="J3006" s="34"/>
      <c r="K3006" s="38"/>
      <c r="L3006" s="38"/>
      <c r="M3006" s="39">
        <f t="shared" si="472"/>
        <v>0</v>
      </c>
      <c r="N3006" s="40">
        <f t="shared" si="473"/>
        <v>0</v>
      </c>
      <c r="O3006" s="80"/>
      <c r="P3006" s="113" t="str">
        <f t="shared" si="480"/>
        <v/>
      </c>
      <c r="Q3006" s="42" t="str">
        <f t="shared" si="474"/>
        <v/>
      </c>
      <c r="R3006" s="81"/>
      <c r="S3006" s="44" t="str">
        <f t="shared" si="475"/>
        <v/>
      </c>
      <c r="T3006" s="81"/>
      <c r="U3006" s="81"/>
      <c r="V3006" s="42">
        <f t="shared" si="476"/>
        <v>0</v>
      </c>
      <c r="W3006" s="43"/>
      <c r="X3006" s="47">
        <f>SUMIFS(W$12:W3006,F$12:F3006,F3006,H$12:H3006,H3006,D$12:D3006,D3006)</f>
        <v>0</v>
      </c>
      <c r="Y3006" s="48">
        <f t="shared" si="477"/>
        <v>0</v>
      </c>
      <c r="Z3006" s="82"/>
      <c r="AA3006" s="106"/>
      <c r="AB3006" s="42">
        <f t="shared" si="478"/>
        <v>0</v>
      </c>
      <c r="AC3006" s="50"/>
      <c r="AD3006" s="81"/>
      <c r="AE3006" s="81"/>
      <c r="AF3006" s="81"/>
      <c r="AG3006" s="81"/>
      <c r="AH3006" s="81"/>
      <c r="AI3006" s="81"/>
      <c r="AJ3006" s="81"/>
      <c r="AK3006" s="81"/>
      <c r="AL3006" s="81"/>
      <c r="AM3006" s="50"/>
      <c r="AN3006" s="50"/>
      <c r="AO3006" s="112">
        <f t="shared" si="481"/>
        <v>0</v>
      </c>
    </row>
    <row r="3007" spans="1:41" ht="20.100000000000001" customHeight="1">
      <c r="A3007" s="70">
        <f t="shared" si="479"/>
        <v>1</v>
      </c>
      <c r="B3007" s="81"/>
      <c r="C3007" s="81"/>
      <c r="D3007" s="81"/>
      <c r="E3007" s="81"/>
      <c r="F3007" s="34"/>
      <c r="G3007" s="94"/>
      <c r="H3007" s="81"/>
      <c r="I3007" s="34"/>
      <c r="J3007" s="34"/>
      <c r="K3007" s="38"/>
      <c r="L3007" s="38"/>
      <c r="M3007" s="39">
        <f t="shared" si="472"/>
        <v>0</v>
      </c>
      <c r="N3007" s="40">
        <f t="shared" si="473"/>
        <v>0</v>
      </c>
      <c r="O3007" s="80"/>
      <c r="P3007" s="113" t="str">
        <f t="shared" si="480"/>
        <v/>
      </c>
      <c r="Q3007" s="42" t="str">
        <f t="shared" si="474"/>
        <v/>
      </c>
      <c r="R3007" s="81"/>
      <c r="S3007" s="44" t="str">
        <f t="shared" si="475"/>
        <v/>
      </c>
      <c r="T3007" s="81"/>
      <c r="U3007" s="81"/>
      <c r="V3007" s="42">
        <f t="shared" si="476"/>
        <v>0</v>
      </c>
      <c r="W3007" s="43"/>
      <c r="X3007" s="47">
        <f>SUMIFS(W$12:W3007,F$12:F3007,F3007,H$12:H3007,H3007,D$12:D3007,D3007)</f>
        <v>0</v>
      </c>
      <c r="Y3007" s="48">
        <f t="shared" si="477"/>
        <v>0</v>
      </c>
      <c r="Z3007" s="82"/>
      <c r="AA3007" s="106"/>
      <c r="AB3007" s="42">
        <f t="shared" si="478"/>
        <v>0</v>
      </c>
      <c r="AC3007" s="50"/>
      <c r="AD3007" s="81"/>
      <c r="AE3007" s="81"/>
      <c r="AF3007" s="81"/>
      <c r="AG3007" s="81"/>
      <c r="AH3007" s="81"/>
      <c r="AI3007" s="81"/>
      <c r="AJ3007" s="81"/>
      <c r="AK3007" s="81"/>
      <c r="AL3007" s="81"/>
      <c r="AM3007" s="50"/>
      <c r="AN3007" s="50"/>
      <c r="AO3007" s="112">
        <f t="shared" si="481"/>
        <v>0</v>
      </c>
    </row>
    <row r="3008" spans="1:41" ht="20.100000000000001" customHeight="1">
      <c r="A3008" s="70">
        <f t="shared" si="479"/>
        <v>1</v>
      </c>
      <c r="B3008" s="81"/>
      <c r="C3008" s="81"/>
      <c r="D3008" s="81"/>
      <c r="E3008" s="81"/>
      <c r="F3008" s="34"/>
      <c r="G3008" s="94"/>
      <c r="H3008" s="81"/>
      <c r="I3008" s="34"/>
      <c r="J3008" s="34"/>
      <c r="K3008" s="38"/>
      <c r="L3008" s="38"/>
      <c r="M3008" s="39">
        <f t="shared" si="472"/>
        <v>0</v>
      </c>
      <c r="N3008" s="40">
        <f t="shared" si="473"/>
        <v>0</v>
      </c>
      <c r="O3008" s="80"/>
      <c r="P3008" s="113" t="str">
        <f t="shared" si="480"/>
        <v/>
      </c>
      <c r="Q3008" s="42" t="str">
        <f t="shared" si="474"/>
        <v/>
      </c>
      <c r="R3008" s="81"/>
      <c r="S3008" s="44" t="str">
        <f t="shared" si="475"/>
        <v/>
      </c>
      <c r="T3008" s="81"/>
      <c r="U3008" s="81"/>
      <c r="V3008" s="42">
        <f t="shared" si="476"/>
        <v>0</v>
      </c>
      <c r="W3008" s="43"/>
      <c r="X3008" s="47">
        <f>SUMIFS(W$12:W3008,F$12:F3008,F3008,H$12:H3008,H3008,D$12:D3008,D3008)</f>
        <v>0</v>
      </c>
      <c r="Y3008" s="48">
        <f t="shared" si="477"/>
        <v>0</v>
      </c>
      <c r="Z3008" s="82"/>
      <c r="AA3008" s="106"/>
      <c r="AB3008" s="42">
        <f t="shared" si="478"/>
        <v>0</v>
      </c>
      <c r="AC3008" s="50"/>
      <c r="AD3008" s="81"/>
      <c r="AE3008" s="81"/>
      <c r="AF3008" s="81"/>
      <c r="AG3008" s="81"/>
      <c r="AH3008" s="81"/>
      <c r="AI3008" s="81"/>
      <c r="AJ3008" s="81"/>
      <c r="AK3008" s="81"/>
      <c r="AL3008" s="81"/>
      <c r="AM3008" s="50"/>
      <c r="AN3008" s="50"/>
      <c r="AO3008" s="112">
        <f t="shared" si="481"/>
        <v>0</v>
      </c>
    </row>
    <row r="3009" spans="1:41" ht="20.100000000000001" customHeight="1">
      <c r="A3009" s="70">
        <f t="shared" si="479"/>
        <v>1</v>
      </c>
      <c r="B3009" s="81"/>
      <c r="C3009" s="81"/>
      <c r="D3009" s="81"/>
      <c r="E3009" s="81"/>
      <c r="F3009" s="34"/>
      <c r="G3009" s="94"/>
      <c r="H3009" s="81"/>
      <c r="I3009" s="34"/>
      <c r="J3009" s="34"/>
      <c r="K3009" s="38"/>
      <c r="L3009" s="38"/>
      <c r="M3009" s="39">
        <f t="shared" si="472"/>
        <v>0</v>
      </c>
      <c r="N3009" s="40">
        <f t="shared" si="473"/>
        <v>0</v>
      </c>
      <c r="O3009" s="80"/>
      <c r="P3009" s="113" t="str">
        <f t="shared" si="480"/>
        <v/>
      </c>
      <c r="Q3009" s="42" t="str">
        <f t="shared" si="474"/>
        <v/>
      </c>
      <c r="R3009" s="81"/>
      <c r="S3009" s="44" t="str">
        <f t="shared" si="475"/>
        <v/>
      </c>
      <c r="T3009" s="81"/>
      <c r="U3009" s="81"/>
      <c r="V3009" s="42">
        <f t="shared" si="476"/>
        <v>0</v>
      </c>
      <c r="W3009" s="43"/>
      <c r="X3009" s="47">
        <f>SUMIFS(W$12:W3009,F$12:F3009,F3009,H$12:H3009,H3009,D$12:D3009,D3009)</f>
        <v>0</v>
      </c>
      <c r="Y3009" s="48">
        <f t="shared" si="477"/>
        <v>0</v>
      </c>
      <c r="Z3009" s="82"/>
      <c r="AA3009" s="106"/>
      <c r="AB3009" s="42">
        <f t="shared" si="478"/>
        <v>0</v>
      </c>
      <c r="AC3009" s="50"/>
      <c r="AD3009" s="81"/>
      <c r="AE3009" s="81"/>
      <c r="AF3009" s="81"/>
      <c r="AG3009" s="81"/>
      <c r="AH3009" s="81"/>
      <c r="AI3009" s="81"/>
      <c r="AJ3009" s="81"/>
      <c r="AK3009" s="81"/>
      <c r="AL3009" s="81"/>
      <c r="AM3009" s="50"/>
      <c r="AN3009" s="50"/>
      <c r="AO3009" s="112">
        <f t="shared" si="481"/>
        <v>0</v>
      </c>
    </row>
    <row r="3010" spans="1:41" ht="20.100000000000001" customHeight="1">
      <c r="A3010" s="70">
        <f t="shared" si="479"/>
        <v>1</v>
      </c>
      <c r="B3010" s="81"/>
      <c r="C3010" s="81"/>
      <c r="D3010" s="81"/>
      <c r="E3010" s="81"/>
      <c r="F3010" s="34"/>
      <c r="G3010" s="94"/>
      <c r="H3010" s="81"/>
      <c r="I3010" s="34"/>
      <c r="J3010" s="34"/>
      <c r="K3010" s="38"/>
      <c r="L3010" s="38"/>
      <c r="M3010" s="39">
        <f t="shared" si="472"/>
        <v>0</v>
      </c>
      <c r="N3010" s="40">
        <f t="shared" si="473"/>
        <v>0</v>
      </c>
      <c r="O3010" s="80"/>
      <c r="P3010" s="113" t="str">
        <f t="shared" si="480"/>
        <v/>
      </c>
      <c r="Q3010" s="42" t="str">
        <f t="shared" si="474"/>
        <v/>
      </c>
      <c r="R3010" s="81"/>
      <c r="S3010" s="44" t="str">
        <f t="shared" si="475"/>
        <v/>
      </c>
      <c r="T3010" s="81"/>
      <c r="U3010" s="81"/>
      <c r="V3010" s="42">
        <f t="shared" si="476"/>
        <v>0</v>
      </c>
      <c r="W3010" s="43"/>
      <c r="X3010" s="47">
        <f>SUMIFS(W$12:W3010,F$12:F3010,F3010,H$12:H3010,H3010,D$12:D3010,D3010)</f>
        <v>0</v>
      </c>
      <c r="Y3010" s="48">
        <f t="shared" si="477"/>
        <v>0</v>
      </c>
      <c r="Z3010" s="82"/>
      <c r="AA3010" s="106"/>
      <c r="AB3010" s="42">
        <f t="shared" si="478"/>
        <v>0</v>
      </c>
      <c r="AC3010" s="50"/>
      <c r="AD3010" s="81"/>
      <c r="AE3010" s="81"/>
      <c r="AF3010" s="81"/>
      <c r="AG3010" s="81"/>
      <c r="AH3010" s="81"/>
      <c r="AI3010" s="81"/>
      <c r="AJ3010" s="81"/>
      <c r="AK3010" s="81"/>
      <c r="AL3010" s="81"/>
      <c r="AM3010" s="50"/>
      <c r="AN3010" s="50"/>
      <c r="AO3010" s="112">
        <f t="shared" si="481"/>
        <v>0</v>
      </c>
    </row>
    <row r="3011" spans="1:41" ht="20.100000000000001" customHeight="1">
      <c r="A3011" s="70">
        <f t="shared" si="479"/>
        <v>1</v>
      </c>
      <c r="B3011" s="81"/>
      <c r="C3011" s="81"/>
      <c r="D3011" s="81"/>
      <c r="E3011" s="81"/>
      <c r="F3011" s="34"/>
      <c r="G3011" s="94"/>
      <c r="H3011" s="81"/>
      <c r="I3011" s="34"/>
      <c r="J3011" s="34"/>
      <c r="K3011" s="38"/>
      <c r="L3011" s="38"/>
      <c r="M3011" s="39">
        <f t="shared" si="472"/>
        <v>0</v>
      </c>
      <c r="N3011" s="40">
        <f t="shared" si="473"/>
        <v>0</v>
      </c>
      <c r="O3011" s="80"/>
      <c r="P3011" s="113" t="str">
        <f t="shared" si="480"/>
        <v/>
      </c>
      <c r="Q3011" s="42" t="str">
        <f t="shared" si="474"/>
        <v/>
      </c>
      <c r="R3011" s="81"/>
      <c r="S3011" s="44" t="str">
        <f t="shared" si="475"/>
        <v/>
      </c>
      <c r="T3011" s="81"/>
      <c r="U3011" s="81"/>
      <c r="V3011" s="42">
        <f t="shared" si="476"/>
        <v>0</v>
      </c>
      <c r="W3011" s="43"/>
      <c r="X3011" s="47">
        <f>SUMIFS(W$12:W3011,F$12:F3011,F3011,H$12:H3011,H3011,D$12:D3011,D3011)</f>
        <v>0</v>
      </c>
      <c r="Y3011" s="48">
        <f t="shared" si="477"/>
        <v>0</v>
      </c>
      <c r="Z3011" s="82"/>
      <c r="AA3011" s="106"/>
      <c r="AB3011" s="42">
        <f t="shared" si="478"/>
        <v>0</v>
      </c>
      <c r="AC3011" s="50"/>
      <c r="AD3011" s="81"/>
      <c r="AE3011" s="81"/>
      <c r="AF3011" s="81"/>
      <c r="AG3011" s="81"/>
      <c r="AH3011" s="81"/>
      <c r="AI3011" s="81"/>
      <c r="AJ3011" s="81"/>
      <c r="AK3011" s="81"/>
      <c r="AL3011" s="81"/>
      <c r="AM3011" s="50"/>
      <c r="AN3011" s="50"/>
      <c r="AO3011" s="112">
        <f t="shared" si="481"/>
        <v>0</v>
      </c>
    </row>
    <row r="3012" spans="1:41" ht="20.100000000000001" customHeight="1">
      <c r="A3012" s="70">
        <f t="shared" si="479"/>
        <v>1</v>
      </c>
      <c r="B3012" s="81"/>
      <c r="C3012" s="81"/>
      <c r="D3012" s="81"/>
      <c r="E3012" s="81"/>
      <c r="F3012" s="34"/>
      <c r="G3012" s="94"/>
      <c r="H3012" s="81"/>
      <c r="I3012" s="34"/>
      <c r="J3012" s="34"/>
      <c r="K3012" s="38"/>
      <c r="L3012" s="38"/>
      <c r="M3012" s="39">
        <f t="shared" si="472"/>
        <v>0</v>
      </c>
      <c r="N3012" s="40">
        <f t="shared" si="473"/>
        <v>0</v>
      </c>
      <c r="O3012" s="80"/>
      <c r="P3012" s="113" t="str">
        <f t="shared" si="480"/>
        <v/>
      </c>
      <c r="Q3012" s="42" t="str">
        <f t="shared" si="474"/>
        <v/>
      </c>
      <c r="R3012" s="81"/>
      <c r="S3012" s="44" t="str">
        <f t="shared" si="475"/>
        <v/>
      </c>
      <c r="T3012" s="81"/>
      <c r="U3012" s="81"/>
      <c r="V3012" s="42">
        <f t="shared" si="476"/>
        <v>0</v>
      </c>
      <c r="W3012" s="43"/>
      <c r="X3012" s="47">
        <f>SUMIFS(W$12:W3012,F$12:F3012,F3012,H$12:H3012,H3012,D$12:D3012,D3012)</f>
        <v>0</v>
      </c>
      <c r="Y3012" s="48">
        <f t="shared" si="477"/>
        <v>0</v>
      </c>
      <c r="Z3012" s="82"/>
      <c r="AA3012" s="106"/>
      <c r="AB3012" s="42">
        <f t="shared" si="478"/>
        <v>0</v>
      </c>
      <c r="AC3012" s="50"/>
      <c r="AD3012" s="81"/>
      <c r="AE3012" s="81"/>
      <c r="AF3012" s="81"/>
      <c r="AG3012" s="81"/>
      <c r="AH3012" s="81"/>
      <c r="AI3012" s="81"/>
      <c r="AJ3012" s="81"/>
      <c r="AK3012" s="81"/>
      <c r="AL3012" s="81"/>
      <c r="AM3012" s="50"/>
      <c r="AN3012" s="50"/>
      <c r="AO3012" s="112">
        <f t="shared" si="481"/>
        <v>0</v>
      </c>
    </row>
    <row r="3013" spans="1:41" ht="20.100000000000001" customHeight="1">
      <c r="A3013" s="70">
        <f t="shared" si="479"/>
        <v>1</v>
      </c>
      <c r="B3013" s="81"/>
      <c r="C3013" s="81"/>
      <c r="D3013" s="81"/>
      <c r="E3013" s="81"/>
      <c r="F3013" s="34"/>
      <c r="G3013" s="94"/>
      <c r="H3013" s="81"/>
      <c r="I3013" s="34"/>
      <c r="J3013" s="34"/>
      <c r="K3013" s="38"/>
      <c r="L3013" s="38"/>
      <c r="M3013" s="39">
        <f t="shared" si="472"/>
        <v>0</v>
      </c>
      <c r="N3013" s="40">
        <f t="shared" si="473"/>
        <v>0</v>
      </c>
      <c r="O3013" s="80"/>
      <c r="P3013" s="113" t="str">
        <f t="shared" si="480"/>
        <v/>
      </c>
      <c r="Q3013" s="42" t="str">
        <f t="shared" si="474"/>
        <v/>
      </c>
      <c r="R3013" s="81"/>
      <c r="S3013" s="44" t="str">
        <f t="shared" si="475"/>
        <v/>
      </c>
      <c r="T3013" s="81"/>
      <c r="U3013" s="81"/>
      <c r="V3013" s="42">
        <f t="shared" si="476"/>
        <v>0</v>
      </c>
      <c r="W3013" s="43"/>
      <c r="X3013" s="47">
        <f>SUMIFS(W$12:W3013,F$12:F3013,F3013,H$12:H3013,H3013,D$12:D3013,D3013)</f>
        <v>0</v>
      </c>
      <c r="Y3013" s="48">
        <f t="shared" si="477"/>
        <v>0</v>
      </c>
      <c r="Z3013" s="82"/>
      <c r="AA3013" s="106"/>
      <c r="AB3013" s="42">
        <f t="shared" si="478"/>
        <v>0</v>
      </c>
      <c r="AC3013" s="50"/>
      <c r="AD3013" s="81"/>
      <c r="AE3013" s="81"/>
      <c r="AF3013" s="81"/>
      <c r="AG3013" s="81"/>
      <c r="AH3013" s="81"/>
      <c r="AI3013" s="81"/>
      <c r="AJ3013" s="81"/>
      <c r="AK3013" s="81"/>
      <c r="AL3013" s="81"/>
      <c r="AM3013" s="50"/>
      <c r="AN3013" s="50"/>
      <c r="AO3013" s="112">
        <f t="shared" si="481"/>
        <v>0</v>
      </c>
    </row>
    <row r="3014" spans="1:41" ht="20.100000000000001" customHeight="1">
      <c r="A3014" s="70">
        <f t="shared" si="479"/>
        <v>1</v>
      </c>
      <c r="B3014" s="81"/>
      <c r="C3014" s="81"/>
      <c r="D3014" s="81"/>
      <c r="E3014" s="81"/>
      <c r="F3014" s="34"/>
      <c r="G3014" s="94"/>
      <c r="H3014" s="81"/>
      <c r="I3014" s="34"/>
      <c r="J3014" s="34"/>
      <c r="K3014" s="38"/>
      <c r="L3014" s="38"/>
      <c r="M3014" s="39">
        <f t="shared" si="472"/>
        <v>0</v>
      </c>
      <c r="N3014" s="40">
        <f t="shared" si="473"/>
        <v>0</v>
      </c>
      <c r="O3014" s="80"/>
      <c r="P3014" s="113" t="str">
        <f t="shared" si="480"/>
        <v/>
      </c>
      <c r="Q3014" s="42" t="str">
        <f t="shared" si="474"/>
        <v/>
      </c>
      <c r="R3014" s="81"/>
      <c r="S3014" s="44" t="str">
        <f t="shared" si="475"/>
        <v/>
      </c>
      <c r="T3014" s="81"/>
      <c r="U3014" s="81"/>
      <c r="V3014" s="42">
        <f t="shared" si="476"/>
        <v>0</v>
      </c>
      <c r="W3014" s="43"/>
      <c r="X3014" s="47">
        <f>SUMIFS(W$12:W3014,F$12:F3014,F3014,H$12:H3014,H3014,D$12:D3014,D3014)</f>
        <v>0</v>
      </c>
      <c r="Y3014" s="48">
        <f t="shared" si="477"/>
        <v>0</v>
      </c>
      <c r="Z3014" s="82"/>
      <c r="AA3014" s="106"/>
      <c r="AB3014" s="42">
        <f t="shared" si="478"/>
        <v>0</v>
      </c>
      <c r="AC3014" s="50"/>
      <c r="AD3014" s="81"/>
      <c r="AE3014" s="81"/>
      <c r="AF3014" s="81"/>
      <c r="AG3014" s="81"/>
      <c r="AH3014" s="81"/>
      <c r="AI3014" s="81"/>
      <c r="AJ3014" s="81"/>
      <c r="AK3014" s="81"/>
      <c r="AL3014" s="81"/>
      <c r="AM3014" s="50"/>
      <c r="AN3014" s="50"/>
      <c r="AO3014" s="112">
        <f t="shared" si="481"/>
        <v>0</v>
      </c>
    </row>
    <row r="3015" spans="1:41" ht="20.100000000000001" customHeight="1">
      <c r="A3015" s="70">
        <f t="shared" si="479"/>
        <v>1</v>
      </c>
      <c r="B3015" s="81"/>
      <c r="C3015" s="81"/>
      <c r="D3015" s="81"/>
      <c r="E3015" s="81"/>
      <c r="F3015" s="34"/>
      <c r="G3015" s="94"/>
      <c r="H3015" s="81"/>
      <c r="I3015" s="34"/>
      <c r="J3015" s="34"/>
      <c r="K3015" s="38"/>
      <c r="L3015" s="38"/>
      <c r="M3015" s="39">
        <f t="shared" si="472"/>
        <v>0</v>
      </c>
      <c r="N3015" s="40">
        <f t="shared" si="473"/>
        <v>0</v>
      </c>
      <c r="O3015" s="80"/>
      <c r="P3015" s="113" t="str">
        <f t="shared" si="480"/>
        <v/>
      </c>
      <c r="Q3015" s="42" t="str">
        <f t="shared" si="474"/>
        <v/>
      </c>
      <c r="R3015" s="81"/>
      <c r="S3015" s="44" t="str">
        <f t="shared" si="475"/>
        <v/>
      </c>
      <c r="T3015" s="81"/>
      <c r="U3015" s="81"/>
      <c r="V3015" s="42">
        <f t="shared" si="476"/>
        <v>0</v>
      </c>
      <c r="W3015" s="43"/>
      <c r="X3015" s="47">
        <f>SUMIFS(W$12:W3015,F$12:F3015,F3015,H$12:H3015,H3015,D$12:D3015,D3015)</f>
        <v>0</v>
      </c>
      <c r="Y3015" s="48">
        <f t="shared" si="477"/>
        <v>0</v>
      </c>
      <c r="Z3015" s="82"/>
      <c r="AA3015" s="106"/>
      <c r="AB3015" s="42">
        <f t="shared" si="478"/>
        <v>0</v>
      </c>
      <c r="AC3015" s="50"/>
      <c r="AD3015" s="81"/>
      <c r="AE3015" s="81"/>
      <c r="AF3015" s="81"/>
      <c r="AG3015" s="81"/>
      <c r="AH3015" s="81"/>
      <c r="AI3015" s="81"/>
      <c r="AJ3015" s="81"/>
      <c r="AK3015" s="81"/>
      <c r="AL3015" s="81"/>
      <c r="AM3015" s="50"/>
      <c r="AN3015" s="50"/>
      <c r="AO3015" s="112">
        <f t="shared" si="481"/>
        <v>0</v>
      </c>
    </row>
    <row r="3016" spans="1:41" ht="20.100000000000001" customHeight="1">
      <c r="A3016" s="70">
        <f t="shared" si="479"/>
        <v>1</v>
      </c>
      <c r="B3016" s="81"/>
      <c r="C3016" s="81"/>
      <c r="D3016" s="81"/>
      <c r="E3016" s="81"/>
      <c r="F3016" s="34"/>
      <c r="G3016" s="94"/>
      <c r="H3016" s="81"/>
      <c r="I3016" s="34"/>
      <c r="J3016" s="34"/>
      <c r="K3016" s="38"/>
      <c r="L3016" s="38"/>
      <c r="M3016" s="39">
        <f t="shared" ref="M3016:M3079" si="482">(IF(L3016&lt;K3016,1+L3016,L3016)-K3016-IF(AND(K3016&lt;$L$5,L3016&gt;$M$5),$M$5-$L$5)-IF(AND(K3016&lt;$L$6,L3016&gt;$M$6),$M$6-$L$6)-IF(AND(K3016&lt;$L$7,L3016&gt;$M$7),$M$7-$L$7))-IF(AND(K3016&lt;$L$8,L3016&gt;$M$8),$M$8-$L$8)</f>
        <v>0</v>
      </c>
      <c r="N3016" s="40">
        <f t="shared" ref="N3016:N3079" si="483">HOUR(M3016)+MINUTE(M3016)/60</f>
        <v>0</v>
      </c>
      <c r="O3016" s="80"/>
      <c r="P3016" s="113" t="str">
        <f t="shared" si="480"/>
        <v/>
      </c>
      <c r="Q3016" s="42" t="str">
        <f t="shared" ref="Q3016:Q3079" si="484">IFERROR(V3016/(N3016*O3016),"")</f>
        <v/>
      </c>
      <c r="R3016" s="81"/>
      <c r="S3016" s="44" t="str">
        <f t="shared" ref="S3016:S3079" si="485">IFERROR(W3016/R3016,"")</f>
        <v/>
      </c>
      <c r="T3016" s="81"/>
      <c r="U3016" s="81"/>
      <c r="V3016" s="42">
        <f t="shared" ref="V3016:V3079" si="486">+W3016+Y3016</f>
        <v>0</v>
      </c>
      <c r="W3016" s="43"/>
      <c r="X3016" s="47">
        <f>SUMIFS(W$12:W3016,F$12:F3016,F3016,H$12:H3016,H3016,D$12:D3016,D3016)</f>
        <v>0</v>
      </c>
      <c r="Y3016" s="48">
        <f t="shared" ref="Y3016:Y3079" si="487">SUM(AC3016:AK3016)</f>
        <v>0</v>
      </c>
      <c r="Z3016" s="82"/>
      <c r="AA3016" s="106"/>
      <c r="AB3016" s="42">
        <f t="shared" ref="AB3016:AB3079" si="488">+W3016*AA3016</f>
        <v>0</v>
      </c>
      <c r="AC3016" s="50"/>
      <c r="AD3016" s="81"/>
      <c r="AE3016" s="81"/>
      <c r="AF3016" s="81"/>
      <c r="AG3016" s="81"/>
      <c r="AH3016" s="81"/>
      <c r="AI3016" s="81"/>
      <c r="AJ3016" s="81"/>
      <c r="AK3016" s="81"/>
      <c r="AL3016" s="81"/>
      <c r="AM3016" s="50"/>
      <c r="AN3016" s="50"/>
      <c r="AO3016" s="112">
        <f t="shared" si="481"/>
        <v>0</v>
      </c>
    </row>
    <row r="3017" spans="1:41" ht="20.100000000000001" customHeight="1">
      <c r="A3017" s="70">
        <f t="shared" si="479"/>
        <v>1</v>
      </c>
      <c r="B3017" s="81"/>
      <c r="C3017" s="81"/>
      <c r="D3017" s="81"/>
      <c r="E3017" s="81"/>
      <c r="F3017" s="34"/>
      <c r="G3017" s="94"/>
      <c r="H3017" s="81"/>
      <c r="I3017" s="34"/>
      <c r="J3017" s="34"/>
      <c r="K3017" s="38"/>
      <c r="L3017" s="38"/>
      <c r="M3017" s="39">
        <f t="shared" si="482"/>
        <v>0</v>
      </c>
      <c r="N3017" s="40">
        <f t="shared" si="483"/>
        <v>0</v>
      </c>
      <c r="O3017" s="80"/>
      <c r="P3017" s="113" t="str">
        <f t="shared" si="480"/>
        <v/>
      </c>
      <c r="Q3017" s="42" t="str">
        <f t="shared" si="484"/>
        <v/>
      </c>
      <c r="R3017" s="81"/>
      <c r="S3017" s="44" t="str">
        <f t="shared" si="485"/>
        <v/>
      </c>
      <c r="T3017" s="81"/>
      <c r="U3017" s="81"/>
      <c r="V3017" s="42">
        <f t="shared" si="486"/>
        <v>0</v>
      </c>
      <c r="W3017" s="43"/>
      <c r="X3017" s="47">
        <f>SUMIFS(W$12:W3017,F$12:F3017,F3017,H$12:H3017,H3017,D$12:D3017,D3017)</f>
        <v>0</v>
      </c>
      <c r="Y3017" s="48">
        <f t="shared" si="487"/>
        <v>0</v>
      </c>
      <c r="Z3017" s="82"/>
      <c r="AA3017" s="106"/>
      <c r="AB3017" s="42">
        <f t="shared" si="488"/>
        <v>0</v>
      </c>
      <c r="AC3017" s="50"/>
      <c r="AD3017" s="81"/>
      <c r="AE3017" s="81"/>
      <c r="AF3017" s="81"/>
      <c r="AG3017" s="81"/>
      <c r="AH3017" s="81"/>
      <c r="AI3017" s="81"/>
      <c r="AJ3017" s="81"/>
      <c r="AK3017" s="81"/>
      <c r="AL3017" s="81"/>
      <c r="AM3017" s="50"/>
      <c r="AN3017" s="50"/>
      <c r="AO3017" s="112">
        <f t="shared" si="481"/>
        <v>0</v>
      </c>
    </row>
    <row r="3018" spans="1:41" ht="20.100000000000001" customHeight="1">
      <c r="A3018" s="70">
        <f t="shared" si="479"/>
        <v>1</v>
      </c>
      <c r="B3018" s="81"/>
      <c r="C3018" s="81"/>
      <c r="D3018" s="81"/>
      <c r="E3018" s="81"/>
      <c r="F3018" s="34"/>
      <c r="G3018" s="94"/>
      <c r="H3018" s="81"/>
      <c r="I3018" s="34"/>
      <c r="J3018" s="34"/>
      <c r="K3018" s="38"/>
      <c r="L3018" s="38"/>
      <c r="M3018" s="39">
        <f t="shared" si="482"/>
        <v>0</v>
      </c>
      <c r="N3018" s="40">
        <f t="shared" si="483"/>
        <v>0</v>
      </c>
      <c r="O3018" s="80"/>
      <c r="P3018" s="113" t="str">
        <f t="shared" si="480"/>
        <v/>
      </c>
      <c r="Q3018" s="42" t="str">
        <f t="shared" si="484"/>
        <v/>
      </c>
      <c r="R3018" s="81"/>
      <c r="S3018" s="44" t="str">
        <f t="shared" si="485"/>
        <v/>
      </c>
      <c r="T3018" s="81"/>
      <c r="U3018" s="81"/>
      <c r="V3018" s="42">
        <f t="shared" si="486"/>
        <v>0</v>
      </c>
      <c r="W3018" s="43"/>
      <c r="X3018" s="47">
        <f>SUMIFS(W$12:W3018,F$12:F3018,F3018,H$12:H3018,H3018,D$12:D3018,D3018)</f>
        <v>0</v>
      </c>
      <c r="Y3018" s="48">
        <f t="shared" si="487"/>
        <v>0</v>
      </c>
      <c r="Z3018" s="82"/>
      <c r="AA3018" s="106"/>
      <c r="AB3018" s="42">
        <f t="shared" si="488"/>
        <v>0</v>
      </c>
      <c r="AC3018" s="50"/>
      <c r="AD3018" s="81"/>
      <c r="AE3018" s="81"/>
      <c r="AF3018" s="81"/>
      <c r="AG3018" s="81"/>
      <c r="AH3018" s="81"/>
      <c r="AI3018" s="81"/>
      <c r="AJ3018" s="81"/>
      <c r="AK3018" s="81"/>
      <c r="AL3018" s="81"/>
      <c r="AM3018" s="50"/>
      <c r="AN3018" s="50"/>
      <c r="AO3018" s="112">
        <f t="shared" si="481"/>
        <v>0</v>
      </c>
    </row>
    <row r="3019" spans="1:41" ht="20.100000000000001" customHeight="1">
      <c r="A3019" s="70">
        <f t="shared" si="479"/>
        <v>1</v>
      </c>
      <c r="B3019" s="81"/>
      <c r="C3019" s="81"/>
      <c r="D3019" s="81"/>
      <c r="E3019" s="81"/>
      <c r="F3019" s="34"/>
      <c r="G3019" s="94"/>
      <c r="H3019" s="81"/>
      <c r="I3019" s="34"/>
      <c r="J3019" s="34"/>
      <c r="K3019" s="38"/>
      <c r="L3019" s="38"/>
      <c r="M3019" s="39">
        <f t="shared" si="482"/>
        <v>0</v>
      </c>
      <c r="N3019" s="40">
        <f t="shared" si="483"/>
        <v>0</v>
      </c>
      <c r="O3019" s="80"/>
      <c r="P3019" s="113" t="str">
        <f t="shared" si="480"/>
        <v/>
      </c>
      <c r="Q3019" s="42" t="str">
        <f t="shared" si="484"/>
        <v/>
      </c>
      <c r="R3019" s="81"/>
      <c r="S3019" s="44" t="str">
        <f t="shared" si="485"/>
        <v/>
      </c>
      <c r="T3019" s="81"/>
      <c r="U3019" s="81"/>
      <c r="V3019" s="42">
        <f t="shared" si="486"/>
        <v>0</v>
      </c>
      <c r="W3019" s="43"/>
      <c r="X3019" s="47">
        <f>SUMIFS(W$12:W3019,F$12:F3019,F3019,H$12:H3019,H3019,D$12:D3019,D3019)</f>
        <v>0</v>
      </c>
      <c r="Y3019" s="48">
        <f t="shared" si="487"/>
        <v>0</v>
      </c>
      <c r="Z3019" s="82"/>
      <c r="AA3019" s="106"/>
      <c r="AB3019" s="42">
        <f t="shared" si="488"/>
        <v>0</v>
      </c>
      <c r="AC3019" s="50"/>
      <c r="AD3019" s="81"/>
      <c r="AE3019" s="81"/>
      <c r="AF3019" s="81"/>
      <c r="AG3019" s="81"/>
      <c r="AH3019" s="81"/>
      <c r="AI3019" s="81"/>
      <c r="AJ3019" s="81"/>
      <c r="AK3019" s="81"/>
      <c r="AL3019" s="81"/>
      <c r="AM3019" s="50"/>
      <c r="AN3019" s="50"/>
      <c r="AO3019" s="112">
        <f t="shared" si="481"/>
        <v>0</v>
      </c>
    </row>
    <row r="3020" spans="1:41" ht="20.100000000000001" customHeight="1">
      <c r="A3020" s="70">
        <f t="shared" si="479"/>
        <v>1</v>
      </c>
      <c r="B3020" s="81"/>
      <c r="C3020" s="81"/>
      <c r="D3020" s="81"/>
      <c r="E3020" s="81"/>
      <c r="F3020" s="34"/>
      <c r="G3020" s="94"/>
      <c r="H3020" s="81"/>
      <c r="I3020" s="34"/>
      <c r="J3020" s="34"/>
      <c r="K3020" s="38"/>
      <c r="L3020" s="38"/>
      <c r="M3020" s="39">
        <f t="shared" si="482"/>
        <v>0</v>
      </c>
      <c r="N3020" s="40">
        <f t="shared" si="483"/>
        <v>0</v>
      </c>
      <c r="O3020" s="80"/>
      <c r="P3020" s="113" t="str">
        <f t="shared" si="480"/>
        <v/>
      </c>
      <c r="Q3020" s="42" t="str">
        <f t="shared" si="484"/>
        <v/>
      </c>
      <c r="R3020" s="81"/>
      <c r="S3020" s="44" t="str">
        <f t="shared" si="485"/>
        <v/>
      </c>
      <c r="T3020" s="81"/>
      <c r="U3020" s="81"/>
      <c r="V3020" s="42">
        <f t="shared" si="486"/>
        <v>0</v>
      </c>
      <c r="W3020" s="43"/>
      <c r="X3020" s="47">
        <f>SUMIFS(W$12:W3020,F$12:F3020,F3020,H$12:H3020,H3020,D$12:D3020,D3020)</f>
        <v>0</v>
      </c>
      <c r="Y3020" s="48">
        <f t="shared" si="487"/>
        <v>0</v>
      </c>
      <c r="Z3020" s="82"/>
      <c r="AA3020" s="106"/>
      <c r="AB3020" s="42">
        <f t="shared" si="488"/>
        <v>0</v>
      </c>
      <c r="AC3020" s="50"/>
      <c r="AD3020" s="81"/>
      <c r="AE3020" s="81"/>
      <c r="AF3020" s="81"/>
      <c r="AG3020" s="81"/>
      <c r="AH3020" s="81"/>
      <c r="AI3020" s="81"/>
      <c r="AJ3020" s="81"/>
      <c r="AK3020" s="81"/>
      <c r="AL3020" s="81"/>
      <c r="AM3020" s="50"/>
      <c r="AN3020" s="50"/>
      <c r="AO3020" s="112">
        <f t="shared" si="481"/>
        <v>0</v>
      </c>
    </row>
    <row r="3021" spans="1:41" ht="20.100000000000001" customHeight="1">
      <c r="A3021" s="70">
        <f t="shared" ref="A3021:A3084" si="489">MONTH(B3021)</f>
        <v>1</v>
      </c>
      <c r="B3021" s="81"/>
      <c r="C3021" s="81"/>
      <c r="D3021" s="81"/>
      <c r="E3021" s="81"/>
      <c r="F3021" s="34"/>
      <c r="G3021" s="94"/>
      <c r="H3021" s="81"/>
      <c r="I3021" s="34"/>
      <c r="J3021" s="34"/>
      <c r="K3021" s="38"/>
      <c r="L3021" s="38"/>
      <c r="M3021" s="39">
        <f t="shared" si="482"/>
        <v>0</v>
      </c>
      <c r="N3021" s="40">
        <f t="shared" si="483"/>
        <v>0</v>
      </c>
      <c r="O3021" s="80"/>
      <c r="P3021" s="113" t="str">
        <f t="shared" ref="P3021:P3084" si="490">IFERROR(W3021/V3021,"")</f>
        <v/>
      </c>
      <c r="Q3021" s="42" t="str">
        <f t="shared" si="484"/>
        <v/>
      </c>
      <c r="R3021" s="81"/>
      <c r="S3021" s="44" t="str">
        <f t="shared" si="485"/>
        <v/>
      </c>
      <c r="T3021" s="81"/>
      <c r="U3021" s="81"/>
      <c r="V3021" s="42">
        <f t="shared" si="486"/>
        <v>0</v>
      </c>
      <c r="W3021" s="43"/>
      <c r="X3021" s="47">
        <f>SUMIFS(W$12:W3021,F$12:F3021,F3021,H$12:H3021,H3021,D$12:D3021,D3021)</f>
        <v>0</v>
      </c>
      <c r="Y3021" s="48">
        <f t="shared" si="487"/>
        <v>0</v>
      </c>
      <c r="Z3021" s="82"/>
      <c r="AA3021" s="106"/>
      <c r="AB3021" s="42">
        <f t="shared" si="488"/>
        <v>0</v>
      </c>
      <c r="AC3021" s="50"/>
      <c r="AD3021" s="81"/>
      <c r="AE3021" s="81"/>
      <c r="AF3021" s="81"/>
      <c r="AG3021" s="81"/>
      <c r="AH3021" s="81"/>
      <c r="AI3021" s="81"/>
      <c r="AJ3021" s="81"/>
      <c r="AK3021" s="81"/>
      <c r="AL3021" s="81"/>
      <c r="AM3021" s="50"/>
      <c r="AN3021" s="50"/>
      <c r="AO3021" s="112">
        <f t="shared" ref="AO3021:AO3084" si="491">+AM3021+AN3021</f>
        <v>0</v>
      </c>
    </row>
    <row r="3022" spans="1:41" ht="20.100000000000001" customHeight="1">
      <c r="A3022" s="70">
        <f t="shared" si="489"/>
        <v>1</v>
      </c>
      <c r="B3022" s="81"/>
      <c r="C3022" s="81"/>
      <c r="D3022" s="81"/>
      <c r="E3022" s="81"/>
      <c r="F3022" s="34"/>
      <c r="G3022" s="94"/>
      <c r="H3022" s="81"/>
      <c r="I3022" s="34"/>
      <c r="J3022" s="34"/>
      <c r="K3022" s="38"/>
      <c r="L3022" s="38"/>
      <c r="M3022" s="39">
        <f t="shared" si="482"/>
        <v>0</v>
      </c>
      <c r="N3022" s="40">
        <f t="shared" si="483"/>
        <v>0</v>
      </c>
      <c r="O3022" s="80"/>
      <c r="P3022" s="113" t="str">
        <f t="shared" si="490"/>
        <v/>
      </c>
      <c r="Q3022" s="42" t="str">
        <f t="shared" si="484"/>
        <v/>
      </c>
      <c r="R3022" s="81"/>
      <c r="S3022" s="44" t="str">
        <f t="shared" si="485"/>
        <v/>
      </c>
      <c r="T3022" s="81"/>
      <c r="U3022" s="81"/>
      <c r="V3022" s="42">
        <f t="shared" si="486"/>
        <v>0</v>
      </c>
      <c r="W3022" s="43"/>
      <c r="X3022" s="47">
        <f>SUMIFS(W$12:W3022,F$12:F3022,F3022,H$12:H3022,H3022,D$12:D3022,D3022)</f>
        <v>0</v>
      </c>
      <c r="Y3022" s="48">
        <f t="shared" si="487"/>
        <v>0</v>
      </c>
      <c r="Z3022" s="82"/>
      <c r="AA3022" s="106"/>
      <c r="AB3022" s="42">
        <f t="shared" si="488"/>
        <v>0</v>
      </c>
      <c r="AC3022" s="50"/>
      <c r="AD3022" s="81"/>
      <c r="AE3022" s="81"/>
      <c r="AF3022" s="81"/>
      <c r="AG3022" s="81"/>
      <c r="AH3022" s="81"/>
      <c r="AI3022" s="81"/>
      <c r="AJ3022" s="81"/>
      <c r="AK3022" s="81"/>
      <c r="AL3022" s="81"/>
      <c r="AM3022" s="50"/>
      <c r="AN3022" s="50"/>
      <c r="AO3022" s="112">
        <f t="shared" si="491"/>
        <v>0</v>
      </c>
    </row>
    <row r="3023" spans="1:41" ht="20.100000000000001" customHeight="1">
      <c r="A3023" s="70">
        <f t="shared" si="489"/>
        <v>1</v>
      </c>
      <c r="B3023" s="81"/>
      <c r="C3023" s="81"/>
      <c r="D3023" s="81"/>
      <c r="E3023" s="81"/>
      <c r="F3023" s="34"/>
      <c r="G3023" s="94"/>
      <c r="H3023" s="81"/>
      <c r="I3023" s="34"/>
      <c r="J3023" s="34"/>
      <c r="K3023" s="38"/>
      <c r="L3023" s="38"/>
      <c r="M3023" s="39">
        <f t="shared" si="482"/>
        <v>0</v>
      </c>
      <c r="N3023" s="40">
        <f t="shared" si="483"/>
        <v>0</v>
      </c>
      <c r="O3023" s="80"/>
      <c r="P3023" s="113" t="str">
        <f t="shared" si="490"/>
        <v/>
      </c>
      <c r="Q3023" s="42" t="str">
        <f t="shared" si="484"/>
        <v/>
      </c>
      <c r="R3023" s="81"/>
      <c r="S3023" s="44" t="str">
        <f t="shared" si="485"/>
        <v/>
      </c>
      <c r="T3023" s="81"/>
      <c r="U3023" s="81"/>
      <c r="V3023" s="42">
        <f t="shared" si="486"/>
        <v>0</v>
      </c>
      <c r="W3023" s="43"/>
      <c r="X3023" s="47">
        <f>SUMIFS(W$12:W3023,F$12:F3023,F3023,H$12:H3023,H3023,D$12:D3023,D3023)</f>
        <v>0</v>
      </c>
      <c r="Y3023" s="48">
        <f t="shared" si="487"/>
        <v>0</v>
      </c>
      <c r="Z3023" s="82"/>
      <c r="AA3023" s="106"/>
      <c r="AB3023" s="42">
        <f t="shared" si="488"/>
        <v>0</v>
      </c>
      <c r="AC3023" s="50"/>
      <c r="AD3023" s="81"/>
      <c r="AE3023" s="81"/>
      <c r="AF3023" s="81"/>
      <c r="AG3023" s="81"/>
      <c r="AH3023" s="81"/>
      <c r="AI3023" s="81"/>
      <c r="AJ3023" s="81"/>
      <c r="AK3023" s="81"/>
      <c r="AL3023" s="81"/>
      <c r="AM3023" s="50"/>
      <c r="AN3023" s="50"/>
      <c r="AO3023" s="112">
        <f t="shared" si="491"/>
        <v>0</v>
      </c>
    </row>
    <row r="3024" spans="1:41" ht="20.100000000000001" customHeight="1">
      <c r="A3024" s="70">
        <f t="shared" si="489"/>
        <v>1</v>
      </c>
      <c r="B3024" s="81"/>
      <c r="C3024" s="81"/>
      <c r="D3024" s="81"/>
      <c r="E3024" s="81"/>
      <c r="F3024" s="34"/>
      <c r="G3024" s="94"/>
      <c r="H3024" s="81"/>
      <c r="I3024" s="34"/>
      <c r="J3024" s="34"/>
      <c r="K3024" s="38"/>
      <c r="L3024" s="38"/>
      <c r="M3024" s="39">
        <f t="shared" si="482"/>
        <v>0</v>
      </c>
      <c r="N3024" s="40">
        <f t="shared" si="483"/>
        <v>0</v>
      </c>
      <c r="O3024" s="80"/>
      <c r="P3024" s="113" t="str">
        <f t="shared" si="490"/>
        <v/>
      </c>
      <c r="Q3024" s="42" t="str">
        <f t="shared" si="484"/>
        <v/>
      </c>
      <c r="R3024" s="81"/>
      <c r="S3024" s="44" t="str">
        <f t="shared" si="485"/>
        <v/>
      </c>
      <c r="T3024" s="81"/>
      <c r="U3024" s="81"/>
      <c r="V3024" s="42">
        <f t="shared" si="486"/>
        <v>0</v>
      </c>
      <c r="W3024" s="43"/>
      <c r="X3024" s="47">
        <f>SUMIFS(W$12:W3024,F$12:F3024,F3024,H$12:H3024,H3024,D$12:D3024,D3024)</f>
        <v>0</v>
      </c>
      <c r="Y3024" s="48">
        <f t="shared" si="487"/>
        <v>0</v>
      </c>
      <c r="Z3024" s="82"/>
      <c r="AA3024" s="106"/>
      <c r="AB3024" s="42">
        <f t="shared" si="488"/>
        <v>0</v>
      </c>
      <c r="AC3024" s="50"/>
      <c r="AD3024" s="81"/>
      <c r="AE3024" s="81"/>
      <c r="AF3024" s="81"/>
      <c r="AG3024" s="81"/>
      <c r="AH3024" s="81"/>
      <c r="AI3024" s="81"/>
      <c r="AJ3024" s="81"/>
      <c r="AK3024" s="81"/>
      <c r="AL3024" s="81"/>
      <c r="AM3024" s="50"/>
      <c r="AN3024" s="50"/>
      <c r="AO3024" s="112">
        <f t="shared" si="491"/>
        <v>0</v>
      </c>
    </row>
    <row r="3025" spans="1:41" ht="20.100000000000001" customHeight="1">
      <c r="A3025" s="70">
        <f t="shared" si="489"/>
        <v>1</v>
      </c>
      <c r="B3025" s="81"/>
      <c r="C3025" s="81"/>
      <c r="D3025" s="81"/>
      <c r="E3025" s="81"/>
      <c r="F3025" s="34"/>
      <c r="G3025" s="94"/>
      <c r="H3025" s="81"/>
      <c r="I3025" s="34"/>
      <c r="J3025" s="34"/>
      <c r="K3025" s="38"/>
      <c r="L3025" s="38"/>
      <c r="M3025" s="39">
        <f t="shared" si="482"/>
        <v>0</v>
      </c>
      <c r="N3025" s="40">
        <f t="shared" si="483"/>
        <v>0</v>
      </c>
      <c r="O3025" s="80"/>
      <c r="P3025" s="113" t="str">
        <f t="shared" si="490"/>
        <v/>
      </c>
      <c r="Q3025" s="42" t="str">
        <f t="shared" si="484"/>
        <v/>
      </c>
      <c r="R3025" s="81"/>
      <c r="S3025" s="44" t="str">
        <f t="shared" si="485"/>
        <v/>
      </c>
      <c r="T3025" s="81"/>
      <c r="U3025" s="81"/>
      <c r="V3025" s="42">
        <f t="shared" si="486"/>
        <v>0</v>
      </c>
      <c r="W3025" s="43"/>
      <c r="X3025" s="47">
        <f>SUMIFS(W$12:W3025,F$12:F3025,F3025,H$12:H3025,H3025,D$12:D3025,D3025)</f>
        <v>0</v>
      </c>
      <c r="Y3025" s="48">
        <f t="shared" si="487"/>
        <v>0</v>
      </c>
      <c r="Z3025" s="82"/>
      <c r="AA3025" s="106"/>
      <c r="AB3025" s="42">
        <f t="shared" si="488"/>
        <v>0</v>
      </c>
      <c r="AC3025" s="50"/>
      <c r="AD3025" s="81"/>
      <c r="AE3025" s="81"/>
      <c r="AF3025" s="81"/>
      <c r="AG3025" s="81"/>
      <c r="AH3025" s="81"/>
      <c r="AI3025" s="81"/>
      <c r="AJ3025" s="81"/>
      <c r="AK3025" s="81"/>
      <c r="AL3025" s="81"/>
      <c r="AM3025" s="50"/>
      <c r="AN3025" s="50"/>
      <c r="AO3025" s="112">
        <f t="shared" si="491"/>
        <v>0</v>
      </c>
    </row>
    <row r="3026" spans="1:41" ht="20.100000000000001" customHeight="1">
      <c r="A3026" s="70">
        <f t="shared" si="489"/>
        <v>1</v>
      </c>
      <c r="B3026" s="81"/>
      <c r="C3026" s="81"/>
      <c r="D3026" s="81"/>
      <c r="E3026" s="81"/>
      <c r="F3026" s="34"/>
      <c r="G3026" s="94"/>
      <c r="H3026" s="81"/>
      <c r="I3026" s="34"/>
      <c r="J3026" s="34"/>
      <c r="K3026" s="38"/>
      <c r="L3026" s="38"/>
      <c r="M3026" s="39">
        <f t="shared" si="482"/>
        <v>0</v>
      </c>
      <c r="N3026" s="40">
        <f t="shared" si="483"/>
        <v>0</v>
      </c>
      <c r="O3026" s="80"/>
      <c r="P3026" s="113" t="str">
        <f t="shared" si="490"/>
        <v/>
      </c>
      <c r="Q3026" s="42" t="str">
        <f t="shared" si="484"/>
        <v/>
      </c>
      <c r="R3026" s="81"/>
      <c r="S3026" s="44" t="str">
        <f t="shared" si="485"/>
        <v/>
      </c>
      <c r="T3026" s="81"/>
      <c r="U3026" s="81"/>
      <c r="V3026" s="42">
        <f t="shared" si="486"/>
        <v>0</v>
      </c>
      <c r="W3026" s="43"/>
      <c r="X3026" s="47">
        <f>SUMIFS(W$12:W3026,F$12:F3026,F3026,H$12:H3026,H3026,D$12:D3026,D3026)</f>
        <v>0</v>
      </c>
      <c r="Y3026" s="48">
        <f t="shared" si="487"/>
        <v>0</v>
      </c>
      <c r="Z3026" s="82"/>
      <c r="AA3026" s="106"/>
      <c r="AB3026" s="42">
        <f t="shared" si="488"/>
        <v>0</v>
      </c>
      <c r="AC3026" s="50"/>
      <c r="AD3026" s="81"/>
      <c r="AE3026" s="81"/>
      <c r="AF3026" s="81"/>
      <c r="AG3026" s="81"/>
      <c r="AH3026" s="81"/>
      <c r="AI3026" s="81"/>
      <c r="AJ3026" s="81"/>
      <c r="AK3026" s="81"/>
      <c r="AL3026" s="81"/>
      <c r="AM3026" s="50"/>
      <c r="AN3026" s="50"/>
      <c r="AO3026" s="112">
        <f t="shared" si="491"/>
        <v>0</v>
      </c>
    </row>
    <row r="3027" spans="1:41" ht="20.100000000000001" customHeight="1">
      <c r="A3027" s="70">
        <f t="shared" si="489"/>
        <v>1</v>
      </c>
      <c r="B3027" s="81"/>
      <c r="C3027" s="81"/>
      <c r="D3027" s="81"/>
      <c r="E3027" s="81"/>
      <c r="F3027" s="34"/>
      <c r="G3027" s="94"/>
      <c r="H3027" s="81"/>
      <c r="I3027" s="34"/>
      <c r="J3027" s="34"/>
      <c r="K3027" s="38"/>
      <c r="L3027" s="38"/>
      <c r="M3027" s="39">
        <f t="shared" si="482"/>
        <v>0</v>
      </c>
      <c r="N3027" s="40">
        <f t="shared" si="483"/>
        <v>0</v>
      </c>
      <c r="O3027" s="80"/>
      <c r="P3027" s="113" t="str">
        <f t="shared" si="490"/>
        <v/>
      </c>
      <c r="Q3027" s="42" t="str">
        <f t="shared" si="484"/>
        <v/>
      </c>
      <c r="R3027" s="81"/>
      <c r="S3027" s="44" t="str">
        <f t="shared" si="485"/>
        <v/>
      </c>
      <c r="T3027" s="81"/>
      <c r="U3027" s="81"/>
      <c r="V3027" s="42">
        <f t="shared" si="486"/>
        <v>0</v>
      </c>
      <c r="W3027" s="43"/>
      <c r="X3027" s="47">
        <f>SUMIFS(W$12:W3027,F$12:F3027,F3027,H$12:H3027,H3027,D$12:D3027,D3027)</f>
        <v>0</v>
      </c>
      <c r="Y3027" s="48">
        <f t="shared" si="487"/>
        <v>0</v>
      </c>
      <c r="Z3027" s="82"/>
      <c r="AA3027" s="106"/>
      <c r="AB3027" s="42">
        <f t="shared" si="488"/>
        <v>0</v>
      </c>
      <c r="AC3027" s="50"/>
      <c r="AD3027" s="81"/>
      <c r="AE3027" s="81"/>
      <c r="AF3027" s="81"/>
      <c r="AG3027" s="81"/>
      <c r="AH3027" s="81"/>
      <c r="AI3027" s="81"/>
      <c r="AJ3027" s="81"/>
      <c r="AK3027" s="81"/>
      <c r="AL3027" s="81"/>
      <c r="AM3027" s="50"/>
      <c r="AN3027" s="50"/>
      <c r="AO3027" s="112">
        <f t="shared" si="491"/>
        <v>0</v>
      </c>
    </row>
    <row r="3028" spans="1:41" ht="20.100000000000001" customHeight="1">
      <c r="A3028" s="70">
        <f t="shared" si="489"/>
        <v>1</v>
      </c>
      <c r="B3028" s="81"/>
      <c r="C3028" s="81"/>
      <c r="D3028" s="81"/>
      <c r="E3028" s="81"/>
      <c r="F3028" s="34"/>
      <c r="G3028" s="94"/>
      <c r="H3028" s="81"/>
      <c r="I3028" s="34"/>
      <c r="J3028" s="34"/>
      <c r="K3028" s="38"/>
      <c r="L3028" s="38"/>
      <c r="M3028" s="39">
        <f t="shared" si="482"/>
        <v>0</v>
      </c>
      <c r="N3028" s="40">
        <f t="shared" si="483"/>
        <v>0</v>
      </c>
      <c r="O3028" s="80"/>
      <c r="P3028" s="113" t="str">
        <f t="shared" si="490"/>
        <v/>
      </c>
      <c r="Q3028" s="42" t="str">
        <f t="shared" si="484"/>
        <v/>
      </c>
      <c r="R3028" s="81"/>
      <c r="S3028" s="44" t="str">
        <f t="shared" si="485"/>
        <v/>
      </c>
      <c r="T3028" s="81"/>
      <c r="U3028" s="81"/>
      <c r="V3028" s="42">
        <f t="shared" si="486"/>
        <v>0</v>
      </c>
      <c r="W3028" s="43"/>
      <c r="X3028" s="47">
        <f>SUMIFS(W$12:W3028,F$12:F3028,F3028,H$12:H3028,H3028,D$12:D3028,D3028)</f>
        <v>0</v>
      </c>
      <c r="Y3028" s="48">
        <f t="shared" si="487"/>
        <v>0</v>
      </c>
      <c r="Z3028" s="82"/>
      <c r="AA3028" s="106"/>
      <c r="AB3028" s="42">
        <f t="shared" si="488"/>
        <v>0</v>
      </c>
      <c r="AC3028" s="50"/>
      <c r="AD3028" s="81"/>
      <c r="AE3028" s="81"/>
      <c r="AF3028" s="81"/>
      <c r="AG3028" s="81"/>
      <c r="AH3028" s="81"/>
      <c r="AI3028" s="81"/>
      <c r="AJ3028" s="81"/>
      <c r="AK3028" s="81"/>
      <c r="AL3028" s="81"/>
      <c r="AM3028" s="50"/>
      <c r="AN3028" s="50"/>
      <c r="AO3028" s="112">
        <f t="shared" si="491"/>
        <v>0</v>
      </c>
    </row>
    <row r="3029" spans="1:41" ht="20.100000000000001" customHeight="1">
      <c r="A3029" s="70">
        <f t="shared" si="489"/>
        <v>1</v>
      </c>
      <c r="B3029" s="81"/>
      <c r="C3029" s="81"/>
      <c r="D3029" s="81"/>
      <c r="E3029" s="81"/>
      <c r="F3029" s="34"/>
      <c r="G3029" s="94"/>
      <c r="H3029" s="81"/>
      <c r="I3029" s="34"/>
      <c r="J3029" s="34"/>
      <c r="K3029" s="38"/>
      <c r="L3029" s="38"/>
      <c r="M3029" s="39">
        <f t="shared" si="482"/>
        <v>0</v>
      </c>
      <c r="N3029" s="40">
        <f t="shared" si="483"/>
        <v>0</v>
      </c>
      <c r="O3029" s="80"/>
      <c r="P3029" s="113" t="str">
        <f t="shared" si="490"/>
        <v/>
      </c>
      <c r="Q3029" s="42" t="str">
        <f t="shared" si="484"/>
        <v/>
      </c>
      <c r="R3029" s="81"/>
      <c r="S3029" s="44" t="str">
        <f t="shared" si="485"/>
        <v/>
      </c>
      <c r="T3029" s="81"/>
      <c r="U3029" s="81"/>
      <c r="V3029" s="42">
        <f t="shared" si="486"/>
        <v>0</v>
      </c>
      <c r="W3029" s="43"/>
      <c r="X3029" s="47">
        <f>SUMIFS(W$12:W3029,F$12:F3029,F3029,H$12:H3029,H3029,D$12:D3029,D3029)</f>
        <v>0</v>
      </c>
      <c r="Y3029" s="48">
        <f t="shared" si="487"/>
        <v>0</v>
      </c>
      <c r="Z3029" s="82"/>
      <c r="AA3029" s="106"/>
      <c r="AB3029" s="42">
        <f t="shared" si="488"/>
        <v>0</v>
      </c>
      <c r="AC3029" s="50"/>
      <c r="AD3029" s="81"/>
      <c r="AE3029" s="81"/>
      <c r="AF3029" s="81"/>
      <c r="AG3029" s="81"/>
      <c r="AH3029" s="81"/>
      <c r="AI3029" s="81"/>
      <c r="AJ3029" s="81"/>
      <c r="AK3029" s="81"/>
      <c r="AL3029" s="81"/>
      <c r="AM3029" s="50"/>
      <c r="AN3029" s="50"/>
      <c r="AO3029" s="112">
        <f t="shared" si="491"/>
        <v>0</v>
      </c>
    </row>
    <row r="3030" spans="1:41" ht="20.100000000000001" customHeight="1">
      <c r="A3030" s="70">
        <f t="shared" si="489"/>
        <v>1</v>
      </c>
      <c r="B3030" s="81"/>
      <c r="C3030" s="81"/>
      <c r="D3030" s="81"/>
      <c r="E3030" s="81"/>
      <c r="F3030" s="34"/>
      <c r="G3030" s="94"/>
      <c r="H3030" s="81"/>
      <c r="I3030" s="34"/>
      <c r="J3030" s="34"/>
      <c r="K3030" s="38"/>
      <c r="L3030" s="38"/>
      <c r="M3030" s="39">
        <f t="shared" si="482"/>
        <v>0</v>
      </c>
      <c r="N3030" s="40">
        <f t="shared" si="483"/>
        <v>0</v>
      </c>
      <c r="O3030" s="80"/>
      <c r="P3030" s="113" t="str">
        <f t="shared" si="490"/>
        <v/>
      </c>
      <c r="Q3030" s="42" t="str">
        <f t="shared" si="484"/>
        <v/>
      </c>
      <c r="R3030" s="81"/>
      <c r="S3030" s="44" t="str">
        <f t="shared" si="485"/>
        <v/>
      </c>
      <c r="T3030" s="81"/>
      <c r="U3030" s="81"/>
      <c r="V3030" s="42">
        <f t="shared" si="486"/>
        <v>0</v>
      </c>
      <c r="W3030" s="43"/>
      <c r="X3030" s="47">
        <f>SUMIFS(W$12:W3030,F$12:F3030,F3030,H$12:H3030,H3030,D$12:D3030,D3030)</f>
        <v>0</v>
      </c>
      <c r="Y3030" s="48">
        <f t="shared" si="487"/>
        <v>0</v>
      </c>
      <c r="Z3030" s="82"/>
      <c r="AA3030" s="106"/>
      <c r="AB3030" s="42">
        <f t="shared" si="488"/>
        <v>0</v>
      </c>
      <c r="AC3030" s="50"/>
      <c r="AD3030" s="81"/>
      <c r="AE3030" s="81"/>
      <c r="AF3030" s="81"/>
      <c r="AG3030" s="81"/>
      <c r="AH3030" s="81"/>
      <c r="AI3030" s="81"/>
      <c r="AJ3030" s="81"/>
      <c r="AK3030" s="81"/>
      <c r="AL3030" s="81"/>
      <c r="AM3030" s="50"/>
      <c r="AN3030" s="50"/>
      <c r="AO3030" s="112">
        <f t="shared" si="491"/>
        <v>0</v>
      </c>
    </row>
    <row r="3031" spans="1:41" ht="20.100000000000001" customHeight="1">
      <c r="A3031" s="70">
        <f t="shared" si="489"/>
        <v>1</v>
      </c>
      <c r="B3031" s="81"/>
      <c r="C3031" s="81"/>
      <c r="D3031" s="81"/>
      <c r="E3031" s="81"/>
      <c r="F3031" s="34"/>
      <c r="G3031" s="94"/>
      <c r="H3031" s="81"/>
      <c r="I3031" s="34"/>
      <c r="J3031" s="34"/>
      <c r="K3031" s="38"/>
      <c r="L3031" s="38"/>
      <c r="M3031" s="39">
        <f t="shared" si="482"/>
        <v>0</v>
      </c>
      <c r="N3031" s="40">
        <f t="shared" si="483"/>
        <v>0</v>
      </c>
      <c r="O3031" s="80"/>
      <c r="P3031" s="113" t="str">
        <f t="shared" si="490"/>
        <v/>
      </c>
      <c r="Q3031" s="42" t="str">
        <f t="shared" si="484"/>
        <v/>
      </c>
      <c r="R3031" s="81"/>
      <c r="S3031" s="44" t="str">
        <f t="shared" si="485"/>
        <v/>
      </c>
      <c r="T3031" s="81"/>
      <c r="U3031" s="81"/>
      <c r="V3031" s="42">
        <f t="shared" si="486"/>
        <v>0</v>
      </c>
      <c r="W3031" s="43"/>
      <c r="X3031" s="47">
        <f>SUMIFS(W$12:W3031,F$12:F3031,F3031,H$12:H3031,H3031,D$12:D3031,D3031)</f>
        <v>0</v>
      </c>
      <c r="Y3031" s="48">
        <f t="shared" si="487"/>
        <v>0</v>
      </c>
      <c r="Z3031" s="82"/>
      <c r="AA3031" s="106"/>
      <c r="AB3031" s="42">
        <f t="shared" si="488"/>
        <v>0</v>
      </c>
      <c r="AC3031" s="50"/>
      <c r="AD3031" s="81"/>
      <c r="AE3031" s="81"/>
      <c r="AF3031" s="81"/>
      <c r="AG3031" s="81"/>
      <c r="AH3031" s="81"/>
      <c r="AI3031" s="81"/>
      <c r="AJ3031" s="81"/>
      <c r="AK3031" s="81"/>
      <c r="AL3031" s="81"/>
      <c r="AM3031" s="50"/>
      <c r="AN3031" s="50"/>
      <c r="AO3031" s="112">
        <f t="shared" si="491"/>
        <v>0</v>
      </c>
    </row>
    <row r="3032" spans="1:41" ht="20.100000000000001" customHeight="1">
      <c r="A3032" s="70">
        <f t="shared" si="489"/>
        <v>1</v>
      </c>
      <c r="B3032" s="81"/>
      <c r="C3032" s="81"/>
      <c r="D3032" s="81"/>
      <c r="E3032" s="81"/>
      <c r="F3032" s="34"/>
      <c r="G3032" s="94"/>
      <c r="H3032" s="81"/>
      <c r="I3032" s="34"/>
      <c r="J3032" s="34"/>
      <c r="K3032" s="38"/>
      <c r="L3032" s="38"/>
      <c r="M3032" s="39">
        <f t="shared" si="482"/>
        <v>0</v>
      </c>
      <c r="N3032" s="40">
        <f t="shared" si="483"/>
        <v>0</v>
      </c>
      <c r="O3032" s="80"/>
      <c r="P3032" s="113" t="str">
        <f t="shared" si="490"/>
        <v/>
      </c>
      <c r="Q3032" s="42" t="str">
        <f t="shared" si="484"/>
        <v/>
      </c>
      <c r="R3032" s="81"/>
      <c r="S3032" s="44" t="str">
        <f t="shared" si="485"/>
        <v/>
      </c>
      <c r="T3032" s="81"/>
      <c r="U3032" s="81"/>
      <c r="V3032" s="42">
        <f t="shared" si="486"/>
        <v>0</v>
      </c>
      <c r="W3032" s="43"/>
      <c r="X3032" s="47">
        <f>SUMIFS(W$12:W3032,F$12:F3032,F3032,H$12:H3032,H3032,D$12:D3032,D3032)</f>
        <v>0</v>
      </c>
      <c r="Y3032" s="48">
        <f t="shared" si="487"/>
        <v>0</v>
      </c>
      <c r="Z3032" s="82"/>
      <c r="AA3032" s="106"/>
      <c r="AB3032" s="42">
        <f t="shared" si="488"/>
        <v>0</v>
      </c>
      <c r="AC3032" s="50"/>
      <c r="AD3032" s="81"/>
      <c r="AE3032" s="81"/>
      <c r="AF3032" s="81"/>
      <c r="AG3032" s="81"/>
      <c r="AH3032" s="81"/>
      <c r="AI3032" s="81"/>
      <c r="AJ3032" s="81"/>
      <c r="AK3032" s="81"/>
      <c r="AL3032" s="81"/>
      <c r="AM3032" s="50"/>
      <c r="AN3032" s="50"/>
      <c r="AO3032" s="112">
        <f t="shared" si="491"/>
        <v>0</v>
      </c>
    </row>
    <row r="3033" spans="1:41" ht="20.100000000000001" customHeight="1">
      <c r="A3033" s="70">
        <f t="shared" si="489"/>
        <v>1</v>
      </c>
      <c r="B3033" s="81"/>
      <c r="C3033" s="81"/>
      <c r="D3033" s="81"/>
      <c r="E3033" s="81"/>
      <c r="F3033" s="34"/>
      <c r="G3033" s="94"/>
      <c r="H3033" s="81"/>
      <c r="I3033" s="34"/>
      <c r="J3033" s="34"/>
      <c r="K3033" s="38"/>
      <c r="L3033" s="38"/>
      <c r="M3033" s="39">
        <f t="shared" si="482"/>
        <v>0</v>
      </c>
      <c r="N3033" s="40">
        <f t="shared" si="483"/>
        <v>0</v>
      </c>
      <c r="O3033" s="80"/>
      <c r="P3033" s="113" t="str">
        <f t="shared" si="490"/>
        <v/>
      </c>
      <c r="Q3033" s="42" t="str">
        <f t="shared" si="484"/>
        <v/>
      </c>
      <c r="R3033" s="81"/>
      <c r="S3033" s="44" t="str">
        <f t="shared" si="485"/>
        <v/>
      </c>
      <c r="T3033" s="81"/>
      <c r="U3033" s="81"/>
      <c r="V3033" s="42">
        <f t="shared" si="486"/>
        <v>0</v>
      </c>
      <c r="W3033" s="43"/>
      <c r="X3033" s="47">
        <f>SUMIFS(W$12:W3033,F$12:F3033,F3033,H$12:H3033,H3033,D$12:D3033,D3033)</f>
        <v>0</v>
      </c>
      <c r="Y3033" s="48">
        <f t="shared" si="487"/>
        <v>0</v>
      </c>
      <c r="Z3033" s="82"/>
      <c r="AA3033" s="106"/>
      <c r="AB3033" s="42">
        <f t="shared" si="488"/>
        <v>0</v>
      </c>
      <c r="AC3033" s="50"/>
      <c r="AD3033" s="81"/>
      <c r="AE3033" s="81"/>
      <c r="AF3033" s="81"/>
      <c r="AG3033" s="81"/>
      <c r="AH3033" s="81"/>
      <c r="AI3033" s="81"/>
      <c r="AJ3033" s="81"/>
      <c r="AK3033" s="81"/>
      <c r="AL3033" s="81"/>
      <c r="AM3033" s="50"/>
      <c r="AN3033" s="50"/>
      <c r="AO3033" s="112">
        <f t="shared" si="491"/>
        <v>0</v>
      </c>
    </row>
    <row r="3034" spans="1:41" ht="20.100000000000001" customHeight="1">
      <c r="A3034" s="70">
        <f t="shared" si="489"/>
        <v>1</v>
      </c>
      <c r="B3034" s="81"/>
      <c r="C3034" s="81"/>
      <c r="D3034" s="81"/>
      <c r="E3034" s="81"/>
      <c r="F3034" s="34"/>
      <c r="G3034" s="94"/>
      <c r="H3034" s="81"/>
      <c r="I3034" s="34"/>
      <c r="J3034" s="34"/>
      <c r="K3034" s="38"/>
      <c r="L3034" s="38"/>
      <c r="M3034" s="39">
        <f t="shared" si="482"/>
        <v>0</v>
      </c>
      <c r="N3034" s="40">
        <f t="shared" si="483"/>
        <v>0</v>
      </c>
      <c r="O3034" s="80"/>
      <c r="P3034" s="113" t="str">
        <f t="shared" si="490"/>
        <v/>
      </c>
      <c r="Q3034" s="42" t="str">
        <f t="shared" si="484"/>
        <v/>
      </c>
      <c r="R3034" s="81"/>
      <c r="S3034" s="44" t="str">
        <f t="shared" si="485"/>
        <v/>
      </c>
      <c r="T3034" s="81"/>
      <c r="U3034" s="81"/>
      <c r="V3034" s="42">
        <f t="shared" si="486"/>
        <v>0</v>
      </c>
      <c r="W3034" s="43"/>
      <c r="X3034" s="47">
        <f>SUMIFS(W$12:W3034,F$12:F3034,F3034,H$12:H3034,H3034,D$12:D3034,D3034)</f>
        <v>0</v>
      </c>
      <c r="Y3034" s="48">
        <f t="shared" si="487"/>
        <v>0</v>
      </c>
      <c r="Z3034" s="82"/>
      <c r="AA3034" s="106"/>
      <c r="AB3034" s="42">
        <f t="shared" si="488"/>
        <v>0</v>
      </c>
      <c r="AC3034" s="50"/>
      <c r="AD3034" s="81"/>
      <c r="AE3034" s="81"/>
      <c r="AF3034" s="81"/>
      <c r="AG3034" s="81"/>
      <c r="AH3034" s="81"/>
      <c r="AI3034" s="81"/>
      <c r="AJ3034" s="81"/>
      <c r="AK3034" s="81"/>
      <c r="AL3034" s="81"/>
      <c r="AM3034" s="50"/>
      <c r="AN3034" s="50"/>
      <c r="AO3034" s="112">
        <f t="shared" si="491"/>
        <v>0</v>
      </c>
    </row>
    <row r="3035" spans="1:41" ht="20.100000000000001" customHeight="1">
      <c r="A3035" s="70">
        <f t="shared" si="489"/>
        <v>1</v>
      </c>
      <c r="B3035" s="81"/>
      <c r="C3035" s="81"/>
      <c r="D3035" s="81"/>
      <c r="E3035" s="81"/>
      <c r="F3035" s="34"/>
      <c r="G3035" s="94"/>
      <c r="H3035" s="81"/>
      <c r="I3035" s="34"/>
      <c r="J3035" s="34"/>
      <c r="K3035" s="38"/>
      <c r="L3035" s="38"/>
      <c r="M3035" s="39">
        <f t="shared" si="482"/>
        <v>0</v>
      </c>
      <c r="N3035" s="40">
        <f t="shared" si="483"/>
        <v>0</v>
      </c>
      <c r="O3035" s="80"/>
      <c r="P3035" s="113" t="str">
        <f t="shared" si="490"/>
        <v/>
      </c>
      <c r="Q3035" s="42" t="str">
        <f t="shared" si="484"/>
        <v/>
      </c>
      <c r="R3035" s="81"/>
      <c r="S3035" s="44" t="str">
        <f t="shared" si="485"/>
        <v/>
      </c>
      <c r="T3035" s="81"/>
      <c r="U3035" s="81"/>
      <c r="V3035" s="42">
        <f t="shared" si="486"/>
        <v>0</v>
      </c>
      <c r="W3035" s="43"/>
      <c r="X3035" s="47">
        <f>SUMIFS(W$12:W3035,F$12:F3035,F3035,H$12:H3035,H3035,D$12:D3035,D3035)</f>
        <v>0</v>
      </c>
      <c r="Y3035" s="48">
        <f t="shared" si="487"/>
        <v>0</v>
      </c>
      <c r="Z3035" s="82"/>
      <c r="AA3035" s="106"/>
      <c r="AB3035" s="42">
        <f t="shared" si="488"/>
        <v>0</v>
      </c>
      <c r="AC3035" s="50"/>
      <c r="AD3035" s="81"/>
      <c r="AE3035" s="81"/>
      <c r="AF3035" s="81"/>
      <c r="AG3035" s="81"/>
      <c r="AH3035" s="81"/>
      <c r="AI3035" s="81"/>
      <c r="AJ3035" s="81"/>
      <c r="AK3035" s="81"/>
      <c r="AL3035" s="81"/>
      <c r="AM3035" s="50"/>
      <c r="AN3035" s="50"/>
      <c r="AO3035" s="112">
        <f t="shared" si="491"/>
        <v>0</v>
      </c>
    </row>
    <row r="3036" spans="1:41" ht="20.100000000000001" customHeight="1">
      <c r="A3036" s="70">
        <f t="shared" si="489"/>
        <v>1</v>
      </c>
      <c r="B3036" s="81"/>
      <c r="C3036" s="81"/>
      <c r="D3036" s="81"/>
      <c r="E3036" s="81"/>
      <c r="F3036" s="34"/>
      <c r="G3036" s="94"/>
      <c r="H3036" s="81"/>
      <c r="I3036" s="34"/>
      <c r="J3036" s="34"/>
      <c r="K3036" s="38"/>
      <c r="L3036" s="38"/>
      <c r="M3036" s="39">
        <f t="shared" si="482"/>
        <v>0</v>
      </c>
      <c r="N3036" s="40">
        <f t="shared" si="483"/>
        <v>0</v>
      </c>
      <c r="O3036" s="80"/>
      <c r="P3036" s="113" t="str">
        <f t="shared" si="490"/>
        <v/>
      </c>
      <c r="Q3036" s="42" t="str">
        <f t="shared" si="484"/>
        <v/>
      </c>
      <c r="R3036" s="81"/>
      <c r="S3036" s="44" t="str">
        <f t="shared" si="485"/>
        <v/>
      </c>
      <c r="T3036" s="81"/>
      <c r="U3036" s="81"/>
      <c r="V3036" s="42">
        <f t="shared" si="486"/>
        <v>0</v>
      </c>
      <c r="W3036" s="43"/>
      <c r="X3036" s="47">
        <f>SUMIFS(W$12:W3036,F$12:F3036,F3036,H$12:H3036,H3036,D$12:D3036,D3036)</f>
        <v>0</v>
      </c>
      <c r="Y3036" s="48">
        <f t="shared" si="487"/>
        <v>0</v>
      </c>
      <c r="Z3036" s="82"/>
      <c r="AA3036" s="106"/>
      <c r="AB3036" s="42">
        <f t="shared" si="488"/>
        <v>0</v>
      </c>
      <c r="AC3036" s="50"/>
      <c r="AD3036" s="81"/>
      <c r="AE3036" s="81"/>
      <c r="AF3036" s="81"/>
      <c r="AG3036" s="81"/>
      <c r="AH3036" s="81"/>
      <c r="AI3036" s="81"/>
      <c r="AJ3036" s="81"/>
      <c r="AK3036" s="81"/>
      <c r="AL3036" s="81"/>
      <c r="AM3036" s="50"/>
      <c r="AN3036" s="50"/>
      <c r="AO3036" s="112">
        <f t="shared" si="491"/>
        <v>0</v>
      </c>
    </row>
    <row r="3037" spans="1:41" ht="20.100000000000001" customHeight="1">
      <c r="A3037" s="70">
        <f t="shared" si="489"/>
        <v>1</v>
      </c>
      <c r="B3037" s="81"/>
      <c r="C3037" s="81"/>
      <c r="D3037" s="81"/>
      <c r="E3037" s="81"/>
      <c r="F3037" s="34"/>
      <c r="G3037" s="94"/>
      <c r="H3037" s="81"/>
      <c r="I3037" s="34"/>
      <c r="J3037" s="34"/>
      <c r="K3037" s="38"/>
      <c r="L3037" s="38"/>
      <c r="M3037" s="39">
        <f t="shared" si="482"/>
        <v>0</v>
      </c>
      <c r="N3037" s="40">
        <f t="shared" si="483"/>
        <v>0</v>
      </c>
      <c r="O3037" s="80"/>
      <c r="P3037" s="113" t="str">
        <f t="shared" si="490"/>
        <v/>
      </c>
      <c r="Q3037" s="42" t="str">
        <f t="shared" si="484"/>
        <v/>
      </c>
      <c r="R3037" s="81"/>
      <c r="S3037" s="44" t="str">
        <f t="shared" si="485"/>
        <v/>
      </c>
      <c r="T3037" s="81"/>
      <c r="U3037" s="81"/>
      <c r="V3037" s="42">
        <f t="shared" si="486"/>
        <v>0</v>
      </c>
      <c r="W3037" s="43"/>
      <c r="X3037" s="47">
        <f>SUMIFS(W$12:W3037,F$12:F3037,F3037,H$12:H3037,H3037,D$12:D3037,D3037)</f>
        <v>0</v>
      </c>
      <c r="Y3037" s="48">
        <f t="shared" si="487"/>
        <v>0</v>
      </c>
      <c r="Z3037" s="82"/>
      <c r="AA3037" s="106"/>
      <c r="AB3037" s="42">
        <f t="shared" si="488"/>
        <v>0</v>
      </c>
      <c r="AC3037" s="50"/>
      <c r="AD3037" s="81"/>
      <c r="AE3037" s="81"/>
      <c r="AF3037" s="81"/>
      <c r="AG3037" s="81"/>
      <c r="AH3037" s="81"/>
      <c r="AI3037" s="81"/>
      <c r="AJ3037" s="81"/>
      <c r="AK3037" s="81"/>
      <c r="AL3037" s="81"/>
      <c r="AM3037" s="50"/>
      <c r="AN3037" s="50"/>
      <c r="AO3037" s="112">
        <f t="shared" si="491"/>
        <v>0</v>
      </c>
    </row>
    <row r="3038" spans="1:41" ht="20.100000000000001" customHeight="1">
      <c r="A3038" s="70">
        <f t="shared" si="489"/>
        <v>1</v>
      </c>
      <c r="B3038" s="81"/>
      <c r="C3038" s="81"/>
      <c r="D3038" s="81"/>
      <c r="E3038" s="81"/>
      <c r="F3038" s="34"/>
      <c r="G3038" s="94"/>
      <c r="H3038" s="81"/>
      <c r="I3038" s="34"/>
      <c r="J3038" s="34"/>
      <c r="K3038" s="38"/>
      <c r="L3038" s="38"/>
      <c r="M3038" s="39">
        <f t="shared" si="482"/>
        <v>0</v>
      </c>
      <c r="N3038" s="40">
        <f t="shared" si="483"/>
        <v>0</v>
      </c>
      <c r="O3038" s="80"/>
      <c r="P3038" s="113" t="str">
        <f t="shared" si="490"/>
        <v/>
      </c>
      <c r="Q3038" s="42" t="str">
        <f t="shared" si="484"/>
        <v/>
      </c>
      <c r="R3038" s="81"/>
      <c r="S3038" s="44" t="str">
        <f t="shared" si="485"/>
        <v/>
      </c>
      <c r="T3038" s="81"/>
      <c r="U3038" s="81"/>
      <c r="V3038" s="42">
        <f t="shared" si="486"/>
        <v>0</v>
      </c>
      <c r="W3038" s="43"/>
      <c r="X3038" s="47">
        <f>SUMIFS(W$12:W3038,F$12:F3038,F3038,H$12:H3038,H3038,D$12:D3038,D3038)</f>
        <v>0</v>
      </c>
      <c r="Y3038" s="48">
        <f t="shared" si="487"/>
        <v>0</v>
      </c>
      <c r="Z3038" s="82"/>
      <c r="AA3038" s="106"/>
      <c r="AB3038" s="42">
        <f t="shared" si="488"/>
        <v>0</v>
      </c>
      <c r="AC3038" s="50"/>
      <c r="AD3038" s="81"/>
      <c r="AE3038" s="81"/>
      <c r="AF3038" s="81"/>
      <c r="AG3038" s="81"/>
      <c r="AH3038" s="81"/>
      <c r="AI3038" s="81"/>
      <c r="AJ3038" s="81"/>
      <c r="AK3038" s="81"/>
      <c r="AL3038" s="81"/>
      <c r="AM3038" s="50"/>
      <c r="AN3038" s="50"/>
      <c r="AO3038" s="112">
        <f t="shared" si="491"/>
        <v>0</v>
      </c>
    </row>
    <row r="3039" spans="1:41" ht="20.100000000000001" customHeight="1">
      <c r="A3039" s="70">
        <f t="shared" si="489"/>
        <v>1</v>
      </c>
      <c r="B3039" s="81"/>
      <c r="C3039" s="81"/>
      <c r="D3039" s="81"/>
      <c r="E3039" s="81"/>
      <c r="F3039" s="34"/>
      <c r="G3039" s="94"/>
      <c r="H3039" s="81"/>
      <c r="I3039" s="34"/>
      <c r="J3039" s="34"/>
      <c r="K3039" s="38"/>
      <c r="L3039" s="38"/>
      <c r="M3039" s="39">
        <f t="shared" si="482"/>
        <v>0</v>
      </c>
      <c r="N3039" s="40">
        <f t="shared" si="483"/>
        <v>0</v>
      </c>
      <c r="O3039" s="80"/>
      <c r="P3039" s="113" t="str">
        <f t="shared" si="490"/>
        <v/>
      </c>
      <c r="Q3039" s="42" t="str">
        <f t="shared" si="484"/>
        <v/>
      </c>
      <c r="R3039" s="81"/>
      <c r="S3039" s="44" t="str">
        <f t="shared" si="485"/>
        <v/>
      </c>
      <c r="T3039" s="81"/>
      <c r="U3039" s="81"/>
      <c r="V3039" s="42">
        <f t="shared" si="486"/>
        <v>0</v>
      </c>
      <c r="W3039" s="43"/>
      <c r="X3039" s="47">
        <f>SUMIFS(W$12:W3039,F$12:F3039,F3039,H$12:H3039,H3039,D$12:D3039,D3039)</f>
        <v>0</v>
      </c>
      <c r="Y3039" s="48">
        <f t="shared" si="487"/>
        <v>0</v>
      </c>
      <c r="Z3039" s="82"/>
      <c r="AA3039" s="106"/>
      <c r="AB3039" s="42">
        <f t="shared" si="488"/>
        <v>0</v>
      </c>
      <c r="AC3039" s="50"/>
      <c r="AD3039" s="81"/>
      <c r="AE3039" s="81"/>
      <c r="AF3039" s="81"/>
      <c r="AG3039" s="81"/>
      <c r="AH3039" s="81"/>
      <c r="AI3039" s="81"/>
      <c r="AJ3039" s="81"/>
      <c r="AK3039" s="81"/>
      <c r="AL3039" s="81"/>
      <c r="AM3039" s="50"/>
      <c r="AN3039" s="50"/>
      <c r="AO3039" s="112">
        <f t="shared" si="491"/>
        <v>0</v>
      </c>
    </row>
    <row r="3040" spans="1:41" ht="20.100000000000001" customHeight="1">
      <c r="A3040" s="70">
        <f t="shared" si="489"/>
        <v>1</v>
      </c>
      <c r="B3040" s="81"/>
      <c r="C3040" s="81"/>
      <c r="D3040" s="81"/>
      <c r="E3040" s="81"/>
      <c r="F3040" s="34"/>
      <c r="G3040" s="94"/>
      <c r="H3040" s="81"/>
      <c r="I3040" s="34"/>
      <c r="J3040" s="34"/>
      <c r="K3040" s="38"/>
      <c r="L3040" s="38"/>
      <c r="M3040" s="39">
        <f t="shared" si="482"/>
        <v>0</v>
      </c>
      <c r="N3040" s="40">
        <f t="shared" si="483"/>
        <v>0</v>
      </c>
      <c r="O3040" s="80"/>
      <c r="P3040" s="113" t="str">
        <f t="shared" si="490"/>
        <v/>
      </c>
      <c r="Q3040" s="42" t="str">
        <f t="shared" si="484"/>
        <v/>
      </c>
      <c r="R3040" s="81"/>
      <c r="S3040" s="44" t="str">
        <f t="shared" si="485"/>
        <v/>
      </c>
      <c r="T3040" s="81"/>
      <c r="U3040" s="81"/>
      <c r="V3040" s="42">
        <f t="shared" si="486"/>
        <v>0</v>
      </c>
      <c r="W3040" s="43"/>
      <c r="X3040" s="47">
        <f>SUMIFS(W$12:W3040,F$12:F3040,F3040,H$12:H3040,H3040,D$12:D3040,D3040)</f>
        <v>0</v>
      </c>
      <c r="Y3040" s="48">
        <f t="shared" si="487"/>
        <v>0</v>
      </c>
      <c r="Z3040" s="82"/>
      <c r="AA3040" s="106"/>
      <c r="AB3040" s="42">
        <f t="shared" si="488"/>
        <v>0</v>
      </c>
      <c r="AC3040" s="50"/>
      <c r="AD3040" s="81"/>
      <c r="AE3040" s="81"/>
      <c r="AF3040" s="81"/>
      <c r="AG3040" s="81"/>
      <c r="AH3040" s="81"/>
      <c r="AI3040" s="81"/>
      <c r="AJ3040" s="81"/>
      <c r="AK3040" s="81"/>
      <c r="AL3040" s="81"/>
      <c r="AM3040" s="50"/>
      <c r="AN3040" s="50"/>
      <c r="AO3040" s="112">
        <f t="shared" si="491"/>
        <v>0</v>
      </c>
    </row>
    <row r="3041" spans="1:41" ht="20.100000000000001" customHeight="1">
      <c r="A3041" s="70">
        <f t="shared" si="489"/>
        <v>1</v>
      </c>
      <c r="B3041" s="81"/>
      <c r="C3041" s="81"/>
      <c r="D3041" s="81"/>
      <c r="E3041" s="81"/>
      <c r="F3041" s="34"/>
      <c r="G3041" s="94"/>
      <c r="H3041" s="81"/>
      <c r="I3041" s="34"/>
      <c r="J3041" s="34"/>
      <c r="K3041" s="38"/>
      <c r="L3041" s="38"/>
      <c r="M3041" s="39">
        <f t="shared" si="482"/>
        <v>0</v>
      </c>
      <c r="N3041" s="40">
        <f t="shared" si="483"/>
        <v>0</v>
      </c>
      <c r="O3041" s="80"/>
      <c r="P3041" s="113" t="str">
        <f t="shared" si="490"/>
        <v/>
      </c>
      <c r="Q3041" s="42" t="str">
        <f t="shared" si="484"/>
        <v/>
      </c>
      <c r="R3041" s="81"/>
      <c r="S3041" s="44" t="str">
        <f t="shared" si="485"/>
        <v/>
      </c>
      <c r="T3041" s="81"/>
      <c r="U3041" s="81"/>
      <c r="V3041" s="42">
        <f t="shared" si="486"/>
        <v>0</v>
      </c>
      <c r="W3041" s="43"/>
      <c r="X3041" s="47">
        <f>SUMIFS(W$12:W3041,F$12:F3041,F3041,H$12:H3041,H3041,D$12:D3041,D3041)</f>
        <v>0</v>
      </c>
      <c r="Y3041" s="48">
        <f t="shared" si="487"/>
        <v>0</v>
      </c>
      <c r="Z3041" s="82"/>
      <c r="AA3041" s="106"/>
      <c r="AB3041" s="42">
        <f t="shared" si="488"/>
        <v>0</v>
      </c>
      <c r="AC3041" s="50"/>
      <c r="AD3041" s="81"/>
      <c r="AE3041" s="81"/>
      <c r="AF3041" s="81"/>
      <c r="AG3041" s="81"/>
      <c r="AH3041" s="81"/>
      <c r="AI3041" s="81"/>
      <c r="AJ3041" s="81"/>
      <c r="AK3041" s="81"/>
      <c r="AL3041" s="81"/>
      <c r="AM3041" s="50"/>
      <c r="AN3041" s="50"/>
      <c r="AO3041" s="112">
        <f t="shared" si="491"/>
        <v>0</v>
      </c>
    </row>
    <row r="3042" spans="1:41" ht="20.100000000000001" customHeight="1">
      <c r="A3042" s="70">
        <f t="shared" si="489"/>
        <v>1</v>
      </c>
      <c r="B3042" s="81"/>
      <c r="C3042" s="81"/>
      <c r="D3042" s="81"/>
      <c r="E3042" s="81"/>
      <c r="F3042" s="34"/>
      <c r="G3042" s="94"/>
      <c r="H3042" s="81"/>
      <c r="I3042" s="34"/>
      <c r="J3042" s="34"/>
      <c r="K3042" s="38"/>
      <c r="L3042" s="38"/>
      <c r="M3042" s="39">
        <f t="shared" si="482"/>
        <v>0</v>
      </c>
      <c r="N3042" s="40">
        <f t="shared" si="483"/>
        <v>0</v>
      </c>
      <c r="O3042" s="80"/>
      <c r="P3042" s="113" t="str">
        <f t="shared" si="490"/>
        <v/>
      </c>
      <c r="Q3042" s="42" t="str">
        <f t="shared" si="484"/>
        <v/>
      </c>
      <c r="R3042" s="81"/>
      <c r="S3042" s="44" t="str">
        <f t="shared" si="485"/>
        <v/>
      </c>
      <c r="T3042" s="81"/>
      <c r="U3042" s="81"/>
      <c r="V3042" s="42">
        <f t="shared" si="486"/>
        <v>0</v>
      </c>
      <c r="W3042" s="43"/>
      <c r="X3042" s="47">
        <f>SUMIFS(W$12:W3042,F$12:F3042,F3042,H$12:H3042,H3042,D$12:D3042,D3042)</f>
        <v>0</v>
      </c>
      <c r="Y3042" s="48">
        <f t="shared" si="487"/>
        <v>0</v>
      </c>
      <c r="Z3042" s="82"/>
      <c r="AA3042" s="106"/>
      <c r="AB3042" s="42">
        <f t="shared" si="488"/>
        <v>0</v>
      </c>
      <c r="AC3042" s="50"/>
      <c r="AD3042" s="81"/>
      <c r="AE3042" s="81"/>
      <c r="AF3042" s="81"/>
      <c r="AG3042" s="81"/>
      <c r="AH3042" s="81"/>
      <c r="AI3042" s="81"/>
      <c r="AJ3042" s="81"/>
      <c r="AK3042" s="81"/>
      <c r="AL3042" s="81"/>
      <c r="AM3042" s="50"/>
      <c r="AN3042" s="50"/>
      <c r="AO3042" s="112">
        <f t="shared" si="491"/>
        <v>0</v>
      </c>
    </row>
    <row r="3043" spans="1:41" ht="20.100000000000001" customHeight="1">
      <c r="A3043" s="70">
        <f t="shared" si="489"/>
        <v>1</v>
      </c>
      <c r="B3043" s="81"/>
      <c r="C3043" s="81"/>
      <c r="D3043" s="81"/>
      <c r="E3043" s="81"/>
      <c r="F3043" s="34"/>
      <c r="G3043" s="94"/>
      <c r="H3043" s="81"/>
      <c r="I3043" s="34"/>
      <c r="J3043" s="34"/>
      <c r="K3043" s="38"/>
      <c r="L3043" s="38"/>
      <c r="M3043" s="39">
        <f t="shared" si="482"/>
        <v>0</v>
      </c>
      <c r="N3043" s="40">
        <f t="shared" si="483"/>
        <v>0</v>
      </c>
      <c r="O3043" s="80"/>
      <c r="P3043" s="113" t="str">
        <f t="shared" si="490"/>
        <v/>
      </c>
      <c r="Q3043" s="42" t="str">
        <f t="shared" si="484"/>
        <v/>
      </c>
      <c r="R3043" s="81"/>
      <c r="S3043" s="44" t="str">
        <f t="shared" si="485"/>
        <v/>
      </c>
      <c r="T3043" s="81"/>
      <c r="U3043" s="81"/>
      <c r="V3043" s="42">
        <f t="shared" si="486"/>
        <v>0</v>
      </c>
      <c r="W3043" s="43"/>
      <c r="X3043" s="47">
        <f>SUMIFS(W$12:W3043,F$12:F3043,F3043,H$12:H3043,H3043,D$12:D3043,D3043)</f>
        <v>0</v>
      </c>
      <c r="Y3043" s="48">
        <f t="shared" si="487"/>
        <v>0</v>
      </c>
      <c r="Z3043" s="82"/>
      <c r="AA3043" s="106"/>
      <c r="AB3043" s="42">
        <f t="shared" si="488"/>
        <v>0</v>
      </c>
      <c r="AC3043" s="50"/>
      <c r="AD3043" s="81"/>
      <c r="AE3043" s="81"/>
      <c r="AF3043" s="81"/>
      <c r="AG3043" s="81"/>
      <c r="AH3043" s="81"/>
      <c r="AI3043" s="81"/>
      <c r="AJ3043" s="81"/>
      <c r="AK3043" s="81"/>
      <c r="AL3043" s="81"/>
      <c r="AM3043" s="50"/>
      <c r="AN3043" s="50"/>
      <c r="AO3043" s="112">
        <f t="shared" si="491"/>
        <v>0</v>
      </c>
    </row>
    <row r="3044" spans="1:41" ht="20.100000000000001" customHeight="1">
      <c r="A3044" s="70">
        <f t="shared" si="489"/>
        <v>1</v>
      </c>
      <c r="B3044" s="81"/>
      <c r="C3044" s="81"/>
      <c r="D3044" s="81"/>
      <c r="E3044" s="81"/>
      <c r="F3044" s="34"/>
      <c r="G3044" s="94"/>
      <c r="H3044" s="81"/>
      <c r="I3044" s="34"/>
      <c r="J3044" s="34"/>
      <c r="K3044" s="38"/>
      <c r="L3044" s="38"/>
      <c r="M3044" s="39">
        <f t="shared" si="482"/>
        <v>0</v>
      </c>
      <c r="N3044" s="40">
        <f t="shared" si="483"/>
        <v>0</v>
      </c>
      <c r="O3044" s="80"/>
      <c r="P3044" s="113" t="str">
        <f t="shared" si="490"/>
        <v/>
      </c>
      <c r="Q3044" s="42" t="str">
        <f t="shared" si="484"/>
        <v/>
      </c>
      <c r="R3044" s="81"/>
      <c r="S3044" s="44" t="str">
        <f t="shared" si="485"/>
        <v/>
      </c>
      <c r="T3044" s="81"/>
      <c r="U3044" s="81"/>
      <c r="V3044" s="42">
        <f t="shared" si="486"/>
        <v>0</v>
      </c>
      <c r="W3044" s="43"/>
      <c r="X3044" s="47">
        <f>SUMIFS(W$12:W3044,F$12:F3044,F3044,H$12:H3044,H3044,D$12:D3044,D3044)</f>
        <v>0</v>
      </c>
      <c r="Y3044" s="48">
        <f t="shared" si="487"/>
        <v>0</v>
      </c>
      <c r="Z3044" s="82"/>
      <c r="AA3044" s="106"/>
      <c r="AB3044" s="42">
        <f t="shared" si="488"/>
        <v>0</v>
      </c>
      <c r="AC3044" s="50"/>
      <c r="AD3044" s="81"/>
      <c r="AE3044" s="81"/>
      <c r="AF3044" s="81"/>
      <c r="AG3044" s="81"/>
      <c r="AH3044" s="81"/>
      <c r="AI3044" s="81"/>
      <c r="AJ3044" s="81"/>
      <c r="AK3044" s="81"/>
      <c r="AL3044" s="81"/>
      <c r="AM3044" s="50"/>
      <c r="AN3044" s="50"/>
      <c r="AO3044" s="112">
        <f t="shared" si="491"/>
        <v>0</v>
      </c>
    </row>
    <row r="3045" spans="1:41" ht="20.100000000000001" customHeight="1">
      <c r="A3045" s="70">
        <f t="shared" si="489"/>
        <v>1</v>
      </c>
      <c r="B3045" s="81"/>
      <c r="C3045" s="81"/>
      <c r="D3045" s="81"/>
      <c r="E3045" s="81"/>
      <c r="F3045" s="34"/>
      <c r="G3045" s="94"/>
      <c r="H3045" s="81"/>
      <c r="I3045" s="34"/>
      <c r="J3045" s="34"/>
      <c r="K3045" s="38"/>
      <c r="L3045" s="38"/>
      <c r="M3045" s="39">
        <f t="shared" si="482"/>
        <v>0</v>
      </c>
      <c r="N3045" s="40">
        <f t="shared" si="483"/>
        <v>0</v>
      </c>
      <c r="O3045" s="80"/>
      <c r="P3045" s="113" t="str">
        <f t="shared" si="490"/>
        <v/>
      </c>
      <c r="Q3045" s="42" t="str">
        <f t="shared" si="484"/>
        <v/>
      </c>
      <c r="R3045" s="81"/>
      <c r="S3045" s="44" t="str">
        <f t="shared" si="485"/>
        <v/>
      </c>
      <c r="T3045" s="81"/>
      <c r="U3045" s="81"/>
      <c r="V3045" s="42">
        <f t="shared" si="486"/>
        <v>0</v>
      </c>
      <c r="W3045" s="43"/>
      <c r="X3045" s="47">
        <f>SUMIFS(W$12:W3045,F$12:F3045,F3045,H$12:H3045,H3045,D$12:D3045,D3045)</f>
        <v>0</v>
      </c>
      <c r="Y3045" s="48">
        <f t="shared" si="487"/>
        <v>0</v>
      </c>
      <c r="Z3045" s="82"/>
      <c r="AA3045" s="106"/>
      <c r="AB3045" s="42">
        <f t="shared" si="488"/>
        <v>0</v>
      </c>
      <c r="AC3045" s="50"/>
      <c r="AD3045" s="81"/>
      <c r="AE3045" s="81"/>
      <c r="AF3045" s="81"/>
      <c r="AG3045" s="81"/>
      <c r="AH3045" s="81"/>
      <c r="AI3045" s="81"/>
      <c r="AJ3045" s="81"/>
      <c r="AK3045" s="81"/>
      <c r="AL3045" s="81"/>
      <c r="AM3045" s="50"/>
      <c r="AN3045" s="50"/>
      <c r="AO3045" s="112">
        <f t="shared" si="491"/>
        <v>0</v>
      </c>
    </row>
    <row r="3046" spans="1:41" ht="20.100000000000001" customHeight="1">
      <c r="A3046" s="70">
        <f t="shared" si="489"/>
        <v>1</v>
      </c>
      <c r="B3046" s="81"/>
      <c r="C3046" s="81"/>
      <c r="D3046" s="81"/>
      <c r="E3046" s="81"/>
      <c r="F3046" s="34"/>
      <c r="G3046" s="94"/>
      <c r="H3046" s="81"/>
      <c r="I3046" s="34"/>
      <c r="J3046" s="34"/>
      <c r="K3046" s="38"/>
      <c r="L3046" s="38"/>
      <c r="M3046" s="39">
        <f t="shared" si="482"/>
        <v>0</v>
      </c>
      <c r="N3046" s="40">
        <f t="shared" si="483"/>
        <v>0</v>
      </c>
      <c r="O3046" s="80"/>
      <c r="P3046" s="113" t="str">
        <f t="shared" si="490"/>
        <v/>
      </c>
      <c r="Q3046" s="42" t="str">
        <f t="shared" si="484"/>
        <v/>
      </c>
      <c r="R3046" s="81"/>
      <c r="S3046" s="44" t="str">
        <f t="shared" si="485"/>
        <v/>
      </c>
      <c r="T3046" s="81"/>
      <c r="U3046" s="81"/>
      <c r="V3046" s="42">
        <f t="shared" si="486"/>
        <v>0</v>
      </c>
      <c r="W3046" s="43"/>
      <c r="X3046" s="47">
        <f>SUMIFS(W$12:W3046,F$12:F3046,F3046,H$12:H3046,H3046,D$12:D3046,D3046)</f>
        <v>0</v>
      </c>
      <c r="Y3046" s="48">
        <f t="shared" si="487"/>
        <v>0</v>
      </c>
      <c r="Z3046" s="82"/>
      <c r="AA3046" s="106"/>
      <c r="AB3046" s="42">
        <f t="shared" si="488"/>
        <v>0</v>
      </c>
      <c r="AC3046" s="50"/>
      <c r="AD3046" s="81"/>
      <c r="AE3046" s="81"/>
      <c r="AF3046" s="81"/>
      <c r="AG3046" s="81"/>
      <c r="AH3046" s="81"/>
      <c r="AI3046" s="81"/>
      <c r="AJ3046" s="81"/>
      <c r="AK3046" s="81"/>
      <c r="AL3046" s="81"/>
      <c r="AM3046" s="50"/>
      <c r="AN3046" s="50"/>
      <c r="AO3046" s="112">
        <f t="shared" si="491"/>
        <v>0</v>
      </c>
    </row>
    <row r="3047" spans="1:41" ht="20.100000000000001" customHeight="1">
      <c r="A3047" s="70">
        <f t="shared" si="489"/>
        <v>1</v>
      </c>
      <c r="B3047" s="81"/>
      <c r="C3047" s="81"/>
      <c r="D3047" s="81"/>
      <c r="E3047" s="81"/>
      <c r="F3047" s="34"/>
      <c r="G3047" s="94"/>
      <c r="H3047" s="81"/>
      <c r="I3047" s="34"/>
      <c r="J3047" s="34"/>
      <c r="K3047" s="38"/>
      <c r="L3047" s="38"/>
      <c r="M3047" s="39">
        <f t="shared" si="482"/>
        <v>0</v>
      </c>
      <c r="N3047" s="40">
        <f t="shared" si="483"/>
        <v>0</v>
      </c>
      <c r="O3047" s="80"/>
      <c r="P3047" s="113" t="str">
        <f t="shared" si="490"/>
        <v/>
      </c>
      <c r="Q3047" s="42" t="str">
        <f t="shared" si="484"/>
        <v/>
      </c>
      <c r="R3047" s="81"/>
      <c r="S3047" s="44" t="str">
        <f t="shared" si="485"/>
        <v/>
      </c>
      <c r="T3047" s="81"/>
      <c r="U3047" s="81"/>
      <c r="V3047" s="42">
        <f t="shared" si="486"/>
        <v>0</v>
      </c>
      <c r="W3047" s="43"/>
      <c r="X3047" s="47">
        <f>SUMIFS(W$12:W3047,F$12:F3047,F3047,H$12:H3047,H3047,D$12:D3047,D3047)</f>
        <v>0</v>
      </c>
      <c r="Y3047" s="48">
        <f t="shared" si="487"/>
        <v>0</v>
      </c>
      <c r="Z3047" s="82"/>
      <c r="AA3047" s="106"/>
      <c r="AB3047" s="42">
        <f t="shared" si="488"/>
        <v>0</v>
      </c>
      <c r="AC3047" s="50"/>
      <c r="AD3047" s="81"/>
      <c r="AE3047" s="81"/>
      <c r="AF3047" s="81"/>
      <c r="AG3047" s="81"/>
      <c r="AH3047" s="81"/>
      <c r="AI3047" s="81"/>
      <c r="AJ3047" s="81"/>
      <c r="AK3047" s="81"/>
      <c r="AL3047" s="81"/>
      <c r="AM3047" s="50"/>
      <c r="AN3047" s="50"/>
      <c r="AO3047" s="112">
        <f t="shared" si="491"/>
        <v>0</v>
      </c>
    </row>
    <row r="3048" spans="1:41" ht="20.100000000000001" customHeight="1">
      <c r="A3048" s="70">
        <f t="shared" si="489"/>
        <v>1</v>
      </c>
      <c r="B3048" s="81"/>
      <c r="C3048" s="81"/>
      <c r="D3048" s="81"/>
      <c r="E3048" s="81"/>
      <c r="F3048" s="34"/>
      <c r="G3048" s="94"/>
      <c r="H3048" s="81"/>
      <c r="I3048" s="34"/>
      <c r="J3048" s="34"/>
      <c r="K3048" s="38"/>
      <c r="L3048" s="38"/>
      <c r="M3048" s="39">
        <f t="shared" si="482"/>
        <v>0</v>
      </c>
      <c r="N3048" s="40">
        <f t="shared" si="483"/>
        <v>0</v>
      </c>
      <c r="O3048" s="80"/>
      <c r="P3048" s="113" t="str">
        <f t="shared" si="490"/>
        <v/>
      </c>
      <c r="Q3048" s="42" t="str">
        <f t="shared" si="484"/>
        <v/>
      </c>
      <c r="R3048" s="81"/>
      <c r="S3048" s="44" t="str">
        <f t="shared" si="485"/>
        <v/>
      </c>
      <c r="T3048" s="81"/>
      <c r="U3048" s="81"/>
      <c r="V3048" s="42">
        <f t="shared" si="486"/>
        <v>0</v>
      </c>
      <c r="W3048" s="43"/>
      <c r="X3048" s="47">
        <f>SUMIFS(W$12:W3048,F$12:F3048,F3048,H$12:H3048,H3048,D$12:D3048,D3048)</f>
        <v>0</v>
      </c>
      <c r="Y3048" s="48">
        <f t="shared" si="487"/>
        <v>0</v>
      </c>
      <c r="Z3048" s="82"/>
      <c r="AA3048" s="106"/>
      <c r="AB3048" s="42">
        <f t="shared" si="488"/>
        <v>0</v>
      </c>
      <c r="AC3048" s="50"/>
      <c r="AD3048" s="81"/>
      <c r="AE3048" s="81"/>
      <c r="AF3048" s="81"/>
      <c r="AG3048" s="81"/>
      <c r="AH3048" s="81"/>
      <c r="AI3048" s="81"/>
      <c r="AJ3048" s="81"/>
      <c r="AK3048" s="81"/>
      <c r="AL3048" s="81"/>
      <c r="AM3048" s="50"/>
      <c r="AN3048" s="50"/>
      <c r="AO3048" s="112">
        <f t="shared" si="491"/>
        <v>0</v>
      </c>
    </row>
    <row r="3049" spans="1:41" ht="20.100000000000001" customHeight="1">
      <c r="A3049" s="70">
        <f t="shared" si="489"/>
        <v>1</v>
      </c>
      <c r="B3049" s="81"/>
      <c r="C3049" s="81"/>
      <c r="D3049" s="81"/>
      <c r="E3049" s="81"/>
      <c r="F3049" s="34"/>
      <c r="G3049" s="94"/>
      <c r="H3049" s="81"/>
      <c r="I3049" s="34"/>
      <c r="J3049" s="34"/>
      <c r="K3049" s="38"/>
      <c r="L3049" s="38"/>
      <c r="M3049" s="39">
        <f t="shared" si="482"/>
        <v>0</v>
      </c>
      <c r="N3049" s="40">
        <f t="shared" si="483"/>
        <v>0</v>
      </c>
      <c r="O3049" s="80"/>
      <c r="P3049" s="113" t="str">
        <f t="shared" si="490"/>
        <v/>
      </c>
      <c r="Q3049" s="42" t="str">
        <f t="shared" si="484"/>
        <v/>
      </c>
      <c r="R3049" s="81"/>
      <c r="S3049" s="44" t="str">
        <f t="shared" si="485"/>
        <v/>
      </c>
      <c r="T3049" s="81"/>
      <c r="U3049" s="81"/>
      <c r="V3049" s="42">
        <f t="shared" si="486"/>
        <v>0</v>
      </c>
      <c r="W3049" s="43"/>
      <c r="X3049" s="47">
        <f>SUMIFS(W$12:W3049,F$12:F3049,F3049,H$12:H3049,H3049,D$12:D3049,D3049)</f>
        <v>0</v>
      </c>
      <c r="Y3049" s="48">
        <f t="shared" si="487"/>
        <v>0</v>
      </c>
      <c r="Z3049" s="82"/>
      <c r="AA3049" s="106"/>
      <c r="AB3049" s="42">
        <f t="shared" si="488"/>
        <v>0</v>
      </c>
      <c r="AC3049" s="50"/>
      <c r="AD3049" s="81"/>
      <c r="AE3049" s="81"/>
      <c r="AF3049" s="81"/>
      <c r="AG3049" s="81"/>
      <c r="AH3049" s="81"/>
      <c r="AI3049" s="81"/>
      <c r="AJ3049" s="81"/>
      <c r="AK3049" s="81"/>
      <c r="AL3049" s="81"/>
      <c r="AM3049" s="50"/>
      <c r="AN3049" s="50"/>
      <c r="AO3049" s="112">
        <f t="shared" si="491"/>
        <v>0</v>
      </c>
    </row>
    <row r="3050" spans="1:41" ht="20.100000000000001" customHeight="1">
      <c r="A3050" s="70">
        <f t="shared" si="489"/>
        <v>1</v>
      </c>
      <c r="B3050" s="81"/>
      <c r="C3050" s="81"/>
      <c r="D3050" s="81"/>
      <c r="E3050" s="81"/>
      <c r="F3050" s="34"/>
      <c r="G3050" s="94"/>
      <c r="H3050" s="81"/>
      <c r="I3050" s="34"/>
      <c r="J3050" s="34"/>
      <c r="K3050" s="38"/>
      <c r="L3050" s="38"/>
      <c r="M3050" s="39">
        <f t="shared" si="482"/>
        <v>0</v>
      </c>
      <c r="N3050" s="40">
        <f t="shared" si="483"/>
        <v>0</v>
      </c>
      <c r="O3050" s="80"/>
      <c r="P3050" s="113" t="str">
        <f t="shared" si="490"/>
        <v/>
      </c>
      <c r="Q3050" s="42" t="str">
        <f t="shared" si="484"/>
        <v/>
      </c>
      <c r="R3050" s="81"/>
      <c r="S3050" s="44" t="str">
        <f t="shared" si="485"/>
        <v/>
      </c>
      <c r="T3050" s="81"/>
      <c r="U3050" s="81"/>
      <c r="V3050" s="42">
        <f t="shared" si="486"/>
        <v>0</v>
      </c>
      <c r="W3050" s="43"/>
      <c r="X3050" s="47">
        <f>SUMIFS(W$12:W3050,F$12:F3050,F3050,H$12:H3050,H3050,D$12:D3050,D3050)</f>
        <v>0</v>
      </c>
      <c r="Y3050" s="48">
        <f t="shared" si="487"/>
        <v>0</v>
      </c>
      <c r="Z3050" s="82"/>
      <c r="AA3050" s="106"/>
      <c r="AB3050" s="42">
        <f t="shared" si="488"/>
        <v>0</v>
      </c>
      <c r="AC3050" s="50"/>
      <c r="AD3050" s="81"/>
      <c r="AE3050" s="81"/>
      <c r="AF3050" s="81"/>
      <c r="AG3050" s="81"/>
      <c r="AH3050" s="81"/>
      <c r="AI3050" s="81"/>
      <c r="AJ3050" s="81"/>
      <c r="AK3050" s="81"/>
      <c r="AL3050" s="81"/>
      <c r="AM3050" s="50"/>
      <c r="AN3050" s="50"/>
      <c r="AO3050" s="112">
        <f t="shared" si="491"/>
        <v>0</v>
      </c>
    </row>
    <row r="3051" spans="1:41" ht="20.100000000000001" customHeight="1">
      <c r="A3051" s="70">
        <f t="shared" si="489"/>
        <v>1</v>
      </c>
      <c r="B3051" s="81"/>
      <c r="C3051" s="81"/>
      <c r="D3051" s="81"/>
      <c r="E3051" s="81"/>
      <c r="F3051" s="34"/>
      <c r="G3051" s="94"/>
      <c r="H3051" s="81"/>
      <c r="I3051" s="34"/>
      <c r="J3051" s="34"/>
      <c r="K3051" s="38"/>
      <c r="L3051" s="38"/>
      <c r="M3051" s="39">
        <f t="shared" si="482"/>
        <v>0</v>
      </c>
      <c r="N3051" s="40">
        <f t="shared" si="483"/>
        <v>0</v>
      </c>
      <c r="O3051" s="80"/>
      <c r="P3051" s="113" t="str">
        <f t="shared" si="490"/>
        <v/>
      </c>
      <c r="Q3051" s="42" t="str">
        <f t="shared" si="484"/>
        <v/>
      </c>
      <c r="R3051" s="81"/>
      <c r="S3051" s="44" t="str">
        <f t="shared" si="485"/>
        <v/>
      </c>
      <c r="T3051" s="81"/>
      <c r="U3051" s="81"/>
      <c r="V3051" s="42">
        <f t="shared" si="486"/>
        <v>0</v>
      </c>
      <c r="W3051" s="43"/>
      <c r="X3051" s="47">
        <f>SUMIFS(W$12:W3051,F$12:F3051,F3051,H$12:H3051,H3051,D$12:D3051,D3051)</f>
        <v>0</v>
      </c>
      <c r="Y3051" s="48">
        <f t="shared" si="487"/>
        <v>0</v>
      </c>
      <c r="Z3051" s="82"/>
      <c r="AA3051" s="106"/>
      <c r="AB3051" s="42">
        <f t="shared" si="488"/>
        <v>0</v>
      </c>
      <c r="AC3051" s="50"/>
      <c r="AD3051" s="81"/>
      <c r="AE3051" s="81"/>
      <c r="AF3051" s="81"/>
      <c r="AG3051" s="81"/>
      <c r="AH3051" s="81"/>
      <c r="AI3051" s="81"/>
      <c r="AJ3051" s="81"/>
      <c r="AK3051" s="81"/>
      <c r="AL3051" s="81"/>
      <c r="AM3051" s="50"/>
      <c r="AN3051" s="50"/>
      <c r="AO3051" s="112">
        <f t="shared" si="491"/>
        <v>0</v>
      </c>
    </row>
    <row r="3052" spans="1:41" ht="20.100000000000001" customHeight="1">
      <c r="A3052" s="70">
        <f t="shared" si="489"/>
        <v>1</v>
      </c>
      <c r="B3052" s="81"/>
      <c r="C3052" s="81"/>
      <c r="D3052" s="81"/>
      <c r="E3052" s="81"/>
      <c r="F3052" s="34"/>
      <c r="G3052" s="94"/>
      <c r="H3052" s="81"/>
      <c r="I3052" s="34"/>
      <c r="J3052" s="34"/>
      <c r="K3052" s="38"/>
      <c r="L3052" s="38"/>
      <c r="M3052" s="39">
        <f t="shared" si="482"/>
        <v>0</v>
      </c>
      <c r="N3052" s="40">
        <f t="shared" si="483"/>
        <v>0</v>
      </c>
      <c r="O3052" s="80"/>
      <c r="P3052" s="113" t="str">
        <f t="shared" si="490"/>
        <v/>
      </c>
      <c r="Q3052" s="42" t="str">
        <f t="shared" si="484"/>
        <v/>
      </c>
      <c r="R3052" s="81"/>
      <c r="S3052" s="44" t="str">
        <f t="shared" si="485"/>
        <v/>
      </c>
      <c r="T3052" s="81"/>
      <c r="U3052" s="81"/>
      <c r="V3052" s="42">
        <f t="shared" si="486"/>
        <v>0</v>
      </c>
      <c r="W3052" s="43"/>
      <c r="X3052" s="47">
        <f>SUMIFS(W$12:W3052,F$12:F3052,F3052,H$12:H3052,H3052,D$12:D3052,D3052)</f>
        <v>0</v>
      </c>
      <c r="Y3052" s="48">
        <f t="shared" si="487"/>
        <v>0</v>
      </c>
      <c r="Z3052" s="82"/>
      <c r="AA3052" s="106"/>
      <c r="AB3052" s="42">
        <f t="shared" si="488"/>
        <v>0</v>
      </c>
      <c r="AC3052" s="50"/>
      <c r="AD3052" s="81"/>
      <c r="AE3052" s="81"/>
      <c r="AF3052" s="81"/>
      <c r="AG3052" s="81"/>
      <c r="AH3052" s="81"/>
      <c r="AI3052" s="81"/>
      <c r="AJ3052" s="81"/>
      <c r="AK3052" s="81"/>
      <c r="AL3052" s="81"/>
      <c r="AM3052" s="50"/>
      <c r="AN3052" s="50"/>
      <c r="AO3052" s="112">
        <f t="shared" si="491"/>
        <v>0</v>
      </c>
    </row>
    <row r="3053" spans="1:41" ht="20.100000000000001" customHeight="1">
      <c r="A3053" s="70">
        <f t="shared" si="489"/>
        <v>1</v>
      </c>
      <c r="B3053" s="81"/>
      <c r="C3053" s="81"/>
      <c r="D3053" s="81"/>
      <c r="E3053" s="81"/>
      <c r="F3053" s="34"/>
      <c r="G3053" s="94"/>
      <c r="H3053" s="81"/>
      <c r="I3053" s="34"/>
      <c r="J3053" s="34"/>
      <c r="K3053" s="38"/>
      <c r="L3053" s="38"/>
      <c r="M3053" s="39">
        <f t="shared" si="482"/>
        <v>0</v>
      </c>
      <c r="N3053" s="40">
        <f t="shared" si="483"/>
        <v>0</v>
      </c>
      <c r="O3053" s="80"/>
      <c r="P3053" s="113" t="str">
        <f t="shared" si="490"/>
        <v/>
      </c>
      <c r="Q3053" s="42" t="str">
        <f t="shared" si="484"/>
        <v/>
      </c>
      <c r="R3053" s="81"/>
      <c r="S3053" s="44" t="str">
        <f t="shared" si="485"/>
        <v/>
      </c>
      <c r="T3053" s="81"/>
      <c r="U3053" s="81"/>
      <c r="V3053" s="42">
        <f t="shared" si="486"/>
        <v>0</v>
      </c>
      <c r="W3053" s="43"/>
      <c r="X3053" s="47">
        <f>SUMIFS(W$12:W3053,F$12:F3053,F3053,H$12:H3053,H3053,D$12:D3053,D3053)</f>
        <v>0</v>
      </c>
      <c r="Y3053" s="48">
        <f t="shared" si="487"/>
        <v>0</v>
      </c>
      <c r="Z3053" s="82"/>
      <c r="AA3053" s="106"/>
      <c r="AB3053" s="42">
        <f t="shared" si="488"/>
        <v>0</v>
      </c>
      <c r="AC3053" s="50"/>
      <c r="AD3053" s="81"/>
      <c r="AE3053" s="81"/>
      <c r="AF3053" s="81"/>
      <c r="AG3053" s="81"/>
      <c r="AH3053" s="81"/>
      <c r="AI3053" s="81"/>
      <c r="AJ3053" s="81"/>
      <c r="AK3053" s="81"/>
      <c r="AL3053" s="81"/>
      <c r="AM3053" s="50"/>
      <c r="AN3053" s="50"/>
      <c r="AO3053" s="112">
        <f t="shared" si="491"/>
        <v>0</v>
      </c>
    </row>
    <row r="3054" spans="1:41" ht="20.100000000000001" customHeight="1">
      <c r="A3054" s="70">
        <f t="shared" si="489"/>
        <v>1</v>
      </c>
      <c r="B3054" s="81"/>
      <c r="C3054" s="81"/>
      <c r="D3054" s="81"/>
      <c r="E3054" s="81"/>
      <c r="F3054" s="34"/>
      <c r="G3054" s="94"/>
      <c r="H3054" s="81"/>
      <c r="I3054" s="34"/>
      <c r="J3054" s="34"/>
      <c r="K3054" s="38"/>
      <c r="L3054" s="38"/>
      <c r="M3054" s="39">
        <f t="shared" si="482"/>
        <v>0</v>
      </c>
      <c r="N3054" s="40">
        <f t="shared" si="483"/>
        <v>0</v>
      </c>
      <c r="O3054" s="80"/>
      <c r="P3054" s="113" t="str">
        <f t="shared" si="490"/>
        <v/>
      </c>
      <c r="Q3054" s="42" t="str">
        <f t="shared" si="484"/>
        <v/>
      </c>
      <c r="R3054" s="81"/>
      <c r="S3054" s="44" t="str">
        <f t="shared" si="485"/>
        <v/>
      </c>
      <c r="T3054" s="81"/>
      <c r="U3054" s="81"/>
      <c r="V3054" s="42">
        <f t="shared" si="486"/>
        <v>0</v>
      </c>
      <c r="W3054" s="43"/>
      <c r="X3054" s="47">
        <f>SUMIFS(W$12:W3054,F$12:F3054,F3054,H$12:H3054,H3054,D$12:D3054,D3054)</f>
        <v>0</v>
      </c>
      <c r="Y3054" s="48">
        <f t="shared" si="487"/>
        <v>0</v>
      </c>
      <c r="Z3054" s="82"/>
      <c r="AA3054" s="106"/>
      <c r="AB3054" s="42">
        <f t="shared" si="488"/>
        <v>0</v>
      </c>
      <c r="AC3054" s="50"/>
      <c r="AD3054" s="81"/>
      <c r="AE3054" s="81"/>
      <c r="AF3054" s="81"/>
      <c r="AG3054" s="81"/>
      <c r="AH3054" s="81"/>
      <c r="AI3054" s="81"/>
      <c r="AJ3054" s="81"/>
      <c r="AK3054" s="81"/>
      <c r="AL3054" s="81"/>
      <c r="AM3054" s="50"/>
      <c r="AN3054" s="50"/>
      <c r="AO3054" s="112">
        <f t="shared" si="491"/>
        <v>0</v>
      </c>
    </row>
    <row r="3055" spans="1:41" ht="20.100000000000001" customHeight="1">
      <c r="A3055" s="70">
        <f t="shared" si="489"/>
        <v>1</v>
      </c>
      <c r="B3055" s="81"/>
      <c r="C3055" s="81"/>
      <c r="D3055" s="81"/>
      <c r="E3055" s="81"/>
      <c r="F3055" s="34"/>
      <c r="G3055" s="94"/>
      <c r="H3055" s="81"/>
      <c r="I3055" s="34"/>
      <c r="J3055" s="34"/>
      <c r="K3055" s="38"/>
      <c r="L3055" s="38"/>
      <c r="M3055" s="39">
        <f t="shared" si="482"/>
        <v>0</v>
      </c>
      <c r="N3055" s="40">
        <f t="shared" si="483"/>
        <v>0</v>
      </c>
      <c r="O3055" s="80"/>
      <c r="P3055" s="113" t="str">
        <f t="shared" si="490"/>
        <v/>
      </c>
      <c r="Q3055" s="42" t="str">
        <f t="shared" si="484"/>
        <v/>
      </c>
      <c r="R3055" s="81"/>
      <c r="S3055" s="44" t="str">
        <f t="shared" si="485"/>
        <v/>
      </c>
      <c r="T3055" s="81"/>
      <c r="U3055" s="81"/>
      <c r="V3055" s="42">
        <f t="shared" si="486"/>
        <v>0</v>
      </c>
      <c r="W3055" s="43"/>
      <c r="X3055" s="47">
        <f>SUMIFS(W$12:W3055,F$12:F3055,F3055,H$12:H3055,H3055,D$12:D3055,D3055)</f>
        <v>0</v>
      </c>
      <c r="Y3055" s="48">
        <f t="shared" si="487"/>
        <v>0</v>
      </c>
      <c r="Z3055" s="82"/>
      <c r="AA3055" s="106"/>
      <c r="AB3055" s="42">
        <f t="shared" si="488"/>
        <v>0</v>
      </c>
      <c r="AC3055" s="50"/>
      <c r="AD3055" s="81"/>
      <c r="AE3055" s="81"/>
      <c r="AF3055" s="81"/>
      <c r="AG3055" s="81"/>
      <c r="AH3055" s="81"/>
      <c r="AI3055" s="81"/>
      <c r="AJ3055" s="81"/>
      <c r="AK3055" s="81"/>
      <c r="AL3055" s="81"/>
      <c r="AM3055" s="50"/>
      <c r="AN3055" s="50"/>
      <c r="AO3055" s="112">
        <f t="shared" si="491"/>
        <v>0</v>
      </c>
    </row>
    <row r="3056" spans="1:41" ht="20.100000000000001" customHeight="1">
      <c r="A3056" s="70">
        <f t="shared" si="489"/>
        <v>1</v>
      </c>
      <c r="B3056" s="81"/>
      <c r="C3056" s="81"/>
      <c r="D3056" s="81"/>
      <c r="E3056" s="81"/>
      <c r="F3056" s="34"/>
      <c r="G3056" s="94"/>
      <c r="H3056" s="81"/>
      <c r="I3056" s="34"/>
      <c r="J3056" s="34"/>
      <c r="K3056" s="38"/>
      <c r="L3056" s="38"/>
      <c r="M3056" s="39">
        <f t="shared" si="482"/>
        <v>0</v>
      </c>
      <c r="N3056" s="40">
        <f t="shared" si="483"/>
        <v>0</v>
      </c>
      <c r="O3056" s="80"/>
      <c r="P3056" s="113" t="str">
        <f t="shared" si="490"/>
        <v/>
      </c>
      <c r="Q3056" s="42" t="str">
        <f t="shared" si="484"/>
        <v/>
      </c>
      <c r="R3056" s="81"/>
      <c r="S3056" s="44" t="str">
        <f t="shared" si="485"/>
        <v/>
      </c>
      <c r="T3056" s="81"/>
      <c r="U3056" s="81"/>
      <c r="V3056" s="42">
        <f t="shared" si="486"/>
        <v>0</v>
      </c>
      <c r="W3056" s="43"/>
      <c r="X3056" s="47">
        <f>SUMIFS(W$12:W3056,F$12:F3056,F3056,H$12:H3056,H3056,D$12:D3056,D3056)</f>
        <v>0</v>
      </c>
      <c r="Y3056" s="48">
        <f t="shared" si="487"/>
        <v>0</v>
      </c>
      <c r="Z3056" s="82"/>
      <c r="AA3056" s="106"/>
      <c r="AB3056" s="42">
        <f t="shared" si="488"/>
        <v>0</v>
      </c>
      <c r="AC3056" s="50"/>
      <c r="AD3056" s="81"/>
      <c r="AE3056" s="81"/>
      <c r="AF3056" s="81"/>
      <c r="AG3056" s="81"/>
      <c r="AH3056" s="81"/>
      <c r="AI3056" s="81"/>
      <c r="AJ3056" s="81"/>
      <c r="AK3056" s="81"/>
      <c r="AL3056" s="81"/>
      <c r="AM3056" s="50"/>
      <c r="AN3056" s="50"/>
      <c r="AO3056" s="112">
        <f t="shared" si="491"/>
        <v>0</v>
      </c>
    </row>
    <row r="3057" spans="1:41" ht="20.100000000000001" customHeight="1">
      <c r="A3057" s="70">
        <f t="shared" si="489"/>
        <v>1</v>
      </c>
      <c r="B3057" s="81"/>
      <c r="C3057" s="81"/>
      <c r="D3057" s="81"/>
      <c r="E3057" s="81"/>
      <c r="F3057" s="34"/>
      <c r="G3057" s="94"/>
      <c r="H3057" s="81"/>
      <c r="I3057" s="34"/>
      <c r="J3057" s="34"/>
      <c r="K3057" s="38"/>
      <c r="L3057" s="38"/>
      <c r="M3057" s="39">
        <f t="shared" si="482"/>
        <v>0</v>
      </c>
      <c r="N3057" s="40">
        <f t="shared" si="483"/>
        <v>0</v>
      </c>
      <c r="O3057" s="80"/>
      <c r="P3057" s="113" t="str">
        <f t="shared" si="490"/>
        <v/>
      </c>
      <c r="Q3057" s="42" t="str">
        <f t="shared" si="484"/>
        <v/>
      </c>
      <c r="R3057" s="81"/>
      <c r="S3057" s="44" t="str">
        <f t="shared" si="485"/>
        <v/>
      </c>
      <c r="T3057" s="81"/>
      <c r="U3057" s="81"/>
      <c r="V3057" s="42">
        <f t="shared" si="486"/>
        <v>0</v>
      </c>
      <c r="W3057" s="43"/>
      <c r="X3057" s="47">
        <f>SUMIFS(W$12:W3057,F$12:F3057,F3057,H$12:H3057,H3057,D$12:D3057,D3057)</f>
        <v>0</v>
      </c>
      <c r="Y3057" s="48">
        <f t="shared" si="487"/>
        <v>0</v>
      </c>
      <c r="Z3057" s="82"/>
      <c r="AA3057" s="106"/>
      <c r="AB3057" s="42">
        <f t="shared" si="488"/>
        <v>0</v>
      </c>
      <c r="AC3057" s="50"/>
      <c r="AD3057" s="81"/>
      <c r="AE3057" s="81"/>
      <c r="AF3057" s="81"/>
      <c r="AG3057" s="81"/>
      <c r="AH3057" s="81"/>
      <c r="AI3057" s="81"/>
      <c r="AJ3057" s="81"/>
      <c r="AK3057" s="81"/>
      <c r="AL3057" s="81"/>
      <c r="AM3057" s="50"/>
      <c r="AN3057" s="50"/>
      <c r="AO3057" s="112">
        <f t="shared" si="491"/>
        <v>0</v>
      </c>
    </row>
    <row r="3058" spans="1:41" ht="20.100000000000001" customHeight="1">
      <c r="A3058" s="70">
        <f t="shared" si="489"/>
        <v>1</v>
      </c>
      <c r="B3058" s="81"/>
      <c r="C3058" s="81"/>
      <c r="D3058" s="81"/>
      <c r="E3058" s="81"/>
      <c r="F3058" s="34"/>
      <c r="G3058" s="94"/>
      <c r="H3058" s="81"/>
      <c r="I3058" s="34"/>
      <c r="J3058" s="34"/>
      <c r="K3058" s="38"/>
      <c r="L3058" s="38"/>
      <c r="M3058" s="39">
        <f t="shared" si="482"/>
        <v>0</v>
      </c>
      <c r="N3058" s="40">
        <f t="shared" si="483"/>
        <v>0</v>
      </c>
      <c r="O3058" s="80"/>
      <c r="P3058" s="113" t="str">
        <f t="shared" si="490"/>
        <v/>
      </c>
      <c r="Q3058" s="42" t="str">
        <f t="shared" si="484"/>
        <v/>
      </c>
      <c r="R3058" s="81"/>
      <c r="S3058" s="44" t="str">
        <f t="shared" si="485"/>
        <v/>
      </c>
      <c r="T3058" s="81"/>
      <c r="U3058" s="81"/>
      <c r="V3058" s="42">
        <f t="shared" si="486"/>
        <v>0</v>
      </c>
      <c r="W3058" s="43"/>
      <c r="X3058" s="47">
        <f>SUMIFS(W$12:W3058,F$12:F3058,F3058,H$12:H3058,H3058,D$12:D3058,D3058)</f>
        <v>0</v>
      </c>
      <c r="Y3058" s="48">
        <f t="shared" si="487"/>
        <v>0</v>
      </c>
      <c r="Z3058" s="82"/>
      <c r="AA3058" s="106"/>
      <c r="AB3058" s="42">
        <f t="shared" si="488"/>
        <v>0</v>
      </c>
      <c r="AC3058" s="50"/>
      <c r="AD3058" s="81"/>
      <c r="AE3058" s="81"/>
      <c r="AF3058" s="81"/>
      <c r="AG3058" s="81"/>
      <c r="AH3058" s="81"/>
      <c r="AI3058" s="81"/>
      <c r="AJ3058" s="81"/>
      <c r="AK3058" s="81"/>
      <c r="AL3058" s="81"/>
      <c r="AM3058" s="50"/>
      <c r="AN3058" s="50"/>
      <c r="AO3058" s="112">
        <f t="shared" si="491"/>
        <v>0</v>
      </c>
    </row>
    <row r="3059" spans="1:41" ht="20.100000000000001" customHeight="1">
      <c r="A3059" s="70">
        <f t="shared" si="489"/>
        <v>1</v>
      </c>
      <c r="B3059" s="81"/>
      <c r="C3059" s="81"/>
      <c r="D3059" s="81"/>
      <c r="E3059" s="81"/>
      <c r="F3059" s="34"/>
      <c r="G3059" s="94"/>
      <c r="H3059" s="81"/>
      <c r="I3059" s="34"/>
      <c r="J3059" s="34"/>
      <c r="K3059" s="38"/>
      <c r="L3059" s="38"/>
      <c r="M3059" s="39">
        <f t="shared" si="482"/>
        <v>0</v>
      </c>
      <c r="N3059" s="40">
        <f t="shared" si="483"/>
        <v>0</v>
      </c>
      <c r="O3059" s="80"/>
      <c r="P3059" s="113" t="str">
        <f t="shared" si="490"/>
        <v/>
      </c>
      <c r="Q3059" s="42" t="str">
        <f t="shared" si="484"/>
        <v/>
      </c>
      <c r="R3059" s="81"/>
      <c r="S3059" s="44" t="str">
        <f t="shared" si="485"/>
        <v/>
      </c>
      <c r="T3059" s="81"/>
      <c r="U3059" s="81"/>
      <c r="V3059" s="42">
        <f t="shared" si="486"/>
        <v>0</v>
      </c>
      <c r="W3059" s="43"/>
      <c r="X3059" s="47">
        <f>SUMIFS(W$12:W3059,F$12:F3059,F3059,H$12:H3059,H3059,D$12:D3059,D3059)</f>
        <v>0</v>
      </c>
      <c r="Y3059" s="48">
        <f t="shared" si="487"/>
        <v>0</v>
      </c>
      <c r="Z3059" s="82"/>
      <c r="AA3059" s="106"/>
      <c r="AB3059" s="42">
        <f t="shared" si="488"/>
        <v>0</v>
      </c>
      <c r="AC3059" s="50"/>
      <c r="AD3059" s="81"/>
      <c r="AE3059" s="81"/>
      <c r="AF3059" s="81"/>
      <c r="AG3059" s="81"/>
      <c r="AH3059" s="81"/>
      <c r="AI3059" s="81"/>
      <c r="AJ3059" s="81"/>
      <c r="AK3059" s="81"/>
      <c r="AL3059" s="81"/>
      <c r="AM3059" s="50"/>
      <c r="AN3059" s="50"/>
      <c r="AO3059" s="112">
        <f t="shared" si="491"/>
        <v>0</v>
      </c>
    </row>
    <row r="3060" spans="1:41" ht="20.100000000000001" customHeight="1">
      <c r="A3060" s="70">
        <f t="shared" si="489"/>
        <v>1</v>
      </c>
      <c r="B3060" s="81"/>
      <c r="C3060" s="81"/>
      <c r="D3060" s="81"/>
      <c r="E3060" s="81"/>
      <c r="F3060" s="34"/>
      <c r="G3060" s="94"/>
      <c r="H3060" s="81"/>
      <c r="I3060" s="34"/>
      <c r="J3060" s="34"/>
      <c r="K3060" s="38"/>
      <c r="L3060" s="38"/>
      <c r="M3060" s="39">
        <f t="shared" si="482"/>
        <v>0</v>
      </c>
      <c r="N3060" s="40">
        <f t="shared" si="483"/>
        <v>0</v>
      </c>
      <c r="O3060" s="80"/>
      <c r="P3060" s="113" t="str">
        <f t="shared" si="490"/>
        <v/>
      </c>
      <c r="Q3060" s="42" t="str">
        <f t="shared" si="484"/>
        <v/>
      </c>
      <c r="R3060" s="81"/>
      <c r="S3060" s="44" t="str">
        <f t="shared" si="485"/>
        <v/>
      </c>
      <c r="T3060" s="81"/>
      <c r="U3060" s="81"/>
      <c r="V3060" s="42">
        <f t="shared" si="486"/>
        <v>0</v>
      </c>
      <c r="W3060" s="43"/>
      <c r="X3060" s="47">
        <f>SUMIFS(W$12:W3060,F$12:F3060,F3060,H$12:H3060,H3060,D$12:D3060,D3060)</f>
        <v>0</v>
      </c>
      <c r="Y3060" s="48">
        <f t="shared" si="487"/>
        <v>0</v>
      </c>
      <c r="Z3060" s="82"/>
      <c r="AA3060" s="106"/>
      <c r="AB3060" s="42">
        <f t="shared" si="488"/>
        <v>0</v>
      </c>
      <c r="AC3060" s="50"/>
      <c r="AD3060" s="81"/>
      <c r="AE3060" s="81"/>
      <c r="AF3060" s="81"/>
      <c r="AG3060" s="81"/>
      <c r="AH3060" s="81"/>
      <c r="AI3060" s="81"/>
      <c r="AJ3060" s="81"/>
      <c r="AK3060" s="81"/>
      <c r="AL3060" s="81"/>
      <c r="AM3060" s="50"/>
      <c r="AN3060" s="50"/>
      <c r="AO3060" s="112">
        <f t="shared" si="491"/>
        <v>0</v>
      </c>
    </row>
    <row r="3061" spans="1:41" ht="20.100000000000001" customHeight="1">
      <c r="A3061" s="70">
        <f t="shared" si="489"/>
        <v>1</v>
      </c>
      <c r="B3061" s="81"/>
      <c r="C3061" s="81"/>
      <c r="D3061" s="81"/>
      <c r="E3061" s="81"/>
      <c r="F3061" s="34"/>
      <c r="G3061" s="94"/>
      <c r="H3061" s="81"/>
      <c r="I3061" s="34"/>
      <c r="J3061" s="34"/>
      <c r="K3061" s="38"/>
      <c r="L3061" s="38"/>
      <c r="M3061" s="39">
        <f t="shared" si="482"/>
        <v>0</v>
      </c>
      <c r="N3061" s="40">
        <f t="shared" si="483"/>
        <v>0</v>
      </c>
      <c r="O3061" s="80"/>
      <c r="P3061" s="113" t="str">
        <f t="shared" si="490"/>
        <v/>
      </c>
      <c r="Q3061" s="42" t="str">
        <f t="shared" si="484"/>
        <v/>
      </c>
      <c r="R3061" s="81"/>
      <c r="S3061" s="44" t="str">
        <f t="shared" si="485"/>
        <v/>
      </c>
      <c r="T3061" s="81"/>
      <c r="U3061" s="81"/>
      <c r="V3061" s="42">
        <f t="shared" si="486"/>
        <v>0</v>
      </c>
      <c r="W3061" s="43"/>
      <c r="X3061" s="47">
        <f>SUMIFS(W$12:W3061,F$12:F3061,F3061,H$12:H3061,H3061,D$12:D3061,D3061)</f>
        <v>0</v>
      </c>
      <c r="Y3061" s="48">
        <f t="shared" si="487"/>
        <v>0</v>
      </c>
      <c r="Z3061" s="82"/>
      <c r="AA3061" s="106"/>
      <c r="AB3061" s="42">
        <f t="shared" si="488"/>
        <v>0</v>
      </c>
      <c r="AC3061" s="50"/>
      <c r="AD3061" s="81"/>
      <c r="AE3061" s="81"/>
      <c r="AF3061" s="81"/>
      <c r="AG3061" s="81"/>
      <c r="AH3061" s="81"/>
      <c r="AI3061" s="81"/>
      <c r="AJ3061" s="81"/>
      <c r="AK3061" s="81"/>
      <c r="AL3061" s="81"/>
      <c r="AM3061" s="50"/>
      <c r="AN3061" s="50"/>
      <c r="AO3061" s="112">
        <f t="shared" si="491"/>
        <v>0</v>
      </c>
    </row>
    <row r="3062" spans="1:41" ht="20.100000000000001" customHeight="1">
      <c r="A3062" s="70">
        <f t="shared" si="489"/>
        <v>1</v>
      </c>
      <c r="B3062" s="81"/>
      <c r="C3062" s="81"/>
      <c r="D3062" s="81"/>
      <c r="E3062" s="81"/>
      <c r="F3062" s="34"/>
      <c r="G3062" s="94"/>
      <c r="H3062" s="81"/>
      <c r="I3062" s="34"/>
      <c r="J3062" s="34"/>
      <c r="K3062" s="38"/>
      <c r="L3062" s="38"/>
      <c r="M3062" s="39">
        <f t="shared" si="482"/>
        <v>0</v>
      </c>
      <c r="N3062" s="40">
        <f t="shared" si="483"/>
        <v>0</v>
      </c>
      <c r="O3062" s="80"/>
      <c r="P3062" s="113" t="str">
        <f t="shared" si="490"/>
        <v/>
      </c>
      <c r="Q3062" s="42" t="str">
        <f t="shared" si="484"/>
        <v/>
      </c>
      <c r="R3062" s="81"/>
      <c r="S3062" s="44" t="str">
        <f t="shared" si="485"/>
        <v/>
      </c>
      <c r="T3062" s="81"/>
      <c r="U3062" s="81"/>
      <c r="V3062" s="42">
        <f t="shared" si="486"/>
        <v>0</v>
      </c>
      <c r="W3062" s="43"/>
      <c r="X3062" s="47">
        <f>SUMIFS(W$12:W3062,F$12:F3062,F3062,H$12:H3062,H3062,D$12:D3062,D3062)</f>
        <v>0</v>
      </c>
      <c r="Y3062" s="48">
        <f t="shared" si="487"/>
        <v>0</v>
      </c>
      <c r="Z3062" s="82"/>
      <c r="AA3062" s="106"/>
      <c r="AB3062" s="42">
        <f t="shared" si="488"/>
        <v>0</v>
      </c>
      <c r="AC3062" s="50"/>
      <c r="AD3062" s="81"/>
      <c r="AE3062" s="81"/>
      <c r="AF3062" s="81"/>
      <c r="AG3062" s="81"/>
      <c r="AH3062" s="81"/>
      <c r="AI3062" s="81"/>
      <c r="AJ3062" s="81"/>
      <c r="AK3062" s="81"/>
      <c r="AL3062" s="81"/>
      <c r="AM3062" s="50"/>
      <c r="AN3062" s="50"/>
      <c r="AO3062" s="112">
        <f t="shared" si="491"/>
        <v>0</v>
      </c>
    </row>
    <row r="3063" spans="1:41" ht="20.100000000000001" customHeight="1">
      <c r="A3063" s="70">
        <f t="shared" si="489"/>
        <v>1</v>
      </c>
      <c r="B3063" s="81"/>
      <c r="C3063" s="81"/>
      <c r="D3063" s="81"/>
      <c r="E3063" s="81"/>
      <c r="F3063" s="34"/>
      <c r="G3063" s="94"/>
      <c r="H3063" s="81"/>
      <c r="I3063" s="34"/>
      <c r="J3063" s="34"/>
      <c r="K3063" s="38"/>
      <c r="L3063" s="38"/>
      <c r="M3063" s="39">
        <f t="shared" si="482"/>
        <v>0</v>
      </c>
      <c r="N3063" s="40">
        <f t="shared" si="483"/>
        <v>0</v>
      </c>
      <c r="O3063" s="80"/>
      <c r="P3063" s="113" t="str">
        <f t="shared" si="490"/>
        <v/>
      </c>
      <c r="Q3063" s="42" t="str">
        <f t="shared" si="484"/>
        <v/>
      </c>
      <c r="R3063" s="81"/>
      <c r="S3063" s="44" t="str">
        <f t="shared" si="485"/>
        <v/>
      </c>
      <c r="T3063" s="81"/>
      <c r="U3063" s="81"/>
      <c r="V3063" s="42">
        <f t="shared" si="486"/>
        <v>0</v>
      </c>
      <c r="W3063" s="43"/>
      <c r="X3063" s="47">
        <f>SUMIFS(W$12:W3063,F$12:F3063,F3063,H$12:H3063,H3063,D$12:D3063,D3063)</f>
        <v>0</v>
      </c>
      <c r="Y3063" s="48">
        <f t="shared" si="487"/>
        <v>0</v>
      </c>
      <c r="Z3063" s="82"/>
      <c r="AA3063" s="106"/>
      <c r="AB3063" s="42">
        <f t="shared" si="488"/>
        <v>0</v>
      </c>
      <c r="AC3063" s="50"/>
      <c r="AD3063" s="81"/>
      <c r="AE3063" s="81"/>
      <c r="AF3063" s="81"/>
      <c r="AG3063" s="81"/>
      <c r="AH3063" s="81"/>
      <c r="AI3063" s="81"/>
      <c r="AJ3063" s="81"/>
      <c r="AK3063" s="81"/>
      <c r="AL3063" s="81"/>
      <c r="AM3063" s="50"/>
      <c r="AN3063" s="50"/>
      <c r="AO3063" s="112">
        <f t="shared" si="491"/>
        <v>0</v>
      </c>
    </row>
    <row r="3064" spans="1:41" ht="20.100000000000001" customHeight="1">
      <c r="A3064" s="70">
        <f t="shared" si="489"/>
        <v>1</v>
      </c>
      <c r="B3064" s="81"/>
      <c r="C3064" s="81"/>
      <c r="D3064" s="81"/>
      <c r="E3064" s="81"/>
      <c r="F3064" s="34"/>
      <c r="G3064" s="94"/>
      <c r="H3064" s="81"/>
      <c r="I3064" s="34"/>
      <c r="J3064" s="34"/>
      <c r="K3064" s="38"/>
      <c r="L3064" s="38"/>
      <c r="M3064" s="39">
        <f t="shared" si="482"/>
        <v>0</v>
      </c>
      <c r="N3064" s="40">
        <f t="shared" si="483"/>
        <v>0</v>
      </c>
      <c r="O3064" s="80"/>
      <c r="P3064" s="113" t="str">
        <f t="shared" si="490"/>
        <v/>
      </c>
      <c r="Q3064" s="42" t="str">
        <f t="shared" si="484"/>
        <v/>
      </c>
      <c r="R3064" s="81"/>
      <c r="S3064" s="44" t="str">
        <f t="shared" si="485"/>
        <v/>
      </c>
      <c r="T3064" s="81"/>
      <c r="U3064" s="81"/>
      <c r="V3064" s="42">
        <f t="shared" si="486"/>
        <v>0</v>
      </c>
      <c r="W3064" s="43"/>
      <c r="X3064" s="47">
        <f>SUMIFS(W$12:W3064,F$12:F3064,F3064,H$12:H3064,H3064,D$12:D3064,D3064)</f>
        <v>0</v>
      </c>
      <c r="Y3064" s="48">
        <f t="shared" si="487"/>
        <v>0</v>
      </c>
      <c r="Z3064" s="82"/>
      <c r="AA3064" s="106"/>
      <c r="AB3064" s="42">
        <f t="shared" si="488"/>
        <v>0</v>
      </c>
      <c r="AC3064" s="50"/>
      <c r="AD3064" s="81"/>
      <c r="AE3064" s="81"/>
      <c r="AF3064" s="81"/>
      <c r="AG3064" s="81"/>
      <c r="AH3064" s="81"/>
      <c r="AI3064" s="81"/>
      <c r="AJ3064" s="81"/>
      <c r="AK3064" s="81"/>
      <c r="AL3064" s="81"/>
      <c r="AM3064" s="50"/>
      <c r="AN3064" s="50"/>
      <c r="AO3064" s="112">
        <f t="shared" si="491"/>
        <v>0</v>
      </c>
    </row>
    <row r="3065" spans="1:41" ht="20.100000000000001" customHeight="1">
      <c r="A3065" s="70">
        <f t="shared" si="489"/>
        <v>1</v>
      </c>
      <c r="B3065" s="81"/>
      <c r="C3065" s="81"/>
      <c r="D3065" s="81"/>
      <c r="E3065" s="81"/>
      <c r="F3065" s="34"/>
      <c r="G3065" s="94"/>
      <c r="H3065" s="81"/>
      <c r="I3065" s="34"/>
      <c r="J3065" s="34"/>
      <c r="K3065" s="38"/>
      <c r="L3065" s="38"/>
      <c r="M3065" s="39">
        <f t="shared" si="482"/>
        <v>0</v>
      </c>
      <c r="N3065" s="40">
        <f t="shared" si="483"/>
        <v>0</v>
      </c>
      <c r="O3065" s="80"/>
      <c r="P3065" s="113" t="str">
        <f t="shared" si="490"/>
        <v/>
      </c>
      <c r="Q3065" s="42" t="str">
        <f t="shared" si="484"/>
        <v/>
      </c>
      <c r="R3065" s="81"/>
      <c r="S3065" s="44" t="str">
        <f t="shared" si="485"/>
        <v/>
      </c>
      <c r="T3065" s="81"/>
      <c r="U3065" s="81"/>
      <c r="V3065" s="42">
        <f t="shared" si="486"/>
        <v>0</v>
      </c>
      <c r="W3065" s="43"/>
      <c r="X3065" s="47">
        <f>SUMIFS(W$12:W3065,F$12:F3065,F3065,H$12:H3065,H3065,D$12:D3065,D3065)</f>
        <v>0</v>
      </c>
      <c r="Y3065" s="48">
        <f t="shared" si="487"/>
        <v>0</v>
      </c>
      <c r="Z3065" s="82"/>
      <c r="AA3065" s="106"/>
      <c r="AB3065" s="42">
        <f t="shared" si="488"/>
        <v>0</v>
      </c>
      <c r="AC3065" s="50"/>
      <c r="AD3065" s="81"/>
      <c r="AE3065" s="81"/>
      <c r="AF3065" s="81"/>
      <c r="AG3065" s="81"/>
      <c r="AH3065" s="81"/>
      <c r="AI3065" s="81"/>
      <c r="AJ3065" s="81"/>
      <c r="AK3065" s="81"/>
      <c r="AL3065" s="81"/>
      <c r="AM3065" s="50"/>
      <c r="AN3065" s="50"/>
      <c r="AO3065" s="112">
        <f t="shared" si="491"/>
        <v>0</v>
      </c>
    </row>
    <row r="3066" spans="1:41" ht="20.100000000000001" customHeight="1">
      <c r="A3066" s="70">
        <f t="shared" si="489"/>
        <v>1</v>
      </c>
      <c r="B3066" s="81"/>
      <c r="C3066" s="81"/>
      <c r="D3066" s="81"/>
      <c r="E3066" s="81"/>
      <c r="F3066" s="34"/>
      <c r="G3066" s="94"/>
      <c r="H3066" s="81"/>
      <c r="I3066" s="34"/>
      <c r="J3066" s="34"/>
      <c r="K3066" s="38"/>
      <c r="L3066" s="38"/>
      <c r="M3066" s="39">
        <f t="shared" si="482"/>
        <v>0</v>
      </c>
      <c r="N3066" s="40">
        <f t="shared" si="483"/>
        <v>0</v>
      </c>
      <c r="O3066" s="80"/>
      <c r="P3066" s="113" t="str">
        <f t="shared" si="490"/>
        <v/>
      </c>
      <c r="Q3066" s="42" t="str">
        <f t="shared" si="484"/>
        <v/>
      </c>
      <c r="R3066" s="81"/>
      <c r="S3066" s="44" t="str">
        <f t="shared" si="485"/>
        <v/>
      </c>
      <c r="T3066" s="81"/>
      <c r="U3066" s="81"/>
      <c r="V3066" s="42">
        <f t="shared" si="486"/>
        <v>0</v>
      </c>
      <c r="W3066" s="43"/>
      <c r="X3066" s="47">
        <f>SUMIFS(W$12:W3066,F$12:F3066,F3066,H$12:H3066,H3066,D$12:D3066,D3066)</f>
        <v>0</v>
      </c>
      <c r="Y3066" s="48">
        <f t="shared" si="487"/>
        <v>0</v>
      </c>
      <c r="Z3066" s="82"/>
      <c r="AA3066" s="106"/>
      <c r="AB3066" s="42">
        <f t="shared" si="488"/>
        <v>0</v>
      </c>
      <c r="AC3066" s="50"/>
      <c r="AD3066" s="81"/>
      <c r="AE3066" s="81"/>
      <c r="AF3066" s="81"/>
      <c r="AG3066" s="81"/>
      <c r="AH3066" s="81"/>
      <c r="AI3066" s="81"/>
      <c r="AJ3066" s="81"/>
      <c r="AK3066" s="81"/>
      <c r="AL3066" s="81"/>
      <c r="AM3066" s="50"/>
      <c r="AN3066" s="50"/>
      <c r="AO3066" s="112">
        <f t="shared" si="491"/>
        <v>0</v>
      </c>
    </row>
    <row r="3067" spans="1:41" ht="20.100000000000001" customHeight="1">
      <c r="A3067" s="70">
        <f t="shared" si="489"/>
        <v>1</v>
      </c>
      <c r="B3067" s="81"/>
      <c r="C3067" s="81"/>
      <c r="D3067" s="81"/>
      <c r="E3067" s="81"/>
      <c r="F3067" s="34"/>
      <c r="G3067" s="94"/>
      <c r="H3067" s="81"/>
      <c r="I3067" s="34"/>
      <c r="J3067" s="34"/>
      <c r="K3067" s="38"/>
      <c r="L3067" s="38"/>
      <c r="M3067" s="39">
        <f t="shared" si="482"/>
        <v>0</v>
      </c>
      <c r="N3067" s="40">
        <f t="shared" si="483"/>
        <v>0</v>
      </c>
      <c r="O3067" s="80"/>
      <c r="P3067" s="113" t="str">
        <f t="shared" si="490"/>
        <v/>
      </c>
      <c r="Q3067" s="42" t="str">
        <f t="shared" si="484"/>
        <v/>
      </c>
      <c r="R3067" s="81"/>
      <c r="S3067" s="44" t="str">
        <f t="shared" si="485"/>
        <v/>
      </c>
      <c r="T3067" s="81"/>
      <c r="U3067" s="81"/>
      <c r="V3067" s="42">
        <f t="shared" si="486"/>
        <v>0</v>
      </c>
      <c r="W3067" s="43"/>
      <c r="X3067" s="47">
        <f>SUMIFS(W$12:W3067,F$12:F3067,F3067,H$12:H3067,H3067,D$12:D3067,D3067)</f>
        <v>0</v>
      </c>
      <c r="Y3067" s="48">
        <f t="shared" si="487"/>
        <v>0</v>
      </c>
      <c r="Z3067" s="82"/>
      <c r="AA3067" s="106"/>
      <c r="AB3067" s="42">
        <f t="shared" si="488"/>
        <v>0</v>
      </c>
      <c r="AC3067" s="50"/>
      <c r="AD3067" s="81"/>
      <c r="AE3067" s="81"/>
      <c r="AF3067" s="81"/>
      <c r="AG3067" s="81"/>
      <c r="AH3067" s="81"/>
      <c r="AI3067" s="81"/>
      <c r="AJ3067" s="81"/>
      <c r="AK3067" s="81"/>
      <c r="AL3067" s="81"/>
      <c r="AM3067" s="50"/>
      <c r="AN3067" s="50"/>
      <c r="AO3067" s="112">
        <f t="shared" si="491"/>
        <v>0</v>
      </c>
    </row>
    <row r="3068" spans="1:41" ht="20.100000000000001" customHeight="1">
      <c r="A3068" s="70">
        <f t="shared" si="489"/>
        <v>1</v>
      </c>
      <c r="B3068" s="81"/>
      <c r="C3068" s="81"/>
      <c r="D3068" s="81"/>
      <c r="E3068" s="81"/>
      <c r="F3068" s="34"/>
      <c r="G3068" s="94"/>
      <c r="H3068" s="81"/>
      <c r="I3068" s="34"/>
      <c r="J3068" s="34"/>
      <c r="K3068" s="38"/>
      <c r="L3068" s="38"/>
      <c r="M3068" s="39">
        <f t="shared" si="482"/>
        <v>0</v>
      </c>
      <c r="N3068" s="40">
        <f t="shared" si="483"/>
        <v>0</v>
      </c>
      <c r="O3068" s="80"/>
      <c r="P3068" s="113" t="str">
        <f t="shared" si="490"/>
        <v/>
      </c>
      <c r="Q3068" s="42" t="str">
        <f t="shared" si="484"/>
        <v/>
      </c>
      <c r="R3068" s="81"/>
      <c r="S3068" s="44" t="str">
        <f t="shared" si="485"/>
        <v/>
      </c>
      <c r="T3068" s="81"/>
      <c r="U3068" s="81"/>
      <c r="V3068" s="42">
        <f t="shared" si="486"/>
        <v>0</v>
      </c>
      <c r="W3068" s="43"/>
      <c r="X3068" s="47">
        <f>SUMIFS(W$12:W3068,F$12:F3068,F3068,H$12:H3068,H3068,D$12:D3068,D3068)</f>
        <v>0</v>
      </c>
      <c r="Y3068" s="48">
        <f t="shared" si="487"/>
        <v>0</v>
      </c>
      <c r="Z3068" s="82"/>
      <c r="AA3068" s="106"/>
      <c r="AB3068" s="42">
        <f t="shared" si="488"/>
        <v>0</v>
      </c>
      <c r="AC3068" s="50"/>
      <c r="AD3068" s="81"/>
      <c r="AE3068" s="81"/>
      <c r="AF3068" s="81"/>
      <c r="AG3068" s="81"/>
      <c r="AH3068" s="81"/>
      <c r="AI3068" s="81"/>
      <c r="AJ3068" s="81"/>
      <c r="AK3068" s="81"/>
      <c r="AL3068" s="81"/>
      <c r="AM3068" s="50"/>
      <c r="AN3068" s="50"/>
      <c r="AO3068" s="112">
        <f t="shared" si="491"/>
        <v>0</v>
      </c>
    </row>
    <row r="3069" spans="1:41" ht="20.100000000000001" customHeight="1">
      <c r="A3069" s="70">
        <f t="shared" si="489"/>
        <v>1</v>
      </c>
      <c r="B3069" s="81"/>
      <c r="C3069" s="81"/>
      <c r="D3069" s="81"/>
      <c r="E3069" s="81"/>
      <c r="F3069" s="34"/>
      <c r="G3069" s="94"/>
      <c r="H3069" s="81"/>
      <c r="I3069" s="34"/>
      <c r="J3069" s="34"/>
      <c r="K3069" s="38"/>
      <c r="L3069" s="38"/>
      <c r="M3069" s="39">
        <f t="shared" si="482"/>
        <v>0</v>
      </c>
      <c r="N3069" s="40">
        <f t="shared" si="483"/>
        <v>0</v>
      </c>
      <c r="O3069" s="80"/>
      <c r="P3069" s="113" t="str">
        <f t="shared" si="490"/>
        <v/>
      </c>
      <c r="Q3069" s="42" t="str">
        <f t="shared" si="484"/>
        <v/>
      </c>
      <c r="R3069" s="81"/>
      <c r="S3069" s="44" t="str">
        <f t="shared" si="485"/>
        <v/>
      </c>
      <c r="T3069" s="81"/>
      <c r="U3069" s="81"/>
      <c r="V3069" s="42">
        <f t="shared" si="486"/>
        <v>0</v>
      </c>
      <c r="W3069" s="43"/>
      <c r="X3069" s="47">
        <f>SUMIFS(W$12:W3069,F$12:F3069,F3069,H$12:H3069,H3069,D$12:D3069,D3069)</f>
        <v>0</v>
      </c>
      <c r="Y3069" s="48">
        <f t="shared" si="487"/>
        <v>0</v>
      </c>
      <c r="Z3069" s="82"/>
      <c r="AA3069" s="106"/>
      <c r="AB3069" s="42">
        <f t="shared" si="488"/>
        <v>0</v>
      </c>
      <c r="AC3069" s="50"/>
      <c r="AD3069" s="81"/>
      <c r="AE3069" s="81"/>
      <c r="AF3069" s="81"/>
      <c r="AG3069" s="81"/>
      <c r="AH3069" s="81"/>
      <c r="AI3069" s="81"/>
      <c r="AJ3069" s="81"/>
      <c r="AK3069" s="81"/>
      <c r="AL3069" s="81"/>
      <c r="AM3069" s="50"/>
      <c r="AN3069" s="50"/>
      <c r="AO3069" s="112">
        <f t="shared" si="491"/>
        <v>0</v>
      </c>
    </row>
    <row r="3070" spans="1:41" ht="20.100000000000001" customHeight="1">
      <c r="A3070" s="70">
        <f t="shared" si="489"/>
        <v>1</v>
      </c>
      <c r="B3070" s="81"/>
      <c r="C3070" s="81"/>
      <c r="D3070" s="81"/>
      <c r="E3070" s="81"/>
      <c r="F3070" s="34"/>
      <c r="G3070" s="94"/>
      <c r="H3070" s="81"/>
      <c r="I3070" s="34"/>
      <c r="J3070" s="34"/>
      <c r="K3070" s="38"/>
      <c r="L3070" s="38"/>
      <c r="M3070" s="39">
        <f t="shared" si="482"/>
        <v>0</v>
      </c>
      <c r="N3070" s="40">
        <f t="shared" si="483"/>
        <v>0</v>
      </c>
      <c r="O3070" s="80"/>
      <c r="P3070" s="113" t="str">
        <f t="shared" si="490"/>
        <v/>
      </c>
      <c r="Q3070" s="42" t="str">
        <f t="shared" si="484"/>
        <v/>
      </c>
      <c r="R3070" s="81"/>
      <c r="S3070" s="44" t="str">
        <f t="shared" si="485"/>
        <v/>
      </c>
      <c r="T3070" s="81"/>
      <c r="U3070" s="81"/>
      <c r="V3070" s="42">
        <f t="shared" si="486"/>
        <v>0</v>
      </c>
      <c r="W3070" s="43"/>
      <c r="X3070" s="47">
        <f>SUMIFS(W$12:W3070,F$12:F3070,F3070,H$12:H3070,H3070,D$12:D3070,D3070)</f>
        <v>0</v>
      </c>
      <c r="Y3070" s="48">
        <f t="shared" si="487"/>
        <v>0</v>
      </c>
      <c r="Z3070" s="82"/>
      <c r="AA3070" s="106"/>
      <c r="AB3070" s="42">
        <f t="shared" si="488"/>
        <v>0</v>
      </c>
      <c r="AC3070" s="50"/>
      <c r="AD3070" s="81"/>
      <c r="AE3070" s="81"/>
      <c r="AF3070" s="81"/>
      <c r="AG3070" s="81"/>
      <c r="AH3070" s="81"/>
      <c r="AI3070" s="81"/>
      <c r="AJ3070" s="81"/>
      <c r="AK3070" s="81"/>
      <c r="AL3070" s="81"/>
      <c r="AM3070" s="50"/>
      <c r="AN3070" s="50"/>
      <c r="AO3070" s="112">
        <f t="shared" si="491"/>
        <v>0</v>
      </c>
    </row>
    <row r="3071" spans="1:41" ht="20.100000000000001" customHeight="1">
      <c r="A3071" s="70">
        <f t="shared" si="489"/>
        <v>1</v>
      </c>
      <c r="B3071" s="81"/>
      <c r="C3071" s="81"/>
      <c r="D3071" s="81"/>
      <c r="E3071" s="81"/>
      <c r="F3071" s="34"/>
      <c r="G3071" s="94"/>
      <c r="H3071" s="81"/>
      <c r="I3071" s="34"/>
      <c r="J3071" s="34"/>
      <c r="K3071" s="38"/>
      <c r="L3071" s="38"/>
      <c r="M3071" s="39">
        <f t="shared" si="482"/>
        <v>0</v>
      </c>
      <c r="N3071" s="40">
        <f t="shared" si="483"/>
        <v>0</v>
      </c>
      <c r="O3071" s="80"/>
      <c r="P3071" s="113" t="str">
        <f t="shared" si="490"/>
        <v/>
      </c>
      <c r="Q3071" s="42" t="str">
        <f t="shared" si="484"/>
        <v/>
      </c>
      <c r="R3071" s="81"/>
      <c r="S3071" s="44" t="str">
        <f t="shared" si="485"/>
        <v/>
      </c>
      <c r="T3071" s="81"/>
      <c r="U3071" s="81"/>
      <c r="V3071" s="42">
        <f t="shared" si="486"/>
        <v>0</v>
      </c>
      <c r="W3071" s="43"/>
      <c r="X3071" s="47">
        <f>SUMIFS(W$12:W3071,F$12:F3071,F3071,H$12:H3071,H3071,D$12:D3071,D3071)</f>
        <v>0</v>
      </c>
      <c r="Y3071" s="48">
        <f t="shared" si="487"/>
        <v>0</v>
      </c>
      <c r="Z3071" s="82"/>
      <c r="AA3071" s="106"/>
      <c r="AB3071" s="42">
        <f t="shared" si="488"/>
        <v>0</v>
      </c>
      <c r="AC3071" s="50"/>
      <c r="AD3071" s="81"/>
      <c r="AE3071" s="81"/>
      <c r="AF3071" s="81"/>
      <c r="AG3071" s="81"/>
      <c r="AH3071" s="81"/>
      <c r="AI3071" s="81"/>
      <c r="AJ3071" s="81"/>
      <c r="AK3071" s="81"/>
      <c r="AL3071" s="81"/>
      <c r="AM3071" s="50"/>
      <c r="AN3071" s="50"/>
      <c r="AO3071" s="112">
        <f t="shared" si="491"/>
        <v>0</v>
      </c>
    </row>
    <row r="3072" spans="1:41" ht="20.100000000000001" customHeight="1">
      <c r="A3072" s="70">
        <f t="shared" si="489"/>
        <v>1</v>
      </c>
      <c r="B3072" s="81"/>
      <c r="C3072" s="81"/>
      <c r="D3072" s="81"/>
      <c r="E3072" s="81"/>
      <c r="F3072" s="34"/>
      <c r="G3072" s="94"/>
      <c r="H3072" s="81"/>
      <c r="I3072" s="34"/>
      <c r="J3072" s="34"/>
      <c r="K3072" s="38"/>
      <c r="L3072" s="38"/>
      <c r="M3072" s="39">
        <f t="shared" si="482"/>
        <v>0</v>
      </c>
      <c r="N3072" s="40">
        <f t="shared" si="483"/>
        <v>0</v>
      </c>
      <c r="O3072" s="80"/>
      <c r="P3072" s="113" t="str">
        <f t="shared" si="490"/>
        <v/>
      </c>
      <c r="Q3072" s="42" t="str">
        <f t="shared" si="484"/>
        <v/>
      </c>
      <c r="R3072" s="81"/>
      <c r="S3072" s="44" t="str">
        <f t="shared" si="485"/>
        <v/>
      </c>
      <c r="T3072" s="81"/>
      <c r="U3072" s="81"/>
      <c r="V3072" s="42">
        <f t="shared" si="486"/>
        <v>0</v>
      </c>
      <c r="W3072" s="43"/>
      <c r="X3072" s="47">
        <f>SUMIFS(W$12:W3072,F$12:F3072,F3072,H$12:H3072,H3072,D$12:D3072,D3072)</f>
        <v>0</v>
      </c>
      <c r="Y3072" s="48">
        <f t="shared" si="487"/>
        <v>0</v>
      </c>
      <c r="Z3072" s="82"/>
      <c r="AA3072" s="106"/>
      <c r="AB3072" s="42">
        <f t="shared" si="488"/>
        <v>0</v>
      </c>
      <c r="AC3072" s="50"/>
      <c r="AD3072" s="81"/>
      <c r="AE3072" s="81"/>
      <c r="AF3072" s="81"/>
      <c r="AG3072" s="81"/>
      <c r="AH3072" s="81"/>
      <c r="AI3072" s="81"/>
      <c r="AJ3072" s="81"/>
      <c r="AK3072" s="81"/>
      <c r="AL3072" s="81"/>
      <c r="AM3072" s="50"/>
      <c r="AN3072" s="50"/>
      <c r="AO3072" s="112">
        <f t="shared" si="491"/>
        <v>0</v>
      </c>
    </row>
    <row r="3073" spans="1:41" ht="20.100000000000001" customHeight="1">
      <c r="A3073" s="70">
        <f t="shared" si="489"/>
        <v>1</v>
      </c>
      <c r="B3073" s="81"/>
      <c r="C3073" s="81"/>
      <c r="D3073" s="81"/>
      <c r="E3073" s="81"/>
      <c r="F3073" s="34"/>
      <c r="G3073" s="94"/>
      <c r="H3073" s="81"/>
      <c r="I3073" s="34"/>
      <c r="J3073" s="34"/>
      <c r="K3073" s="38"/>
      <c r="L3073" s="38"/>
      <c r="M3073" s="39">
        <f t="shared" si="482"/>
        <v>0</v>
      </c>
      <c r="N3073" s="40">
        <f t="shared" si="483"/>
        <v>0</v>
      </c>
      <c r="O3073" s="80"/>
      <c r="P3073" s="113" t="str">
        <f t="shared" si="490"/>
        <v/>
      </c>
      <c r="Q3073" s="42" t="str">
        <f t="shared" si="484"/>
        <v/>
      </c>
      <c r="R3073" s="81"/>
      <c r="S3073" s="44" t="str">
        <f t="shared" si="485"/>
        <v/>
      </c>
      <c r="T3073" s="81"/>
      <c r="U3073" s="81"/>
      <c r="V3073" s="42">
        <f t="shared" si="486"/>
        <v>0</v>
      </c>
      <c r="W3073" s="43"/>
      <c r="X3073" s="47">
        <f>SUMIFS(W$12:W3073,F$12:F3073,F3073,H$12:H3073,H3073,D$12:D3073,D3073)</f>
        <v>0</v>
      </c>
      <c r="Y3073" s="48">
        <f t="shared" si="487"/>
        <v>0</v>
      </c>
      <c r="Z3073" s="82"/>
      <c r="AA3073" s="106"/>
      <c r="AB3073" s="42">
        <f t="shared" si="488"/>
        <v>0</v>
      </c>
      <c r="AC3073" s="50"/>
      <c r="AD3073" s="81"/>
      <c r="AE3073" s="81"/>
      <c r="AF3073" s="81"/>
      <c r="AG3073" s="81"/>
      <c r="AH3073" s="81"/>
      <c r="AI3073" s="81"/>
      <c r="AJ3073" s="81"/>
      <c r="AK3073" s="81"/>
      <c r="AL3073" s="81"/>
      <c r="AM3073" s="50"/>
      <c r="AN3073" s="50"/>
      <c r="AO3073" s="112">
        <f t="shared" si="491"/>
        <v>0</v>
      </c>
    </row>
    <row r="3074" spans="1:41" ht="20.100000000000001" customHeight="1">
      <c r="A3074" s="70">
        <f t="shared" si="489"/>
        <v>1</v>
      </c>
      <c r="B3074" s="81"/>
      <c r="C3074" s="81"/>
      <c r="D3074" s="81"/>
      <c r="E3074" s="81"/>
      <c r="F3074" s="34"/>
      <c r="G3074" s="94"/>
      <c r="H3074" s="81"/>
      <c r="I3074" s="34"/>
      <c r="J3074" s="34"/>
      <c r="K3074" s="38"/>
      <c r="L3074" s="38"/>
      <c r="M3074" s="39">
        <f t="shared" si="482"/>
        <v>0</v>
      </c>
      <c r="N3074" s="40">
        <f t="shared" si="483"/>
        <v>0</v>
      </c>
      <c r="O3074" s="80"/>
      <c r="P3074" s="113" t="str">
        <f t="shared" si="490"/>
        <v/>
      </c>
      <c r="Q3074" s="42" t="str">
        <f t="shared" si="484"/>
        <v/>
      </c>
      <c r="R3074" s="81"/>
      <c r="S3074" s="44" t="str">
        <f t="shared" si="485"/>
        <v/>
      </c>
      <c r="T3074" s="81"/>
      <c r="U3074" s="81"/>
      <c r="V3074" s="42">
        <f t="shared" si="486"/>
        <v>0</v>
      </c>
      <c r="W3074" s="43"/>
      <c r="X3074" s="47">
        <f>SUMIFS(W$12:W3074,F$12:F3074,F3074,H$12:H3074,H3074,D$12:D3074,D3074)</f>
        <v>0</v>
      </c>
      <c r="Y3074" s="48">
        <f t="shared" si="487"/>
        <v>0</v>
      </c>
      <c r="Z3074" s="82"/>
      <c r="AA3074" s="106"/>
      <c r="AB3074" s="42">
        <f t="shared" si="488"/>
        <v>0</v>
      </c>
      <c r="AC3074" s="50"/>
      <c r="AD3074" s="81"/>
      <c r="AE3074" s="81"/>
      <c r="AF3074" s="81"/>
      <c r="AG3074" s="81"/>
      <c r="AH3074" s="81"/>
      <c r="AI3074" s="81"/>
      <c r="AJ3074" s="81"/>
      <c r="AK3074" s="81"/>
      <c r="AL3074" s="81"/>
      <c r="AM3074" s="50"/>
      <c r="AN3074" s="50"/>
      <c r="AO3074" s="112">
        <f t="shared" si="491"/>
        <v>0</v>
      </c>
    </row>
    <row r="3075" spans="1:41" ht="20.100000000000001" customHeight="1">
      <c r="A3075" s="70">
        <f t="shared" si="489"/>
        <v>1</v>
      </c>
      <c r="B3075" s="81"/>
      <c r="C3075" s="81"/>
      <c r="D3075" s="81"/>
      <c r="E3075" s="81"/>
      <c r="F3075" s="34"/>
      <c r="G3075" s="94"/>
      <c r="H3075" s="81"/>
      <c r="I3075" s="34"/>
      <c r="J3075" s="34"/>
      <c r="K3075" s="38"/>
      <c r="L3075" s="38"/>
      <c r="M3075" s="39">
        <f t="shared" si="482"/>
        <v>0</v>
      </c>
      <c r="N3075" s="40">
        <f t="shared" si="483"/>
        <v>0</v>
      </c>
      <c r="O3075" s="80"/>
      <c r="P3075" s="113" t="str">
        <f t="shared" si="490"/>
        <v/>
      </c>
      <c r="Q3075" s="42" t="str">
        <f t="shared" si="484"/>
        <v/>
      </c>
      <c r="R3075" s="81"/>
      <c r="S3075" s="44" t="str">
        <f t="shared" si="485"/>
        <v/>
      </c>
      <c r="T3075" s="81"/>
      <c r="U3075" s="81"/>
      <c r="V3075" s="42">
        <f t="shared" si="486"/>
        <v>0</v>
      </c>
      <c r="W3075" s="43"/>
      <c r="X3075" s="47">
        <f>SUMIFS(W$12:W3075,F$12:F3075,F3075,H$12:H3075,H3075,D$12:D3075,D3075)</f>
        <v>0</v>
      </c>
      <c r="Y3075" s="48">
        <f t="shared" si="487"/>
        <v>0</v>
      </c>
      <c r="Z3075" s="82"/>
      <c r="AA3075" s="106"/>
      <c r="AB3075" s="42">
        <f t="shared" si="488"/>
        <v>0</v>
      </c>
      <c r="AC3075" s="50"/>
      <c r="AD3075" s="81"/>
      <c r="AE3075" s="81"/>
      <c r="AF3075" s="81"/>
      <c r="AG3075" s="81"/>
      <c r="AH3075" s="81"/>
      <c r="AI3075" s="81"/>
      <c r="AJ3075" s="81"/>
      <c r="AK3075" s="81"/>
      <c r="AL3075" s="81"/>
      <c r="AM3075" s="50"/>
      <c r="AN3075" s="50"/>
      <c r="AO3075" s="112">
        <f t="shared" si="491"/>
        <v>0</v>
      </c>
    </row>
    <row r="3076" spans="1:41" ht="20.100000000000001" customHeight="1">
      <c r="A3076" s="70">
        <f t="shared" si="489"/>
        <v>1</v>
      </c>
      <c r="B3076" s="81"/>
      <c r="C3076" s="81"/>
      <c r="D3076" s="81"/>
      <c r="E3076" s="81"/>
      <c r="F3076" s="34"/>
      <c r="G3076" s="94"/>
      <c r="H3076" s="81"/>
      <c r="I3076" s="34"/>
      <c r="J3076" s="34"/>
      <c r="K3076" s="38"/>
      <c r="L3076" s="38"/>
      <c r="M3076" s="39">
        <f t="shared" si="482"/>
        <v>0</v>
      </c>
      <c r="N3076" s="40">
        <f t="shared" si="483"/>
        <v>0</v>
      </c>
      <c r="O3076" s="80"/>
      <c r="P3076" s="113" t="str">
        <f t="shared" si="490"/>
        <v/>
      </c>
      <c r="Q3076" s="42" t="str">
        <f t="shared" si="484"/>
        <v/>
      </c>
      <c r="R3076" s="81"/>
      <c r="S3076" s="44" t="str">
        <f t="shared" si="485"/>
        <v/>
      </c>
      <c r="T3076" s="81"/>
      <c r="U3076" s="81"/>
      <c r="V3076" s="42">
        <f t="shared" si="486"/>
        <v>0</v>
      </c>
      <c r="W3076" s="43"/>
      <c r="X3076" s="47">
        <f>SUMIFS(W$12:W3076,F$12:F3076,F3076,H$12:H3076,H3076,D$12:D3076,D3076)</f>
        <v>0</v>
      </c>
      <c r="Y3076" s="48">
        <f t="shared" si="487"/>
        <v>0</v>
      </c>
      <c r="Z3076" s="82"/>
      <c r="AA3076" s="106"/>
      <c r="AB3076" s="42">
        <f t="shared" si="488"/>
        <v>0</v>
      </c>
      <c r="AC3076" s="50"/>
      <c r="AD3076" s="81"/>
      <c r="AE3076" s="81"/>
      <c r="AF3076" s="81"/>
      <c r="AG3076" s="81"/>
      <c r="AH3076" s="81"/>
      <c r="AI3076" s="81"/>
      <c r="AJ3076" s="81"/>
      <c r="AK3076" s="81"/>
      <c r="AL3076" s="81"/>
      <c r="AM3076" s="50"/>
      <c r="AN3076" s="50"/>
      <c r="AO3076" s="112">
        <f t="shared" si="491"/>
        <v>0</v>
      </c>
    </row>
    <row r="3077" spans="1:41" ht="20.100000000000001" customHeight="1">
      <c r="A3077" s="70">
        <f t="shared" si="489"/>
        <v>1</v>
      </c>
      <c r="B3077" s="81"/>
      <c r="C3077" s="81"/>
      <c r="D3077" s="81"/>
      <c r="E3077" s="81"/>
      <c r="F3077" s="34"/>
      <c r="G3077" s="94"/>
      <c r="H3077" s="81"/>
      <c r="I3077" s="34"/>
      <c r="J3077" s="34"/>
      <c r="K3077" s="38"/>
      <c r="L3077" s="38"/>
      <c r="M3077" s="39">
        <f t="shared" si="482"/>
        <v>0</v>
      </c>
      <c r="N3077" s="40">
        <f t="shared" si="483"/>
        <v>0</v>
      </c>
      <c r="O3077" s="80"/>
      <c r="P3077" s="113" t="str">
        <f t="shared" si="490"/>
        <v/>
      </c>
      <c r="Q3077" s="42" t="str">
        <f t="shared" si="484"/>
        <v/>
      </c>
      <c r="R3077" s="81"/>
      <c r="S3077" s="44" t="str">
        <f t="shared" si="485"/>
        <v/>
      </c>
      <c r="T3077" s="81"/>
      <c r="U3077" s="81"/>
      <c r="V3077" s="42">
        <f t="shared" si="486"/>
        <v>0</v>
      </c>
      <c r="W3077" s="43"/>
      <c r="X3077" s="47">
        <f>SUMIFS(W$12:W3077,F$12:F3077,F3077,H$12:H3077,H3077,D$12:D3077,D3077)</f>
        <v>0</v>
      </c>
      <c r="Y3077" s="48">
        <f t="shared" si="487"/>
        <v>0</v>
      </c>
      <c r="Z3077" s="82"/>
      <c r="AA3077" s="106"/>
      <c r="AB3077" s="42">
        <f t="shared" si="488"/>
        <v>0</v>
      </c>
      <c r="AC3077" s="50"/>
      <c r="AD3077" s="81"/>
      <c r="AE3077" s="81"/>
      <c r="AF3077" s="81"/>
      <c r="AG3077" s="81"/>
      <c r="AH3077" s="81"/>
      <c r="AI3077" s="81"/>
      <c r="AJ3077" s="81"/>
      <c r="AK3077" s="81"/>
      <c r="AL3077" s="81"/>
      <c r="AM3077" s="50"/>
      <c r="AN3077" s="50"/>
      <c r="AO3077" s="112">
        <f t="shared" si="491"/>
        <v>0</v>
      </c>
    </row>
    <row r="3078" spans="1:41" ht="20.100000000000001" customHeight="1">
      <c r="A3078" s="70">
        <f t="shared" si="489"/>
        <v>1</v>
      </c>
      <c r="B3078" s="81"/>
      <c r="C3078" s="81"/>
      <c r="D3078" s="81"/>
      <c r="E3078" s="81"/>
      <c r="F3078" s="34"/>
      <c r="G3078" s="94"/>
      <c r="H3078" s="81"/>
      <c r="I3078" s="34"/>
      <c r="J3078" s="34"/>
      <c r="K3078" s="38"/>
      <c r="L3078" s="38"/>
      <c r="M3078" s="39">
        <f t="shared" si="482"/>
        <v>0</v>
      </c>
      <c r="N3078" s="40">
        <f t="shared" si="483"/>
        <v>0</v>
      </c>
      <c r="O3078" s="80"/>
      <c r="P3078" s="113" t="str">
        <f t="shared" si="490"/>
        <v/>
      </c>
      <c r="Q3078" s="42" t="str">
        <f t="shared" si="484"/>
        <v/>
      </c>
      <c r="R3078" s="81"/>
      <c r="S3078" s="44" t="str">
        <f t="shared" si="485"/>
        <v/>
      </c>
      <c r="T3078" s="81"/>
      <c r="U3078" s="81"/>
      <c r="V3078" s="42">
        <f t="shared" si="486"/>
        <v>0</v>
      </c>
      <c r="W3078" s="43"/>
      <c r="X3078" s="47">
        <f>SUMIFS(W$12:W3078,F$12:F3078,F3078,H$12:H3078,H3078,D$12:D3078,D3078)</f>
        <v>0</v>
      </c>
      <c r="Y3078" s="48">
        <f t="shared" si="487"/>
        <v>0</v>
      </c>
      <c r="Z3078" s="82"/>
      <c r="AA3078" s="106"/>
      <c r="AB3078" s="42">
        <f t="shared" si="488"/>
        <v>0</v>
      </c>
      <c r="AC3078" s="50"/>
      <c r="AD3078" s="81"/>
      <c r="AE3078" s="81"/>
      <c r="AF3078" s="81"/>
      <c r="AG3078" s="81"/>
      <c r="AH3078" s="81"/>
      <c r="AI3078" s="81"/>
      <c r="AJ3078" s="81"/>
      <c r="AK3078" s="81"/>
      <c r="AL3078" s="81"/>
      <c r="AM3078" s="50"/>
      <c r="AN3078" s="50"/>
      <c r="AO3078" s="112">
        <f t="shared" si="491"/>
        <v>0</v>
      </c>
    </row>
    <row r="3079" spans="1:41" ht="20.100000000000001" customHeight="1">
      <c r="A3079" s="70">
        <f t="shared" si="489"/>
        <v>1</v>
      </c>
      <c r="B3079" s="81"/>
      <c r="C3079" s="81"/>
      <c r="D3079" s="81"/>
      <c r="E3079" s="81"/>
      <c r="F3079" s="34"/>
      <c r="G3079" s="94"/>
      <c r="H3079" s="81"/>
      <c r="I3079" s="34"/>
      <c r="J3079" s="34"/>
      <c r="K3079" s="38"/>
      <c r="L3079" s="38"/>
      <c r="M3079" s="39">
        <f t="shared" si="482"/>
        <v>0</v>
      </c>
      <c r="N3079" s="40">
        <f t="shared" si="483"/>
        <v>0</v>
      </c>
      <c r="O3079" s="80"/>
      <c r="P3079" s="113" t="str">
        <f t="shared" si="490"/>
        <v/>
      </c>
      <c r="Q3079" s="42" t="str">
        <f t="shared" si="484"/>
        <v/>
      </c>
      <c r="R3079" s="81"/>
      <c r="S3079" s="44" t="str">
        <f t="shared" si="485"/>
        <v/>
      </c>
      <c r="T3079" s="81"/>
      <c r="U3079" s="81"/>
      <c r="V3079" s="42">
        <f t="shared" si="486"/>
        <v>0</v>
      </c>
      <c r="W3079" s="43"/>
      <c r="X3079" s="47">
        <f>SUMIFS(W$12:W3079,F$12:F3079,F3079,H$12:H3079,H3079,D$12:D3079,D3079)</f>
        <v>0</v>
      </c>
      <c r="Y3079" s="48">
        <f t="shared" si="487"/>
        <v>0</v>
      </c>
      <c r="Z3079" s="82"/>
      <c r="AA3079" s="106"/>
      <c r="AB3079" s="42">
        <f t="shared" si="488"/>
        <v>0</v>
      </c>
      <c r="AC3079" s="50"/>
      <c r="AD3079" s="81"/>
      <c r="AE3079" s="81"/>
      <c r="AF3079" s="81"/>
      <c r="AG3079" s="81"/>
      <c r="AH3079" s="81"/>
      <c r="AI3079" s="81"/>
      <c r="AJ3079" s="81"/>
      <c r="AK3079" s="81"/>
      <c r="AL3079" s="81"/>
      <c r="AM3079" s="50"/>
      <c r="AN3079" s="50"/>
      <c r="AO3079" s="112">
        <f t="shared" si="491"/>
        <v>0</v>
      </c>
    </row>
    <row r="3080" spans="1:41" ht="20.100000000000001" customHeight="1">
      <c r="A3080" s="70">
        <f t="shared" si="489"/>
        <v>1</v>
      </c>
      <c r="B3080" s="81"/>
      <c r="C3080" s="81"/>
      <c r="D3080" s="81"/>
      <c r="E3080" s="81"/>
      <c r="F3080" s="34"/>
      <c r="G3080" s="94"/>
      <c r="H3080" s="81"/>
      <c r="I3080" s="34"/>
      <c r="J3080" s="34"/>
      <c r="K3080" s="38"/>
      <c r="L3080" s="38"/>
      <c r="M3080" s="39">
        <f t="shared" ref="M3080:M3143" si="492">(IF(L3080&lt;K3080,1+L3080,L3080)-K3080-IF(AND(K3080&lt;$L$5,L3080&gt;$M$5),$M$5-$L$5)-IF(AND(K3080&lt;$L$6,L3080&gt;$M$6),$M$6-$L$6)-IF(AND(K3080&lt;$L$7,L3080&gt;$M$7),$M$7-$L$7))-IF(AND(K3080&lt;$L$8,L3080&gt;$M$8),$M$8-$L$8)</f>
        <v>0</v>
      </c>
      <c r="N3080" s="40">
        <f t="shared" ref="N3080:N3143" si="493">HOUR(M3080)+MINUTE(M3080)/60</f>
        <v>0</v>
      </c>
      <c r="O3080" s="80"/>
      <c r="P3080" s="113" t="str">
        <f t="shared" si="490"/>
        <v/>
      </c>
      <c r="Q3080" s="42" t="str">
        <f t="shared" ref="Q3080:Q3143" si="494">IFERROR(V3080/(N3080*O3080),"")</f>
        <v/>
      </c>
      <c r="R3080" s="81"/>
      <c r="S3080" s="44" t="str">
        <f t="shared" ref="S3080:S3143" si="495">IFERROR(W3080/R3080,"")</f>
        <v/>
      </c>
      <c r="T3080" s="81"/>
      <c r="U3080" s="81"/>
      <c r="V3080" s="42">
        <f t="shared" ref="V3080:V3143" si="496">+W3080+Y3080</f>
        <v>0</v>
      </c>
      <c r="W3080" s="43"/>
      <c r="X3080" s="47">
        <f>SUMIFS(W$12:W3080,F$12:F3080,F3080,H$12:H3080,H3080,D$12:D3080,D3080)</f>
        <v>0</v>
      </c>
      <c r="Y3080" s="48">
        <f t="shared" ref="Y3080:Y3143" si="497">SUM(AC3080:AK3080)</f>
        <v>0</v>
      </c>
      <c r="Z3080" s="82"/>
      <c r="AA3080" s="106"/>
      <c r="AB3080" s="42">
        <f t="shared" ref="AB3080:AB3143" si="498">+W3080*AA3080</f>
        <v>0</v>
      </c>
      <c r="AC3080" s="50"/>
      <c r="AD3080" s="81"/>
      <c r="AE3080" s="81"/>
      <c r="AF3080" s="81"/>
      <c r="AG3080" s="81"/>
      <c r="AH3080" s="81"/>
      <c r="AI3080" s="81"/>
      <c r="AJ3080" s="81"/>
      <c r="AK3080" s="81"/>
      <c r="AL3080" s="81"/>
      <c r="AM3080" s="50"/>
      <c r="AN3080" s="50"/>
      <c r="AO3080" s="112">
        <f t="shared" si="491"/>
        <v>0</v>
      </c>
    </row>
    <row r="3081" spans="1:41" ht="20.100000000000001" customHeight="1">
      <c r="A3081" s="70">
        <f t="shared" si="489"/>
        <v>1</v>
      </c>
      <c r="B3081" s="81"/>
      <c r="C3081" s="81"/>
      <c r="D3081" s="81"/>
      <c r="E3081" s="81"/>
      <c r="F3081" s="34"/>
      <c r="G3081" s="94"/>
      <c r="H3081" s="81"/>
      <c r="I3081" s="34"/>
      <c r="J3081" s="34"/>
      <c r="K3081" s="38"/>
      <c r="L3081" s="38"/>
      <c r="M3081" s="39">
        <f t="shared" si="492"/>
        <v>0</v>
      </c>
      <c r="N3081" s="40">
        <f t="shared" si="493"/>
        <v>0</v>
      </c>
      <c r="O3081" s="80"/>
      <c r="P3081" s="113" t="str">
        <f t="shared" si="490"/>
        <v/>
      </c>
      <c r="Q3081" s="42" t="str">
        <f t="shared" si="494"/>
        <v/>
      </c>
      <c r="R3081" s="81"/>
      <c r="S3081" s="44" t="str">
        <f t="shared" si="495"/>
        <v/>
      </c>
      <c r="T3081" s="81"/>
      <c r="U3081" s="81"/>
      <c r="V3081" s="42">
        <f t="shared" si="496"/>
        <v>0</v>
      </c>
      <c r="W3081" s="43"/>
      <c r="X3081" s="47">
        <f>SUMIFS(W$12:W3081,F$12:F3081,F3081,H$12:H3081,H3081,D$12:D3081,D3081)</f>
        <v>0</v>
      </c>
      <c r="Y3081" s="48">
        <f t="shared" si="497"/>
        <v>0</v>
      </c>
      <c r="Z3081" s="82"/>
      <c r="AA3081" s="106"/>
      <c r="AB3081" s="42">
        <f t="shared" si="498"/>
        <v>0</v>
      </c>
      <c r="AC3081" s="50"/>
      <c r="AD3081" s="81"/>
      <c r="AE3081" s="81"/>
      <c r="AF3081" s="81"/>
      <c r="AG3081" s="81"/>
      <c r="AH3081" s="81"/>
      <c r="AI3081" s="81"/>
      <c r="AJ3081" s="81"/>
      <c r="AK3081" s="81"/>
      <c r="AL3081" s="81"/>
      <c r="AM3081" s="50"/>
      <c r="AN3081" s="50"/>
      <c r="AO3081" s="112">
        <f t="shared" si="491"/>
        <v>0</v>
      </c>
    </row>
    <row r="3082" spans="1:41" ht="20.100000000000001" customHeight="1">
      <c r="A3082" s="70">
        <f t="shared" si="489"/>
        <v>1</v>
      </c>
      <c r="B3082" s="81"/>
      <c r="C3082" s="81"/>
      <c r="D3082" s="81"/>
      <c r="E3082" s="81"/>
      <c r="F3082" s="34"/>
      <c r="G3082" s="94"/>
      <c r="H3082" s="81"/>
      <c r="I3082" s="34"/>
      <c r="J3082" s="34"/>
      <c r="K3082" s="38"/>
      <c r="L3082" s="38"/>
      <c r="M3082" s="39">
        <f t="shared" si="492"/>
        <v>0</v>
      </c>
      <c r="N3082" s="40">
        <f t="shared" si="493"/>
        <v>0</v>
      </c>
      <c r="O3082" s="80"/>
      <c r="P3082" s="113" t="str">
        <f t="shared" si="490"/>
        <v/>
      </c>
      <c r="Q3082" s="42" t="str">
        <f t="shared" si="494"/>
        <v/>
      </c>
      <c r="R3082" s="81"/>
      <c r="S3082" s="44" t="str">
        <f t="shared" si="495"/>
        <v/>
      </c>
      <c r="T3082" s="81"/>
      <c r="U3082" s="81"/>
      <c r="V3082" s="42">
        <f t="shared" si="496"/>
        <v>0</v>
      </c>
      <c r="W3082" s="43"/>
      <c r="X3082" s="47">
        <f>SUMIFS(W$12:W3082,F$12:F3082,F3082,H$12:H3082,H3082,D$12:D3082,D3082)</f>
        <v>0</v>
      </c>
      <c r="Y3082" s="48">
        <f t="shared" si="497"/>
        <v>0</v>
      </c>
      <c r="Z3082" s="82"/>
      <c r="AA3082" s="106"/>
      <c r="AB3082" s="42">
        <f t="shared" si="498"/>
        <v>0</v>
      </c>
      <c r="AC3082" s="50"/>
      <c r="AD3082" s="81"/>
      <c r="AE3082" s="81"/>
      <c r="AF3082" s="81"/>
      <c r="AG3082" s="81"/>
      <c r="AH3082" s="81"/>
      <c r="AI3082" s="81"/>
      <c r="AJ3082" s="81"/>
      <c r="AK3082" s="81"/>
      <c r="AL3082" s="81"/>
      <c r="AM3082" s="50"/>
      <c r="AN3082" s="50"/>
      <c r="AO3082" s="112">
        <f t="shared" si="491"/>
        <v>0</v>
      </c>
    </row>
    <row r="3083" spans="1:41" ht="20.100000000000001" customHeight="1">
      <c r="A3083" s="70">
        <f t="shared" si="489"/>
        <v>1</v>
      </c>
      <c r="B3083" s="81"/>
      <c r="C3083" s="81"/>
      <c r="D3083" s="81"/>
      <c r="E3083" s="81"/>
      <c r="F3083" s="34"/>
      <c r="G3083" s="94"/>
      <c r="H3083" s="81"/>
      <c r="I3083" s="34"/>
      <c r="J3083" s="34"/>
      <c r="K3083" s="38"/>
      <c r="L3083" s="38"/>
      <c r="M3083" s="39">
        <f t="shared" si="492"/>
        <v>0</v>
      </c>
      <c r="N3083" s="40">
        <f t="shared" si="493"/>
        <v>0</v>
      </c>
      <c r="O3083" s="80"/>
      <c r="P3083" s="113" t="str">
        <f t="shared" si="490"/>
        <v/>
      </c>
      <c r="Q3083" s="42" t="str">
        <f t="shared" si="494"/>
        <v/>
      </c>
      <c r="R3083" s="81"/>
      <c r="S3083" s="44" t="str">
        <f t="shared" si="495"/>
        <v/>
      </c>
      <c r="T3083" s="81"/>
      <c r="U3083" s="81"/>
      <c r="V3083" s="42">
        <f t="shared" si="496"/>
        <v>0</v>
      </c>
      <c r="W3083" s="43"/>
      <c r="X3083" s="47">
        <f>SUMIFS(W$12:W3083,F$12:F3083,F3083,H$12:H3083,H3083,D$12:D3083,D3083)</f>
        <v>0</v>
      </c>
      <c r="Y3083" s="48">
        <f t="shared" si="497"/>
        <v>0</v>
      </c>
      <c r="Z3083" s="82"/>
      <c r="AA3083" s="106"/>
      <c r="AB3083" s="42">
        <f t="shared" si="498"/>
        <v>0</v>
      </c>
      <c r="AC3083" s="50"/>
      <c r="AD3083" s="81"/>
      <c r="AE3083" s="81"/>
      <c r="AF3083" s="81"/>
      <c r="AG3083" s="81"/>
      <c r="AH3083" s="81"/>
      <c r="AI3083" s="81"/>
      <c r="AJ3083" s="81"/>
      <c r="AK3083" s="81"/>
      <c r="AL3083" s="81"/>
      <c r="AM3083" s="50"/>
      <c r="AN3083" s="50"/>
      <c r="AO3083" s="112">
        <f t="shared" si="491"/>
        <v>0</v>
      </c>
    </row>
    <row r="3084" spans="1:41" ht="20.100000000000001" customHeight="1">
      <c r="A3084" s="70">
        <f t="shared" si="489"/>
        <v>1</v>
      </c>
      <c r="B3084" s="81"/>
      <c r="C3084" s="81"/>
      <c r="D3084" s="81"/>
      <c r="E3084" s="81"/>
      <c r="F3084" s="34"/>
      <c r="G3084" s="94"/>
      <c r="H3084" s="81"/>
      <c r="I3084" s="34"/>
      <c r="J3084" s="34"/>
      <c r="K3084" s="38"/>
      <c r="L3084" s="38"/>
      <c r="M3084" s="39">
        <f t="shared" si="492"/>
        <v>0</v>
      </c>
      <c r="N3084" s="40">
        <f t="shared" si="493"/>
        <v>0</v>
      </c>
      <c r="O3084" s="80"/>
      <c r="P3084" s="113" t="str">
        <f t="shared" si="490"/>
        <v/>
      </c>
      <c r="Q3084" s="42" t="str">
        <f t="shared" si="494"/>
        <v/>
      </c>
      <c r="R3084" s="81"/>
      <c r="S3084" s="44" t="str">
        <f t="shared" si="495"/>
        <v/>
      </c>
      <c r="T3084" s="81"/>
      <c r="U3084" s="81"/>
      <c r="V3084" s="42">
        <f t="shared" si="496"/>
        <v>0</v>
      </c>
      <c r="W3084" s="43"/>
      <c r="X3084" s="47">
        <f>SUMIFS(W$12:W3084,F$12:F3084,F3084,H$12:H3084,H3084,D$12:D3084,D3084)</f>
        <v>0</v>
      </c>
      <c r="Y3084" s="48">
        <f t="shared" si="497"/>
        <v>0</v>
      </c>
      <c r="Z3084" s="82"/>
      <c r="AA3084" s="106"/>
      <c r="AB3084" s="42">
        <f t="shared" si="498"/>
        <v>0</v>
      </c>
      <c r="AC3084" s="50"/>
      <c r="AD3084" s="81"/>
      <c r="AE3084" s="81"/>
      <c r="AF3084" s="81"/>
      <c r="AG3084" s="81"/>
      <c r="AH3084" s="81"/>
      <c r="AI3084" s="81"/>
      <c r="AJ3084" s="81"/>
      <c r="AK3084" s="81"/>
      <c r="AL3084" s="81"/>
      <c r="AM3084" s="50"/>
      <c r="AN3084" s="50"/>
      <c r="AO3084" s="112">
        <f t="shared" si="491"/>
        <v>0</v>
      </c>
    </row>
    <row r="3085" spans="1:41" ht="20.100000000000001" customHeight="1">
      <c r="A3085" s="70">
        <f t="shared" ref="A3085:A3148" si="499">MONTH(B3085)</f>
        <v>1</v>
      </c>
      <c r="B3085" s="81"/>
      <c r="C3085" s="81"/>
      <c r="D3085" s="81"/>
      <c r="E3085" s="81"/>
      <c r="F3085" s="34"/>
      <c r="G3085" s="94"/>
      <c r="H3085" s="81"/>
      <c r="I3085" s="34"/>
      <c r="J3085" s="34"/>
      <c r="K3085" s="38"/>
      <c r="L3085" s="38"/>
      <c r="M3085" s="39">
        <f t="shared" si="492"/>
        <v>0</v>
      </c>
      <c r="N3085" s="40">
        <f t="shared" si="493"/>
        <v>0</v>
      </c>
      <c r="O3085" s="80"/>
      <c r="P3085" s="113" t="str">
        <f t="shared" ref="P3085:P3148" si="500">IFERROR(W3085/V3085,"")</f>
        <v/>
      </c>
      <c r="Q3085" s="42" t="str">
        <f t="shared" si="494"/>
        <v/>
      </c>
      <c r="R3085" s="81"/>
      <c r="S3085" s="44" t="str">
        <f t="shared" si="495"/>
        <v/>
      </c>
      <c r="T3085" s="81"/>
      <c r="U3085" s="81"/>
      <c r="V3085" s="42">
        <f t="shared" si="496"/>
        <v>0</v>
      </c>
      <c r="W3085" s="43"/>
      <c r="X3085" s="47">
        <f>SUMIFS(W$12:W3085,F$12:F3085,F3085,H$12:H3085,H3085,D$12:D3085,D3085)</f>
        <v>0</v>
      </c>
      <c r="Y3085" s="48">
        <f t="shared" si="497"/>
        <v>0</v>
      </c>
      <c r="Z3085" s="82"/>
      <c r="AA3085" s="106"/>
      <c r="AB3085" s="42">
        <f t="shared" si="498"/>
        <v>0</v>
      </c>
      <c r="AC3085" s="50"/>
      <c r="AD3085" s="81"/>
      <c r="AE3085" s="81"/>
      <c r="AF3085" s="81"/>
      <c r="AG3085" s="81"/>
      <c r="AH3085" s="81"/>
      <c r="AI3085" s="81"/>
      <c r="AJ3085" s="81"/>
      <c r="AK3085" s="81"/>
      <c r="AL3085" s="81"/>
      <c r="AM3085" s="50"/>
      <c r="AN3085" s="50"/>
      <c r="AO3085" s="112">
        <f t="shared" ref="AO3085:AO3148" si="501">+AM3085+AN3085</f>
        <v>0</v>
      </c>
    </row>
    <row r="3086" spans="1:41" ht="20.100000000000001" customHeight="1">
      <c r="A3086" s="70">
        <f t="shared" si="499"/>
        <v>1</v>
      </c>
      <c r="B3086" s="81"/>
      <c r="C3086" s="81"/>
      <c r="D3086" s="81"/>
      <c r="E3086" s="81"/>
      <c r="F3086" s="34"/>
      <c r="G3086" s="94"/>
      <c r="H3086" s="81"/>
      <c r="I3086" s="34"/>
      <c r="J3086" s="34"/>
      <c r="K3086" s="38"/>
      <c r="L3086" s="38"/>
      <c r="M3086" s="39">
        <f t="shared" si="492"/>
        <v>0</v>
      </c>
      <c r="N3086" s="40">
        <f t="shared" si="493"/>
        <v>0</v>
      </c>
      <c r="O3086" s="80"/>
      <c r="P3086" s="113" t="str">
        <f t="shared" si="500"/>
        <v/>
      </c>
      <c r="Q3086" s="42" t="str">
        <f t="shared" si="494"/>
        <v/>
      </c>
      <c r="R3086" s="81"/>
      <c r="S3086" s="44" t="str">
        <f t="shared" si="495"/>
        <v/>
      </c>
      <c r="T3086" s="81"/>
      <c r="U3086" s="81"/>
      <c r="V3086" s="42">
        <f t="shared" si="496"/>
        <v>0</v>
      </c>
      <c r="W3086" s="43"/>
      <c r="X3086" s="47">
        <f>SUMIFS(W$12:W3086,F$12:F3086,F3086,H$12:H3086,H3086,D$12:D3086,D3086)</f>
        <v>0</v>
      </c>
      <c r="Y3086" s="48">
        <f t="shared" si="497"/>
        <v>0</v>
      </c>
      <c r="Z3086" s="82"/>
      <c r="AA3086" s="106"/>
      <c r="AB3086" s="42">
        <f t="shared" si="498"/>
        <v>0</v>
      </c>
      <c r="AC3086" s="50"/>
      <c r="AD3086" s="81"/>
      <c r="AE3086" s="81"/>
      <c r="AF3086" s="81"/>
      <c r="AG3086" s="81"/>
      <c r="AH3086" s="81"/>
      <c r="AI3086" s="81"/>
      <c r="AJ3086" s="81"/>
      <c r="AK3086" s="81"/>
      <c r="AL3086" s="81"/>
      <c r="AM3086" s="50"/>
      <c r="AN3086" s="50"/>
      <c r="AO3086" s="112">
        <f t="shared" si="501"/>
        <v>0</v>
      </c>
    </row>
    <row r="3087" spans="1:41" ht="20.100000000000001" customHeight="1">
      <c r="A3087" s="70">
        <f t="shared" si="499"/>
        <v>1</v>
      </c>
      <c r="B3087" s="81"/>
      <c r="C3087" s="81"/>
      <c r="D3087" s="81"/>
      <c r="E3087" s="81"/>
      <c r="F3087" s="34"/>
      <c r="G3087" s="94"/>
      <c r="H3087" s="81"/>
      <c r="I3087" s="34"/>
      <c r="J3087" s="34"/>
      <c r="K3087" s="38"/>
      <c r="L3087" s="38"/>
      <c r="M3087" s="39">
        <f t="shared" si="492"/>
        <v>0</v>
      </c>
      <c r="N3087" s="40">
        <f t="shared" si="493"/>
        <v>0</v>
      </c>
      <c r="O3087" s="80"/>
      <c r="P3087" s="113" t="str">
        <f t="shared" si="500"/>
        <v/>
      </c>
      <c r="Q3087" s="42" t="str">
        <f t="shared" si="494"/>
        <v/>
      </c>
      <c r="R3087" s="81"/>
      <c r="S3087" s="44" t="str">
        <f t="shared" si="495"/>
        <v/>
      </c>
      <c r="T3087" s="81"/>
      <c r="U3087" s="81"/>
      <c r="V3087" s="42">
        <f t="shared" si="496"/>
        <v>0</v>
      </c>
      <c r="W3087" s="43"/>
      <c r="X3087" s="47">
        <f>SUMIFS(W$12:W3087,F$12:F3087,F3087,H$12:H3087,H3087,D$12:D3087,D3087)</f>
        <v>0</v>
      </c>
      <c r="Y3087" s="48">
        <f t="shared" si="497"/>
        <v>0</v>
      </c>
      <c r="Z3087" s="82"/>
      <c r="AA3087" s="106"/>
      <c r="AB3087" s="42">
        <f t="shared" si="498"/>
        <v>0</v>
      </c>
      <c r="AC3087" s="50"/>
      <c r="AD3087" s="81"/>
      <c r="AE3087" s="81"/>
      <c r="AF3087" s="81"/>
      <c r="AG3087" s="81"/>
      <c r="AH3087" s="81"/>
      <c r="AI3087" s="81"/>
      <c r="AJ3087" s="81"/>
      <c r="AK3087" s="81"/>
      <c r="AL3087" s="81"/>
      <c r="AM3087" s="50"/>
      <c r="AN3087" s="50"/>
      <c r="AO3087" s="112">
        <f t="shared" si="501"/>
        <v>0</v>
      </c>
    </row>
    <row r="3088" spans="1:41" ht="20.100000000000001" customHeight="1">
      <c r="A3088" s="70">
        <f t="shared" si="499"/>
        <v>1</v>
      </c>
      <c r="B3088" s="81"/>
      <c r="C3088" s="81"/>
      <c r="D3088" s="81"/>
      <c r="E3088" s="81"/>
      <c r="F3088" s="34"/>
      <c r="G3088" s="94"/>
      <c r="H3088" s="81"/>
      <c r="I3088" s="34"/>
      <c r="J3088" s="34"/>
      <c r="K3088" s="38"/>
      <c r="L3088" s="38"/>
      <c r="M3088" s="39">
        <f t="shared" si="492"/>
        <v>0</v>
      </c>
      <c r="N3088" s="40">
        <f t="shared" si="493"/>
        <v>0</v>
      </c>
      <c r="O3088" s="80"/>
      <c r="P3088" s="113" t="str">
        <f t="shared" si="500"/>
        <v/>
      </c>
      <c r="Q3088" s="42" t="str">
        <f t="shared" si="494"/>
        <v/>
      </c>
      <c r="R3088" s="81"/>
      <c r="S3088" s="44" t="str">
        <f t="shared" si="495"/>
        <v/>
      </c>
      <c r="T3088" s="81"/>
      <c r="U3088" s="81"/>
      <c r="V3088" s="42">
        <f t="shared" si="496"/>
        <v>0</v>
      </c>
      <c r="W3088" s="43"/>
      <c r="X3088" s="47">
        <f>SUMIFS(W$12:W3088,F$12:F3088,F3088,H$12:H3088,H3088,D$12:D3088,D3088)</f>
        <v>0</v>
      </c>
      <c r="Y3088" s="48">
        <f t="shared" si="497"/>
        <v>0</v>
      </c>
      <c r="Z3088" s="82"/>
      <c r="AA3088" s="106"/>
      <c r="AB3088" s="42">
        <f t="shared" si="498"/>
        <v>0</v>
      </c>
      <c r="AC3088" s="50"/>
      <c r="AD3088" s="81"/>
      <c r="AE3088" s="81"/>
      <c r="AF3088" s="81"/>
      <c r="AG3088" s="81"/>
      <c r="AH3088" s="81"/>
      <c r="AI3088" s="81"/>
      <c r="AJ3088" s="81"/>
      <c r="AK3088" s="81"/>
      <c r="AL3088" s="81"/>
      <c r="AM3088" s="50"/>
      <c r="AN3088" s="50"/>
      <c r="AO3088" s="112">
        <f t="shared" si="501"/>
        <v>0</v>
      </c>
    </row>
    <row r="3089" spans="1:41" ht="20.100000000000001" customHeight="1">
      <c r="A3089" s="70">
        <f t="shared" si="499"/>
        <v>1</v>
      </c>
      <c r="B3089" s="81"/>
      <c r="C3089" s="81"/>
      <c r="D3089" s="81"/>
      <c r="E3089" s="81"/>
      <c r="F3089" s="34"/>
      <c r="G3089" s="94"/>
      <c r="H3089" s="81"/>
      <c r="I3089" s="34"/>
      <c r="J3089" s="34"/>
      <c r="K3089" s="38"/>
      <c r="L3089" s="38"/>
      <c r="M3089" s="39">
        <f t="shared" si="492"/>
        <v>0</v>
      </c>
      <c r="N3089" s="40">
        <f t="shared" si="493"/>
        <v>0</v>
      </c>
      <c r="O3089" s="80"/>
      <c r="P3089" s="113" t="str">
        <f t="shared" si="500"/>
        <v/>
      </c>
      <c r="Q3089" s="42" t="str">
        <f t="shared" si="494"/>
        <v/>
      </c>
      <c r="R3089" s="81"/>
      <c r="S3089" s="44" t="str">
        <f t="shared" si="495"/>
        <v/>
      </c>
      <c r="T3089" s="81"/>
      <c r="U3089" s="81"/>
      <c r="V3089" s="42">
        <f t="shared" si="496"/>
        <v>0</v>
      </c>
      <c r="W3089" s="43"/>
      <c r="X3089" s="47">
        <f>SUMIFS(W$12:W3089,F$12:F3089,F3089,H$12:H3089,H3089,D$12:D3089,D3089)</f>
        <v>0</v>
      </c>
      <c r="Y3089" s="48">
        <f t="shared" si="497"/>
        <v>0</v>
      </c>
      <c r="Z3089" s="82"/>
      <c r="AA3089" s="106"/>
      <c r="AB3089" s="42">
        <f t="shared" si="498"/>
        <v>0</v>
      </c>
      <c r="AC3089" s="50"/>
      <c r="AD3089" s="81"/>
      <c r="AE3089" s="81"/>
      <c r="AF3089" s="81"/>
      <c r="AG3089" s="81"/>
      <c r="AH3089" s="81"/>
      <c r="AI3089" s="81"/>
      <c r="AJ3089" s="81"/>
      <c r="AK3089" s="81"/>
      <c r="AL3089" s="81"/>
      <c r="AM3089" s="50"/>
      <c r="AN3089" s="50"/>
      <c r="AO3089" s="112">
        <f t="shared" si="501"/>
        <v>0</v>
      </c>
    </row>
    <row r="3090" spans="1:41" ht="20.100000000000001" customHeight="1">
      <c r="A3090" s="70">
        <f t="shared" si="499"/>
        <v>1</v>
      </c>
      <c r="B3090" s="81"/>
      <c r="C3090" s="81"/>
      <c r="D3090" s="81"/>
      <c r="E3090" s="81"/>
      <c r="F3090" s="34"/>
      <c r="G3090" s="94"/>
      <c r="H3090" s="81"/>
      <c r="I3090" s="34"/>
      <c r="J3090" s="34"/>
      <c r="K3090" s="38"/>
      <c r="L3090" s="38"/>
      <c r="M3090" s="39">
        <f t="shared" si="492"/>
        <v>0</v>
      </c>
      <c r="N3090" s="40">
        <f t="shared" si="493"/>
        <v>0</v>
      </c>
      <c r="O3090" s="80"/>
      <c r="P3090" s="113" t="str">
        <f t="shared" si="500"/>
        <v/>
      </c>
      <c r="Q3090" s="42" t="str">
        <f t="shared" si="494"/>
        <v/>
      </c>
      <c r="R3090" s="81"/>
      <c r="S3090" s="44" t="str">
        <f t="shared" si="495"/>
        <v/>
      </c>
      <c r="T3090" s="81"/>
      <c r="U3090" s="81"/>
      <c r="V3090" s="42">
        <f t="shared" si="496"/>
        <v>0</v>
      </c>
      <c r="W3090" s="43"/>
      <c r="X3090" s="47">
        <f>SUMIFS(W$12:W3090,F$12:F3090,F3090,H$12:H3090,H3090,D$12:D3090,D3090)</f>
        <v>0</v>
      </c>
      <c r="Y3090" s="48">
        <f t="shared" si="497"/>
        <v>0</v>
      </c>
      <c r="Z3090" s="82"/>
      <c r="AA3090" s="106"/>
      <c r="AB3090" s="42">
        <f t="shared" si="498"/>
        <v>0</v>
      </c>
      <c r="AC3090" s="50"/>
      <c r="AD3090" s="81"/>
      <c r="AE3090" s="81"/>
      <c r="AF3090" s="81"/>
      <c r="AG3090" s="81"/>
      <c r="AH3090" s="81"/>
      <c r="AI3090" s="81"/>
      <c r="AJ3090" s="81"/>
      <c r="AK3090" s="81"/>
      <c r="AL3090" s="81"/>
      <c r="AM3090" s="50"/>
      <c r="AN3090" s="50"/>
      <c r="AO3090" s="112">
        <f t="shared" si="501"/>
        <v>0</v>
      </c>
    </row>
    <row r="3091" spans="1:41" ht="20.100000000000001" customHeight="1">
      <c r="A3091" s="70">
        <f t="shared" si="499"/>
        <v>1</v>
      </c>
      <c r="B3091" s="81"/>
      <c r="C3091" s="81"/>
      <c r="D3091" s="81"/>
      <c r="E3091" s="81"/>
      <c r="F3091" s="34"/>
      <c r="G3091" s="94"/>
      <c r="H3091" s="81"/>
      <c r="I3091" s="34"/>
      <c r="J3091" s="34"/>
      <c r="K3091" s="38"/>
      <c r="L3091" s="38"/>
      <c r="M3091" s="39">
        <f t="shared" si="492"/>
        <v>0</v>
      </c>
      <c r="N3091" s="40">
        <f t="shared" si="493"/>
        <v>0</v>
      </c>
      <c r="O3091" s="80"/>
      <c r="P3091" s="113" t="str">
        <f t="shared" si="500"/>
        <v/>
      </c>
      <c r="Q3091" s="42" t="str">
        <f t="shared" si="494"/>
        <v/>
      </c>
      <c r="R3091" s="81"/>
      <c r="S3091" s="44" t="str">
        <f t="shared" si="495"/>
        <v/>
      </c>
      <c r="T3091" s="81"/>
      <c r="U3091" s="81"/>
      <c r="V3091" s="42">
        <f t="shared" si="496"/>
        <v>0</v>
      </c>
      <c r="W3091" s="43"/>
      <c r="X3091" s="47">
        <f>SUMIFS(W$12:W3091,F$12:F3091,F3091,H$12:H3091,H3091,D$12:D3091,D3091)</f>
        <v>0</v>
      </c>
      <c r="Y3091" s="48">
        <f t="shared" si="497"/>
        <v>0</v>
      </c>
      <c r="Z3091" s="82"/>
      <c r="AA3091" s="106"/>
      <c r="AB3091" s="42">
        <f t="shared" si="498"/>
        <v>0</v>
      </c>
      <c r="AC3091" s="50"/>
      <c r="AD3091" s="81"/>
      <c r="AE3091" s="81"/>
      <c r="AF3091" s="81"/>
      <c r="AG3091" s="81"/>
      <c r="AH3091" s="81"/>
      <c r="AI3091" s="81"/>
      <c r="AJ3091" s="81"/>
      <c r="AK3091" s="81"/>
      <c r="AL3091" s="81"/>
      <c r="AM3091" s="50"/>
      <c r="AN3091" s="50"/>
      <c r="AO3091" s="112">
        <f t="shared" si="501"/>
        <v>0</v>
      </c>
    </row>
    <row r="3092" spans="1:41" ht="20.100000000000001" customHeight="1">
      <c r="A3092" s="70">
        <f t="shared" si="499"/>
        <v>1</v>
      </c>
      <c r="B3092" s="81"/>
      <c r="C3092" s="81"/>
      <c r="D3092" s="81"/>
      <c r="E3092" s="81"/>
      <c r="F3092" s="34"/>
      <c r="G3092" s="94"/>
      <c r="H3092" s="81"/>
      <c r="I3092" s="34"/>
      <c r="J3092" s="34"/>
      <c r="K3092" s="38"/>
      <c r="L3092" s="38"/>
      <c r="M3092" s="39">
        <f t="shared" si="492"/>
        <v>0</v>
      </c>
      <c r="N3092" s="40">
        <f t="shared" si="493"/>
        <v>0</v>
      </c>
      <c r="O3092" s="80"/>
      <c r="P3092" s="113" t="str">
        <f t="shared" si="500"/>
        <v/>
      </c>
      <c r="Q3092" s="42" t="str">
        <f t="shared" si="494"/>
        <v/>
      </c>
      <c r="R3092" s="81"/>
      <c r="S3092" s="44" t="str">
        <f t="shared" si="495"/>
        <v/>
      </c>
      <c r="T3092" s="81"/>
      <c r="U3092" s="81"/>
      <c r="V3092" s="42">
        <f t="shared" si="496"/>
        <v>0</v>
      </c>
      <c r="W3092" s="43"/>
      <c r="X3092" s="47">
        <f>SUMIFS(W$12:W3092,F$12:F3092,F3092,H$12:H3092,H3092,D$12:D3092,D3092)</f>
        <v>0</v>
      </c>
      <c r="Y3092" s="48">
        <f t="shared" si="497"/>
        <v>0</v>
      </c>
      <c r="Z3092" s="82"/>
      <c r="AA3092" s="106"/>
      <c r="AB3092" s="42">
        <f t="shared" si="498"/>
        <v>0</v>
      </c>
      <c r="AC3092" s="50"/>
      <c r="AD3092" s="81"/>
      <c r="AE3092" s="81"/>
      <c r="AF3092" s="81"/>
      <c r="AG3092" s="81"/>
      <c r="AH3092" s="81"/>
      <c r="AI3092" s="81"/>
      <c r="AJ3092" s="81"/>
      <c r="AK3092" s="81"/>
      <c r="AL3092" s="81"/>
      <c r="AM3092" s="50"/>
      <c r="AN3092" s="50"/>
      <c r="AO3092" s="112">
        <f t="shared" si="501"/>
        <v>0</v>
      </c>
    </row>
    <row r="3093" spans="1:41" ht="20.100000000000001" customHeight="1">
      <c r="A3093" s="70">
        <f t="shared" si="499"/>
        <v>1</v>
      </c>
      <c r="B3093" s="81"/>
      <c r="C3093" s="81"/>
      <c r="D3093" s="81"/>
      <c r="E3093" s="81"/>
      <c r="F3093" s="34"/>
      <c r="G3093" s="94"/>
      <c r="H3093" s="81"/>
      <c r="I3093" s="34"/>
      <c r="J3093" s="34"/>
      <c r="K3093" s="38"/>
      <c r="L3093" s="38"/>
      <c r="M3093" s="39">
        <f t="shared" si="492"/>
        <v>0</v>
      </c>
      <c r="N3093" s="40">
        <f t="shared" si="493"/>
        <v>0</v>
      </c>
      <c r="O3093" s="80"/>
      <c r="P3093" s="113" t="str">
        <f t="shared" si="500"/>
        <v/>
      </c>
      <c r="Q3093" s="42" t="str">
        <f t="shared" si="494"/>
        <v/>
      </c>
      <c r="R3093" s="81"/>
      <c r="S3093" s="44" t="str">
        <f t="shared" si="495"/>
        <v/>
      </c>
      <c r="T3093" s="81"/>
      <c r="U3093" s="81"/>
      <c r="V3093" s="42">
        <f t="shared" si="496"/>
        <v>0</v>
      </c>
      <c r="W3093" s="43"/>
      <c r="X3093" s="47">
        <f>SUMIFS(W$12:W3093,F$12:F3093,F3093,H$12:H3093,H3093,D$12:D3093,D3093)</f>
        <v>0</v>
      </c>
      <c r="Y3093" s="48">
        <f t="shared" si="497"/>
        <v>0</v>
      </c>
      <c r="Z3093" s="82"/>
      <c r="AA3093" s="106"/>
      <c r="AB3093" s="42">
        <f t="shared" si="498"/>
        <v>0</v>
      </c>
      <c r="AC3093" s="50"/>
      <c r="AD3093" s="81"/>
      <c r="AE3093" s="81"/>
      <c r="AF3093" s="81"/>
      <c r="AG3093" s="81"/>
      <c r="AH3093" s="81"/>
      <c r="AI3093" s="81"/>
      <c r="AJ3093" s="81"/>
      <c r="AK3093" s="81"/>
      <c r="AL3093" s="81"/>
      <c r="AM3093" s="50"/>
      <c r="AN3093" s="50"/>
      <c r="AO3093" s="112">
        <f t="shared" si="501"/>
        <v>0</v>
      </c>
    </row>
    <row r="3094" spans="1:41" ht="20.100000000000001" customHeight="1">
      <c r="A3094" s="70">
        <f t="shared" si="499"/>
        <v>1</v>
      </c>
      <c r="B3094" s="81"/>
      <c r="C3094" s="81"/>
      <c r="D3094" s="81"/>
      <c r="E3094" s="81"/>
      <c r="F3094" s="34"/>
      <c r="G3094" s="94"/>
      <c r="H3094" s="81"/>
      <c r="I3094" s="34"/>
      <c r="J3094" s="34"/>
      <c r="K3094" s="38"/>
      <c r="L3094" s="38"/>
      <c r="M3094" s="39">
        <f t="shared" si="492"/>
        <v>0</v>
      </c>
      <c r="N3094" s="40">
        <f t="shared" si="493"/>
        <v>0</v>
      </c>
      <c r="O3094" s="80"/>
      <c r="P3094" s="113" t="str">
        <f t="shared" si="500"/>
        <v/>
      </c>
      <c r="Q3094" s="42" t="str">
        <f t="shared" si="494"/>
        <v/>
      </c>
      <c r="R3094" s="81"/>
      <c r="S3094" s="44" t="str">
        <f t="shared" si="495"/>
        <v/>
      </c>
      <c r="T3094" s="81"/>
      <c r="U3094" s="81"/>
      <c r="V3094" s="42">
        <f t="shared" si="496"/>
        <v>0</v>
      </c>
      <c r="W3094" s="43"/>
      <c r="X3094" s="47">
        <f>SUMIFS(W$12:W3094,F$12:F3094,F3094,H$12:H3094,H3094,D$12:D3094,D3094)</f>
        <v>0</v>
      </c>
      <c r="Y3094" s="48">
        <f t="shared" si="497"/>
        <v>0</v>
      </c>
      <c r="Z3094" s="82"/>
      <c r="AA3094" s="106"/>
      <c r="AB3094" s="42">
        <f t="shared" si="498"/>
        <v>0</v>
      </c>
      <c r="AC3094" s="50"/>
      <c r="AD3094" s="81"/>
      <c r="AE3094" s="81"/>
      <c r="AF3094" s="81"/>
      <c r="AG3094" s="81"/>
      <c r="AH3094" s="81"/>
      <c r="AI3094" s="81"/>
      <c r="AJ3094" s="81"/>
      <c r="AK3094" s="81"/>
      <c r="AL3094" s="81"/>
      <c r="AM3094" s="50"/>
      <c r="AN3094" s="50"/>
      <c r="AO3094" s="112">
        <f t="shared" si="501"/>
        <v>0</v>
      </c>
    </row>
    <row r="3095" spans="1:41" ht="20.100000000000001" customHeight="1">
      <c r="A3095" s="70">
        <f t="shared" si="499"/>
        <v>1</v>
      </c>
      <c r="B3095" s="81"/>
      <c r="C3095" s="81"/>
      <c r="D3095" s="81"/>
      <c r="E3095" s="81"/>
      <c r="F3095" s="34"/>
      <c r="G3095" s="94"/>
      <c r="H3095" s="81"/>
      <c r="I3095" s="34"/>
      <c r="J3095" s="34"/>
      <c r="K3095" s="38"/>
      <c r="L3095" s="38"/>
      <c r="M3095" s="39">
        <f t="shared" si="492"/>
        <v>0</v>
      </c>
      <c r="N3095" s="40">
        <f t="shared" si="493"/>
        <v>0</v>
      </c>
      <c r="O3095" s="80"/>
      <c r="P3095" s="113" t="str">
        <f t="shared" si="500"/>
        <v/>
      </c>
      <c r="Q3095" s="42" t="str">
        <f t="shared" si="494"/>
        <v/>
      </c>
      <c r="R3095" s="81"/>
      <c r="S3095" s="44" t="str">
        <f t="shared" si="495"/>
        <v/>
      </c>
      <c r="T3095" s="81"/>
      <c r="U3095" s="81"/>
      <c r="V3095" s="42">
        <f t="shared" si="496"/>
        <v>0</v>
      </c>
      <c r="W3095" s="43"/>
      <c r="X3095" s="47">
        <f>SUMIFS(W$12:W3095,F$12:F3095,F3095,H$12:H3095,H3095,D$12:D3095,D3095)</f>
        <v>0</v>
      </c>
      <c r="Y3095" s="48">
        <f t="shared" si="497"/>
        <v>0</v>
      </c>
      <c r="Z3095" s="82"/>
      <c r="AA3095" s="106"/>
      <c r="AB3095" s="42">
        <f t="shared" si="498"/>
        <v>0</v>
      </c>
      <c r="AC3095" s="50"/>
      <c r="AD3095" s="81"/>
      <c r="AE3095" s="81"/>
      <c r="AF3095" s="81"/>
      <c r="AG3095" s="81"/>
      <c r="AH3095" s="81"/>
      <c r="AI3095" s="81"/>
      <c r="AJ3095" s="81"/>
      <c r="AK3095" s="81"/>
      <c r="AL3095" s="81"/>
      <c r="AM3095" s="50"/>
      <c r="AN3095" s="50"/>
      <c r="AO3095" s="112">
        <f t="shared" si="501"/>
        <v>0</v>
      </c>
    </row>
    <row r="3096" spans="1:41" ht="20.100000000000001" customHeight="1">
      <c r="A3096" s="70">
        <f t="shared" si="499"/>
        <v>1</v>
      </c>
      <c r="B3096" s="81"/>
      <c r="C3096" s="81"/>
      <c r="D3096" s="81"/>
      <c r="E3096" s="81"/>
      <c r="F3096" s="34"/>
      <c r="G3096" s="94"/>
      <c r="H3096" s="81"/>
      <c r="I3096" s="34"/>
      <c r="J3096" s="34"/>
      <c r="K3096" s="38"/>
      <c r="L3096" s="38"/>
      <c r="M3096" s="39">
        <f t="shared" si="492"/>
        <v>0</v>
      </c>
      <c r="N3096" s="40">
        <f t="shared" si="493"/>
        <v>0</v>
      </c>
      <c r="O3096" s="80"/>
      <c r="P3096" s="113" t="str">
        <f t="shared" si="500"/>
        <v/>
      </c>
      <c r="Q3096" s="42" t="str">
        <f t="shared" si="494"/>
        <v/>
      </c>
      <c r="R3096" s="81"/>
      <c r="S3096" s="44" t="str">
        <f t="shared" si="495"/>
        <v/>
      </c>
      <c r="T3096" s="81"/>
      <c r="U3096" s="81"/>
      <c r="V3096" s="42">
        <f t="shared" si="496"/>
        <v>0</v>
      </c>
      <c r="W3096" s="43"/>
      <c r="X3096" s="47">
        <f>SUMIFS(W$12:W3096,F$12:F3096,F3096,H$12:H3096,H3096,D$12:D3096,D3096)</f>
        <v>0</v>
      </c>
      <c r="Y3096" s="48">
        <f t="shared" si="497"/>
        <v>0</v>
      </c>
      <c r="Z3096" s="82"/>
      <c r="AA3096" s="106"/>
      <c r="AB3096" s="42">
        <f t="shared" si="498"/>
        <v>0</v>
      </c>
      <c r="AC3096" s="50"/>
      <c r="AD3096" s="81"/>
      <c r="AE3096" s="81"/>
      <c r="AF3096" s="81"/>
      <c r="AG3096" s="81"/>
      <c r="AH3096" s="81"/>
      <c r="AI3096" s="81"/>
      <c r="AJ3096" s="81"/>
      <c r="AK3096" s="81"/>
      <c r="AL3096" s="81"/>
      <c r="AM3096" s="50"/>
      <c r="AN3096" s="50"/>
      <c r="AO3096" s="112">
        <f t="shared" si="501"/>
        <v>0</v>
      </c>
    </row>
    <row r="3097" spans="1:41" ht="20.100000000000001" customHeight="1">
      <c r="A3097" s="70">
        <f t="shared" si="499"/>
        <v>1</v>
      </c>
      <c r="B3097" s="81"/>
      <c r="C3097" s="81"/>
      <c r="D3097" s="81"/>
      <c r="E3097" s="81"/>
      <c r="F3097" s="34"/>
      <c r="G3097" s="94"/>
      <c r="H3097" s="81"/>
      <c r="I3097" s="34"/>
      <c r="J3097" s="34"/>
      <c r="K3097" s="38"/>
      <c r="L3097" s="38"/>
      <c r="M3097" s="39">
        <f t="shared" si="492"/>
        <v>0</v>
      </c>
      <c r="N3097" s="40">
        <f t="shared" si="493"/>
        <v>0</v>
      </c>
      <c r="O3097" s="80"/>
      <c r="P3097" s="113" t="str">
        <f t="shared" si="500"/>
        <v/>
      </c>
      <c r="Q3097" s="42" t="str">
        <f t="shared" si="494"/>
        <v/>
      </c>
      <c r="R3097" s="81"/>
      <c r="S3097" s="44" t="str">
        <f t="shared" si="495"/>
        <v/>
      </c>
      <c r="T3097" s="81"/>
      <c r="U3097" s="81"/>
      <c r="V3097" s="42">
        <f t="shared" si="496"/>
        <v>0</v>
      </c>
      <c r="W3097" s="43"/>
      <c r="X3097" s="47">
        <f>SUMIFS(W$12:W3097,F$12:F3097,F3097,H$12:H3097,H3097,D$12:D3097,D3097)</f>
        <v>0</v>
      </c>
      <c r="Y3097" s="48">
        <f t="shared" si="497"/>
        <v>0</v>
      </c>
      <c r="Z3097" s="82"/>
      <c r="AA3097" s="106"/>
      <c r="AB3097" s="42">
        <f t="shared" si="498"/>
        <v>0</v>
      </c>
      <c r="AC3097" s="50"/>
      <c r="AD3097" s="81"/>
      <c r="AE3097" s="81"/>
      <c r="AF3097" s="81"/>
      <c r="AG3097" s="81"/>
      <c r="AH3097" s="81"/>
      <c r="AI3097" s="81"/>
      <c r="AJ3097" s="81"/>
      <c r="AK3097" s="81"/>
      <c r="AL3097" s="81"/>
      <c r="AM3097" s="50"/>
      <c r="AN3097" s="50"/>
      <c r="AO3097" s="112">
        <f t="shared" si="501"/>
        <v>0</v>
      </c>
    </row>
    <row r="3098" spans="1:41" ht="20.100000000000001" customHeight="1">
      <c r="A3098" s="70">
        <f t="shared" si="499"/>
        <v>1</v>
      </c>
      <c r="B3098" s="81"/>
      <c r="C3098" s="81"/>
      <c r="D3098" s="81"/>
      <c r="E3098" s="81"/>
      <c r="F3098" s="34"/>
      <c r="G3098" s="94"/>
      <c r="H3098" s="81"/>
      <c r="I3098" s="34"/>
      <c r="J3098" s="34"/>
      <c r="K3098" s="38"/>
      <c r="L3098" s="38"/>
      <c r="M3098" s="39">
        <f t="shared" si="492"/>
        <v>0</v>
      </c>
      <c r="N3098" s="40">
        <f t="shared" si="493"/>
        <v>0</v>
      </c>
      <c r="O3098" s="80"/>
      <c r="P3098" s="113" t="str">
        <f t="shared" si="500"/>
        <v/>
      </c>
      <c r="Q3098" s="42" t="str">
        <f t="shared" si="494"/>
        <v/>
      </c>
      <c r="R3098" s="81"/>
      <c r="S3098" s="44" t="str">
        <f t="shared" si="495"/>
        <v/>
      </c>
      <c r="T3098" s="81"/>
      <c r="U3098" s="81"/>
      <c r="V3098" s="42">
        <f t="shared" si="496"/>
        <v>0</v>
      </c>
      <c r="W3098" s="43"/>
      <c r="X3098" s="47">
        <f>SUMIFS(W$12:W3098,F$12:F3098,F3098,H$12:H3098,H3098,D$12:D3098,D3098)</f>
        <v>0</v>
      </c>
      <c r="Y3098" s="48">
        <f t="shared" si="497"/>
        <v>0</v>
      </c>
      <c r="Z3098" s="82"/>
      <c r="AA3098" s="106"/>
      <c r="AB3098" s="42">
        <f t="shared" si="498"/>
        <v>0</v>
      </c>
      <c r="AC3098" s="50"/>
      <c r="AD3098" s="81"/>
      <c r="AE3098" s="81"/>
      <c r="AF3098" s="81"/>
      <c r="AG3098" s="81"/>
      <c r="AH3098" s="81"/>
      <c r="AI3098" s="81"/>
      <c r="AJ3098" s="81"/>
      <c r="AK3098" s="81"/>
      <c r="AL3098" s="81"/>
      <c r="AM3098" s="50"/>
      <c r="AN3098" s="50"/>
      <c r="AO3098" s="112">
        <f t="shared" si="501"/>
        <v>0</v>
      </c>
    </row>
    <row r="3099" spans="1:41" ht="20.100000000000001" customHeight="1">
      <c r="A3099" s="70">
        <f t="shared" si="499"/>
        <v>1</v>
      </c>
      <c r="B3099" s="81"/>
      <c r="C3099" s="81"/>
      <c r="D3099" s="81"/>
      <c r="E3099" s="81"/>
      <c r="F3099" s="34"/>
      <c r="G3099" s="94"/>
      <c r="H3099" s="81"/>
      <c r="I3099" s="34"/>
      <c r="J3099" s="34"/>
      <c r="K3099" s="38"/>
      <c r="L3099" s="38"/>
      <c r="M3099" s="39">
        <f t="shared" si="492"/>
        <v>0</v>
      </c>
      <c r="N3099" s="40">
        <f t="shared" si="493"/>
        <v>0</v>
      </c>
      <c r="O3099" s="80"/>
      <c r="P3099" s="113" t="str">
        <f t="shared" si="500"/>
        <v/>
      </c>
      <c r="Q3099" s="42" t="str">
        <f t="shared" si="494"/>
        <v/>
      </c>
      <c r="R3099" s="81"/>
      <c r="S3099" s="44" t="str">
        <f t="shared" si="495"/>
        <v/>
      </c>
      <c r="T3099" s="81"/>
      <c r="U3099" s="81"/>
      <c r="V3099" s="42">
        <f t="shared" si="496"/>
        <v>0</v>
      </c>
      <c r="W3099" s="43"/>
      <c r="X3099" s="47">
        <f>SUMIFS(W$12:W3099,F$12:F3099,F3099,H$12:H3099,H3099,D$12:D3099,D3099)</f>
        <v>0</v>
      </c>
      <c r="Y3099" s="48">
        <f t="shared" si="497"/>
        <v>0</v>
      </c>
      <c r="Z3099" s="82"/>
      <c r="AA3099" s="106"/>
      <c r="AB3099" s="42">
        <f t="shared" si="498"/>
        <v>0</v>
      </c>
      <c r="AC3099" s="50"/>
      <c r="AD3099" s="81"/>
      <c r="AE3099" s="81"/>
      <c r="AF3099" s="81"/>
      <c r="AG3099" s="81"/>
      <c r="AH3099" s="81"/>
      <c r="AI3099" s="81"/>
      <c r="AJ3099" s="81"/>
      <c r="AK3099" s="81"/>
      <c r="AL3099" s="81"/>
      <c r="AM3099" s="50"/>
      <c r="AN3099" s="50"/>
      <c r="AO3099" s="112">
        <f t="shared" si="501"/>
        <v>0</v>
      </c>
    </row>
    <row r="3100" spans="1:41" ht="20.100000000000001" customHeight="1">
      <c r="A3100" s="70">
        <f t="shared" si="499"/>
        <v>1</v>
      </c>
      <c r="B3100" s="81"/>
      <c r="C3100" s="81"/>
      <c r="D3100" s="81"/>
      <c r="E3100" s="81"/>
      <c r="F3100" s="34"/>
      <c r="G3100" s="94"/>
      <c r="H3100" s="81"/>
      <c r="I3100" s="34"/>
      <c r="J3100" s="34"/>
      <c r="K3100" s="38"/>
      <c r="L3100" s="38"/>
      <c r="M3100" s="39">
        <f t="shared" si="492"/>
        <v>0</v>
      </c>
      <c r="N3100" s="40">
        <f t="shared" si="493"/>
        <v>0</v>
      </c>
      <c r="O3100" s="80"/>
      <c r="P3100" s="113" t="str">
        <f t="shared" si="500"/>
        <v/>
      </c>
      <c r="Q3100" s="42" t="str">
        <f t="shared" si="494"/>
        <v/>
      </c>
      <c r="R3100" s="81"/>
      <c r="S3100" s="44" t="str">
        <f t="shared" si="495"/>
        <v/>
      </c>
      <c r="T3100" s="81"/>
      <c r="U3100" s="81"/>
      <c r="V3100" s="42">
        <f t="shared" si="496"/>
        <v>0</v>
      </c>
      <c r="W3100" s="43"/>
      <c r="X3100" s="47">
        <f>SUMIFS(W$12:W3100,F$12:F3100,F3100,H$12:H3100,H3100,D$12:D3100,D3100)</f>
        <v>0</v>
      </c>
      <c r="Y3100" s="48">
        <f t="shared" si="497"/>
        <v>0</v>
      </c>
      <c r="Z3100" s="82"/>
      <c r="AA3100" s="106"/>
      <c r="AB3100" s="42">
        <f t="shared" si="498"/>
        <v>0</v>
      </c>
      <c r="AC3100" s="50"/>
      <c r="AD3100" s="81"/>
      <c r="AE3100" s="81"/>
      <c r="AF3100" s="81"/>
      <c r="AG3100" s="81"/>
      <c r="AH3100" s="81"/>
      <c r="AI3100" s="81"/>
      <c r="AJ3100" s="81"/>
      <c r="AK3100" s="81"/>
      <c r="AL3100" s="81"/>
      <c r="AM3100" s="50"/>
      <c r="AN3100" s="50"/>
      <c r="AO3100" s="112">
        <f t="shared" si="501"/>
        <v>0</v>
      </c>
    </row>
    <row r="3101" spans="1:41" ht="20.100000000000001" customHeight="1">
      <c r="A3101" s="70">
        <f t="shared" si="499"/>
        <v>1</v>
      </c>
      <c r="B3101" s="81"/>
      <c r="C3101" s="81"/>
      <c r="D3101" s="81"/>
      <c r="E3101" s="81"/>
      <c r="F3101" s="34"/>
      <c r="G3101" s="94"/>
      <c r="H3101" s="81"/>
      <c r="I3101" s="34"/>
      <c r="J3101" s="34"/>
      <c r="K3101" s="38"/>
      <c r="L3101" s="38"/>
      <c r="M3101" s="39">
        <f t="shared" si="492"/>
        <v>0</v>
      </c>
      <c r="N3101" s="40">
        <f t="shared" si="493"/>
        <v>0</v>
      </c>
      <c r="O3101" s="80"/>
      <c r="P3101" s="113" t="str">
        <f t="shared" si="500"/>
        <v/>
      </c>
      <c r="Q3101" s="42" t="str">
        <f t="shared" si="494"/>
        <v/>
      </c>
      <c r="R3101" s="81"/>
      <c r="S3101" s="44" t="str">
        <f t="shared" si="495"/>
        <v/>
      </c>
      <c r="T3101" s="81"/>
      <c r="U3101" s="81"/>
      <c r="V3101" s="42">
        <f t="shared" si="496"/>
        <v>0</v>
      </c>
      <c r="W3101" s="43"/>
      <c r="X3101" s="47">
        <f>SUMIFS(W$12:W3101,F$12:F3101,F3101,H$12:H3101,H3101,D$12:D3101,D3101)</f>
        <v>0</v>
      </c>
      <c r="Y3101" s="48">
        <f t="shared" si="497"/>
        <v>0</v>
      </c>
      <c r="Z3101" s="82"/>
      <c r="AA3101" s="106"/>
      <c r="AB3101" s="42">
        <f t="shared" si="498"/>
        <v>0</v>
      </c>
      <c r="AC3101" s="50"/>
      <c r="AD3101" s="81"/>
      <c r="AE3101" s="81"/>
      <c r="AF3101" s="81"/>
      <c r="AG3101" s="81"/>
      <c r="AH3101" s="81"/>
      <c r="AI3101" s="81"/>
      <c r="AJ3101" s="81"/>
      <c r="AK3101" s="81"/>
      <c r="AL3101" s="81"/>
      <c r="AM3101" s="50"/>
      <c r="AN3101" s="50"/>
      <c r="AO3101" s="112">
        <f t="shared" si="501"/>
        <v>0</v>
      </c>
    </row>
    <row r="3102" spans="1:41" ht="20.100000000000001" customHeight="1">
      <c r="A3102" s="70">
        <f t="shared" si="499"/>
        <v>1</v>
      </c>
      <c r="B3102" s="81"/>
      <c r="C3102" s="81"/>
      <c r="D3102" s="81"/>
      <c r="E3102" s="81"/>
      <c r="F3102" s="34"/>
      <c r="G3102" s="94"/>
      <c r="H3102" s="81"/>
      <c r="I3102" s="34"/>
      <c r="J3102" s="34"/>
      <c r="K3102" s="38"/>
      <c r="L3102" s="38"/>
      <c r="M3102" s="39">
        <f t="shared" si="492"/>
        <v>0</v>
      </c>
      <c r="N3102" s="40">
        <f t="shared" si="493"/>
        <v>0</v>
      </c>
      <c r="O3102" s="80"/>
      <c r="P3102" s="113" t="str">
        <f t="shared" si="500"/>
        <v/>
      </c>
      <c r="Q3102" s="42" t="str">
        <f t="shared" si="494"/>
        <v/>
      </c>
      <c r="R3102" s="81"/>
      <c r="S3102" s="44" t="str">
        <f t="shared" si="495"/>
        <v/>
      </c>
      <c r="T3102" s="81"/>
      <c r="U3102" s="81"/>
      <c r="V3102" s="42">
        <f t="shared" si="496"/>
        <v>0</v>
      </c>
      <c r="W3102" s="43"/>
      <c r="X3102" s="47">
        <f>SUMIFS(W$12:W3102,F$12:F3102,F3102,H$12:H3102,H3102,D$12:D3102,D3102)</f>
        <v>0</v>
      </c>
      <c r="Y3102" s="48">
        <f t="shared" si="497"/>
        <v>0</v>
      </c>
      <c r="Z3102" s="82"/>
      <c r="AA3102" s="106"/>
      <c r="AB3102" s="42">
        <f t="shared" si="498"/>
        <v>0</v>
      </c>
      <c r="AC3102" s="50"/>
      <c r="AD3102" s="81"/>
      <c r="AE3102" s="81"/>
      <c r="AF3102" s="81"/>
      <c r="AG3102" s="81"/>
      <c r="AH3102" s="81"/>
      <c r="AI3102" s="81"/>
      <c r="AJ3102" s="81"/>
      <c r="AK3102" s="81"/>
      <c r="AL3102" s="81"/>
      <c r="AM3102" s="50"/>
      <c r="AN3102" s="50"/>
      <c r="AO3102" s="112">
        <f t="shared" si="501"/>
        <v>0</v>
      </c>
    </row>
    <row r="3103" spans="1:41" ht="20.100000000000001" customHeight="1">
      <c r="A3103" s="70">
        <f t="shared" si="499"/>
        <v>1</v>
      </c>
      <c r="B3103" s="81"/>
      <c r="C3103" s="81"/>
      <c r="D3103" s="81"/>
      <c r="E3103" s="81"/>
      <c r="F3103" s="34"/>
      <c r="G3103" s="94"/>
      <c r="H3103" s="81"/>
      <c r="I3103" s="34"/>
      <c r="J3103" s="34"/>
      <c r="K3103" s="38"/>
      <c r="L3103" s="38"/>
      <c r="M3103" s="39">
        <f t="shared" si="492"/>
        <v>0</v>
      </c>
      <c r="N3103" s="40">
        <f t="shared" si="493"/>
        <v>0</v>
      </c>
      <c r="O3103" s="80"/>
      <c r="P3103" s="113" t="str">
        <f t="shared" si="500"/>
        <v/>
      </c>
      <c r="Q3103" s="42" t="str">
        <f t="shared" si="494"/>
        <v/>
      </c>
      <c r="R3103" s="81"/>
      <c r="S3103" s="44" t="str">
        <f t="shared" si="495"/>
        <v/>
      </c>
      <c r="T3103" s="81"/>
      <c r="U3103" s="81"/>
      <c r="V3103" s="42">
        <f t="shared" si="496"/>
        <v>0</v>
      </c>
      <c r="W3103" s="43"/>
      <c r="X3103" s="47">
        <f>SUMIFS(W$12:W3103,F$12:F3103,F3103,H$12:H3103,H3103,D$12:D3103,D3103)</f>
        <v>0</v>
      </c>
      <c r="Y3103" s="48">
        <f t="shared" si="497"/>
        <v>0</v>
      </c>
      <c r="Z3103" s="82"/>
      <c r="AA3103" s="106"/>
      <c r="AB3103" s="42">
        <f t="shared" si="498"/>
        <v>0</v>
      </c>
      <c r="AC3103" s="50"/>
      <c r="AD3103" s="81"/>
      <c r="AE3103" s="81"/>
      <c r="AF3103" s="81"/>
      <c r="AG3103" s="81"/>
      <c r="AH3103" s="81"/>
      <c r="AI3103" s="81"/>
      <c r="AJ3103" s="81"/>
      <c r="AK3103" s="81"/>
      <c r="AL3103" s="81"/>
      <c r="AM3103" s="50"/>
      <c r="AN3103" s="50"/>
      <c r="AO3103" s="112">
        <f t="shared" si="501"/>
        <v>0</v>
      </c>
    </row>
    <row r="3104" spans="1:41" ht="20.100000000000001" customHeight="1">
      <c r="A3104" s="70">
        <f t="shared" si="499"/>
        <v>1</v>
      </c>
      <c r="B3104" s="81"/>
      <c r="C3104" s="81"/>
      <c r="D3104" s="81"/>
      <c r="E3104" s="81"/>
      <c r="F3104" s="34"/>
      <c r="G3104" s="94"/>
      <c r="H3104" s="81"/>
      <c r="I3104" s="34"/>
      <c r="J3104" s="34"/>
      <c r="K3104" s="38"/>
      <c r="L3104" s="38"/>
      <c r="M3104" s="39">
        <f t="shared" si="492"/>
        <v>0</v>
      </c>
      <c r="N3104" s="40">
        <f t="shared" si="493"/>
        <v>0</v>
      </c>
      <c r="O3104" s="80"/>
      <c r="P3104" s="113" t="str">
        <f t="shared" si="500"/>
        <v/>
      </c>
      <c r="Q3104" s="42" t="str">
        <f t="shared" si="494"/>
        <v/>
      </c>
      <c r="R3104" s="81"/>
      <c r="S3104" s="44" t="str">
        <f t="shared" si="495"/>
        <v/>
      </c>
      <c r="T3104" s="81"/>
      <c r="U3104" s="81"/>
      <c r="V3104" s="42">
        <f t="shared" si="496"/>
        <v>0</v>
      </c>
      <c r="W3104" s="43"/>
      <c r="X3104" s="47">
        <f>SUMIFS(W$12:W3104,F$12:F3104,F3104,H$12:H3104,H3104,D$12:D3104,D3104)</f>
        <v>0</v>
      </c>
      <c r="Y3104" s="48">
        <f t="shared" si="497"/>
        <v>0</v>
      </c>
      <c r="Z3104" s="82"/>
      <c r="AA3104" s="106"/>
      <c r="AB3104" s="42">
        <f t="shared" si="498"/>
        <v>0</v>
      </c>
      <c r="AC3104" s="50"/>
      <c r="AD3104" s="81"/>
      <c r="AE3104" s="81"/>
      <c r="AF3104" s="81"/>
      <c r="AG3104" s="81"/>
      <c r="AH3104" s="81"/>
      <c r="AI3104" s="81"/>
      <c r="AJ3104" s="81"/>
      <c r="AK3104" s="81"/>
      <c r="AL3104" s="81"/>
      <c r="AM3104" s="50"/>
      <c r="AN3104" s="50"/>
      <c r="AO3104" s="112">
        <f t="shared" si="501"/>
        <v>0</v>
      </c>
    </row>
    <row r="3105" spans="1:41" ht="20.100000000000001" customHeight="1">
      <c r="A3105" s="70">
        <f t="shared" si="499"/>
        <v>1</v>
      </c>
      <c r="B3105" s="81"/>
      <c r="C3105" s="81"/>
      <c r="D3105" s="81"/>
      <c r="E3105" s="81"/>
      <c r="F3105" s="34"/>
      <c r="G3105" s="94"/>
      <c r="H3105" s="81"/>
      <c r="I3105" s="34"/>
      <c r="J3105" s="34"/>
      <c r="K3105" s="38"/>
      <c r="L3105" s="38"/>
      <c r="M3105" s="39">
        <f t="shared" si="492"/>
        <v>0</v>
      </c>
      <c r="N3105" s="40">
        <f t="shared" si="493"/>
        <v>0</v>
      </c>
      <c r="O3105" s="80"/>
      <c r="P3105" s="113" t="str">
        <f t="shared" si="500"/>
        <v/>
      </c>
      <c r="Q3105" s="42" t="str">
        <f t="shared" si="494"/>
        <v/>
      </c>
      <c r="R3105" s="81"/>
      <c r="S3105" s="44" t="str">
        <f t="shared" si="495"/>
        <v/>
      </c>
      <c r="T3105" s="81"/>
      <c r="U3105" s="81"/>
      <c r="V3105" s="42">
        <f t="shared" si="496"/>
        <v>0</v>
      </c>
      <c r="W3105" s="43"/>
      <c r="X3105" s="47">
        <f>SUMIFS(W$12:W3105,F$12:F3105,F3105,H$12:H3105,H3105,D$12:D3105,D3105)</f>
        <v>0</v>
      </c>
      <c r="Y3105" s="48">
        <f t="shared" si="497"/>
        <v>0</v>
      </c>
      <c r="Z3105" s="82"/>
      <c r="AA3105" s="106"/>
      <c r="AB3105" s="42">
        <f t="shared" si="498"/>
        <v>0</v>
      </c>
      <c r="AC3105" s="50"/>
      <c r="AD3105" s="81"/>
      <c r="AE3105" s="81"/>
      <c r="AF3105" s="81"/>
      <c r="AG3105" s="81"/>
      <c r="AH3105" s="81"/>
      <c r="AI3105" s="81"/>
      <c r="AJ3105" s="81"/>
      <c r="AK3105" s="81"/>
      <c r="AL3105" s="81"/>
      <c r="AM3105" s="50"/>
      <c r="AN3105" s="50"/>
      <c r="AO3105" s="112">
        <f t="shared" si="501"/>
        <v>0</v>
      </c>
    </row>
    <row r="3106" spans="1:41" ht="20.100000000000001" customHeight="1">
      <c r="A3106" s="70">
        <f t="shared" si="499"/>
        <v>1</v>
      </c>
      <c r="B3106" s="81"/>
      <c r="C3106" s="81"/>
      <c r="D3106" s="81"/>
      <c r="E3106" s="81"/>
      <c r="F3106" s="34"/>
      <c r="G3106" s="94"/>
      <c r="H3106" s="81"/>
      <c r="I3106" s="34"/>
      <c r="J3106" s="34"/>
      <c r="K3106" s="38"/>
      <c r="L3106" s="38"/>
      <c r="M3106" s="39">
        <f t="shared" si="492"/>
        <v>0</v>
      </c>
      <c r="N3106" s="40">
        <f t="shared" si="493"/>
        <v>0</v>
      </c>
      <c r="O3106" s="80"/>
      <c r="P3106" s="113" t="str">
        <f t="shared" si="500"/>
        <v/>
      </c>
      <c r="Q3106" s="42" t="str">
        <f t="shared" si="494"/>
        <v/>
      </c>
      <c r="R3106" s="81"/>
      <c r="S3106" s="44" t="str">
        <f t="shared" si="495"/>
        <v/>
      </c>
      <c r="T3106" s="81"/>
      <c r="U3106" s="81"/>
      <c r="V3106" s="42">
        <f t="shared" si="496"/>
        <v>0</v>
      </c>
      <c r="W3106" s="43"/>
      <c r="X3106" s="47">
        <f>SUMIFS(W$12:W3106,F$12:F3106,F3106,H$12:H3106,H3106,D$12:D3106,D3106)</f>
        <v>0</v>
      </c>
      <c r="Y3106" s="48">
        <f t="shared" si="497"/>
        <v>0</v>
      </c>
      <c r="Z3106" s="82"/>
      <c r="AA3106" s="106"/>
      <c r="AB3106" s="42">
        <f t="shared" si="498"/>
        <v>0</v>
      </c>
      <c r="AC3106" s="50"/>
      <c r="AD3106" s="81"/>
      <c r="AE3106" s="81"/>
      <c r="AF3106" s="81"/>
      <c r="AG3106" s="81"/>
      <c r="AH3106" s="81"/>
      <c r="AI3106" s="81"/>
      <c r="AJ3106" s="81"/>
      <c r="AK3106" s="81"/>
      <c r="AL3106" s="81"/>
      <c r="AM3106" s="50"/>
      <c r="AN3106" s="50"/>
      <c r="AO3106" s="112">
        <f t="shared" si="501"/>
        <v>0</v>
      </c>
    </row>
    <row r="3107" spans="1:41" ht="20.100000000000001" customHeight="1">
      <c r="A3107" s="70">
        <f t="shared" si="499"/>
        <v>1</v>
      </c>
      <c r="B3107" s="81"/>
      <c r="C3107" s="81"/>
      <c r="D3107" s="81"/>
      <c r="E3107" s="81"/>
      <c r="F3107" s="34"/>
      <c r="G3107" s="94"/>
      <c r="H3107" s="81"/>
      <c r="I3107" s="34"/>
      <c r="J3107" s="34"/>
      <c r="K3107" s="38"/>
      <c r="L3107" s="38"/>
      <c r="M3107" s="39">
        <f t="shared" si="492"/>
        <v>0</v>
      </c>
      <c r="N3107" s="40">
        <f t="shared" si="493"/>
        <v>0</v>
      </c>
      <c r="O3107" s="80"/>
      <c r="P3107" s="113" t="str">
        <f t="shared" si="500"/>
        <v/>
      </c>
      <c r="Q3107" s="42" t="str">
        <f t="shared" si="494"/>
        <v/>
      </c>
      <c r="R3107" s="81"/>
      <c r="S3107" s="44" t="str">
        <f t="shared" si="495"/>
        <v/>
      </c>
      <c r="T3107" s="81"/>
      <c r="U3107" s="81"/>
      <c r="V3107" s="42">
        <f t="shared" si="496"/>
        <v>0</v>
      </c>
      <c r="W3107" s="43"/>
      <c r="X3107" s="47">
        <f>SUMIFS(W$12:W3107,F$12:F3107,F3107,H$12:H3107,H3107,D$12:D3107,D3107)</f>
        <v>0</v>
      </c>
      <c r="Y3107" s="48">
        <f t="shared" si="497"/>
        <v>0</v>
      </c>
      <c r="Z3107" s="82"/>
      <c r="AA3107" s="106"/>
      <c r="AB3107" s="42">
        <f t="shared" si="498"/>
        <v>0</v>
      </c>
      <c r="AC3107" s="50"/>
      <c r="AD3107" s="81"/>
      <c r="AE3107" s="81"/>
      <c r="AF3107" s="81"/>
      <c r="AG3107" s="81"/>
      <c r="AH3107" s="81"/>
      <c r="AI3107" s="81"/>
      <c r="AJ3107" s="81"/>
      <c r="AK3107" s="81"/>
      <c r="AL3107" s="81"/>
      <c r="AM3107" s="50"/>
      <c r="AN3107" s="50"/>
      <c r="AO3107" s="112">
        <f t="shared" si="501"/>
        <v>0</v>
      </c>
    </row>
    <row r="3108" spans="1:41" ht="20.100000000000001" customHeight="1">
      <c r="A3108" s="70">
        <f t="shared" si="499"/>
        <v>1</v>
      </c>
      <c r="B3108" s="81"/>
      <c r="C3108" s="81"/>
      <c r="D3108" s="81"/>
      <c r="E3108" s="81"/>
      <c r="F3108" s="34"/>
      <c r="G3108" s="94"/>
      <c r="H3108" s="81"/>
      <c r="I3108" s="34"/>
      <c r="J3108" s="34"/>
      <c r="K3108" s="38"/>
      <c r="L3108" s="38"/>
      <c r="M3108" s="39">
        <f t="shared" si="492"/>
        <v>0</v>
      </c>
      <c r="N3108" s="40">
        <f t="shared" si="493"/>
        <v>0</v>
      </c>
      <c r="O3108" s="80"/>
      <c r="P3108" s="113" t="str">
        <f t="shared" si="500"/>
        <v/>
      </c>
      <c r="Q3108" s="42" t="str">
        <f t="shared" si="494"/>
        <v/>
      </c>
      <c r="R3108" s="81"/>
      <c r="S3108" s="44" t="str">
        <f t="shared" si="495"/>
        <v/>
      </c>
      <c r="T3108" s="81"/>
      <c r="U3108" s="81"/>
      <c r="V3108" s="42">
        <f t="shared" si="496"/>
        <v>0</v>
      </c>
      <c r="W3108" s="43"/>
      <c r="X3108" s="47">
        <f>SUMIFS(W$12:W3108,F$12:F3108,F3108,H$12:H3108,H3108,D$12:D3108,D3108)</f>
        <v>0</v>
      </c>
      <c r="Y3108" s="48">
        <f t="shared" si="497"/>
        <v>0</v>
      </c>
      <c r="Z3108" s="82"/>
      <c r="AA3108" s="106"/>
      <c r="AB3108" s="42">
        <f t="shared" si="498"/>
        <v>0</v>
      </c>
      <c r="AC3108" s="50"/>
      <c r="AD3108" s="81"/>
      <c r="AE3108" s="81"/>
      <c r="AF3108" s="81"/>
      <c r="AG3108" s="81"/>
      <c r="AH3108" s="81"/>
      <c r="AI3108" s="81"/>
      <c r="AJ3108" s="81"/>
      <c r="AK3108" s="81"/>
      <c r="AL3108" s="81"/>
      <c r="AM3108" s="50"/>
      <c r="AN3108" s="50"/>
      <c r="AO3108" s="112">
        <f t="shared" si="501"/>
        <v>0</v>
      </c>
    </row>
    <row r="3109" spans="1:41" ht="20.100000000000001" customHeight="1">
      <c r="A3109" s="70">
        <f t="shared" si="499"/>
        <v>1</v>
      </c>
      <c r="B3109" s="81"/>
      <c r="C3109" s="81"/>
      <c r="D3109" s="81"/>
      <c r="E3109" s="81"/>
      <c r="F3109" s="34"/>
      <c r="G3109" s="94"/>
      <c r="H3109" s="81"/>
      <c r="I3109" s="34"/>
      <c r="J3109" s="34"/>
      <c r="K3109" s="38"/>
      <c r="L3109" s="38"/>
      <c r="M3109" s="39">
        <f t="shared" si="492"/>
        <v>0</v>
      </c>
      <c r="N3109" s="40">
        <f t="shared" si="493"/>
        <v>0</v>
      </c>
      <c r="O3109" s="80"/>
      <c r="P3109" s="113" t="str">
        <f t="shared" si="500"/>
        <v/>
      </c>
      <c r="Q3109" s="42" t="str">
        <f t="shared" si="494"/>
        <v/>
      </c>
      <c r="R3109" s="81"/>
      <c r="S3109" s="44" t="str">
        <f t="shared" si="495"/>
        <v/>
      </c>
      <c r="T3109" s="81"/>
      <c r="U3109" s="81"/>
      <c r="V3109" s="42">
        <f t="shared" si="496"/>
        <v>0</v>
      </c>
      <c r="W3109" s="43"/>
      <c r="X3109" s="47">
        <f>SUMIFS(W$12:W3109,F$12:F3109,F3109,H$12:H3109,H3109,D$12:D3109,D3109)</f>
        <v>0</v>
      </c>
      <c r="Y3109" s="48">
        <f t="shared" si="497"/>
        <v>0</v>
      </c>
      <c r="Z3109" s="82"/>
      <c r="AA3109" s="106"/>
      <c r="AB3109" s="42">
        <f t="shared" si="498"/>
        <v>0</v>
      </c>
      <c r="AC3109" s="50"/>
      <c r="AD3109" s="81"/>
      <c r="AE3109" s="81"/>
      <c r="AF3109" s="81"/>
      <c r="AG3109" s="81"/>
      <c r="AH3109" s="81"/>
      <c r="AI3109" s="81"/>
      <c r="AJ3109" s="81"/>
      <c r="AK3109" s="81"/>
      <c r="AL3109" s="81"/>
      <c r="AM3109" s="50"/>
      <c r="AN3109" s="50"/>
      <c r="AO3109" s="112">
        <f t="shared" si="501"/>
        <v>0</v>
      </c>
    </row>
    <row r="3110" spans="1:41" ht="20.100000000000001" customHeight="1">
      <c r="A3110" s="70">
        <f t="shared" si="499"/>
        <v>1</v>
      </c>
      <c r="B3110" s="81"/>
      <c r="C3110" s="81"/>
      <c r="D3110" s="81"/>
      <c r="E3110" s="81"/>
      <c r="F3110" s="34"/>
      <c r="G3110" s="94"/>
      <c r="H3110" s="81"/>
      <c r="I3110" s="34"/>
      <c r="J3110" s="34"/>
      <c r="K3110" s="38"/>
      <c r="L3110" s="38"/>
      <c r="M3110" s="39">
        <f t="shared" si="492"/>
        <v>0</v>
      </c>
      <c r="N3110" s="40">
        <f t="shared" si="493"/>
        <v>0</v>
      </c>
      <c r="O3110" s="80"/>
      <c r="P3110" s="113" t="str">
        <f t="shared" si="500"/>
        <v/>
      </c>
      <c r="Q3110" s="42" t="str">
        <f t="shared" si="494"/>
        <v/>
      </c>
      <c r="R3110" s="81"/>
      <c r="S3110" s="44" t="str">
        <f t="shared" si="495"/>
        <v/>
      </c>
      <c r="T3110" s="81"/>
      <c r="U3110" s="81"/>
      <c r="V3110" s="42">
        <f t="shared" si="496"/>
        <v>0</v>
      </c>
      <c r="W3110" s="43"/>
      <c r="X3110" s="47">
        <f>SUMIFS(W$12:W3110,F$12:F3110,F3110,H$12:H3110,H3110,D$12:D3110,D3110)</f>
        <v>0</v>
      </c>
      <c r="Y3110" s="48">
        <f t="shared" si="497"/>
        <v>0</v>
      </c>
      <c r="Z3110" s="82"/>
      <c r="AA3110" s="106"/>
      <c r="AB3110" s="42">
        <f t="shared" si="498"/>
        <v>0</v>
      </c>
      <c r="AC3110" s="50"/>
      <c r="AD3110" s="81"/>
      <c r="AE3110" s="81"/>
      <c r="AF3110" s="81"/>
      <c r="AG3110" s="81"/>
      <c r="AH3110" s="81"/>
      <c r="AI3110" s="81"/>
      <c r="AJ3110" s="81"/>
      <c r="AK3110" s="81"/>
      <c r="AL3110" s="81"/>
      <c r="AM3110" s="50"/>
      <c r="AN3110" s="50"/>
      <c r="AO3110" s="112">
        <f t="shared" si="501"/>
        <v>0</v>
      </c>
    </row>
    <row r="3111" spans="1:41" ht="20.100000000000001" customHeight="1">
      <c r="A3111" s="70">
        <f t="shared" si="499"/>
        <v>1</v>
      </c>
      <c r="B3111" s="81"/>
      <c r="C3111" s="81"/>
      <c r="D3111" s="81"/>
      <c r="E3111" s="81"/>
      <c r="F3111" s="34"/>
      <c r="G3111" s="94"/>
      <c r="H3111" s="81"/>
      <c r="I3111" s="34"/>
      <c r="J3111" s="34"/>
      <c r="K3111" s="38"/>
      <c r="L3111" s="38"/>
      <c r="M3111" s="39">
        <f t="shared" si="492"/>
        <v>0</v>
      </c>
      <c r="N3111" s="40">
        <f t="shared" si="493"/>
        <v>0</v>
      </c>
      <c r="O3111" s="80"/>
      <c r="P3111" s="113" t="str">
        <f t="shared" si="500"/>
        <v/>
      </c>
      <c r="Q3111" s="42" t="str">
        <f t="shared" si="494"/>
        <v/>
      </c>
      <c r="R3111" s="81"/>
      <c r="S3111" s="44" t="str">
        <f t="shared" si="495"/>
        <v/>
      </c>
      <c r="T3111" s="81"/>
      <c r="U3111" s="81"/>
      <c r="V3111" s="42">
        <f t="shared" si="496"/>
        <v>0</v>
      </c>
      <c r="W3111" s="43"/>
      <c r="X3111" s="47">
        <f>SUMIFS(W$12:W3111,F$12:F3111,F3111,H$12:H3111,H3111,D$12:D3111,D3111)</f>
        <v>0</v>
      </c>
      <c r="Y3111" s="48">
        <f t="shared" si="497"/>
        <v>0</v>
      </c>
      <c r="Z3111" s="82"/>
      <c r="AA3111" s="106"/>
      <c r="AB3111" s="42">
        <f t="shared" si="498"/>
        <v>0</v>
      </c>
      <c r="AC3111" s="50"/>
      <c r="AD3111" s="81"/>
      <c r="AE3111" s="81"/>
      <c r="AF3111" s="81"/>
      <c r="AG3111" s="81"/>
      <c r="AH3111" s="81"/>
      <c r="AI3111" s="81"/>
      <c r="AJ3111" s="81"/>
      <c r="AK3111" s="81"/>
      <c r="AL3111" s="81"/>
      <c r="AM3111" s="50"/>
      <c r="AN3111" s="50"/>
      <c r="AO3111" s="112">
        <f t="shared" si="501"/>
        <v>0</v>
      </c>
    </row>
    <row r="3112" spans="1:41" ht="20.100000000000001" customHeight="1">
      <c r="A3112" s="70">
        <f t="shared" si="499"/>
        <v>1</v>
      </c>
      <c r="B3112" s="81"/>
      <c r="C3112" s="81"/>
      <c r="D3112" s="81"/>
      <c r="E3112" s="81"/>
      <c r="F3112" s="34"/>
      <c r="G3112" s="94"/>
      <c r="H3112" s="81"/>
      <c r="I3112" s="34"/>
      <c r="J3112" s="34"/>
      <c r="K3112" s="38"/>
      <c r="L3112" s="38"/>
      <c r="M3112" s="39">
        <f t="shared" si="492"/>
        <v>0</v>
      </c>
      <c r="N3112" s="40">
        <f t="shared" si="493"/>
        <v>0</v>
      </c>
      <c r="O3112" s="80"/>
      <c r="P3112" s="113" t="str">
        <f t="shared" si="500"/>
        <v/>
      </c>
      <c r="Q3112" s="42" t="str">
        <f t="shared" si="494"/>
        <v/>
      </c>
      <c r="R3112" s="81"/>
      <c r="S3112" s="44" t="str">
        <f t="shared" si="495"/>
        <v/>
      </c>
      <c r="T3112" s="81"/>
      <c r="U3112" s="81"/>
      <c r="V3112" s="42">
        <f t="shared" si="496"/>
        <v>0</v>
      </c>
      <c r="W3112" s="43"/>
      <c r="X3112" s="47">
        <f>SUMIFS(W$12:W3112,F$12:F3112,F3112,H$12:H3112,H3112,D$12:D3112,D3112)</f>
        <v>0</v>
      </c>
      <c r="Y3112" s="48">
        <f t="shared" si="497"/>
        <v>0</v>
      </c>
      <c r="Z3112" s="82"/>
      <c r="AA3112" s="106"/>
      <c r="AB3112" s="42">
        <f t="shared" si="498"/>
        <v>0</v>
      </c>
      <c r="AC3112" s="50"/>
      <c r="AD3112" s="81"/>
      <c r="AE3112" s="81"/>
      <c r="AF3112" s="81"/>
      <c r="AG3112" s="81"/>
      <c r="AH3112" s="81"/>
      <c r="AI3112" s="81"/>
      <c r="AJ3112" s="81"/>
      <c r="AK3112" s="81"/>
      <c r="AL3112" s="81"/>
      <c r="AM3112" s="50"/>
      <c r="AN3112" s="50"/>
      <c r="AO3112" s="112">
        <f t="shared" si="501"/>
        <v>0</v>
      </c>
    </row>
    <row r="3113" spans="1:41" ht="20.100000000000001" customHeight="1">
      <c r="A3113" s="70">
        <f t="shared" si="499"/>
        <v>1</v>
      </c>
      <c r="B3113" s="81"/>
      <c r="C3113" s="81"/>
      <c r="D3113" s="81"/>
      <c r="E3113" s="81"/>
      <c r="F3113" s="34"/>
      <c r="G3113" s="94"/>
      <c r="H3113" s="81"/>
      <c r="I3113" s="34"/>
      <c r="J3113" s="34"/>
      <c r="K3113" s="38"/>
      <c r="L3113" s="38"/>
      <c r="M3113" s="39">
        <f t="shared" si="492"/>
        <v>0</v>
      </c>
      <c r="N3113" s="40">
        <f t="shared" si="493"/>
        <v>0</v>
      </c>
      <c r="O3113" s="80"/>
      <c r="P3113" s="113" t="str">
        <f t="shared" si="500"/>
        <v/>
      </c>
      <c r="Q3113" s="42" t="str">
        <f t="shared" si="494"/>
        <v/>
      </c>
      <c r="R3113" s="81"/>
      <c r="S3113" s="44" t="str">
        <f t="shared" si="495"/>
        <v/>
      </c>
      <c r="T3113" s="81"/>
      <c r="U3113" s="81"/>
      <c r="V3113" s="42">
        <f t="shared" si="496"/>
        <v>0</v>
      </c>
      <c r="W3113" s="43"/>
      <c r="X3113" s="47">
        <f>SUMIFS(W$12:W3113,F$12:F3113,F3113,H$12:H3113,H3113,D$12:D3113,D3113)</f>
        <v>0</v>
      </c>
      <c r="Y3113" s="48">
        <f t="shared" si="497"/>
        <v>0</v>
      </c>
      <c r="Z3113" s="82"/>
      <c r="AA3113" s="106"/>
      <c r="AB3113" s="42">
        <f t="shared" si="498"/>
        <v>0</v>
      </c>
      <c r="AC3113" s="50"/>
      <c r="AD3113" s="81"/>
      <c r="AE3113" s="81"/>
      <c r="AF3113" s="81"/>
      <c r="AG3113" s="81"/>
      <c r="AH3113" s="81"/>
      <c r="AI3113" s="81"/>
      <c r="AJ3113" s="81"/>
      <c r="AK3113" s="81"/>
      <c r="AL3113" s="81"/>
      <c r="AM3113" s="50"/>
      <c r="AN3113" s="50"/>
      <c r="AO3113" s="112">
        <f t="shared" si="501"/>
        <v>0</v>
      </c>
    </row>
    <row r="3114" spans="1:41" ht="20.100000000000001" customHeight="1">
      <c r="A3114" s="70">
        <f t="shared" si="499"/>
        <v>1</v>
      </c>
      <c r="B3114" s="81"/>
      <c r="C3114" s="81"/>
      <c r="D3114" s="81"/>
      <c r="E3114" s="81"/>
      <c r="F3114" s="34"/>
      <c r="G3114" s="94"/>
      <c r="H3114" s="81"/>
      <c r="I3114" s="34"/>
      <c r="J3114" s="34"/>
      <c r="K3114" s="38"/>
      <c r="L3114" s="38"/>
      <c r="M3114" s="39">
        <f t="shared" si="492"/>
        <v>0</v>
      </c>
      <c r="N3114" s="40">
        <f t="shared" si="493"/>
        <v>0</v>
      </c>
      <c r="O3114" s="80"/>
      <c r="P3114" s="113" t="str">
        <f t="shared" si="500"/>
        <v/>
      </c>
      <c r="Q3114" s="42" t="str">
        <f t="shared" si="494"/>
        <v/>
      </c>
      <c r="R3114" s="81"/>
      <c r="S3114" s="44" t="str">
        <f t="shared" si="495"/>
        <v/>
      </c>
      <c r="T3114" s="81"/>
      <c r="U3114" s="81"/>
      <c r="V3114" s="42">
        <f t="shared" si="496"/>
        <v>0</v>
      </c>
      <c r="W3114" s="43"/>
      <c r="X3114" s="47">
        <f>SUMIFS(W$12:W3114,F$12:F3114,F3114,H$12:H3114,H3114,D$12:D3114,D3114)</f>
        <v>0</v>
      </c>
      <c r="Y3114" s="48">
        <f t="shared" si="497"/>
        <v>0</v>
      </c>
      <c r="Z3114" s="82"/>
      <c r="AA3114" s="106"/>
      <c r="AB3114" s="42">
        <f t="shared" si="498"/>
        <v>0</v>
      </c>
      <c r="AC3114" s="50"/>
      <c r="AD3114" s="81"/>
      <c r="AE3114" s="81"/>
      <c r="AF3114" s="81"/>
      <c r="AG3114" s="81"/>
      <c r="AH3114" s="81"/>
      <c r="AI3114" s="81"/>
      <c r="AJ3114" s="81"/>
      <c r="AK3114" s="81"/>
      <c r="AL3114" s="81"/>
      <c r="AM3114" s="50"/>
      <c r="AN3114" s="50"/>
      <c r="AO3114" s="112">
        <f t="shared" si="501"/>
        <v>0</v>
      </c>
    </row>
    <row r="3115" spans="1:41" ht="20.100000000000001" customHeight="1">
      <c r="A3115" s="70">
        <f t="shared" si="499"/>
        <v>1</v>
      </c>
      <c r="B3115" s="81"/>
      <c r="C3115" s="81"/>
      <c r="D3115" s="81"/>
      <c r="E3115" s="81"/>
      <c r="F3115" s="34"/>
      <c r="G3115" s="94"/>
      <c r="H3115" s="81"/>
      <c r="I3115" s="34"/>
      <c r="J3115" s="34"/>
      <c r="K3115" s="38"/>
      <c r="L3115" s="38"/>
      <c r="M3115" s="39">
        <f t="shared" si="492"/>
        <v>0</v>
      </c>
      <c r="N3115" s="40">
        <f t="shared" si="493"/>
        <v>0</v>
      </c>
      <c r="O3115" s="80"/>
      <c r="P3115" s="113" t="str">
        <f t="shared" si="500"/>
        <v/>
      </c>
      <c r="Q3115" s="42" t="str">
        <f t="shared" si="494"/>
        <v/>
      </c>
      <c r="R3115" s="81"/>
      <c r="S3115" s="44" t="str">
        <f t="shared" si="495"/>
        <v/>
      </c>
      <c r="T3115" s="81"/>
      <c r="U3115" s="81"/>
      <c r="V3115" s="42">
        <f t="shared" si="496"/>
        <v>0</v>
      </c>
      <c r="W3115" s="43"/>
      <c r="X3115" s="47">
        <f>SUMIFS(W$12:W3115,F$12:F3115,F3115,H$12:H3115,H3115,D$12:D3115,D3115)</f>
        <v>0</v>
      </c>
      <c r="Y3115" s="48">
        <f t="shared" si="497"/>
        <v>0</v>
      </c>
      <c r="Z3115" s="82"/>
      <c r="AA3115" s="106"/>
      <c r="AB3115" s="42">
        <f t="shared" si="498"/>
        <v>0</v>
      </c>
      <c r="AC3115" s="50"/>
      <c r="AD3115" s="81"/>
      <c r="AE3115" s="81"/>
      <c r="AF3115" s="81"/>
      <c r="AG3115" s="81"/>
      <c r="AH3115" s="81"/>
      <c r="AI3115" s="81"/>
      <c r="AJ3115" s="81"/>
      <c r="AK3115" s="81"/>
      <c r="AL3115" s="81"/>
      <c r="AM3115" s="50"/>
      <c r="AN3115" s="50"/>
      <c r="AO3115" s="112">
        <f t="shared" si="501"/>
        <v>0</v>
      </c>
    </row>
    <row r="3116" spans="1:41" ht="20.100000000000001" customHeight="1">
      <c r="A3116" s="70">
        <f t="shared" si="499"/>
        <v>1</v>
      </c>
      <c r="B3116" s="81"/>
      <c r="C3116" s="81"/>
      <c r="D3116" s="81"/>
      <c r="E3116" s="81"/>
      <c r="F3116" s="34"/>
      <c r="G3116" s="94"/>
      <c r="H3116" s="81"/>
      <c r="I3116" s="34"/>
      <c r="J3116" s="34"/>
      <c r="K3116" s="38"/>
      <c r="L3116" s="38"/>
      <c r="M3116" s="39">
        <f t="shared" si="492"/>
        <v>0</v>
      </c>
      <c r="N3116" s="40">
        <f t="shared" si="493"/>
        <v>0</v>
      </c>
      <c r="O3116" s="80"/>
      <c r="P3116" s="113" t="str">
        <f t="shared" si="500"/>
        <v/>
      </c>
      <c r="Q3116" s="42" t="str">
        <f t="shared" si="494"/>
        <v/>
      </c>
      <c r="R3116" s="81"/>
      <c r="S3116" s="44" t="str">
        <f t="shared" si="495"/>
        <v/>
      </c>
      <c r="T3116" s="81"/>
      <c r="U3116" s="81"/>
      <c r="V3116" s="42">
        <f t="shared" si="496"/>
        <v>0</v>
      </c>
      <c r="W3116" s="43"/>
      <c r="X3116" s="47">
        <f>SUMIFS(W$12:W3116,F$12:F3116,F3116,H$12:H3116,H3116,D$12:D3116,D3116)</f>
        <v>0</v>
      </c>
      <c r="Y3116" s="48">
        <f t="shared" si="497"/>
        <v>0</v>
      </c>
      <c r="Z3116" s="82"/>
      <c r="AA3116" s="106"/>
      <c r="AB3116" s="42">
        <f t="shared" si="498"/>
        <v>0</v>
      </c>
      <c r="AC3116" s="50"/>
      <c r="AD3116" s="81"/>
      <c r="AE3116" s="81"/>
      <c r="AF3116" s="81"/>
      <c r="AG3116" s="81"/>
      <c r="AH3116" s="81"/>
      <c r="AI3116" s="81"/>
      <c r="AJ3116" s="81"/>
      <c r="AK3116" s="81"/>
      <c r="AL3116" s="81"/>
      <c r="AM3116" s="50"/>
      <c r="AN3116" s="50"/>
      <c r="AO3116" s="112">
        <f t="shared" si="501"/>
        <v>0</v>
      </c>
    </row>
    <row r="3117" spans="1:41" ht="20.100000000000001" customHeight="1">
      <c r="A3117" s="70">
        <f t="shared" si="499"/>
        <v>1</v>
      </c>
      <c r="B3117" s="81"/>
      <c r="C3117" s="81"/>
      <c r="D3117" s="81"/>
      <c r="E3117" s="81"/>
      <c r="F3117" s="34"/>
      <c r="G3117" s="94"/>
      <c r="H3117" s="81"/>
      <c r="I3117" s="34"/>
      <c r="J3117" s="34"/>
      <c r="K3117" s="38"/>
      <c r="L3117" s="38"/>
      <c r="M3117" s="39">
        <f t="shared" si="492"/>
        <v>0</v>
      </c>
      <c r="N3117" s="40">
        <f t="shared" si="493"/>
        <v>0</v>
      </c>
      <c r="O3117" s="80"/>
      <c r="P3117" s="113" t="str">
        <f t="shared" si="500"/>
        <v/>
      </c>
      <c r="Q3117" s="42" t="str">
        <f t="shared" si="494"/>
        <v/>
      </c>
      <c r="R3117" s="81"/>
      <c r="S3117" s="44" t="str">
        <f t="shared" si="495"/>
        <v/>
      </c>
      <c r="T3117" s="81"/>
      <c r="U3117" s="81"/>
      <c r="V3117" s="42">
        <f t="shared" si="496"/>
        <v>0</v>
      </c>
      <c r="W3117" s="43"/>
      <c r="X3117" s="47">
        <f>SUMIFS(W$12:W3117,F$12:F3117,F3117,H$12:H3117,H3117,D$12:D3117,D3117)</f>
        <v>0</v>
      </c>
      <c r="Y3117" s="48">
        <f t="shared" si="497"/>
        <v>0</v>
      </c>
      <c r="Z3117" s="82"/>
      <c r="AA3117" s="106"/>
      <c r="AB3117" s="42">
        <f t="shared" si="498"/>
        <v>0</v>
      </c>
      <c r="AC3117" s="50"/>
      <c r="AD3117" s="81"/>
      <c r="AE3117" s="81"/>
      <c r="AF3117" s="81"/>
      <c r="AG3117" s="81"/>
      <c r="AH3117" s="81"/>
      <c r="AI3117" s="81"/>
      <c r="AJ3117" s="81"/>
      <c r="AK3117" s="81"/>
      <c r="AL3117" s="81"/>
      <c r="AM3117" s="50"/>
      <c r="AN3117" s="50"/>
      <c r="AO3117" s="112">
        <f t="shared" si="501"/>
        <v>0</v>
      </c>
    </row>
    <row r="3118" spans="1:41" ht="20.100000000000001" customHeight="1">
      <c r="A3118" s="70">
        <f t="shared" si="499"/>
        <v>1</v>
      </c>
      <c r="B3118" s="81"/>
      <c r="C3118" s="81"/>
      <c r="D3118" s="81"/>
      <c r="E3118" s="81"/>
      <c r="F3118" s="34"/>
      <c r="G3118" s="94"/>
      <c r="H3118" s="81"/>
      <c r="I3118" s="34"/>
      <c r="J3118" s="34"/>
      <c r="K3118" s="38"/>
      <c r="L3118" s="38"/>
      <c r="M3118" s="39">
        <f t="shared" si="492"/>
        <v>0</v>
      </c>
      <c r="N3118" s="40">
        <f t="shared" si="493"/>
        <v>0</v>
      </c>
      <c r="O3118" s="80"/>
      <c r="P3118" s="113" t="str">
        <f t="shared" si="500"/>
        <v/>
      </c>
      <c r="Q3118" s="42" t="str">
        <f t="shared" si="494"/>
        <v/>
      </c>
      <c r="R3118" s="81"/>
      <c r="S3118" s="44" t="str">
        <f t="shared" si="495"/>
        <v/>
      </c>
      <c r="T3118" s="81"/>
      <c r="U3118" s="81"/>
      <c r="V3118" s="42">
        <f t="shared" si="496"/>
        <v>0</v>
      </c>
      <c r="W3118" s="43"/>
      <c r="X3118" s="47">
        <f>SUMIFS(W$12:W3118,F$12:F3118,F3118,H$12:H3118,H3118,D$12:D3118,D3118)</f>
        <v>0</v>
      </c>
      <c r="Y3118" s="48">
        <f t="shared" si="497"/>
        <v>0</v>
      </c>
      <c r="Z3118" s="82"/>
      <c r="AA3118" s="106"/>
      <c r="AB3118" s="42">
        <f t="shared" si="498"/>
        <v>0</v>
      </c>
      <c r="AC3118" s="50"/>
      <c r="AD3118" s="81"/>
      <c r="AE3118" s="81"/>
      <c r="AF3118" s="81"/>
      <c r="AG3118" s="81"/>
      <c r="AH3118" s="81"/>
      <c r="AI3118" s="81"/>
      <c r="AJ3118" s="81"/>
      <c r="AK3118" s="81"/>
      <c r="AL3118" s="81"/>
      <c r="AM3118" s="50"/>
      <c r="AN3118" s="50"/>
      <c r="AO3118" s="112">
        <f t="shared" si="501"/>
        <v>0</v>
      </c>
    </row>
    <row r="3119" spans="1:41" ht="20.100000000000001" customHeight="1">
      <c r="A3119" s="70">
        <f t="shared" si="499"/>
        <v>1</v>
      </c>
      <c r="B3119" s="81"/>
      <c r="C3119" s="81"/>
      <c r="D3119" s="81"/>
      <c r="E3119" s="81"/>
      <c r="F3119" s="34"/>
      <c r="G3119" s="94"/>
      <c r="H3119" s="81"/>
      <c r="I3119" s="34"/>
      <c r="J3119" s="34"/>
      <c r="K3119" s="38"/>
      <c r="L3119" s="38"/>
      <c r="M3119" s="39">
        <f t="shared" si="492"/>
        <v>0</v>
      </c>
      <c r="N3119" s="40">
        <f t="shared" si="493"/>
        <v>0</v>
      </c>
      <c r="O3119" s="80"/>
      <c r="P3119" s="113" t="str">
        <f t="shared" si="500"/>
        <v/>
      </c>
      <c r="Q3119" s="42" t="str">
        <f t="shared" si="494"/>
        <v/>
      </c>
      <c r="R3119" s="81"/>
      <c r="S3119" s="44" t="str">
        <f t="shared" si="495"/>
        <v/>
      </c>
      <c r="T3119" s="81"/>
      <c r="U3119" s="81"/>
      <c r="V3119" s="42">
        <f t="shared" si="496"/>
        <v>0</v>
      </c>
      <c r="W3119" s="43"/>
      <c r="X3119" s="47">
        <f>SUMIFS(W$12:W3119,F$12:F3119,F3119,H$12:H3119,H3119,D$12:D3119,D3119)</f>
        <v>0</v>
      </c>
      <c r="Y3119" s="48">
        <f t="shared" si="497"/>
        <v>0</v>
      </c>
      <c r="Z3119" s="82"/>
      <c r="AA3119" s="106"/>
      <c r="AB3119" s="42">
        <f t="shared" si="498"/>
        <v>0</v>
      </c>
      <c r="AC3119" s="50"/>
      <c r="AD3119" s="81"/>
      <c r="AE3119" s="81"/>
      <c r="AF3119" s="81"/>
      <c r="AG3119" s="81"/>
      <c r="AH3119" s="81"/>
      <c r="AI3119" s="81"/>
      <c r="AJ3119" s="81"/>
      <c r="AK3119" s="81"/>
      <c r="AL3119" s="81"/>
      <c r="AM3119" s="50"/>
      <c r="AN3119" s="50"/>
      <c r="AO3119" s="112">
        <f t="shared" si="501"/>
        <v>0</v>
      </c>
    </row>
    <row r="3120" spans="1:41" ht="20.100000000000001" customHeight="1">
      <c r="A3120" s="70">
        <f t="shared" si="499"/>
        <v>1</v>
      </c>
      <c r="B3120" s="81"/>
      <c r="C3120" s="81"/>
      <c r="D3120" s="81"/>
      <c r="E3120" s="81"/>
      <c r="F3120" s="34"/>
      <c r="G3120" s="94"/>
      <c r="H3120" s="81"/>
      <c r="I3120" s="34"/>
      <c r="J3120" s="34"/>
      <c r="K3120" s="38"/>
      <c r="L3120" s="38"/>
      <c r="M3120" s="39">
        <f t="shared" si="492"/>
        <v>0</v>
      </c>
      <c r="N3120" s="40">
        <f t="shared" si="493"/>
        <v>0</v>
      </c>
      <c r="O3120" s="80"/>
      <c r="P3120" s="113" t="str">
        <f t="shared" si="500"/>
        <v/>
      </c>
      <c r="Q3120" s="42" t="str">
        <f t="shared" si="494"/>
        <v/>
      </c>
      <c r="R3120" s="81"/>
      <c r="S3120" s="44" t="str">
        <f t="shared" si="495"/>
        <v/>
      </c>
      <c r="T3120" s="81"/>
      <c r="U3120" s="81"/>
      <c r="V3120" s="42">
        <f t="shared" si="496"/>
        <v>0</v>
      </c>
      <c r="W3120" s="43"/>
      <c r="X3120" s="47">
        <f>SUMIFS(W$12:W3120,F$12:F3120,F3120,H$12:H3120,H3120,D$12:D3120,D3120)</f>
        <v>0</v>
      </c>
      <c r="Y3120" s="48">
        <f t="shared" si="497"/>
        <v>0</v>
      </c>
      <c r="Z3120" s="82"/>
      <c r="AA3120" s="106"/>
      <c r="AB3120" s="42">
        <f t="shared" si="498"/>
        <v>0</v>
      </c>
      <c r="AC3120" s="50"/>
      <c r="AD3120" s="81"/>
      <c r="AE3120" s="81"/>
      <c r="AF3120" s="81"/>
      <c r="AG3120" s="81"/>
      <c r="AH3120" s="81"/>
      <c r="AI3120" s="81"/>
      <c r="AJ3120" s="81"/>
      <c r="AK3120" s="81"/>
      <c r="AL3120" s="81"/>
      <c r="AM3120" s="50"/>
      <c r="AN3120" s="50"/>
      <c r="AO3120" s="112">
        <f t="shared" si="501"/>
        <v>0</v>
      </c>
    </row>
    <row r="3121" spans="1:41" ht="20.100000000000001" customHeight="1">
      <c r="A3121" s="70">
        <f t="shared" si="499"/>
        <v>1</v>
      </c>
      <c r="B3121" s="81"/>
      <c r="C3121" s="81"/>
      <c r="D3121" s="81"/>
      <c r="E3121" s="81"/>
      <c r="F3121" s="34"/>
      <c r="G3121" s="94"/>
      <c r="H3121" s="81"/>
      <c r="I3121" s="34"/>
      <c r="J3121" s="34"/>
      <c r="K3121" s="38"/>
      <c r="L3121" s="38"/>
      <c r="M3121" s="39">
        <f t="shared" si="492"/>
        <v>0</v>
      </c>
      <c r="N3121" s="40">
        <f t="shared" si="493"/>
        <v>0</v>
      </c>
      <c r="O3121" s="80"/>
      <c r="P3121" s="113" t="str">
        <f t="shared" si="500"/>
        <v/>
      </c>
      <c r="Q3121" s="42" t="str">
        <f t="shared" si="494"/>
        <v/>
      </c>
      <c r="R3121" s="81"/>
      <c r="S3121" s="44" t="str">
        <f t="shared" si="495"/>
        <v/>
      </c>
      <c r="T3121" s="81"/>
      <c r="U3121" s="81"/>
      <c r="V3121" s="42">
        <f t="shared" si="496"/>
        <v>0</v>
      </c>
      <c r="W3121" s="43"/>
      <c r="X3121" s="47">
        <f>SUMIFS(W$12:W3121,F$12:F3121,F3121,H$12:H3121,H3121,D$12:D3121,D3121)</f>
        <v>0</v>
      </c>
      <c r="Y3121" s="48">
        <f t="shared" si="497"/>
        <v>0</v>
      </c>
      <c r="Z3121" s="82"/>
      <c r="AA3121" s="106"/>
      <c r="AB3121" s="42">
        <f t="shared" si="498"/>
        <v>0</v>
      </c>
      <c r="AC3121" s="50"/>
      <c r="AD3121" s="81"/>
      <c r="AE3121" s="81"/>
      <c r="AF3121" s="81"/>
      <c r="AG3121" s="81"/>
      <c r="AH3121" s="81"/>
      <c r="AI3121" s="81"/>
      <c r="AJ3121" s="81"/>
      <c r="AK3121" s="81"/>
      <c r="AL3121" s="81"/>
      <c r="AM3121" s="50"/>
      <c r="AN3121" s="50"/>
      <c r="AO3121" s="112">
        <f t="shared" si="501"/>
        <v>0</v>
      </c>
    </row>
    <row r="3122" spans="1:41" ht="20.100000000000001" customHeight="1">
      <c r="A3122" s="70">
        <f t="shared" si="499"/>
        <v>1</v>
      </c>
      <c r="B3122" s="81"/>
      <c r="C3122" s="81"/>
      <c r="D3122" s="81"/>
      <c r="E3122" s="81"/>
      <c r="F3122" s="34"/>
      <c r="G3122" s="94"/>
      <c r="H3122" s="81"/>
      <c r="I3122" s="34"/>
      <c r="J3122" s="34"/>
      <c r="K3122" s="38"/>
      <c r="L3122" s="38"/>
      <c r="M3122" s="39">
        <f t="shared" si="492"/>
        <v>0</v>
      </c>
      <c r="N3122" s="40">
        <f t="shared" si="493"/>
        <v>0</v>
      </c>
      <c r="O3122" s="80"/>
      <c r="P3122" s="113" t="str">
        <f t="shared" si="500"/>
        <v/>
      </c>
      <c r="Q3122" s="42" t="str">
        <f t="shared" si="494"/>
        <v/>
      </c>
      <c r="R3122" s="81"/>
      <c r="S3122" s="44" t="str">
        <f t="shared" si="495"/>
        <v/>
      </c>
      <c r="T3122" s="81"/>
      <c r="U3122" s="81"/>
      <c r="V3122" s="42">
        <f t="shared" si="496"/>
        <v>0</v>
      </c>
      <c r="W3122" s="43"/>
      <c r="X3122" s="47">
        <f>SUMIFS(W$12:W3122,F$12:F3122,F3122,H$12:H3122,H3122,D$12:D3122,D3122)</f>
        <v>0</v>
      </c>
      <c r="Y3122" s="48">
        <f t="shared" si="497"/>
        <v>0</v>
      </c>
      <c r="Z3122" s="82"/>
      <c r="AA3122" s="106"/>
      <c r="AB3122" s="42">
        <f t="shared" si="498"/>
        <v>0</v>
      </c>
      <c r="AC3122" s="50"/>
      <c r="AD3122" s="81"/>
      <c r="AE3122" s="81"/>
      <c r="AF3122" s="81"/>
      <c r="AG3122" s="81"/>
      <c r="AH3122" s="81"/>
      <c r="AI3122" s="81"/>
      <c r="AJ3122" s="81"/>
      <c r="AK3122" s="81"/>
      <c r="AL3122" s="81"/>
      <c r="AM3122" s="50"/>
      <c r="AN3122" s="50"/>
      <c r="AO3122" s="112">
        <f t="shared" si="501"/>
        <v>0</v>
      </c>
    </row>
    <row r="3123" spans="1:41" ht="20.100000000000001" customHeight="1">
      <c r="A3123" s="70">
        <f t="shared" si="499"/>
        <v>1</v>
      </c>
      <c r="B3123" s="81"/>
      <c r="C3123" s="81"/>
      <c r="D3123" s="81"/>
      <c r="E3123" s="81"/>
      <c r="F3123" s="34"/>
      <c r="G3123" s="94"/>
      <c r="H3123" s="81"/>
      <c r="I3123" s="34"/>
      <c r="J3123" s="34"/>
      <c r="K3123" s="38"/>
      <c r="L3123" s="38"/>
      <c r="M3123" s="39">
        <f t="shared" si="492"/>
        <v>0</v>
      </c>
      <c r="N3123" s="40">
        <f t="shared" si="493"/>
        <v>0</v>
      </c>
      <c r="O3123" s="80"/>
      <c r="P3123" s="113" t="str">
        <f t="shared" si="500"/>
        <v/>
      </c>
      <c r="Q3123" s="42" t="str">
        <f t="shared" si="494"/>
        <v/>
      </c>
      <c r="R3123" s="81"/>
      <c r="S3123" s="44" t="str">
        <f t="shared" si="495"/>
        <v/>
      </c>
      <c r="T3123" s="81"/>
      <c r="U3123" s="81"/>
      <c r="V3123" s="42">
        <f t="shared" si="496"/>
        <v>0</v>
      </c>
      <c r="W3123" s="43"/>
      <c r="X3123" s="47">
        <f>SUMIFS(W$12:W3123,F$12:F3123,F3123,H$12:H3123,H3123,D$12:D3123,D3123)</f>
        <v>0</v>
      </c>
      <c r="Y3123" s="48">
        <f t="shared" si="497"/>
        <v>0</v>
      </c>
      <c r="Z3123" s="82"/>
      <c r="AA3123" s="106"/>
      <c r="AB3123" s="42">
        <f t="shared" si="498"/>
        <v>0</v>
      </c>
      <c r="AC3123" s="50"/>
      <c r="AD3123" s="81"/>
      <c r="AE3123" s="81"/>
      <c r="AF3123" s="81"/>
      <c r="AG3123" s="81"/>
      <c r="AH3123" s="81"/>
      <c r="AI3123" s="81"/>
      <c r="AJ3123" s="81"/>
      <c r="AK3123" s="81"/>
      <c r="AL3123" s="81"/>
      <c r="AM3123" s="50"/>
      <c r="AN3123" s="50"/>
      <c r="AO3123" s="112">
        <f t="shared" si="501"/>
        <v>0</v>
      </c>
    </row>
    <row r="3124" spans="1:41" ht="20.100000000000001" customHeight="1">
      <c r="A3124" s="70">
        <f t="shared" si="499"/>
        <v>1</v>
      </c>
      <c r="B3124" s="81"/>
      <c r="C3124" s="81"/>
      <c r="D3124" s="81"/>
      <c r="E3124" s="81"/>
      <c r="F3124" s="34"/>
      <c r="G3124" s="94"/>
      <c r="H3124" s="81"/>
      <c r="I3124" s="34"/>
      <c r="J3124" s="34"/>
      <c r="K3124" s="38"/>
      <c r="L3124" s="38"/>
      <c r="M3124" s="39">
        <f t="shared" si="492"/>
        <v>0</v>
      </c>
      <c r="N3124" s="40">
        <f t="shared" si="493"/>
        <v>0</v>
      </c>
      <c r="O3124" s="80"/>
      <c r="P3124" s="113" t="str">
        <f t="shared" si="500"/>
        <v/>
      </c>
      <c r="Q3124" s="42" t="str">
        <f t="shared" si="494"/>
        <v/>
      </c>
      <c r="R3124" s="81"/>
      <c r="S3124" s="44" t="str">
        <f t="shared" si="495"/>
        <v/>
      </c>
      <c r="T3124" s="81"/>
      <c r="U3124" s="81"/>
      <c r="V3124" s="42">
        <f t="shared" si="496"/>
        <v>0</v>
      </c>
      <c r="W3124" s="43"/>
      <c r="X3124" s="47">
        <f>SUMIFS(W$12:W3124,F$12:F3124,F3124,H$12:H3124,H3124,D$12:D3124,D3124)</f>
        <v>0</v>
      </c>
      <c r="Y3124" s="48">
        <f t="shared" si="497"/>
        <v>0</v>
      </c>
      <c r="Z3124" s="82"/>
      <c r="AA3124" s="106"/>
      <c r="AB3124" s="42">
        <f t="shared" si="498"/>
        <v>0</v>
      </c>
      <c r="AC3124" s="50"/>
      <c r="AD3124" s="81"/>
      <c r="AE3124" s="81"/>
      <c r="AF3124" s="81"/>
      <c r="AG3124" s="81"/>
      <c r="AH3124" s="81"/>
      <c r="AI3124" s="81"/>
      <c r="AJ3124" s="81"/>
      <c r="AK3124" s="81"/>
      <c r="AL3124" s="81"/>
      <c r="AM3124" s="50"/>
      <c r="AN3124" s="50"/>
      <c r="AO3124" s="112">
        <f t="shared" si="501"/>
        <v>0</v>
      </c>
    </row>
    <row r="3125" spans="1:41" ht="20.100000000000001" customHeight="1">
      <c r="A3125" s="70">
        <f t="shared" si="499"/>
        <v>1</v>
      </c>
      <c r="B3125" s="81"/>
      <c r="C3125" s="81"/>
      <c r="D3125" s="81"/>
      <c r="E3125" s="81"/>
      <c r="F3125" s="34"/>
      <c r="G3125" s="94"/>
      <c r="H3125" s="81"/>
      <c r="I3125" s="34"/>
      <c r="J3125" s="34"/>
      <c r="K3125" s="38"/>
      <c r="L3125" s="38"/>
      <c r="M3125" s="39">
        <f t="shared" si="492"/>
        <v>0</v>
      </c>
      <c r="N3125" s="40">
        <f t="shared" si="493"/>
        <v>0</v>
      </c>
      <c r="O3125" s="80"/>
      <c r="P3125" s="113" t="str">
        <f t="shared" si="500"/>
        <v/>
      </c>
      <c r="Q3125" s="42" t="str">
        <f t="shared" si="494"/>
        <v/>
      </c>
      <c r="R3125" s="81"/>
      <c r="S3125" s="44" t="str">
        <f t="shared" si="495"/>
        <v/>
      </c>
      <c r="T3125" s="81"/>
      <c r="U3125" s="81"/>
      <c r="V3125" s="42">
        <f t="shared" si="496"/>
        <v>0</v>
      </c>
      <c r="W3125" s="43"/>
      <c r="X3125" s="47">
        <f>SUMIFS(W$12:W3125,F$12:F3125,F3125,H$12:H3125,H3125,D$12:D3125,D3125)</f>
        <v>0</v>
      </c>
      <c r="Y3125" s="48">
        <f t="shared" si="497"/>
        <v>0</v>
      </c>
      <c r="Z3125" s="82"/>
      <c r="AA3125" s="106"/>
      <c r="AB3125" s="42">
        <f t="shared" si="498"/>
        <v>0</v>
      </c>
      <c r="AC3125" s="50"/>
      <c r="AD3125" s="81"/>
      <c r="AE3125" s="81"/>
      <c r="AF3125" s="81"/>
      <c r="AG3125" s="81"/>
      <c r="AH3125" s="81"/>
      <c r="AI3125" s="81"/>
      <c r="AJ3125" s="81"/>
      <c r="AK3125" s="81"/>
      <c r="AL3125" s="81"/>
      <c r="AM3125" s="50"/>
      <c r="AN3125" s="50"/>
      <c r="AO3125" s="112">
        <f t="shared" si="501"/>
        <v>0</v>
      </c>
    </row>
    <row r="3126" spans="1:41" ht="20.100000000000001" customHeight="1">
      <c r="A3126" s="70">
        <f t="shared" si="499"/>
        <v>1</v>
      </c>
      <c r="B3126" s="81"/>
      <c r="C3126" s="81"/>
      <c r="D3126" s="81"/>
      <c r="E3126" s="81"/>
      <c r="F3126" s="34"/>
      <c r="G3126" s="94"/>
      <c r="H3126" s="81"/>
      <c r="I3126" s="34"/>
      <c r="J3126" s="34"/>
      <c r="K3126" s="38"/>
      <c r="L3126" s="38"/>
      <c r="M3126" s="39">
        <f t="shared" si="492"/>
        <v>0</v>
      </c>
      <c r="N3126" s="40">
        <f t="shared" si="493"/>
        <v>0</v>
      </c>
      <c r="O3126" s="80"/>
      <c r="P3126" s="113" t="str">
        <f t="shared" si="500"/>
        <v/>
      </c>
      <c r="Q3126" s="42" t="str">
        <f t="shared" si="494"/>
        <v/>
      </c>
      <c r="R3126" s="81"/>
      <c r="S3126" s="44" t="str">
        <f t="shared" si="495"/>
        <v/>
      </c>
      <c r="T3126" s="81"/>
      <c r="U3126" s="81"/>
      <c r="V3126" s="42">
        <f t="shared" si="496"/>
        <v>0</v>
      </c>
      <c r="W3126" s="43"/>
      <c r="X3126" s="47">
        <f>SUMIFS(W$12:W3126,F$12:F3126,F3126,H$12:H3126,H3126,D$12:D3126,D3126)</f>
        <v>0</v>
      </c>
      <c r="Y3126" s="48">
        <f t="shared" si="497"/>
        <v>0</v>
      </c>
      <c r="Z3126" s="82"/>
      <c r="AA3126" s="106"/>
      <c r="AB3126" s="42">
        <f t="shared" si="498"/>
        <v>0</v>
      </c>
      <c r="AC3126" s="50"/>
      <c r="AD3126" s="81"/>
      <c r="AE3126" s="81"/>
      <c r="AF3126" s="81"/>
      <c r="AG3126" s="81"/>
      <c r="AH3126" s="81"/>
      <c r="AI3126" s="81"/>
      <c r="AJ3126" s="81"/>
      <c r="AK3126" s="81"/>
      <c r="AL3126" s="81"/>
      <c r="AM3126" s="50"/>
      <c r="AN3126" s="50"/>
      <c r="AO3126" s="112">
        <f t="shared" si="501"/>
        <v>0</v>
      </c>
    </row>
    <row r="3127" spans="1:41" ht="20.100000000000001" customHeight="1">
      <c r="A3127" s="70">
        <f t="shared" si="499"/>
        <v>1</v>
      </c>
      <c r="B3127" s="81"/>
      <c r="C3127" s="81"/>
      <c r="D3127" s="81"/>
      <c r="E3127" s="81"/>
      <c r="F3127" s="34"/>
      <c r="G3127" s="94"/>
      <c r="H3127" s="81"/>
      <c r="I3127" s="34"/>
      <c r="J3127" s="34"/>
      <c r="K3127" s="38"/>
      <c r="L3127" s="38"/>
      <c r="M3127" s="39">
        <f t="shared" si="492"/>
        <v>0</v>
      </c>
      <c r="N3127" s="40">
        <f t="shared" si="493"/>
        <v>0</v>
      </c>
      <c r="O3127" s="80"/>
      <c r="P3127" s="113" t="str">
        <f t="shared" si="500"/>
        <v/>
      </c>
      <c r="Q3127" s="42" t="str">
        <f t="shared" si="494"/>
        <v/>
      </c>
      <c r="R3127" s="81"/>
      <c r="S3127" s="44" t="str">
        <f t="shared" si="495"/>
        <v/>
      </c>
      <c r="T3127" s="81"/>
      <c r="U3127" s="81"/>
      <c r="V3127" s="42">
        <f t="shared" si="496"/>
        <v>0</v>
      </c>
      <c r="W3127" s="43"/>
      <c r="X3127" s="47">
        <f>SUMIFS(W$12:W3127,F$12:F3127,F3127,H$12:H3127,H3127,D$12:D3127,D3127)</f>
        <v>0</v>
      </c>
      <c r="Y3127" s="48">
        <f t="shared" si="497"/>
        <v>0</v>
      </c>
      <c r="Z3127" s="82"/>
      <c r="AA3127" s="106"/>
      <c r="AB3127" s="42">
        <f t="shared" si="498"/>
        <v>0</v>
      </c>
      <c r="AC3127" s="50"/>
      <c r="AD3127" s="81"/>
      <c r="AE3127" s="81"/>
      <c r="AF3127" s="81"/>
      <c r="AG3127" s="81"/>
      <c r="AH3127" s="81"/>
      <c r="AI3127" s="81"/>
      <c r="AJ3127" s="81"/>
      <c r="AK3127" s="81"/>
      <c r="AL3127" s="81"/>
      <c r="AM3127" s="50"/>
      <c r="AN3127" s="50"/>
      <c r="AO3127" s="112">
        <f t="shared" si="501"/>
        <v>0</v>
      </c>
    </row>
    <row r="3128" spans="1:41" ht="20.100000000000001" customHeight="1">
      <c r="A3128" s="70">
        <f t="shared" si="499"/>
        <v>1</v>
      </c>
      <c r="B3128" s="81"/>
      <c r="C3128" s="81"/>
      <c r="D3128" s="81"/>
      <c r="E3128" s="81"/>
      <c r="F3128" s="34"/>
      <c r="G3128" s="94"/>
      <c r="H3128" s="81"/>
      <c r="I3128" s="34"/>
      <c r="J3128" s="34"/>
      <c r="K3128" s="38"/>
      <c r="L3128" s="38"/>
      <c r="M3128" s="39">
        <f t="shared" si="492"/>
        <v>0</v>
      </c>
      <c r="N3128" s="40">
        <f t="shared" si="493"/>
        <v>0</v>
      </c>
      <c r="O3128" s="80"/>
      <c r="P3128" s="113" t="str">
        <f t="shared" si="500"/>
        <v/>
      </c>
      <c r="Q3128" s="42" t="str">
        <f t="shared" si="494"/>
        <v/>
      </c>
      <c r="R3128" s="81"/>
      <c r="S3128" s="44" t="str">
        <f t="shared" si="495"/>
        <v/>
      </c>
      <c r="T3128" s="81"/>
      <c r="U3128" s="81"/>
      <c r="V3128" s="42">
        <f t="shared" si="496"/>
        <v>0</v>
      </c>
      <c r="W3128" s="43"/>
      <c r="X3128" s="47">
        <f>SUMIFS(W$12:W3128,F$12:F3128,F3128,H$12:H3128,H3128,D$12:D3128,D3128)</f>
        <v>0</v>
      </c>
      <c r="Y3128" s="48">
        <f t="shared" si="497"/>
        <v>0</v>
      </c>
      <c r="Z3128" s="82"/>
      <c r="AA3128" s="106"/>
      <c r="AB3128" s="42">
        <f t="shared" si="498"/>
        <v>0</v>
      </c>
      <c r="AC3128" s="50"/>
      <c r="AD3128" s="81"/>
      <c r="AE3128" s="81"/>
      <c r="AF3128" s="81"/>
      <c r="AG3128" s="81"/>
      <c r="AH3128" s="81"/>
      <c r="AI3128" s="81"/>
      <c r="AJ3128" s="81"/>
      <c r="AK3128" s="81"/>
      <c r="AL3128" s="81"/>
      <c r="AM3128" s="50"/>
      <c r="AN3128" s="50"/>
      <c r="AO3128" s="112">
        <f t="shared" si="501"/>
        <v>0</v>
      </c>
    </row>
    <row r="3129" spans="1:41" ht="20.100000000000001" customHeight="1">
      <c r="A3129" s="70">
        <f t="shared" si="499"/>
        <v>1</v>
      </c>
      <c r="B3129" s="81"/>
      <c r="C3129" s="81"/>
      <c r="D3129" s="81"/>
      <c r="E3129" s="81"/>
      <c r="F3129" s="34"/>
      <c r="G3129" s="94"/>
      <c r="H3129" s="81"/>
      <c r="I3129" s="34"/>
      <c r="J3129" s="34"/>
      <c r="K3129" s="38"/>
      <c r="L3129" s="38"/>
      <c r="M3129" s="39">
        <f t="shared" si="492"/>
        <v>0</v>
      </c>
      <c r="N3129" s="40">
        <f t="shared" si="493"/>
        <v>0</v>
      </c>
      <c r="O3129" s="80"/>
      <c r="P3129" s="113" t="str">
        <f t="shared" si="500"/>
        <v/>
      </c>
      <c r="Q3129" s="42" t="str">
        <f t="shared" si="494"/>
        <v/>
      </c>
      <c r="R3129" s="81"/>
      <c r="S3129" s="44" t="str">
        <f t="shared" si="495"/>
        <v/>
      </c>
      <c r="T3129" s="81"/>
      <c r="U3129" s="81"/>
      <c r="V3129" s="42">
        <f t="shared" si="496"/>
        <v>0</v>
      </c>
      <c r="W3129" s="43"/>
      <c r="X3129" s="47">
        <f>SUMIFS(W$12:W3129,F$12:F3129,F3129,H$12:H3129,H3129,D$12:D3129,D3129)</f>
        <v>0</v>
      </c>
      <c r="Y3129" s="48">
        <f t="shared" si="497"/>
        <v>0</v>
      </c>
      <c r="Z3129" s="82"/>
      <c r="AA3129" s="106"/>
      <c r="AB3129" s="42">
        <f t="shared" si="498"/>
        <v>0</v>
      </c>
      <c r="AC3129" s="50"/>
      <c r="AD3129" s="81"/>
      <c r="AE3129" s="81"/>
      <c r="AF3129" s="81"/>
      <c r="AG3129" s="81"/>
      <c r="AH3129" s="81"/>
      <c r="AI3129" s="81"/>
      <c r="AJ3129" s="81"/>
      <c r="AK3129" s="81"/>
      <c r="AL3129" s="81"/>
      <c r="AM3129" s="50"/>
      <c r="AN3129" s="50"/>
      <c r="AO3129" s="112">
        <f t="shared" si="501"/>
        <v>0</v>
      </c>
    </row>
    <row r="3130" spans="1:41" ht="20.100000000000001" customHeight="1">
      <c r="A3130" s="70">
        <f t="shared" si="499"/>
        <v>1</v>
      </c>
      <c r="B3130" s="81"/>
      <c r="C3130" s="81"/>
      <c r="D3130" s="81"/>
      <c r="E3130" s="81"/>
      <c r="F3130" s="34"/>
      <c r="G3130" s="94"/>
      <c r="H3130" s="81"/>
      <c r="I3130" s="34"/>
      <c r="J3130" s="34"/>
      <c r="K3130" s="38"/>
      <c r="L3130" s="38"/>
      <c r="M3130" s="39">
        <f t="shared" si="492"/>
        <v>0</v>
      </c>
      <c r="N3130" s="40">
        <f t="shared" si="493"/>
        <v>0</v>
      </c>
      <c r="O3130" s="80"/>
      <c r="P3130" s="113" t="str">
        <f t="shared" si="500"/>
        <v/>
      </c>
      <c r="Q3130" s="42" t="str">
        <f t="shared" si="494"/>
        <v/>
      </c>
      <c r="R3130" s="81"/>
      <c r="S3130" s="44" t="str">
        <f t="shared" si="495"/>
        <v/>
      </c>
      <c r="T3130" s="81"/>
      <c r="U3130" s="81"/>
      <c r="V3130" s="42">
        <f t="shared" si="496"/>
        <v>0</v>
      </c>
      <c r="W3130" s="43"/>
      <c r="X3130" s="47">
        <f>SUMIFS(W$12:W3130,F$12:F3130,F3130,H$12:H3130,H3130,D$12:D3130,D3130)</f>
        <v>0</v>
      </c>
      <c r="Y3130" s="48">
        <f t="shared" si="497"/>
        <v>0</v>
      </c>
      <c r="Z3130" s="82"/>
      <c r="AA3130" s="106"/>
      <c r="AB3130" s="42">
        <f t="shared" si="498"/>
        <v>0</v>
      </c>
      <c r="AC3130" s="50"/>
      <c r="AD3130" s="81"/>
      <c r="AE3130" s="81"/>
      <c r="AF3130" s="81"/>
      <c r="AG3130" s="81"/>
      <c r="AH3130" s="81"/>
      <c r="AI3130" s="81"/>
      <c r="AJ3130" s="81"/>
      <c r="AK3130" s="81"/>
      <c r="AL3130" s="81"/>
      <c r="AM3130" s="50"/>
      <c r="AN3130" s="50"/>
      <c r="AO3130" s="112">
        <f t="shared" si="501"/>
        <v>0</v>
      </c>
    </row>
    <row r="3131" spans="1:41" ht="20.100000000000001" customHeight="1">
      <c r="A3131" s="70">
        <f t="shared" si="499"/>
        <v>1</v>
      </c>
      <c r="B3131" s="81"/>
      <c r="C3131" s="81"/>
      <c r="D3131" s="81"/>
      <c r="E3131" s="81"/>
      <c r="F3131" s="34"/>
      <c r="G3131" s="94"/>
      <c r="H3131" s="81"/>
      <c r="I3131" s="34"/>
      <c r="J3131" s="34"/>
      <c r="K3131" s="38"/>
      <c r="L3131" s="38"/>
      <c r="M3131" s="39">
        <f t="shared" si="492"/>
        <v>0</v>
      </c>
      <c r="N3131" s="40">
        <f t="shared" si="493"/>
        <v>0</v>
      </c>
      <c r="O3131" s="80"/>
      <c r="P3131" s="113" t="str">
        <f t="shared" si="500"/>
        <v/>
      </c>
      <c r="Q3131" s="42" t="str">
        <f t="shared" si="494"/>
        <v/>
      </c>
      <c r="R3131" s="81"/>
      <c r="S3131" s="44" t="str">
        <f t="shared" si="495"/>
        <v/>
      </c>
      <c r="T3131" s="81"/>
      <c r="U3131" s="81"/>
      <c r="V3131" s="42">
        <f t="shared" si="496"/>
        <v>0</v>
      </c>
      <c r="W3131" s="43"/>
      <c r="X3131" s="47">
        <f>SUMIFS(W$12:W3131,F$12:F3131,F3131,H$12:H3131,H3131,D$12:D3131,D3131)</f>
        <v>0</v>
      </c>
      <c r="Y3131" s="48">
        <f t="shared" si="497"/>
        <v>0</v>
      </c>
      <c r="Z3131" s="82"/>
      <c r="AA3131" s="106"/>
      <c r="AB3131" s="42">
        <f t="shared" si="498"/>
        <v>0</v>
      </c>
      <c r="AC3131" s="50"/>
      <c r="AD3131" s="81"/>
      <c r="AE3131" s="81"/>
      <c r="AF3131" s="81"/>
      <c r="AG3131" s="81"/>
      <c r="AH3131" s="81"/>
      <c r="AI3131" s="81"/>
      <c r="AJ3131" s="81"/>
      <c r="AK3131" s="81"/>
      <c r="AL3131" s="81"/>
      <c r="AM3131" s="50"/>
      <c r="AN3131" s="50"/>
      <c r="AO3131" s="112">
        <f t="shared" si="501"/>
        <v>0</v>
      </c>
    </row>
    <row r="3132" spans="1:41" ht="20.100000000000001" customHeight="1">
      <c r="A3132" s="70">
        <f t="shared" si="499"/>
        <v>1</v>
      </c>
      <c r="B3132" s="81"/>
      <c r="C3132" s="81"/>
      <c r="D3132" s="81"/>
      <c r="E3132" s="81"/>
      <c r="F3132" s="34"/>
      <c r="G3132" s="94"/>
      <c r="H3132" s="81"/>
      <c r="I3132" s="34"/>
      <c r="J3132" s="34"/>
      <c r="K3132" s="38"/>
      <c r="L3132" s="38"/>
      <c r="M3132" s="39">
        <f t="shared" si="492"/>
        <v>0</v>
      </c>
      <c r="N3132" s="40">
        <f t="shared" si="493"/>
        <v>0</v>
      </c>
      <c r="O3132" s="80"/>
      <c r="P3132" s="113" t="str">
        <f t="shared" si="500"/>
        <v/>
      </c>
      <c r="Q3132" s="42" t="str">
        <f t="shared" si="494"/>
        <v/>
      </c>
      <c r="R3132" s="81"/>
      <c r="S3132" s="44" t="str">
        <f t="shared" si="495"/>
        <v/>
      </c>
      <c r="T3132" s="81"/>
      <c r="U3132" s="81"/>
      <c r="V3132" s="42">
        <f t="shared" si="496"/>
        <v>0</v>
      </c>
      <c r="W3132" s="43"/>
      <c r="X3132" s="47">
        <f>SUMIFS(W$12:W3132,F$12:F3132,F3132,H$12:H3132,H3132,D$12:D3132,D3132)</f>
        <v>0</v>
      </c>
      <c r="Y3132" s="48">
        <f t="shared" si="497"/>
        <v>0</v>
      </c>
      <c r="Z3132" s="82"/>
      <c r="AA3132" s="106"/>
      <c r="AB3132" s="42">
        <f t="shared" si="498"/>
        <v>0</v>
      </c>
      <c r="AC3132" s="50"/>
      <c r="AD3132" s="81"/>
      <c r="AE3132" s="81"/>
      <c r="AF3132" s="81"/>
      <c r="AG3132" s="81"/>
      <c r="AH3132" s="81"/>
      <c r="AI3132" s="81"/>
      <c r="AJ3132" s="81"/>
      <c r="AK3132" s="81"/>
      <c r="AL3132" s="81"/>
      <c r="AM3132" s="50"/>
      <c r="AN3132" s="50"/>
      <c r="AO3132" s="112">
        <f t="shared" si="501"/>
        <v>0</v>
      </c>
    </row>
    <row r="3133" spans="1:41" ht="20.100000000000001" customHeight="1">
      <c r="A3133" s="70">
        <f t="shared" si="499"/>
        <v>1</v>
      </c>
      <c r="B3133" s="81"/>
      <c r="C3133" s="81"/>
      <c r="D3133" s="81"/>
      <c r="E3133" s="81"/>
      <c r="F3133" s="34"/>
      <c r="G3133" s="94"/>
      <c r="H3133" s="81"/>
      <c r="I3133" s="34"/>
      <c r="J3133" s="34"/>
      <c r="K3133" s="38"/>
      <c r="L3133" s="38"/>
      <c r="M3133" s="39">
        <f t="shared" si="492"/>
        <v>0</v>
      </c>
      <c r="N3133" s="40">
        <f t="shared" si="493"/>
        <v>0</v>
      </c>
      <c r="O3133" s="80"/>
      <c r="P3133" s="113" t="str">
        <f t="shared" si="500"/>
        <v/>
      </c>
      <c r="Q3133" s="42" t="str">
        <f t="shared" si="494"/>
        <v/>
      </c>
      <c r="R3133" s="81"/>
      <c r="S3133" s="44" t="str">
        <f t="shared" si="495"/>
        <v/>
      </c>
      <c r="T3133" s="81"/>
      <c r="U3133" s="81"/>
      <c r="V3133" s="42">
        <f t="shared" si="496"/>
        <v>0</v>
      </c>
      <c r="W3133" s="43"/>
      <c r="X3133" s="47">
        <f>SUMIFS(W$12:W3133,F$12:F3133,F3133,H$12:H3133,H3133,D$12:D3133,D3133)</f>
        <v>0</v>
      </c>
      <c r="Y3133" s="48">
        <f t="shared" si="497"/>
        <v>0</v>
      </c>
      <c r="Z3133" s="82"/>
      <c r="AA3133" s="106"/>
      <c r="AB3133" s="42">
        <f t="shared" si="498"/>
        <v>0</v>
      </c>
      <c r="AC3133" s="50"/>
      <c r="AD3133" s="81"/>
      <c r="AE3133" s="81"/>
      <c r="AF3133" s="81"/>
      <c r="AG3133" s="81"/>
      <c r="AH3133" s="81"/>
      <c r="AI3133" s="81"/>
      <c r="AJ3133" s="81"/>
      <c r="AK3133" s="81"/>
      <c r="AL3133" s="81"/>
      <c r="AM3133" s="50"/>
      <c r="AN3133" s="50"/>
      <c r="AO3133" s="112">
        <f t="shared" si="501"/>
        <v>0</v>
      </c>
    </row>
    <row r="3134" spans="1:41" ht="20.100000000000001" customHeight="1">
      <c r="A3134" s="70">
        <f t="shared" si="499"/>
        <v>1</v>
      </c>
      <c r="B3134" s="81"/>
      <c r="C3134" s="81"/>
      <c r="D3134" s="81"/>
      <c r="E3134" s="81"/>
      <c r="F3134" s="34"/>
      <c r="G3134" s="94"/>
      <c r="H3134" s="81"/>
      <c r="I3134" s="34"/>
      <c r="J3134" s="34"/>
      <c r="K3134" s="38"/>
      <c r="L3134" s="38"/>
      <c r="M3134" s="39">
        <f t="shared" si="492"/>
        <v>0</v>
      </c>
      <c r="N3134" s="40">
        <f t="shared" si="493"/>
        <v>0</v>
      </c>
      <c r="O3134" s="80"/>
      <c r="P3134" s="113" t="str">
        <f t="shared" si="500"/>
        <v/>
      </c>
      <c r="Q3134" s="42" t="str">
        <f t="shared" si="494"/>
        <v/>
      </c>
      <c r="R3134" s="81"/>
      <c r="S3134" s="44" t="str">
        <f t="shared" si="495"/>
        <v/>
      </c>
      <c r="T3134" s="81"/>
      <c r="U3134" s="81"/>
      <c r="V3134" s="42">
        <f t="shared" si="496"/>
        <v>0</v>
      </c>
      <c r="W3134" s="43"/>
      <c r="X3134" s="47">
        <f>SUMIFS(W$12:W3134,F$12:F3134,F3134,H$12:H3134,H3134,D$12:D3134,D3134)</f>
        <v>0</v>
      </c>
      <c r="Y3134" s="48">
        <f t="shared" si="497"/>
        <v>0</v>
      </c>
      <c r="Z3134" s="82"/>
      <c r="AA3134" s="106"/>
      <c r="AB3134" s="42">
        <f t="shared" si="498"/>
        <v>0</v>
      </c>
      <c r="AC3134" s="50"/>
      <c r="AD3134" s="81"/>
      <c r="AE3134" s="81"/>
      <c r="AF3134" s="81"/>
      <c r="AG3134" s="81"/>
      <c r="AH3134" s="81"/>
      <c r="AI3134" s="81"/>
      <c r="AJ3134" s="81"/>
      <c r="AK3134" s="81"/>
      <c r="AL3134" s="81"/>
      <c r="AM3134" s="50"/>
      <c r="AN3134" s="50"/>
      <c r="AO3134" s="112">
        <f t="shared" si="501"/>
        <v>0</v>
      </c>
    </row>
    <row r="3135" spans="1:41" ht="20.100000000000001" customHeight="1">
      <c r="A3135" s="70">
        <f t="shared" si="499"/>
        <v>1</v>
      </c>
      <c r="B3135" s="81"/>
      <c r="C3135" s="81"/>
      <c r="D3135" s="81"/>
      <c r="E3135" s="81"/>
      <c r="F3135" s="34"/>
      <c r="G3135" s="94"/>
      <c r="H3135" s="81"/>
      <c r="I3135" s="34"/>
      <c r="J3135" s="34"/>
      <c r="K3135" s="38"/>
      <c r="L3135" s="38"/>
      <c r="M3135" s="39">
        <f t="shared" si="492"/>
        <v>0</v>
      </c>
      <c r="N3135" s="40">
        <f t="shared" si="493"/>
        <v>0</v>
      </c>
      <c r="O3135" s="80"/>
      <c r="P3135" s="113" t="str">
        <f t="shared" si="500"/>
        <v/>
      </c>
      <c r="Q3135" s="42" t="str">
        <f t="shared" si="494"/>
        <v/>
      </c>
      <c r="R3135" s="81"/>
      <c r="S3135" s="44" t="str">
        <f t="shared" si="495"/>
        <v/>
      </c>
      <c r="T3135" s="81"/>
      <c r="U3135" s="81"/>
      <c r="V3135" s="42">
        <f t="shared" si="496"/>
        <v>0</v>
      </c>
      <c r="W3135" s="43"/>
      <c r="X3135" s="47">
        <f>SUMIFS(W$12:W3135,F$12:F3135,F3135,H$12:H3135,H3135,D$12:D3135,D3135)</f>
        <v>0</v>
      </c>
      <c r="Y3135" s="48">
        <f t="shared" si="497"/>
        <v>0</v>
      </c>
      <c r="Z3135" s="82"/>
      <c r="AA3135" s="106"/>
      <c r="AB3135" s="42">
        <f t="shared" si="498"/>
        <v>0</v>
      </c>
      <c r="AC3135" s="50"/>
      <c r="AD3135" s="81"/>
      <c r="AE3135" s="81"/>
      <c r="AF3135" s="81"/>
      <c r="AG3135" s="81"/>
      <c r="AH3135" s="81"/>
      <c r="AI3135" s="81"/>
      <c r="AJ3135" s="81"/>
      <c r="AK3135" s="81"/>
      <c r="AL3135" s="81"/>
      <c r="AM3135" s="50"/>
      <c r="AN3135" s="50"/>
      <c r="AO3135" s="112">
        <f t="shared" si="501"/>
        <v>0</v>
      </c>
    </row>
    <row r="3136" spans="1:41" ht="20.100000000000001" customHeight="1">
      <c r="A3136" s="70">
        <f t="shared" si="499"/>
        <v>1</v>
      </c>
      <c r="B3136" s="81"/>
      <c r="C3136" s="81"/>
      <c r="D3136" s="81"/>
      <c r="E3136" s="81"/>
      <c r="F3136" s="34"/>
      <c r="G3136" s="94"/>
      <c r="H3136" s="81"/>
      <c r="I3136" s="34"/>
      <c r="J3136" s="34"/>
      <c r="K3136" s="38"/>
      <c r="L3136" s="38"/>
      <c r="M3136" s="39">
        <f t="shared" si="492"/>
        <v>0</v>
      </c>
      <c r="N3136" s="40">
        <f t="shared" si="493"/>
        <v>0</v>
      </c>
      <c r="O3136" s="80"/>
      <c r="P3136" s="113" t="str">
        <f t="shared" si="500"/>
        <v/>
      </c>
      <c r="Q3136" s="42" t="str">
        <f t="shared" si="494"/>
        <v/>
      </c>
      <c r="R3136" s="81"/>
      <c r="S3136" s="44" t="str">
        <f t="shared" si="495"/>
        <v/>
      </c>
      <c r="T3136" s="81"/>
      <c r="U3136" s="81"/>
      <c r="V3136" s="42">
        <f t="shared" si="496"/>
        <v>0</v>
      </c>
      <c r="W3136" s="43"/>
      <c r="X3136" s="47">
        <f>SUMIFS(W$12:W3136,F$12:F3136,F3136,H$12:H3136,H3136,D$12:D3136,D3136)</f>
        <v>0</v>
      </c>
      <c r="Y3136" s="48">
        <f t="shared" si="497"/>
        <v>0</v>
      </c>
      <c r="Z3136" s="82"/>
      <c r="AA3136" s="106"/>
      <c r="AB3136" s="42">
        <f t="shared" si="498"/>
        <v>0</v>
      </c>
      <c r="AC3136" s="50"/>
      <c r="AD3136" s="81"/>
      <c r="AE3136" s="81"/>
      <c r="AF3136" s="81"/>
      <c r="AG3136" s="81"/>
      <c r="AH3136" s="81"/>
      <c r="AI3136" s="81"/>
      <c r="AJ3136" s="81"/>
      <c r="AK3136" s="81"/>
      <c r="AL3136" s="81"/>
      <c r="AM3136" s="50"/>
      <c r="AN3136" s="50"/>
      <c r="AO3136" s="112">
        <f t="shared" si="501"/>
        <v>0</v>
      </c>
    </row>
    <row r="3137" spans="1:41" ht="20.100000000000001" customHeight="1">
      <c r="A3137" s="70">
        <f t="shared" si="499"/>
        <v>1</v>
      </c>
      <c r="B3137" s="81"/>
      <c r="C3137" s="81"/>
      <c r="D3137" s="81"/>
      <c r="E3137" s="81"/>
      <c r="F3137" s="34"/>
      <c r="G3137" s="94"/>
      <c r="H3137" s="81"/>
      <c r="I3137" s="34"/>
      <c r="J3137" s="34"/>
      <c r="K3137" s="38"/>
      <c r="L3137" s="38"/>
      <c r="M3137" s="39">
        <f t="shared" si="492"/>
        <v>0</v>
      </c>
      <c r="N3137" s="40">
        <f t="shared" si="493"/>
        <v>0</v>
      </c>
      <c r="O3137" s="80"/>
      <c r="P3137" s="113" t="str">
        <f t="shared" si="500"/>
        <v/>
      </c>
      <c r="Q3137" s="42" t="str">
        <f t="shared" si="494"/>
        <v/>
      </c>
      <c r="R3137" s="81"/>
      <c r="S3137" s="44" t="str">
        <f t="shared" si="495"/>
        <v/>
      </c>
      <c r="T3137" s="81"/>
      <c r="U3137" s="81"/>
      <c r="V3137" s="42">
        <f t="shared" si="496"/>
        <v>0</v>
      </c>
      <c r="W3137" s="43"/>
      <c r="X3137" s="47">
        <f>SUMIFS(W$12:W3137,F$12:F3137,F3137,H$12:H3137,H3137,D$12:D3137,D3137)</f>
        <v>0</v>
      </c>
      <c r="Y3137" s="48">
        <f t="shared" si="497"/>
        <v>0</v>
      </c>
      <c r="Z3137" s="82"/>
      <c r="AA3137" s="106"/>
      <c r="AB3137" s="42">
        <f t="shared" si="498"/>
        <v>0</v>
      </c>
      <c r="AC3137" s="50"/>
      <c r="AD3137" s="81"/>
      <c r="AE3137" s="81"/>
      <c r="AF3137" s="81"/>
      <c r="AG3137" s="81"/>
      <c r="AH3137" s="81"/>
      <c r="AI3137" s="81"/>
      <c r="AJ3137" s="81"/>
      <c r="AK3137" s="81"/>
      <c r="AL3137" s="81"/>
      <c r="AM3137" s="50"/>
      <c r="AN3137" s="50"/>
      <c r="AO3137" s="112">
        <f t="shared" si="501"/>
        <v>0</v>
      </c>
    </row>
    <row r="3138" spans="1:41" ht="20.100000000000001" customHeight="1">
      <c r="A3138" s="70">
        <f t="shared" si="499"/>
        <v>1</v>
      </c>
      <c r="B3138" s="81"/>
      <c r="C3138" s="81"/>
      <c r="D3138" s="81"/>
      <c r="E3138" s="81"/>
      <c r="F3138" s="34"/>
      <c r="G3138" s="94"/>
      <c r="H3138" s="81"/>
      <c r="I3138" s="34"/>
      <c r="J3138" s="34"/>
      <c r="K3138" s="38"/>
      <c r="L3138" s="38"/>
      <c r="M3138" s="39">
        <f t="shared" si="492"/>
        <v>0</v>
      </c>
      <c r="N3138" s="40">
        <f t="shared" si="493"/>
        <v>0</v>
      </c>
      <c r="O3138" s="80"/>
      <c r="P3138" s="113" t="str">
        <f t="shared" si="500"/>
        <v/>
      </c>
      <c r="Q3138" s="42" t="str">
        <f t="shared" si="494"/>
        <v/>
      </c>
      <c r="R3138" s="81"/>
      <c r="S3138" s="44" t="str">
        <f t="shared" si="495"/>
        <v/>
      </c>
      <c r="T3138" s="81"/>
      <c r="U3138" s="81"/>
      <c r="V3138" s="42">
        <f t="shared" si="496"/>
        <v>0</v>
      </c>
      <c r="W3138" s="43"/>
      <c r="X3138" s="47">
        <f>SUMIFS(W$12:W3138,F$12:F3138,F3138,H$12:H3138,H3138,D$12:D3138,D3138)</f>
        <v>0</v>
      </c>
      <c r="Y3138" s="48">
        <f t="shared" si="497"/>
        <v>0</v>
      </c>
      <c r="Z3138" s="82"/>
      <c r="AA3138" s="106"/>
      <c r="AB3138" s="42">
        <f t="shared" si="498"/>
        <v>0</v>
      </c>
      <c r="AC3138" s="50"/>
      <c r="AD3138" s="81"/>
      <c r="AE3138" s="81"/>
      <c r="AF3138" s="81"/>
      <c r="AG3138" s="81"/>
      <c r="AH3138" s="81"/>
      <c r="AI3138" s="81"/>
      <c r="AJ3138" s="81"/>
      <c r="AK3138" s="81"/>
      <c r="AL3138" s="81"/>
      <c r="AM3138" s="50"/>
      <c r="AN3138" s="50"/>
      <c r="AO3138" s="112">
        <f t="shared" si="501"/>
        <v>0</v>
      </c>
    </row>
    <row r="3139" spans="1:41" ht="20.100000000000001" customHeight="1">
      <c r="A3139" s="70">
        <f t="shared" si="499"/>
        <v>1</v>
      </c>
      <c r="B3139" s="81"/>
      <c r="C3139" s="81"/>
      <c r="D3139" s="81"/>
      <c r="E3139" s="81"/>
      <c r="F3139" s="34"/>
      <c r="G3139" s="94"/>
      <c r="H3139" s="81"/>
      <c r="I3139" s="34"/>
      <c r="J3139" s="34"/>
      <c r="K3139" s="38"/>
      <c r="L3139" s="38"/>
      <c r="M3139" s="39">
        <f t="shared" si="492"/>
        <v>0</v>
      </c>
      <c r="N3139" s="40">
        <f t="shared" si="493"/>
        <v>0</v>
      </c>
      <c r="O3139" s="80"/>
      <c r="P3139" s="113" t="str">
        <f t="shared" si="500"/>
        <v/>
      </c>
      <c r="Q3139" s="42" t="str">
        <f t="shared" si="494"/>
        <v/>
      </c>
      <c r="R3139" s="81"/>
      <c r="S3139" s="44" t="str">
        <f t="shared" si="495"/>
        <v/>
      </c>
      <c r="T3139" s="81"/>
      <c r="U3139" s="81"/>
      <c r="V3139" s="42">
        <f t="shared" si="496"/>
        <v>0</v>
      </c>
      <c r="W3139" s="43"/>
      <c r="X3139" s="47">
        <f>SUMIFS(W$12:W3139,F$12:F3139,F3139,H$12:H3139,H3139,D$12:D3139,D3139)</f>
        <v>0</v>
      </c>
      <c r="Y3139" s="48">
        <f t="shared" si="497"/>
        <v>0</v>
      </c>
      <c r="Z3139" s="82"/>
      <c r="AA3139" s="106"/>
      <c r="AB3139" s="42">
        <f t="shared" si="498"/>
        <v>0</v>
      </c>
      <c r="AC3139" s="50"/>
      <c r="AD3139" s="81"/>
      <c r="AE3139" s="81"/>
      <c r="AF3139" s="81"/>
      <c r="AG3139" s="81"/>
      <c r="AH3139" s="81"/>
      <c r="AI3139" s="81"/>
      <c r="AJ3139" s="81"/>
      <c r="AK3139" s="81"/>
      <c r="AL3139" s="81"/>
      <c r="AM3139" s="50"/>
      <c r="AN3139" s="50"/>
      <c r="AO3139" s="112">
        <f t="shared" si="501"/>
        <v>0</v>
      </c>
    </row>
    <row r="3140" spans="1:41" ht="20.100000000000001" customHeight="1">
      <c r="A3140" s="70">
        <f t="shared" si="499"/>
        <v>1</v>
      </c>
      <c r="B3140" s="81"/>
      <c r="C3140" s="81"/>
      <c r="D3140" s="81"/>
      <c r="E3140" s="81"/>
      <c r="F3140" s="34"/>
      <c r="G3140" s="94"/>
      <c r="H3140" s="81"/>
      <c r="I3140" s="34"/>
      <c r="J3140" s="34"/>
      <c r="K3140" s="38"/>
      <c r="L3140" s="38"/>
      <c r="M3140" s="39">
        <f t="shared" si="492"/>
        <v>0</v>
      </c>
      <c r="N3140" s="40">
        <f t="shared" si="493"/>
        <v>0</v>
      </c>
      <c r="O3140" s="80"/>
      <c r="P3140" s="113" t="str">
        <f t="shared" si="500"/>
        <v/>
      </c>
      <c r="Q3140" s="42" t="str">
        <f t="shared" si="494"/>
        <v/>
      </c>
      <c r="R3140" s="81"/>
      <c r="S3140" s="44" t="str">
        <f t="shared" si="495"/>
        <v/>
      </c>
      <c r="T3140" s="81"/>
      <c r="U3140" s="81"/>
      <c r="V3140" s="42">
        <f t="shared" si="496"/>
        <v>0</v>
      </c>
      <c r="W3140" s="43"/>
      <c r="X3140" s="47">
        <f>SUMIFS(W$12:W3140,F$12:F3140,F3140,H$12:H3140,H3140,D$12:D3140,D3140)</f>
        <v>0</v>
      </c>
      <c r="Y3140" s="48">
        <f t="shared" si="497"/>
        <v>0</v>
      </c>
      <c r="Z3140" s="82"/>
      <c r="AA3140" s="106"/>
      <c r="AB3140" s="42">
        <f t="shared" si="498"/>
        <v>0</v>
      </c>
      <c r="AC3140" s="50"/>
      <c r="AD3140" s="81"/>
      <c r="AE3140" s="81"/>
      <c r="AF3140" s="81"/>
      <c r="AG3140" s="81"/>
      <c r="AH3140" s="81"/>
      <c r="AI3140" s="81"/>
      <c r="AJ3140" s="81"/>
      <c r="AK3140" s="81"/>
      <c r="AL3140" s="81"/>
      <c r="AM3140" s="50"/>
      <c r="AN3140" s="50"/>
      <c r="AO3140" s="112">
        <f t="shared" si="501"/>
        <v>0</v>
      </c>
    </row>
    <row r="3141" spans="1:41" ht="20.100000000000001" customHeight="1">
      <c r="A3141" s="70">
        <f t="shared" si="499"/>
        <v>1</v>
      </c>
      <c r="B3141" s="81"/>
      <c r="C3141" s="81"/>
      <c r="D3141" s="81"/>
      <c r="E3141" s="81"/>
      <c r="F3141" s="34"/>
      <c r="G3141" s="94"/>
      <c r="H3141" s="81"/>
      <c r="I3141" s="34"/>
      <c r="J3141" s="34"/>
      <c r="K3141" s="38"/>
      <c r="L3141" s="38"/>
      <c r="M3141" s="39">
        <f t="shared" si="492"/>
        <v>0</v>
      </c>
      <c r="N3141" s="40">
        <f t="shared" si="493"/>
        <v>0</v>
      </c>
      <c r="O3141" s="80"/>
      <c r="P3141" s="113" t="str">
        <f t="shared" si="500"/>
        <v/>
      </c>
      <c r="Q3141" s="42" t="str">
        <f t="shared" si="494"/>
        <v/>
      </c>
      <c r="R3141" s="81"/>
      <c r="S3141" s="44" t="str">
        <f t="shared" si="495"/>
        <v/>
      </c>
      <c r="T3141" s="81"/>
      <c r="U3141" s="81"/>
      <c r="V3141" s="42">
        <f t="shared" si="496"/>
        <v>0</v>
      </c>
      <c r="W3141" s="43"/>
      <c r="X3141" s="47">
        <f>SUMIFS(W$12:W3141,F$12:F3141,F3141,H$12:H3141,H3141,D$12:D3141,D3141)</f>
        <v>0</v>
      </c>
      <c r="Y3141" s="48">
        <f t="shared" si="497"/>
        <v>0</v>
      </c>
      <c r="Z3141" s="82"/>
      <c r="AA3141" s="106"/>
      <c r="AB3141" s="42">
        <f t="shared" si="498"/>
        <v>0</v>
      </c>
      <c r="AC3141" s="50"/>
      <c r="AD3141" s="81"/>
      <c r="AE3141" s="81"/>
      <c r="AF3141" s="81"/>
      <c r="AG3141" s="81"/>
      <c r="AH3141" s="81"/>
      <c r="AI3141" s="81"/>
      <c r="AJ3141" s="81"/>
      <c r="AK3141" s="81"/>
      <c r="AL3141" s="81"/>
      <c r="AM3141" s="50"/>
      <c r="AN3141" s="50"/>
      <c r="AO3141" s="112">
        <f t="shared" si="501"/>
        <v>0</v>
      </c>
    </row>
    <row r="3142" spans="1:41" ht="20.100000000000001" customHeight="1">
      <c r="A3142" s="70">
        <f t="shared" si="499"/>
        <v>1</v>
      </c>
      <c r="B3142" s="81"/>
      <c r="C3142" s="81"/>
      <c r="D3142" s="81"/>
      <c r="E3142" s="81"/>
      <c r="F3142" s="34"/>
      <c r="G3142" s="94"/>
      <c r="H3142" s="81"/>
      <c r="I3142" s="34"/>
      <c r="J3142" s="34"/>
      <c r="K3142" s="38"/>
      <c r="L3142" s="38"/>
      <c r="M3142" s="39">
        <f t="shared" si="492"/>
        <v>0</v>
      </c>
      <c r="N3142" s="40">
        <f t="shared" si="493"/>
        <v>0</v>
      </c>
      <c r="O3142" s="80"/>
      <c r="P3142" s="113" t="str">
        <f t="shared" si="500"/>
        <v/>
      </c>
      <c r="Q3142" s="42" t="str">
        <f t="shared" si="494"/>
        <v/>
      </c>
      <c r="R3142" s="81"/>
      <c r="S3142" s="44" t="str">
        <f t="shared" si="495"/>
        <v/>
      </c>
      <c r="T3142" s="81"/>
      <c r="U3142" s="81"/>
      <c r="V3142" s="42">
        <f t="shared" si="496"/>
        <v>0</v>
      </c>
      <c r="W3142" s="43"/>
      <c r="X3142" s="47">
        <f>SUMIFS(W$12:W3142,F$12:F3142,F3142,H$12:H3142,H3142,D$12:D3142,D3142)</f>
        <v>0</v>
      </c>
      <c r="Y3142" s="48">
        <f t="shared" si="497"/>
        <v>0</v>
      </c>
      <c r="Z3142" s="82"/>
      <c r="AA3142" s="106"/>
      <c r="AB3142" s="42">
        <f t="shared" si="498"/>
        <v>0</v>
      </c>
      <c r="AC3142" s="50"/>
      <c r="AD3142" s="81"/>
      <c r="AE3142" s="81"/>
      <c r="AF3142" s="81"/>
      <c r="AG3142" s="81"/>
      <c r="AH3142" s="81"/>
      <c r="AI3142" s="81"/>
      <c r="AJ3142" s="81"/>
      <c r="AK3142" s="81"/>
      <c r="AL3142" s="81"/>
      <c r="AM3142" s="50"/>
      <c r="AN3142" s="50"/>
      <c r="AO3142" s="112">
        <f t="shared" si="501"/>
        <v>0</v>
      </c>
    </row>
    <row r="3143" spans="1:41" ht="20.100000000000001" customHeight="1">
      <c r="A3143" s="70">
        <f t="shared" si="499"/>
        <v>1</v>
      </c>
      <c r="B3143" s="81"/>
      <c r="C3143" s="81"/>
      <c r="D3143" s="81"/>
      <c r="E3143" s="81"/>
      <c r="F3143" s="34"/>
      <c r="G3143" s="94"/>
      <c r="H3143" s="81"/>
      <c r="I3143" s="34"/>
      <c r="J3143" s="34"/>
      <c r="K3143" s="38"/>
      <c r="L3143" s="38"/>
      <c r="M3143" s="39">
        <f t="shared" si="492"/>
        <v>0</v>
      </c>
      <c r="N3143" s="40">
        <f t="shared" si="493"/>
        <v>0</v>
      </c>
      <c r="O3143" s="80"/>
      <c r="P3143" s="113" t="str">
        <f t="shared" si="500"/>
        <v/>
      </c>
      <c r="Q3143" s="42" t="str">
        <f t="shared" si="494"/>
        <v/>
      </c>
      <c r="R3143" s="81"/>
      <c r="S3143" s="44" t="str">
        <f t="shared" si="495"/>
        <v/>
      </c>
      <c r="T3143" s="81"/>
      <c r="U3143" s="81"/>
      <c r="V3143" s="42">
        <f t="shared" si="496"/>
        <v>0</v>
      </c>
      <c r="W3143" s="43"/>
      <c r="X3143" s="47">
        <f>SUMIFS(W$12:W3143,F$12:F3143,F3143,H$12:H3143,H3143,D$12:D3143,D3143)</f>
        <v>0</v>
      </c>
      <c r="Y3143" s="48">
        <f t="shared" si="497"/>
        <v>0</v>
      </c>
      <c r="Z3143" s="82"/>
      <c r="AA3143" s="106"/>
      <c r="AB3143" s="42">
        <f t="shared" si="498"/>
        <v>0</v>
      </c>
      <c r="AC3143" s="50"/>
      <c r="AD3143" s="81"/>
      <c r="AE3143" s="81"/>
      <c r="AF3143" s="81"/>
      <c r="AG3143" s="81"/>
      <c r="AH3143" s="81"/>
      <c r="AI3143" s="81"/>
      <c r="AJ3143" s="81"/>
      <c r="AK3143" s="81"/>
      <c r="AL3143" s="81"/>
      <c r="AM3143" s="50"/>
      <c r="AN3143" s="50"/>
      <c r="AO3143" s="112">
        <f t="shared" si="501"/>
        <v>0</v>
      </c>
    </row>
    <row r="3144" spans="1:41" ht="20.100000000000001" customHeight="1">
      <c r="A3144" s="70">
        <f t="shared" si="499"/>
        <v>1</v>
      </c>
      <c r="B3144" s="81"/>
      <c r="C3144" s="81"/>
      <c r="D3144" s="81"/>
      <c r="E3144" s="81"/>
      <c r="F3144" s="34"/>
      <c r="G3144" s="94"/>
      <c r="H3144" s="81"/>
      <c r="I3144" s="34"/>
      <c r="J3144" s="34"/>
      <c r="K3144" s="38"/>
      <c r="L3144" s="38"/>
      <c r="M3144" s="39">
        <f t="shared" ref="M3144:M3207" si="502">(IF(L3144&lt;K3144,1+L3144,L3144)-K3144-IF(AND(K3144&lt;$L$5,L3144&gt;$M$5),$M$5-$L$5)-IF(AND(K3144&lt;$L$6,L3144&gt;$M$6),$M$6-$L$6)-IF(AND(K3144&lt;$L$7,L3144&gt;$M$7),$M$7-$L$7))-IF(AND(K3144&lt;$L$8,L3144&gt;$M$8),$M$8-$L$8)</f>
        <v>0</v>
      </c>
      <c r="N3144" s="40">
        <f t="shared" ref="N3144:N3207" si="503">HOUR(M3144)+MINUTE(M3144)/60</f>
        <v>0</v>
      </c>
      <c r="O3144" s="80"/>
      <c r="P3144" s="113" t="str">
        <f t="shared" si="500"/>
        <v/>
      </c>
      <c r="Q3144" s="42" t="str">
        <f t="shared" ref="Q3144:Q3207" si="504">IFERROR(V3144/(N3144*O3144),"")</f>
        <v/>
      </c>
      <c r="R3144" s="81"/>
      <c r="S3144" s="44" t="str">
        <f t="shared" ref="S3144:S3207" si="505">IFERROR(W3144/R3144,"")</f>
        <v/>
      </c>
      <c r="T3144" s="81"/>
      <c r="U3144" s="81"/>
      <c r="V3144" s="42">
        <f t="shared" ref="V3144:V3207" si="506">+W3144+Y3144</f>
        <v>0</v>
      </c>
      <c r="W3144" s="43"/>
      <c r="X3144" s="47">
        <f>SUMIFS(W$12:W3144,F$12:F3144,F3144,H$12:H3144,H3144,D$12:D3144,D3144)</f>
        <v>0</v>
      </c>
      <c r="Y3144" s="48">
        <f t="shared" ref="Y3144:Y3207" si="507">SUM(AC3144:AK3144)</f>
        <v>0</v>
      </c>
      <c r="Z3144" s="82"/>
      <c r="AA3144" s="106"/>
      <c r="AB3144" s="42">
        <f t="shared" ref="AB3144:AB3207" si="508">+W3144*AA3144</f>
        <v>0</v>
      </c>
      <c r="AC3144" s="50"/>
      <c r="AD3144" s="81"/>
      <c r="AE3144" s="81"/>
      <c r="AF3144" s="81"/>
      <c r="AG3144" s="81"/>
      <c r="AH3144" s="81"/>
      <c r="AI3144" s="81"/>
      <c r="AJ3144" s="81"/>
      <c r="AK3144" s="81"/>
      <c r="AL3144" s="81"/>
      <c r="AM3144" s="50"/>
      <c r="AN3144" s="50"/>
      <c r="AO3144" s="112">
        <f t="shared" si="501"/>
        <v>0</v>
      </c>
    </row>
    <row r="3145" spans="1:41" ht="20.100000000000001" customHeight="1">
      <c r="A3145" s="70">
        <f t="shared" si="499"/>
        <v>1</v>
      </c>
      <c r="B3145" s="81"/>
      <c r="C3145" s="81"/>
      <c r="D3145" s="81"/>
      <c r="E3145" s="81"/>
      <c r="F3145" s="34"/>
      <c r="G3145" s="94"/>
      <c r="H3145" s="81"/>
      <c r="I3145" s="34"/>
      <c r="J3145" s="34"/>
      <c r="K3145" s="38"/>
      <c r="L3145" s="38"/>
      <c r="M3145" s="39">
        <f t="shared" si="502"/>
        <v>0</v>
      </c>
      <c r="N3145" s="40">
        <f t="shared" si="503"/>
        <v>0</v>
      </c>
      <c r="O3145" s="80"/>
      <c r="P3145" s="113" t="str">
        <f t="shared" si="500"/>
        <v/>
      </c>
      <c r="Q3145" s="42" t="str">
        <f t="shared" si="504"/>
        <v/>
      </c>
      <c r="R3145" s="81"/>
      <c r="S3145" s="44" t="str">
        <f t="shared" si="505"/>
        <v/>
      </c>
      <c r="T3145" s="81"/>
      <c r="U3145" s="81"/>
      <c r="V3145" s="42">
        <f t="shared" si="506"/>
        <v>0</v>
      </c>
      <c r="W3145" s="43"/>
      <c r="X3145" s="47">
        <f>SUMIFS(W$12:W3145,F$12:F3145,F3145,H$12:H3145,H3145,D$12:D3145,D3145)</f>
        <v>0</v>
      </c>
      <c r="Y3145" s="48">
        <f t="shared" si="507"/>
        <v>0</v>
      </c>
      <c r="Z3145" s="82"/>
      <c r="AA3145" s="106"/>
      <c r="AB3145" s="42">
        <f t="shared" si="508"/>
        <v>0</v>
      </c>
      <c r="AC3145" s="50"/>
      <c r="AD3145" s="81"/>
      <c r="AE3145" s="81"/>
      <c r="AF3145" s="81"/>
      <c r="AG3145" s="81"/>
      <c r="AH3145" s="81"/>
      <c r="AI3145" s="81"/>
      <c r="AJ3145" s="81"/>
      <c r="AK3145" s="81"/>
      <c r="AL3145" s="81"/>
      <c r="AM3145" s="50"/>
      <c r="AN3145" s="50"/>
      <c r="AO3145" s="112">
        <f t="shared" si="501"/>
        <v>0</v>
      </c>
    </row>
    <row r="3146" spans="1:41" ht="20.100000000000001" customHeight="1">
      <c r="A3146" s="70">
        <f t="shared" si="499"/>
        <v>1</v>
      </c>
      <c r="B3146" s="81"/>
      <c r="C3146" s="81"/>
      <c r="D3146" s="81"/>
      <c r="E3146" s="81"/>
      <c r="F3146" s="34"/>
      <c r="G3146" s="94"/>
      <c r="H3146" s="81"/>
      <c r="I3146" s="34"/>
      <c r="J3146" s="34"/>
      <c r="K3146" s="38"/>
      <c r="L3146" s="38"/>
      <c r="M3146" s="39">
        <f t="shared" si="502"/>
        <v>0</v>
      </c>
      <c r="N3146" s="40">
        <f t="shared" si="503"/>
        <v>0</v>
      </c>
      <c r="O3146" s="80"/>
      <c r="P3146" s="113" t="str">
        <f t="shared" si="500"/>
        <v/>
      </c>
      <c r="Q3146" s="42" t="str">
        <f t="shared" si="504"/>
        <v/>
      </c>
      <c r="R3146" s="81"/>
      <c r="S3146" s="44" t="str">
        <f t="shared" si="505"/>
        <v/>
      </c>
      <c r="T3146" s="81"/>
      <c r="U3146" s="81"/>
      <c r="V3146" s="42">
        <f t="shared" si="506"/>
        <v>0</v>
      </c>
      <c r="W3146" s="43"/>
      <c r="X3146" s="47">
        <f>SUMIFS(W$12:W3146,F$12:F3146,F3146,H$12:H3146,H3146,D$12:D3146,D3146)</f>
        <v>0</v>
      </c>
      <c r="Y3146" s="48">
        <f t="shared" si="507"/>
        <v>0</v>
      </c>
      <c r="Z3146" s="82"/>
      <c r="AA3146" s="106"/>
      <c r="AB3146" s="42">
        <f t="shared" si="508"/>
        <v>0</v>
      </c>
      <c r="AC3146" s="50"/>
      <c r="AD3146" s="81"/>
      <c r="AE3146" s="81"/>
      <c r="AF3146" s="81"/>
      <c r="AG3146" s="81"/>
      <c r="AH3146" s="81"/>
      <c r="AI3146" s="81"/>
      <c r="AJ3146" s="81"/>
      <c r="AK3146" s="81"/>
      <c r="AL3146" s="81"/>
      <c r="AM3146" s="50"/>
      <c r="AN3146" s="50"/>
      <c r="AO3146" s="112">
        <f t="shared" si="501"/>
        <v>0</v>
      </c>
    </row>
    <row r="3147" spans="1:41" ht="20.100000000000001" customHeight="1">
      <c r="A3147" s="70">
        <f t="shared" si="499"/>
        <v>1</v>
      </c>
      <c r="B3147" s="81"/>
      <c r="C3147" s="81"/>
      <c r="D3147" s="81"/>
      <c r="E3147" s="81"/>
      <c r="F3147" s="34"/>
      <c r="G3147" s="94"/>
      <c r="H3147" s="81"/>
      <c r="I3147" s="34"/>
      <c r="J3147" s="34"/>
      <c r="K3147" s="38"/>
      <c r="L3147" s="38"/>
      <c r="M3147" s="39">
        <f t="shared" si="502"/>
        <v>0</v>
      </c>
      <c r="N3147" s="40">
        <f t="shared" si="503"/>
        <v>0</v>
      </c>
      <c r="O3147" s="80"/>
      <c r="P3147" s="113" t="str">
        <f t="shared" si="500"/>
        <v/>
      </c>
      <c r="Q3147" s="42" t="str">
        <f t="shared" si="504"/>
        <v/>
      </c>
      <c r="R3147" s="81"/>
      <c r="S3147" s="44" t="str">
        <f t="shared" si="505"/>
        <v/>
      </c>
      <c r="T3147" s="81"/>
      <c r="U3147" s="81"/>
      <c r="V3147" s="42">
        <f t="shared" si="506"/>
        <v>0</v>
      </c>
      <c r="W3147" s="43"/>
      <c r="X3147" s="47">
        <f>SUMIFS(W$12:W3147,F$12:F3147,F3147,H$12:H3147,H3147,D$12:D3147,D3147)</f>
        <v>0</v>
      </c>
      <c r="Y3147" s="48">
        <f t="shared" si="507"/>
        <v>0</v>
      </c>
      <c r="Z3147" s="82"/>
      <c r="AA3147" s="106"/>
      <c r="AB3147" s="42">
        <f t="shared" si="508"/>
        <v>0</v>
      </c>
      <c r="AC3147" s="50"/>
      <c r="AD3147" s="81"/>
      <c r="AE3147" s="81"/>
      <c r="AF3147" s="81"/>
      <c r="AG3147" s="81"/>
      <c r="AH3147" s="81"/>
      <c r="AI3147" s="81"/>
      <c r="AJ3147" s="81"/>
      <c r="AK3147" s="81"/>
      <c r="AL3147" s="81"/>
      <c r="AM3147" s="50"/>
      <c r="AN3147" s="50"/>
      <c r="AO3147" s="112">
        <f t="shared" si="501"/>
        <v>0</v>
      </c>
    </row>
    <row r="3148" spans="1:41" ht="20.100000000000001" customHeight="1">
      <c r="A3148" s="70">
        <f t="shared" si="499"/>
        <v>1</v>
      </c>
      <c r="B3148" s="81"/>
      <c r="C3148" s="81"/>
      <c r="D3148" s="81"/>
      <c r="E3148" s="81"/>
      <c r="F3148" s="34"/>
      <c r="G3148" s="94"/>
      <c r="H3148" s="81"/>
      <c r="I3148" s="34"/>
      <c r="J3148" s="34"/>
      <c r="K3148" s="38"/>
      <c r="L3148" s="38"/>
      <c r="M3148" s="39">
        <f t="shared" si="502"/>
        <v>0</v>
      </c>
      <c r="N3148" s="40">
        <f t="shared" si="503"/>
        <v>0</v>
      </c>
      <c r="O3148" s="80"/>
      <c r="P3148" s="113" t="str">
        <f t="shared" si="500"/>
        <v/>
      </c>
      <c r="Q3148" s="42" t="str">
        <f t="shared" si="504"/>
        <v/>
      </c>
      <c r="R3148" s="81"/>
      <c r="S3148" s="44" t="str">
        <f t="shared" si="505"/>
        <v/>
      </c>
      <c r="T3148" s="81"/>
      <c r="U3148" s="81"/>
      <c r="V3148" s="42">
        <f t="shared" si="506"/>
        <v>0</v>
      </c>
      <c r="W3148" s="43"/>
      <c r="X3148" s="47">
        <f>SUMIFS(W$12:W3148,F$12:F3148,F3148,H$12:H3148,H3148,D$12:D3148,D3148)</f>
        <v>0</v>
      </c>
      <c r="Y3148" s="48">
        <f t="shared" si="507"/>
        <v>0</v>
      </c>
      <c r="Z3148" s="82"/>
      <c r="AA3148" s="106"/>
      <c r="AB3148" s="42">
        <f t="shared" si="508"/>
        <v>0</v>
      </c>
      <c r="AC3148" s="50"/>
      <c r="AD3148" s="81"/>
      <c r="AE3148" s="81"/>
      <c r="AF3148" s="81"/>
      <c r="AG3148" s="81"/>
      <c r="AH3148" s="81"/>
      <c r="AI3148" s="81"/>
      <c r="AJ3148" s="81"/>
      <c r="AK3148" s="81"/>
      <c r="AL3148" s="81"/>
      <c r="AM3148" s="50"/>
      <c r="AN3148" s="50"/>
      <c r="AO3148" s="112">
        <f t="shared" si="501"/>
        <v>0</v>
      </c>
    </row>
    <row r="3149" spans="1:41" ht="20.100000000000001" customHeight="1">
      <c r="A3149" s="70">
        <f t="shared" ref="A3149:A3212" si="509">MONTH(B3149)</f>
        <v>1</v>
      </c>
      <c r="B3149" s="81"/>
      <c r="C3149" s="81"/>
      <c r="D3149" s="81"/>
      <c r="E3149" s="81"/>
      <c r="F3149" s="34"/>
      <c r="G3149" s="94"/>
      <c r="H3149" s="81"/>
      <c r="I3149" s="34"/>
      <c r="J3149" s="34"/>
      <c r="K3149" s="38"/>
      <c r="L3149" s="38"/>
      <c r="M3149" s="39">
        <f t="shared" si="502"/>
        <v>0</v>
      </c>
      <c r="N3149" s="40">
        <f t="shared" si="503"/>
        <v>0</v>
      </c>
      <c r="O3149" s="80"/>
      <c r="P3149" s="113" t="str">
        <f t="shared" ref="P3149:P3212" si="510">IFERROR(W3149/V3149,"")</f>
        <v/>
      </c>
      <c r="Q3149" s="42" t="str">
        <f t="shared" si="504"/>
        <v/>
      </c>
      <c r="R3149" s="81"/>
      <c r="S3149" s="44" t="str">
        <f t="shared" si="505"/>
        <v/>
      </c>
      <c r="T3149" s="81"/>
      <c r="U3149" s="81"/>
      <c r="V3149" s="42">
        <f t="shared" si="506"/>
        <v>0</v>
      </c>
      <c r="W3149" s="43"/>
      <c r="X3149" s="47">
        <f>SUMIFS(W$12:W3149,F$12:F3149,F3149,H$12:H3149,H3149,D$12:D3149,D3149)</f>
        <v>0</v>
      </c>
      <c r="Y3149" s="48">
        <f t="shared" si="507"/>
        <v>0</v>
      </c>
      <c r="Z3149" s="82"/>
      <c r="AA3149" s="106"/>
      <c r="AB3149" s="42">
        <f t="shared" si="508"/>
        <v>0</v>
      </c>
      <c r="AC3149" s="50"/>
      <c r="AD3149" s="81"/>
      <c r="AE3149" s="81"/>
      <c r="AF3149" s="81"/>
      <c r="AG3149" s="81"/>
      <c r="AH3149" s="81"/>
      <c r="AI3149" s="81"/>
      <c r="AJ3149" s="81"/>
      <c r="AK3149" s="81"/>
      <c r="AL3149" s="81"/>
      <c r="AM3149" s="50"/>
      <c r="AN3149" s="50"/>
      <c r="AO3149" s="112">
        <f t="shared" ref="AO3149:AO3212" si="511">+AM3149+AN3149</f>
        <v>0</v>
      </c>
    </row>
    <row r="3150" spans="1:41" ht="20.100000000000001" customHeight="1">
      <c r="A3150" s="70">
        <f t="shared" si="509"/>
        <v>1</v>
      </c>
      <c r="B3150" s="81"/>
      <c r="C3150" s="81"/>
      <c r="D3150" s="81"/>
      <c r="E3150" s="81"/>
      <c r="F3150" s="34"/>
      <c r="G3150" s="94"/>
      <c r="H3150" s="81"/>
      <c r="I3150" s="34"/>
      <c r="J3150" s="34"/>
      <c r="K3150" s="38"/>
      <c r="L3150" s="38"/>
      <c r="M3150" s="39">
        <f t="shared" si="502"/>
        <v>0</v>
      </c>
      <c r="N3150" s="40">
        <f t="shared" si="503"/>
        <v>0</v>
      </c>
      <c r="O3150" s="80"/>
      <c r="P3150" s="113" t="str">
        <f t="shared" si="510"/>
        <v/>
      </c>
      <c r="Q3150" s="42" t="str">
        <f t="shared" si="504"/>
        <v/>
      </c>
      <c r="R3150" s="81"/>
      <c r="S3150" s="44" t="str">
        <f t="shared" si="505"/>
        <v/>
      </c>
      <c r="T3150" s="81"/>
      <c r="U3150" s="81"/>
      <c r="V3150" s="42">
        <f t="shared" si="506"/>
        <v>0</v>
      </c>
      <c r="W3150" s="43"/>
      <c r="X3150" s="47">
        <f>SUMIFS(W$12:W3150,F$12:F3150,F3150,H$12:H3150,H3150,D$12:D3150,D3150)</f>
        <v>0</v>
      </c>
      <c r="Y3150" s="48">
        <f t="shared" si="507"/>
        <v>0</v>
      </c>
      <c r="Z3150" s="82"/>
      <c r="AA3150" s="106"/>
      <c r="AB3150" s="42">
        <f t="shared" si="508"/>
        <v>0</v>
      </c>
      <c r="AC3150" s="50"/>
      <c r="AD3150" s="81"/>
      <c r="AE3150" s="81"/>
      <c r="AF3150" s="81"/>
      <c r="AG3150" s="81"/>
      <c r="AH3150" s="81"/>
      <c r="AI3150" s="81"/>
      <c r="AJ3150" s="81"/>
      <c r="AK3150" s="81"/>
      <c r="AL3150" s="81"/>
      <c r="AM3150" s="50"/>
      <c r="AN3150" s="50"/>
      <c r="AO3150" s="112">
        <f t="shared" si="511"/>
        <v>0</v>
      </c>
    </row>
    <row r="3151" spans="1:41" ht="20.100000000000001" customHeight="1">
      <c r="A3151" s="70">
        <f t="shared" si="509"/>
        <v>1</v>
      </c>
      <c r="B3151" s="81"/>
      <c r="C3151" s="81"/>
      <c r="D3151" s="81"/>
      <c r="E3151" s="81"/>
      <c r="F3151" s="34"/>
      <c r="G3151" s="94"/>
      <c r="H3151" s="81"/>
      <c r="I3151" s="34"/>
      <c r="J3151" s="34"/>
      <c r="K3151" s="38"/>
      <c r="L3151" s="38"/>
      <c r="M3151" s="39">
        <f t="shared" si="502"/>
        <v>0</v>
      </c>
      <c r="N3151" s="40">
        <f t="shared" si="503"/>
        <v>0</v>
      </c>
      <c r="O3151" s="80"/>
      <c r="P3151" s="113" t="str">
        <f t="shared" si="510"/>
        <v/>
      </c>
      <c r="Q3151" s="42" t="str">
        <f t="shared" si="504"/>
        <v/>
      </c>
      <c r="R3151" s="81"/>
      <c r="S3151" s="44" t="str">
        <f t="shared" si="505"/>
        <v/>
      </c>
      <c r="T3151" s="81"/>
      <c r="U3151" s="81"/>
      <c r="V3151" s="42">
        <f t="shared" si="506"/>
        <v>0</v>
      </c>
      <c r="W3151" s="43"/>
      <c r="X3151" s="47">
        <f>SUMIFS(W$12:W3151,F$12:F3151,F3151,H$12:H3151,H3151,D$12:D3151,D3151)</f>
        <v>0</v>
      </c>
      <c r="Y3151" s="48">
        <f t="shared" si="507"/>
        <v>0</v>
      </c>
      <c r="Z3151" s="82"/>
      <c r="AA3151" s="106"/>
      <c r="AB3151" s="42">
        <f t="shared" si="508"/>
        <v>0</v>
      </c>
      <c r="AC3151" s="50"/>
      <c r="AD3151" s="81"/>
      <c r="AE3151" s="81"/>
      <c r="AF3151" s="81"/>
      <c r="AG3151" s="81"/>
      <c r="AH3151" s="81"/>
      <c r="AI3151" s="81"/>
      <c r="AJ3151" s="81"/>
      <c r="AK3151" s="81"/>
      <c r="AL3151" s="81"/>
      <c r="AM3151" s="50"/>
      <c r="AN3151" s="50"/>
      <c r="AO3151" s="112">
        <f t="shared" si="511"/>
        <v>0</v>
      </c>
    </row>
    <row r="3152" spans="1:41" ht="20.100000000000001" customHeight="1">
      <c r="A3152" s="70">
        <f t="shared" si="509"/>
        <v>1</v>
      </c>
      <c r="B3152" s="81"/>
      <c r="C3152" s="81"/>
      <c r="D3152" s="81"/>
      <c r="E3152" s="81"/>
      <c r="F3152" s="34"/>
      <c r="G3152" s="94"/>
      <c r="H3152" s="81"/>
      <c r="I3152" s="34"/>
      <c r="J3152" s="34"/>
      <c r="K3152" s="38"/>
      <c r="L3152" s="38"/>
      <c r="M3152" s="39">
        <f t="shared" si="502"/>
        <v>0</v>
      </c>
      <c r="N3152" s="40">
        <f t="shared" si="503"/>
        <v>0</v>
      </c>
      <c r="O3152" s="80"/>
      <c r="P3152" s="113" t="str">
        <f t="shared" si="510"/>
        <v/>
      </c>
      <c r="Q3152" s="42" t="str">
        <f t="shared" si="504"/>
        <v/>
      </c>
      <c r="R3152" s="81"/>
      <c r="S3152" s="44" t="str">
        <f t="shared" si="505"/>
        <v/>
      </c>
      <c r="T3152" s="81"/>
      <c r="U3152" s="81"/>
      <c r="V3152" s="42">
        <f t="shared" si="506"/>
        <v>0</v>
      </c>
      <c r="W3152" s="43"/>
      <c r="X3152" s="47">
        <f>SUMIFS(W$12:W3152,F$12:F3152,F3152,H$12:H3152,H3152,D$12:D3152,D3152)</f>
        <v>0</v>
      </c>
      <c r="Y3152" s="48">
        <f t="shared" si="507"/>
        <v>0</v>
      </c>
      <c r="Z3152" s="82"/>
      <c r="AA3152" s="106"/>
      <c r="AB3152" s="42">
        <f t="shared" si="508"/>
        <v>0</v>
      </c>
      <c r="AC3152" s="50"/>
      <c r="AD3152" s="81"/>
      <c r="AE3152" s="81"/>
      <c r="AF3152" s="81"/>
      <c r="AG3152" s="81"/>
      <c r="AH3152" s="81"/>
      <c r="AI3152" s="81"/>
      <c r="AJ3152" s="81"/>
      <c r="AK3152" s="81"/>
      <c r="AL3152" s="81"/>
      <c r="AM3152" s="50"/>
      <c r="AN3152" s="50"/>
      <c r="AO3152" s="112">
        <f t="shared" si="511"/>
        <v>0</v>
      </c>
    </row>
    <row r="3153" spans="1:41" ht="20.100000000000001" customHeight="1">
      <c r="A3153" s="70">
        <f t="shared" si="509"/>
        <v>1</v>
      </c>
      <c r="B3153" s="81"/>
      <c r="C3153" s="81"/>
      <c r="D3153" s="81"/>
      <c r="E3153" s="81"/>
      <c r="F3153" s="34"/>
      <c r="G3153" s="94"/>
      <c r="H3153" s="81"/>
      <c r="I3153" s="34"/>
      <c r="J3153" s="34"/>
      <c r="K3153" s="38"/>
      <c r="L3153" s="38"/>
      <c r="M3153" s="39">
        <f t="shared" si="502"/>
        <v>0</v>
      </c>
      <c r="N3153" s="40">
        <f t="shared" si="503"/>
        <v>0</v>
      </c>
      <c r="O3153" s="80"/>
      <c r="P3153" s="113" t="str">
        <f t="shared" si="510"/>
        <v/>
      </c>
      <c r="Q3153" s="42" t="str">
        <f t="shared" si="504"/>
        <v/>
      </c>
      <c r="R3153" s="81"/>
      <c r="S3153" s="44" t="str">
        <f t="shared" si="505"/>
        <v/>
      </c>
      <c r="T3153" s="81"/>
      <c r="U3153" s="81"/>
      <c r="V3153" s="42">
        <f t="shared" si="506"/>
        <v>0</v>
      </c>
      <c r="W3153" s="43"/>
      <c r="X3153" s="47">
        <f>SUMIFS(W$12:W3153,F$12:F3153,F3153,H$12:H3153,H3153,D$12:D3153,D3153)</f>
        <v>0</v>
      </c>
      <c r="Y3153" s="48">
        <f t="shared" si="507"/>
        <v>0</v>
      </c>
      <c r="Z3153" s="82"/>
      <c r="AA3153" s="106"/>
      <c r="AB3153" s="42">
        <f t="shared" si="508"/>
        <v>0</v>
      </c>
      <c r="AC3153" s="50"/>
      <c r="AD3153" s="81"/>
      <c r="AE3153" s="81"/>
      <c r="AF3153" s="81"/>
      <c r="AG3153" s="81"/>
      <c r="AH3153" s="81"/>
      <c r="AI3153" s="81"/>
      <c r="AJ3153" s="81"/>
      <c r="AK3153" s="81"/>
      <c r="AL3153" s="81"/>
      <c r="AM3153" s="50"/>
      <c r="AN3153" s="50"/>
      <c r="AO3153" s="112">
        <f t="shared" si="511"/>
        <v>0</v>
      </c>
    </row>
    <row r="3154" spans="1:41" ht="20.100000000000001" customHeight="1">
      <c r="A3154" s="70">
        <f t="shared" si="509"/>
        <v>1</v>
      </c>
      <c r="B3154" s="81"/>
      <c r="C3154" s="81"/>
      <c r="D3154" s="81"/>
      <c r="E3154" s="81"/>
      <c r="F3154" s="34"/>
      <c r="G3154" s="94"/>
      <c r="H3154" s="81"/>
      <c r="I3154" s="34"/>
      <c r="J3154" s="34"/>
      <c r="K3154" s="38"/>
      <c r="L3154" s="38"/>
      <c r="M3154" s="39">
        <f t="shared" si="502"/>
        <v>0</v>
      </c>
      <c r="N3154" s="40">
        <f t="shared" si="503"/>
        <v>0</v>
      </c>
      <c r="O3154" s="80"/>
      <c r="P3154" s="113" t="str">
        <f t="shared" si="510"/>
        <v/>
      </c>
      <c r="Q3154" s="42" t="str">
        <f t="shared" si="504"/>
        <v/>
      </c>
      <c r="R3154" s="81"/>
      <c r="S3154" s="44" t="str">
        <f t="shared" si="505"/>
        <v/>
      </c>
      <c r="T3154" s="81"/>
      <c r="U3154" s="81"/>
      <c r="V3154" s="42">
        <f t="shared" si="506"/>
        <v>0</v>
      </c>
      <c r="W3154" s="43"/>
      <c r="X3154" s="47">
        <f>SUMIFS(W$12:W3154,F$12:F3154,F3154,H$12:H3154,H3154,D$12:D3154,D3154)</f>
        <v>0</v>
      </c>
      <c r="Y3154" s="48">
        <f t="shared" si="507"/>
        <v>0</v>
      </c>
      <c r="Z3154" s="82"/>
      <c r="AA3154" s="106"/>
      <c r="AB3154" s="42">
        <f t="shared" si="508"/>
        <v>0</v>
      </c>
      <c r="AC3154" s="50"/>
      <c r="AD3154" s="81"/>
      <c r="AE3154" s="81"/>
      <c r="AF3154" s="81"/>
      <c r="AG3154" s="81"/>
      <c r="AH3154" s="81"/>
      <c r="AI3154" s="81"/>
      <c r="AJ3154" s="81"/>
      <c r="AK3154" s="81"/>
      <c r="AL3154" s="81"/>
      <c r="AM3154" s="50"/>
      <c r="AN3154" s="50"/>
      <c r="AO3154" s="112">
        <f t="shared" si="511"/>
        <v>0</v>
      </c>
    </row>
    <row r="3155" spans="1:41" ht="20.100000000000001" customHeight="1">
      <c r="A3155" s="70">
        <f t="shared" si="509"/>
        <v>1</v>
      </c>
      <c r="B3155" s="81"/>
      <c r="C3155" s="81"/>
      <c r="D3155" s="81"/>
      <c r="E3155" s="81"/>
      <c r="F3155" s="34"/>
      <c r="G3155" s="94"/>
      <c r="H3155" s="81"/>
      <c r="I3155" s="34"/>
      <c r="J3155" s="34"/>
      <c r="K3155" s="38"/>
      <c r="L3155" s="38"/>
      <c r="M3155" s="39">
        <f t="shared" si="502"/>
        <v>0</v>
      </c>
      <c r="N3155" s="40">
        <f t="shared" si="503"/>
        <v>0</v>
      </c>
      <c r="O3155" s="80"/>
      <c r="P3155" s="113" t="str">
        <f t="shared" si="510"/>
        <v/>
      </c>
      <c r="Q3155" s="42" t="str">
        <f t="shared" si="504"/>
        <v/>
      </c>
      <c r="R3155" s="81"/>
      <c r="S3155" s="44" t="str">
        <f t="shared" si="505"/>
        <v/>
      </c>
      <c r="T3155" s="81"/>
      <c r="U3155" s="81"/>
      <c r="V3155" s="42">
        <f t="shared" si="506"/>
        <v>0</v>
      </c>
      <c r="W3155" s="43"/>
      <c r="X3155" s="47">
        <f>SUMIFS(W$12:W3155,F$12:F3155,F3155,H$12:H3155,H3155,D$12:D3155,D3155)</f>
        <v>0</v>
      </c>
      <c r="Y3155" s="48">
        <f t="shared" si="507"/>
        <v>0</v>
      </c>
      <c r="Z3155" s="82"/>
      <c r="AA3155" s="106"/>
      <c r="AB3155" s="42">
        <f t="shared" si="508"/>
        <v>0</v>
      </c>
      <c r="AC3155" s="50"/>
      <c r="AD3155" s="81"/>
      <c r="AE3155" s="81"/>
      <c r="AF3155" s="81"/>
      <c r="AG3155" s="81"/>
      <c r="AH3155" s="81"/>
      <c r="AI3155" s="81"/>
      <c r="AJ3155" s="81"/>
      <c r="AK3155" s="81"/>
      <c r="AL3155" s="81"/>
      <c r="AM3155" s="50"/>
      <c r="AN3155" s="50"/>
      <c r="AO3155" s="112">
        <f t="shared" si="511"/>
        <v>0</v>
      </c>
    </row>
    <row r="3156" spans="1:41" ht="20.100000000000001" customHeight="1">
      <c r="A3156" s="70">
        <f t="shared" si="509"/>
        <v>1</v>
      </c>
      <c r="B3156" s="81"/>
      <c r="C3156" s="81"/>
      <c r="D3156" s="81"/>
      <c r="E3156" s="81"/>
      <c r="F3156" s="34"/>
      <c r="G3156" s="94"/>
      <c r="H3156" s="81"/>
      <c r="I3156" s="34"/>
      <c r="J3156" s="34"/>
      <c r="K3156" s="38"/>
      <c r="L3156" s="38"/>
      <c r="M3156" s="39">
        <f t="shared" si="502"/>
        <v>0</v>
      </c>
      <c r="N3156" s="40">
        <f t="shared" si="503"/>
        <v>0</v>
      </c>
      <c r="O3156" s="80"/>
      <c r="P3156" s="113" t="str">
        <f t="shared" si="510"/>
        <v/>
      </c>
      <c r="Q3156" s="42" t="str">
        <f t="shared" si="504"/>
        <v/>
      </c>
      <c r="R3156" s="81"/>
      <c r="S3156" s="44" t="str">
        <f t="shared" si="505"/>
        <v/>
      </c>
      <c r="T3156" s="81"/>
      <c r="U3156" s="81"/>
      <c r="V3156" s="42">
        <f t="shared" si="506"/>
        <v>0</v>
      </c>
      <c r="W3156" s="43"/>
      <c r="X3156" s="47">
        <f>SUMIFS(W$12:W3156,F$12:F3156,F3156,H$12:H3156,H3156,D$12:D3156,D3156)</f>
        <v>0</v>
      </c>
      <c r="Y3156" s="48">
        <f t="shared" si="507"/>
        <v>0</v>
      </c>
      <c r="Z3156" s="82"/>
      <c r="AA3156" s="106"/>
      <c r="AB3156" s="42">
        <f t="shared" si="508"/>
        <v>0</v>
      </c>
      <c r="AC3156" s="50"/>
      <c r="AD3156" s="81"/>
      <c r="AE3156" s="81"/>
      <c r="AF3156" s="81"/>
      <c r="AG3156" s="81"/>
      <c r="AH3156" s="81"/>
      <c r="AI3156" s="81"/>
      <c r="AJ3156" s="81"/>
      <c r="AK3156" s="81"/>
      <c r="AL3156" s="81"/>
      <c r="AM3156" s="50"/>
      <c r="AN3156" s="50"/>
      <c r="AO3156" s="112">
        <f t="shared" si="511"/>
        <v>0</v>
      </c>
    </row>
    <row r="3157" spans="1:41" ht="20.100000000000001" customHeight="1">
      <c r="A3157" s="70">
        <f t="shared" si="509"/>
        <v>1</v>
      </c>
      <c r="B3157" s="81"/>
      <c r="C3157" s="81"/>
      <c r="D3157" s="81"/>
      <c r="E3157" s="81"/>
      <c r="F3157" s="34"/>
      <c r="G3157" s="94"/>
      <c r="H3157" s="81"/>
      <c r="I3157" s="34"/>
      <c r="J3157" s="34"/>
      <c r="K3157" s="38"/>
      <c r="L3157" s="38"/>
      <c r="M3157" s="39">
        <f t="shared" si="502"/>
        <v>0</v>
      </c>
      <c r="N3157" s="40">
        <f t="shared" si="503"/>
        <v>0</v>
      </c>
      <c r="O3157" s="80"/>
      <c r="P3157" s="113" t="str">
        <f t="shared" si="510"/>
        <v/>
      </c>
      <c r="Q3157" s="42" t="str">
        <f t="shared" si="504"/>
        <v/>
      </c>
      <c r="R3157" s="81"/>
      <c r="S3157" s="44" t="str">
        <f t="shared" si="505"/>
        <v/>
      </c>
      <c r="T3157" s="81"/>
      <c r="U3157" s="81"/>
      <c r="V3157" s="42">
        <f t="shared" si="506"/>
        <v>0</v>
      </c>
      <c r="W3157" s="43"/>
      <c r="X3157" s="47">
        <f>SUMIFS(W$12:W3157,F$12:F3157,F3157,H$12:H3157,H3157,D$12:D3157,D3157)</f>
        <v>0</v>
      </c>
      <c r="Y3157" s="48">
        <f t="shared" si="507"/>
        <v>0</v>
      </c>
      <c r="Z3157" s="82"/>
      <c r="AA3157" s="106"/>
      <c r="AB3157" s="42">
        <f t="shared" si="508"/>
        <v>0</v>
      </c>
      <c r="AC3157" s="50"/>
      <c r="AD3157" s="81"/>
      <c r="AE3157" s="81"/>
      <c r="AF3157" s="81"/>
      <c r="AG3157" s="81"/>
      <c r="AH3157" s="81"/>
      <c r="AI3157" s="81"/>
      <c r="AJ3157" s="81"/>
      <c r="AK3157" s="81"/>
      <c r="AL3157" s="81"/>
      <c r="AM3157" s="50"/>
      <c r="AN3157" s="50"/>
      <c r="AO3157" s="112">
        <f t="shared" si="511"/>
        <v>0</v>
      </c>
    </row>
    <row r="3158" spans="1:41" ht="20.100000000000001" customHeight="1">
      <c r="A3158" s="70">
        <f t="shared" si="509"/>
        <v>1</v>
      </c>
      <c r="B3158" s="81"/>
      <c r="C3158" s="81"/>
      <c r="D3158" s="81"/>
      <c r="E3158" s="81"/>
      <c r="F3158" s="34"/>
      <c r="G3158" s="94"/>
      <c r="H3158" s="81"/>
      <c r="I3158" s="34"/>
      <c r="J3158" s="34"/>
      <c r="K3158" s="38"/>
      <c r="L3158" s="38"/>
      <c r="M3158" s="39">
        <f t="shared" si="502"/>
        <v>0</v>
      </c>
      <c r="N3158" s="40">
        <f t="shared" si="503"/>
        <v>0</v>
      </c>
      <c r="O3158" s="80"/>
      <c r="P3158" s="113" t="str">
        <f t="shared" si="510"/>
        <v/>
      </c>
      <c r="Q3158" s="42" t="str">
        <f t="shared" si="504"/>
        <v/>
      </c>
      <c r="R3158" s="81"/>
      <c r="S3158" s="44" t="str">
        <f t="shared" si="505"/>
        <v/>
      </c>
      <c r="T3158" s="81"/>
      <c r="U3158" s="81"/>
      <c r="V3158" s="42">
        <f t="shared" si="506"/>
        <v>0</v>
      </c>
      <c r="W3158" s="43"/>
      <c r="X3158" s="47">
        <f>SUMIFS(W$12:W3158,F$12:F3158,F3158,H$12:H3158,H3158,D$12:D3158,D3158)</f>
        <v>0</v>
      </c>
      <c r="Y3158" s="48">
        <f t="shared" si="507"/>
        <v>0</v>
      </c>
      <c r="Z3158" s="82"/>
      <c r="AA3158" s="106"/>
      <c r="AB3158" s="42">
        <f t="shared" si="508"/>
        <v>0</v>
      </c>
      <c r="AC3158" s="50"/>
      <c r="AD3158" s="81"/>
      <c r="AE3158" s="81"/>
      <c r="AF3158" s="81"/>
      <c r="AG3158" s="81"/>
      <c r="AH3158" s="81"/>
      <c r="AI3158" s="81"/>
      <c r="AJ3158" s="81"/>
      <c r="AK3158" s="81"/>
      <c r="AL3158" s="81"/>
      <c r="AM3158" s="50"/>
      <c r="AN3158" s="50"/>
      <c r="AO3158" s="112">
        <f t="shared" si="511"/>
        <v>0</v>
      </c>
    </row>
    <row r="3159" spans="1:41" ht="20.100000000000001" customHeight="1">
      <c r="A3159" s="70">
        <f t="shared" si="509"/>
        <v>1</v>
      </c>
      <c r="B3159" s="81"/>
      <c r="C3159" s="81"/>
      <c r="D3159" s="81"/>
      <c r="E3159" s="81"/>
      <c r="F3159" s="34"/>
      <c r="G3159" s="94"/>
      <c r="H3159" s="81"/>
      <c r="I3159" s="34"/>
      <c r="J3159" s="34"/>
      <c r="K3159" s="38"/>
      <c r="L3159" s="38"/>
      <c r="M3159" s="39">
        <f t="shared" si="502"/>
        <v>0</v>
      </c>
      <c r="N3159" s="40">
        <f t="shared" si="503"/>
        <v>0</v>
      </c>
      <c r="O3159" s="80"/>
      <c r="P3159" s="113" t="str">
        <f t="shared" si="510"/>
        <v/>
      </c>
      <c r="Q3159" s="42" t="str">
        <f t="shared" si="504"/>
        <v/>
      </c>
      <c r="R3159" s="81"/>
      <c r="S3159" s="44" t="str">
        <f t="shared" si="505"/>
        <v/>
      </c>
      <c r="T3159" s="81"/>
      <c r="U3159" s="81"/>
      <c r="V3159" s="42">
        <f t="shared" si="506"/>
        <v>0</v>
      </c>
      <c r="W3159" s="43"/>
      <c r="X3159" s="47">
        <f>SUMIFS(W$12:W3159,F$12:F3159,F3159,H$12:H3159,H3159,D$12:D3159,D3159)</f>
        <v>0</v>
      </c>
      <c r="Y3159" s="48">
        <f t="shared" si="507"/>
        <v>0</v>
      </c>
      <c r="Z3159" s="82"/>
      <c r="AA3159" s="106"/>
      <c r="AB3159" s="42">
        <f t="shared" si="508"/>
        <v>0</v>
      </c>
      <c r="AC3159" s="50"/>
      <c r="AD3159" s="81"/>
      <c r="AE3159" s="81"/>
      <c r="AF3159" s="81"/>
      <c r="AG3159" s="81"/>
      <c r="AH3159" s="81"/>
      <c r="AI3159" s="81"/>
      <c r="AJ3159" s="81"/>
      <c r="AK3159" s="81"/>
      <c r="AL3159" s="81"/>
      <c r="AM3159" s="50"/>
      <c r="AN3159" s="50"/>
      <c r="AO3159" s="112">
        <f t="shared" si="511"/>
        <v>0</v>
      </c>
    </row>
    <row r="3160" spans="1:41" ht="20.100000000000001" customHeight="1">
      <c r="A3160" s="70">
        <f t="shared" si="509"/>
        <v>1</v>
      </c>
      <c r="B3160" s="81"/>
      <c r="C3160" s="81"/>
      <c r="D3160" s="81"/>
      <c r="E3160" s="81"/>
      <c r="F3160" s="34"/>
      <c r="G3160" s="94"/>
      <c r="H3160" s="81"/>
      <c r="I3160" s="34"/>
      <c r="J3160" s="34"/>
      <c r="K3160" s="38"/>
      <c r="L3160" s="38"/>
      <c r="M3160" s="39">
        <f t="shared" si="502"/>
        <v>0</v>
      </c>
      <c r="N3160" s="40">
        <f t="shared" si="503"/>
        <v>0</v>
      </c>
      <c r="O3160" s="80"/>
      <c r="P3160" s="113" t="str">
        <f t="shared" si="510"/>
        <v/>
      </c>
      <c r="Q3160" s="42" t="str">
        <f t="shared" si="504"/>
        <v/>
      </c>
      <c r="R3160" s="81"/>
      <c r="S3160" s="44" t="str">
        <f t="shared" si="505"/>
        <v/>
      </c>
      <c r="T3160" s="81"/>
      <c r="U3160" s="81"/>
      <c r="V3160" s="42">
        <f t="shared" si="506"/>
        <v>0</v>
      </c>
      <c r="W3160" s="43"/>
      <c r="X3160" s="47">
        <f>SUMIFS(W$12:W3160,F$12:F3160,F3160,H$12:H3160,H3160,D$12:D3160,D3160)</f>
        <v>0</v>
      </c>
      <c r="Y3160" s="48">
        <f t="shared" si="507"/>
        <v>0</v>
      </c>
      <c r="Z3160" s="82"/>
      <c r="AA3160" s="106"/>
      <c r="AB3160" s="42">
        <f t="shared" si="508"/>
        <v>0</v>
      </c>
      <c r="AC3160" s="50"/>
      <c r="AD3160" s="81"/>
      <c r="AE3160" s="81"/>
      <c r="AF3160" s="81"/>
      <c r="AG3160" s="81"/>
      <c r="AH3160" s="81"/>
      <c r="AI3160" s="81"/>
      <c r="AJ3160" s="81"/>
      <c r="AK3160" s="81"/>
      <c r="AL3160" s="81"/>
      <c r="AM3160" s="50"/>
      <c r="AN3160" s="50"/>
      <c r="AO3160" s="112">
        <f t="shared" si="511"/>
        <v>0</v>
      </c>
    </row>
    <row r="3161" spans="1:41" ht="20.100000000000001" customHeight="1">
      <c r="A3161" s="70">
        <f t="shared" si="509"/>
        <v>1</v>
      </c>
      <c r="B3161" s="81"/>
      <c r="C3161" s="81"/>
      <c r="D3161" s="81"/>
      <c r="E3161" s="81"/>
      <c r="F3161" s="34"/>
      <c r="G3161" s="94"/>
      <c r="H3161" s="81"/>
      <c r="I3161" s="34"/>
      <c r="J3161" s="34"/>
      <c r="K3161" s="38"/>
      <c r="L3161" s="38"/>
      <c r="M3161" s="39">
        <f t="shared" si="502"/>
        <v>0</v>
      </c>
      <c r="N3161" s="40">
        <f t="shared" si="503"/>
        <v>0</v>
      </c>
      <c r="O3161" s="80"/>
      <c r="P3161" s="113" t="str">
        <f t="shared" si="510"/>
        <v/>
      </c>
      <c r="Q3161" s="42" t="str">
        <f t="shared" si="504"/>
        <v/>
      </c>
      <c r="R3161" s="81"/>
      <c r="S3161" s="44" t="str">
        <f t="shared" si="505"/>
        <v/>
      </c>
      <c r="T3161" s="81"/>
      <c r="U3161" s="81"/>
      <c r="V3161" s="42">
        <f t="shared" si="506"/>
        <v>0</v>
      </c>
      <c r="W3161" s="43"/>
      <c r="X3161" s="47">
        <f>SUMIFS(W$12:W3161,F$12:F3161,F3161,H$12:H3161,H3161,D$12:D3161,D3161)</f>
        <v>0</v>
      </c>
      <c r="Y3161" s="48">
        <f t="shared" si="507"/>
        <v>0</v>
      </c>
      <c r="Z3161" s="82"/>
      <c r="AA3161" s="106"/>
      <c r="AB3161" s="42">
        <f t="shared" si="508"/>
        <v>0</v>
      </c>
      <c r="AC3161" s="50"/>
      <c r="AD3161" s="81"/>
      <c r="AE3161" s="81"/>
      <c r="AF3161" s="81"/>
      <c r="AG3161" s="81"/>
      <c r="AH3161" s="81"/>
      <c r="AI3161" s="81"/>
      <c r="AJ3161" s="81"/>
      <c r="AK3161" s="81"/>
      <c r="AL3161" s="81"/>
      <c r="AM3161" s="50"/>
      <c r="AN3161" s="50"/>
      <c r="AO3161" s="112">
        <f t="shared" si="511"/>
        <v>0</v>
      </c>
    </row>
    <row r="3162" spans="1:41" ht="20.100000000000001" customHeight="1">
      <c r="A3162" s="70">
        <f t="shared" si="509"/>
        <v>1</v>
      </c>
      <c r="B3162" s="81"/>
      <c r="C3162" s="81"/>
      <c r="D3162" s="81"/>
      <c r="E3162" s="81"/>
      <c r="F3162" s="34"/>
      <c r="G3162" s="94"/>
      <c r="H3162" s="81"/>
      <c r="I3162" s="34"/>
      <c r="J3162" s="34"/>
      <c r="K3162" s="38"/>
      <c r="L3162" s="38"/>
      <c r="M3162" s="39">
        <f t="shared" si="502"/>
        <v>0</v>
      </c>
      <c r="N3162" s="40">
        <f t="shared" si="503"/>
        <v>0</v>
      </c>
      <c r="O3162" s="80"/>
      <c r="P3162" s="113" t="str">
        <f t="shared" si="510"/>
        <v/>
      </c>
      <c r="Q3162" s="42" t="str">
        <f t="shared" si="504"/>
        <v/>
      </c>
      <c r="R3162" s="81"/>
      <c r="S3162" s="44" t="str">
        <f t="shared" si="505"/>
        <v/>
      </c>
      <c r="T3162" s="81"/>
      <c r="U3162" s="81"/>
      <c r="V3162" s="42">
        <f t="shared" si="506"/>
        <v>0</v>
      </c>
      <c r="W3162" s="43"/>
      <c r="X3162" s="47">
        <f>SUMIFS(W$12:W3162,F$12:F3162,F3162,H$12:H3162,H3162,D$12:D3162,D3162)</f>
        <v>0</v>
      </c>
      <c r="Y3162" s="48">
        <f t="shared" si="507"/>
        <v>0</v>
      </c>
      <c r="Z3162" s="82"/>
      <c r="AA3162" s="106"/>
      <c r="AB3162" s="42">
        <f t="shared" si="508"/>
        <v>0</v>
      </c>
      <c r="AC3162" s="50"/>
      <c r="AD3162" s="81"/>
      <c r="AE3162" s="81"/>
      <c r="AF3162" s="81"/>
      <c r="AG3162" s="81"/>
      <c r="AH3162" s="81"/>
      <c r="AI3162" s="81"/>
      <c r="AJ3162" s="81"/>
      <c r="AK3162" s="81"/>
      <c r="AL3162" s="81"/>
      <c r="AM3162" s="50"/>
      <c r="AN3162" s="50"/>
      <c r="AO3162" s="112">
        <f t="shared" si="511"/>
        <v>0</v>
      </c>
    </row>
    <row r="3163" spans="1:41" ht="20.100000000000001" customHeight="1">
      <c r="A3163" s="70">
        <f t="shared" si="509"/>
        <v>1</v>
      </c>
      <c r="B3163" s="81"/>
      <c r="C3163" s="81"/>
      <c r="D3163" s="81"/>
      <c r="E3163" s="81"/>
      <c r="F3163" s="34"/>
      <c r="G3163" s="94"/>
      <c r="H3163" s="81"/>
      <c r="I3163" s="34"/>
      <c r="J3163" s="34"/>
      <c r="K3163" s="38"/>
      <c r="L3163" s="38"/>
      <c r="M3163" s="39">
        <f t="shared" si="502"/>
        <v>0</v>
      </c>
      <c r="N3163" s="40">
        <f t="shared" si="503"/>
        <v>0</v>
      </c>
      <c r="O3163" s="80"/>
      <c r="P3163" s="113" t="str">
        <f t="shared" si="510"/>
        <v/>
      </c>
      <c r="Q3163" s="42" t="str">
        <f t="shared" si="504"/>
        <v/>
      </c>
      <c r="R3163" s="81"/>
      <c r="S3163" s="44" t="str">
        <f t="shared" si="505"/>
        <v/>
      </c>
      <c r="T3163" s="81"/>
      <c r="U3163" s="81"/>
      <c r="V3163" s="42">
        <f t="shared" si="506"/>
        <v>0</v>
      </c>
      <c r="W3163" s="43"/>
      <c r="X3163" s="47">
        <f>SUMIFS(W$12:W3163,F$12:F3163,F3163,H$12:H3163,H3163,D$12:D3163,D3163)</f>
        <v>0</v>
      </c>
      <c r="Y3163" s="48">
        <f t="shared" si="507"/>
        <v>0</v>
      </c>
      <c r="Z3163" s="82"/>
      <c r="AA3163" s="106"/>
      <c r="AB3163" s="42">
        <f t="shared" si="508"/>
        <v>0</v>
      </c>
      <c r="AC3163" s="50"/>
      <c r="AD3163" s="81"/>
      <c r="AE3163" s="81"/>
      <c r="AF3163" s="81"/>
      <c r="AG3163" s="81"/>
      <c r="AH3163" s="81"/>
      <c r="AI3163" s="81"/>
      <c r="AJ3163" s="81"/>
      <c r="AK3163" s="81"/>
      <c r="AL3163" s="81"/>
      <c r="AM3163" s="50"/>
      <c r="AN3163" s="50"/>
      <c r="AO3163" s="112">
        <f t="shared" si="511"/>
        <v>0</v>
      </c>
    </row>
    <row r="3164" spans="1:41" ht="20.100000000000001" customHeight="1">
      <c r="A3164" s="70">
        <f t="shared" si="509"/>
        <v>1</v>
      </c>
      <c r="B3164" s="81"/>
      <c r="C3164" s="81"/>
      <c r="D3164" s="81"/>
      <c r="E3164" s="81"/>
      <c r="F3164" s="34"/>
      <c r="G3164" s="94"/>
      <c r="H3164" s="81"/>
      <c r="I3164" s="34"/>
      <c r="J3164" s="34"/>
      <c r="K3164" s="38"/>
      <c r="L3164" s="38"/>
      <c r="M3164" s="39">
        <f t="shared" si="502"/>
        <v>0</v>
      </c>
      <c r="N3164" s="40">
        <f t="shared" si="503"/>
        <v>0</v>
      </c>
      <c r="O3164" s="80"/>
      <c r="P3164" s="113" t="str">
        <f t="shared" si="510"/>
        <v/>
      </c>
      <c r="Q3164" s="42" t="str">
        <f t="shared" si="504"/>
        <v/>
      </c>
      <c r="R3164" s="81"/>
      <c r="S3164" s="44" t="str">
        <f t="shared" si="505"/>
        <v/>
      </c>
      <c r="T3164" s="81"/>
      <c r="U3164" s="81"/>
      <c r="V3164" s="42">
        <f t="shared" si="506"/>
        <v>0</v>
      </c>
      <c r="W3164" s="43"/>
      <c r="X3164" s="47">
        <f>SUMIFS(W$12:W3164,F$12:F3164,F3164,H$12:H3164,H3164,D$12:D3164,D3164)</f>
        <v>0</v>
      </c>
      <c r="Y3164" s="48">
        <f t="shared" si="507"/>
        <v>0</v>
      </c>
      <c r="Z3164" s="82"/>
      <c r="AA3164" s="106"/>
      <c r="AB3164" s="42">
        <f t="shared" si="508"/>
        <v>0</v>
      </c>
      <c r="AC3164" s="50"/>
      <c r="AD3164" s="81"/>
      <c r="AE3164" s="81"/>
      <c r="AF3164" s="81"/>
      <c r="AG3164" s="81"/>
      <c r="AH3164" s="81"/>
      <c r="AI3164" s="81"/>
      <c r="AJ3164" s="81"/>
      <c r="AK3164" s="81"/>
      <c r="AL3164" s="81"/>
      <c r="AM3164" s="50"/>
      <c r="AN3164" s="50"/>
      <c r="AO3164" s="112">
        <f t="shared" si="511"/>
        <v>0</v>
      </c>
    </row>
    <row r="3165" spans="1:41" ht="20.100000000000001" customHeight="1">
      <c r="A3165" s="70">
        <f t="shared" si="509"/>
        <v>1</v>
      </c>
      <c r="B3165" s="81"/>
      <c r="C3165" s="81"/>
      <c r="D3165" s="81"/>
      <c r="E3165" s="81"/>
      <c r="F3165" s="34"/>
      <c r="G3165" s="94"/>
      <c r="H3165" s="81"/>
      <c r="I3165" s="34"/>
      <c r="J3165" s="34"/>
      <c r="K3165" s="38"/>
      <c r="L3165" s="38"/>
      <c r="M3165" s="39">
        <f t="shared" si="502"/>
        <v>0</v>
      </c>
      <c r="N3165" s="40">
        <f t="shared" si="503"/>
        <v>0</v>
      </c>
      <c r="O3165" s="80"/>
      <c r="P3165" s="113" t="str">
        <f t="shared" si="510"/>
        <v/>
      </c>
      <c r="Q3165" s="42" t="str">
        <f t="shared" si="504"/>
        <v/>
      </c>
      <c r="R3165" s="81"/>
      <c r="S3165" s="44" t="str">
        <f t="shared" si="505"/>
        <v/>
      </c>
      <c r="T3165" s="81"/>
      <c r="U3165" s="81"/>
      <c r="V3165" s="42">
        <f t="shared" si="506"/>
        <v>0</v>
      </c>
      <c r="W3165" s="43"/>
      <c r="X3165" s="47">
        <f>SUMIFS(W$12:W3165,F$12:F3165,F3165,H$12:H3165,H3165,D$12:D3165,D3165)</f>
        <v>0</v>
      </c>
      <c r="Y3165" s="48">
        <f t="shared" si="507"/>
        <v>0</v>
      </c>
      <c r="Z3165" s="82"/>
      <c r="AA3165" s="106"/>
      <c r="AB3165" s="42">
        <f t="shared" si="508"/>
        <v>0</v>
      </c>
      <c r="AC3165" s="50"/>
      <c r="AD3165" s="81"/>
      <c r="AE3165" s="81"/>
      <c r="AF3165" s="81"/>
      <c r="AG3165" s="81"/>
      <c r="AH3165" s="81"/>
      <c r="AI3165" s="81"/>
      <c r="AJ3165" s="81"/>
      <c r="AK3165" s="81"/>
      <c r="AL3165" s="81"/>
      <c r="AM3165" s="50"/>
      <c r="AN3165" s="50"/>
      <c r="AO3165" s="112">
        <f t="shared" si="511"/>
        <v>0</v>
      </c>
    </row>
    <row r="3166" spans="1:41" ht="20.100000000000001" customHeight="1">
      <c r="A3166" s="70">
        <f t="shared" si="509"/>
        <v>1</v>
      </c>
      <c r="B3166" s="81"/>
      <c r="C3166" s="81"/>
      <c r="D3166" s="81"/>
      <c r="E3166" s="81"/>
      <c r="F3166" s="34"/>
      <c r="G3166" s="94"/>
      <c r="H3166" s="81"/>
      <c r="I3166" s="34"/>
      <c r="J3166" s="34"/>
      <c r="K3166" s="38"/>
      <c r="L3166" s="38"/>
      <c r="M3166" s="39">
        <f t="shared" si="502"/>
        <v>0</v>
      </c>
      <c r="N3166" s="40">
        <f t="shared" si="503"/>
        <v>0</v>
      </c>
      <c r="O3166" s="80"/>
      <c r="P3166" s="113" t="str">
        <f t="shared" si="510"/>
        <v/>
      </c>
      <c r="Q3166" s="42" t="str">
        <f t="shared" si="504"/>
        <v/>
      </c>
      <c r="R3166" s="81"/>
      <c r="S3166" s="44" t="str">
        <f t="shared" si="505"/>
        <v/>
      </c>
      <c r="T3166" s="81"/>
      <c r="U3166" s="81"/>
      <c r="V3166" s="42">
        <f t="shared" si="506"/>
        <v>0</v>
      </c>
      <c r="W3166" s="43"/>
      <c r="X3166" s="47">
        <f>SUMIFS(W$12:W3166,F$12:F3166,F3166,H$12:H3166,H3166,D$12:D3166,D3166)</f>
        <v>0</v>
      </c>
      <c r="Y3166" s="48">
        <f t="shared" si="507"/>
        <v>0</v>
      </c>
      <c r="Z3166" s="82"/>
      <c r="AA3166" s="106"/>
      <c r="AB3166" s="42">
        <f t="shared" si="508"/>
        <v>0</v>
      </c>
      <c r="AC3166" s="50"/>
      <c r="AD3166" s="81"/>
      <c r="AE3166" s="81"/>
      <c r="AF3166" s="81"/>
      <c r="AG3166" s="81"/>
      <c r="AH3166" s="81"/>
      <c r="AI3166" s="81"/>
      <c r="AJ3166" s="81"/>
      <c r="AK3166" s="81"/>
      <c r="AL3166" s="81"/>
      <c r="AM3166" s="50"/>
      <c r="AN3166" s="50"/>
      <c r="AO3166" s="112">
        <f t="shared" si="511"/>
        <v>0</v>
      </c>
    </row>
    <row r="3167" spans="1:41" ht="20.100000000000001" customHeight="1">
      <c r="A3167" s="70">
        <f t="shared" si="509"/>
        <v>1</v>
      </c>
      <c r="B3167" s="81"/>
      <c r="C3167" s="81"/>
      <c r="D3167" s="81"/>
      <c r="E3167" s="81"/>
      <c r="F3167" s="34"/>
      <c r="G3167" s="94"/>
      <c r="H3167" s="81"/>
      <c r="I3167" s="34"/>
      <c r="J3167" s="34"/>
      <c r="K3167" s="38"/>
      <c r="L3167" s="38"/>
      <c r="M3167" s="39">
        <f t="shared" si="502"/>
        <v>0</v>
      </c>
      <c r="N3167" s="40">
        <f t="shared" si="503"/>
        <v>0</v>
      </c>
      <c r="O3167" s="80"/>
      <c r="P3167" s="113" t="str">
        <f t="shared" si="510"/>
        <v/>
      </c>
      <c r="Q3167" s="42" t="str">
        <f t="shared" si="504"/>
        <v/>
      </c>
      <c r="R3167" s="81"/>
      <c r="S3167" s="44" t="str">
        <f t="shared" si="505"/>
        <v/>
      </c>
      <c r="T3167" s="81"/>
      <c r="U3167" s="81"/>
      <c r="V3167" s="42">
        <f t="shared" si="506"/>
        <v>0</v>
      </c>
      <c r="W3167" s="43"/>
      <c r="X3167" s="47">
        <f>SUMIFS(W$12:W3167,F$12:F3167,F3167,H$12:H3167,H3167,D$12:D3167,D3167)</f>
        <v>0</v>
      </c>
      <c r="Y3167" s="48">
        <f t="shared" si="507"/>
        <v>0</v>
      </c>
      <c r="Z3167" s="82"/>
      <c r="AA3167" s="106"/>
      <c r="AB3167" s="42">
        <f t="shared" si="508"/>
        <v>0</v>
      </c>
      <c r="AC3167" s="50"/>
      <c r="AD3167" s="81"/>
      <c r="AE3167" s="81"/>
      <c r="AF3167" s="81"/>
      <c r="AG3167" s="81"/>
      <c r="AH3167" s="81"/>
      <c r="AI3167" s="81"/>
      <c r="AJ3167" s="81"/>
      <c r="AK3167" s="81"/>
      <c r="AL3167" s="81"/>
      <c r="AM3167" s="50"/>
      <c r="AN3167" s="50"/>
      <c r="AO3167" s="112">
        <f t="shared" si="511"/>
        <v>0</v>
      </c>
    </row>
    <row r="3168" spans="1:41" ht="20.100000000000001" customHeight="1">
      <c r="A3168" s="70">
        <f t="shared" si="509"/>
        <v>1</v>
      </c>
      <c r="B3168" s="81"/>
      <c r="C3168" s="81"/>
      <c r="D3168" s="81"/>
      <c r="E3168" s="81"/>
      <c r="F3168" s="34"/>
      <c r="G3168" s="94"/>
      <c r="H3168" s="81"/>
      <c r="I3168" s="34"/>
      <c r="J3168" s="34"/>
      <c r="K3168" s="38"/>
      <c r="L3168" s="38"/>
      <c r="M3168" s="39">
        <f t="shared" si="502"/>
        <v>0</v>
      </c>
      <c r="N3168" s="40">
        <f t="shared" si="503"/>
        <v>0</v>
      </c>
      <c r="O3168" s="80"/>
      <c r="P3168" s="113" t="str">
        <f t="shared" si="510"/>
        <v/>
      </c>
      <c r="Q3168" s="42" t="str">
        <f t="shared" si="504"/>
        <v/>
      </c>
      <c r="R3168" s="81"/>
      <c r="S3168" s="44" t="str">
        <f t="shared" si="505"/>
        <v/>
      </c>
      <c r="T3168" s="81"/>
      <c r="U3168" s="81"/>
      <c r="V3168" s="42">
        <f t="shared" si="506"/>
        <v>0</v>
      </c>
      <c r="W3168" s="43"/>
      <c r="X3168" s="47">
        <f>SUMIFS(W$12:W3168,F$12:F3168,F3168,H$12:H3168,H3168,D$12:D3168,D3168)</f>
        <v>0</v>
      </c>
      <c r="Y3168" s="48">
        <f t="shared" si="507"/>
        <v>0</v>
      </c>
      <c r="Z3168" s="82"/>
      <c r="AA3168" s="106"/>
      <c r="AB3168" s="42">
        <f t="shared" si="508"/>
        <v>0</v>
      </c>
      <c r="AC3168" s="50"/>
      <c r="AD3168" s="81"/>
      <c r="AE3168" s="81"/>
      <c r="AF3168" s="81"/>
      <c r="AG3168" s="81"/>
      <c r="AH3168" s="81"/>
      <c r="AI3168" s="81"/>
      <c r="AJ3168" s="81"/>
      <c r="AK3168" s="81"/>
      <c r="AL3168" s="81"/>
      <c r="AM3168" s="50"/>
      <c r="AN3168" s="50"/>
      <c r="AO3168" s="112">
        <f t="shared" si="511"/>
        <v>0</v>
      </c>
    </row>
    <row r="3169" spans="1:41" ht="20.100000000000001" customHeight="1">
      <c r="A3169" s="70">
        <f t="shared" si="509"/>
        <v>1</v>
      </c>
      <c r="B3169" s="81"/>
      <c r="C3169" s="81"/>
      <c r="D3169" s="81"/>
      <c r="E3169" s="81"/>
      <c r="F3169" s="34"/>
      <c r="G3169" s="94"/>
      <c r="H3169" s="81"/>
      <c r="I3169" s="34"/>
      <c r="J3169" s="34"/>
      <c r="K3169" s="38"/>
      <c r="L3169" s="38"/>
      <c r="M3169" s="39">
        <f t="shared" si="502"/>
        <v>0</v>
      </c>
      <c r="N3169" s="40">
        <f t="shared" si="503"/>
        <v>0</v>
      </c>
      <c r="O3169" s="80"/>
      <c r="P3169" s="113" t="str">
        <f t="shared" si="510"/>
        <v/>
      </c>
      <c r="Q3169" s="42" t="str">
        <f t="shared" si="504"/>
        <v/>
      </c>
      <c r="R3169" s="81"/>
      <c r="S3169" s="44" t="str">
        <f t="shared" si="505"/>
        <v/>
      </c>
      <c r="T3169" s="81"/>
      <c r="U3169" s="81"/>
      <c r="V3169" s="42">
        <f t="shared" si="506"/>
        <v>0</v>
      </c>
      <c r="W3169" s="43"/>
      <c r="X3169" s="47">
        <f>SUMIFS(W$12:W3169,F$12:F3169,F3169,H$12:H3169,H3169,D$12:D3169,D3169)</f>
        <v>0</v>
      </c>
      <c r="Y3169" s="48">
        <f t="shared" si="507"/>
        <v>0</v>
      </c>
      <c r="Z3169" s="82"/>
      <c r="AA3169" s="106"/>
      <c r="AB3169" s="42">
        <f t="shared" si="508"/>
        <v>0</v>
      </c>
      <c r="AC3169" s="50"/>
      <c r="AD3169" s="81"/>
      <c r="AE3169" s="81"/>
      <c r="AF3169" s="81"/>
      <c r="AG3169" s="81"/>
      <c r="AH3169" s="81"/>
      <c r="AI3169" s="81"/>
      <c r="AJ3169" s="81"/>
      <c r="AK3169" s="81"/>
      <c r="AL3169" s="81"/>
      <c r="AM3169" s="50"/>
      <c r="AN3169" s="50"/>
      <c r="AO3169" s="112">
        <f t="shared" si="511"/>
        <v>0</v>
      </c>
    </row>
    <row r="3170" spans="1:41" ht="20.100000000000001" customHeight="1">
      <c r="A3170" s="70">
        <f t="shared" si="509"/>
        <v>1</v>
      </c>
      <c r="B3170" s="81"/>
      <c r="C3170" s="81"/>
      <c r="D3170" s="81"/>
      <c r="E3170" s="81"/>
      <c r="F3170" s="34"/>
      <c r="G3170" s="94"/>
      <c r="H3170" s="81"/>
      <c r="I3170" s="34"/>
      <c r="J3170" s="34"/>
      <c r="K3170" s="38"/>
      <c r="L3170" s="38"/>
      <c r="M3170" s="39">
        <f t="shared" si="502"/>
        <v>0</v>
      </c>
      <c r="N3170" s="40">
        <f t="shared" si="503"/>
        <v>0</v>
      </c>
      <c r="O3170" s="80"/>
      <c r="P3170" s="113" t="str">
        <f t="shared" si="510"/>
        <v/>
      </c>
      <c r="Q3170" s="42" t="str">
        <f t="shared" si="504"/>
        <v/>
      </c>
      <c r="R3170" s="81"/>
      <c r="S3170" s="44" t="str">
        <f t="shared" si="505"/>
        <v/>
      </c>
      <c r="T3170" s="81"/>
      <c r="U3170" s="81"/>
      <c r="V3170" s="42">
        <f t="shared" si="506"/>
        <v>0</v>
      </c>
      <c r="W3170" s="43"/>
      <c r="X3170" s="47">
        <f>SUMIFS(W$12:W3170,F$12:F3170,F3170,H$12:H3170,H3170,D$12:D3170,D3170)</f>
        <v>0</v>
      </c>
      <c r="Y3170" s="48">
        <f t="shared" si="507"/>
        <v>0</v>
      </c>
      <c r="Z3170" s="82"/>
      <c r="AA3170" s="106"/>
      <c r="AB3170" s="42">
        <f t="shared" si="508"/>
        <v>0</v>
      </c>
      <c r="AC3170" s="50"/>
      <c r="AD3170" s="81"/>
      <c r="AE3170" s="81"/>
      <c r="AF3170" s="81"/>
      <c r="AG3170" s="81"/>
      <c r="AH3170" s="81"/>
      <c r="AI3170" s="81"/>
      <c r="AJ3170" s="81"/>
      <c r="AK3170" s="81"/>
      <c r="AL3170" s="81"/>
      <c r="AM3170" s="50"/>
      <c r="AN3170" s="50"/>
      <c r="AO3170" s="112">
        <f t="shared" si="511"/>
        <v>0</v>
      </c>
    </row>
    <row r="3171" spans="1:41" ht="20.100000000000001" customHeight="1">
      <c r="A3171" s="70">
        <f t="shared" si="509"/>
        <v>1</v>
      </c>
      <c r="B3171" s="81"/>
      <c r="C3171" s="81"/>
      <c r="D3171" s="81"/>
      <c r="E3171" s="81"/>
      <c r="F3171" s="34"/>
      <c r="G3171" s="94"/>
      <c r="H3171" s="81"/>
      <c r="I3171" s="34"/>
      <c r="J3171" s="34"/>
      <c r="K3171" s="38"/>
      <c r="L3171" s="38"/>
      <c r="M3171" s="39">
        <f t="shared" si="502"/>
        <v>0</v>
      </c>
      <c r="N3171" s="40">
        <f t="shared" si="503"/>
        <v>0</v>
      </c>
      <c r="O3171" s="80"/>
      <c r="P3171" s="113" t="str">
        <f t="shared" si="510"/>
        <v/>
      </c>
      <c r="Q3171" s="42" t="str">
        <f t="shared" si="504"/>
        <v/>
      </c>
      <c r="R3171" s="81"/>
      <c r="S3171" s="44" t="str">
        <f t="shared" si="505"/>
        <v/>
      </c>
      <c r="T3171" s="81"/>
      <c r="U3171" s="81"/>
      <c r="V3171" s="42">
        <f t="shared" si="506"/>
        <v>0</v>
      </c>
      <c r="W3171" s="43"/>
      <c r="X3171" s="47">
        <f>SUMIFS(W$12:W3171,F$12:F3171,F3171,H$12:H3171,H3171,D$12:D3171,D3171)</f>
        <v>0</v>
      </c>
      <c r="Y3171" s="48">
        <f t="shared" si="507"/>
        <v>0</v>
      </c>
      <c r="Z3171" s="82"/>
      <c r="AA3171" s="106"/>
      <c r="AB3171" s="42">
        <f t="shared" si="508"/>
        <v>0</v>
      </c>
      <c r="AC3171" s="50"/>
      <c r="AD3171" s="81"/>
      <c r="AE3171" s="81"/>
      <c r="AF3171" s="81"/>
      <c r="AG3171" s="81"/>
      <c r="AH3171" s="81"/>
      <c r="AI3171" s="81"/>
      <c r="AJ3171" s="81"/>
      <c r="AK3171" s="81"/>
      <c r="AL3171" s="81"/>
      <c r="AM3171" s="50"/>
      <c r="AN3171" s="50"/>
      <c r="AO3171" s="112">
        <f t="shared" si="511"/>
        <v>0</v>
      </c>
    </row>
    <row r="3172" spans="1:41" ht="20.100000000000001" customHeight="1">
      <c r="A3172" s="70">
        <f t="shared" si="509"/>
        <v>1</v>
      </c>
      <c r="B3172" s="81"/>
      <c r="C3172" s="81"/>
      <c r="D3172" s="81"/>
      <c r="E3172" s="81"/>
      <c r="F3172" s="34"/>
      <c r="G3172" s="94"/>
      <c r="H3172" s="81"/>
      <c r="I3172" s="34"/>
      <c r="J3172" s="34"/>
      <c r="K3172" s="38"/>
      <c r="L3172" s="38"/>
      <c r="M3172" s="39">
        <f t="shared" si="502"/>
        <v>0</v>
      </c>
      <c r="N3172" s="40">
        <f t="shared" si="503"/>
        <v>0</v>
      </c>
      <c r="O3172" s="80"/>
      <c r="P3172" s="113" t="str">
        <f t="shared" si="510"/>
        <v/>
      </c>
      <c r="Q3172" s="42" t="str">
        <f t="shared" si="504"/>
        <v/>
      </c>
      <c r="R3172" s="81"/>
      <c r="S3172" s="44" t="str">
        <f t="shared" si="505"/>
        <v/>
      </c>
      <c r="T3172" s="81"/>
      <c r="U3172" s="81"/>
      <c r="V3172" s="42">
        <f t="shared" si="506"/>
        <v>0</v>
      </c>
      <c r="W3172" s="43"/>
      <c r="X3172" s="47">
        <f>SUMIFS(W$12:W3172,F$12:F3172,F3172,H$12:H3172,H3172,D$12:D3172,D3172)</f>
        <v>0</v>
      </c>
      <c r="Y3172" s="48">
        <f t="shared" si="507"/>
        <v>0</v>
      </c>
      <c r="Z3172" s="82"/>
      <c r="AA3172" s="106"/>
      <c r="AB3172" s="42">
        <f t="shared" si="508"/>
        <v>0</v>
      </c>
      <c r="AC3172" s="50"/>
      <c r="AD3172" s="81"/>
      <c r="AE3172" s="81"/>
      <c r="AF3172" s="81"/>
      <c r="AG3172" s="81"/>
      <c r="AH3172" s="81"/>
      <c r="AI3172" s="81"/>
      <c r="AJ3172" s="81"/>
      <c r="AK3172" s="81"/>
      <c r="AL3172" s="81"/>
      <c r="AM3172" s="50"/>
      <c r="AN3172" s="50"/>
      <c r="AO3172" s="112">
        <f t="shared" si="511"/>
        <v>0</v>
      </c>
    </row>
    <row r="3173" spans="1:41" ht="20.100000000000001" customHeight="1">
      <c r="A3173" s="70">
        <f t="shared" si="509"/>
        <v>1</v>
      </c>
      <c r="B3173" s="81"/>
      <c r="C3173" s="81"/>
      <c r="D3173" s="81"/>
      <c r="E3173" s="81"/>
      <c r="F3173" s="34"/>
      <c r="G3173" s="94"/>
      <c r="H3173" s="81"/>
      <c r="I3173" s="34"/>
      <c r="J3173" s="34"/>
      <c r="K3173" s="38"/>
      <c r="L3173" s="38"/>
      <c r="M3173" s="39">
        <f t="shared" si="502"/>
        <v>0</v>
      </c>
      <c r="N3173" s="40">
        <f t="shared" si="503"/>
        <v>0</v>
      </c>
      <c r="O3173" s="80"/>
      <c r="P3173" s="113" t="str">
        <f t="shared" si="510"/>
        <v/>
      </c>
      <c r="Q3173" s="42" t="str">
        <f t="shared" si="504"/>
        <v/>
      </c>
      <c r="R3173" s="81"/>
      <c r="S3173" s="44" t="str">
        <f t="shared" si="505"/>
        <v/>
      </c>
      <c r="T3173" s="81"/>
      <c r="U3173" s="81"/>
      <c r="V3173" s="42">
        <f t="shared" si="506"/>
        <v>0</v>
      </c>
      <c r="W3173" s="43"/>
      <c r="X3173" s="47">
        <f>SUMIFS(W$12:W3173,F$12:F3173,F3173,H$12:H3173,H3173,D$12:D3173,D3173)</f>
        <v>0</v>
      </c>
      <c r="Y3173" s="48">
        <f t="shared" si="507"/>
        <v>0</v>
      </c>
      <c r="Z3173" s="82"/>
      <c r="AA3173" s="106"/>
      <c r="AB3173" s="42">
        <f t="shared" si="508"/>
        <v>0</v>
      </c>
      <c r="AC3173" s="50"/>
      <c r="AD3173" s="81"/>
      <c r="AE3173" s="81"/>
      <c r="AF3173" s="81"/>
      <c r="AG3173" s="81"/>
      <c r="AH3173" s="81"/>
      <c r="AI3173" s="81"/>
      <c r="AJ3173" s="81"/>
      <c r="AK3173" s="81"/>
      <c r="AL3173" s="81"/>
      <c r="AM3173" s="50"/>
      <c r="AN3173" s="50"/>
      <c r="AO3173" s="112">
        <f t="shared" si="511"/>
        <v>0</v>
      </c>
    </row>
    <row r="3174" spans="1:41" ht="20.100000000000001" customHeight="1">
      <c r="A3174" s="70">
        <f t="shared" si="509"/>
        <v>1</v>
      </c>
      <c r="B3174" s="81"/>
      <c r="C3174" s="81"/>
      <c r="D3174" s="81"/>
      <c r="E3174" s="81"/>
      <c r="F3174" s="34"/>
      <c r="G3174" s="94"/>
      <c r="H3174" s="81"/>
      <c r="I3174" s="34"/>
      <c r="J3174" s="34"/>
      <c r="K3174" s="38"/>
      <c r="L3174" s="38"/>
      <c r="M3174" s="39">
        <f t="shared" si="502"/>
        <v>0</v>
      </c>
      <c r="N3174" s="40">
        <f t="shared" si="503"/>
        <v>0</v>
      </c>
      <c r="O3174" s="80"/>
      <c r="P3174" s="113" t="str">
        <f t="shared" si="510"/>
        <v/>
      </c>
      <c r="Q3174" s="42" t="str">
        <f t="shared" si="504"/>
        <v/>
      </c>
      <c r="R3174" s="81"/>
      <c r="S3174" s="44" t="str">
        <f t="shared" si="505"/>
        <v/>
      </c>
      <c r="T3174" s="81"/>
      <c r="U3174" s="81"/>
      <c r="V3174" s="42">
        <f t="shared" si="506"/>
        <v>0</v>
      </c>
      <c r="W3174" s="43"/>
      <c r="X3174" s="47">
        <f>SUMIFS(W$12:W3174,F$12:F3174,F3174,H$12:H3174,H3174,D$12:D3174,D3174)</f>
        <v>0</v>
      </c>
      <c r="Y3174" s="48">
        <f t="shared" si="507"/>
        <v>0</v>
      </c>
      <c r="Z3174" s="82"/>
      <c r="AA3174" s="106"/>
      <c r="AB3174" s="42">
        <f t="shared" si="508"/>
        <v>0</v>
      </c>
      <c r="AC3174" s="50"/>
      <c r="AD3174" s="81"/>
      <c r="AE3174" s="81"/>
      <c r="AF3174" s="81"/>
      <c r="AG3174" s="81"/>
      <c r="AH3174" s="81"/>
      <c r="AI3174" s="81"/>
      <c r="AJ3174" s="81"/>
      <c r="AK3174" s="81"/>
      <c r="AL3174" s="81"/>
      <c r="AM3174" s="50"/>
      <c r="AN3174" s="50"/>
      <c r="AO3174" s="112">
        <f t="shared" si="511"/>
        <v>0</v>
      </c>
    </row>
    <row r="3175" spans="1:41" ht="20.100000000000001" customHeight="1">
      <c r="A3175" s="70">
        <f t="shared" si="509"/>
        <v>1</v>
      </c>
      <c r="B3175" s="81"/>
      <c r="C3175" s="81"/>
      <c r="D3175" s="81"/>
      <c r="E3175" s="81"/>
      <c r="F3175" s="34"/>
      <c r="G3175" s="94"/>
      <c r="H3175" s="81"/>
      <c r="I3175" s="34"/>
      <c r="J3175" s="34"/>
      <c r="K3175" s="38"/>
      <c r="L3175" s="38"/>
      <c r="M3175" s="39">
        <f t="shared" si="502"/>
        <v>0</v>
      </c>
      <c r="N3175" s="40">
        <f t="shared" si="503"/>
        <v>0</v>
      </c>
      <c r="O3175" s="80"/>
      <c r="P3175" s="113" t="str">
        <f t="shared" si="510"/>
        <v/>
      </c>
      <c r="Q3175" s="42" t="str">
        <f t="shared" si="504"/>
        <v/>
      </c>
      <c r="R3175" s="81"/>
      <c r="S3175" s="44" t="str">
        <f t="shared" si="505"/>
        <v/>
      </c>
      <c r="T3175" s="81"/>
      <c r="U3175" s="81"/>
      <c r="V3175" s="42">
        <f t="shared" si="506"/>
        <v>0</v>
      </c>
      <c r="W3175" s="43"/>
      <c r="X3175" s="47">
        <f>SUMIFS(W$12:W3175,F$12:F3175,F3175,H$12:H3175,H3175,D$12:D3175,D3175)</f>
        <v>0</v>
      </c>
      <c r="Y3175" s="48">
        <f t="shared" si="507"/>
        <v>0</v>
      </c>
      <c r="Z3175" s="82"/>
      <c r="AA3175" s="106"/>
      <c r="AB3175" s="42">
        <f t="shared" si="508"/>
        <v>0</v>
      </c>
      <c r="AC3175" s="50"/>
      <c r="AD3175" s="81"/>
      <c r="AE3175" s="81"/>
      <c r="AF3175" s="81"/>
      <c r="AG3175" s="81"/>
      <c r="AH3175" s="81"/>
      <c r="AI3175" s="81"/>
      <c r="AJ3175" s="81"/>
      <c r="AK3175" s="81"/>
      <c r="AL3175" s="81"/>
      <c r="AM3175" s="50"/>
      <c r="AN3175" s="50"/>
      <c r="AO3175" s="112">
        <f t="shared" si="511"/>
        <v>0</v>
      </c>
    </row>
    <row r="3176" spans="1:41" ht="20.100000000000001" customHeight="1">
      <c r="A3176" s="70">
        <f t="shared" si="509"/>
        <v>1</v>
      </c>
      <c r="B3176" s="81"/>
      <c r="C3176" s="81"/>
      <c r="D3176" s="81"/>
      <c r="E3176" s="81"/>
      <c r="F3176" s="34"/>
      <c r="G3176" s="94"/>
      <c r="H3176" s="81"/>
      <c r="I3176" s="34"/>
      <c r="J3176" s="34"/>
      <c r="K3176" s="38"/>
      <c r="L3176" s="38"/>
      <c r="M3176" s="39">
        <f t="shared" si="502"/>
        <v>0</v>
      </c>
      <c r="N3176" s="40">
        <f t="shared" si="503"/>
        <v>0</v>
      </c>
      <c r="O3176" s="80"/>
      <c r="P3176" s="113" t="str">
        <f t="shared" si="510"/>
        <v/>
      </c>
      <c r="Q3176" s="42" t="str">
        <f t="shared" si="504"/>
        <v/>
      </c>
      <c r="R3176" s="81"/>
      <c r="S3176" s="44" t="str">
        <f t="shared" si="505"/>
        <v/>
      </c>
      <c r="T3176" s="81"/>
      <c r="U3176" s="81"/>
      <c r="V3176" s="42">
        <f t="shared" si="506"/>
        <v>0</v>
      </c>
      <c r="W3176" s="43"/>
      <c r="X3176" s="47">
        <f>SUMIFS(W$12:W3176,F$12:F3176,F3176,H$12:H3176,H3176,D$12:D3176,D3176)</f>
        <v>0</v>
      </c>
      <c r="Y3176" s="48">
        <f t="shared" si="507"/>
        <v>0</v>
      </c>
      <c r="Z3176" s="82"/>
      <c r="AA3176" s="106"/>
      <c r="AB3176" s="42">
        <f t="shared" si="508"/>
        <v>0</v>
      </c>
      <c r="AC3176" s="50"/>
      <c r="AD3176" s="81"/>
      <c r="AE3176" s="81"/>
      <c r="AF3176" s="81"/>
      <c r="AG3176" s="81"/>
      <c r="AH3176" s="81"/>
      <c r="AI3176" s="81"/>
      <c r="AJ3176" s="81"/>
      <c r="AK3176" s="81"/>
      <c r="AL3176" s="81"/>
      <c r="AM3176" s="50"/>
      <c r="AN3176" s="50"/>
      <c r="AO3176" s="112">
        <f t="shared" si="511"/>
        <v>0</v>
      </c>
    </row>
    <row r="3177" spans="1:41" ht="20.100000000000001" customHeight="1">
      <c r="A3177" s="70">
        <f t="shared" si="509"/>
        <v>1</v>
      </c>
      <c r="B3177" s="81"/>
      <c r="C3177" s="81"/>
      <c r="D3177" s="81"/>
      <c r="E3177" s="81"/>
      <c r="F3177" s="34"/>
      <c r="G3177" s="94"/>
      <c r="H3177" s="81"/>
      <c r="I3177" s="34"/>
      <c r="J3177" s="34"/>
      <c r="K3177" s="38"/>
      <c r="L3177" s="38"/>
      <c r="M3177" s="39">
        <f t="shared" si="502"/>
        <v>0</v>
      </c>
      <c r="N3177" s="40">
        <f t="shared" si="503"/>
        <v>0</v>
      </c>
      <c r="O3177" s="80"/>
      <c r="P3177" s="113" t="str">
        <f t="shared" si="510"/>
        <v/>
      </c>
      <c r="Q3177" s="42" t="str">
        <f t="shared" si="504"/>
        <v/>
      </c>
      <c r="R3177" s="81"/>
      <c r="S3177" s="44" t="str">
        <f t="shared" si="505"/>
        <v/>
      </c>
      <c r="T3177" s="81"/>
      <c r="U3177" s="81"/>
      <c r="V3177" s="42">
        <f t="shared" si="506"/>
        <v>0</v>
      </c>
      <c r="W3177" s="43"/>
      <c r="X3177" s="47">
        <f>SUMIFS(W$12:W3177,F$12:F3177,F3177,H$12:H3177,H3177,D$12:D3177,D3177)</f>
        <v>0</v>
      </c>
      <c r="Y3177" s="48">
        <f t="shared" si="507"/>
        <v>0</v>
      </c>
      <c r="Z3177" s="82"/>
      <c r="AA3177" s="106"/>
      <c r="AB3177" s="42">
        <f t="shared" si="508"/>
        <v>0</v>
      </c>
      <c r="AC3177" s="50"/>
      <c r="AD3177" s="81"/>
      <c r="AE3177" s="81"/>
      <c r="AF3177" s="81"/>
      <c r="AG3177" s="81"/>
      <c r="AH3177" s="81"/>
      <c r="AI3177" s="81"/>
      <c r="AJ3177" s="81"/>
      <c r="AK3177" s="81"/>
      <c r="AL3177" s="81"/>
      <c r="AM3177" s="50"/>
      <c r="AN3177" s="50"/>
      <c r="AO3177" s="112">
        <f t="shared" si="511"/>
        <v>0</v>
      </c>
    </row>
    <row r="3178" spans="1:41" ht="20.100000000000001" customHeight="1">
      <c r="A3178" s="70">
        <f t="shared" si="509"/>
        <v>1</v>
      </c>
      <c r="B3178" s="81"/>
      <c r="C3178" s="81"/>
      <c r="D3178" s="81"/>
      <c r="E3178" s="81"/>
      <c r="F3178" s="34"/>
      <c r="G3178" s="94"/>
      <c r="H3178" s="81"/>
      <c r="I3178" s="34"/>
      <c r="J3178" s="34"/>
      <c r="K3178" s="38"/>
      <c r="L3178" s="38"/>
      <c r="M3178" s="39">
        <f t="shared" si="502"/>
        <v>0</v>
      </c>
      <c r="N3178" s="40">
        <f t="shared" si="503"/>
        <v>0</v>
      </c>
      <c r="O3178" s="80"/>
      <c r="P3178" s="113" t="str">
        <f t="shared" si="510"/>
        <v/>
      </c>
      <c r="Q3178" s="42" t="str">
        <f t="shared" si="504"/>
        <v/>
      </c>
      <c r="R3178" s="81"/>
      <c r="S3178" s="44" t="str">
        <f t="shared" si="505"/>
        <v/>
      </c>
      <c r="T3178" s="81"/>
      <c r="U3178" s="81"/>
      <c r="V3178" s="42">
        <f t="shared" si="506"/>
        <v>0</v>
      </c>
      <c r="W3178" s="43"/>
      <c r="X3178" s="47">
        <f>SUMIFS(W$12:W3178,F$12:F3178,F3178,H$12:H3178,H3178,D$12:D3178,D3178)</f>
        <v>0</v>
      </c>
      <c r="Y3178" s="48">
        <f t="shared" si="507"/>
        <v>0</v>
      </c>
      <c r="Z3178" s="82"/>
      <c r="AA3178" s="106"/>
      <c r="AB3178" s="42">
        <f t="shared" si="508"/>
        <v>0</v>
      </c>
      <c r="AC3178" s="50"/>
      <c r="AD3178" s="81"/>
      <c r="AE3178" s="81"/>
      <c r="AF3178" s="81"/>
      <c r="AG3178" s="81"/>
      <c r="AH3178" s="81"/>
      <c r="AI3178" s="81"/>
      <c r="AJ3178" s="81"/>
      <c r="AK3178" s="81"/>
      <c r="AL3178" s="81"/>
      <c r="AM3178" s="50"/>
      <c r="AN3178" s="50"/>
      <c r="AO3178" s="112">
        <f t="shared" si="511"/>
        <v>0</v>
      </c>
    </row>
    <row r="3179" spans="1:41" ht="20.100000000000001" customHeight="1">
      <c r="A3179" s="70">
        <f t="shared" si="509"/>
        <v>1</v>
      </c>
      <c r="B3179" s="81"/>
      <c r="C3179" s="81"/>
      <c r="D3179" s="81"/>
      <c r="E3179" s="81"/>
      <c r="F3179" s="34"/>
      <c r="G3179" s="94"/>
      <c r="H3179" s="81"/>
      <c r="I3179" s="34"/>
      <c r="J3179" s="34"/>
      <c r="K3179" s="38"/>
      <c r="L3179" s="38"/>
      <c r="M3179" s="39">
        <f t="shared" si="502"/>
        <v>0</v>
      </c>
      <c r="N3179" s="40">
        <f t="shared" si="503"/>
        <v>0</v>
      </c>
      <c r="O3179" s="80"/>
      <c r="P3179" s="113" t="str">
        <f t="shared" si="510"/>
        <v/>
      </c>
      <c r="Q3179" s="42" t="str">
        <f t="shared" si="504"/>
        <v/>
      </c>
      <c r="R3179" s="81"/>
      <c r="S3179" s="44" t="str">
        <f t="shared" si="505"/>
        <v/>
      </c>
      <c r="T3179" s="81"/>
      <c r="U3179" s="81"/>
      <c r="V3179" s="42">
        <f t="shared" si="506"/>
        <v>0</v>
      </c>
      <c r="W3179" s="43"/>
      <c r="X3179" s="47">
        <f>SUMIFS(W$12:W3179,F$12:F3179,F3179,H$12:H3179,H3179,D$12:D3179,D3179)</f>
        <v>0</v>
      </c>
      <c r="Y3179" s="48">
        <f t="shared" si="507"/>
        <v>0</v>
      </c>
      <c r="Z3179" s="82"/>
      <c r="AA3179" s="106"/>
      <c r="AB3179" s="42">
        <f t="shared" si="508"/>
        <v>0</v>
      </c>
      <c r="AC3179" s="50"/>
      <c r="AD3179" s="81"/>
      <c r="AE3179" s="81"/>
      <c r="AF3179" s="81"/>
      <c r="AG3179" s="81"/>
      <c r="AH3179" s="81"/>
      <c r="AI3179" s="81"/>
      <c r="AJ3179" s="81"/>
      <c r="AK3179" s="81"/>
      <c r="AL3179" s="81"/>
      <c r="AM3179" s="50"/>
      <c r="AN3179" s="50"/>
      <c r="AO3179" s="112">
        <f t="shared" si="511"/>
        <v>0</v>
      </c>
    </row>
    <row r="3180" spans="1:41" ht="20.100000000000001" customHeight="1">
      <c r="A3180" s="70">
        <f t="shared" si="509"/>
        <v>1</v>
      </c>
      <c r="B3180" s="81"/>
      <c r="C3180" s="81"/>
      <c r="D3180" s="81"/>
      <c r="E3180" s="81"/>
      <c r="F3180" s="34"/>
      <c r="G3180" s="94"/>
      <c r="H3180" s="81"/>
      <c r="I3180" s="34"/>
      <c r="J3180" s="34"/>
      <c r="K3180" s="38"/>
      <c r="L3180" s="38"/>
      <c r="M3180" s="39">
        <f t="shared" si="502"/>
        <v>0</v>
      </c>
      <c r="N3180" s="40">
        <f t="shared" si="503"/>
        <v>0</v>
      </c>
      <c r="O3180" s="80"/>
      <c r="P3180" s="113" t="str">
        <f t="shared" si="510"/>
        <v/>
      </c>
      <c r="Q3180" s="42" t="str">
        <f t="shared" si="504"/>
        <v/>
      </c>
      <c r="R3180" s="81"/>
      <c r="S3180" s="44" t="str">
        <f t="shared" si="505"/>
        <v/>
      </c>
      <c r="T3180" s="81"/>
      <c r="U3180" s="81"/>
      <c r="V3180" s="42">
        <f t="shared" si="506"/>
        <v>0</v>
      </c>
      <c r="W3180" s="43"/>
      <c r="X3180" s="47">
        <f>SUMIFS(W$12:W3180,F$12:F3180,F3180,H$12:H3180,H3180,D$12:D3180,D3180)</f>
        <v>0</v>
      </c>
      <c r="Y3180" s="48">
        <f t="shared" si="507"/>
        <v>0</v>
      </c>
      <c r="Z3180" s="82"/>
      <c r="AA3180" s="106"/>
      <c r="AB3180" s="42">
        <f t="shared" si="508"/>
        <v>0</v>
      </c>
      <c r="AC3180" s="50"/>
      <c r="AD3180" s="81"/>
      <c r="AE3180" s="81"/>
      <c r="AF3180" s="81"/>
      <c r="AG3180" s="81"/>
      <c r="AH3180" s="81"/>
      <c r="AI3180" s="81"/>
      <c r="AJ3180" s="81"/>
      <c r="AK3180" s="81"/>
      <c r="AL3180" s="81"/>
      <c r="AM3180" s="50"/>
      <c r="AN3180" s="50"/>
      <c r="AO3180" s="112">
        <f t="shared" si="511"/>
        <v>0</v>
      </c>
    </row>
    <row r="3181" spans="1:41" ht="20.100000000000001" customHeight="1">
      <c r="A3181" s="70">
        <f t="shared" si="509"/>
        <v>1</v>
      </c>
      <c r="B3181" s="81"/>
      <c r="C3181" s="81"/>
      <c r="D3181" s="81"/>
      <c r="E3181" s="81"/>
      <c r="F3181" s="34"/>
      <c r="G3181" s="94"/>
      <c r="H3181" s="81"/>
      <c r="I3181" s="34"/>
      <c r="J3181" s="34"/>
      <c r="K3181" s="38"/>
      <c r="L3181" s="38"/>
      <c r="M3181" s="39">
        <f t="shared" si="502"/>
        <v>0</v>
      </c>
      <c r="N3181" s="40">
        <f t="shared" si="503"/>
        <v>0</v>
      </c>
      <c r="O3181" s="80"/>
      <c r="P3181" s="113" t="str">
        <f t="shared" si="510"/>
        <v/>
      </c>
      <c r="Q3181" s="42" t="str">
        <f t="shared" si="504"/>
        <v/>
      </c>
      <c r="R3181" s="81"/>
      <c r="S3181" s="44" t="str">
        <f t="shared" si="505"/>
        <v/>
      </c>
      <c r="T3181" s="81"/>
      <c r="U3181" s="81"/>
      <c r="V3181" s="42">
        <f t="shared" si="506"/>
        <v>0</v>
      </c>
      <c r="W3181" s="43"/>
      <c r="X3181" s="47">
        <f>SUMIFS(W$12:W3181,F$12:F3181,F3181,H$12:H3181,H3181,D$12:D3181,D3181)</f>
        <v>0</v>
      </c>
      <c r="Y3181" s="48">
        <f t="shared" si="507"/>
        <v>0</v>
      </c>
      <c r="Z3181" s="82"/>
      <c r="AA3181" s="106"/>
      <c r="AB3181" s="42">
        <f t="shared" si="508"/>
        <v>0</v>
      </c>
      <c r="AC3181" s="50"/>
      <c r="AD3181" s="81"/>
      <c r="AE3181" s="81"/>
      <c r="AF3181" s="81"/>
      <c r="AG3181" s="81"/>
      <c r="AH3181" s="81"/>
      <c r="AI3181" s="81"/>
      <c r="AJ3181" s="81"/>
      <c r="AK3181" s="81"/>
      <c r="AL3181" s="81"/>
      <c r="AM3181" s="50"/>
      <c r="AN3181" s="50"/>
      <c r="AO3181" s="112">
        <f t="shared" si="511"/>
        <v>0</v>
      </c>
    </row>
    <row r="3182" spans="1:41" ht="20.100000000000001" customHeight="1">
      <c r="A3182" s="70">
        <f t="shared" si="509"/>
        <v>1</v>
      </c>
      <c r="B3182" s="81"/>
      <c r="C3182" s="81"/>
      <c r="D3182" s="81"/>
      <c r="E3182" s="81"/>
      <c r="F3182" s="34"/>
      <c r="G3182" s="94"/>
      <c r="H3182" s="81"/>
      <c r="I3182" s="34"/>
      <c r="J3182" s="34"/>
      <c r="K3182" s="38"/>
      <c r="L3182" s="38"/>
      <c r="M3182" s="39">
        <f t="shared" si="502"/>
        <v>0</v>
      </c>
      <c r="N3182" s="40">
        <f t="shared" si="503"/>
        <v>0</v>
      </c>
      <c r="O3182" s="80"/>
      <c r="P3182" s="113" t="str">
        <f t="shared" si="510"/>
        <v/>
      </c>
      <c r="Q3182" s="42" t="str">
        <f t="shared" si="504"/>
        <v/>
      </c>
      <c r="R3182" s="81"/>
      <c r="S3182" s="44" t="str">
        <f t="shared" si="505"/>
        <v/>
      </c>
      <c r="T3182" s="81"/>
      <c r="U3182" s="81"/>
      <c r="V3182" s="42">
        <f t="shared" si="506"/>
        <v>0</v>
      </c>
      <c r="W3182" s="43"/>
      <c r="X3182" s="47">
        <f>SUMIFS(W$12:W3182,F$12:F3182,F3182,H$12:H3182,H3182,D$12:D3182,D3182)</f>
        <v>0</v>
      </c>
      <c r="Y3182" s="48">
        <f t="shared" si="507"/>
        <v>0</v>
      </c>
      <c r="Z3182" s="82"/>
      <c r="AA3182" s="106"/>
      <c r="AB3182" s="42">
        <f t="shared" si="508"/>
        <v>0</v>
      </c>
      <c r="AC3182" s="50"/>
      <c r="AD3182" s="81"/>
      <c r="AE3182" s="81"/>
      <c r="AF3182" s="81"/>
      <c r="AG3182" s="81"/>
      <c r="AH3182" s="81"/>
      <c r="AI3182" s="81"/>
      <c r="AJ3182" s="81"/>
      <c r="AK3182" s="81"/>
      <c r="AL3182" s="81"/>
      <c r="AM3182" s="50"/>
      <c r="AN3182" s="50"/>
      <c r="AO3182" s="112">
        <f t="shared" si="511"/>
        <v>0</v>
      </c>
    </row>
    <row r="3183" spans="1:41" ht="20.100000000000001" customHeight="1">
      <c r="A3183" s="70">
        <f t="shared" si="509"/>
        <v>1</v>
      </c>
      <c r="B3183" s="81"/>
      <c r="C3183" s="81"/>
      <c r="D3183" s="81"/>
      <c r="E3183" s="81"/>
      <c r="F3183" s="34"/>
      <c r="G3183" s="94"/>
      <c r="H3183" s="81"/>
      <c r="I3183" s="34"/>
      <c r="J3183" s="34"/>
      <c r="K3183" s="38"/>
      <c r="L3183" s="38"/>
      <c r="M3183" s="39">
        <f t="shared" si="502"/>
        <v>0</v>
      </c>
      <c r="N3183" s="40">
        <f t="shared" si="503"/>
        <v>0</v>
      </c>
      <c r="O3183" s="80"/>
      <c r="P3183" s="113" t="str">
        <f t="shared" si="510"/>
        <v/>
      </c>
      <c r="Q3183" s="42" t="str">
        <f t="shared" si="504"/>
        <v/>
      </c>
      <c r="R3183" s="81"/>
      <c r="S3183" s="44" t="str">
        <f t="shared" si="505"/>
        <v/>
      </c>
      <c r="T3183" s="81"/>
      <c r="U3183" s="81"/>
      <c r="V3183" s="42">
        <f t="shared" si="506"/>
        <v>0</v>
      </c>
      <c r="W3183" s="43"/>
      <c r="X3183" s="47">
        <f>SUMIFS(W$12:W3183,F$12:F3183,F3183,H$12:H3183,H3183,D$12:D3183,D3183)</f>
        <v>0</v>
      </c>
      <c r="Y3183" s="48">
        <f t="shared" si="507"/>
        <v>0</v>
      </c>
      <c r="Z3183" s="82"/>
      <c r="AA3183" s="106"/>
      <c r="AB3183" s="42">
        <f t="shared" si="508"/>
        <v>0</v>
      </c>
      <c r="AC3183" s="50"/>
      <c r="AD3183" s="81"/>
      <c r="AE3183" s="81"/>
      <c r="AF3183" s="81"/>
      <c r="AG3183" s="81"/>
      <c r="AH3183" s="81"/>
      <c r="AI3183" s="81"/>
      <c r="AJ3183" s="81"/>
      <c r="AK3183" s="81"/>
      <c r="AL3183" s="81"/>
      <c r="AM3183" s="50"/>
      <c r="AN3183" s="50"/>
      <c r="AO3183" s="112">
        <f t="shared" si="511"/>
        <v>0</v>
      </c>
    </row>
    <row r="3184" spans="1:41" ht="20.100000000000001" customHeight="1">
      <c r="A3184" s="70">
        <f t="shared" si="509"/>
        <v>1</v>
      </c>
      <c r="B3184" s="81"/>
      <c r="C3184" s="81"/>
      <c r="D3184" s="81"/>
      <c r="E3184" s="81"/>
      <c r="F3184" s="34"/>
      <c r="G3184" s="94"/>
      <c r="H3184" s="81"/>
      <c r="I3184" s="34"/>
      <c r="J3184" s="34"/>
      <c r="K3184" s="38"/>
      <c r="L3184" s="38"/>
      <c r="M3184" s="39">
        <f t="shared" si="502"/>
        <v>0</v>
      </c>
      <c r="N3184" s="40">
        <f t="shared" si="503"/>
        <v>0</v>
      </c>
      <c r="O3184" s="80"/>
      <c r="P3184" s="113" t="str">
        <f t="shared" si="510"/>
        <v/>
      </c>
      <c r="Q3184" s="42" t="str">
        <f t="shared" si="504"/>
        <v/>
      </c>
      <c r="R3184" s="81"/>
      <c r="S3184" s="44" t="str">
        <f t="shared" si="505"/>
        <v/>
      </c>
      <c r="T3184" s="81"/>
      <c r="U3184" s="81"/>
      <c r="V3184" s="42">
        <f t="shared" si="506"/>
        <v>0</v>
      </c>
      <c r="W3184" s="43"/>
      <c r="X3184" s="47">
        <f>SUMIFS(W$12:W3184,F$12:F3184,F3184,H$12:H3184,H3184,D$12:D3184,D3184)</f>
        <v>0</v>
      </c>
      <c r="Y3184" s="48">
        <f t="shared" si="507"/>
        <v>0</v>
      </c>
      <c r="Z3184" s="82"/>
      <c r="AA3184" s="106"/>
      <c r="AB3184" s="42">
        <f t="shared" si="508"/>
        <v>0</v>
      </c>
      <c r="AC3184" s="50"/>
      <c r="AD3184" s="81"/>
      <c r="AE3184" s="81"/>
      <c r="AF3184" s="81"/>
      <c r="AG3184" s="81"/>
      <c r="AH3184" s="81"/>
      <c r="AI3184" s="81"/>
      <c r="AJ3184" s="81"/>
      <c r="AK3184" s="81"/>
      <c r="AL3184" s="81"/>
      <c r="AM3184" s="50"/>
      <c r="AN3184" s="50"/>
      <c r="AO3184" s="112">
        <f t="shared" si="511"/>
        <v>0</v>
      </c>
    </row>
    <row r="3185" spans="1:41" ht="20.100000000000001" customHeight="1">
      <c r="A3185" s="70">
        <f t="shared" si="509"/>
        <v>1</v>
      </c>
      <c r="B3185" s="81"/>
      <c r="C3185" s="81"/>
      <c r="D3185" s="81"/>
      <c r="E3185" s="81"/>
      <c r="F3185" s="34"/>
      <c r="G3185" s="94"/>
      <c r="H3185" s="81"/>
      <c r="I3185" s="34"/>
      <c r="J3185" s="34"/>
      <c r="K3185" s="38"/>
      <c r="L3185" s="38"/>
      <c r="M3185" s="39">
        <f t="shared" si="502"/>
        <v>0</v>
      </c>
      <c r="N3185" s="40">
        <f t="shared" si="503"/>
        <v>0</v>
      </c>
      <c r="O3185" s="80"/>
      <c r="P3185" s="113" t="str">
        <f t="shared" si="510"/>
        <v/>
      </c>
      <c r="Q3185" s="42" t="str">
        <f t="shared" si="504"/>
        <v/>
      </c>
      <c r="R3185" s="81"/>
      <c r="S3185" s="44" t="str">
        <f t="shared" si="505"/>
        <v/>
      </c>
      <c r="T3185" s="81"/>
      <c r="U3185" s="81"/>
      <c r="V3185" s="42">
        <f t="shared" si="506"/>
        <v>0</v>
      </c>
      <c r="W3185" s="43"/>
      <c r="X3185" s="47">
        <f>SUMIFS(W$12:W3185,F$12:F3185,F3185,H$12:H3185,H3185,D$12:D3185,D3185)</f>
        <v>0</v>
      </c>
      <c r="Y3185" s="48">
        <f t="shared" si="507"/>
        <v>0</v>
      </c>
      <c r="Z3185" s="82"/>
      <c r="AA3185" s="106"/>
      <c r="AB3185" s="42">
        <f t="shared" si="508"/>
        <v>0</v>
      </c>
      <c r="AC3185" s="50"/>
      <c r="AD3185" s="81"/>
      <c r="AE3185" s="81"/>
      <c r="AF3185" s="81"/>
      <c r="AG3185" s="81"/>
      <c r="AH3185" s="81"/>
      <c r="AI3185" s="81"/>
      <c r="AJ3185" s="81"/>
      <c r="AK3185" s="81"/>
      <c r="AL3185" s="81"/>
      <c r="AM3185" s="50"/>
      <c r="AN3185" s="50"/>
      <c r="AO3185" s="112">
        <f t="shared" si="511"/>
        <v>0</v>
      </c>
    </row>
    <row r="3186" spans="1:41" ht="20.100000000000001" customHeight="1">
      <c r="A3186" s="70">
        <f t="shared" si="509"/>
        <v>1</v>
      </c>
      <c r="B3186" s="81"/>
      <c r="C3186" s="81"/>
      <c r="D3186" s="81"/>
      <c r="E3186" s="81"/>
      <c r="F3186" s="34"/>
      <c r="G3186" s="94"/>
      <c r="H3186" s="81"/>
      <c r="I3186" s="34"/>
      <c r="J3186" s="34"/>
      <c r="K3186" s="38"/>
      <c r="L3186" s="38"/>
      <c r="M3186" s="39">
        <f t="shared" si="502"/>
        <v>0</v>
      </c>
      <c r="N3186" s="40">
        <f t="shared" si="503"/>
        <v>0</v>
      </c>
      <c r="O3186" s="80"/>
      <c r="P3186" s="113" t="str">
        <f t="shared" si="510"/>
        <v/>
      </c>
      <c r="Q3186" s="42" t="str">
        <f t="shared" si="504"/>
        <v/>
      </c>
      <c r="R3186" s="81"/>
      <c r="S3186" s="44" t="str">
        <f t="shared" si="505"/>
        <v/>
      </c>
      <c r="T3186" s="81"/>
      <c r="U3186" s="81"/>
      <c r="V3186" s="42">
        <f t="shared" si="506"/>
        <v>0</v>
      </c>
      <c r="W3186" s="43"/>
      <c r="X3186" s="47">
        <f>SUMIFS(W$12:W3186,F$12:F3186,F3186,H$12:H3186,H3186,D$12:D3186,D3186)</f>
        <v>0</v>
      </c>
      <c r="Y3186" s="48">
        <f t="shared" si="507"/>
        <v>0</v>
      </c>
      <c r="Z3186" s="82"/>
      <c r="AA3186" s="106"/>
      <c r="AB3186" s="42">
        <f t="shared" si="508"/>
        <v>0</v>
      </c>
      <c r="AC3186" s="50"/>
      <c r="AD3186" s="81"/>
      <c r="AE3186" s="81"/>
      <c r="AF3186" s="81"/>
      <c r="AG3186" s="81"/>
      <c r="AH3186" s="81"/>
      <c r="AI3186" s="81"/>
      <c r="AJ3186" s="81"/>
      <c r="AK3186" s="81"/>
      <c r="AL3186" s="81"/>
      <c r="AM3186" s="50"/>
      <c r="AN3186" s="50"/>
      <c r="AO3186" s="112">
        <f t="shared" si="511"/>
        <v>0</v>
      </c>
    </row>
    <row r="3187" spans="1:41" ht="20.100000000000001" customHeight="1">
      <c r="A3187" s="70">
        <f t="shared" si="509"/>
        <v>1</v>
      </c>
      <c r="B3187" s="81"/>
      <c r="C3187" s="81"/>
      <c r="D3187" s="81"/>
      <c r="E3187" s="81"/>
      <c r="F3187" s="34"/>
      <c r="G3187" s="94"/>
      <c r="H3187" s="81"/>
      <c r="I3187" s="34"/>
      <c r="J3187" s="34"/>
      <c r="K3187" s="38"/>
      <c r="L3187" s="38"/>
      <c r="M3187" s="39">
        <f t="shared" si="502"/>
        <v>0</v>
      </c>
      <c r="N3187" s="40">
        <f t="shared" si="503"/>
        <v>0</v>
      </c>
      <c r="O3187" s="80"/>
      <c r="P3187" s="113" t="str">
        <f t="shared" si="510"/>
        <v/>
      </c>
      <c r="Q3187" s="42" t="str">
        <f t="shared" si="504"/>
        <v/>
      </c>
      <c r="R3187" s="81"/>
      <c r="S3187" s="44" t="str">
        <f t="shared" si="505"/>
        <v/>
      </c>
      <c r="T3187" s="81"/>
      <c r="U3187" s="81"/>
      <c r="V3187" s="42">
        <f t="shared" si="506"/>
        <v>0</v>
      </c>
      <c r="W3187" s="43"/>
      <c r="X3187" s="47">
        <f>SUMIFS(W$12:W3187,F$12:F3187,F3187,H$12:H3187,H3187,D$12:D3187,D3187)</f>
        <v>0</v>
      </c>
      <c r="Y3187" s="48">
        <f t="shared" si="507"/>
        <v>0</v>
      </c>
      <c r="Z3187" s="82"/>
      <c r="AA3187" s="106"/>
      <c r="AB3187" s="42">
        <f t="shared" si="508"/>
        <v>0</v>
      </c>
      <c r="AC3187" s="50"/>
      <c r="AD3187" s="81"/>
      <c r="AE3187" s="81"/>
      <c r="AF3187" s="81"/>
      <c r="AG3187" s="81"/>
      <c r="AH3187" s="81"/>
      <c r="AI3187" s="81"/>
      <c r="AJ3187" s="81"/>
      <c r="AK3187" s="81"/>
      <c r="AL3187" s="81"/>
      <c r="AM3187" s="50"/>
      <c r="AN3187" s="50"/>
      <c r="AO3187" s="112">
        <f t="shared" si="511"/>
        <v>0</v>
      </c>
    </row>
    <row r="3188" spans="1:41" ht="20.100000000000001" customHeight="1">
      <c r="A3188" s="70">
        <f t="shared" si="509"/>
        <v>1</v>
      </c>
      <c r="B3188" s="81"/>
      <c r="C3188" s="81"/>
      <c r="D3188" s="81"/>
      <c r="E3188" s="81"/>
      <c r="F3188" s="34"/>
      <c r="G3188" s="94"/>
      <c r="H3188" s="81"/>
      <c r="I3188" s="34"/>
      <c r="J3188" s="34"/>
      <c r="K3188" s="38"/>
      <c r="L3188" s="38"/>
      <c r="M3188" s="39">
        <f t="shared" si="502"/>
        <v>0</v>
      </c>
      <c r="N3188" s="40">
        <f t="shared" si="503"/>
        <v>0</v>
      </c>
      <c r="O3188" s="80"/>
      <c r="P3188" s="113" t="str">
        <f t="shared" si="510"/>
        <v/>
      </c>
      <c r="Q3188" s="42" t="str">
        <f t="shared" si="504"/>
        <v/>
      </c>
      <c r="R3188" s="81"/>
      <c r="S3188" s="44" t="str">
        <f t="shared" si="505"/>
        <v/>
      </c>
      <c r="T3188" s="81"/>
      <c r="U3188" s="81"/>
      <c r="V3188" s="42">
        <f t="shared" si="506"/>
        <v>0</v>
      </c>
      <c r="W3188" s="43"/>
      <c r="X3188" s="47">
        <f>SUMIFS(W$12:W3188,F$12:F3188,F3188,H$12:H3188,H3188,D$12:D3188,D3188)</f>
        <v>0</v>
      </c>
      <c r="Y3188" s="48">
        <f t="shared" si="507"/>
        <v>0</v>
      </c>
      <c r="Z3188" s="82"/>
      <c r="AA3188" s="106"/>
      <c r="AB3188" s="42">
        <f t="shared" si="508"/>
        <v>0</v>
      </c>
      <c r="AC3188" s="50"/>
      <c r="AD3188" s="81"/>
      <c r="AE3188" s="81"/>
      <c r="AF3188" s="81"/>
      <c r="AG3188" s="81"/>
      <c r="AH3188" s="81"/>
      <c r="AI3188" s="81"/>
      <c r="AJ3188" s="81"/>
      <c r="AK3188" s="81"/>
      <c r="AL3188" s="81"/>
      <c r="AM3188" s="50"/>
      <c r="AN3188" s="50"/>
      <c r="AO3188" s="112">
        <f t="shared" si="511"/>
        <v>0</v>
      </c>
    </row>
    <row r="3189" spans="1:41" ht="20.100000000000001" customHeight="1">
      <c r="A3189" s="70">
        <f t="shared" si="509"/>
        <v>1</v>
      </c>
      <c r="B3189" s="81"/>
      <c r="C3189" s="81"/>
      <c r="D3189" s="81"/>
      <c r="E3189" s="81"/>
      <c r="F3189" s="34"/>
      <c r="G3189" s="94"/>
      <c r="H3189" s="81"/>
      <c r="I3189" s="34"/>
      <c r="J3189" s="34"/>
      <c r="K3189" s="38"/>
      <c r="L3189" s="38"/>
      <c r="M3189" s="39">
        <f t="shared" si="502"/>
        <v>0</v>
      </c>
      <c r="N3189" s="40">
        <f t="shared" si="503"/>
        <v>0</v>
      </c>
      <c r="O3189" s="80"/>
      <c r="P3189" s="113" t="str">
        <f t="shared" si="510"/>
        <v/>
      </c>
      <c r="Q3189" s="42" t="str">
        <f t="shared" si="504"/>
        <v/>
      </c>
      <c r="R3189" s="81"/>
      <c r="S3189" s="44" t="str">
        <f t="shared" si="505"/>
        <v/>
      </c>
      <c r="T3189" s="81"/>
      <c r="U3189" s="81"/>
      <c r="V3189" s="42">
        <f t="shared" si="506"/>
        <v>0</v>
      </c>
      <c r="W3189" s="43"/>
      <c r="X3189" s="47">
        <f>SUMIFS(W$12:W3189,F$12:F3189,F3189,H$12:H3189,H3189,D$12:D3189,D3189)</f>
        <v>0</v>
      </c>
      <c r="Y3189" s="48">
        <f t="shared" si="507"/>
        <v>0</v>
      </c>
      <c r="Z3189" s="82"/>
      <c r="AA3189" s="106"/>
      <c r="AB3189" s="42">
        <f t="shared" si="508"/>
        <v>0</v>
      </c>
      <c r="AC3189" s="50"/>
      <c r="AD3189" s="81"/>
      <c r="AE3189" s="81"/>
      <c r="AF3189" s="81"/>
      <c r="AG3189" s="81"/>
      <c r="AH3189" s="81"/>
      <c r="AI3189" s="81"/>
      <c r="AJ3189" s="81"/>
      <c r="AK3189" s="81"/>
      <c r="AL3189" s="81"/>
      <c r="AM3189" s="50"/>
      <c r="AN3189" s="50"/>
      <c r="AO3189" s="112">
        <f t="shared" si="511"/>
        <v>0</v>
      </c>
    </row>
    <row r="3190" spans="1:41" ht="20.100000000000001" customHeight="1">
      <c r="A3190" s="70">
        <f t="shared" si="509"/>
        <v>1</v>
      </c>
      <c r="B3190" s="81"/>
      <c r="C3190" s="81"/>
      <c r="D3190" s="81"/>
      <c r="E3190" s="81"/>
      <c r="F3190" s="34"/>
      <c r="G3190" s="94"/>
      <c r="H3190" s="81"/>
      <c r="I3190" s="34"/>
      <c r="J3190" s="34"/>
      <c r="K3190" s="38"/>
      <c r="L3190" s="38"/>
      <c r="M3190" s="39">
        <f t="shared" si="502"/>
        <v>0</v>
      </c>
      <c r="N3190" s="40">
        <f t="shared" si="503"/>
        <v>0</v>
      </c>
      <c r="O3190" s="80"/>
      <c r="P3190" s="113" t="str">
        <f t="shared" si="510"/>
        <v/>
      </c>
      <c r="Q3190" s="42" t="str">
        <f t="shared" si="504"/>
        <v/>
      </c>
      <c r="R3190" s="81"/>
      <c r="S3190" s="44" t="str">
        <f t="shared" si="505"/>
        <v/>
      </c>
      <c r="T3190" s="81"/>
      <c r="U3190" s="81"/>
      <c r="V3190" s="42">
        <f t="shared" si="506"/>
        <v>0</v>
      </c>
      <c r="W3190" s="43"/>
      <c r="X3190" s="47">
        <f>SUMIFS(W$12:W3190,F$12:F3190,F3190,H$12:H3190,H3190,D$12:D3190,D3190)</f>
        <v>0</v>
      </c>
      <c r="Y3190" s="48">
        <f t="shared" si="507"/>
        <v>0</v>
      </c>
      <c r="Z3190" s="82"/>
      <c r="AA3190" s="106"/>
      <c r="AB3190" s="42">
        <f t="shared" si="508"/>
        <v>0</v>
      </c>
      <c r="AC3190" s="50"/>
      <c r="AD3190" s="81"/>
      <c r="AE3190" s="81"/>
      <c r="AF3190" s="81"/>
      <c r="AG3190" s="81"/>
      <c r="AH3190" s="81"/>
      <c r="AI3190" s="81"/>
      <c r="AJ3190" s="81"/>
      <c r="AK3190" s="81"/>
      <c r="AL3190" s="81"/>
      <c r="AM3190" s="50"/>
      <c r="AN3190" s="50"/>
      <c r="AO3190" s="112">
        <f t="shared" si="511"/>
        <v>0</v>
      </c>
    </row>
    <row r="3191" spans="1:41" ht="20.100000000000001" customHeight="1">
      <c r="A3191" s="70">
        <f t="shared" si="509"/>
        <v>1</v>
      </c>
      <c r="B3191" s="81"/>
      <c r="C3191" s="81"/>
      <c r="D3191" s="81"/>
      <c r="E3191" s="81"/>
      <c r="F3191" s="34"/>
      <c r="G3191" s="94"/>
      <c r="H3191" s="81"/>
      <c r="I3191" s="34"/>
      <c r="J3191" s="34"/>
      <c r="K3191" s="38"/>
      <c r="L3191" s="38"/>
      <c r="M3191" s="39">
        <f t="shared" si="502"/>
        <v>0</v>
      </c>
      <c r="N3191" s="40">
        <f t="shared" si="503"/>
        <v>0</v>
      </c>
      <c r="O3191" s="80"/>
      <c r="P3191" s="113" t="str">
        <f t="shared" si="510"/>
        <v/>
      </c>
      <c r="Q3191" s="42" t="str">
        <f t="shared" si="504"/>
        <v/>
      </c>
      <c r="R3191" s="81"/>
      <c r="S3191" s="44" t="str">
        <f t="shared" si="505"/>
        <v/>
      </c>
      <c r="T3191" s="81"/>
      <c r="U3191" s="81"/>
      <c r="V3191" s="42">
        <f t="shared" si="506"/>
        <v>0</v>
      </c>
      <c r="W3191" s="43"/>
      <c r="X3191" s="47">
        <f>SUMIFS(W$12:W3191,F$12:F3191,F3191,H$12:H3191,H3191,D$12:D3191,D3191)</f>
        <v>0</v>
      </c>
      <c r="Y3191" s="48">
        <f t="shared" si="507"/>
        <v>0</v>
      </c>
      <c r="Z3191" s="82"/>
      <c r="AA3191" s="106"/>
      <c r="AB3191" s="42">
        <f t="shared" si="508"/>
        <v>0</v>
      </c>
      <c r="AC3191" s="50"/>
      <c r="AD3191" s="81"/>
      <c r="AE3191" s="81"/>
      <c r="AF3191" s="81"/>
      <c r="AG3191" s="81"/>
      <c r="AH3191" s="81"/>
      <c r="AI3191" s="81"/>
      <c r="AJ3191" s="81"/>
      <c r="AK3191" s="81"/>
      <c r="AL3191" s="81"/>
      <c r="AM3191" s="50"/>
      <c r="AN3191" s="50"/>
      <c r="AO3191" s="112">
        <f t="shared" si="511"/>
        <v>0</v>
      </c>
    </row>
    <row r="3192" spans="1:41" ht="20.100000000000001" customHeight="1">
      <c r="A3192" s="70">
        <f t="shared" si="509"/>
        <v>1</v>
      </c>
      <c r="B3192" s="81"/>
      <c r="C3192" s="81"/>
      <c r="D3192" s="81"/>
      <c r="E3192" s="81"/>
      <c r="F3192" s="34"/>
      <c r="G3192" s="94"/>
      <c r="H3192" s="81"/>
      <c r="I3192" s="34"/>
      <c r="J3192" s="34"/>
      <c r="K3192" s="38"/>
      <c r="L3192" s="38"/>
      <c r="M3192" s="39">
        <f t="shared" si="502"/>
        <v>0</v>
      </c>
      <c r="N3192" s="40">
        <f t="shared" si="503"/>
        <v>0</v>
      </c>
      <c r="O3192" s="80"/>
      <c r="P3192" s="113" t="str">
        <f t="shared" si="510"/>
        <v/>
      </c>
      <c r="Q3192" s="42" t="str">
        <f t="shared" si="504"/>
        <v/>
      </c>
      <c r="R3192" s="81"/>
      <c r="S3192" s="44" t="str">
        <f t="shared" si="505"/>
        <v/>
      </c>
      <c r="T3192" s="81"/>
      <c r="U3192" s="81"/>
      <c r="V3192" s="42">
        <f t="shared" si="506"/>
        <v>0</v>
      </c>
      <c r="W3192" s="43"/>
      <c r="X3192" s="47">
        <f>SUMIFS(W$12:W3192,F$12:F3192,F3192,H$12:H3192,H3192,D$12:D3192,D3192)</f>
        <v>0</v>
      </c>
      <c r="Y3192" s="48">
        <f t="shared" si="507"/>
        <v>0</v>
      </c>
      <c r="Z3192" s="82"/>
      <c r="AA3192" s="106"/>
      <c r="AB3192" s="42">
        <f t="shared" si="508"/>
        <v>0</v>
      </c>
      <c r="AC3192" s="50"/>
      <c r="AD3192" s="81"/>
      <c r="AE3192" s="81"/>
      <c r="AF3192" s="81"/>
      <c r="AG3192" s="81"/>
      <c r="AH3192" s="81"/>
      <c r="AI3192" s="81"/>
      <c r="AJ3192" s="81"/>
      <c r="AK3192" s="81"/>
      <c r="AL3192" s="81"/>
      <c r="AM3192" s="50"/>
      <c r="AN3192" s="50"/>
      <c r="AO3192" s="112">
        <f t="shared" si="511"/>
        <v>0</v>
      </c>
    </row>
    <row r="3193" spans="1:41" ht="20.100000000000001" customHeight="1">
      <c r="A3193" s="70">
        <f t="shared" si="509"/>
        <v>1</v>
      </c>
      <c r="B3193" s="81"/>
      <c r="C3193" s="81"/>
      <c r="D3193" s="81"/>
      <c r="E3193" s="81"/>
      <c r="F3193" s="34"/>
      <c r="G3193" s="94"/>
      <c r="H3193" s="81"/>
      <c r="I3193" s="34"/>
      <c r="J3193" s="34"/>
      <c r="K3193" s="38"/>
      <c r="L3193" s="38"/>
      <c r="M3193" s="39">
        <f t="shared" si="502"/>
        <v>0</v>
      </c>
      <c r="N3193" s="40">
        <f t="shared" si="503"/>
        <v>0</v>
      </c>
      <c r="O3193" s="80"/>
      <c r="P3193" s="113" t="str">
        <f t="shared" si="510"/>
        <v/>
      </c>
      <c r="Q3193" s="42" t="str">
        <f t="shared" si="504"/>
        <v/>
      </c>
      <c r="R3193" s="81"/>
      <c r="S3193" s="44" t="str">
        <f t="shared" si="505"/>
        <v/>
      </c>
      <c r="T3193" s="81"/>
      <c r="U3193" s="81"/>
      <c r="V3193" s="42">
        <f t="shared" si="506"/>
        <v>0</v>
      </c>
      <c r="W3193" s="43"/>
      <c r="X3193" s="47">
        <f>SUMIFS(W$12:W3193,F$12:F3193,F3193,H$12:H3193,H3193,D$12:D3193,D3193)</f>
        <v>0</v>
      </c>
      <c r="Y3193" s="48">
        <f t="shared" si="507"/>
        <v>0</v>
      </c>
      <c r="Z3193" s="82"/>
      <c r="AA3193" s="106"/>
      <c r="AB3193" s="42">
        <f t="shared" si="508"/>
        <v>0</v>
      </c>
      <c r="AC3193" s="50"/>
      <c r="AD3193" s="81"/>
      <c r="AE3193" s="81"/>
      <c r="AF3193" s="81"/>
      <c r="AG3193" s="81"/>
      <c r="AH3193" s="81"/>
      <c r="AI3193" s="81"/>
      <c r="AJ3193" s="81"/>
      <c r="AK3193" s="81"/>
      <c r="AL3193" s="81"/>
      <c r="AM3193" s="50"/>
      <c r="AN3193" s="50"/>
      <c r="AO3193" s="112">
        <f t="shared" si="511"/>
        <v>0</v>
      </c>
    </row>
    <row r="3194" spans="1:41" ht="20.100000000000001" customHeight="1">
      <c r="A3194" s="70">
        <f t="shared" si="509"/>
        <v>1</v>
      </c>
      <c r="B3194" s="81"/>
      <c r="C3194" s="81"/>
      <c r="D3194" s="81"/>
      <c r="E3194" s="81"/>
      <c r="F3194" s="34"/>
      <c r="G3194" s="94"/>
      <c r="H3194" s="81"/>
      <c r="I3194" s="34"/>
      <c r="J3194" s="34"/>
      <c r="K3194" s="38"/>
      <c r="L3194" s="38"/>
      <c r="M3194" s="39">
        <f t="shared" si="502"/>
        <v>0</v>
      </c>
      <c r="N3194" s="40">
        <f t="shared" si="503"/>
        <v>0</v>
      </c>
      <c r="O3194" s="80"/>
      <c r="P3194" s="113" t="str">
        <f t="shared" si="510"/>
        <v/>
      </c>
      <c r="Q3194" s="42" t="str">
        <f t="shared" si="504"/>
        <v/>
      </c>
      <c r="R3194" s="81"/>
      <c r="S3194" s="44" t="str">
        <f t="shared" si="505"/>
        <v/>
      </c>
      <c r="T3194" s="81"/>
      <c r="U3194" s="81"/>
      <c r="V3194" s="42">
        <f t="shared" si="506"/>
        <v>0</v>
      </c>
      <c r="W3194" s="43"/>
      <c r="X3194" s="47">
        <f>SUMIFS(W$12:W3194,F$12:F3194,F3194,H$12:H3194,H3194,D$12:D3194,D3194)</f>
        <v>0</v>
      </c>
      <c r="Y3194" s="48">
        <f t="shared" si="507"/>
        <v>0</v>
      </c>
      <c r="Z3194" s="82"/>
      <c r="AA3194" s="106"/>
      <c r="AB3194" s="42">
        <f t="shared" si="508"/>
        <v>0</v>
      </c>
      <c r="AC3194" s="50"/>
      <c r="AD3194" s="81"/>
      <c r="AE3194" s="81"/>
      <c r="AF3194" s="81"/>
      <c r="AG3194" s="81"/>
      <c r="AH3194" s="81"/>
      <c r="AI3194" s="81"/>
      <c r="AJ3194" s="81"/>
      <c r="AK3194" s="81"/>
      <c r="AL3194" s="81"/>
      <c r="AM3194" s="50"/>
      <c r="AN3194" s="50"/>
      <c r="AO3194" s="112">
        <f t="shared" si="511"/>
        <v>0</v>
      </c>
    </row>
    <row r="3195" spans="1:41" ht="20.100000000000001" customHeight="1">
      <c r="A3195" s="70">
        <f t="shared" si="509"/>
        <v>1</v>
      </c>
      <c r="B3195" s="81"/>
      <c r="C3195" s="81"/>
      <c r="D3195" s="81"/>
      <c r="E3195" s="81"/>
      <c r="F3195" s="34"/>
      <c r="G3195" s="94"/>
      <c r="H3195" s="81"/>
      <c r="I3195" s="34"/>
      <c r="J3195" s="34"/>
      <c r="K3195" s="38"/>
      <c r="L3195" s="38"/>
      <c r="M3195" s="39">
        <f t="shared" si="502"/>
        <v>0</v>
      </c>
      <c r="N3195" s="40">
        <f t="shared" si="503"/>
        <v>0</v>
      </c>
      <c r="O3195" s="80"/>
      <c r="P3195" s="113" t="str">
        <f t="shared" si="510"/>
        <v/>
      </c>
      <c r="Q3195" s="42" t="str">
        <f t="shared" si="504"/>
        <v/>
      </c>
      <c r="R3195" s="81"/>
      <c r="S3195" s="44" t="str">
        <f t="shared" si="505"/>
        <v/>
      </c>
      <c r="T3195" s="81"/>
      <c r="U3195" s="81"/>
      <c r="V3195" s="42">
        <f t="shared" si="506"/>
        <v>0</v>
      </c>
      <c r="W3195" s="43"/>
      <c r="X3195" s="47">
        <f>SUMIFS(W$12:W3195,F$12:F3195,F3195,H$12:H3195,H3195,D$12:D3195,D3195)</f>
        <v>0</v>
      </c>
      <c r="Y3195" s="48">
        <f t="shared" si="507"/>
        <v>0</v>
      </c>
      <c r="Z3195" s="82"/>
      <c r="AA3195" s="106"/>
      <c r="AB3195" s="42">
        <f t="shared" si="508"/>
        <v>0</v>
      </c>
      <c r="AC3195" s="50"/>
      <c r="AD3195" s="81"/>
      <c r="AE3195" s="81"/>
      <c r="AF3195" s="81"/>
      <c r="AG3195" s="81"/>
      <c r="AH3195" s="81"/>
      <c r="AI3195" s="81"/>
      <c r="AJ3195" s="81"/>
      <c r="AK3195" s="81"/>
      <c r="AL3195" s="81"/>
      <c r="AM3195" s="50"/>
      <c r="AN3195" s="50"/>
      <c r="AO3195" s="112">
        <f t="shared" si="511"/>
        <v>0</v>
      </c>
    </row>
    <row r="3196" spans="1:41" ht="20.100000000000001" customHeight="1">
      <c r="A3196" s="70">
        <f t="shared" si="509"/>
        <v>1</v>
      </c>
      <c r="B3196" s="81"/>
      <c r="C3196" s="81"/>
      <c r="D3196" s="81"/>
      <c r="E3196" s="81"/>
      <c r="F3196" s="34"/>
      <c r="G3196" s="94"/>
      <c r="H3196" s="81"/>
      <c r="I3196" s="34"/>
      <c r="J3196" s="34"/>
      <c r="K3196" s="38"/>
      <c r="L3196" s="38"/>
      <c r="M3196" s="39">
        <f t="shared" si="502"/>
        <v>0</v>
      </c>
      <c r="N3196" s="40">
        <f t="shared" si="503"/>
        <v>0</v>
      </c>
      <c r="O3196" s="80"/>
      <c r="P3196" s="113" t="str">
        <f t="shared" si="510"/>
        <v/>
      </c>
      <c r="Q3196" s="42" t="str">
        <f t="shared" si="504"/>
        <v/>
      </c>
      <c r="R3196" s="81"/>
      <c r="S3196" s="44" t="str">
        <f t="shared" si="505"/>
        <v/>
      </c>
      <c r="T3196" s="81"/>
      <c r="U3196" s="81"/>
      <c r="V3196" s="42">
        <f t="shared" si="506"/>
        <v>0</v>
      </c>
      <c r="W3196" s="43"/>
      <c r="X3196" s="47">
        <f>SUMIFS(W$12:W3196,F$12:F3196,F3196,H$12:H3196,H3196,D$12:D3196,D3196)</f>
        <v>0</v>
      </c>
      <c r="Y3196" s="48">
        <f t="shared" si="507"/>
        <v>0</v>
      </c>
      <c r="Z3196" s="82"/>
      <c r="AA3196" s="106"/>
      <c r="AB3196" s="42">
        <f t="shared" si="508"/>
        <v>0</v>
      </c>
      <c r="AC3196" s="50"/>
      <c r="AD3196" s="81"/>
      <c r="AE3196" s="81"/>
      <c r="AF3196" s="81"/>
      <c r="AG3196" s="81"/>
      <c r="AH3196" s="81"/>
      <c r="AI3196" s="81"/>
      <c r="AJ3196" s="81"/>
      <c r="AK3196" s="81"/>
      <c r="AL3196" s="81"/>
      <c r="AM3196" s="50"/>
      <c r="AN3196" s="50"/>
      <c r="AO3196" s="112">
        <f t="shared" si="511"/>
        <v>0</v>
      </c>
    </row>
    <row r="3197" spans="1:41" ht="20.100000000000001" customHeight="1">
      <c r="A3197" s="70">
        <f t="shared" si="509"/>
        <v>1</v>
      </c>
      <c r="B3197" s="81"/>
      <c r="C3197" s="81"/>
      <c r="D3197" s="81"/>
      <c r="E3197" s="81"/>
      <c r="F3197" s="34"/>
      <c r="G3197" s="94"/>
      <c r="H3197" s="81"/>
      <c r="I3197" s="34"/>
      <c r="J3197" s="34"/>
      <c r="K3197" s="38"/>
      <c r="L3197" s="38"/>
      <c r="M3197" s="39">
        <f t="shared" si="502"/>
        <v>0</v>
      </c>
      <c r="N3197" s="40">
        <f t="shared" si="503"/>
        <v>0</v>
      </c>
      <c r="O3197" s="80"/>
      <c r="P3197" s="113" t="str">
        <f t="shared" si="510"/>
        <v/>
      </c>
      <c r="Q3197" s="42" t="str">
        <f t="shared" si="504"/>
        <v/>
      </c>
      <c r="R3197" s="81"/>
      <c r="S3197" s="44" t="str">
        <f t="shared" si="505"/>
        <v/>
      </c>
      <c r="T3197" s="81"/>
      <c r="U3197" s="81"/>
      <c r="V3197" s="42">
        <f t="shared" si="506"/>
        <v>0</v>
      </c>
      <c r="W3197" s="43"/>
      <c r="X3197" s="47">
        <f>SUMIFS(W$12:W3197,F$12:F3197,F3197,H$12:H3197,H3197,D$12:D3197,D3197)</f>
        <v>0</v>
      </c>
      <c r="Y3197" s="48">
        <f t="shared" si="507"/>
        <v>0</v>
      </c>
      <c r="Z3197" s="82"/>
      <c r="AA3197" s="106"/>
      <c r="AB3197" s="42">
        <f t="shared" si="508"/>
        <v>0</v>
      </c>
      <c r="AC3197" s="50"/>
      <c r="AD3197" s="81"/>
      <c r="AE3197" s="81"/>
      <c r="AF3197" s="81"/>
      <c r="AG3197" s="81"/>
      <c r="AH3197" s="81"/>
      <c r="AI3197" s="81"/>
      <c r="AJ3197" s="81"/>
      <c r="AK3197" s="81"/>
      <c r="AL3197" s="81"/>
      <c r="AM3197" s="50"/>
      <c r="AN3197" s="50"/>
      <c r="AO3197" s="112">
        <f t="shared" si="511"/>
        <v>0</v>
      </c>
    </row>
    <row r="3198" spans="1:41" ht="20.100000000000001" customHeight="1">
      <c r="A3198" s="70">
        <f t="shared" si="509"/>
        <v>1</v>
      </c>
      <c r="B3198" s="81"/>
      <c r="C3198" s="81"/>
      <c r="D3198" s="81"/>
      <c r="E3198" s="81"/>
      <c r="F3198" s="34"/>
      <c r="G3198" s="94"/>
      <c r="H3198" s="81"/>
      <c r="I3198" s="34"/>
      <c r="J3198" s="34"/>
      <c r="K3198" s="38"/>
      <c r="L3198" s="38"/>
      <c r="M3198" s="39">
        <f t="shared" si="502"/>
        <v>0</v>
      </c>
      <c r="N3198" s="40">
        <f t="shared" si="503"/>
        <v>0</v>
      </c>
      <c r="O3198" s="80"/>
      <c r="P3198" s="113" t="str">
        <f t="shared" si="510"/>
        <v/>
      </c>
      <c r="Q3198" s="42" t="str">
        <f t="shared" si="504"/>
        <v/>
      </c>
      <c r="R3198" s="81"/>
      <c r="S3198" s="44" t="str">
        <f t="shared" si="505"/>
        <v/>
      </c>
      <c r="T3198" s="81"/>
      <c r="U3198" s="81"/>
      <c r="V3198" s="42">
        <f t="shared" si="506"/>
        <v>0</v>
      </c>
      <c r="W3198" s="43"/>
      <c r="X3198" s="47">
        <f>SUMIFS(W$12:W3198,F$12:F3198,F3198,H$12:H3198,H3198,D$12:D3198,D3198)</f>
        <v>0</v>
      </c>
      <c r="Y3198" s="48">
        <f t="shared" si="507"/>
        <v>0</v>
      </c>
      <c r="Z3198" s="82"/>
      <c r="AA3198" s="106"/>
      <c r="AB3198" s="42">
        <f t="shared" si="508"/>
        <v>0</v>
      </c>
      <c r="AC3198" s="50"/>
      <c r="AD3198" s="81"/>
      <c r="AE3198" s="81"/>
      <c r="AF3198" s="81"/>
      <c r="AG3198" s="81"/>
      <c r="AH3198" s="81"/>
      <c r="AI3198" s="81"/>
      <c r="AJ3198" s="81"/>
      <c r="AK3198" s="81"/>
      <c r="AL3198" s="81"/>
      <c r="AM3198" s="50"/>
      <c r="AN3198" s="50"/>
      <c r="AO3198" s="112">
        <f t="shared" si="511"/>
        <v>0</v>
      </c>
    </row>
    <row r="3199" spans="1:41" ht="20.100000000000001" customHeight="1">
      <c r="A3199" s="70">
        <f t="shared" si="509"/>
        <v>1</v>
      </c>
      <c r="B3199" s="81"/>
      <c r="C3199" s="81"/>
      <c r="D3199" s="81"/>
      <c r="E3199" s="81"/>
      <c r="F3199" s="34"/>
      <c r="G3199" s="94"/>
      <c r="H3199" s="81"/>
      <c r="I3199" s="34"/>
      <c r="J3199" s="34"/>
      <c r="K3199" s="38"/>
      <c r="L3199" s="38"/>
      <c r="M3199" s="39">
        <f t="shared" si="502"/>
        <v>0</v>
      </c>
      <c r="N3199" s="40">
        <f t="shared" si="503"/>
        <v>0</v>
      </c>
      <c r="O3199" s="80"/>
      <c r="P3199" s="113" t="str">
        <f t="shared" si="510"/>
        <v/>
      </c>
      <c r="Q3199" s="42" t="str">
        <f t="shared" si="504"/>
        <v/>
      </c>
      <c r="R3199" s="81"/>
      <c r="S3199" s="44" t="str">
        <f t="shared" si="505"/>
        <v/>
      </c>
      <c r="T3199" s="81"/>
      <c r="U3199" s="81"/>
      <c r="V3199" s="42">
        <f t="shared" si="506"/>
        <v>0</v>
      </c>
      <c r="W3199" s="43"/>
      <c r="X3199" s="47">
        <f>SUMIFS(W$12:W3199,F$12:F3199,F3199,H$12:H3199,H3199,D$12:D3199,D3199)</f>
        <v>0</v>
      </c>
      <c r="Y3199" s="48">
        <f t="shared" si="507"/>
        <v>0</v>
      </c>
      <c r="Z3199" s="82"/>
      <c r="AA3199" s="106"/>
      <c r="AB3199" s="42">
        <f t="shared" si="508"/>
        <v>0</v>
      </c>
      <c r="AC3199" s="50"/>
      <c r="AD3199" s="81"/>
      <c r="AE3199" s="81"/>
      <c r="AF3199" s="81"/>
      <c r="AG3199" s="81"/>
      <c r="AH3199" s="81"/>
      <c r="AI3199" s="81"/>
      <c r="AJ3199" s="81"/>
      <c r="AK3199" s="81"/>
      <c r="AL3199" s="81"/>
      <c r="AM3199" s="50"/>
      <c r="AN3199" s="50"/>
      <c r="AO3199" s="112">
        <f t="shared" si="511"/>
        <v>0</v>
      </c>
    </row>
    <row r="3200" spans="1:41" ht="20.100000000000001" customHeight="1">
      <c r="A3200" s="70">
        <f t="shared" si="509"/>
        <v>1</v>
      </c>
      <c r="B3200" s="81"/>
      <c r="C3200" s="81"/>
      <c r="D3200" s="81"/>
      <c r="E3200" s="81"/>
      <c r="F3200" s="34"/>
      <c r="G3200" s="94"/>
      <c r="H3200" s="81"/>
      <c r="I3200" s="34"/>
      <c r="J3200" s="34"/>
      <c r="K3200" s="38"/>
      <c r="L3200" s="38"/>
      <c r="M3200" s="39">
        <f t="shared" si="502"/>
        <v>0</v>
      </c>
      <c r="N3200" s="40">
        <f t="shared" si="503"/>
        <v>0</v>
      </c>
      <c r="O3200" s="80"/>
      <c r="P3200" s="113" t="str">
        <f t="shared" si="510"/>
        <v/>
      </c>
      <c r="Q3200" s="42" t="str">
        <f t="shared" si="504"/>
        <v/>
      </c>
      <c r="R3200" s="81"/>
      <c r="S3200" s="44" t="str">
        <f t="shared" si="505"/>
        <v/>
      </c>
      <c r="T3200" s="81"/>
      <c r="U3200" s="81"/>
      <c r="V3200" s="42">
        <f t="shared" si="506"/>
        <v>0</v>
      </c>
      <c r="W3200" s="43"/>
      <c r="X3200" s="47">
        <f>SUMIFS(W$12:W3200,F$12:F3200,F3200,H$12:H3200,H3200,D$12:D3200,D3200)</f>
        <v>0</v>
      </c>
      <c r="Y3200" s="48">
        <f t="shared" si="507"/>
        <v>0</v>
      </c>
      <c r="Z3200" s="82"/>
      <c r="AA3200" s="106"/>
      <c r="AB3200" s="42">
        <f t="shared" si="508"/>
        <v>0</v>
      </c>
      <c r="AC3200" s="50"/>
      <c r="AD3200" s="81"/>
      <c r="AE3200" s="81"/>
      <c r="AF3200" s="81"/>
      <c r="AG3200" s="81"/>
      <c r="AH3200" s="81"/>
      <c r="AI3200" s="81"/>
      <c r="AJ3200" s="81"/>
      <c r="AK3200" s="81"/>
      <c r="AL3200" s="81"/>
      <c r="AM3200" s="50"/>
      <c r="AN3200" s="50"/>
      <c r="AO3200" s="112">
        <f t="shared" si="511"/>
        <v>0</v>
      </c>
    </row>
    <row r="3201" spans="1:41" ht="20.100000000000001" customHeight="1">
      <c r="A3201" s="70">
        <f t="shared" si="509"/>
        <v>1</v>
      </c>
      <c r="B3201" s="81"/>
      <c r="C3201" s="81"/>
      <c r="D3201" s="81"/>
      <c r="E3201" s="81"/>
      <c r="F3201" s="34"/>
      <c r="G3201" s="94"/>
      <c r="H3201" s="81"/>
      <c r="I3201" s="34"/>
      <c r="J3201" s="34"/>
      <c r="K3201" s="38"/>
      <c r="L3201" s="38"/>
      <c r="M3201" s="39">
        <f t="shared" si="502"/>
        <v>0</v>
      </c>
      <c r="N3201" s="40">
        <f t="shared" si="503"/>
        <v>0</v>
      </c>
      <c r="O3201" s="80"/>
      <c r="P3201" s="113" t="str">
        <f t="shared" si="510"/>
        <v/>
      </c>
      <c r="Q3201" s="42" t="str">
        <f t="shared" si="504"/>
        <v/>
      </c>
      <c r="R3201" s="81"/>
      <c r="S3201" s="44" t="str">
        <f t="shared" si="505"/>
        <v/>
      </c>
      <c r="T3201" s="81"/>
      <c r="U3201" s="81"/>
      <c r="V3201" s="42">
        <f t="shared" si="506"/>
        <v>0</v>
      </c>
      <c r="W3201" s="43"/>
      <c r="X3201" s="47">
        <f>SUMIFS(W$12:W3201,F$12:F3201,F3201,H$12:H3201,H3201,D$12:D3201,D3201)</f>
        <v>0</v>
      </c>
      <c r="Y3201" s="48">
        <f t="shared" si="507"/>
        <v>0</v>
      </c>
      <c r="Z3201" s="82"/>
      <c r="AA3201" s="106"/>
      <c r="AB3201" s="42">
        <f t="shared" si="508"/>
        <v>0</v>
      </c>
      <c r="AC3201" s="50"/>
      <c r="AD3201" s="81"/>
      <c r="AE3201" s="81"/>
      <c r="AF3201" s="81"/>
      <c r="AG3201" s="81"/>
      <c r="AH3201" s="81"/>
      <c r="AI3201" s="81"/>
      <c r="AJ3201" s="81"/>
      <c r="AK3201" s="81"/>
      <c r="AL3201" s="81"/>
      <c r="AM3201" s="50"/>
      <c r="AN3201" s="50"/>
      <c r="AO3201" s="112">
        <f t="shared" si="511"/>
        <v>0</v>
      </c>
    </row>
    <row r="3202" spans="1:41" ht="20.100000000000001" customHeight="1">
      <c r="A3202" s="70">
        <f t="shared" si="509"/>
        <v>1</v>
      </c>
      <c r="B3202" s="81"/>
      <c r="C3202" s="81"/>
      <c r="D3202" s="81"/>
      <c r="E3202" s="81"/>
      <c r="F3202" s="34"/>
      <c r="G3202" s="94"/>
      <c r="H3202" s="81"/>
      <c r="I3202" s="34"/>
      <c r="J3202" s="34"/>
      <c r="K3202" s="38"/>
      <c r="L3202" s="38"/>
      <c r="M3202" s="39">
        <f t="shared" si="502"/>
        <v>0</v>
      </c>
      <c r="N3202" s="40">
        <f t="shared" si="503"/>
        <v>0</v>
      </c>
      <c r="O3202" s="80"/>
      <c r="P3202" s="113" t="str">
        <f t="shared" si="510"/>
        <v/>
      </c>
      <c r="Q3202" s="42" t="str">
        <f t="shared" si="504"/>
        <v/>
      </c>
      <c r="R3202" s="81"/>
      <c r="S3202" s="44" t="str">
        <f t="shared" si="505"/>
        <v/>
      </c>
      <c r="T3202" s="81"/>
      <c r="U3202" s="81"/>
      <c r="V3202" s="42">
        <f t="shared" si="506"/>
        <v>0</v>
      </c>
      <c r="W3202" s="43"/>
      <c r="X3202" s="47">
        <f>SUMIFS(W$12:W3202,F$12:F3202,F3202,H$12:H3202,H3202,D$12:D3202,D3202)</f>
        <v>0</v>
      </c>
      <c r="Y3202" s="48">
        <f t="shared" si="507"/>
        <v>0</v>
      </c>
      <c r="Z3202" s="82"/>
      <c r="AA3202" s="106"/>
      <c r="AB3202" s="42">
        <f t="shared" si="508"/>
        <v>0</v>
      </c>
      <c r="AC3202" s="50"/>
      <c r="AD3202" s="81"/>
      <c r="AE3202" s="81"/>
      <c r="AF3202" s="81"/>
      <c r="AG3202" s="81"/>
      <c r="AH3202" s="81"/>
      <c r="AI3202" s="81"/>
      <c r="AJ3202" s="81"/>
      <c r="AK3202" s="81"/>
      <c r="AL3202" s="81"/>
      <c r="AM3202" s="50"/>
      <c r="AN3202" s="50"/>
      <c r="AO3202" s="112">
        <f t="shared" si="511"/>
        <v>0</v>
      </c>
    </row>
    <row r="3203" spans="1:41" ht="20.100000000000001" customHeight="1">
      <c r="A3203" s="70">
        <f t="shared" si="509"/>
        <v>1</v>
      </c>
      <c r="B3203" s="81"/>
      <c r="C3203" s="81"/>
      <c r="D3203" s="81"/>
      <c r="E3203" s="81"/>
      <c r="F3203" s="34"/>
      <c r="G3203" s="94"/>
      <c r="H3203" s="81"/>
      <c r="I3203" s="34"/>
      <c r="J3203" s="34"/>
      <c r="K3203" s="38"/>
      <c r="L3203" s="38"/>
      <c r="M3203" s="39">
        <f t="shared" si="502"/>
        <v>0</v>
      </c>
      <c r="N3203" s="40">
        <f t="shared" si="503"/>
        <v>0</v>
      </c>
      <c r="O3203" s="80"/>
      <c r="P3203" s="113" t="str">
        <f t="shared" si="510"/>
        <v/>
      </c>
      <c r="Q3203" s="42" t="str">
        <f t="shared" si="504"/>
        <v/>
      </c>
      <c r="R3203" s="81"/>
      <c r="S3203" s="44" t="str">
        <f t="shared" si="505"/>
        <v/>
      </c>
      <c r="T3203" s="81"/>
      <c r="U3203" s="81"/>
      <c r="V3203" s="42">
        <f t="shared" si="506"/>
        <v>0</v>
      </c>
      <c r="W3203" s="43"/>
      <c r="X3203" s="47">
        <f>SUMIFS(W$12:W3203,F$12:F3203,F3203,H$12:H3203,H3203,D$12:D3203,D3203)</f>
        <v>0</v>
      </c>
      <c r="Y3203" s="48">
        <f t="shared" si="507"/>
        <v>0</v>
      </c>
      <c r="Z3203" s="82"/>
      <c r="AA3203" s="106"/>
      <c r="AB3203" s="42">
        <f t="shared" si="508"/>
        <v>0</v>
      </c>
      <c r="AC3203" s="50"/>
      <c r="AD3203" s="81"/>
      <c r="AE3203" s="81"/>
      <c r="AF3203" s="81"/>
      <c r="AG3203" s="81"/>
      <c r="AH3203" s="81"/>
      <c r="AI3203" s="81"/>
      <c r="AJ3203" s="81"/>
      <c r="AK3203" s="81"/>
      <c r="AL3203" s="81"/>
      <c r="AM3203" s="50"/>
      <c r="AN3203" s="50"/>
      <c r="AO3203" s="112">
        <f t="shared" si="511"/>
        <v>0</v>
      </c>
    </row>
    <row r="3204" spans="1:41" ht="20.100000000000001" customHeight="1">
      <c r="A3204" s="70">
        <f t="shared" si="509"/>
        <v>1</v>
      </c>
      <c r="B3204" s="81"/>
      <c r="C3204" s="81"/>
      <c r="D3204" s="81"/>
      <c r="E3204" s="81"/>
      <c r="F3204" s="34"/>
      <c r="G3204" s="94"/>
      <c r="H3204" s="81"/>
      <c r="I3204" s="34"/>
      <c r="J3204" s="34"/>
      <c r="K3204" s="38"/>
      <c r="L3204" s="38"/>
      <c r="M3204" s="39">
        <f t="shared" si="502"/>
        <v>0</v>
      </c>
      <c r="N3204" s="40">
        <f t="shared" si="503"/>
        <v>0</v>
      </c>
      <c r="O3204" s="80"/>
      <c r="P3204" s="113" t="str">
        <f t="shared" si="510"/>
        <v/>
      </c>
      <c r="Q3204" s="42" t="str">
        <f t="shared" si="504"/>
        <v/>
      </c>
      <c r="R3204" s="81"/>
      <c r="S3204" s="44" t="str">
        <f t="shared" si="505"/>
        <v/>
      </c>
      <c r="T3204" s="81"/>
      <c r="U3204" s="81"/>
      <c r="V3204" s="42">
        <f t="shared" si="506"/>
        <v>0</v>
      </c>
      <c r="W3204" s="43"/>
      <c r="X3204" s="47">
        <f>SUMIFS(W$12:W3204,F$12:F3204,F3204,H$12:H3204,H3204,D$12:D3204,D3204)</f>
        <v>0</v>
      </c>
      <c r="Y3204" s="48">
        <f t="shared" si="507"/>
        <v>0</v>
      </c>
      <c r="Z3204" s="82"/>
      <c r="AA3204" s="106"/>
      <c r="AB3204" s="42">
        <f t="shared" si="508"/>
        <v>0</v>
      </c>
      <c r="AC3204" s="50"/>
      <c r="AD3204" s="81"/>
      <c r="AE3204" s="81"/>
      <c r="AF3204" s="81"/>
      <c r="AG3204" s="81"/>
      <c r="AH3204" s="81"/>
      <c r="AI3204" s="81"/>
      <c r="AJ3204" s="81"/>
      <c r="AK3204" s="81"/>
      <c r="AL3204" s="81"/>
      <c r="AM3204" s="50"/>
      <c r="AN3204" s="50"/>
      <c r="AO3204" s="112">
        <f t="shared" si="511"/>
        <v>0</v>
      </c>
    </row>
    <row r="3205" spans="1:41" ht="20.100000000000001" customHeight="1">
      <c r="A3205" s="70">
        <f t="shared" si="509"/>
        <v>1</v>
      </c>
      <c r="B3205" s="81"/>
      <c r="C3205" s="81"/>
      <c r="D3205" s="81"/>
      <c r="E3205" s="81"/>
      <c r="F3205" s="34"/>
      <c r="G3205" s="94"/>
      <c r="H3205" s="81"/>
      <c r="I3205" s="34"/>
      <c r="J3205" s="34"/>
      <c r="K3205" s="38"/>
      <c r="L3205" s="38"/>
      <c r="M3205" s="39">
        <f t="shared" si="502"/>
        <v>0</v>
      </c>
      <c r="N3205" s="40">
        <f t="shared" si="503"/>
        <v>0</v>
      </c>
      <c r="O3205" s="80"/>
      <c r="P3205" s="113" t="str">
        <f t="shared" si="510"/>
        <v/>
      </c>
      <c r="Q3205" s="42" t="str">
        <f t="shared" si="504"/>
        <v/>
      </c>
      <c r="R3205" s="81"/>
      <c r="S3205" s="44" t="str">
        <f t="shared" si="505"/>
        <v/>
      </c>
      <c r="T3205" s="81"/>
      <c r="U3205" s="81"/>
      <c r="V3205" s="42">
        <f t="shared" si="506"/>
        <v>0</v>
      </c>
      <c r="W3205" s="43"/>
      <c r="X3205" s="47">
        <f>SUMIFS(W$12:W3205,F$12:F3205,F3205,H$12:H3205,H3205,D$12:D3205,D3205)</f>
        <v>0</v>
      </c>
      <c r="Y3205" s="48">
        <f t="shared" si="507"/>
        <v>0</v>
      </c>
      <c r="Z3205" s="82"/>
      <c r="AA3205" s="106"/>
      <c r="AB3205" s="42">
        <f t="shared" si="508"/>
        <v>0</v>
      </c>
      <c r="AC3205" s="50"/>
      <c r="AD3205" s="81"/>
      <c r="AE3205" s="81"/>
      <c r="AF3205" s="81"/>
      <c r="AG3205" s="81"/>
      <c r="AH3205" s="81"/>
      <c r="AI3205" s="81"/>
      <c r="AJ3205" s="81"/>
      <c r="AK3205" s="81"/>
      <c r="AL3205" s="81"/>
      <c r="AM3205" s="50"/>
      <c r="AN3205" s="50"/>
      <c r="AO3205" s="112">
        <f t="shared" si="511"/>
        <v>0</v>
      </c>
    </row>
    <row r="3206" spans="1:41" ht="20.100000000000001" customHeight="1">
      <c r="A3206" s="70">
        <f t="shared" si="509"/>
        <v>1</v>
      </c>
      <c r="B3206" s="81"/>
      <c r="C3206" s="81"/>
      <c r="D3206" s="81"/>
      <c r="E3206" s="81"/>
      <c r="F3206" s="34"/>
      <c r="G3206" s="94"/>
      <c r="H3206" s="81"/>
      <c r="I3206" s="34"/>
      <c r="J3206" s="34"/>
      <c r="K3206" s="38"/>
      <c r="L3206" s="38"/>
      <c r="M3206" s="39">
        <f t="shared" si="502"/>
        <v>0</v>
      </c>
      <c r="N3206" s="40">
        <f t="shared" si="503"/>
        <v>0</v>
      </c>
      <c r="O3206" s="80"/>
      <c r="P3206" s="113" t="str">
        <f t="shared" si="510"/>
        <v/>
      </c>
      <c r="Q3206" s="42" t="str">
        <f t="shared" si="504"/>
        <v/>
      </c>
      <c r="R3206" s="81"/>
      <c r="S3206" s="44" t="str">
        <f t="shared" si="505"/>
        <v/>
      </c>
      <c r="T3206" s="81"/>
      <c r="U3206" s="81"/>
      <c r="V3206" s="42">
        <f t="shared" si="506"/>
        <v>0</v>
      </c>
      <c r="W3206" s="43"/>
      <c r="X3206" s="47">
        <f>SUMIFS(W$12:W3206,F$12:F3206,F3206,H$12:H3206,H3206,D$12:D3206,D3206)</f>
        <v>0</v>
      </c>
      <c r="Y3206" s="48">
        <f t="shared" si="507"/>
        <v>0</v>
      </c>
      <c r="Z3206" s="82"/>
      <c r="AA3206" s="106"/>
      <c r="AB3206" s="42">
        <f t="shared" si="508"/>
        <v>0</v>
      </c>
      <c r="AC3206" s="50"/>
      <c r="AD3206" s="81"/>
      <c r="AE3206" s="81"/>
      <c r="AF3206" s="81"/>
      <c r="AG3206" s="81"/>
      <c r="AH3206" s="81"/>
      <c r="AI3206" s="81"/>
      <c r="AJ3206" s="81"/>
      <c r="AK3206" s="81"/>
      <c r="AL3206" s="81"/>
      <c r="AM3206" s="50"/>
      <c r="AN3206" s="50"/>
      <c r="AO3206" s="112">
        <f t="shared" si="511"/>
        <v>0</v>
      </c>
    </row>
    <row r="3207" spans="1:41" ht="20.100000000000001" customHeight="1">
      <c r="A3207" s="70">
        <f t="shared" si="509"/>
        <v>1</v>
      </c>
      <c r="B3207" s="81"/>
      <c r="C3207" s="81"/>
      <c r="D3207" s="81"/>
      <c r="E3207" s="81"/>
      <c r="F3207" s="34"/>
      <c r="G3207" s="94"/>
      <c r="H3207" s="81"/>
      <c r="I3207" s="34"/>
      <c r="J3207" s="34"/>
      <c r="K3207" s="38"/>
      <c r="L3207" s="38"/>
      <c r="M3207" s="39">
        <f t="shared" si="502"/>
        <v>0</v>
      </c>
      <c r="N3207" s="40">
        <f t="shared" si="503"/>
        <v>0</v>
      </c>
      <c r="O3207" s="80"/>
      <c r="P3207" s="113" t="str">
        <f t="shared" si="510"/>
        <v/>
      </c>
      <c r="Q3207" s="42" t="str">
        <f t="shared" si="504"/>
        <v/>
      </c>
      <c r="R3207" s="81"/>
      <c r="S3207" s="44" t="str">
        <f t="shared" si="505"/>
        <v/>
      </c>
      <c r="T3207" s="81"/>
      <c r="U3207" s="81"/>
      <c r="V3207" s="42">
        <f t="shared" si="506"/>
        <v>0</v>
      </c>
      <c r="W3207" s="43"/>
      <c r="X3207" s="47">
        <f>SUMIFS(W$12:W3207,F$12:F3207,F3207,H$12:H3207,H3207,D$12:D3207,D3207)</f>
        <v>0</v>
      </c>
      <c r="Y3207" s="48">
        <f t="shared" si="507"/>
        <v>0</v>
      </c>
      <c r="Z3207" s="82"/>
      <c r="AA3207" s="106"/>
      <c r="AB3207" s="42">
        <f t="shared" si="508"/>
        <v>0</v>
      </c>
      <c r="AC3207" s="50"/>
      <c r="AD3207" s="81"/>
      <c r="AE3207" s="81"/>
      <c r="AF3207" s="81"/>
      <c r="AG3207" s="81"/>
      <c r="AH3207" s="81"/>
      <c r="AI3207" s="81"/>
      <c r="AJ3207" s="81"/>
      <c r="AK3207" s="81"/>
      <c r="AL3207" s="81"/>
      <c r="AM3207" s="50"/>
      <c r="AN3207" s="50"/>
      <c r="AO3207" s="112">
        <f t="shared" si="511"/>
        <v>0</v>
      </c>
    </row>
    <row r="3208" spans="1:41" ht="20.100000000000001" customHeight="1">
      <c r="A3208" s="70">
        <f t="shared" si="509"/>
        <v>1</v>
      </c>
      <c r="B3208" s="81"/>
      <c r="C3208" s="81"/>
      <c r="D3208" s="81"/>
      <c r="E3208" s="81"/>
      <c r="F3208" s="34"/>
      <c r="G3208" s="94"/>
      <c r="H3208" s="81"/>
      <c r="I3208" s="34"/>
      <c r="J3208" s="34"/>
      <c r="K3208" s="38"/>
      <c r="L3208" s="38"/>
      <c r="M3208" s="39">
        <f t="shared" ref="M3208:M3271" si="512">(IF(L3208&lt;K3208,1+L3208,L3208)-K3208-IF(AND(K3208&lt;$L$5,L3208&gt;$M$5),$M$5-$L$5)-IF(AND(K3208&lt;$L$6,L3208&gt;$M$6),$M$6-$L$6)-IF(AND(K3208&lt;$L$7,L3208&gt;$M$7),$M$7-$L$7))-IF(AND(K3208&lt;$L$8,L3208&gt;$M$8),$M$8-$L$8)</f>
        <v>0</v>
      </c>
      <c r="N3208" s="40">
        <f t="shared" ref="N3208:N3271" si="513">HOUR(M3208)+MINUTE(M3208)/60</f>
        <v>0</v>
      </c>
      <c r="O3208" s="80"/>
      <c r="P3208" s="113" t="str">
        <f t="shared" si="510"/>
        <v/>
      </c>
      <c r="Q3208" s="42" t="str">
        <f t="shared" ref="Q3208:Q3271" si="514">IFERROR(V3208/(N3208*O3208),"")</f>
        <v/>
      </c>
      <c r="R3208" s="81"/>
      <c r="S3208" s="44" t="str">
        <f t="shared" ref="S3208:S3271" si="515">IFERROR(W3208/R3208,"")</f>
        <v/>
      </c>
      <c r="T3208" s="81"/>
      <c r="U3208" s="81"/>
      <c r="V3208" s="42">
        <f t="shared" ref="V3208:V3271" si="516">+W3208+Y3208</f>
        <v>0</v>
      </c>
      <c r="W3208" s="43"/>
      <c r="X3208" s="47">
        <f>SUMIFS(W$12:W3208,F$12:F3208,F3208,H$12:H3208,H3208,D$12:D3208,D3208)</f>
        <v>0</v>
      </c>
      <c r="Y3208" s="48">
        <f t="shared" ref="Y3208:Y3271" si="517">SUM(AC3208:AK3208)</f>
        <v>0</v>
      </c>
      <c r="Z3208" s="82"/>
      <c r="AA3208" s="106"/>
      <c r="AB3208" s="42">
        <f t="shared" ref="AB3208:AB3271" si="518">+W3208*AA3208</f>
        <v>0</v>
      </c>
      <c r="AC3208" s="50"/>
      <c r="AD3208" s="81"/>
      <c r="AE3208" s="81"/>
      <c r="AF3208" s="81"/>
      <c r="AG3208" s="81"/>
      <c r="AH3208" s="81"/>
      <c r="AI3208" s="81"/>
      <c r="AJ3208" s="81"/>
      <c r="AK3208" s="81"/>
      <c r="AL3208" s="81"/>
      <c r="AM3208" s="50"/>
      <c r="AN3208" s="50"/>
      <c r="AO3208" s="112">
        <f t="shared" si="511"/>
        <v>0</v>
      </c>
    </row>
    <row r="3209" spans="1:41" ht="20.100000000000001" customHeight="1">
      <c r="A3209" s="70">
        <f t="shared" si="509"/>
        <v>1</v>
      </c>
      <c r="B3209" s="81"/>
      <c r="C3209" s="81"/>
      <c r="D3209" s="81"/>
      <c r="E3209" s="81"/>
      <c r="F3209" s="34"/>
      <c r="G3209" s="94"/>
      <c r="H3209" s="81"/>
      <c r="I3209" s="34"/>
      <c r="J3209" s="34"/>
      <c r="K3209" s="38"/>
      <c r="L3209" s="38"/>
      <c r="M3209" s="39">
        <f t="shared" si="512"/>
        <v>0</v>
      </c>
      <c r="N3209" s="40">
        <f t="shared" si="513"/>
        <v>0</v>
      </c>
      <c r="O3209" s="80"/>
      <c r="P3209" s="113" t="str">
        <f t="shared" si="510"/>
        <v/>
      </c>
      <c r="Q3209" s="42" t="str">
        <f t="shared" si="514"/>
        <v/>
      </c>
      <c r="R3209" s="81"/>
      <c r="S3209" s="44" t="str">
        <f t="shared" si="515"/>
        <v/>
      </c>
      <c r="T3209" s="81"/>
      <c r="U3209" s="81"/>
      <c r="V3209" s="42">
        <f t="shared" si="516"/>
        <v>0</v>
      </c>
      <c r="W3209" s="43"/>
      <c r="X3209" s="47">
        <f>SUMIFS(W$12:W3209,F$12:F3209,F3209,H$12:H3209,H3209,D$12:D3209,D3209)</f>
        <v>0</v>
      </c>
      <c r="Y3209" s="48">
        <f t="shared" si="517"/>
        <v>0</v>
      </c>
      <c r="Z3209" s="82"/>
      <c r="AA3209" s="106"/>
      <c r="AB3209" s="42">
        <f t="shared" si="518"/>
        <v>0</v>
      </c>
      <c r="AC3209" s="50"/>
      <c r="AD3209" s="81"/>
      <c r="AE3209" s="81"/>
      <c r="AF3209" s="81"/>
      <c r="AG3209" s="81"/>
      <c r="AH3209" s="81"/>
      <c r="AI3209" s="81"/>
      <c r="AJ3209" s="81"/>
      <c r="AK3209" s="81"/>
      <c r="AL3209" s="81"/>
      <c r="AM3209" s="50"/>
      <c r="AN3209" s="50"/>
      <c r="AO3209" s="112">
        <f t="shared" si="511"/>
        <v>0</v>
      </c>
    </row>
    <row r="3210" spans="1:41" ht="20.100000000000001" customHeight="1">
      <c r="A3210" s="70">
        <f t="shared" si="509"/>
        <v>1</v>
      </c>
      <c r="B3210" s="81"/>
      <c r="C3210" s="81"/>
      <c r="D3210" s="81"/>
      <c r="E3210" s="81"/>
      <c r="F3210" s="34"/>
      <c r="G3210" s="94"/>
      <c r="H3210" s="81"/>
      <c r="I3210" s="34"/>
      <c r="J3210" s="34"/>
      <c r="K3210" s="38"/>
      <c r="L3210" s="38"/>
      <c r="M3210" s="39">
        <f t="shared" si="512"/>
        <v>0</v>
      </c>
      <c r="N3210" s="40">
        <f t="shared" si="513"/>
        <v>0</v>
      </c>
      <c r="O3210" s="80"/>
      <c r="P3210" s="113" t="str">
        <f t="shared" si="510"/>
        <v/>
      </c>
      <c r="Q3210" s="42" t="str">
        <f t="shared" si="514"/>
        <v/>
      </c>
      <c r="R3210" s="81"/>
      <c r="S3210" s="44" t="str">
        <f t="shared" si="515"/>
        <v/>
      </c>
      <c r="T3210" s="81"/>
      <c r="U3210" s="81"/>
      <c r="V3210" s="42">
        <f t="shared" si="516"/>
        <v>0</v>
      </c>
      <c r="W3210" s="43"/>
      <c r="X3210" s="47">
        <f>SUMIFS(W$12:W3210,F$12:F3210,F3210,H$12:H3210,H3210,D$12:D3210,D3210)</f>
        <v>0</v>
      </c>
      <c r="Y3210" s="48">
        <f t="shared" si="517"/>
        <v>0</v>
      </c>
      <c r="Z3210" s="82"/>
      <c r="AA3210" s="106"/>
      <c r="AB3210" s="42">
        <f t="shared" si="518"/>
        <v>0</v>
      </c>
      <c r="AC3210" s="50"/>
      <c r="AD3210" s="81"/>
      <c r="AE3210" s="81"/>
      <c r="AF3210" s="81"/>
      <c r="AG3210" s="81"/>
      <c r="AH3210" s="81"/>
      <c r="AI3210" s="81"/>
      <c r="AJ3210" s="81"/>
      <c r="AK3210" s="81"/>
      <c r="AL3210" s="81"/>
      <c r="AM3210" s="50"/>
      <c r="AN3210" s="50"/>
      <c r="AO3210" s="112">
        <f t="shared" si="511"/>
        <v>0</v>
      </c>
    </row>
    <row r="3211" spans="1:41" ht="20.100000000000001" customHeight="1">
      <c r="A3211" s="70">
        <f t="shared" si="509"/>
        <v>1</v>
      </c>
      <c r="B3211" s="81"/>
      <c r="C3211" s="81"/>
      <c r="D3211" s="81"/>
      <c r="E3211" s="81"/>
      <c r="F3211" s="34"/>
      <c r="G3211" s="94"/>
      <c r="H3211" s="81"/>
      <c r="I3211" s="34"/>
      <c r="J3211" s="34"/>
      <c r="K3211" s="38"/>
      <c r="L3211" s="38"/>
      <c r="M3211" s="39">
        <f t="shared" si="512"/>
        <v>0</v>
      </c>
      <c r="N3211" s="40">
        <f t="shared" si="513"/>
        <v>0</v>
      </c>
      <c r="O3211" s="80"/>
      <c r="P3211" s="113" t="str">
        <f t="shared" si="510"/>
        <v/>
      </c>
      <c r="Q3211" s="42" t="str">
        <f t="shared" si="514"/>
        <v/>
      </c>
      <c r="R3211" s="81"/>
      <c r="S3211" s="44" t="str">
        <f t="shared" si="515"/>
        <v/>
      </c>
      <c r="T3211" s="81"/>
      <c r="U3211" s="81"/>
      <c r="V3211" s="42">
        <f t="shared" si="516"/>
        <v>0</v>
      </c>
      <c r="W3211" s="43"/>
      <c r="X3211" s="47">
        <f>SUMIFS(W$12:W3211,F$12:F3211,F3211,H$12:H3211,H3211,D$12:D3211,D3211)</f>
        <v>0</v>
      </c>
      <c r="Y3211" s="48">
        <f t="shared" si="517"/>
        <v>0</v>
      </c>
      <c r="Z3211" s="82"/>
      <c r="AA3211" s="106"/>
      <c r="AB3211" s="42">
        <f t="shared" si="518"/>
        <v>0</v>
      </c>
      <c r="AC3211" s="50"/>
      <c r="AD3211" s="81"/>
      <c r="AE3211" s="81"/>
      <c r="AF3211" s="81"/>
      <c r="AG3211" s="81"/>
      <c r="AH3211" s="81"/>
      <c r="AI3211" s="81"/>
      <c r="AJ3211" s="81"/>
      <c r="AK3211" s="81"/>
      <c r="AL3211" s="81"/>
      <c r="AM3211" s="50"/>
      <c r="AN3211" s="50"/>
      <c r="AO3211" s="112">
        <f t="shared" si="511"/>
        <v>0</v>
      </c>
    </row>
    <row r="3212" spans="1:41" ht="20.100000000000001" customHeight="1">
      <c r="A3212" s="70">
        <f t="shared" si="509"/>
        <v>1</v>
      </c>
      <c r="B3212" s="81"/>
      <c r="C3212" s="81"/>
      <c r="D3212" s="81"/>
      <c r="E3212" s="81"/>
      <c r="F3212" s="34"/>
      <c r="G3212" s="94"/>
      <c r="H3212" s="81"/>
      <c r="I3212" s="34"/>
      <c r="J3212" s="34"/>
      <c r="K3212" s="38"/>
      <c r="L3212" s="38"/>
      <c r="M3212" s="39">
        <f t="shared" si="512"/>
        <v>0</v>
      </c>
      <c r="N3212" s="40">
        <f t="shared" si="513"/>
        <v>0</v>
      </c>
      <c r="O3212" s="80"/>
      <c r="P3212" s="113" t="str">
        <f t="shared" si="510"/>
        <v/>
      </c>
      <c r="Q3212" s="42" t="str">
        <f t="shared" si="514"/>
        <v/>
      </c>
      <c r="R3212" s="81"/>
      <c r="S3212" s="44" t="str">
        <f t="shared" si="515"/>
        <v/>
      </c>
      <c r="T3212" s="81"/>
      <c r="U3212" s="81"/>
      <c r="V3212" s="42">
        <f t="shared" si="516"/>
        <v>0</v>
      </c>
      <c r="W3212" s="43"/>
      <c r="X3212" s="47">
        <f>SUMIFS(W$12:W3212,F$12:F3212,F3212,H$12:H3212,H3212,D$12:D3212,D3212)</f>
        <v>0</v>
      </c>
      <c r="Y3212" s="48">
        <f t="shared" si="517"/>
        <v>0</v>
      </c>
      <c r="Z3212" s="82"/>
      <c r="AA3212" s="106"/>
      <c r="AB3212" s="42">
        <f t="shared" si="518"/>
        <v>0</v>
      </c>
      <c r="AC3212" s="50"/>
      <c r="AD3212" s="81"/>
      <c r="AE3212" s="81"/>
      <c r="AF3212" s="81"/>
      <c r="AG3212" s="81"/>
      <c r="AH3212" s="81"/>
      <c r="AI3212" s="81"/>
      <c r="AJ3212" s="81"/>
      <c r="AK3212" s="81"/>
      <c r="AL3212" s="81"/>
      <c r="AM3212" s="50"/>
      <c r="AN3212" s="50"/>
      <c r="AO3212" s="112">
        <f t="shared" si="511"/>
        <v>0</v>
      </c>
    </row>
    <row r="3213" spans="1:41" ht="20.100000000000001" customHeight="1">
      <c r="A3213" s="70">
        <f t="shared" ref="A3213:A3276" si="519">MONTH(B3213)</f>
        <v>1</v>
      </c>
      <c r="B3213" s="81"/>
      <c r="C3213" s="81"/>
      <c r="D3213" s="81"/>
      <c r="E3213" s="81"/>
      <c r="F3213" s="34"/>
      <c r="G3213" s="94"/>
      <c r="H3213" s="81"/>
      <c r="I3213" s="34"/>
      <c r="J3213" s="34"/>
      <c r="K3213" s="38"/>
      <c r="L3213" s="38"/>
      <c r="M3213" s="39">
        <f t="shared" si="512"/>
        <v>0</v>
      </c>
      <c r="N3213" s="40">
        <f t="shared" si="513"/>
        <v>0</v>
      </c>
      <c r="O3213" s="80"/>
      <c r="P3213" s="113" t="str">
        <f t="shared" ref="P3213:P3276" si="520">IFERROR(W3213/V3213,"")</f>
        <v/>
      </c>
      <c r="Q3213" s="42" t="str">
        <f t="shared" si="514"/>
        <v/>
      </c>
      <c r="R3213" s="81"/>
      <c r="S3213" s="44" t="str">
        <f t="shared" si="515"/>
        <v/>
      </c>
      <c r="T3213" s="81"/>
      <c r="U3213" s="81"/>
      <c r="V3213" s="42">
        <f t="shared" si="516"/>
        <v>0</v>
      </c>
      <c r="W3213" s="43"/>
      <c r="X3213" s="47">
        <f>SUMIFS(W$12:W3213,F$12:F3213,F3213,H$12:H3213,H3213,D$12:D3213,D3213)</f>
        <v>0</v>
      </c>
      <c r="Y3213" s="48">
        <f t="shared" si="517"/>
        <v>0</v>
      </c>
      <c r="Z3213" s="82"/>
      <c r="AA3213" s="106"/>
      <c r="AB3213" s="42">
        <f t="shared" si="518"/>
        <v>0</v>
      </c>
      <c r="AC3213" s="50"/>
      <c r="AD3213" s="81"/>
      <c r="AE3213" s="81"/>
      <c r="AF3213" s="81"/>
      <c r="AG3213" s="81"/>
      <c r="AH3213" s="81"/>
      <c r="AI3213" s="81"/>
      <c r="AJ3213" s="81"/>
      <c r="AK3213" s="81"/>
      <c r="AL3213" s="81"/>
      <c r="AM3213" s="50"/>
      <c r="AN3213" s="50"/>
      <c r="AO3213" s="112">
        <f t="shared" ref="AO3213:AO3276" si="521">+AM3213+AN3213</f>
        <v>0</v>
      </c>
    </row>
    <row r="3214" spans="1:41" ht="20.100000000000001" customHeight="1">
      <c r="A3214" s="70">
        <f t="shared" si="519"/>
        <v>1</v>
      </c>
      <c r="B3214" s="81"/>
      <c r="C3214" s="81"/>
      <c r="D3214" s="81"/>
      <c r="E3214" s="81"/>
      <c r="F3214" s="34"/>
      <c r="G3214" s="94"/>
      <c r="H3214" s="81"/>
      <c r="I3214" s="34"/>
      <c r="J3214" s="34"/>
      <c r="K3214" s="38"/>
      <c r="L3214" s="38"/>
      <c r="M3214" s="39">
        <f t="shared" si="512"/>
        <v>0</v>
      </c>
      <c r="N3214" s="40">
        <f t="shared" si="513"/>
        <v>0</v>
      </c>
      <c r="O3214" s="80"/>
      <c r="P3214" s="113" t="str">
        <f t="shared" si="520"/>
        <v/>
      </c>
      <c r="Q3214" s="42" t="str">
        <f t="shared" si="514"/>
        <v/>
      </c>
      <c r="R3214" s="81"/>
      <c r="S3214" s="44" t="str">
        <f t="shared" si="515"/>
        <v/>
      </c>
      <c r="T3214" s="81"/>
      <c r="U3214" s="81"/>
      <c r="V3214" s="42">
        <f t="shared" si="516"/>
        <v>0</v>
      </c>
      <c r="W3214" s="43"/>
      <c r="X3214" s="47">
        <f>SUMIFS(W$12:W3214,F$12:F3214,F3214,H$12:H3214,H3214,D$12:D3214,D3214)</f>
        <v>0</v>
      </c>
      <c r="Y3214" s="48">
        <f t="shared" si="517"/>
        <v>0</v>
      </c>
      <c r="Z3214" s="82"/>
      <c r="AA3214" s="106"/>
      <c r="AB3214" s="42">
        <f t="shared" si="518"/>
        <v>0</v>
      </c>
      <c r="AC3214" s="50"/>
      <c r="AD3214" s="81"/>
      <c r="AE3214" s="81"/>
      <c r="AF3214" s="81"/>
      <c r="AG3214" s="81"/>
      <c r="AH3214" s="81"/>
      <c r="AI3214" s="81"/>
      <c r="AJ3214" s="81"/>
      <c r="AK3214" s="81"/>
      <c r="AL3214" s="81"/>
      <c r="AM3214" s="50"/>
      <c r="AN3214" s="50"/>
      <c r="AO3214" s="112">
        <f t="shared" si="521"/>
        <v>0</v>
      </c>
    </row>
    <row r="3215" spans="1:41" ht="20.100000000000001" customHeight="1">
      <c r="A3215" s="70">
        <f t="shared" si="519"/>
        <v>1</v>
      </c>
      <c r="B3215" s="81"/>
      <c r="C3215" s="81"/>
      <c r="D3215" s="81"/>
      <c r="E3215" s="81"/>
      <c r="F3215" s="34"/>
      <c r="G3215" s="94"/>
      <c r="H3215" s="81"/>
      <c r="I3215" s="34"/>
      <c r="J3215" s="34"/>
      <c r="K3215" s="38"/>
      <c r="L3215" s="38"/>
      <c r="M3215" s="39">
        <f t="shared" si="512"/>
        <v>0</v>
      </c>
      <c r="N3215" s="40">
        <f t="shared" si="513"/>
        <v>0</v>
      </c>
      <c r="O3215" s="80"/>
      <c r="P3215" s="113" t="str">
        <f t="shared" si="520"/>
        <v/>
      </c>
      <c r="Q3215" s="42" t="str">
        <f t="shared" si="514"/>
        <v/>
      </c>
      <c r="R3215" s="81"/>
      <c r="S3215" s="44" t="str">
        <f t="shared" si="515"/>
        <v/>
      </c>
      <c r="T3215" s="81"/>
      <c r="U3215" s="81"/>
      <c r="V3215" s="42">
        <f t="shared" si="516"/>
        <v>0</v>
      </c>
      <c r="W3215" s="43"/>
      <c r="X3215" s="47">
        <f>SUMIFS(W$12:W3215,F$12:F3215,F3215,H$12:H3215,H3215,D$12:D3215,D3215)</f>
        <v>0</v>
      </c>
      <c r="Y3215" s="48">
        <f t="shared" si="517"/>
        <v>0</v>
      </c>
      <c r="Z3215" s="82"/>
      <c r="AA3215" s="106"/>
      <c r="AB3215" s="42">
        <f t="shared" si="518"/>
        <v>0</v>
      </c>
      <c r="AC3215" s="50"/>
      <c r="AD3215" s="81"/>
      <c r="AE3215" s="81"/>
      <c r="AF3215" s="81"/>
      <c r="AG3215" s="81"/>
      <c r="AH3215" s="81"/>
      <c r="AI3215" s="81"/>
      <c r="AJ3215" s="81"/>
      <c r="AK3215" s="81"/>
      <c r="AL3215" s="81"/>
      <c r="AM3215" s="50"/>
      <c r="AN3215" s="50"/>
      <c r="AO3215" s="112">
        <f t="shared" si="521"/>
        <v>0</v>
      </c>
    </row>
    <row r="3216" spans="1:41" ht="20.100000000000001" customHeight="1">
      <c r="A3216" s="70">
        <f t="shared" si="519"/>
        <v>1</v>
      </c>
      <c r="B3216" s="81"/>
      <c r="C3216" s="81"/>
      <c r="D3216" s="81"/>
      <c r="E3216" s="81"/>
      <c r="F3216" s="34"/>
      <c r="G3216" s="94"/>
      <c r="H3216" s="81"/>
      <c r="I3216" s="34"/>
      <c r="J3216" s="34"/>
      <c r="K3216" s="38"/>
      <c r="L3216" s="38"/>
      <c r="M3216" s="39">
        <f t="shared" si="512"/>
        <v>0</v>
      </c>
      <c r="N3216" s="40">
        <f t="shared" si="513"/>
        <v>0</v>
      </c>
      <c r="O3216" s="80"/>
      <c r="P3216" s="113" t="str">
        <f t="shared" si="520"/>
        <v/>
      </c>
      <c r="Q3216" s="42" t="str">
        <f t="shared" si="514"/>
        <v/>
      </c>
      <c r="R3216" s="81"/>
      <c r="S3216" s="44" t="str">
        <f t="shared" si="515"/>
        <v/>
      </c>
      <c r="T3216" s="81"/>
      <c r="U3216" s="81"/>
      <c r="V3216" s="42">
        <f t="shared" si="516"/>
        <v>0</v>
      </c>
      <c r="W3216" s="43"/>
      <c r="X3216" s="47">
        <f>SUMIFS(W$12:W3216,F$12:F3216,F3216,H$12:H3216,H3216,D$12:D3216,D3216)</f>
        <v>0</v>
      </c>
      <c r="Y3216" s="48">
        <f t="shared" si="517"/>
        <v>0</v>
      </c>
      <c r="Z3216" s="82"/>
      <c r="AA3216" s="106"/>
      <c r="AB3216" s="42">
        <f t="shared" si="518"/>
        <v>0</v>
      </c>
      <c r="AC3216" s="50"/>
      <c r="AD3216" s="81"/>
      <c r="AE3216" s="81"/>
      <c r="AF3216" s="81"/>
      <c r="AG3216" s="81"/>
      <c r="AH3216" s="81"/>
      <c r="AI3216" s="81"/>
      <c r="AJ3216" s="81"/>
      <c r="AK3216" s="81"/>
      <c r="AL3216" s="81"/>
      <c r="AM3216" s="50"/>
      <c r="AN3216" s="50"/>
      <c r="AO3216" s="112">
        <f t="shared" si="521"/>
        <v>0</v>
      </c>
    </row>
    <row r="3217" spans="1:41" ht="20.100000000000001" customHeight="1">
      <c r="A3217" s="70">
        <f t="shared" si="519"/>
        <v>1</v>
      </c>
      <c r="B3217" s="81"/>
      <c r="C3217" s="81"/>
      <c r="D3217" s="81"/>
      <c r="E3217" s="81"/>
      <c r="F3217" s="34"/>
      <c r="G3217" s="94"/>
      <c r="H3217" s="81"/>
      <c r="I3217" s="34"/>
      <c r="J3217" s="34"/>
      <c r="K3217" s="38"/>
      <c r="L3217" s="38"/>
      <c r="M3217" s="39">
        <f t="shared" si="512"/>
        <v>0</v>
      </c>
      <c r="N3217" s="40">
        <f t="shared" si="513"/>
        <v>0</v>
      </c>
      <c r="O3217" s="80"/>
      <c r="P3217" s="113" t="str">
        <f t="shared" si="520"/>
        <v/>
      </c>
      <c r="Q3217" s="42" t="str">
        <f t="shared" si="514"/>
        <v/>
      </c>
      <c r="R3217" s="81"/>
      <c r="S3217" s="44" t="str">
        <f t="shared" si="515"/>
        <v/>
      </c>
      <c r="T3217" s="81"/>
      <c r="U3217" s="81"/>
      <c r="V3217" s="42">
        <f t="shared" si="516"/>
        <v>0</v>
      </c>
      <c r="W3217" s="43"/>
      <c r="X3217" s="47">
        <f>SUMIFS(W$12:W3217,F$12:F3217,F3217,H$12:H3217,H3217,D$12:D3217,D3217)</f>
        <v>0</v>
      </c>
      <c r="Y3217" s="48">
        <f t="shared" si="517"/>
        <v>0</v>
      </c>
      <c r="Z3217" s="82"/>
      <c r="AA3217" s="106"/>
      <c r="AB3217" s="42">
        <f t="shared" si="518"/>
        <v>0</v>
      </c>
      <c r="AC3217" s="50"/>
      <c r="AD3217" s="81"/>
      <c r="AE3217" s="81"/>
      <c r="AF3217" s="81"/>
      <c r="AG3217" s="81"/>
      <c r="AH3217" s="81"/>
      <c r="AI3217" s="81"/>
      <c r="AJ3217" s="81"/>
      <c r="AK3217" s="81"/>
      <c r="AL3217" s="81"/>
      <c r="AM3217" s="50"/>
      <c r="AN3217" s="50"/>
      <c r="AO3217" s="112">
        <f t="shared" si="521"/>
        <v>0</v>
      </c>
    </row>
    <row r="3218" spans="1:41" ht="20.100000000000001" customHeight="1">
      <c r="A3218" s="70">
        <f t="shared" si="519"/>
        <v>1</v>
      </c>
      <c r="B3218" s="81"/>
      <c r="C3218" s="81"/>
      <c r="D3218" s="81"/>
      <c r="E3218" s="81"/>
      <c r="F3218" s="34"/>
      <c r="G3218" s="94"/>
      <c r="H3218" s="81"/>
      <c r="I3218" s="34"/>
      <c r="J3218" s="34"/>
      <c r="K3218" s="38"/>
      <c r="L3218" s="38"/>
      <c r="M3218" s="39">
        <f t="shared" si="512"/>
        <v>0</v>
      </c>
      <c r="N3218" s="40">
        <f t="shared" si="513"/>
        <v>0</v>
      </c>
      <c r="O3218" s="80"/>
      <c r="P3218" s="113" t="str">
        <f t="shared" si="520"/>
        <v/>
      </c>
      <c r="Q3218" s="42" t="str">
        <f t="shared" si="514"/>
        <v/>
      </c>
      <c r="R3218" s="81"/>
      <c r="S3218" s="44" t="str">
        <f t="shared" si="515"/>
        <v/>
      </c>
      <c r="T3218" s="81"/>
      <c r="U3218" s="81"/>
      <c r="V3218" s="42">
        <f t="shared" si="516"/>
        <v>0</v>
      </c>
      <c r="W3218" s="43"/>
      <c r="X3218" s="47">
        <f>SUMIFS(W$12:W3218,F$12:F3218,F3218,H$12:H3218,H3218,D$12:D3218,D3218)</f>
        <v>0</v>
      </c>
      <c r="Y3218" s="48">
        <f t="shared" si="517"/>
        <v>0</v>
      </c>
      <c r="Z3218" s="82"/>
      <c r="AA3218" s="106"/>
      <c r="AB3218" s="42">
        <f t="shared" si="518"/>
        <v>0</v>
      </c>
      <c r="AC3218" s="50"/>
      <c r="AD3218" s="81"/>
      <c r="AE3218" s="81"/>
      <c r="AF3218" s="81"/>
      <c r="AG3218" s="81"/>
      <c r="AH3218" s="81"/>
      <c r="AI3218" s="81"/>
      <c r="AJ3218" s="81"/>
      <c r="AK3218" s="81"/>
      <c r="AL3218" s="81"/>
      <c r="AM3218" s="50"/>
      <c r="AN3218" s="50"/>
      <c r="AO3218" s="112">
        <f t="shared" si="521"/>
        <v>0</v>
      </c>
    </row>
    <row r="3219" spans="1:41" ht="20.100000000000001" customHeight="1">
      <c r="A3219" s="70">
        <f t="shared" si="519"/>
        <v>1</v>
      </c>
      <c r="B3219" s="81"/>
      <c r="C3219" s="81"/>
      <c r="D3219" s="81"/>
      <c r="E3219" s="81"/>
      <c r="F3219" s="34"/>
      <c r="G3219" s="94"/>
      <c r="H3219" s="81"/>
      <c r="I3219" s="34"/>
      <c r="J3219" s="34"/>
      <c r="K3219" s="38"/>
      <c r="L3219" s="38"/>
      <c r="M3219" s="39">
        <f t="shared" si="512"/>
        <v>0</v>
      </c>
      <c r="N3219" s="40">
        <f t="shared" si="513"/>
        <v>0</v>
      </c>
      <c r="O3219" s="80"/>
      <c r="P3219" s="113" t="str">
        <f t="shared" si="520"/>
        <v/>
      </c>
      <c r="Q3219" s="42" t="str">
        <f t="shared" si="514"/>
        <v/>
      </c>
      <c r="R3219" s="81"/>
      <c r="S3219" s="44" t="str">
        <f t="shared" si="515"/>
        <v/>
      </c>
      <c r="T3219" s="81"/>
      <c r="U3219" s="81"/>
      <c r="V3219" s="42">
        <f t="shared" si="516"/>
        <v>0</v>
      </c>
      <c r="W3219" s="43"/>
      <c r="X3219" s="47">
        <f>SUMIFS(W$12:W3219,F$12:F3219,F3219,H$12:H3219,H3219,D$12:D3219,D3219)</f>
        <v>0</v>
      </c>
      <c r="Y3219" s="48">
        <f t="shared" si="517"/>
        <v>0</v>
      </c>
      <c r="Z3219" s="82"/>
      <c r="AA3219" s="106"/>
      <c r="AB3219" s="42">
        <f t="shared" si="518"/>
        <v>0</v>
      </c>
      <c r="AC3219" s="50"/>
      <c r="AD3219" s="81"/>
      <c r="AE3219" s="81"/>
      <c r="AF3219" s="81"/>
      <c r="AG3219" s="81"/>
      <c r="AH3219" s="81"/>
      <c r="AI3219" s="81"/>
      <c r="AJ3219" s="81"/>
      <c r="AK3219" s="81"/>
      <c r="AL3219" s="81"/>
      <c r="AM3219" s="50"/>
      <c r="AN3219" s="50"/>
      <c r="AO3219" s="112">
        <f t="shared" si="521"/>
        <v>0</v>
      </c>
    </row>
    <row r="3220" spans="1:41" ht="20.100000000000001" customHeight="1">
      <c r="A3220" s="70">
        <f t="shared" si="519"/>
        <v>1</v>
      </c>
      <c r="B3220" s="81"/>
      <c r="C3220" s="81"/>
      <c r="D3220" s="81"/>
      <c r="E3220" s="81"/>
      <c r="F3220" s="34"/>
      <c r="G3220" s="94"/>
      <c r="H3220" s="81"/>
      <c r="I3220" s="34"/>
      <c r="J3220" s="34"/>
      <c r="K3220" s="38"/>
      <c r="L3220" s="38"/>
      <c r="M3220" s="39">
        <f t="shared" si="512"/>
        <v>0</v>
      </c>
      <c r="N3220" s="40">
        <f t="shared" si="513"/>
        <v>0</v>
      </c>
      <c r="O3220" s="80"/>
      <c r="P3220" s="113" t="str">
        <f t="shared" si="520"/>
        <v/>
      </c>
      <c r="Q3220" s="42" t="str">
        <f t="shared" si="514"/>
        <v/>
      </c>
      <c r="R3220" s="81"/>
      <c r="S3220" s="44" t="str">
        <f t="shared" si="515"/>
        <v/>
      </c>
      <c r="T3220" s="81"/>
      <c r="U3220" s="81"/>
      <c r="V3220" s="42">
        <f t="shared" si="516"/>
        <v>0</v>
      </c>
      <c r="W3220" s="43"/>
      <c r="X3220" s="47">
        <f>SUMIFS(W$12:W3220,F$12:F3220,F3220,H$12:H3220,H3220,D$12:D3220,D3220)</f>
        <v>0</v>
      </c>
      <c r="Y3220" s="48">
        <f t="shared" si="517"/>
        <v>0</v>
      </c>
      <c r="Z3220" s="82"/>
      <c r="AA3220" s="106"/>
      <c r="AB3220" s="42">
        <f t="shared" si="518"/>
        <v>0</v>
      </c>
      <c r="AC3220" s="50"/>
      <c r="AD3220" s="81"/>
      <c r="AE3220" s="81"/>
      <c r="AF3220" s="81"/>
      <c r="AG3220" s="81"/>
      <c r="AH3220" s="81"/>
      <c r="AI3220" s="81"/>
      <c r="AJ3220" s="81"/>
      <c r="AK3220" s="81"/>
      <c r="AL3220" s="81"/>
      <c r="AM3220" s="50"/>
      <c r="AN3220" s="50"/>
      <c r="AO3220" s="112">
        <f t="shared" si="521"/>
        <v>0</v>
      </c>
    </row>
    <row r="3221" spans="1:41" ht="20.100000000000001" customHeight="1">
      <c r="A3221" s="70">
        <f t="shared" si="519"/>
        <v>1</v>
      </c>
      <c r="B3221" s="81"/>
      <c r="C3221" s="81"/>
      <c r="D3221" s="81"/>
      <c r="E3221" s="81"/>
      <c r="F3221" s="34"/>
      <c r="G3221" s="94"/>
      <c r="H3221" s="81"/>
      <c r="I3221" s="34"/>
      <c r="J3221" s="34"/>
      <c r="K3221" s="38"/>
      <c r="L3221" s="38"/>
      <c r="M3221" s="39">
        <f t="shared" si="512"/>
        <v>0</v>
      </c>
      <c r="N3221" s="40">
        <f t="shared" si="513"/>
        <v>0</v>
      </c>
      <c r="O3221" s="80"/>
      <c r="P3221" s="113" t="str">
        <f t="shared" si="520"/>
        <v/>
      </c>
      <c r="Q3221" s="42" t="str">
        <f t="shared" si="514"/>
        <v/>
      </c>
      <c r="R3221" s="81"/>
      <c r="S3221" s="44" t="str">
        <f t="shared" si="515"/>
        <v/>
      </c>
      <c r="T3221" s="81"/>
      <c r="U3221" s="81"/>
      <c r="V3221" s="42">
        <f t="shared" si="516"/>
        <v>0</v>
      </c>
      <c r="W3221" s="43"/>
      <c r="X3221" s="47">
        <f>SUMIFS(W$12:W3221,F$12:F3221,F3221,H$12:H3221,H3221,D$12:D3221,D3221)</f>
        <v>0</v>
      </c>
      <c r="Y3221" s="48">
        <f t="shared" si="517"/>
        <v>0</v>
      </c>
      <c r="Z3221" s="82"/>
      <c r="AA3221" s="106"/>
      <c r="AB3221" s="42">
        <f t="shared" si="518"/>
        <v>0</v>
      </c>
      <c r="AC3221" s="50"/>
      <c r="AD3221" s="81"/>
      <c r="AE3221" s="81"/>
      <c r="AF3221" s="81"/>
      <c r="AG3221" s="81"/>
      <c r="AH3221" s="81"/>
      <c r="AI3221" s="81"/>
      <c r="AJ3221" s="81"/>
      <c r="AK3221" s="81"/>
      <c r="AL3221" s="81"/>
      <c r="AM3221" s="50"/>
      <c r="AN3221" s="50"/>
      <c r="AO3221" s="112">
        <f t="shared" si="521"/>
        <v>0</v>
      </c>
    </row>
    <row r="3222" spans="1:41" ht="20.100000000000001" customHeight="1">
      <c r="A3222" s="70">
        <f t="shared" si="519"/>
        <v>1</v>
      </c>
      <c r="B3222" s="81"/>
      <c r="C3222" s="81"/>
      <c r="D3222" s="81"/>
      <c r="E3222" s="81"/>
      <c r="F3222" s="34"/>
      <c r="G3222" s="94"/>
      <c r="H3222" s="81"/>
      <c r="I3222" s="34"/>
      <c r="J3222" s="34"/>
      <c r="K3222" s="38"/>
      <c r="L3222" s="38"/>
      <c r="M3222" s="39">
        <f t="shared" si="512"/>
        <v>0</v>
      </c>
      <c r="N3222" s="40">
        <f t="shared" si="513"/>
        <v>0</v>
      </c>
      <c r="O3222" s="80"/>
      <c r="P3222" s="113" t="str">
        <f t="shared" si="520"/>
        <v/>
      </c>
      <c r="Q3222" s="42" t="str">
        <f t="shared" si="514"/>
        <v/>
      </c>
      <c r="R3222" s="81"/>
      <c r="S3222" s="44" t="str">
        <f t="shared" si="515"/>
        <v/>
      </c>
      <c r="T3222" s="81"/>
      <c r="U3222" s="81"/>
      <c r="V3222" s="42">
        <f t="shared" si="516"/>
        <v>0</v>
      </c>
      <c r="W3222" s="43"/>
      <c r="X3222" s="47">
        <f>SUMIFS(W$12:W3222,F$12:F3222,F3222,H$12:H3222,H3222,D$12:D3222,D3222)</f>
        <v>0</v>
      </c>
      <c r="Y3222" s="48">
        <f t="shared" si="517"/>
        <v>0</v>
      </c>
      <c r="Z3222" s="82"/>
      <c r="AA3222" s="106"/>
      <c r="AB3222" s="42">
        <f t="shared" si="518"/>
        <v>0</v>
      </c>
      <c r="AC3222" s="50"/>
      <c r="AD3222" s="81"/>
      <c r="AE3222" s="81"/>
      <c r="AF3222" s="81"/>
      <c r="AG3222" s="81"/>
      <c r="AH3222" s="81"/>
      <c r="AI3222" s="81"/>
      <c r="AJ3222" s="81"/>
      <c r="AK3222" s="81"/>
      <c r="AL3222" s="81"/>
      <c r="AM3222" s="50"/>
      <c r="AN3222" s="50"/>
      <c r="AO3222" s="112">
        <f t="shared" si="521"/>
        <v>0</v>
      </c>
    </row>
    <row r="3223" spans="1:41" ht="20.100000000000001" customHeight="1">
      <c r="A3223" s="70">
        <f t="shared" si="519"/>
        <v>1</v>
      </c>
      <c r="B3223" s="81"/>
      <c r="C3223" s="81"/>
      <c r="D3223" s="81"/>
      <c r="E3223" s="81"/>
      <c r="F3223" s="34"/>
      <c r="G3223" s="94"/>
      <c r="H3223" s="81"/>
      <c r="I3223" s="34"/>
      <c r="J3223" s="34"/>
      <c r="K3223" s="38"/>
      <c r="L3223" s="38"/>
      <c r="M3223" s="39">
        <f t="shared" si="512"/>
        <v>0</v>
      </c>
      <c r="N3223" s="40">
        <f t="shared" si="513"/>
        <v>0</v>
      </c>
      <c r="O3223" s="80"/>
      <c r="P3223" s="113" t="str">
        <f t="shared" si="520"/>
        <v/>
      </c>
      <c r="Q3223" s="42" t="str">
        <f t="shared" si="514"/>
        <v/>
      </c>
      <c r="R3223" s="81"/>
      <c r="S3223" s="44" t="str">
        <f t="shared" si="515"/>
        <v/>
      </c>
      <c r="T3223" s="81"/>
      <c r="U3223" s="81"/>
      <c r="V3223" s="42">
        <f t="shared" si="516"/>
        <v>0</v>
      </c>
      <c r="W3223" s="43"/>
      <c r="X3223" s="47">
        <f>SUMIFS(W$12:W3223,F$12:F3223,F3223,H$12:H3223,H3223,D$12:D3223,D3223)</f>
        <v>0</v>
      </c>
      <c r="Y3223" s="48">
        <f t="shared" si="517"/>
        <v>0</v>
      </c>
      <c r="Z3223" s="82"/>
      <c r="AA3223" s="106"/>
      <c r="AB3223" s="42">
        <f t="shared" si="518"/>
        <v>0</v>
      </c>
      <c r="AC3223" s="50"/>
      <c r="AD3223" s="81"/>
      <c r="AE3223" s="81"/>
      <c r="AF3223" s="81"/>
      <c r="AG3223" s="81"/>
      <c r="AH3223" s="81"/>
      <c r="AI3223" s="81"/>
      <c r="AJ3223" s="81"/>
      <c r="AK3223" s="81"/>
      <c r="AL3223" s="81"/>
      <c r="AM3223" s="50"/>
      <c r="AN3223" s="50"/>
      <c r="AO3223" s="112">
        <f t="shared" si="521"/>
        <v>0</v>
      </c>
    </row>
    <row r="3224" spans="1:41" ht="20.100000000000001" customHeight="1">
      <c r="A3224" s="70">
        <f t="shared" si="519"/>
        <v>1</v>
      </c>
      <c r="B3224" s="81"/>
      <c r="C3224" s="81"/>
      <c r="D3224" s="81"/>
      <c r="E3224" s="81"/>
      <c r="F3224" s="34"/>
      <c r="G3224" s="94"/>
      <c r="H3224" s="81"/>
      <c r="I3224" s="34"/>
      <c r="J3224" s="34"/>
      <c r="K3224" s="38"/>
      <c r="L3224" s="38"/>
      <c r="M3224" s="39">
        <f t="shared" si="512"/>
        <v>0</v>
      </c>
      <c r="N3224" s="40">
        <f t="shared" si="513"/>
        <v>0</v>
      </c>
      <c r="O3224" s="80"/>
      <c r="P3224" s="113" t="str">
        <f t="shared" si="520"/>
        <v/>
      </c>
      <c r="Q3224" s="42" t="str">
        <f t="shared" si="514"/>
        <v/>
      </c>
      <c r="R3224" s="81"/>
      <c r="S3224" s="44" t="str">
        <f t="shared" si="515"/>
        <v/>
      </c>
      <c r="T3224" s="81"/>
      <c r="U3224" s="81"/>
      <c r="V3224" s="42">
        <f t="shared" si="516"/>
        <v>0</v>
      </c>
      <c r="W3224" s="43"/>
      <c r="X3224" s="47">
        <f>SUMIFS(W$12:W3224,F$12:F3224,F3224,H$12:H3224,H3224,D$12:D3224,D3224)</f>
        <v>0</v>
      </c>
      <c r="Y3224" s="48">
        <f t="shared" si="517"/>
        <v>0</v>
      </c>
      <c r="Z3224" s="82"/>
      <c r="AA3224" s="106"/>
      <c r="AB3224" s="42">
        <f t="shared" si="518"/>
        <v>0</v>
      </c>
      <c r="AC3224" s="50"/>
      <c r="AD3224" s="81"/>
      <c r="AE3224" s="81"/>
      <c r="AF3224" s="81"/>
      <c r="AG3224" s="81"/>
      <c r="AH3224" s="81"/>
      <c r="AI3224" s="81"/>
      <c r="AJ3224" s="81"/>
      <c r="AK3224" s="81"/>
      <c r="AL3224" s="81"/>
      <c r="AM3224" s="50"/>
      <c r="AN3224" s="50"/>
      <c r="AO3224" s="112">
        <f t="shared" si="521"/>
        <v>0</v>
      </c>
    </row>
    <row r="3225" spans="1:41" ht="20.100000000000001" customHeight="1">
      <c r="A3225" s="70">
        <f t="shared" si="519"/>
        <v>1</v>
      </c>
      <c r="B3225" s="81"/>
      <c r="C3225" s="81"/>
      <c r="D3225" s="81"/>
      <c r="E3225" s="81"/>
      <c r="F3225" s="34"/>
      <c r="G3225" s="94"/>
      <c r="H3225" s="81"/>
      <c r="I3225" s="34"/>
      <c r="J3225" s="34"/>
      <c r="K3225" s="38"/>
      <c r="L3225" s="38"/>
      <c r="M3225" s="39">
        <f t="shared" si="512"/>
        <v>0</v>
      </c>
      <c r="N3225" s="40">
        <f t="shared" si="513"/>
        <v>0</v>
      </c>
      <c r="O3225" s="80"/>
      <c r="P3225" s="113" t="str">
        <f t="shared" si="520"/>
        <v/>
      </c>
      <c r="Q3225" s="42" t="str">
        <f t="shared" si="514"/>
        <v/>
      </c>
      <c r="R3225" s="81"/>
      <c r="S3225" s="44" t="str">
        <f t="shared" si="515"/>
        <v/>
      </c>
      <c r="T3225" s="81"/>
      <c r="U3225" s="81"/>
      <c r="V3225" s="42">
        <f t="shared" si="516"/>
        <v>0</v>
      </c>
      <c r="W3225" s="43"/>
      <c r="X3225" s="47">
        <f>SUMIFS(W$12:W3225,F$12:F3225,F3225,H$12:H3225,H3225,D$12:D3225,D3225)</f>
        <v>0</v>
      </c>
      <c r="Y3225" s="48">
        <f t="shared" si="517"/>
        <v>0</v>
      </c>
      <c r="Z3225" s="82"/>
      <c r="AA3225" s="106"/>
      <c r="AB3225" s="42">
        <f t="shared" si="518"/>
        <v>0</v>
      </c>
      <c r="AC3225" s="50"/>
      <c r="AD3225" s="81"/>
      <c r="AE3225" s="81"/>
      <c r="AF3225" s="81"/>
      <c r="AG3225" s="81"/>
      <c r="AH3225" s="81"/>
      <c r="AI3225" s="81"/>
      <c r="AJ3225" s="81"/>
      <c r="AK3225" s="81"/>
      <c r="AL3225" s="81"/>
      <c r="AM3225" s="50"/>
      <c r="AN3225" s="50"/>
      <c r="AO3225" s="112">
        <f t="shared" si="521"/>
        <v>0</v>
      </c>
    </row>
    <row r="3226" spans="1:41" ht="20.100000000000001" customHeight="1">
      <c r="A3226" s="70">
        <f t="shared" si="519"/>
        <v>1</v>
      </c>
      <c r="B3226" s="81"/>
      <c r="C3226" s="81"/>
      <c r="D3226" s="81"/>
      <c r="E3226" s="81"/>
      <c r="F3226" s="34"/>
      <c r="G3226" s="94"/>
      <c r="H3226" s="81"/>
      <c r="I3226" s="34"/>
      <c r="J3226" s="34"/>
      <c r="K3226" s="38"/>
      <c r="L3226" s="38"/>
      <c r="M3226" s="39">
        <f t="shared" si="512"/>
        <v>0</v>
      </c>
      <c r="N3226" s="40">
        <f t="shared" si="513"/>
        <v>0</v>
      </c>
      <c r="O3226" s="80"/>
      <c r="P3226" s="113" t="str">
        <f t="shared" si="520"/>
        <v/>
      </c>
      <c r="Q3226" s="42" t="str">
        <f t="shared" si="514"/>
        <v/>
      </c>
      <c r="R3226" s="81"/>
      <c r="S3226" s="44" t="str">
        <f t="shared" si="515"/>
        <v/>
      </c>
      <c r="T3226" s="81"/>
      <c r="U3226" s="81"/>
      <c r="V3226" s="42">
        <f t="shared" si="516"/>
        <v>0</v>
      </c>
      <c r="W3226" s="43"/>
      <c r="X3226" s="47">
        <f>SUMIFS(W$12:W3226,F$12:F3226,F3226,H$12:H3226,H3226,D$12:D3226,D3226)</f>
        <v>0</v>
      </c>
      <c r="Y3226" s="48">
        <f t="shared" si="517"/>
        <v>0</v>
      </c>
      <c r="Z3226" s="82"/>
      <c r="AA3226" s="106"/>
      <c r="AB3226" s="42">
        <f t="shared" si="518"/>
        <v>0</v>
      </c>
      <c r="AC3226" s="50"/>
      <c r="AD3226" s="81"/>
      <c r="AE3226" s="81"/>
      <c r="AF3226" s="81"/>
      <c r="AG3226" s="81"/>
      <c r="AH3226" s="81"/>
      <c r="AI3226" s="81"/>
      <c r="AJ3226" s="81"/>
      <c r="AK3226" s="81"/>
      <c r="AL3226" s="81"/>
      <c r="AM3226" s="50"/>
      <c r="AN3226" s="50"/>
      <c r="AO3226" s="112">
        <f t="shared" si="521"/>
        <v>0</v>
      </c>
    </row>
    <row r="3227" spans="1:41" ht="20.100000000000001" customHeight="1">
      <c r="A3227" s="70">
        <f t="shared" si="519"/>
        <v>1</v>
      </c>
      <c r="B3227" s="81"/>
      <c r="C3227" s="81"/>
      <c r="D3227" s="81"/>
      <c r="E3227" s="81"/>
      <c r="F3227" s="34"/>
      <c r="G3227" s="94"/>
      <c r="H3227" s="81"/>
      <c r="I3227" s="34"/>
      <c r="J3227" s="34"/>
      <c r="K3227" s="38"/>
      <c r="L3227" s="38"/>
      <c r="M3227" s="39">
        <f t="shared" si="512"/>
        <v>0</v>
      </c>
      <c r="N3227" s="40">
        <f t="shared" si="513"/>
        <v>0</v>
      </c>
      <c r="O3227" s="80"/>
      <c r="P3227" s="113" t="str">
        <f t="shared" si="520"/>
        <v/>
      </c>
      <c r="Q3227" s="42" t="str">
        <f t="shared" si="514"/>
        <v/>
      </c>
      <c r="R3227" s="81"/>
      <c r="S3227" s="44" t="str">
        <f t="shared" si="515"/>
        <v/>
      </c>
      <c r="T3227" s="81"/>
      <c r="U3227" s="81"/>
      <c r="V3227" s="42">
        <f t="shared" si="516"/>
        <v>0</v>
      </c>
      <c r="W3227" s="43"/>
      <c r="X3227" s="47">
        <f>SUMIFS(W$12:W3227,F$12:F3227,F3227,H$12:H3227,H3227,D$12:D3227,D3227)</f>
        <v>0</v>
      </c>
      <c r="Y3227" s="48">
        <f t="shared" si="517"/>
        <v>0</v>
      </c>
      <c r="Z3227" s="82"/>
      <c r="AA3227" s="106"/>
      <c r="AB3227" s="42">
        <f t="shared" si="518"/>
        <v>0</v>
      </c>
      <c r="AC3227" s="50"/>
      <c r="AD3227" s="81"/>
      <c r="AE3227" s="81"/>
      <c r="AF3227" s="81"/>
      <c r="AG3227" s="81"/>
      <c r="AH3227" s="81"/>
      <c r="AI3227" s="81"/>
      <c r="AJ3227" s="81"/>
      <c r="AK3227" s="81"/>
      <c r="AL3227" s="81"/>
      <c r="AM3227" s="50"/>
      <c r="AN3227" s="50"/>
      <c r="AO3227" s="112">
        <f t="shared" si="521"/>
        <v>0</v>
      </c>
    </row>
    <row r="3228" spans="1:41" ht="20.100000000000001" customHeight="1">
      <c r="A3228" s="70">
        <f t="shared" si="519"/>
        <v>1</v>
      </c>
      <c r="B3228" s="81"/>
      <c r="C3228" s="81"/>
      <c r="D3228" s="81"/>
      <c r="E3228" s="81"/>
      <c r="F3228" s="34"/>
      <c r="G3228" s="94"/>
      <c r="H3228" s="81"/>
      <c r="I3228" s="34"/>
      <c r="J3228" s="34"/>
      <c r="K3228" s="38"/>
      <c r="L3228" s="38"/>
      <c r="M3228" s="39">
        <f t="shared" si="512"/>
        <v>0</v>
      </c>
      <c r="N3228" s="40">
        <f t="shared" si="513"/>
        <v>0</v>
      </c>
      <c r="O3228" s="80"/>
      <c r="P3228" s="113" t="str">
        <f t="shared" si="520"/>
        <v/>
      </c>
      <c r="Q3228" s="42" t="str">
        <f t="shared" si="514"/>
        <v/>
      </c>
      <c r="R3228" s="81"/>
      <c r="S3228" s="44" t="str">
        <f t="shared" si="515"/>
        <v/>
      </c>
      <c r="T3228" s="81"/>
      <c r="U3228" s="81"/>
      <c r="V3228" s="42">
        <f t="shared" si="516"/>
        <v>0</v>
      </c>
      <c r="W3228" s="43"/>
      <c r="X3228" s="47">
        <f>SUMIFS(W$12:W3228,F$12:F3228,F3228,H$12:H3228,H3228,D$12:D3228,D3228)</f>
        <v>0</v>
      </c>
      <c r="Y3228" s="48">
        <f t="shared" si="517"/>
        <v>0</v>
      </c>
      <c r="Z3228" s="82"/>
      <c r="AA3228" s="106"/>
      <c r="AB3228" s="42">
        <f t="shared" si="518"/>
        <v>0</v>
      </c>
      <c r="AC3228" s="50"/>
      <c r="AD3228" s="81"/>
      <c r="AE3228" s="81"/>
      <c r="AF3228" s="81"/>
      <c r="AG3228" s="81"/>
      <c r="AH3228" s="81"/>
      <c r="AI3228" s="81"/>
      <c r="AJ3228" s="81"/>
      <c r="AK3228" s="81"/>
      <c r="AL3228" s="81"/>
      <c r="AM3228" s="50"/>
      <c r="AN3228" s="50"/>
      <c r="AO3228" s="112">
        <f t="shared" si="521"/>
        <v>0</v>
      </c>
    </row>
    <row r="3229" spans="1:41" ht="20.100000000000001" customHeight="1">
      <c r="A3229" s="70">
        <f t="shared" si="519"/>
        <v>1</v>
      </c>
      <c r="B3229" s="81"/>
      <c r="C3229" s="81"/>
      <c r="D3229" s="81"/>
      <c r="E3229" s="81"/>
      <c r="F3229" s="34"/>
      <c r="G3229" s="94"/>
      <c r="H3229" s="81"/>
      <c r="I3229" s="34"/>
      <c r="J3229" s="34"/>
      <c r="K3229" s="38"/>
      <c r="L3229" s="38"/>
      <c r="M3229" s="39">
        <f t="shared" si="512"/>
        <v>0</v>
      </c>
      <c r="N3229" s="40">
        <f t="shared" si="513"/>
        <v>0</v>
      </c>
      <c r="O3229" s="80"/>
      <c r="P3229" s="113" t="str">
        <f t="shared" si="520"/>
        <v/>
      </c>
      <c r="Q3229" s="42" t="str">
        <f t="shared" si="514"/>
        <v/>
      </c>
      <c r="R3229" s="81"/>
      <c r="S3229" s="44" t="str">
        <f t="shared" si="515"/>
        <v/>
      </c>
      <c r="T3229" s="81"/>
      <c r="U3229" s="81"/>
      <c r="V3229" s="42">
        <f t="shared" si="516"/>
        <v>0</v>
      </c>
      <c r="W3229" s="43"/>
      <c r="X3229" s="47">
        <f>SUMIFS(W$12:W3229,F$12:F3229,F3229,H$12:H3229,H3229,D$12:D3229,D3229)</f>
        <v>0</v>
      </c>
      <c r="Y3229" s="48">
        <f t="shared" si="517"/>
        <v>0</v>
      </c>
      <c r="Z3229" s="82"/>
      <c r="AA3229" s="106"/>
      <c r="AB3229" s="42">
        <f t="shared" si="518"/>
        <v>0</v>
      </c>
      <c r="AC3229" s="50"/>
      <c r="AD3229" s="81"/>
      <c r="AE3229" s="81"/>
      <c r="AF3229" s="81"/>
      <c r="AG3229" s="81"/>
      <c r="AH3229" s="81"/>
      <c r="AI3229" s="81"/>
      <c r="AJ3229" s="81"/>
      <c r="AK3229" s="81"/>
      <c r="AL3229" s="81"/>
      <c r="AM3229" s="50"/>
      <c r="AN3229" s="50"/>
      <c r="AO3229" s="112">
        <f t="shared" si="521"/>
        <v>0</v>
      </c>
    </row>
    <row r="3230" spans="1:41" ht="20.100000000000001" customHeight="1">
      <c r="A3230" s="70">
        <f t="shared" si="519"/>
        <v>1</v>
      </c>
      <c r="B3230" s="81"/>
      <c r="C3230" s="81"/>
      <c r="D3230" s="81"/>
      <c r="E3230" s="81"/>
      <c r="F3230" s="34"/>
      <c r="G3230" s="94"/>
      <c r="H3230" s="81"/>
      <c r="I3230" s="34"/>
      <c r="J3230" s="34"/>
      <c r="K3230" s="38"/>
      <c r="L3230" s="38"/>
      <c r="M3230" s="39">
        <f t="shared" si="512"/>
        <v>0</v>
      </c>
      <c r="N3230" s="40">
        <f t="shared" si="513"/>
        <v>0</v>
      </c>
      <c r="O3230" s="80"/>
      <c r="P3230" s="113" t="str">
        <f t="shared" si="520"/>
        <v/>
      </c>
      <c r="Q3230" s="42" t="str">
        <f t="shared" si="514"/>
        <v/>
      </c>
      <c r="R3230" s="81"/>
      <c r="S3230" s="44" t="str">
        <f t="shared" si="515"/>
        <v/>
      </c>
      <c r="T3230" s="81"/>
      <c r="U3230" s="81"/>
      <c r="V3230" s="42">
        <f t="shared" si="516"/>
        <v>0</v>
      </c>
      <c r="W3230" s="43"/>
      <c r="X3230" s="47">
        <f>SUMIFS(W$12:W3230,F$12:F3230,F3230,H$12:H3230,H3230,D$12:D3230,D3230)</f>
        <v>0</v>
      </c>
      <c r="Y3230" s="48">
        <f t="shared" si="517"/>
        <v>0</v>
      </c>
      <c r="Z3230" s="82"/>
      <c r="AA3230" s="106"/>
      <c r="AB3230" s="42">
        <f t="shared" si="518"/>
        <v>0</v>
      </c>
      <c r="AC3230" s="50"/>
      <c r="AD3230" s="81"/>
      <c r="AE3230" s="81"/>
      <c r="AF3230" s="81"/>
      <c r="AG3230" s="81"/>
      <c r="AH3230" s="81"/>
      <c r="AI3230" s="81"/>
      <c r="AJ3230" s="81"/>
      <c r="AK3230" s="81"/>
      <c r="AL3230" s="81"/>
      <c r="AM3230" s="50"/>
      <c r="AN3230" s="50"/>
      <c r="AO3230" s="112">
        <f t="shared" si="521"/>
        <v>0</v>
      </c>
    </row>
    <row r="3231" spans="1:41" ht="20.100000000000001" customHeight="1">
      <c r="A3231" s="70">
        <f t="shared" si="519"/>
        <v>1</v>
      </c>
      <c r="B3231" s="81"/>
      <c r="C3231" s="81"/>
      <c r="D3231" s="81"/>
      <c r="E3231" s="81"/>
      <c r="F3231" s="34"/>
      <c r="G3231" s="94"/>
      <c r="H3231" s="81"/>
      <c r="I3231" s="34"/>
      <c r="J3231" s="34"/>
      <c r="K3231" s="38"/>
      <c r="L3231" s="38"/>
      <c r="M3231" s="39">
        <f t="shared" si="512"/>
        <v>0</v>
      </c>
      <c r="N3231" s="40">
        <f t="shared" si="513"/>
        <v>0</v>
      </c>
      <c r="O3231" s="80"/>
      <c r="P3231" s="113" t="str">
        <f t="shared" si="520"/>
        <v/>
      </c>
      <c r="Q3231" s="42" t="str">
        <f t="shared" si="514"/>
        <v/>
      </c>
      <c r="R3231" s="81"/>
      <c r="S3231" s="44" t="str">
        <f t="shared" si="515"/>
        <v/>
      </c>
      <c r="T3231" s="81"/>
      <c r="U3231" s="81"/>
      <c r="V3231" s="42">
        <f t="shared" si="516"/>
        <v>0</v>
      </c>
      <c r="W3231" s="43"/>
      <c r="X3231" s="47">
        <f>SUMIFS(W$12:W3231,F$12:F3231,F3231,H$12:H3231,H3231,D$12:D3231,D3231)</f>
        <v>0</v>
      </c>
      <c r="Y3231" s="48">
        <f t="shared" si="517"/>
        <v>0</v>
      </c>
      <c r="Z3231" s="82"/>
      <c r="AA3231" s="106"/>
      <c r="AB3231" s="42">
        <f t="shared" si="518"/>
        <v>0</v>
      </c>
      <c r="AC3231" s="50"/>
      <c r="AD3231" s="81"/>
      <c r="AE3231" s="81"/>
      <c r="AF3231" s="81"/>
      <c r="AG3231" s="81"/>
      <c r="AH3231" s="81"/>
      <c r="AI3231" s="81"/>
      <c r="AJ3231" s="81"/>
      <c r="AK3231" s="81"/>
      <c r="AL3231" s="81"/>
      <c r="AM3231" s="50"/>
      <c r="AN3231" s="50"/>
      <c r="AO3231" s="112">
        <f t="shared" si="521"/>
        <v>0</v>
      </c>
    </row>
    <row r="3232" spans="1:41" ht="20.100000000000001" customHeight="1">
      <c r="A3232" s="70">
        <f t="shared" si="519"/>
        <v>1</v>
      </c>
      <c r="B3232" s="81"/>
      <c r="C3232" s="81"/>
      <c r="D3232" s="81"/>
      <c r="E3232" s="81"/>
      <c r="F3232" s="34"/>
      <c r="G3232" s="94"/>
      <c r="H3232" s="81"/>
      <c r="I3232" s="34"/>
      <c r="J3232" s="34"/>
      <c r="K3232" s="38"/>
      <c r="L3232" s="38"/>
      <c r="M3232" s="39">
        <f t="shared" si="512"/>
        <v>0</v>
      </c>
      <c r="N3232" s="40">
        <f t="shared" si="513"/>
        <v>0</v>
      </c>
      <c r="O3232" s="80"/>
      <c r="P3232" s="113" t="str">
        <f t="shared" si="520"/>
        <v/>
      </c>
      <c r="Q3232" s="42" t="str">
        <f t="shared" si="514"/>
        <v/>
      </c>
      <c r="R3232" s="81"/>
      <c r="S3232" s="44" t="str">
        <f t="shared" si="515"/>
        <v/>
      </c>
      <c r="T3232" s="81"/>
      <c r="U3232" s="81"/>
      <c r="V3232" s="42">
        <f t="shared" si="516"/>
        <v>0</v>
      </c>
      <c r="W3232" s="43"/>
      <c r="X3232" s="47">
        <f>SUMIFS(W$12:W3232,F$12:F3232,F3232,H$12:H3232,H3232,D$12:D3232,D3232)</f>
        <v>0</v>
      </c>
      <c r="Y3232" s="48">
        <f t="shared" si="517"/>
        <v>0</v>
      </c>
      <c r="Z3232" s="82"/>
      <c r="AA3232" s="106"/>
      <c r="AB3232" s="42">
        <f t="shared" si="518"/>
        <v>0</v>
      </c>
      <c r="AC3232" s="50"/>
      <c r="AD3232" s="81"/>
      <c r="AE3232" s="81"/>
      <c r="AF3232" s="81"/>
      <c r="AG3232" s="81"/>
      <c r="AH3232" s="81"/>
      <c r="AI3232" s="81"/>
      <c r="AJ3232" s="81"/>
      <c r="AK3232" s="81"/>
      <c r="AL3232" s="81"/>
      <c r="AM3232" s="50"/>
      <c r="AN3232" s="50"/>
      <c r="AO3232" s="112">
        <f t="shared" si="521"/>
        <v>0</v>
      </c>
    </row>
    <row r="3233" spans="1:41" ht="20.100000000000001" customHeight="1">
      <c r="A3233" s="70">
        <f t="shared" si="519"/>
        <v>1</v>
      </c>
      <c r="B3233" s="81"/>
      <c r="C3233" s="81"/>
      <c r="D3233" s="81"/>
      <c r="E3233" s="81"/>
      <c r="F3233" s="34"/>
      <c r="G3233" s="94"/>
      <c r="H3233" s="81"/>
      <c r="I3233" s="34"/>
      <c r="J3233" s="34"/>
      <c r="K3233" s="38"/>
      <c r="L3233" s="38"/>
      <c r="M3233" s="39">
        <f t="shared" si="512"/>
        <v>0</v>
      </c>
      <c r="N3233" s="40">
        <f t="shared" si="513"/>
        <v>0</v>
      </c>
      <c r="O3233" s="80"/>
      <c r="P3233" s="113" t="str">
        <f t="shared" si="520"/>
        <v/>
      </c>
      <c r="Q3233" s="42" t="str">
        <f t="shared" si="514"/>
        <v/>
      </c>
      <c r="R3233" s="81"/>
      <c r="S3233" s="44" t="str">
        <f t="shared" si="515"/>
        <v/>
      </c>
      <c r="T3233" s="81"/>
      <c r="U3233" s="81"/>
      <c r="V3233" s="42">
        <f t="shared" si="516"/>
        <v>0</v>
      </c>
      <c r="W3233" s="43"/>
      <c r="X3233" s="47">
        <f>SUMIFS(W$12:W3233,F$12:F3233,F3233,H$12:H3233,H3233,D$12:D3233,D3233)</f>
        <v>0</v>
      </c>
      <c r="Y3233" s="48">
        <f t="shared" si="517"/>
        <v>0</v>
      </c>
      <c r="Z3233" s="82"/>
      <c r="AA3233" s="106"/>
      <c r="AB3233" s="42">
        <f t="shared" si="518"/>
        <v>0</v>
      </c>
      <c r="AC3233" s="50"/>
      <c r="AD3233" s="81"/>
      <c r="AE3233" s="81"/>
      <c r="AF3233" s="81"/>
      <c r="AG3233" s="81"/>
      <c r="AH3233" s="81"/>
      <c r="AI3233" s="81"/>
      <c r="AJ3233" s="81"/>
      <c r="AK3233" s="81"/>
      <c r="AL3233" s="81"/>
      <c r="AM3233" s="50"/>
      <c r="AN3233" s="50"/>
      <c r="AO3233" s="112">
        <f t="shared" si="521"/>
        <v>0</v>
      </c>
    </row>
    <row r="3234" spans="1:41" ht="20.100000000000001" customHeight="1">
      <c r="A3234" s="70">
        <f t="shared" si="519"/>
        <v>1</v>
      </c>
      <c r="B3234" s="81"/>
      <c r="C3234" s="81"/>
      <c r="D3234" s="81"/>
      <c r="E3234" s="81"/>
      <c r="F3234" s="34"/>
      <c r="G3234" s="94"/>
      <c r="H3234" s="81"/>
      <c r="I3234" s="34"/>
      <c r="J3234" s="34"/>
      <c r="K3234" s="38"/>
      <c r="L3234" s="38"/>
      <c r="M3234" s="39">
        <f t="shared" si="512"/>
        <v>0</v>
      </c>
      <c r="N3234" s="40">
        <f t="shared" si="513"/>
        <v>0</v>
      </c>
      <c r="O3234" s="80"/>
      <c r="P3234" s="113" t="str">
        <f t="shared" si="520"/>
        <v/>
      </c>
      <c r="Q3234" s="42" t="str">
        <f t="shared" si="514"/>
        <v/>
      </c>
      <c r="R3234" s="81"/>
      <c r="S3234" s="44" t="str">
        <f t="shared" si="515"/>
        <v/>
      </c>
      <c r="T3234" s="81"/>
      <c r="U3234" s="81"/>
      <c r="V3234" s="42">
        <f t="shared" si="516"/>
        <v>0</v>
      </c>
      <c r="W3234" s="43"/>
      <c r="X3234" s="47">
        <f>SUMIFS(W$12:W3234,F$12:F3234,F3234,H$12:H3234,H3234,D$12:D3234,D3234)</f>
        <v>0</v>
      </c>
      <c r="Y3234" s="48">
        <f t="shared" si="517"/>
        <v>0</v>
      </c>
      <c r="Z3234" s="82"/>
      <c r="AA3234" s="106"/>
      <c r="AB3234" s="42">
        <f t="shared" si="518"/>
        <v>0</v>
      </c>
      <c r="AC3234" s="50"/>
      <c r="AD3234" s="81"/>
      <c r="AE3234" s="81"/>
      <c r="AF3234" s="81"/>
      <c r="AG3234" s="81"/>
      <c r="AH3234" s="81"/>
      <c r="AI3234" s="81"/>
      <c r="AJ3234" s="81"/>
      <c r="AK3234" s="81"/>
      <c r="AL3234" s="81"/>
      <c r="AM3234" s="50"/>
      <c r="AN3234" s="50"/>
      <c r="AO3234" s="112">
        <f t="shared" si="521"/>
        <v>0</v>
      </c>
    </row>
    <row r="3235" spans="1:41" ht="20.100000000000001" customHeight="1">
      <c r="A3235" s="70">
        <f t="shared" si="519"/>
        <v>1</v>
      </c>
      <c r="B3235" s="81"/>
      <c r="C3235" s="81"/>
      <c r="D3235" s="81"/>
      <c r="E3235" s="81"/>
      <c r="F3235" s="34"/>
      <c r="G3235" s="94"/>
      <c r="H3235" s="81"/>
      <c r="I3235" s="34"/>
      <c r="J3235" s="34"/>
      <c r="K3235" s="38"/>
      <c r="L3235" s="38"/>
      <c r="M3235" s="39">
        <f t="shared" si="512"/>
        <v>0</v>
      </c>
      <c r="N3235" s="40">
        <f t="shared" si="513"/>
        <v>0</v>
      </c>
      <c r="O3235" s="80"/>
      <c r="P3235" s="113" t="str">
        <f t="shared" si="520"/>
        <v/>
      </c>
      <c r="Q3235" s="42" t="str">
        <f t="shared" si="514"/>
        <v/>
      </c>
      <c r="R3235" s="81"/>
      <c r="S3235" s="44" t="str">
        <f t="shared" si="515"/>
        <v/>
      </c>
      <c r="T3235" s="81"/>
      <c r="U3235" s="81"/>
      <c r="V3235" s="42">
        <f t="shared" si="516"/>
        <v>0</v>
      </c>
      <c r="W3235" s="43"/>
      <c r="X3235" s="47">
        <f>SUMIFS(W$12:W3235,F$12:F3235,F3235,H$12:H3235,H3235,D$12:D3235,D3235)</f>
        <v>0</v>
      </c>
      <c r="Y3235" s="48">
        <f t="shared" si="517"/>
        <v>0</v>
      </c>
      <c r="Z3235" s="82"/>
      <c r="AA3235" s="106"/>
      <c r="AB3235" s="42">
        <f t="shared" si="518"/>
        <v>0</v>
      </c>
      <c r="AC3235" s="50"/>
      <c r="AD3235" s="81"/>
      <c r="AE3235" s="81"/>
      <c r="AF3235" s="81"/>
      <c r="AG3235" s="81"/>
      <c r="AH3235" s="81"/>
      <c r="AI3235" s="81"/>
      <c r="AJ3235" s="81"/>
      <c r="AK3235" s="81"/>
      <c r="AL3235" s="81"/>
      <c r="AM3235" s="50"/>
      <c r="AN3235" s="50"/>
      <c r="AO3235" s="112">
        <f t="shared" si="521"/>
        <v>0</v>
      </c>
    </row>
    <row r="3236" spans="1:41" ht="20.100000000000001" customHeight="1">
      <c r="A3236" s="70">
        <f t="shared" si="519"/>
        <v>1</v>
      </c>
      <c r="B3236" s="81"/>
      <c r="C3236" s="81"/>
      <c r="D3236" s="81"/>
      <c r="E3236" s="81"/>
      <c r="F3236" s="34"/>
      <c r="G3236" s="94"/>
      <c r="H3236" s="81"/>
      <c r="I3236" s="34"/>
      <c r="J3236" s="34"/>
      <c r="K3236" s="38"/>
      <c r="L3236" s="38"/>
      <c r="M3236" s="39">
        <f t="shared" si="512"/>
        <v>0</v>
      </c>
      <c r="N3236" s="40">
        <f t="shared" si="513"/>
        <v>0</v>
      </c>
      <c r="O3236" s="80"/>
      <c r="P3236" s="113" t="str">
        <f t="shared" si="520"/>
        <v/>
      </c>
      <c r="Q3236" s="42" t="str">
        <f t="shared" si="514"/>
        <v/>
      </c>
      <c r="R3236" s="81"/>
      <c r="S3236" s="44" t="str">
        <f t="shared" si="515"/>
        <v/>
      </c>
      <c r="T3236" s="81"/>
      <c r="U3236" s="81"/>
      <c r="V3236" s="42">
        <f t="shared" si="516"/>
        <v>0</v>
      </c>
      <c r="W3236" s="43"/>
      <c r="X3236" s="47">
        <f>SUMIFS(W$12:W3236,F$12:F3236,F3236,H$12:H3236,H3236,D$12:D3236,D3236)</f>
        <v>0</v>
      </c>
      <c r="Y3236" s="48">
        <f t="shared" si="517"/>
        <v>0</v>
      </c>
      <c r="Z3236" s="82"/>
      <c r="AA3236" s="106"/>
      <c r="AB3236" s="42">
        <f t="shared" si="518"/>
        <v>0</v>
      </c>
      <c r="AC3236" s="50"/>
      <c r="AD3236" s="81"/>
      <c r="AE3236" s="81"/>
      <c r="AF3236" s="81"/>
      <c r="AG3236" s="81"/>
      <c r="AH3236" s="81"/>
      <c r="AI3236" s="81"/>
      <c r="AJ3236" s="81"/>
      <c r="AK3236" s="81"/>
      <c r="AL3236" s="81"/>
      <c r="AM3236" s="50"/>
      <c r="AN3236" s="50"/>
      <c r="AO3236" s="112">
        <f t="shared" si="521"/>
        <v>0</v>
      </c>
    </row>
    <row r="3237" spans="1:41" ht="20.100000000000001" customHeight="1">
      <c r="A3237" s="70">
        <f t="shared" si="519"/>
        <v>1</v>
      </c>
      <c r="B3237" s="81"/>
      <c r="C3237" s="81"/>
      <c r="D3237" s="81"/>
      <c r="E3237" s="81"/>
      <c r="F3237" s="34"/>
      <c r="G3237" s="94"/>
      <c r="H3237" s="81"/>
      <c r="I3237" s="34"/>
      <c r="J3237" s="34"/>
      <c r="K3237" s="38"/>
      <c r="L3237" s="38"/>
      <c r="M3237" s="39">
        <f t="shared" si="512"/>
        <v>0</v>
      </c>
      <c r="N3237" s="40">
        <f t="shared" si="513"/>
        <v>0</v>
      </c>
      <c r="O3237" s="80"/>
      <c r="P3237" s="113" t="str">
        <f t="shared" si="520"/>
        <v/>
      </c>
      <c r="Q3237" s="42" t="str">
        <f t="shared" si="514"/>
        <v/>
      </c>
      <c r="R3237" s="81"/>
      <c r="S3237" s="44" t="str">
        <f t="shared" si="515"/>
        <v/>
      </c>
      <c r="T3237" s="81"/>
      <c r="U3237" s="81"/>
      <c r="V3237" s="42">
        <f t="shared" si="516"/>
        <v>0</v>
      </c>
      <c r="W3237" s="43"/>
      <c r="X3237" s="47">
        <f>SUMIFS(W$12:W3237,F$12:F3237,F3237,H$12:H3237,H3237,D$12:D3237,D3237)</f>
        <v>0</v>
      </c>
      <c r="Y3237" s="48">
        <f t="shared" si="517"/>
        <v>0</v>
      </c>
      <c r="Z3237" s="82"/>
      <c r="AA3237" s="106"/>
      <c r="AB3237" s="42">
        <f t="shared" si="518"/>
        <v>0</v>
      </c>
      <c r="AC3237" s="50"/>
      <c r="AD3237" s="81"/>
      <c r="AE3237" s="81"/>
      <c r="AF3237" s="81"/>
      <c r="AG3237" s="81"/>
      <c r="AH3237" s="81"/>
      <c r="AI3237" s="81"/>
      <c r="AJ3237" s="81"/>
      <c r="AK3237" s="81"/>
      <c r="AL3237" s="81"/>
      <c r="AM3237" s="50"/>
      <c r="AN3237" s="50"/>
      <c r="AO3237" s="112">
        <f t="shared" si="521"/>
        <v>0</v>
      </c>
    </row>
    <row r="3238" spans="1:41" ht="20.100000000000001" customHeight="1">
      <c r="A3238" s="70">
        <f t="shared" si="519"/>
        <v>1</v>
      </c>
      <c r="B3238" s="81"/>
      <c r="C3238" s="81"/>
      <c r="D3238" s="81"/>
      <c r="E3238" s="81"/>
      <c r="F3238" s="34"/>
      <c r="G3238" s="94"/>
      <c r="H3238" s="81"/>
      <c r="I3238" s="34"/>
      <c r="J3238" s="34"/>
      <c r="K3238" s="38"/>
      <c r="L3238" s="38"/>
      <c r="M3238" s="39">
        <f t="shared" si="512"/>
        <v>0</v>
      </c>
      <c r="N3238" s="40">
        <f t="shared" si="513"/>
        <v>0</v>
      </c>
      <c r="O3238" s="80"/>
      <c r="P3238" s="113" t="str">
        <f t="shared" si="520"/>
        <v/>
      </c>
      <c r="Q3238" s="42" t="str">
        <f t="shared" si="514"/>
        <v/>
      </c>
      <c r="R3238" s="81"/>
      <c r="S3238" s="44" t="str">
        <f t="shared" si="515"/>
        <v/>
      </c>
      <c r="T3238" s="81"/>
      <c r="U3238" s="81"/>
      <c r="V3238" s="42">
        <f t="shared" si="516"/>
        <v>0</v>
      </c>
      <c r="W3238" s="43"/>
      <c r="X3238" s="47">
        <f>SUMIFS(W$12:W3238,F$12:F3238,F3238,H$12:H3238,H3238,D$12:D3238,D3238)</f>
        <v>0</v>
      </c>
      <c r="Y3238" s="48">
        <f t="shared" si="517"/>
        <v>0</v>
      </c>
      <c r="Z3238" s="82"/>
      <c r="AA3238" s="106"/>
      <c r="AB3238" s="42">
        <f t="shared" si="518"/>
        <v>0</v>
      </c>
      <c r="AC3238" s="50"/>
      <c r="AD3238" s="81"/>
      <c r="AE3238" s="81"/>
      <c r="AF3238" s="81"/>
      <c r="AG3238" s="81"/>
      <c r="AH3238" s="81"/>
      <c r="AI3238" s="81"/>
      <c r="AJ3238" s="81"/>
      <c r="AK3238" s="81"/>
      <c r="AL3238" s="81"/>
      <c r="AM3238" s="50"/>
      <c r="AN3238" s="50"/>
      <c r="AO3238" s="112">
        <f t="shared" si="521"/>
        <v>0</v>
      </c>
    </row>
    <row r="3239" spans="1:41" ht="20.100000000000001" customHeight="1">
      <c r="A3239" s="70">
        <f t="shared" si="519"/>
        <v>1</v>
      </c>
      <c r="B3239" s="81"/>
      <c r="C3239" s="81"/>
      <c r="D3239" s="81"/>
      <c r="E3239" s="81"/>
      <c r="F3239" s="34"/>
      <c r="G3239" s="94"/>
      <c r="H3239" s="81"/>
      <c r="I3239" s="34"/>
      <c r="J3239" s="34"/>
      <c r="K3239" s="38"/>
      <c r="L3239" s="38"/>
      <c r="M3239" s="39">
        <f t="shared" si="512"/>
        <v>0</v>
      </c>
      <c r="N3239" s="40">
        <f t="shared" si="513"/>
        <v>0</v>
      </c>
      <c r="O3239" s="80"/>
      <c r="P3239" s="113" t="str">
        <f t="shared" si="520"/>
        <v/>
      </c>
      <c r="Q3239" s="42" t="str">
        <f t="shared" si="514"/>
        <v/>
      </c>
      <c r="R3239" s="81"/>
      <c r="S3239" s="44" t="str">
        <f t="shared" si="515"/>
        <v/>
      </c>
      <c r="T3239" s="81"/>
      <c r="U3239" s="81"/>
      <c r="V3239" s="42">
        <f t="shared" si="516"/>
        <v>0</v>
      </c>
      <c r="W3239" s="43"/>
      <c r="X3239" s="47">
        <f>SUMIFS(W$12:W3239,F$12:F3239,F3239,H$12:H3239,H3239,D$12:D3239,D3239)</f>
        <v>0</v>
      </c>
      <c r="Y3239" s="48">
        <f t="shared" si="517"/>
        <v>0</v>
      </c>
      <c r="Z3239" s="82"/>
      <c r="AA3239" s="106"/>
      <c r="AB3239" s="42">
        <f t="shared" si="518"/>
        <v>0</v>
      </c>
      <c r="AC3239" s="50"/>
      <c r="AD3239" s="81"/>
      <c r="AE3239" s="81"/>
      <c r="AF3239" s="81"/>
      <c r="AG3239" s="81"/>
      <c r="AH3239" s="81"/>
      <c r="AI3239" s="81"/>
      <c r="AJ3239" s="81"/>
      <c r="AK3239" s="81"/>
      <c r="AL3239" s="81"/>
      <c r="AM3239" s="50"/>
      <c r="AN3239" s="50"/>
      <c r="AO3239" s="112">
        <f t="shared" si="521"/>
        <v>0</v>
      </c>
    </row>
    <row r="3240" spans="1:41" ht="20.100000000000001" customHeight="1">
      <c r="A3240" s="70">
        <f t="shared" si="519"/>
        <v>1</v>
      </c>
      <c r="B3240" s="81"/>
      <c r="C3240" s="81"/>
      <c r="D3240" s="81"/>
      <c r="E3240" s="81"/>
      <c r="F3240" s="34"/>
      <c r="G3240" s="94"/>
      <c r="H3240" s="81"/>
      <c r="I3240" s="34"/>
      <c r="J3240" s="34"/>
      <c r="K3240" s="38"/>
      <c r="L3240" s="38"/>
      <c r="M3240" s="39">
        <f t="shared" si="512"/>
        <v>0</v>
      </c>
      <c r="N3240" s="40">
        <f t="shared" si="513"/>
        <v>0</v>
      </c>
      <c r="O3240" s="80"/>
      <c r="P3240" s="113" t="str">
        <f t="shared" si="520"/>
        <v/>
      </c>
      <c r="Q3240" s="42" t="str">
        <f t="shared" si="514"/>
        <v/>
      </c>
      <c r="R3240" s="81"/>
      <c r="S3240" s="44" t="str">
        <f t="shared" si="515"/>
        <v/>
      </c>
      <c r="T3240" s="81"/>
      <c r="U3240" s="81"/>
      <c r="V3240" s="42">
        <f t="shared" si="516"/>
        <v>0</v>
      </c>
      <c r="W3240" s="43"/>
      <c r="X3240" s="47">
        <f>SUMIFS(W$12:W3240,F$12:F3240,F3240,H$12:H3240,H3240,D$12:D3240,D3240)</f>
        <v>0</v>
      </c>
      <c r="Y3240" s="48">
        <f t="shared" si="517"/>
        <v>0</v>
      </c>
      <c r="Z3240" s="82"/>
      <c r="AA3240" s="106"/>
      <c r="AB3240" s="42">
        <f t="shared" si="518"/>
        <v>0</v>
      </c>
      <c r="AC3240" s="50"/>
      <c r="AD3240" s="81"/>
      <c r="AE3240" s="81"/>
      <c r="AF3240" s="81"/>
      <c r="AG3240" s="81"/>
      <c r="AH3240" s="81"/>
      <c r="AI3240" s="81"/>
      <c r="AJ3240" s="81"/>
      <c r="AK3240" s="81"/>
      <c r="AL3240" s="81"/>
      <c r="AM3240" s="50"/>
      <c r="AN3240" s="50"/>
      <c r="AO3240" s="112">
        <f t="shared" si="521"/>
        <v>0</v>
      </c>
    </row>
    <row r="3241" spans="1:41" ht="20.100000000000001" customHeight="1">
      <c r="A3241" s="70">
        <f t="shared" si="519"/>
        <v>1</v>
      </c>
      <c r="B3241" s="81"/>
      <c r="C3241" s="81"/>
      <c r="D3241" s="81"/>
      <c r="E3241" s="81"/>
      <c r="F3241" s="34"/>
      <c r="G3241" s="94"/>
      <c r="H3241" s="81"/>
      <c r="I3241" s="34"/>
      <c r="J3241" s="34"/>
      <c r="K3241" s="38"/>
      <c r="L3241" s="38"/>
      <c r="M3241" s="39">
        <f t="shared" si="512"/>
        <v>0</v>
      </c>
      <c r="N3241" s="40">
        <f t="shared" si="513"/>
        <v>0</v>
      </c>
      <c r="O3241" s="80"/>
      <c r="P3241" s="113" t="str">
        <f t="shared" si="520"/>
        <v/>
      </c>
      <c r="Q3241" s="42" t="str">
        <f t="shared" si="514"/>
        <v/>
      </c>
      <c r="R3241" s="81"/>
      <c r="S3241" s="44" t="str">
        <f t="shared" si="515"/>
        <v/>
      </c>
      <c r="T3241" s="81"/>
      <c r="U3241" s="81"/>
      <c r="V3241" s="42">
        <f t="shared" si="516"/>
        <v>0</v>
      </c>
      <c r="W3241" s="43"/>
      <c r="X3241" s="47">
        <f>SUMIFS(W$12:W3241,F$12:F3241,F3241,H$12:H3241,H3241,D$12:D3241,D3241)</f>
        <v>0</v>
      </c>
      <c r="Y3241" s="48">
        <f t="shared" si="517"/>
        <v>0</v>
      </c>
      <c r="Z3241" s="82"/>
      <c r="AA3241" s="106"/>
      <c r="AB3241" s="42">
        <f t="shared" si="518"/>
        <v>0</v>
      </c>
      <c r="AC3241" s="50"/>
      <c r="AD3241" s="81"/>
      <c r="AE3241" s="81"/>
      <c r="AF3241" s="81"/>
      <c r="AG3241" s="81"/>
      <c r="AH3241" s="81"/>
      <c r="AI3241" s="81"/>
      <c r="AJ3241" s="81"/>
      <c r="AK3241" s="81"/>
      <c r="AL3241" s="81"/>
      <c r="AM3241" s="50"/>
      <c r="AN3241" s="50"/>
      <c r="AO3241" s="112">
        <f t="shared" si="521"/>
        <v>0</v>
      </c>
    </row>
    <row r="3242" spans="1:41" ht="20.100000000000001" customHeight="1">
      <c r="A3242" s="70">
        <f t="shared" si="519"/>
        <v>1</v>
      </c>
      <c r="B3242" s="81"/>
      <c r="C3242" s="81"/>
      <c r="D3242" s="81"/>
      <c r="E3242" s="81"/>
      <c r="F3242" s="34"/>
      <c r="G3242" s="94"/>
      <c r="H3242" s="81"/>
      <c r="I3242" s="34"/>
      <c r="J3242" s="34"/>
      <c r="K3242" s="38"/>
      <c r="L3242" s="38"/>
      <c r="M3242" s="39">
        <f t="shared" si="512"/>
        <v>0</v>
      </c>
      <c r="N3242" s="40">
        <f t="shared" si="513"/>
        <v>0</v>
      </c>
      <c r="O3242" s="80"/>
      <c r="P3242" s="113" t="str">
        <f t="shared" si="520"/>
        <v/>
      </c>
      <c r="Q3242" s="42" t="str">
        <f t="shared" si="514"/>
        <v/>
      </c>
      <c r="R3242" s="81"/>
      <c r="S3242" s="44" t="str">
        <f t="shared" si="515"/>
        <v/>
      </c>
      <c r="T3242" s="81"/>
      <c r="U3242" s="81"/>
      <c r="V3242" s="42">
        <f t="shared" si="516"/>
        <v>0</v>
      </c>
      <c r="W3242" s="43"/>
      <c r="X3242" s="47">
        <f>SUMIFS(W$12:W3242,F$12:F3242,F3242,H$12:H3242,H3242,D$12:D3242,D3242)</f>
        <v>0</v>
      </c>
      <c r="Y3242" s="48">
        <f t="shared" si="517"/>
        <v>0</v>
      </c>
      <c r="Z3242" s="82"/>
      <c r="AA3242" s="106"/>
      <c r="AB3242" s="42">
        <f t="shared" si="518"/>
        <v>0</v>
      </c>
      <c r="AC3242" s="50"/>
      <c r="AD3242" s="81"/>
      <c r="AE3242" s="81"/>
      <c r="AF3242" s="81"/>
      <c r="AG3242" s="81"/>
      <c r="AH3242" s="81"/>
      <c r="AI3242" s="81"/>
      <c r="AJ3242" s="81"/>
      <c r="AK3242" s="81"/>
      <c r="AL3242" s="81"/>
      <c r="AM3242" s="50"/>
      <c r="AN3242" s="50"/>
      <c r="AO3242" s="112">
        <f t="shared" si="521"/>
        <v>0</v>
      </c>
    </row>
    <row r="3243" spans="1:41" ht="20.100000000000001" customHeight="1">
      <c r="A3243" s="70">
        <f t="shared" si="519"/>
        <v>1</v>
      </c>
      <c r="B3243" s="81"/>
      <c r="C3243" s="81"/>
      <c r="D3243" s="81"/>
      <c r="E3243" s="81"/>
      <c r="F3243" s="34"/>
      <c r="G3243" s="94"/>
      <c r="H3243" s="81"/>
      <c r="I3243" s="34"/>
      <c r="J3243" s="34"/>
      <c r="K3243" s="38"/>
      <c r="L3243" s="38"/>
      <c r="M3243" s="39">
        <f t="shared" si="512"/>
        <v>0</v>
      </c>
      <c r="N3243" s="40">
        <f t="shared" si="513"/>
        <v>0</v>
      </c>
      <c r="O3243" s="80"/>
      <c r="P3243" s="113" t="str">
        <f t="shared" si="520"/>
        <v/>
      </c>
      <c r="Q3243" s="42" t="str">
        <f t="shared" si="514"/>
        <v/>
      </c>
      <c r="R3243" s="81"/>
      <c r="S3243" s="44" t="str">
        <f t="shared" si="515"/>
        <v/>
      </c>
      <c r="T3243" s="81"/>
      <c r="U3243" s="81"/>
      <c r="V3243" s="42">
        <f t="shared" si="516"/>
        <v>0</v>
      </c>
      <c r="W3243" s="43"/>
      <c r="X3243" s="47">
        <f>SUMIFS(W$12:W3243,F$12:F3243,F3243,H$12:H3243,H3243,D$12:D3243,D3243)</f>
        <v>0</v>
      </c>
      <c r="Y3243" s="48">
        <f t="shared" si="517"/>
        <v>0</v>
      </c>
      <c r="Z3243" s="82"/>
      <c r="AA3243" s="106"/>
      <c r="AB3243" s="42">
        <f t="shared" si="518"/>
        <v>0</v>
      </c>
      <c r="AC3243" s="50"/>
      <c r="AD3243" s="81"/>
      <c r="AE3243" s="81"/>
      <c r="AF3243" s="81"/>
      <c r="AG3243" s="81"/>
      <c r="AH3243" s="81"/>
      <c r="AI3243" s="81"/>
      <c r="AJ3243" s="81"/>
      <c r="AK3243" s="81"/>
      <c r="AL3243" s="81"/>
      <c r="AM3243" s="50"/>
      <c r="AN3243" s="50"/>
      <c r="AO3243" s="112">
        <f t="shared" si="521"/>
        <v>0</v>
      </c>
    </row>
    <row r="3244" spans="1:41" ht="20.100000000000001" customHeight="1">
      <c r="A3244" s="70">
        <f t="shared" si="519"/>
        <v>1</v>
      </c>
      <c r="B3244" s="81"/>
      <c r="C3244" s="81"/>
      <c r="D3244" s="81"/>
      <c r="E3244" s="81"/>
      <c r="F3244" s="34"/>
      <c r="G3244" s="94"/>
      <c r="H3244" s="81"/>
      <c r="I3244" s="34"/>
      <c r="J3244" s="34"/>
      <c r="K3244" s="38"/>
      <c r="L3244" s="38"/>
      <c r="M3244" s="39">
        <f t="shared" si="512"/>
        <v>0</v>
      </c>
      <c r="N3244" s="40">
        <f t="shared" si="513"/>
        <v>0</v>
      </c>
      <c r="O3244" s="80"/>
      <c r="P3244" s="113" t="str">
        <f t="shared" si="520"/>
        <v/>
      </c>
      <c r="Q3244" s="42" t="str">
        <f t="shared" si="514"/>
        <v/>
      </c>
      <c r="R3244" s="81"/>
      <c r="S3244" s="44" t="str">
        <f t="shared" si="515"/>
        <v/>
      </c>
      <c r="T3244" s="81"/>
      <c r="U3244" s="81"/>
      <c r="V3244" s="42">
        <f t="shared" si="516"/>
        <v>0</v>
      </c>
      <c r="W3244" s="43"/>
      <c r="X3244" s="47">
        <f>SUMIFS(W$12:W3244,F$12:F3244,F3244,H$12:H3244,H3244,D$12:D3244,D3244)</f>
        <v>0</v>
      </c>
      <c r="Y3244" s="48">
        <f t="shared" si="517"/>
        <v>0</v>
      </c>
      <c r="Z3244" s="82"/>
      <c r="AA3244" s="106"/>
      <c r="AB3244" s="42">
        <f t="shared" si="518"/>
        <v>0</v>
      </c>
      <c r="AC3244" s="50"/>
      <c r="AD3244" s="81"/>
      <c r="AE3244" s="81"/>
      <c r="AF3244" s="81"/>
      <c r="AG3244" s="81"/>
      <c r="AH3244" s="81"/>
      <c r="AI3244" s="81"/>
      <c r="AJ3244" s="81"/>
      <c r="AK3244" s="81"/>
      <c r="AL3244" s="81"/>
      <c r="AM3244" s="50"/>
      <c r="AN3244" s="50"/>
      <c r="AO3244" s="112">
        <f t="shared" si="521"/>
        <v>0</v>
      </c>
    </row>
    <row r="3245" spans="1:41" ht="20.100000000000001" customHeight="1">
      <c r="A3245" s="70">
        <f t="shared" si="519"/>
        <v>1</v>
      </c>
      <c r="B3245" s="81"/>
      <c r="C3245" s="81"/>
      <c r="D3245" s="81"/>
      <c r="E3245" s="81"/>
      <c r="F3245" s="34"/>
      <c r="G3245" s="94"/>
      <c r="H3245" s="81"/>
      <c r="I3245" s="34"/>
      <c r="J3245" s="34"/>
      <c r="K3245" s="38"/>
      <c r="L3245" s="38"/>
      <c r="M3245" s="39">
        <f t="shared" si="512"/>
        <v>0</v>
      </c>
      <c r="N3245" s="40">
        <f t="shared" si="513"/>
        <v>0</v>
      </c>
      <c r="O3245" s="80"/>
      <c r="P3245" s="113" t="str">
        <f t="shared" si="520"/>
        <v/>
      </c>
      <c r="Q3245" s="42" t="str">
        <f t="shared" si="514"/>
        <v/>
      </c>
      <c r="R3245" s="81"/>
      <c r="S3245" s="44" t="str">
        <f t="shared" si="515"/>
        <v/>
      </c>
      <c r="T3245" s="81"/>
      <c r="U3245" s="81"/>
      <c r="V3245" s="42">
        <f t="shared" si="516"/>
        <v>0</v>
      </c>
      <c r="W3245" s="43"/>
      <c r="X3245" s="47">
        <f>SUMIFS(W$12:W3245,F$12:F3245,F3245,H$12:H3245,H3245,D$12:D3245,D3245)</f>
        <v>0</v>
      </c>
      <c r="Y3245" s="48">
        <f t="shared" si="517"/>
        <v>0</v>
      </c>
      <c r="Z3245" s="82"/>
      <c r="AA3245" s="106"/>
      <c r="AB3245" s="42">
        <f t="shared" si="518"/>
        <v>0</v>
      </c>
      <c r="AC3245" s="50"/>
      <c r="AD3245" s="81"/>
      <c r="AE3245" s="81"/>
      <c r="AF3245" s="81"/>
      <c r="AG3245" s="81"/>
      <c r="AH3245" s="81"/>
      <c r="AI3245" s="81"/>
      <c r="AJ3245" s="81"/>
      <c r="AK3245" s="81"/>
      <c r="AL3245" s="81"/>
      <c r="AM3245" s="50"/>
      <c r="AN3245" s="50"/>
      <c r="AO3245" s="112">
        <f t="shared" si="521"/>
        <v>0</v>
      </c>
    </row>
    <row r="3246" spans="1:41" ht="20.100000000000001" customHeight="1">
      <c r="A3246" s="70">
        <f t="shared" si="519"/>
        <v>1</v>
      </c>
      <c r="B3246" s="81"/>
      <c r="C3246" s="81"/>
      <c r="D3246" s="81"/>
      <c r="E3246" s="81"/>
      <c r="F3246" s="34"/>
      <c r="G3246" s="94"/>
      <c r="H3246" s="81"/>
      <c r="I3246" s="34"/>
      <c r="J3246" s="34"/>
      <c r="K3246" s="38"/>
      <c r="L3246" s="38"/>
      <c r="M3246" s="39">
        <f t="shared" si="512"/>
        <v>0</v>
      </c>
      <c r="N3246" s="40">
        <f t="shared" si="513"/>
        <v>0</v>
      </c>
      <c r="O3246" s="80"/>
      <c r="P3246" s="113" t="str">
        <f t="shared" si="520"/>
        <v/>
      </c>
      <c r="Q3246" s="42" t="str">
        <f t="shared" si="514"/>
        <v/>
      </c>
      <c r="R3246" s="81"/>
      <c r="S3246" s="44" t="str">
        <f t="shared" si="515"/>
        <v/>
      </c>
      <c r="T3246" s="81"/>
      <c r="U3246" s="81"/>
      <c r="V3246" s="42">
        <f t="shared" si="516"/>
        <v>0</v>
      </c>
      <c r="W3246" s="43"/>
      <c r="X3246" s="47">
        <f>SUMIFS(W$12:W3246,F$12:F3246,F3246,H$12:H3246,H3246,D$12:D3246,D3246)</f>
        <v>0</v>
      </c>
      <c r="Y3246" s="48">
        <f t="shared" si="517"/>
        <v>0</v>
      </c>
      <c r="Z3246" s="82"/>
      <c r="AA3246" s="106"/>
      <c r="AB3246" s="42">
        <f t="shared" si="518"/>
        <v>0</v>
      </c>
      <c r="AC3246" s="50"/>
      <c r="AD3246" s="81"/>
      <c r="AE3246" s="81"/>
      <c r="AF3246" s="81"/>
      <c r="AG3246" s="81"/>
      <c r="AH3246" s="81"/>
      <c r="AI3246" s="81"/>
      <c r="AJ3246" s="81"/>
      <c r="AK3246" s="81"/>
      <c r="AL3246" s="81"/>
      <c r="AM3246" s="50"/>
      <c r="AN3246" s="50"/>
      <c r="AO3246" s="112">
        <f t="shared" si="521"/>
        <v>0</v>
      </c>
    </row>
    <row r="3247" spans="1:41" ht="20.100000000000001" customHeight="1">
      <c r="A3247" s="70">
        <f t="shared" si="519"/>
        <v>1</v>
      </c>
      <c r="B3247" s="81"/>
      <c r="C3247" s="81"/>
      <c r="D3247" s="81"/>
      <c r="E3247" s="81"/>
      <c r="F3247" s="34"/>
      <c r="G3247" s="94"/>
      <c r="H3247" s="81"/>
      <c r="I3247" s="34"/>
      <c r="J3247" s="34"/>
      <c r="K3247" s="38"/>
      <c r="L3247" s="38"/>
      <c r="M3247" s="39">
        <f t="shared" si="512"/>
        <v>0</v>
      </c>
      <c r="N3247" s="40">
        <f t="shared" si="513"/>
        <v>0</v>
      </c>
      <c r="O3247" s="80"/>
      <c r="P3247" s="113" t="str">
        <f t="shared" si="520"/>
        <v/>
      </c>
      <c r="Q3247" s="42" t="str">
        <f t="shared" si="514"/>
        <v/>
      </c>
      <c r="R3247" s="81"/>
      <c r="S3247" s="44" t="str">
        <f t="shared" si="515"/>
        <v/>
      </c>
      <c r="T3247" s="81"/>
      <c r="U3247" s="81"/>
      <c r="V3247" s="42">
        <f t="shared" si="516"/>
        <v>0</v>
      </c>
      <c r="W3247" s="43"/>
      <c r="X3247" s="47">
        <f>SUMIFS(W$12:W3247,F$12:F3247,F3247,H$12:H3247,H3247,D$12:D3247,D3247)</f>
        <v>0</v>
      </c>
      <c r="Y3247" s="48">
        <f t="shared" si="517"/>
        <v>0</v>
      </c>
      <c r="Z3247" s="82"/>
      <c r="AA3247" s="106"/>
      <c r="AB3247" s="42">
        <f t="shared" si="518"/>
        <v>0</v>
      </c>
      <c r="AC3247" s="50"/>
      <c r="AD3247" s="81"/>
      <c r="AE3247" s="81"/>
      <c r="AF3247" s="81"/>
      <c r="AG3247" s="81"/>
      <c r="AH3247" s="81"/>
      <c r="AI3247" s="81"/>
      <c r="AJ3247" s="81"/>
      <c r="AK3247" s="81"/>
      <c r="AL3247" s="81"/>
      <c r="AM3247" s="50"/>
      <c r="AN3247" s="50"/>
      <c r="AO3247" s="112">
        <f t="shared" si="521"/>
        <v>0</v>
      </c>
    </row>
    <row r="3248" spans="1:41" ht="20.100000000000001" customHeight="1">
      <c r="A3248" s="70">
        <f t="shared" si="519"/>
        <v>1</v>
      </c>
      <c r="B3248" s="81"/>
      <c r="C3248" s="81"/>
      <c r="D3248" s="81"/>
      <c r="E3248" s="81"/>
      <c r="F3248" s="34"/>
      <c r="G3248" s="94"/>
      <c r="H3248" s="81"/>
      <c r="I3248" s="34"/>
      <c r="J3248" s="34"/>
      <c r="K3248" s="38"/>
      <c r="L3248" s="38"/>
      <c r="M3248" s="39">
        <f t="shared" si="512"/>
        <v>0</v>
      </c>
      <c r="N3248" s="40">
        <f t="shared" si="513"/>
        <v>0</v>
      </c>
      <c r="O3248" s="80"/>
      <c r="P3248" s="113" t="str">
        <f t="shared" si="520"/>
        <v/>
      </c>
      <c r="Q3248" s="42" t="str">
        <f t="shared" si="514"/>
        <v/>
      </c>
      <c r="R3248" s="81"/>
      <c r="S3248" s="44" t="str">
        <f t="shared" si="515"/>
        <v/>
      </c>
      <c r="T3248" s="81"/>
      <c r="U3248" s="81"/>
      <c r="V3248" s="42">
        <f t="shared" si="516"/>
        <v>0</v>
      </c>
      <c r="W3248" s="43"/>
      <c r="X3248" s="47">
        <f>SUMIFS(W$12:W3248,F$12:F3248,F3248,H$12:H3248,H3248,D$12:D3248,D3248)</f>
        <v>0</v>
      </c>
      <c r="Y3248" s="48">
        <f t="shared" si="517"/>
        <v>0</v>
      </c>
      <c r="Z3248" s="82"/>
      <c r="AA3248" s="106"/>
      <c r="AB3248" s="42">
        <f t="shared" si="518"/>
        <v>0</v>
      </c>
      <c r="AC3248" s="50"/>
      <c r="AD3248" s="81"/>
      <c r="AE3248" s="81"/>
      <c r="AF3248" s="81"/>
      <c r="AG3248" s="81"/>
      <c r="AH3248" s="81"/>
      <c r="AI3248" s="81"/>
      <c r="AJ3248" s="81"/>
      <c r="AK3248" s="81"/>
      <c r="AL3248" s="81"/>
      <c r="AM3248" s="50"/>
      <c r="AN3248" s="50"/>
      <c r="AO3248" s="112">
        <f t="shared" si="521"/>
        <v>0</v>
      </c>
    </row>
    <row r="3249" spans="1:41" ht="20.100000000000001" customHeight="1">
      <c r="A3249" s="70">
        <f t="shared" si="519"/>
        <v>1</v>
      </c>
      <c r="B3249" s="81"/>
      <c r="C3249" s="81"/>
      <c r="D3249" s="81"/>
      <c r="E3249" s="81"/>
      <c r="F3249" s="34"/>
      <c r="G3249" s="94"/>
      <c r="H3249" s="81"/>
      <c r="I3249" s="34"/>
      <c r="J3249" s="34"/>
      <c r="K3249" s="38"/>
      <c r="L3249" s="38"/>
      <c r="M3249" s="39">
        <f t="shared" si="512"/>
        <v>0</v>
      </c>
      <c r="N3249" s="40">
        <f t="shared" si="513"/>
        <v>0</v>
      </c>
      <c r="O3249" s="80"/>
      <c r="P3249" s="113" t="str">
        <f t="shared" si="520"/>
        <v/>
      </c>
      <c r="Q3249" s="42" t="str">
        <f t="shared" si="514"/>
        <v/>
      </c>
      <c r="R3249" s="81"/>
      <c r="S3249" s="44" t="str">
        <f t="shared" si="515"/>
        <v/>
      </c>
      <c r="T3249" s="81"/>
      <c r="U3249" s="81"/>
      <c r="V3249" s="42">
        <f t="shared" si="516"/>
        <v>0</v>
      </c>
      <c r="W3249" s="43"/>
      <c r="X3249" s="47">
        <f>SUMIFS(W$12:W3249,F$12:F3249,F3249,H$12:H3249,H3249,D$12:D3249,D3249)</f>
        <v>0</v>
      </c>
      <c r="Y3249" s="48">
        <f t="shared" si="517"/>
        <v>0</v>
      </c>
      <c r="Z3249" s="82"/>
      <c r="AA3249" s="106"/>
      <c r="AB3249" s="42">
        <f t="shared" si="518"/>
        <v>0</v>
      </c>
      <c r="AC3249" s="50"/>
      <c r="AD3249" s="81"/>
      <c r="AE3249" s="81"/>
      <c r="AF3249" s="81"/>
      <c r="AG3249" s="81"/>
      <c r="AH3249" s="81"/>
      <c r="AI3249" s="81"/>
      <c r="AJ3249" s="81"/>
      <c r="AK3249" s="81"/>
      <c r="AL3249" s="81"/>
      <c r="AM3249" s="50"/>
      <c r="AN3249" s="50"/>
      <c r="AO3249" s="112">
        <f t="shared" si="521"/>
        <v>0</v>
      </c>
    </row>
    <row r="3250" spans="1:41" ht="20.100000000000001" customHeight="1">
      <c r="A3250" s="70">
        <f t="shared" si="519"/>
        <v>1</v>
      </c>
      <c r="B3250" s="81"/>
      <c r="C3250" s="81"/>
      <c r="D3250" s="81"/>
      <c r="E3250" s="81"/>
      <c r="F3250" s="34"/>
      <c r="G3250" s="94"/>
      <c r="H3250" s="81"/>
      <c r="I3250" s="34"/>
      <c r="J3250" s="34"/>
      <c r="K3250" s="38"/>
      <c r="L3250" s="38"/>
      <c r="M3250" s="39">
        <f t="shared" si="512"/>
        <v>0</v>
      </c>
      <c r="N3250" s="40">
        <f t="shared" si="513"/>
        <v>0</v>
      </c>
      <c r="O3250" s="80"/>
      <c r="P3250" s="113" t="str">
        <f t="shared" si="520"/>
        <v/>
      </c>
      <c r="Q3250" s="42" t="str">
        <f t="shared" si="514"/>
        <v/>
      </c>
      <c r="R3250" s="81"/>
      <c r="S3250" s="44" t="str">
        <f t="shared" si="515"/>
        <v/>
      </c>
      <c r="T3250" s="81"/>
      <c r="U3250" s="81"/>
      <c r="V3250" s="42">
        <f t="shared" si="516"/>
        <v>0</v>
      </c>
      <c r="W3250" s="43"/>
      <c r="X3250" s="47">
        <f>SUMIFS(W$12:W3250,F$12:F3250,F3250,H$12:H3250,H3250,D$12:D3250,D3250)</f>
        <v>0</v>
      </c>
      <c r="Y3250" s="48">
        <f t="shared" si="517"/>
        <v>0</v>
      </c>
      <c r="Z3250" s="82"/>
      <c r="AA3250" s="106"/>
      <c r="AB3250" s="42">
        <f t="shared" si="518"/>
        <v>0</v>
      </c>
      <c r="AC3250" s="50"/>
      <c r="AD3250" s="81"/>
      <c r="AE3250" s="81"/>
      <c r="AF3250" s="81"/>
      <c r="AG3250" s="81"/>
      <c r="AH3250" s="81"/>
      <c r="AI3250" s="81"/>
      <c r="AJ3250" s="81"/>
      <c r="AK3250" s="81"/>
      <c r="AL3250" s="81"/>
      <c r="AM3250" s="50"/>
      <c r="AN3250" s="50"/>
      <c r="AO3250" s="112">
        <f t="shared" si="521"/>
        <v>0</v>
      </c>
    </row>
    <row r="3251" spans="1:41" ht="20.100000000000001" customHeight="1">
      <c r="A3251" s="70">
        <f t="shared" si="519"/>
        <v>1</v>
      </c>
      <c r="B3251" s="81"/>
      <c r="C3251" s="81"/>
      <c r="D3251" s="81"/>
      <c r="E3251" s="81"/>
      <c r="F3251" s="34"/>
      <c r="G3251" s="94"/>
      <c r="H3251" s="81"/>
      <c r="I3251" s="34"/>
      <c r="J3251" s="34"/>
      <c r="K3251" s="38"/>
      <c r="L3251" s="38"/>
      <c r="M3251" s="39">
        <f t="shared" si="512"/>
        <v>0</v>
      </c>
      <c r="N3251" s="40">
        <f t="shared" si="513"/>
        <v>0</v>
      </c>
      <c r="O3251" s="80"/>
      <c r="P3251" s="113" t="str">
        <f t="shared" si="520"/>
        <v/>
      </c>
      <c r="Q3251" s="42" t="str">
        <f t="shared" si="514"/>
        <v/>
      </c>
      <c r="R3251" s="81"/>
      <c r="S3251" s="44" t="str">
        <f t="shared" si="515"/>
        <v/>
      </c>
      <c r="T3251" s="81"/>
      <c r="U3251" s="81"/>
      <c r="V3251" s="42">
        <f t="shared" si="516"/>
        <v>0</v>
      </c>
      <c r="W3251" s="43"/>
      <c r="X3251" s="47">
        <f>SUMIFS(W$12:W3251,F$12:F3251,F3251,H$12:H3251,H3251,D$12:D3251,D3251)</f>
        <v>0</v>
      </c>
      <c r="Y3251" s="48">
        <f t="shared" si="517"/>
        <v>0</v>
      </c>
      <c r="Z3251" s="82"/>
      <c r="AA3251" s="106"/>
      <c r="AB3251" s="42">
        <f t="shared" si="518"/>
        <v>0</v>
      </c>
      <c r="AC3251" s="50"/>
      <c r="AD3251" s="81"/>
      <c r="AE3251" s="81"/>
      <c r="AF3251" s="81"/>
      <c r="AG3251" s="81"/>
      <c r="AH3251" s="81"/>
      <c r="AI3251" s="81"/>
      <c r="AJ3251" s="81"/>
      <c r="AK3251" s="81"/>
      <c r="AL3251" s="81"/>
      <c r="AM3251" s="50"/>
      <c r="AN3251" s="50"/>
      <c r="AO3251" s="112">
        <f t="shared" si="521"/>
        <v>0</v>
      </c>
    </row>
    <row r="3252" spans="1:41" ht="20.100000000000001" customHeight="1">
      <c r="A3252" s="70">
        <f t="shared" si="519"/>
        <v>1</v>
      </c>
      <c r="B3252" s="81"/>
      <c r="C3252" s="81"/>
      <c r="D3252" s="81"/>
      <c r="E3252" s="81"/>
      <c r="F3252" s="34"/>
      <c r="G3252" s="94"/>
      <c r="H3252" s="81"/>
      <c r="I3252" s="34"/>
      <c r="J3252" s="34"/>
      <c r="K3252" s="38"/>
      <c r="L3252" s="38"/>
      <c r="M3252" s="39">
        <f t="shared" si="512"/>
        <v>0</v>
      </c>
      <c r="N3252" s="40">
        <f t="shared" si="513"/>
        <v>0</v>
      </c>
      <c r="O3252" s="80"/>
      <c r="P3252" s="113" t="str">
        <f t="shared" si="520"/>
        <v/>
      </c>
      <c r="Q3252" s="42" t="str">
        <f t="shared" si="514"/>
        <v/>
      </c>
      <c r="R3252" s="81"/>
      <c r="S3252" s="44" t="str">
        <f t="shared" si="515"/>
        <v/>
      </c>
      <c r="T3252" s="81"/>
      <c r="U3252" s="81"/>
      <c r="V3252" s="42">
        <f t="shared" si="516"/>
        <v>0</v>
      </c>
      <c r="W3252" s="43"/>
      <c r="X3252" s="47">
        <f>SUMIFS(W$12:W3252,F$12:F3252,F3252,H$12:H3252,H3252,D$12:D3252,D3252)</f>
        <v>0</v>
      </c>
      <c r="Y3252" s="48">
        <f t="shared" si="517"/>
        <v>0</v>
      </c>
      <c r="Z3252" s="82"/>
      <c r="AA3252" s="106"/>
      <c r="AB3252" s="42">
        <f t="shared" si="518"/>
        <v>0</v>
      </c>
      <c r="AC3252" s="50"/>
      <c r="AD3252" s="81"/>
      <c r="AE3252" s="81"/>
      <c r="AF3252" s="81"/>
      <c r="AG3252" s="81"/>
      <c r="AH3252" s="81"/>
      <c r="AI3252" s="81"/>
      <c r="AJ3252" s="81"/>
      <c r="AK3252" s="81"/>
      <c r="AL3252" s="81"/>
      <c r="AM3252" s="50"/>
      <c r="AN3252" s="50"/>
      <c r="AO3252" s="112">
        <f t="shared" si="521"/>
        <v>0</v>
      </c>
    </row>
    <row r="3253" spans="1:41" ht="20.100000000000001" customHeight="1">
      <c r="A3253" s="70">
        <f t="shared" si="519"/>
        <v>1</v>
      </c>
      <c r="B3253" s="81"/>
      <c r="C3253" s="81"/>
      <c r="D3253" s="81"/>
      <c r="E3253" s="81"/>
      <c r="F3253" s="34"/>
      <c r="G3253" s="94"/>
      <c r="H3253" s="81"/>
      <c r="I3253" s="34"/>
      <c r="J3253" s="34"/>
      <c r="K3253" s="38"/>
      <c r="L3253" s="38"/>
      <c r="M3253" s="39">
        <f t="shared" si="512"/>
        <v>0</v>
      </c>
      <c r="N3253" s="40">
        <f t="shared" si="513"/>
        <v>0</v>
      </c>
      <c r="O3253" s="80"/>
      <c r="P3253" s="113" t="str">
        <f t="shared" si="520"/>
        <v/>
      </c>
      <c r="Q3253" s="42" t="str">
        <f t="shared" si="514"/>
        <v/>
      </c>
      <c r="R3253" s="81"/>
      <c r="S3253" s="44" t="str">
        <f t="shared" si="515"/>
        <v/>
      </c>
      <c r="T3253" s="81"/>
      <c r="U3253" s="81"/>
      <c r="V3253" s="42">
        <f t="shared" si="516"/>
        <v>0</v>
      </c>
      <c r="W3253" s="43"/>
      <c r="X3253" s="47">
        <f>SUMIFS(W$12:W3253,F$12:F3253,F3253,H$12:H3253,H3253,D$12:D3253,D3253)</f>
        <v>0</v>
      </c>
      <c r="Y3253" s="48">
        <f t="shared" si="517"/>
        <v>0</v>
      </c>
      <c r="Z3253" s="82"/>
      <c r="AA3253" s="106"/>
      <c r="AB3253" s="42">
        <f t="shared" si="518"/>
        <v>0</v>
      </c>
      <c r="AC3253" s="50"/>
      <c r="AD3253" s="81"/>
      <c r="AE3253" s="81"/>
      <c r="AF3253" s="81"/>
      <c r="AG3253" s="81"/>
      <c r="AH3253" s="81"/>
      <c r="AI3253" s="81"/>
      <c r="AJ3253" s="81"/>
      <c r="AK3253" s="81"/>
      <c r="AL3253" s="81"/>
      <c r="AM3253" s="50"/>
      <c r="AN3253" s="50"/>
      <c r="AO3253" s="112">
        <f t="shared" si="521"/>
        <v>0</v>
      </c>
    </row>
    <row r="3254" spans="1:41" ht="20.100000000000001" customHeight="1">
      <c r="A3254" s="70">
        <f t="shared" si="519"/>
        <v>1</v>
      </c>
      <c r="B3254" s="81"/>
      <c r="C3254" s="81"/>
      <c r="D3254" s="81"/>
      <c r="E3254" s="81"/>
      <c r="F3254" s="34"/>
      <c r="G3254" s="94"/>
      <c r="H3254" s="81"/>
      <c r="I3254" s="34"/>
      <c r="J3254" s="34"/>
      <c r="K3254" s="38"/>
      <c r="L3254" s="38"/>
      <c r="M3254" s="39">
        <f t="shared" si="512"/>
        <v>0</v>
      </c>
      <c r="N3254" s="40">
        <f t="shared" si="513"/>
        <v>0</v>
      </c>
      <c r="O3254" s="80"/>
      <c r="P3254" s="113" t="str">
        <f t="shared" si="520"/>
        <v/>
      </c>
      <c r="Q3254" s="42" t="str">
        <f t="shared" si="514"/>
        <v/>
      </c>
      <c r="R3254" s="81"/>
      <c r="S3254" s="44" t="str">
        <f t="shared" si="515"/>
        <v/>
      </c>
      <c r="T3254" s="81"/>
      <c r="U3254" s="81"/>
      <c r="V3254" s="42">
        <f t="shared" si="516"/>
        <v>0</v>
      </c>
      <c r="W3254" s="43"/>
      <c r="X3254" s="47">
        <f>SUMIFS(W$12:W3254,F$12:F3254,F3254,H$12:H3254,H3254,D$12:D3254,D3254)</f>
        <v>0</v>
      </c>
      <c r="Y3254" s="48">
        <f t="shared" si="517"/>
        <v>0</v>
      </c>
      <c r="Z3254" s="82"/>
      <c r="AA3254" s="106"/>
      <c r="AB3254" s="42">
        <f t="shared" si="518"/>
        <v>0</v>
      </c>
      <c r="AC3254" s="50"/>
      <c r="AD3254" s="81"/>
      <c r="AE3254" s="81"/>
      <c r="AF3254" s="81"/>
      <c r="AG3254" s="81"/>
      <c r="AH3254" s="81"/>
      <c r="AI3254" s="81"/>
      <c r="AJ3254" s="81"/>
      <c r="AK3254" s="81"/>
      <c r="AL3254" s="81"/>
      <c r="AM3254" s="50"/>
      <c r="AN3254" s="50"/>
      <c r="AO3254" s="112">
        <f t="shared" si="521"/>
        <v>0</v>
      </c>
    </row>
    <row r="3255" spans="1:41" ht="20.100000000000001" customHeight="1">
      <c r="A3255" s="70">
        <f t="shared" si="519"/>
        <v>1</v>
      </c>
      <c r="B3255" s="81"/>
      <c r="C3255" s="81"/>
      <c r="D3255" s="81"/>
      <c r="E3255" s="81"/>
      <c r="F3255" s="34"/>
      <c r="G3255" s="94"/>
      <c r="H3255" s="81"/>
      <c r="I3255" s="34"/>
      <c r="J3255" s="34"/>
      <c r="K3255" s="38"/>
      <c r="L3255" s="38"/>
      <c r="M3255" s="39">
        <f t="shared" si="512"/>
        <v>0</v>
      </c>
      <c r="N3255" s="40">
        <f t="shared" si="513"/>
        <v>0</v>
      </c>
      <c r="O3255" s="80"/>
      <c r="P3255" s="113" t="str">
        <f t="shared" si="520"/>
        <v/>
      </c>
      <c r="Q3255" s="42" t="str">
        <f t="shared" si="514"/>
        <v/>
      </c>
      <c r="R3255" s="81"/>
      <c r="S3255" s="44" t="str">
        <f t="shared" si="515"/>
        <v/>
      </c>
      <c r="T3255" s="81"/>
      <c r="U3255" s="81"/>
      <c r="V3255" s="42">
        <f t="shared" si="516"/>
        <v>0</v>
      </c>
      <c r="W3255" s="43"/>
      <c r="X3255" s="47">
        <f>SUMIFS(W$12:W3255,F$12:F3255,F3255,H$12:H3255,H3255,D$12:D3255,D3255)</f>
        <v>0</v>
      </c>
      <c r="Y3255" s="48">
        <f t="shared" si="517"/>
        <v>0</v>
      </c>
      <c r="Z3255" s="82"/>
      <c r="AA3255" s="106"/>
      <c r="AB3255" s="42">
        <f t="shared" si="518"/>
        <v>0</v>
      </c>
      <c r="AC3255" s="50"/>
      <c r="AD3255" s="81"/>
      <c r="AE3255" s="81"/>
      <c r="AF3255" s="81"/>
      <c r="AG3255" s="81"/>
      <c r="AH3255" s="81"/>
      <c r="AI3255" s="81"/>
      <c r="AJ3255" s="81"/>
      <c r="AK3255" s="81"/>
      <c r="AL3255" s="81"/>
      <c r="AM3255" s="50"/>
      <c r="AN3255" s="50"/>
      <c r="AO3255" s="112">
        <f t="shared" si="521"/>
        <v>0</v>
      </c>
    </row>
    <row r="3256" spans="1:41" ht="20.100000000000001" customHeight="1">
      <c r="A3256" s="70">
        <f t="shared" si="519"/>
        <v>1</v>
      </c>
      <c r="B3256" s="81"/>
      <c r="C3256" s="81"/>
      <c r="D3256" s="81"/>
      <c r="E3256" s="81"/>
      <c r="F3256" s="34"/>
      <c r="G3256" s="94"/>
      <c r="H3256" s="81"/>
      <c r="I3256" s="34"/>
      <c r="J3256" s="34"/>
      <c r="K3256" s="38"/>
      <c r="L3256" s="38"/>
      <c r="M3256" s="39">
        <f t="shared" si="512"/>
        <v>0</v>
      </c>
      <c r="N3256" s="40">
        <f t="shared" si="513"/>
        <v>0</v>
      </c>
      <c r="O3256" s="80"/>
      <c r="P3256" s="113" t="str">
        <f t="shared" si="520"/>
        <v/>
      </c>
      <c r="Q3256" s="42" t="str">
        <f t="shared" si="514"/>
        <v/>
      </c>
      <c r="R3256" s="81"/>
      <c r="S3256" s="44" t="str">
        <f t="shared" si="515"/>
        <v/>
      </c>
      <c r="T3256" s="81"/>
      <c r="U3256" s="81"/>
      <c r="V3256" s="42">
        <f t="shared" si="516"/>
        <v>0</v>
      </c>
      <c r="W3256" s="43"/>
      <c r="X3256" s="47">
        <f>SUMIFS(W$12:W3256,F$12:F3256,F3256,H$12:H3256,H3256,D$12:D3256,D3256)</f>
        <v>0</v>
      </c>
      <c r="Y3256" s="48">
        <f t="shared" si="517"/>
        <v>0</v>
      </c>
      <c r="Z3256" s="82"/>
      <c r="AA3256" s="106"/>
      <c r="AB3256" s="42">
        <f t="shared" si="518"/>
        <v>0</v>
      </c>
      <c r="AC3256" s="50"/>
      <c r="AD3256" s="81"/>
      <c r="AE3256" s="81"/>
      <c r="AF3256" s="81"/>
      <c r="AG3256" s="81"/>
      <c r="AH3256" s="81"/>
      <c r="AI3256" s="81"/>
      <c r="AJ3256" s="81"/>
      <c r="AK3256" s="81"/>
      <c r="AL3256" s="81"/>
      <c r="AM3256" s="50"/>
      <c r="AN3256" s="50"/>
      <c r="AO3256" s="112">
        <f t="shared" si="521"/>
        <v>0</v>
      </c>
    </row>
    <row r="3257" spans="1:41" ht="20.100000000000001" customHeight="1">
      <c r="A3257" s="70">
        <f t="shared" si="519"/>
        <v>1</v>
      </c>
      <c r="B3257" s="81"/>
      <c r="C3257" s="81"/>
      <c r="D3257" s="81"/>
      <c r="E3257" s="81"/>
      <c r="F3257" s="34"/>
      <c r="G3257" s="94"/>
      <c r="H3257" s="81"/>
      <c r="I3257" s="34"/>
      <c r="J3257" s="34"/>
      <c r="K3257" s="38"/>
      <c r="L3257" s="38"/>
      <c r="M3257" s="39">
        <f t="shared" si="512"/>
        <v>0</v>
      </c>
      <c r="N3257" s="40">
        <f t="shared" si="513"/>
        <v>0</v>
      </c>
      <c r="O3257" s="80"/>
      <c r="P3257" s="113" t="str">
        <f t="shared" si="520"/>
        <v/>
      </c>
      <c r="Q3257" s="42" t="str">
        <f t="shared" si="514"/>
        <v/>
      </c>
      <c r="R3257" s="81"/>
      <c r="S3257" s="44" t="str">
        <f t="shared" si="515"/>
        <v/>
      </c>
      <c r="T3257" s="81"/>
      <c r="U3257" s="81"/>
      <c r="V3257" s="42">
        <f t="shared" si="516"/>
        <v>0</v>
      </c>
      <c r="W3257" s="43"/>
      <c r="X3257" s="47">
        <f>SUMIFS(W$12:W3257,F$12:F3257,F3257,H$12:H3257,H3257,D$12:D3257,D3257)</f>
        <v>0</v>
      </c>
      <c r="Y3257" s="48">
        <f t="shared" si="517"/>
        <v>0</v>
      </c>
      <c r="Z3257" s="82"/>
      <c r="AA3257" s="106"/>
      <c r="AB3257" s="42">
        <f t="shared" si="518"/>
        <v>0</v>
      </c>
      <c r="AC3257" s="50"/>
      <c r="AD3257" s="81"/>
      <c r="AE3257" s="81"/>
      <c r="AF3257" s="81"/>
      <c r="AG3257" s="81"/>
      <c r="AH3257" s="81"/>
      <c r="AI3257" s="81"/>
      <c r="AJ3257" s="81"/>
      <c r="AK3257" s="81"/>
      <c r="AL3257" s="81"/>
      <c r="AM3257" s="50"/>
      <c r="AN3257" s="50"/>
      <c r="AO3257" s="112">
        <f t="shared" si="521"/>
        <v>0</v>
      </c>
    </row>
    <row r="3258" spans="1:41" ht="20.100000000000001" customHeight="1">
      <c r="A3258" s="70">
        <f t="shared" si="519"/>
        <v>1</v>
      </c>
      <c r="B3258" s="81"/>
      <c r="C3258" s="81"/>
      <c r="D3258" s="81"/>
      <c r="E3258" s="81"/>
      <c r="F3258" s="34"/>
      <c r="G3258" s="94"/>
      <c r="H3258" s="81"/>
      <c r="I3258" s="34"/>
      <c r="J3258" s="34"/>
      <c r="K3258" s="38"/>
      <c r="L3258" s="38"/>
      <c r="M3258" s="39">
        <f t="shared" si="512"/>
        <v>0</v>
      </c>
      <c r="N3258" s="40">
        <f t="shared" si="513"/>
        <v>0</v>
      </c>
      <c r="O3258" s="80"/>
      <c r="P3258" s="113" t="str">
        <f t="shared" si="520"/>
        <v/>
      </c>
      <c r="Q3258" s="42" t="str">
        <f t="shared" si="514"/>
        <v/>
      </c>
      <c r="R3258" s="81"/>
      <c r="S3258" s="44" t="str">
        <f t="shared" si="515"/>
        <v/>
      </c>
      <c r="T3258" s="81"/>
      <c r="U3258" s="81"/>
      <c r="V3258" s="42">
        <f t="shared" si="516"/>
        <v>0</v>
      </c>
      <c r="W3258" s="43"/>
      <c r="X3258" s="47">
        <f>SUMIFS(W$12:W3258,F$12:F3258,F3258,H$12:H3258,H3258,D$12:D3258,D3258)</f>
        <v>0</v>
      </c>
      <c r="Y3258" s="48">
        <f t="shared" si="517"/>
        <v>0</v>
      </c>
      <c r="Z3258" s="82"/>
      <c r="AA3258" s="106"/>
      <c r="AB3258" s="42">
        <f t="shared" si="518"/>
        <v>0</v>
      </c>
      <c r="AC3258" s="50"/>
      <c r="AD3258" s="81"/>
      <c r="AE3258" s="81"/>
      <c r="AF3258" s="81"/>
      <c r="AG3258" s="81"/>
      <c r="AH3258" s="81"/>
      <c r="AI3258" s="81"/>
      <c r="AJ3258" s="81"/>
      <c r="AK3258" s="81"/>
      <c r="AL3258" s="81"/>
      <c r="AM3258" s="50"/>
      <c r="AN3258" s="50"/>
      <c r="AO3258" s="112">
        <f t="shared" si="521"/>
        <v>0</v>
      </c>
    </row>
    <row r="3259" spans="1:41" ht="20.100000000000001" customHeight="1">
      <c r="A3259" s="70">
        <f t="shared" si="519"/>
        <v>1</v>
      </c>
      <c r="B3259" s="81"/>
      <c r="C3259" s="81"/>
      <c r="D3259" s="81"/>
      <c r="E3259" s="81"/>
      <c r="F3259" s="34"/>
      <c r="G3259" s="94"/>
      <c r="H3259" s="81"/>
      <c r="I3259" s="34"/>
      <c r="J3259" s="34"/>
      <c r="K3259" s="38"/>
      <c r="L3259" s="38"/>
      <c r="M3259" s="39">
        <f t="shared" si="512"/>
        <v>0</v>
      </c>
      <c r="N3259" s="40">
        <f t="shared" si="513"/>
        <v>0</v>
      </c>
      <c r="O3259" s="80"/>
      <c r="P3259" s="113" t="str">
        <f t="shared" si="520"/>
        <v/>
      </c>
      <c r="Q3259" s="42" t="str">
        <f t="shared" si="514"/>
        <v/>
      </c>
      <c r="R3259" s="81"/>
      <c r="S3259" s="44" t="str">
        <f t="shared" si="515"/>
        <v/>
      </c>
      <c r="T3259" s="81"/>
      <c r="U3259" s="81"/>
      <c r="V3259" s="42">
        <f t="shared" si="516"/>
        <v>0</v>
      </c>
      <c r="W3259" s="43"/>
      <c r="X3259" s="47">
        <f>SUMIFS(W$12:W3259,F$12:F3259,F3259,H$12:H3259,H3259,D$12:D3259,D3259)</f>
        <v>0</v>
      </c>
      <c r="Y3259" s="48">
        <f t="shared" si="517"/>
        <v>0</v>
      </c>
      <c r="Z3259" s="82"/>
      <c r="AA3259" s="106"/>
      <c r="AB3259" s="42">
        <f t="shared" si="518"/>
        <v>0</v>
      </c>
      <c r="AC3259" s="50"/>
      <c r="AD3259" s="81"/>
      <c r="AE3259" s="81"/>
      <c r="AF3259" s="81"/>
      <c r="AG3259" s="81"/>
      <c r="AH3259" s="81"/>
      <c r="AI3259" s="81"/>
      <c r="AJ3259" s="81"/>
      <c r="AK3259" s="81"/>
      <c r="AL3259" s="81"/>
      <c r="AM3259" s="50"/>
      <c r="AN3259" s="50"/>
      <c r="AO3259" s="112">
        <f t="shared" si="521"/>
        <v>0</v>
      </c>
    </row>
    <row r="3260" spans="1:41" ht="20.100000000000001" customHeight="1">
      <c r="A3260" s="70">
        <f t="shared" si="519"/>
        <v>1</v>
      </c>
      <c r="B3260" s="81"/>
      <c r="C3260" s="81"/>
      <c r="D3260" s="81"/>
      <c r="E3260" s="81"/>
      <c r="F3260" s="34"/>
      <c r="G3260" s="94"/>
      <c r="H3260" s="81"/>
      <c r="I3260" s="34"/>
      <c r="J3260" s="34"/>
      <c r="K3260" s="38"/>
      <c r="L3260" s="38"/>
      <c r="M3260" s="39">
        <f t="shared" si="512"/>
        <v>0</v>
      </c>
      <c r="N3260" s="40">
        <f t="shared" si="513"/>
        <v>0</v>
      </c>
      <c r="O3260" s="80"/>
      <c r="P3260" s="113" t="str">
        <f t="shared" si="520"/>
        <v/>
      </c>
      <c r="Q3260" s="42" t="str">
        <f t="shared" si="514"/>
        <v/>
      </c>
      <c r="R3260" s="81"/>
      <c r="S3260" s="44" t="str">
        <f t="shared" si="515"/>
        <v/>
      </c>
      <c r="T3260" s="81"/>
      <c r="U3260" s="81"/>
      <c r="V3260" s="42">
        <f t="shared" si="516"/>
        <v>0</v>
      </c>
      <c r="W3260" s="43"/>
      <c r="X3260" s="47">
        <f>SUMIFS(W$12:W3260,F$12:F3260,F3260,H$12:H3260,H3260,D$12:D3260,D3260)</f>
        <v>0</v>
      </c>
      <c r="Y3260" s="48">
        <f t="shared" si="517"/>
        <v>0</v>
      </c>
      <c r="Z3260" s="82"/>
      <c r="AA3260" s="106"/>
      <c r="AB3260" s="42">
        <f t="shared" si="518"/>
        <v>0</v>
      </c>
      <c r="AC3260" s="50"/>
      <c r="AD3260" s="81"/>
      <c r="AE3260" s="81"/>
      <c r="AF3260" s="81"/>
      <c r="AG3260" s="81"/>
      <c r="AH3260" s="81"/>
      <c r="AI3260" s="81"/>
      <c r="AJ3260" s="81"/>
      <c r="AK3260" s="81"/>
      <c r="AL3260" s="81"/>
      <c r="AM3260" s="50"/>
      <c r="AN3260" s="50"/>
      <c r="AO3260" s="112">
        <f t="shared" si="521"/>
        <v>0</v>
      </c>
    </row>
    <row r="3261" spans="1:41" ht="20.100000000000001" customHeight="1">
      <c r="A3261" s="70">
        <f t="shared" si="519"/>
        <v>1</v>
      </c>
      <c r="B3261" s="81"/>
      <c r="C3261" s="81"/>
      <c r="D3261" s="81"/>
      <c r="E3261" s="81"/>
      <c r="F3261" s="34"/>
      <c r="G3261" s="94"/>
      <c r="H3261" s="81"/>
      <c r="I3261" s="34"/>
      <c r="J3261" s="34"/>
      <c r="K3261" s="38"/>
      <c r="L3261" s="38"/>
      <c r="M3261" s="39">
        <f t="shared" si="512"/>
        <v>0</v>
      </c>
      <c r="N3261" s="40">
        <f t="shared" si="513"/>
        <v>0</v>
      </c>
      <c r="O3261" s="80"/>
      <c r="P3261" s="113" t="str">
        <f t="shared" si="520"/>
        <v/>
      </c>
      <c r="Q3261" s="42" t="str">
        <f t="shared" si="514"/>
        <v/>
      </c>
      <c r="R3261" s="81"/>
      <c r="S3261" s="44" t="str">
        <f t="shared" si="515"/>
        <v/>
      </c>
      <c r="T3261" s="81"/>
      <c r="U3261" s="81"/>
      <c r="V3261" s="42">
        <f t="shared" si="516"/>
        <v>0</v>
      </c>
      <c r="W3261" s="43"/>
      <c r="X3261" s="47">
        <f>SUMIFS(W$12:W3261,F$12:F3261,F3261,H$12:H3261,H3261,D$12:D3261,D3261)</f>
        <v>0</v>
      </c>
      <c r="Y3261" s="48">
        <f t="shared" si="517"/>
        <v>0</v>
      </c>
      <c r="Z3261" s="82"/>
      <c r="AA3261" s="106"/>
      <c r="AB3261" s="42">
        <f t="shared" si="518"/>
        <v>0</v>
      </c>
      <c r="AC3261" s="50"/>
      <c r="AD3261" s="81"/>
      <c r="AE3261" s="81"/>
      <c r="AF3261" s="81"/>
      <c r="AG3261" s="81"/>
      <c r="AH3261" s="81"/>
      <c r="AI3261" s="81"/>
      <c r="AJ3261" s="81"/>
      <c r="AK3261" s="81"/>
      <c r="AL3261" s="81"/>
      <c r="AM3261" s="50"/>
      <c r="AN3261" s="50"/>
      <c r="AO3261" s="112">
        <f t="shared" si="521"/>
        <v>0</v>
      </c>
    </row>
    <row r="3262" spans="1:41" ht="20.100000000000001" customHeight="1">
      <c r="A3262" s="70">
        <f t="shared" si="519"/>
        <v>1</v>
      </c>
      <c r="B3262" s="81"/>
      <c r="C3262" s="81"/>
      <c r="D3262" s="81"/>
      <c r="E3262" s="81"/>
      <c r="F3262" s="34"/>
      <c r="G3262" s="94"/>
      <c r="H3262" s="81"/>
      <c r="I3262" s="34"/>
      <c r="J3262" s="34"/>
      <c r="K3262" s="38"/>
      <c r="L3262" s="38"/>
      <c r="M3262" s="39">
        <f t="shared" si="512"/>
        <v>0</v>
      </c>
      <c r="N3262" s="40">
        <f t="shared" si="513"/>
        <v>0</v>
      </c>
      <c r="O3262" s="80"/>
      <c r="P3262" s="113" t="str">
        <f t="shared" si="520"/>
        <v/>
      </c>
      <c r="Q3262" s="42" t="str">
        <f t="shared" si="514"/>
        <v/>
      </c>
      <c r="R3262" s="81"/>
      <c r="S3262" s="44" t="str">
        <f t="shared" si="515"/>
        <v/>
      </c>
      <c r="T3262" s="81"/>
      <c r="U3262" s="81"/>
      <c r="V3262" s="42">
        <f t="shared" si="516"/>
        <v>0</v>
      </c>
      <c r="W3262" s="43"/>
      <c r="X3262" s="47">
        <f>SUMIFS(W$12:W3262,F$12:F3262,F3262,H$12:H3262,H3262,D$12:D3262,D3262)</f>
        <v>0</v>
      </c>
      <c r="Y3262" s="48">
        <f t="shared" si="517"/>
        <v>0</v>
      </c>
      <c r="Z3262" s="82"/>
      <c r="AA3262" s="106"/>
      <c r="AB3262" s="42">
        <f t="shared" si="518"/>
        <v>0</v>
      </c>
      <c r="AC3262" s="50"/>
      <c r="AD3262" s="81"/>
      <c r="AE3262" s="81"/>
      <c r="AF3262" s="81"/>
      <c r="AG3262" s="81"/>
      <c r="AH3262" s="81"/>
      <c r="AI3262" s="81"/>
      <c r="AJ3262" s="81"/>
      <c r="AK3262" s="81"/>
      <c r="AL3262" s="81"/>
      <c r="AM3262" s="50"/>
      <c r="AN3262" s="50"/>
      <c r="AO3262" s="112">
        <f t="shared" si="521"/>
        <v>0</v>
      </c>
    </row>
    <row r="3263" spans="1:41" ht="20.100000000000001" customHeight="1">
      <c r="A3263" s="70">
        <f t="shared" si="519"/>
        <v>1</v>
      </c>
      <c r="B3263" s="81"/>
      <c r="C3263" s="81"/>
      <c r="D3263" s="81"/>
      <c r="E3263" s="81"/>
      <c r="F3263" s="34"/>
      <c r="G3263" s="94"/>
      <c r="H3263" s="81"/>
      <c r="I3263" s="34"/>
      <c r="J3263" s="34"/>
      <c r="K3263" s="38"/>
      <c r="L3263" s="38"/>
      <c r="M3263" s="39">
        <f t="shared" si="512"/>
        <v>0</v>
      </c>
      <c r="N3263" s="40">
        <f t="shared" si="513"/>
        <v>0</v>
      </c>
      <c r="O3263" s="80"/>
      <c r="P3263" s="113" t="str">
        <f t="shared" si="520"/>
        <v/>
      </c>
      <c r="Q3263" s="42" t="str">
        <f t="shared" si="514"/>
        <v/>
      </c>
      <c r="R3263" s="81"/>
      <c r="S3263" s="44" t="str">
        <f t="shared" si="515"/>
        <v/>
      </c>
      <c r="T3263" s="81"/>
      <c r="U3263" s="81"/>
      <c r="V3263" s="42">
        <f t="shared" si="516"/>
        <v>0</v>
      </c>
      <c r="W3263" s="43"/>
      <c r="X3263" s="47">
        <f>SUMIFS(W$12:W3263,F$12:F3263,F3263,H$12:H3263,H3263,D$12:D3263,D3263)</f>
        <v>0</v>
      </c>
      <c r="Y3263" s="48">
        <f t="shared" si="517"/>
        <v>0</v>
      </c>
      <c r="Z3263" s="82"/>
      <c r="AA3263" s="106"/>
      <c r="AB3263" s="42">
        <f t="shared" si="518"/>
        <v>0</v>
      </c>
      <c r="AC3263" s="50"/>
      <c r="AD3263" s="81"/>
      <c r="AE3263" s="81"/>
      <c r="AF3263" s="81"/>
      <c r="AG3263" s="81"/>
      <c r="AH3263" s="81"/>
      <c r="AI3263" s="81"/>
      <c r="AJ3263" s="81"/>
      <c r="AK3263" s="81"/>
      <c r="AL3263" s="81"/>
      <c r="AM3263" s="50"/>
      <c r="AN3263" s="50"/>
      <c r="AO3263" s="112">
        <f t="shared" si="521"/>
        <v>0</v>
      </c>
    </row>
    <row r="3264" spans="1:41" ht="20.100000000000001" customHeight="1">
      <c r="A3264" s="70">
        <f t="shared" si="519"/>
        <v>1</v>
      </c>
      <c r="B3264" s="81"/>
      <c r="C3264" s="81"/>
      <c r="D3264" s="81"/>
      <c r="E3264" s="81"/>
      <c r="F3264" s="34"/>
      <c r="G3264" s="94"/>
      <c r="H3264" s="81"/>
      <c r="I3264" s="34"/>
      <c r="J3264" s="34"/>
      <c r="K3264" s="38"/>
      <c r="L3264" s="38"/>
      <c r="M3264" s="39">
        <f t="shared" si="512"/>
        <v>0</v>
      </c>
      <c r="N3264" s="40">
        <f t="shared" si="513"/>
        <v>0</v>
      </c>
      <c r="O3264" s="80"/>
      <c r="P3264" s="113" t="str">
        <f t="shared" si="520"/>
        <v/>
      </c>
      <c r="Q3264" s="42" t="str">
        <f t="shared" si="514"/>
        <v/>
      </c>
      <c r="R3264" s="81"/>
      <c r="S3264" s="44" t="str">
        <f t="shared" si="515"/>
        <v/>
      </c>
      <c r="T3264" s="81"/>
      <c r="U3264" s="81"/>
      <c r="V3264" s="42">
        <f t="shared" si="516"/>
        <v>0</v>
      </c>
      <c r="W3264" s="43"/>
      <c r="X3264" s="47">
        <f>SUMIFS(W$12:W3264,F$12:F3264,F3264,H$12:H3264,H3264,D$12:D3264,D3264)</f>
        <v>0</v>
      </c>
      <c r="Y3264" s="48">
        <f t="shared" si="517"/>
        <v>0</v>
      </c>
      <c r="Z3264" s="82"/>
      <c r="AA3264" s="106"/>
      <c r="AB3264" s="42">
        <f t="shared" si="518"/>
        <v>0</v>
      </c>
      <c r="AC3264" s="50"/>
      <c r="AD3264" s="81"/>
      <c r="AE3264" s="81"/>
      <c r="AF3264" s="81"/>
      <c r="AG3264" s="81"/>
      <c r="AH3264" s="81"/>
      <c r="AI3264" s="81"/>
      <c r="AJ3264" s="81"/>
      <c r="AK3264" s="81"/>
      <c r="AL3264" s="81"/>
      <c r="AM3264" s="50"/>
      <c r="AN3264" s="50"/>
      <c r="AO3264" s="112">
        <f t="shared" si="521"/>
        <v>0</v>
      </c>
    </row>
    <row r="3265" spans="1:41" ht="20.100000000000001" customHeight="1">
      <c r="A3265" s="70">
        <f t="shared" si="519"/>
        <v>1</v>
      </c>
      <c r="B3265" s="81"/>
      <c r="C3265" s="81"/>
      <c r="D3265" s="81"/>
      <c r="E3265" s="81"/>
      <c r="F3265" s="34"/>
      <c r="G3265" s="94"/>
      <c r="H3265" s="81"/>
      <c r="I3265" s="34"/>
      <c r="J3265" s="34"/>
      <c r="K3265" s="38"/>
      <c r="L3265" s="38"/>
      <c r="M3265" s="39">
        <f t="shared" si="512"/>
        <v>0</v>
      </c>
      <c r="N3265" s="40">
        <f t="shared" si="513"/>
        <v>0</v>
      </c>
      <c r="O3265" s="80"/>
      <c r="P3265" s="113" t="str">
        <f t="shared" si="520"/>
        <v/>
      </c>
      <c r="Q3265" s="42" t="str">
        <f t="shared" si="514"/>
        <v/>
      </c>
      <c r="R3265" s="81"/>
      <c r="S3265" s="44" t="str">
        <f t="shared" si="515"/>
        <v/>
      </c>
      <c r="T3265" s="81"/>
      <c r="U3265" s="81"/>
      <c r="V3265" s="42">
        <f t="shared" si="516"/>
        <v>0</v>
      </c>
      <c r="W3265" s="43"/>
      <c r="X3265" s="47">
        <f>SUMIFS(W$12:W3265,F$12:F3265,F3265,H$12:H3265,H3265,D$12:D3265,D3265)</f>
        <v>0</v>
      </c>
      <c r="Y3265" s="48">
        <f t="shared" si="517"/>
        <v>0</v>
      </c>
      <c r="Z3265" s="82"/>
      <c r="AA3265" s="106"/>
      <c r="AB3265" s="42">
        <f t="shared" si="518"/>
        <v>0</v>
      </c>
      <c r="AC3265" s="50"/>
      <c r="AD3265" s="81"/>
      <c r="AE3265" s="81"/>
      <c r="AF3265" s="81"/>
      <c r="AG3265" s="81"/>
      <c r="AH3265" s="81"/>
      <c r="AI3265" s="81"/>
      <c r="AJ3265" s="81"/>
      <c r="AK3265" s="81"/>
      <c r="AL3265" s="81"/>
      <c r="AM3265" s="50"/>
      <c r="AN3265" s="50"/>
      <c r="AO3265" s="112">
        <f t="shared" si="521"/>
        <v>0</v>
      </c>
    </row>
    <row r="3266" spans="1:41" ht="20.100000000000001" customHeight="1">
      <c r="A3266" s="70">
        <f t="shared" si="519"/>
        <v>1</v>
      </c>
      <c r="B3266" s="81"/>
      <c r="C3266" s="81"/>
      <c r="D3266" s="81"/>
      <c r="E3266" s="81"/>
      <c r="F3266" s="34"/>
      <c r="G3266" s="94"/>
      <c r="H3266" s="81"/>
      <c r="I3266" s="34"/>
      <c r="J3266" s="34"/>
      <c r="K3266" s="38"/>
      <c r="L3266" s="38"/>
      <c r="M3266" s="39">
        <f t="shared" si="512"/>
        <v>0</v>
      </c>
      <c r="N3266" s="40">
        <f t="shared" si="513"/>
        <v>0</v>
      </c>
      <c r="O3266" s="80"/>
      <c r="P3266" s="113" t="str">
        <f t="shared" si="520"/>
        <v/>
      </c>
      <c r="Q3266" s="42" t="str">
        <f t="shared" si="514"/>
        <v/>
      </c>
      <c r="R3266" s="81"/>
      <c r="S3266" s="44" t="str">
        <f t="shared" si="515"/>
        <v/>
      </c>
      <c r="T3266" s="81"/>
      <c r="U3266" s="81"/>
      <c r="V3266" s="42">
        <f t="shared" si="516"/>
        <v>0</v>
      </c>
      <c r="W3266" s="43"/>
      <c r="X3266" s="47">
        <f>SUMIFS(W$12:W3266,F$12:F3266,F3266,H$12:H3266,H3266,D$12:D3266,D3266)</f>
        <v>0</v>
      </c>
      <c r="Y3266" s="48">
        <f t="shared" si="517"/>
        <v>0</v>
      </c>
      <c r="Z3266" s="82"/>
      <c r="AA3266" s="106"/>
      <c r="AB3266" s="42">
        <f t="shared" si="518"/>
        <v>0</v>
      </c>
      <c r="AC3266" s="50"/>
      <c r="AD3266" s="81"/>
      <c r="AE3266" s="81"/>
      <c r="AF3266" s="81"/>
      <c r="AG3266" s="81"/>
      <c r="AH3266" s="81"/>
      <c r="AI3266" s="81"/>
      <c r="AJ3266" s="81"/>
      <c r="AK3266" s="81"/>
      <c r="AL3266" s="81"/>
      <c r="AM3266" s="50"/>
      <c r="AN3266" s="50"/>
      <c r="AO3266" s="112">
        <f t="shared" si="521"/>
        <v>0</v>
      </c>
    </row>
    <row r="3267" spans="1:41" ht="20.100000000000001" customHeight="1">
      <c r="A3267" s="70">
        <f t="shared" si="519"/>
        <v>1</v>
      </c>
      <c r="B3267" s="81"/>
      <c r="C3267" s="81"/>
      <c r="D3267" s="81"/>
      <c r="E3267" s="81"/>
      <c r="F3267" s="34"/>
      <c r="G3267" s="94"/>
      <c r="H3267" s="81"/>
      <c r="I3267" s="34"/>
      <c r="J3267" s="34"/>
      <c r="K3267" s="38"/>
      <c r="L3267" s="38"/>
      <c r="M3267" s="39">
        <f t="shared" si="512"/>
        <v>0</v>
      </c>
      <c r="N3267" s="40">
        <f t="shared" si="513"/>
        <v>0</v>
      </c>
      <c r="O3267" s="80"/>
      <c r="P3267" s="113" t="str">
        <f t="shared" si="520"/>
        <v/>
      </c>
      <c r="Q3267" s="42" t="str">
        <f t="shared" si="514"/>
        <v/>
      </c>
      <c r="R3267" s="81"/>
      <c r="S3267" s="44" t="str">
        <f t="shared" si="515"/>
        <v/>
      </c>
      <c r="T3267" s="81"/>
      <c r="U3267" s="81"/>
      <c r="V3267" s="42">
        <f t="shared" si="516"/>
        <v>0</v>
      </c>
      <c r="W3267" s="43"/>
      <c r="X3267" s="47">
        <f>SUMIFS(W$12:W3267,F$12:F3267,F3267,H$12:H3267,H3267,D$12:D3267,D3267)</f>
        <v>0</v>
      </c>
      <c r="Y3267" s="48">
        <f t="shared" si="517"/>
        <v>0</v>
      </c>
      <c r="Z3267" s="82"/>
      <c r="AA3267" s="106"/>
      <c r="AB3267" s="42">
        <f t="shared" si="518"/>
        <v>0</v>
      </c>
      <c r="AC3267" s="50"/>
      <c r="AD3267" s="81"/>
      <c r="AE3267" s="81"/>
      <c r="AF3267" s="81"/>
      <c r="AG3267" s="81"/>
      <c r="AH3267" s="81"/>
      <c r="AI3267" s="81"/>
      <c r="AJ3267" s="81"/>
      <c r="AK3267" s="81"/>
      <c r="AL3267" s="81"/>
      <c r="AM3267" s="50"/>
      <c r="AN3267" s="50"/>
      <c r="AO3267" s="112">
        <f t="shared" si="521"/>
        <v>0</v>
      </c>
    </row>
    <row r="3268" spans="1:41" ht="20.100000000000001" customHeight="1">
      <c r="A3268" s="70">
        <f t="shared" si="519"/>
        <v>1</v>
      </c>
      <c r="B3268" s="81"/>
      <c r="C3268" s="81"/>
      <c r="D3268" s="81"/>
      <c r="E3268" s="81"/>
      <c r="F3268" s="34"/>
      <c r="G3268" s="94"/>
      <c r="H3268" s="81"/>
      <c r="I3268" s="34"/>
      <c r="J3268" s="34"/>
      <c r="K3268" s="38"/>
      <c r="L3268" s="38"/>
      <c r="M3268" s="39">
        <f t="shared" si="512"/>
        <v>0</v>
      </c>
      <c r="N3268" s="40">
        <f t="shared" si="513"/>
        <v>0</v>
      </c>
      <c r="O3268" s="80"/>
      <c r="P3268" s="113" t="str">
        <f t="shared" si="520"/>
        <v/>
      </c>
      <c r="Q3268" s="42" t="str">
        <f t="shared" si="514"/>
        <v/>
      </c>
      <c r="R3268" s="81"/>
      <c r="S3268" s="44" t="str">
        <f t="shared" si="515"/>
        <v/>
      </c>
      <c r="T3268" s="81"/>
      <c r="U3268" s="81"/>
      <c r="V3268" s="42">
        <f t="shared" si="516"/>
        <v>0</v>
      </c>
      <c r="W3268" s="43"/>
      <c r="X3268" s="47">
        <f>SUMIFS(W$12:W3268,F$12:F3268,F3268,H$12:H3268,H3268,D$12:D3268,D3268)</f>
        <v>0</v>
      </c>
      <c r="Y3268" s="48">
        <f t="shared" si="517"/>
        <v>0</v>
      </c>
      <c r="Z3268" s="82"/>
      <c r="AA3268" s="106"/>
      <c r="AB3268" s="42">
        <f t="shared" si="518"/>
        <v>0</v>
      </c>
      <c r="AC3268" s="50"/>
      <c r="AD3268" s="81"/>
      <c r="AE3268" s="81"/>
      <c r="AF3268" s="81"/>
      <c r="AG3268" s="81"/>
      <c r="AH3268" s="81"/>
      <c r="AI3268" s="81"/>
      <c r="AJ3268" s="81"/>
      <c r="AK3268" s="81"/>
      <c r="AL3268" s="81"/>
      <c r="AM3268" s="50"/>
      <c r="AN3268" s="50"/>
      <c r="AO3268" s="112">
        <f t="shared" si="521"/>
        <v>0</v>
      </c>
    </row>
    <row r="3269" spans="1:41" ht="20.100000000000001" customHeight="1">
      <c r="A3269" s="70">
        <f t="shared" si="519"/>
        <v>1</v>
      </c>
      <c r="B3269" s="81"/>
      <c r="C3269" s="81"/>
      <c r="D3269" s="81"/>
      <c r="E3269" s="81"/>
      <c r="F3269" s="34"/>
      <c r="G3269" s="94"/>
      <c r="H3269" s="81"/>
      <c r="I3269" s="34"/>
      <c r="J3269" s="34"/>
      <c r="K3269" s="38"/>
      <c r="L3269" s="38"/>
      <c r="M3269" s="39">
        <f t="shared" si="512"/>
        <v>0</v>
      </c>
      <c r="N3269" s="40">
        <f t="shared" si="513"/>
        <v>0</v>
      </c>
      <c r="O3269" s="80"/>
      <c r="P3269" s="113" t="str">
        <f t="shared" si="520"/>
        <v/>
      </c>
      <c r="Q3269" s="42" t="str">
        <f t="shared" si="514"/>
        <v/>
      </c>
      <c r="R3269" s="81"/>
      <c r="S3269" s="44" t="str">
        <f t="shared" si="515"/>
        <v/>
      </c>
      <c r="T3269" s="81"/>
      <c r="U3269" s="81"/>
      <c r="V3269" s="42">
        <f t="shared" si="516"/>
        <v>0</v>
      </c>
      <c r="W3269" s="43"/>
      <c r="X3269" s="47">
        <f>SUMIFS(W$12:W3269,F$12:F3269,F3269,H$12:H3269,H3269,D$12:D3269,D3269)</f>
        <v>0</v>
      </c>
      <c r="Y3269" s="48">
        <f t="shared" si="517"/>
        <v>0</v>
      </c>
      <c r="Z3269" s="82"/>
      <c r="AA3269" s="106"/>
      <c r="AB3269" s="42">
        <f t="shared" si="518"/>
        <v>0</v>
      </c>
      <c r="AC3269" s="50"/>
      <c r="AD3269" s="81"/>
      <c r="AE3269" s="81"/>
      <c r="AF3269" s="81"/>
      <c r="AG3269" s="81"/>
      <c r="AH3269" s="81"/>
      <c r="AI3269" s="81"/>
      <c r="AJ3269" s="81"/>
      <c r="AK3269" s="81"/>
      <c r="AL3269" s="81"/>
      <c r="AM3269" s="50"/>
      <c r="AN3269" s="50"/>
      <c r="AO3269" s="112">
        <f t="shared" si="521"/>
        <v>0</v>
      </c>
    </row>
    <row r="3270" spans="1:41" ht="20.100000000000001" customHeight="1">
      <c r="A3270" s="70">
        <f t="shared" si="519"/>
        <v>1</v>
      </c>
      <c r="B3270" s="81"/>
      <c r="C3270" s="81"/>
      <c r="D3270" s="81"/>
      <c r="E3270" s="81"/>
      <c r="F3270" s="34"/>
      <c r="G3270" s="94"/>
      <c r="H3270" s="81"/>
      <c r="I3270" s="34"/>
      <c r="J3270" s="34"/>
      <c r="K3270" s="38"/>
      <c r="L3270" s="38"/>
      <c r="M3270" s="39">
        <f t="shared" si="512"/>
        <v>0</v>
      </c>
      <c r="N3270" s="40">
        <f t="shared" si="513"/>
        <v>0</v>
      </c>
      <c r="O3270" s="80"/>
      <c r="P3270" s="113" t="str">
        <f t="shared" si="520"/>
        <v/>
      </c>
      <c r="Q3270" s="42" t="str">
        <f t="shared" si="514"/>
        <v/>
      </c>
      <c r="R3270" s="81"/>
      <c r="S3270" s="44" t="str">
        <f t="shared" si="515"/>
        <v/>
      </c>
      <c r="T3270" s="81"/>
      <c r="U3270" s="81"/>
      <c r="V3270" s="42">
        <f t="shared" si="516"/>
        <v>0</v>
      </c>
      <c r="W3270" s="43"/>
      <c r="X3270" s="47">
        <f>SUMIFS(W$12:W3270,F$12:F3270,F3270,H$12:H3270,H3270,D$12:D3270,D3270)</f>
        <v>0</v>
      </c>
      <c r="Y3270" s="48">
        <f t="shared" si="517"/>
        <v>0</v>
      </c>
      <c r="Z3270" s="82"/>
      <c r="AA3270" s="106"/>
      <c r="AB3270" s="42">
        <f t="shared" si="518"/>
        <v>0</v>
      </c>
      <c r="AC3270" s="50"/>
      <c r="AD3270" s="81"/>
      <c r="AE3270" s="81"/>
      <c r="AF3270" s="81"/>
      <c r="AG3270" s="81"/>
      <c r="AH3270" s="81"/>
      <c r="AI3270" s="81"/>
      <c r="AJ3270" s="81"/>
      <c r="AK3270" s="81"/>
      <c r="AL3270" s="81"/>
      <c r="AM3270" s="50"/>
      <c r="AN3270" s="50"/>
      <c r="AO3270" s="112">
        <f t="shared" si="521"/>
        <v>0</v>
      </c>
    </row>
    <row r="3271" spans="1:41" ht="20.100000000000001" customHeight="1">
      <c r="A3271" s="70">
        <f t="shared" si="519"/>
        <v>1</v>
      </c>
      <c r="B3271" s="81"/>
      <c r="C3271" s="81"/>
      <c r="D3271" s="81"/>
      <c r="E3271" s="81"/>
      <c r="F3271" s="34"/>
      <c r="G3271" s="94"/>
      <c r="H3271" s="81"/>
      <c r="I3271" s="34"/>
      <c r="J3271" s="34"/>
      <c r="K3271" s="38"/>
      <c r="L3271" s="38"/>
      <c r="M3271" s="39">
        <f t="shared" si="512"/>
        <v>0</v>
      </c>
      <c r="N3271" s="40">
        <f t="shared" si="513"/>
        <v>0</v>
      </c>
      <c r="O3271" s="80"/>
      <c r="P3271" s="113" t="str">
        <f t="shared" si="520"/>
        <v/>
      </c>
      <c r="Q3271" s="42" t="str">
        <f t="shared" si="514"/>
        <v/>
      </c>
      <c r="R3271" s="81"/>
      <c r="S3271" s="44" t="str">
        <f t="shared" si="515"/>
        <v/>
      </c>
      <c r="T3271" s="81"/>
      <c r="U3271" s="81"/>
      <c r="V3271" s="42">
        <f t="shared" si="516"/>
        <v>0</v>
      </c>
      <c r="W3271" s="43"/>
      <c r="X3271" s="47">
        <f>SUMIFS(W$12:W3271,F$12:F3271,F3271,H$12:H3271,H3271,D$12:D3271,D3271)</f>
        <v>0</v>
      </c>
      <c r="Y3271" s="48">
        <f t="shared" si="517"/>
        <v>0</v>
      </c>
      <c r="Z3271" s="82"/>
      <c r="AA3271" s="106"/>
      <c r="AB3271" s="42">
        <f t="shared" si="518"/>
        <v>0</v>
      </c>
      <c r="AC3271" s="50"/>
      <c r="AD3271" s="81"/>
      <c r="AE3271" s="81"/>
      <c r="AF3271" s="81"/>
      <c r="AG3271" s="81"/>
      <c r="AH3271" s="81"/>
      <c r="AI3271" s="81"/>
      <c r="AJ3271" s="81"/>
      <c r="AK3271" s="81"/>
      <c r="AL3271" s="81"/>
      <c r="AM3271" s="50"/>
      <c r="AN3271" s="50"/>
      <c r="AO3271" s="112">
        <f t="shared" si="521"/>
        <v>0</v>
      </c>
    </row>
    <row r="3272" spans="1:41" ht="20.100000000000001" customHeight="1">
      <c r="A3272" s="70">
        <f t="shared" si="519"/>
        <v>1</v>
      </c>
      <c r="B3272" s="81"/>
      <c r="C3272" s="81"/>
      <c r="D3272" s="81"/>
      <c r="E3272" s="81"/>
      <c r="F3272" s="34"/>
      <c r="G3272" s="94"/>
      <c r="H3272" s="81"/>
      <c r="I3272" s="34"/>
      <c r="J3272" s="34"/>
      <c r="K3272" s="38"/>
      <c r="L3272" s="38"/>
      <c r="M3272" s="39">
        <f t="shared" ref="M3272:M3335" si="522">(IF(L3272&lt;K3272,1+L3272,L3272)-K3272-IF(AND(K3272&lt;$L$5,L3272&gt;$M$5),$M$5-$L$5)-IF(AND(K3272&lt;$L$6,L3272&gt;$M$6),$M$6-$L$6)-IF(AND(K3272&lt;$L$7,L3272&gt;$M$7),$M$7-$L$7))-IF(AND(K3272&lt;$L$8,L3272&gt;$M$8),$M$8-$L$8)</f>
        <v>0</v>
      </c>
      <c r="N3272" s="40">
        <f t="shared" ref="N3272:N3335" si="523">HOUR(M3272)+MINUTE(M3272)/60</f>
        <v>0</v>
      </c>
      <c r="O3272" s="80"/>
      <c r="P3272" s="113" t="str">
        <f t="shared" si="520"/>
        <v/>
      </c>
      <c r="Q3272" s="42" t="str">
        <f t="shared" ref="Q3272:Q3335" si="524">IFERROR(V3272/(N3272*O3272),"")</f>
        <v/>
      </c>
      <c r="R3272" s="81"/>
      <c r="S3272" s="44" t="str">
        <f t="shared" ref="S3272:S3335" si="525">IFERROR(W3272/R3272,"")</f>
        <v/>
      </c>
      <c r="T3272" s="81"/>
      <c r="U3272" s="81"/>
      <c r="V3272" s="42">
        <f t="shared" ref="V3272:V3335" si="526">+W3272+Y3272</f>
        <v>0</v>
      </c>
      <c r="W3272" s="43"/>
      <c r="X3272" s="47">
        <f>SUMIFS(W$12:W3272,F$12:F3272,F3272,H$12:H3272,H3272,D$12:D3272,D3272)</f>
        <v>0</v>
      </c>
      <c r="Y3272" s="48">
        <f t="shared" ref="Y3272:Y3335" si="527">SUM(AC3272:AK3272)</f>
        <v>0</v>
      </c>
      <c r="Z3272" s="82"/>
      <c r="AA3272" s="106"/>
      <c r="AB3272" s="42">
        <f t="shared" ref="AB3272:AB3335" si="528">+W3272*AA3272</f>
        <v>0</v>
      </c>
      <c r="AC3272" s="50"/>
      <c r="AD3272" s="81"/>
      <c r="AE3272" s="81"/>
      <c r="AF3272" s="81"/>
      <c r="AG3272" s="81"/>
      <c r="AH3272" s="81"/>
      <c r="AI3272" s="81"/>
      <c r="AJ3272" s="81"/>
      <c r="AK3272" s="81"/>
      <c r="AL3272" s="81"/>
      <c r="AM3272" s="50"/>
      <c r="AN3272" s="50"/>
      <c r="AO3272" s="112">
        <f t="shared" si="521"/>
        <v>0</v>
      </c>
    </row>
    <row r="3273" spans="1:41" ht="20.100000000000001" customHeight="1">
      <c r="A3273" s="70">
        <f t="shared" si="519"/>
        <v>1</v>
      </c>
      <c r="B3273" s="81"/>
      <c r="C3273" s="81"/>
      <c r="D3273" s="81"/>
      <c r="E3273" s="81"/>
      <c r="F3273" s="34"/>
      <c r="G3273" s="94"/>
      <c r="H3273" s="81"/>
      <c r="I3273" s="34"/>
      <c r="J3273" s="34"/>
      <c r="K3273" s="38"/>
      <c r="L3273" s="38"/>
      <c r="M3273" s="39">
        <f t="shared" si="522"/>
        <v>0</v>
      </c>
      <c r="N3273" s="40">
        <f t="shared" si="523"/>
        <v>0</v>
      </c>
      <c r="O3273" s="80"/>
      <c r="P3273" s="113" t="str">
        <f t="shared" si="520"/>
        <v/>
      </c>
      <c r="Q3273" s="42" t="str">
        <f t="shared" si="524"/>
        <v/>
      </c>
      <c r="R3273" s="81"/>
      <c r="S3273" s="44" t="str">
        <f t="shared" si="525"/>
        <v/>
      </c>
      <c r="T3273" s="81"/>
      <c r="U3273" s="81"/>
      <c r="V3273" s="42">
        <f t="shared" si="526"/>
        <v>0</v>
      </c>
      <c r="W3273" s="43"/>
      <c r="X3273" s="47">
        <f>SUMIFS(W$12:W3273,F$12:F3273,F3273,H$12:H3273,H3273,D$12:D3273,D3273)</f>
        <v>0</v>
      </c>
      <c r="Y3273" s="48">
        <f t="shared" si="527"/>
        <v>0</v>
      </c>
      <c r="Z3273" s="82"/>
      <c r="AA3273" s="106"/>
      <c r="AB3273" s="42">
        <f t="shared" si="528"/>
        <v>0</v>
      </c>
      <c r="AC3273" s="50"/>
      <c r="AD3273" s="81"/>
      <c r="AE3273" s="81"/>
      <c r="AF3273" s="81"/>
      <c r="AG3273" s="81"/>
      <c r="AH3273" s="81"/>
      <c r="AI3273" s="81"/>
      <c r="AJ3273" s="81"/>
      <c r="AK3273" s="81"/>
      <c r="AL3273" s="81"/>
      <c r="AM3273" s="50"/>
      <c r="AN3273" s="50"/>
      <c r="AO3273" s="112">
        <f t="shared" si="521"/>
        <v>0</v>
      </c>
    </row>
    <row r="3274" spans="1:41" ht="20.100000000000001" customHeight="1">
      <c r="A3274" s="70">
        <f t="shared" si="519"/>
        <v>1</v>
      </c>
      <c r="B3274" s="81"/>
      <c r="C3274" s="81"/>
      <c r="D3274" s="81"/>
      <c r="E3274" s="81"/>
      <c r="F3274" s="34"/>
      <c r="G3274" s="94"/>
      <c r="H3274" s="81"/>
      <c r="I3274" s="34"/>
      <c r="J3274" s="34"/>
      <c r="K3274" s="38"/>
      <c r="L3274" s="38"/>
      <c r="M3274" s="39">
        <f t="shared" si="522"/>
        <v>0</v>
      </c>
      <c r="N3274" s="40">
        <f t="shared" si="523"/>
        <v>0</v>
      </c>
      <c r="O3274" s="80"/>
      <c r="P3274" s="113" t="str">
        <f t="shared" si="520"/>
        <v/>
      </c>
      <c r="Q3274" s="42" t="str">
        <f t="shared" si="524"/>
        <v/>
      </c>
      <c r="R3274" s="81"/>
      <c r="S3274" s="44" t="str">
        <f t="shared" si="525"/>
        <v/>
      </c>
      <c r="T3274" s="81"/>
      <c r="U3274" s="81"/>
      <c r="V3274" s="42">
        <f t="shared" si="526"/>
        <v>0</v>
      </c>
      <c r="W3274" s="43"/>
      <c r="X3274" s="47">
        <f>SUMIFS(W$12:W3274,F$12:F3274,F3274,H$12:H3274,H3274,D$12:D3274,D3274)</f>
        <v>0</v>
      </c>
      <c r="Y3274" s="48">
        <f t="shared" si="527"/>
        <v>0</v>
      </c>
      <c r="Z3274" s="82"/>
      <c r="AA3274" s="106"/>
      <c r="AB3274" s="42">
        <f t="shared" si="528"/>
        <v>0</v>
      </c>
      <c r="AC3274" s="50"/>
      <c r="AD3274" s="81"/>
      <c r="AE3274" s="81"/>
      <c r="AF3274" s="81"/>
      <c r="AG3274" s="81"/>
      <c r="AH3274" s="81"/>
      <c r="AI3274" s="81"/>
      <c r="AJ3274" s="81"/>
      <c r="AK3274" s="81"/>
      <c r="AL3274" s="81"/>
      <c r="AM3274" s="50"/>
      <c r="AN3274" s="50"/>
      <c r="AO3274" s="112">
        <f t="shared" si="521"/>
        <v>0</v>
      </c>
    </row>
    <row r="3275" spans="1:41" ht="20.100000000000001" customHeight="1">
      <c r="A3275" s="70">
        <f t="shared" si="519"/>
        <v>1</v>
      </c>
      <c r="B3275" s="81"/>
      <c r="C3275" s="81"/>
      <c r="D3275" s="81"/>
      <c r="E3275" s="81"/>
      <c r="F3275" s="34"/>
      <c r="G3275" s="94"/>
      <c r="H3275" s="81"/>
      <c r="I3275" s="34"/>
      <c r="J3275" s="34"/>
      <c r="K3275" s="38"/>
      <c r="L3275" s="38"/>
      <c r="M3275" s="39">
        <f t="shared" si="522"/>
        <v>0</v>
      </c>
      <c r="N3275" s="40">
        <f t="shared" si="523"/>
        <v>0</v>
      </c>
      <c r="O3275" s="80"/>
      <c r="P3275" s="113" t="str">
        <f t="shared" si="520"/>
        <v/>
      </c>
      <c r="Q3275" s="42" t="str">
        <f t="shared" si="524"/>
        <v/>
      </c>
      <c r="R3275" s="81"/>
      <c r="S3275" s="44" t="str">
        <f t="shared" si="525"/>
        <v/>
      </c>
      <c r="T3275" s="81"/>
      <c r="U3275" s="81"/>
      <c r="V3275" s="42">
        <f t="shared" si="526"/>
        <v>0</v>
      </c>
      <c r="W3275" s="43"/>
      <c r="X3275" s="47">
        <f>SUMIFS(W$12:W3275,F$12:F3275,F3275,H$12:H3275,H3275,D$12:D3275,D3275)</f>
        <v>0</v>
      </c>
      <c r="Y3275" s="48">
        <f t="shared" si="527"/>
        <v>0</v>
      </c>
      <c r="Z3275" s="82"/>
      <c r="AA3275" s="106"/>
      <c r="AB3275" s="42">
        <f t="shared" si="528"/>
        <v>0</v>
      </c>
      <c r="AC3275" s="50"/>
      <c r="AD3275" s="81"/>
      <c r="AE3275" s="81"/>
      <c r="AF3275" s="81"/>
      <c r="AG3275" s="81"/>
      <c r="AH3275" s="81"/>
      <c r="AI3275" s="81"/>
      <c r="AJ3275" s="81"/>
      <c r="AK3275" s="81"/>
      <c r="AL3275" s="81"/>
      <c r="AM3275" s="50"/>
      <c r="AN3275" s="50"/>
      <c r="AO3275" s="112">
        <f t="shared" si="521"/>
        <v>0</v>
      </c>
    </row>
    <row r="3276" spans="1:41" ht="20.100000000000001" customHeight="1">
      <c r="A3276" s="70">
        <f t="shared" si="519"/>
        <v>1</v>
      </c>
      <c r="B3276" s="81"/>
      <c r="C3276" s="81"/>
      <c r="D3276" s="81"/>
      <c r="E3276" s="81"/>
      <c r="F3276" s="34"/>
      <c r="G3276" s="94"/>
      <c r="H3276" s="81"/>
      <c r="I3276" s="34"/>
      <c r="J3276" s="34"/>
      <c r="K3276" s="38"/>
      <c r="L3276" s="38"/>
      <c r="M3276" s="39">
        <f t="shared" si="522"/>
        <v>0</v>
      </c>
      <c r="N3276" s="40">
        <f t="shared" si="523"/>
        <v>0</v>
      </c>
      <c r="O3276" s="80"/>
      <c r="P3276" s="113" t="str">
        <f t="shared" si="520"/>
        <v/>
      </c>
      <c r="Q3276" s="42" t="str">
        <f t="shared" si="524"/>
        <v/>
      </c>
      <c r="R3276" s="81"/>
      <c r="S3276" s="44" t="str">
        <f t="shared" si="525"/>
        <v/>
      </c>
      <c r="T3276" s="81"/>
      <c r="U3276" s="81"/>
      <c r="V3276" s="42">
        <f t="shared" si="526"/>
        <v>0</v>
      </c>
      <c r="W3276" s="43"/>
      <c r="X3276" s="47">
        <f>SUMIFS(W$12:W3276,F$12:F3276,F3276,H$12:H3276,H3276,D$12:D3276,D3276)</f>
        <v>0</v>
      </c>
      <c r="Y3276" s="48">
        <f t="shared" si="527"/>
        <v>0</v>
      </c>
      <c r="Z3276" s="82"/>
      <c r="AA3276" s="106"/>
      <c r="AB3276" s="42">
        <f t="shared" si="528"/>
        <v>0</v>
      </c>
      <c r="AC3276" s="50"/>
      <c r="AD3276" s="81"/>
      <c r="AE3276" s="81"/>
      <c r="AF3276" s="81"/>
      <c r="AG3276" s="81"/>
      <c r="AH3276" s="81"/>
      <c r="AI3276" s="81"/>
      <c r="AJ3276" s="81"/>
      <c r="AK3276" s="81"/>
      <c r="AL3276" s="81"/>
      <c r="AM3276" s="50"/>
      <c r="AN3276" s="50"/>
      <c r="AO3276" s="112">
        <f t="shared" si="521"/>
        <v>0</v>
      </c>
    </row>
    <row r="3277" spans="1:41" ht="20.100000000000001" customHeight="1">
      <c r="A3277" s="70">
        <f t="shared" ref="A3277:A3340" si="529">MONTH(B3277)</f>
        <v>1</v>
      </c>
      <c r="B3277" s="81"/>
      <c r="C3277" s="81"/>
      <c r="D3277" s="81"/>
      <c r="E3277" s="81"/>
      <c r="F3277" s="34"/>
      <c r="G3277" s="94"/>
      <c r="H3277" s="81"/>
      <c r="I3277" s="34"/>
      <c r="J3277" s="34"/>
      <c r="K3277" s="38"/>
      <c r="L3277" s="38"/>
      <c r="M3277" s="39">
        <f t="shared" si="522"/>
        <v>0</v>
      </c>
      <c r="N3277" s="40">
        <f t="shared" si="523"/>
        <v>0</v>
      </c>
      <c r="O3277" s="80"/>
      <c r="P3277" s="113" t="str">
        <f t="shared" ref="P3277:P3340" si="530">IFERROR(W3277/V3277,"")</f>
        <v/>
      </c>
      <c r="Q3277" s="42" t="str">
        <f t="shared" si="524"/>
        <v/>
      </c>
      <c r="R3277" s="81"/>
      <c r="S3277" s="44" t="str">
        <f t="shared" si="525"/>
        <v/>
      </c>
      <c r="T3277" s="81"/>
      <c r="U3277" s="81"/>
      <c r="V3277" s="42">
        <f t="shared" si="526"/>
        <v>0</v>
      </c>
      <c r="W3277" s="43"/>
      <c r="X3277" s="47">
        <f>SUMIFS(W$12:W3277,F$12:F3277,F3277,H$12:H3277,H3277,D$12:D3277,D3277)</f>
        <v>0</v>
      </c>
      <c r="Y3277" s="48">
        <f t="shared" si="527"/>
        <v>0</v>
      </c>
      <c r="Z3277" s="82"/>
      <c r="AA3277" s="106"/>
      <c r="AB3277" s="42">
        <f t="shared" si="528"/>
        <v>0</v>
      </c>
      <c r="AC3277" s="50"/>
      <c r="AD3277" s="81"/>
      <c r="AE3277" s="81"/>
      <c r="AF3277" s="81"/>
      <c r="AG3277" s="81"/>
      <c r="AH3277" s="81"/>
      <c r="AI3277" s="81"/>
      <c r="AJ3277" s="81"/>
      <c r="AK3277" s="81"/>
      <c r="AL3277" s="81"/>
      <c r="AM3277" s="50"/>
      <c r="AN3277" s="50"/>
      <c r="AO3277" s="112">
        <f t="shared" ref="AO3277:AO3340" si="531">+AM3277+AN3277</f>
        <v>0</v>
      </c>
    </row>
    <row r="3278" spans="1:41" ht="20.100000000000001" customHeight="1">
      <c r="A3278" s="70">
        <f t="shared" si="529"/>
        <v>1</v>
      </c>
      <c r="B3278" s="81"/>
      <c r="C3278" s="81"/>
      <c r="D3278" s="81"/>
      <c r="E3278" s="81"/>
      <c r="F3278" s="34"/>
      <c r="G3278" s="94"/>
      <c r="H3278" s="81"/>
      <c r="I3278" s="34"/>
      <c r="J3278" s="34"/>
      <c r="K3278" s="38"/>
      <c r="L3278" s="38"/>
      <c r="M3278" s="39">
        <f t="shared" si="522"/>
        <v>0</v>
      </c>
      <c r="N3278" s="40">
        <f t="shared" si="523"/>
        <v>0</v>
      </c>
      <c r="O3278" s="80"/>
      <c r="P3278" s="113" t="str">
        <f t="shared" si="530"/>
        <v/>
      </c>
      <c r="Q3278" s="42" t="str">
        <f t="shared" si="524"/>
        <v/>
      </c>
      <c r="R3278" s="81"/>
      <c r="S3278" s="44" t="str">
        <f t="shared" si="525"/>
        <v/>
      </c>
      <c r="T3278" s="81"/>
      <c r="U3278" s="81"/>
      <c r="V3278" s="42">
        <f t="shared" si="526"/>
        <v>0</v>
      </c>
      <c r="W3278" s="43"/>
      <c r="X3278" s="47">
        <f>SUMIFS(W$12:W3278,F$12:F3278,F3278,H$12:H3278,H3278,D$12:D3278,D3278)</f>
        <v>0</v>
      </c>
      <c r="Y3278" s="48">
        <f t="shared" si="527"/>
        <v>0</v>
      </c>
      <c r="Z3278" s="82"/>
      <c r="AA3278" s="106"/>
      <c r="AB3278" s="42">
        <f t="shared" si="528"/>
        <v>0</v>
      </c>
      <c r="AC3278" s="50"/>
      <c r="AD3278" s="81"/>
      <c r="AE3278" s="81"/>
      <c r="AF3278" s="81"/>
      <c r="AG3278" s="81"/>
      <c r="AH3278" s="81"/>
      <c r="AI3278" s="81"/>
      <c r="AJ3278" s="81"/>
      <c r="AK3278" s="81"/>
      <c r="AL3278" s="81"/>
      <c r="AM3278" s="50"/>
      <c r="AN3278" s="50"/>
      <c r="AO3278" s="112">
        <f t="shared" si="531"/>
        <v>0</v>
      </c>
    </row>
    <row r="3279" spans="1:41" ht="20.100000000000001" customHeight="1">
      <c r="A3279" s="70">
        <f t="shared" si="529"/>
        <v>1</v>
      </c>
      <c r="B3279" s="81"/>
      <c r="C3279" s="81"/>
      <c r="D3279" s="81"/>
      <c r="E3279" s="81"/>
      <c r="F3279" s="34"/>
      <c r="G3279" s="94"/>
      <c r="H3279" s="81"/>
      <c r="I3279" s="34"/>
      <c r="J3279" s="34"/>
      <c r="K3279" s="38"/>
      <c r="L3279" s="38"/>
      <c r="M3279" s="39">
        <f t="shared" si="522"/>
        <v>0</v>
      </c>
      <c r="N3279" s="40">
        <f t="shared" si="523"/>
        <v>0</v>
      </c>
      <c r="O3279" s="80"/>
      <c r="P3279" s="113" t="str">
        <f t="shared" si="530"/>
        <v/>
      </c>
      <c r="Q3279" s="42" t="str">
        <f t="shared" si="524"/>
        <v/>
      </c>
      <c r="R3279" s="81"/>
      <c r="S3279" s="44" t="str">
        <f t="shared" si="525"/>
        <v/>
      </c>
      <c r="T3279" s="81"/>
      <c r="U3279" s="81"/>
      <c r="V3279" s="42">
        <f t="shared" si="526"/>
        <v>0</v>
      </c>
      <c r="W3279" s="43"/>
      <c r="X3279" s="47">
        <f>SUMIFS(W$12:W3279,F$12:F3279,F3279,H$12:H3279,H3279,D$12:D3279,D3279)</f>
        <v>0</v>
      </c>
      <c r="Y3279" s="48">
        <f t="shared" si="527"/>
        <v>0</v>
      </c>
      <c r="Z3279" s="82"/>
      <c r="AA3279" s="106"/>
      <c r="AB3279" s="42">
        <f t="shared" si="528"/>
        <v>0</v>
      </c>
      <c r="AC3279" s="50"/>
      <c r="AD3279" s="81"/>
      <c r="AE3279" s="81"/>
      <c r="AF3279" s="81"/>
      <c r="AG3279" s="81"/>
      <c r="AH3279" s="81"/>
      <c r="AI3279" s="81"/>
      <c r="AJ3279" s="81"/>
      <c r="AK3279" s="81"/>
      <c r="AL3279" s="81"/>
      <c r="AM3279" s="50"/>
      <c r="AN3279" s="50"/>
      <c r="AO3279" s="112">
        <f t="shared" si="531"/>
        <v>0</v>
      </c>
    </row>
    <row r="3280" spans="1:41" ht="20.100000000000001" customHeight="1">
      <c r="A3280" s="70">
        <f t="shared" si="529"/>
        <v>1</v>
      </c>
      <c r="B3280" s="81"/>
      <c r="C3280" s="81"/>
      <c r="D3280" s="81"/>
      <c r="E3280" s="81"/>
      <c r="F3280" s="34"/>
      <c r="G3280" s="94"/>
      <c r="H3280" s="81"/>
      <c r="I3280" s="34"/>
      <c r="J3280" s="34"/>
      <c r="K3280" s="38"/>
      <c r="L3280" s="38"/>
      <c r="M3280" s="39">
        <f t="shared" si="522"/>
        <v>0</v>
      </c>
      <c r="N3280" s="40">
        <f t="shared" si="523"/>
        <v>0</v>
      </c>
      <c r="O3280" s="80"/>
      <c r="P3280" s="113" t="str">
        <f t="shared" si="530"/>
        <v/>
      </c>
      <c r="Q3280" s="42" t="str">
        <f t="shared" si="524"/>
        <v/>
      </c>
      <c r="R3280" s="81"/>
      <c r="S3280" s="44" t="str">
        <f t="shared" si="525"/>
        <v/>
      </c>
      <c r="T3280" s="81"/>
      <c r="U3280" s="81"/>
      <c r="V3280" s="42">
        <f t="shared" si="526"/>
        <v>0</v>
      </c>
      <c r="W3280" s="43"/>
      <c r="X3280" s="47">
        <f>SUMIFS(W$12:W3280,F$12:F3280,F3280,H$12:H3280,H3280,D$12:D3280,D3280)</f>
        <v>0</v>
      </c>
      <c r="Y3280" s="48">
        <f t="shared" si="527"/>
        <v>0</v>
      </c>
      <c r="Z3280" s="82"/>
      <c r="AA3280" s="106"/>
      <c r="AB3280" s="42">
        <f t="shared" si="528"/>
        <v>0</v>
      </c>
      <c r="AC3280" s="50"/>
      <c r="AD3280" s="81"/>
      <c r="AE3280" s="81"/>
      <c r="AF3280" s="81"/>
      <c r="AG3280" s="81"/>
      <c r="AH3280" s="81"/>
      <c r="AI3280" s="81"/>
      <c r="AJ3280" s="81"/>
      <c r="AK3280" s="81"/>
      <c r="AL3280" s="81"/>
      <c r="AM3280" s="50"/>
      <c r="AN3280" s="50"/>
      <c r="AO3280" s="112">
        <f t="shared" si="531"/>
        <v>0</v>
      </c>
    </row>
    <row r="3281" spans="1:41" ht="20.100000000000001" customHeight="1">
      <c r="A3281" s="70">
        <f t="shared" si="529"/>
        <v>1</v>
      </c>
      <c r="B3281" s="81"/>
      <c r="C3281" s="81"/>
      <c r="D3281" s="81"/>
      <c r="E3281" s="81"/>
      <c r="F3281" s="34"/>
      <c r="G3281" s="94"/>
      <c r="H3281" s="81"/>
      <c r="I3281" s="34"/>
      <c r="J3281" s="34"/>
      <c r="K3281" s="38"/>
      <c r="L3281" s="38"/>
      <c r="M3281" s="39">
        <f t="shared" si="522"/>
        <v>0</v>
      </c>
      <c r="N3281" s="40">
        <f t="shared" si="523"/>
        <v>0</v>
      </c>
      <c r="O3281" s="80"/>
      <c r="P3281" s="113" t="str">
        <f t="shared" si="530"/>
        <v/>
      </c>
      <c r="Q3281" s="42" t="str">
        <f t="shared" si="524"/>
        <v/>
      </c>
      <c r="R3281" s="81"/>
      <c r="S3281" s="44" t="str">
        <f t="shared" si="525"/>
        <v/>
      </c>
      <c r="T3281" s="81"/>
      <c r="U3281" s="81"/>
      <c r="V3281" s="42">
        <f t="shared" si="526"/>
        <v>0</v>
      </c>
      <c r="W3281" s="43"/>
      <c r="X3281" s="47">
        <f>SUMIFS(W$12:W3281,F$12:F3281,F3281,H$12:H3281,H3281,D$12:D3281,D3281)</f>
        <v>0</v>
      </c>
      <c r="Y3281" s="48">
        <f t="shared" si="527"/>
        <v>0</v>
      </c>
      <c r="Z3281" s="82"/>
      <c r="AA3281" s="106"/>
      <c r="AB3281" s="42">
        <f t="shared" si="528"/>
        <v>0</v>
      </c>
      <c r="AC3281" s="50"/>
      <c r="AD3281" s="81"/>
      <c r="AE3281" s="81"/>
      <c r="AF3281" s="81"/>
      <c r="AG3281" s="81"/>
      <c r="AH3281" s="81"/>
      <c r="AI3281" s="81"/>
      <c r="AJ3281" s="81"/>
      <c r="AK3281" s="81"/>
      <c r="AL3281" s="81"/>
      <c r="AM3281" s="50"/>
      <c r="AN3281" s="50"/>
      <c r="AO3281" s="112">
        <f t="shared" si="531"/>
        <v>0</v>
      </c>
    </row>
    <row r="3282" spans="1:41" ht="20.100000000000001" customHeight="1">
      <c r="A3282" s="70">
        <f t="shared" si="529"/>
        <v>1</v>
      </c>
      <c r="B3282" s="81"/>
      <c r="C3282" s="81"/>
      <c r="D3282" s="81"/>
      <c r="E3282" s="81"/>
      <c r="F3282" s="34"/>
      <c r="G3282" s="94"/>
      <c r="H3282" s="81"/>
      <c r="I3282" s="34"/>
      <c r="J3282" s="34"/>
      <c r="K3282" s="38"/>
      <c r="L3282" s="38"/>
      <c r="M3282" s="39">
        <f t="shared" si="522"/>
        <v>0</v>
      </c>
      <c r="N3282" s="40">
        <f t="shared" si="523"/>
        <v>0</v>
      </c>
      <c r="O3282" s="80"/>
      <c r="P3282" s="113" t="str">
        <f t="shared" si="530"/>
        <v/>
      </c>
      <c r="Q3282" s="42" t="str">
        <f t="shared" si="524"/>
        <v/>
      </c>
      <c r="R3282" s="81"/>
      <c r="S3282" s="44" t="str">
        <f t="shared" si="525"/>
        <v/>
      </c>
      <c r="T3282" s="81"/>
      <c r="U3282" s="81"/>
      <c r="V3282" s="42">
        <f t="shared" si="526"/>
        <v>0</v>
      </c>
      <c r="W3282" s="43"/>
      <c r="X3282" s="47">
        <f>SUMIFS(W$12:W3282,F$12:F3282,F3282,H$12:H3282,H3282,D$12:D3282,D3282)</f>
        <v>0</v>
      </c>
      <c r="Y3282" s="48">
        <f t="shared" si="527"/>
        <v>0</v>
      </c>
      <c r="Z3282" s="82"/>
      <c r="AA3282" s="106"/>
      <c r="AB3282" s="42">
        <f t="shared" si="528"/>
        <v>0</v>
      </c>
      <c r="AC3282" s="50"/>
      <c r="AD3282" s="81"/>
      <c r="AE3282" s="81"/>
      <c r="AF3282" s="81"/>
      <c r="AG3282" s="81"/>
      <c r="AH3282" s="81"/>
      <c r="AI3282" s="81"/>
      <c r="AJ3282" s="81"/>
      <c r="AK3282" s="81"/>
      <c r="AL3282" s="81"/>
      <c r="AM3282" s="50"/>
      <c r="AN3282" s="50"/>
      <c r="AO3282" s="112">
        <f t="shared" si="531"/>
        <v>0</v>
      </c>
    </row>
    <row r="3283" spans="1:41" ht="20.100000000000001" customHeight="1">
      <c r="A3283" s="70">
        <f t="shared" si="529"/>
        <v>1</v>
      </c>
      <c r="B3283" s="81"/>
      <c r="C3283" s="81"/>
      <c r="D3283" s="81"/>
      <c r="E3283" s="81"/>
      <c r="F3283" s="34"/>
      <c r="G3283" s="94"/>
      <c r="H3283" s="81"/>
      <c r="I3283" s="34"/>
      <c r="J3283" s="34"/>
      <c r="K3283" s="38"/>
      <c r="L3283" s="38"/>
      <c r="M3283" s="39">
        <f t="shared" si="522"/>
        <v>0</v>
      </c>
      <c r="N3283" s="40">
        <f t="shared" si="523"/>
        <v>0</v>
      </c>
      <c r="O3283" s="80"/>
      <c r="P3283" s="113" t="str">
        <f t="shared" si="530"/>
        <v/>
      </c>
      <c r="Q3283" s="42" t="str">
        <f t="shared" si="524"/>
        <v/>
      </c>
      <c r="R3283" s="81"/>
      <c r="S3283" s="44" t="str">
        <f t="shared" si="525"/>
        <v/>
      </c>
      <c r="T3283" s="81"/>
      <c r="U3283" s="81"/>
      <c r="V3283" s="42">
        <f t="shared" si="526"/>
        <v>0</v>
      </c>
      <c r="W3283" s="43"/>
      <c r="X3283" s="47">
        <f>SUMIFS(W$12:W3283,F$12:F3283,F3283,H$12:H3283,H3283,D$12:D3283,D3283)</f>
        <v>0</v>
      </c>
      <c r="Y3283" s="48">
        <f t="shared" si="527"/>
        <v>0</v>
      </c>
      <c r="Z3283" s="82"/>
      <c r="AA3283" s="106"/>
      <c r="AB3283" s="42">
        <f t="shared" si="528"/>
        <v>0</v>
      </c>
      <c r="AC3283" s="50"/>
      <c r="AD3283" s="81"/>
      <c r="AE3283" s="81"/>
      <c r="AF3283" s="81"/>
      <c r="AG3283" s="81"/>
      <c r="AH3283" s="81"/>
      <c r="AI3283" s="81"/>
      <c r="AJ3283" s="81"/>
      <c r="AK3283" s="81"/>
      <c r="AL3283" s="81"/>
      <c r="AM3283" s="50"/>
      <c r="AN3283" s="50"/>
      <c r="AO3283" s="112">
        <f t="shared" si="531"/>
        <v>0</v>
      </c>
    </row>
    <row r="3284" spans="1:41" ht="20.100000000000001" customHeight="1">
      <c r="A3284" s="70">
        <f t="shared" si="529"/>
        <v>1</v>
      </c>
      <c r="B3284" s="81"/>
      <c r="C3284" s="81"/>
      <c r="D3284" s="81"/>
      <c r="E3284" s="81"/>
      <c r="F3284" s="34"/>
      <c r="G3284" s="94"/>
      <c r="H3284" s="81"/>
      <c r="I3284" s="34"/>
      <c r="J3284" s="34"/>
      <c r="K3284" s="38"/>
      <c r="L3284" s="38"/>
      <c r="M3284" s="39">
        <f t="shared" si="522"/>
        <v>0</v>
      </c>
      <c r="N3284" s="40">
        <f t="shared" si="523"/>
        <v>0</v>
      </c>
      <c r="O3284" s="80"/>
      <c r="P3284" s="113" t="str">
        <f t="shared" si="530"/>
        <v/>
      </c>
      <c r="Q3284" s="42" t="str">
        <f t="shared" si="524"/>
        <v/>
      </c>
      <c r="R3284" s="81"/>
      <c r="S3284" s="44" t="str">
        <f t="shared" si="525"/>
        <v/>
      </c>
      <c r="T3284" s="81"/>
      <c r="U3284" s="81"/>
      <c r="V3284" s="42">
        <f t="shared" si="526"/>
        <v>0</v>
      </c>
      <c r="W3284" s="43"/>
      <c r="X3284" s="47">
        <f>SUMIFS(W$12:W3284,F$12:F3284,F3284,H$12:H3284,H3284,D$12:D3284,D3284)</f>
        <v>0</v>
      </c>
      <c r="Y3284" s="48">
        <f t="shared" si="527"/>
        <v>0</v>
      </c>
      <c r="Z3284" s="82"/>
      <c r="AA3284" s="106"/>
      <c r="AB3284" s="42">
        <f t="shared" si="528"/>
        <v>0</v>
      </c>
      <c r="AC3284" s="50"/>
      <c r="AD3284" s="81"/>
      <c r="AE3284" s="81"/>
      <c r="AF3284" s="81"/>
      <c r="AG3284" s="81"/>
      <c r="AH3284" s="81"/>
      <c r="AI3284" s="81"/>
      <c r="AJ3284" s="81"/>
      <c r="AK3284" s="81"/>
      <c r="AL3284" s="81"/>
      <c r="AM3284" s="50"/>
      <c r="AN3284" s="50"/>
      <c r="AO3284" s="112">
        <f t="shared" si="531"/>
        <v>0</v>
      </c>
    </row>
    <row r="3285" spans="1:41" ht="20.100000000000001" customHeight="1">
      <c r="A3285" s="70">
        <f t="shared" si="529"/>
        <v>1</v>
      </c>
      <c r="B3285" s="81"/>
      <c r="C3285" s="81"/>
      <c r="D3285" s="81"/>
      <c r="E3285" s="81"/>
      <c r="F3285" s="34"/>
      <c r="G3285" s="94"/>
      <c r="H3285" s="81"/>
      <c r="I3285" s="34"/>
      <c r="J3285" s="34"/>
      <c r="K3285" s="38"/>
      <c r="L3285" s="38"/>
      <c r="M3285" s="39">
        <f t="shared" si="522"/>
        <v>0</v>
      </c>
      <c r="N3285" s="40">
        <f t="shared" si="523"/>
        <v>0</v>
      </c>
      <c r="O3285" s="80"/>
      <c r="P3285" s="113" t="str">
        <f t="shared" si="530"/>
        <v/>
      </c>
      <c r="Q3285" s="42" t="str">
        <f t="shared" si="524"/>
        <v/>
      </c>
      <c r="R3285" s="81"/>
      <c r="S3285" s="44" t="str">
        <f t="shared" si="525"/>
        <v/>
      </c>
      <c r="T3285" s="81"/>
      <c r="U3285" s="81"/>
      <c r="V3285" s="42">
        <f t="shared" si="526"/>
        <v>0</v>
      </c>
      <c r="W3285" s="43"/>
      <c r="X3285" s="47">
        <f>SUMIFS(W$12:W3285,F$12:F3285,F3285,H$12:H3285,H3285,D$12:D3285,D3285)</f>
        <v>0</v>
      </c>
      <c r="Y3285" s="48">
        <f t="shared" si="527"/>
        <v>0</v>
      </c>
      <c r="Z3285" s="82"/>
      <c r="AA3285" s="106"/>
      <c r="AB3285" s="42">
        <f t="shared" si="528"/>
        <v>0</v>
      </c>
      <c r="AC3285" s="50"/>
      <c r="AD3285" s="81"/>
      <c r="AE3285" s="81"/>
      <c r="AF3285" s="81"/>
      <c r="AG3285" s="81"/>
      <c r="AH3285" s="81"/>
      <c r="AI3285" s="81"/>
      <c r="AJ3285" s="81"/>
      <c r="AK3285" s="81"/>
      <c r="AL3285" s="81"/>
      <c r="AM3285" s="50"/>
      <c r="AN3285" s="50"/>
      <c r="AO3285" s="112">
        <f t="shared" si="531"/>
        <v>0</v>
      </c>
    </row>
    <row r="3286" spans="1:41" ht="20.100000000000001" customHeight="1">
      <c r="A3286" s="70">
        <f t="shared" si="529"/>
        <v>1</v>
      </c>
      <c r="B3286" s="81"/>
      <c r="C3286" s="81"/>
      <c r="D3286" s="81"/>
      <c r="E3286" s="81"/>
      <c r="F3286" s="34"/>
      <c r="G3286" s="94"/>
      <c r="H3286" s="81"/>
      <c r="I3286" s="34"/>
      <c r="J3286" s="34"/>
      <c r="K3286" s="38"/>
      <c r="L3286" s="38"/>
      <c r="M3286" s="39">
        <f t="shared" si="522"/>
        <v>0</v>
      </c>
      <c r="N3286" s="40">
        <f t="shared" si="523"/>
        <v>0</v>
      </c>
      <c r="O3286" s="80"/>
      <c r="P3286" s="113" t="str">
        <f t="shared" si="530"/>
        <v/>
      </c>
      <c r="Q3286" s="42" t="str">
        <f t="shared" si="524"/>
        <v/>
      </c>
      <c r="R3286" s="81"/>
      <c r="S3286" s="44" t="str">
        <f t="shared" si="525"/>
        <v/>
      </c>
      <c r="T3286" s="81"/>
      <c r="U3286" s="81"/>
      <c r="V3286" s="42">
        <f t="shared" si="526"/>
        <v>0</v>
      </c>
      <c r="W3286" s="43"/>
      <c r="X3286" s="47">
        <f>SUMIFS(W$12:W3286,F$12:F3286,F3286,H$12:H3286,H3286,D$12:D3286,D3286)</f>
        <v>0</v>
      </c>
      <c r="Y3286" s="48">
        <f t="shared" si="527"/>
        <v>0</v>
      </c>
      <c r="Z3286" s="82"/>
      <c r="AA3286" s="106"/>
      <c r="AB3286" s="42">
        <f t="shared" si="528"/>
        <v>0</v>
      </c>
      <c r="AC3286" s="50"/>
      <c r="AD3286" s="81"/>
      <c r="AE3286" s="81"/>
      <c r="AF3286" s="81"/>
      <c r="AG3286" s="81"/>
      <c r="AH3286" s="81"/>
      <c r="AI3286" s="81"/>
      <c r="AJ3286" s="81"/>
      <c r="AK3286" s="81"/>
      <c r="AL3286" s="81"/>
      <c r="AM3286" s="50"/>
      <c r="AN3286" s="50"/>
      <c r="AO3286" s="112">
        <f t="shared" si="531"/>
        <v>0</v>
      </c>
    </row>
    <row r="3287" spans="1:41" ht="20.100000000000001" customHeight="1">
      <c r="A3287" s="70">
        <f t="shared" si="529"/>
        <v>1</v>
      </c>
      <c r="B3287" s="81"/>
      <c r="C3287" s="81"/>
      <c r="D3287" s="81"/>
      <c r="E3287" s="81"/>
      <c r="F3287" s="34"/>
      <c r="G3287" s="94"/>
      <c r="H3287" s="81"/>
      <c r="I3287" s="34"/>
      <c r="J3287" s="34"/>
      <c r="K3287" s="38"/>
      <c r="L3287" s="38"/>
      <c r="M3287" s="39">
        <f t="shared" si="522"/>
        <v>0</v>
      </c>
      <c r="N3287" s="40">
        <f t="shared" si="523"/>
        <v>0</v>
      </c>
      <c r="O3287" s="80"/>
      <c r="P3287" s="113" t="str">
        <f t="shared" si="530"/>
        <v/>
      </c>
      <c r="Q3287" s="42" t="str">
        <f t="shared" si="524"/>
        <v/>
      </c>
      <c r="R3287" s="81"/>
      <c r="S3287" s="44" t="str">
        <f t="shared" si="525"/>
        <v/>
      </c>
      <c r="T3287" s="81"/>
      <c r="U3287" s="81"/>
      <c r="V3287" s="42">
        <f t="shared" si="526"/>
        <v>0</v>
      </c>
      <c r="W3287" s="43"/>
      <c r="X3287" s="47">
        <f>SUMIFS(W$12:W3287,F$12:F3287,F3287,H$12:H3287,H3287,D$12:D3287,D3287)</f>
        <v>0</v>
      </c>
      <c r="Y3287" s="48">
        <f t="shared" si="527"/>
        <v>0</v>
      </c>
      <c r="Z3287" s="82"/>
      <c r="AA3287" s="106"/>
      <c r="AB3287" s="42">
        <f t="shared" si="528"/>
        <v>0</v>
      </c>
      <c r="AC3287" s="50"/>
      <c r="AD3287" s="81"/>
      <c r="AE3287" s="81"/>
      <c r="AF3287" s="81"/>
      <c r="AG3287" s="81"/>
      <c r="AH3287" s="81"/>
      <c r="AI3287" s="81"/>
      <c r="AJ3287" s="81"/>
      <c r="AK3287" s="81"/>
      <c r="AL3287" s="81"/>
      <c r="AM3287" s="50"/>
      <c r="AN3287" s="50"/>
      <c r="AO3287" s="112">
        <f t="shared" si="531"/>
        <v>0</v>
      </c>
    </row>
    <row r="3288" spans="1:41" ht="20.100000000000001" customHeight="1">
      <c r="A3288" s="70">
        <f t="shared" si="529"/>
        <v>1</v>
      </c>
      <c r="B3288" s="81"/>
      <c r="C3288" s="81"/>
      <c r="D3288" s="81"/>
      <c r="E3288" s="81"/>
      <c r="F3288" s="34"/>
      <c r="G3288" s="94"/>
      <c r="H3288" s="81"/>
      <c r="I3288" s="34"/>
      <c r="J3288" s="34"/>
      <c r="K3288" s="38"/>
      <c r="L3288" s="38"/>
      <c r="M3288" s="39">
        <f t="shared" si="522"/>
        <v>0</v>
      </c>
      <c r="N3288" s="40">
        <f t="shared" si="523"/>
        <v>0</v>
      </c>
      <c r="O3288" s="80"/>
      <c r="P3288" s="113" t="str">
        <f t="shared" si="530"/>
        <v/>
      </c>
      <c r="Q3288" s="42" t="str">
        <f t="shared" si="524"/>
        <v/>
      </c>
      <c r="R3288" s="81"/>
      <c r="S3288" s="44" t="str">
        <f t="shared" si="525"/>
        <v/>
      </c>
      <c r="T3288" s="81"/>
      <c r="U3288" s="81"/>
      <c r="V3288" s="42">
        <f t="shared" si="526"/>
        <v>0</v>
      </c>
      <c r="W3288" s="43"/>
      <c r="X3288" s="47">
        <f>SUMIFS(W$12:W3288,F$12:F3288,F3288,H$12:H3288,H3288,D$12:D3288,D3288)</f>
        <v>0</v>
      </c>
      <c r="Y3288" s="48">
        <f t="shared" si="527"/>
        <v>0</v>
      </c>
      <c r="Z3288" s="82"/>
      <c r="AA3288" s="106"/>
      <c r="AB3288" s="42">
        <f t="shared" si="528"/>
        <v>0</v>
      </c>
      <c r="AC3288" s="50"/>
      <c r="AD3288" s="81"/>
      <c r="AE3288" s="81"/>
      <c r="AF3288" s="81"/>
      <c r="AG3288" s="81"/>
      <c r="AH3288" s="81"/>
      <c r="AI3288" s="81"/>
      <c r="AJ3288" s="81"/>
      <c r="AK3288" s="81"/>
      <c r="AL3288" s="81"/>
      <c r="AM3288" s="50"/>
      <c r="AN3288" s="50"/>
      <c r="AO3288" s="112">
        <f t="shared" si="531"/>
        <v>0</v>
      </c>
    </row>
    <row r="3289" spans="1:41" ht="20.100000000000001" customHeight="1">
      <c r="A3289" s="70">
        <f t="shared" si="529"/>
        <v>1</v>
      </c>
      <c r="B3289" s="81"/>
      <c r="C3289" s="81"/>
      <c r="D3289" s="81"/>
      <c r="E3289" s="81"/>
      <c r="F3289" s="34"/>
      <c r="G3289" s="94"/>
      <c r="H3289" s="81"/>
      <c r="I3289" s="34"/>
      <c r="J3289" s="34"/>
      <c r="K3289" s="38"/>
      <c r="L3289" s="38"/>
      <c r="M3289" s="39">
        <f t="shared" si="522"/>
        <v>0</v>
      </c>
      <c r="N3289" s="40">
        <f t="shared" si="523"/>
        <v>0</v>
      </c>
      <c r="O3289" s="80"/>
      <c r="P3289" s="113" t="str">
        <f t="shared" si="530"/>
        <v/>
      </c>
      <c r="Q3289" s="42" t="str">
        <f t="shared" si="524"/>
        <v/>
      </c>
      <c r="R3289" s="81"/>
      <c r="S3289" s="44" t="str">
        <f t="shared" si="525"/>
        <v/>
      </c>
      <c r="T3289" s="81"/>
      <c r="U3289" s="81"/>
      <c r="V3289" s="42">
        <f t="shared" si="526"/>
        <v>0</v>
      </c>
      <c r="W3289" s="43"/>
      <c r="X3289" s="47">
        <f>SUMIFS(W$12:W3289,F$12:F3289,F3289,H$12:H3289,H3289,D$12:D3289,D3289)</f>
        <v>0</v>
      </c>
      <c r="Y3289" s="48">
        <f t="shared" si="527"/>
        <v>0</v>
      </c>
      <c r="Z3289" s="82"/>
      <c r="AA3289" s="106"/>
      <c r="AB3289" s="42">
        <f t="shared" si="528"/>
        <v>0</v>
      </c>
      <c r="AC3289" s="50"/>
      <c r="AD3289" s="81"/>
      <c r="AE3289" s="81"/>
      <c r="AF3289" s="81"/>
      <c r="AG3289" s="81"/>
      <c r="AH3289" s="81"/>
      <c r="AI3289" s="81"/>
      <c r="AJ3289" s="81"/>
      <c r="AK3289" s="81"/>
      <c r="AL3289" s="81"/>
      <c r="AM3289" s="50"/>
      <c r="AN3289" s="50"/>
      <c r="AO3289" s="112">
        <f t="shared" si="531"/>
        <v>0</v>
      </c>
    </row>
    <row r="3290" spans="1:41" ht="20.100000000000001" customHeight="1">
      <c r="A3290" s="70">
        <f t="shared" si="529"/>
        <v>1</v>
      </c>
      <c r="B3290" s="81"/>
      <c r="C3290" s="81"/>
      <c r="D3290" s="81"/>
      <c r="E3290" s="81"/>
      <c r="F3290" s="34"/>
      <c r="G3290" s="94"/>
      <c r="H3290" s="81"/>
      <c r="I3290" s="34"/>
      <c r="J3290" s="34"/>
      <c r="K3290" s="38"/>
      <c r="L3290" s="38"/>
      <c r="M3290" s="39">
        <f t="shared" si="522"/>
        <v>0</v>
      </c>
      <c r="N3290" s="40">
        <f t="shared" si="523"/>
        <v>0</v>
      </c>
      <c r="O3290" s="80"/>
      <c r="P3290" s="113" t="str">
        <f t="shared" si="530"/>
        <v/>
      </c>
      <c r="Q3290" s="42" t="str">
        <f t="shared" si="524"/>
        <v/>
      </c>
      <c r="R3290" s="81"/>
      <c r="S3290" s="44" t="str">
        <f t="shared" si="525"/>
        <v/>
      </c>
      <c r="T3290" s="81"/>
      <c r="U3290" s="81"/>
      <c r="V3290" s="42">
        <f t="shared" si="526"/>
        <v>0</v>
      </c>
      <c r="W3290" s="43"/>
      <c r="X3290" s="47">
        <f>SUMIFS(W$12:W3290,F$12:F3290,F3290,H$12:H3290,H3290,D$12:D3290,D3290)</f>
        <v>0</v>
      </c>
      <c r="Y3290" s="48">
        <f t="shared" si="527"/>
        <v>0</v>
      </c>
      <c r="Z3290" s="82"/>
      <c r="AA3290" s="106"/>
      <c r="AB3290" s="42">
        <f t="shared" si="528"/>
        <v>0</v>
      </c>
      <c r="AC3290" s="50"/>
      <c r="AD3290" s="81"/>
      <c r="AE3290" s="81"/>
      <c r="AF3290" s="81"/>
      <c r="AG3290" s="81"/>
      <c r="AH3290" s="81"/>
      <c r="AI3290" s="81"/>
      <c r="AJ3290" s="81"/>
      <c r="AK3290" s="81"/>
      <c r="AL3290" s="81"/>
      <c r="AM3290" s="50"/>
      <c r="AN3290" s="50"/>
      <c r="AO3290" s="112">
        <f t="shared" si="531"/>
        <v>0</v>
      </c>
    </row>
    <row r="3291" spans="1:41" ht="20.100000000000001" customHeight="1">
      <c r="A3291" s="70">
        <f t="shared" si="529"/>
        <v>1</v>
      </c>
      <c r="B3291" s="81"/>
      <c r="C3291" s="81"/>
      <c r="D3291" s="81"/>
      <c r="E3291" s="81"/>
      <c r="F3291" s="34"/>
      <c r="G3291" s="94"/>
      <c r="H3291" s="81"/>
      <c r="I3291" s="34"/>
      <c r="J3291" s="34"/>
      <c r="K3291" s="38"/>
      <c r="L3291" s="38"/>
      <c r="M3291" s="39">
        <f t="shared" si="522"/>
        <v>0</v>
      </c>
      <c r="N3291" s="40">
        <f t="shared" si="523"/>
        <v>0</v>
      </c>
      <c r="O3291" s="80"/>
      <c r="P3291" s="113" t="str">
        <f t="shared" si="530"/>
        <v/>
      </c>
      <c r="Q3291" s="42" t="str">
        <f t="shared" si="524"/>
        <v/>
      </c>
      <c r="R3291" s="81"/>
      <c r="S3291" s="44" t="str">
        <f t="shared" si="525"/>
        <v/>
      </c>
      <c r="T3291" s="81"/>
      <c r="U3291" s="81"/>
      <c r="V3291" s="42">
        <f t="shared" si="526"/>
        <v>0</v>
      </c>
      <c r="W3291" s="43"/>
      <c r="X3291" s="47">
        <f>SUMIFS(W$12:W3291,F$12:F3291,F3291,H$12:H3291,H3291,D$12:D3291,D3291)</f>
        <v>0</v>
      </c>
      <c r="Y3291" s="48">
        <f t="shared" si="527"/>
        <v>0</v>
      </c>
      <c r="Z3291" s="82"/>
      <c r="AA3291" s="106"/>
      <c r="AB3291" s="42">
        <f t="shared" si="528"/>
        <v>0</v>
      </c>
      <c r="AC3291" s="50"/>
      <c r="AD3291" s="81"/>
      <c r="AE3291" s="81"/>
      <c r="AF3291" s="81"/>
      <c r="AG3291" s="81"/>
      <c r="AH3291" s="81"/>
      <c r="AI3291" s="81"/>
      <c r="AJ3291" s="81"/>
      <c r="AK3291" s="81"/>
      <c r="AL3291" s="81"/>
      <c r="AM3291" s="50"/>
      <c r="AN3291" s="50"/>
      <c r="AO3291" s="112">
        <f t="shared" si="531"/>
        <v>0</v>
      </c>
    </row>
    <row r="3292" spans="1:41" ht="20.100000000000001" customHeight="1">
      <c r="A3292" s="70">
        <f t="shared" si="529"/>
        <v>1</v>
      </c>
      <c r="B3292" s="81"/>
      <c r="C3292" s="81"/>
      <c r="D3292" s="81"/>
      <c r="E3292" s="81"/>
      <c r="F3292" s="34"/>
      <c r="G3292" s="94"/>
      <c r="H3292" s="81"/>
      <c r="I3292" s="34"/>
      <c r="J3292" s="34"/>
      <c r="K3292" s="38"/>
      <c r="L3292" s="38"/>
      <c r="M3292" s="39">
        <f t="shared" si="522"/>
        <v>0</v>
      </c>
      <c r="N3292" s="40">
        <f t="shared" si="523"/>
        <v>0</v>
      </c>
      <c r="O3292" s="80"/>
      <c r="P3292" s="113" t="str">
        <f t="shared" si="530"/>
        <v/>
      </c>
      <c r="Q3292" s="42" t="str">
        <f t="shared" si="524"/>
        <v/>
      </c>
      <c r="R3292" s="81"/>
      <c r="S3292" s="44" t="str">
        <f t="shared" si="525"/>
        <v/>
      </c>
      <c r="T3292" s="81"/>
      <c r="U3292" s="81"/>
      <c r="V3292" s="42">
        <f t="shared" si="526"/>
        <v>0</v>
      </c>
      <c r="W3292" s="43"/>
      <c r="X3292" s="47">
        <f>SUMIFS(W$12:W3292,F$12:F3292,F3292,H$12:H3292,H3292,D$12:D3292,D3292)</f>
        <v>0</v>
      </c>
      <c r="Y3292" s="48">
        <f t="shared" si="527"/>
        <v>0</v>
      </c>
      <c r="Z3292" s="82"/>
      <c r="AA3292" s="106"/>
      <c r="AB3292" s="42">
        <f t="shared" si="528"/>
        <v>0</v>
      </c>
      <c r="AC3292" s="50"/>
      <c r="AD3292" s="81"/>
      <c r="AE3292" s="81"/>
      <c r="AF3292" s="81"/>
      <c r="AG3292" s="81"/>
      <c r="AH3292" s="81"/>
      <c r="AI3292" s="81"/>
      <c r="AJ3292" s="81"/>
      <c r="AK3292" s="81"/>
      <c r="AL3292" s="81"/>
      <c r="AM3292" s="50"/>
      <c r="AN3292" s="50"/>
      <c r="AO3292" s="112">
        <f t="shared" si="531"/>
        <v>0</v>
      </c>
    </row>
    <row r="3293" spans="1:41" ht="20.100000000000001" customHeight="1">
      <c r="A3293" s="70">
        <f t="shared" si="529"/>
        <v>1</v>
      </c>
      <c r="B3293" s="81"/>
      <c r="C3293" s="81"/>
      <c r="D3293" s="81"/>
      <c r="E3293" s="81"/>
      <c r="F3293" s="34"/>
      <c r="G3293" s="94"/>
      <c r="H3293" s="81"/>
      <c r="I3293" s="34"/>
      <c r="J3293" s="34"/>
      <c r="K3293" s="38"/>
      <c r="L3293" s="38"/>
      <c r="M3293" s="39">
        <f t="shared" si="522"/>
        <v>0</v>
      </c>
      <c r="N3293" s="40">
        <f t="shared" si="523"/>
        <v>0</v>
      </c>
      <c r="O3293" s="80"/>
      <c r="P3293" s="113" t="str">
        <f t="shared" si="530"/>
        <v/>
      </c>
      <c r="Q3293" s="42" t="str">
        <f t="shared" si="524"/>
        <v/>
      </c>
      <c r="R3293" s="81"/>
      <c r="S3293" s="44" t="str">
        <f t="shared" si="525"/>
        <v/>
      </c>
      <c r="T3293" s="81"/>
      <c r="U3293" s="81"/>
      <c r="V3293" s="42">
        <f t="shared" si="526"/>
        <v>0</v>
      </c>
      <c r="W3293" s="43"/>
      <c r="X3293" s="47">
        <f>SUMIFS(W$12:W3293,F$12:F3293,F3293,H$12:H3293,H3293,D$12:D3293,D3293)</f>
        <v>0</v>
      </c>
      <c r="Y3293" s="48">
        <f t="shared" si="527"/>
        <v>0</v>
      </c>
      <c r="Z3293" s="82"/>
      <c r="AA3293" s="106"/>
      <c r="AB3293" s="42">
        <f t="shared" si="528"/>
        <v>0</v>
      </c>
      <c r="AC3293" s="50"/>
      <c r="AD3293" s="81"/>
      <c r="AE3293" s="81"/>
      <c r="AF3293" s="81"/>
      <c r="AG3293" s="81"/>
      <c r="AH3293" s="81"/>
      <c r="AI3293" s="81"/>
      <c r="AJ3293" s="81"/>
      <c r="AK3293" s="81"/>
      <c r="AL3293" s="81"/>
      <c r="AM3293" s="50"/>
      <c r="AN3293" s="50"/>
      <c r="AO3293" s="112">
        <f t="shared" si="531"/>
        <v>0</v>
      </c>
    </row>
    <row r="3294" spans="1:41" ht="20.100000000000001" customHeight="1">
      <c r="A3294" s="70">
        <f t="shared" si="529"/>
        <v>1</v>
      </c>
      <c r="B3294" s="81"/>
      <c r="C3294" s="81"/>
      <c r="D3294" s="81"/>
      <c r="E3294" s="81"/>
      <c r="F3294" s="34"/>
      <c r="G3294" s="94"/>
      <c r="H3294" s="81"/>
      <c r="I3294" s="34"/>
      <c r="J3294" s="34"/>
      <c r="K3294" s="38"/>
      <c r="L3294" s="38"/>
      <c r="M3294" s="39">
        <f t="shared" si="522"/>
        <v>0</v>
      </c>
      <c r="N3294" s="40">
        <f t="shared" si="523"/>
        <v>0</v>
      </c>
      <c r="O3294" s="80"/>
      <c r="P3294" s="113" t="str">
        <f t="shared" si="530"/>
        <v/>
      </c>
      <c r="Q3294" s="42" t="str">
        <f t="shared" si="524"/>
        <v/>
      </c>
      <c r="R3294" s="81"/>
      <c r="S3294" s="44" t="str">
        <f t="shared" si="525"/>
        <v/>
      </c>
      <c r="T3294" s="81"/>
      <c r="U3294" s="81"/>
      <c r="V3294" s="42">
        <f t="shared" si="526"/>
        <v>0</v>
      </c>
      <c r="W3294" s="43"/>
      <c r="X3294" s="47">
        <f>SUMIFS(W$12:W3294,F$12:F3294,F3294,H$12:H3294,H3294,D$12:D3294,D3294)</f>
        <v>0</v>
      </c>
      <c r="Y3294" s="48">
        <f t="shared" si="527"/>
        <v>0</v>
      </c>
      <c r="Z3294" s="82"/>
      <c r="AA3294" s="106"/>
      <c r="AB3294" s="42">
        <f t="shared" si="528"/>
        <v>0</v>
      </c>
      <c r="AC3294" s="50"/>
      <c r="AD3294" s="81"/>
      <c r="AE3294" s="81"/>
      <c r="AF3294" s="81"/>
      <c r="AG3294" s="81"/>
      <c r="AH3294" s="81"/>
      <c r="AI3294" s="81"/>
      <c r="AJ3294" s="81"/>
      <c r="AK3294" s="81"/>
      <c r="AL3294" s="81"/>
      <c r="AM3294" s="50"/>
      <c r="AN3294" s="50"/>
      <c r="AO3294" s="112">
        <f t="shared" si="531"/>
        <v>0</v>
      </c>
    </row>
    <row r="3295" spans="1:41" ht="20.100000000000001" customHeight="1">
      <c r="A3295" s="70">
        <f t="shared" si="529"/>
        <v>1</v>
      </c>
      <c r="B3295" s="81"/>
      <c r="C3295" s="81"/>
      <c r="D3295" s="81"/>
      <c r="E3295" s="81"/>
      <c r="F3295" s="34"/>
      <c r="G3295" s="94"/>
      <c r="H3295" s="81"/>
      <c r="I3295" s="34"/>
      <c r="J3295" s="34"/>
      <c r="K3295" s="38"/>
      <c r="L3295" s="38"/>
      <c r="M3295" s="39">
        <f t="shared" si="522"/>
        <v>0</v>
      </c>
      <c r="N3295" s="40">
        <f t="shared" si="523"/>
        <v>0</v>
      </c>
      <c r="O3295" s="80"/>
      <c r="P3295" s="113" t="str">
        <f t="shared" si="530"/>
        <v/>
      </c>
      <c r="Q3295" s="42" t="str">
        <f t="shared" si="524"/>
        <v/>
      </c>
      <c r="R3295" s="81"/>
      <c r="S3295" s="44" t="str">
        <f t="shared" si="525"/>
        <v/>
      </c>
      <c r="T3295" s="81"/>
      <c r="U3295" s="81"/>
      <c r="V3295" s="42">
        <f t="shared" si="526"/>
        <v>0</v>
      </c>
      <c r="W3295" s="43"/>
      <c r="X3295" s="47">
        <f>SUMIFS(W$12:W3295,F$12:F3295,F3295,H$12:H3295,H3295,D$12:D3295,D3295)</f>
        <v>0</v>
      </c>
      <c r="Y3295" s="48">
        <f t="shared" si="527"/>
        <v>0</v>
      </c>
      <c r="Z3295" s="82"/>
      <c r="AA3295" s="106"/>
      <c r="AB3295" s="42">
        <f t="shared" si="528"/>
        <v>0</v>
      </c>
      <c r="AC3295" s="50"/>
      <c r="AD3295" s="81"/>
      <c r="AE3295" s="81"/>
      <c r="AF3295" s="81"/>
      <c r="AG3295" s="81"/>
      <c r="AH3295" s="81"/>
      <c r="AI3295" s="81"/>
      <c r="AJ3295" s="81"/>
      <c r="AK3295" s="81"/>
      <c r="AL3295" s="81"/>
      <c r="AM3295" s="50"/>
      <c r="AN3295" s="50"/>
      <c r="AO3295" s="112">
        <f t="shared" si="531"/>
        <v>0</v>
      </c>
    </row>
    <row r="3296" spans="1:41" ht="20.100000000000001" customHeight="1">
      <c r="A3296" s="70">
        <f t="shared" si="529"/>
        <v>1</v>
      </c>
      <c r="B3296" s="81"/>
      <c r="C3296" s="81"/>
      <c r="D3296" s="81"/>
      <c r="E3296" s="81"/>
      <c r="F3296" s="34"/>
      <c r="G3296" s="94"/>
      <c r="H3296" s="81"/>
      <c r="I3296" s="34"/>
      <c r="J3296" s="34"/>
      <c r="K3296" s="38"/>
      <c r="L3296" s="38"/>
      <c r="M3296" s="39">
        <f t="shared" si="522"/>
        <v>0</v>
      </c>
      <c r="N3296" s="40">
        <f t="shared" si="523"/>
        <v>0</v>
      </c>
      <c r="O3296" s="80"/>
      <c r="P3296" s="113" t="str">
        <f t="shared" si="530"/>
        <v/>
      </c>
      <c r="Q3296" s="42" t="str">
        <f t="shared" si="524"/>
        <v/>
      </c>
      <c r="R3296" s="81"/>
      <c r="S3296" s="44" t="str">
        <f t="shared" si="525"/>
        <v/>
      </c>
      <c r="T3296" s="81"/>
      <c r="U3296" s="81"/>
      <c r="V3296" s="42">
        <f t="shared" si="526"/>
        <v>0</v>
      </c>
      <c r="W3296" s="43"/>
      <c r="X3296" s="47">
        <f>SUMIFS(W$12:W3296,F$12:F3296,F3296,H$12:H3296,H3296,D$12:D3296,D3296)</f>
        <v>0</v>
      </c>
      <c r="Y3296" s="48">
        <f t="shared" si="527"/>
        <v>0</v>
      </c>
      <c r="Z3296" s="82"/>
      <c r="AA3296" s="106"/>
      <c r="AB3296" s="42">
        <f t="shared" si="528"/>
        <v>0</v>
      </c>
      <c r="AC3296" s="50"/>
      <c r="AD3296" s="81"/>
      <c r="AE3296" s="81"/>
      <c r="AF3296" s="81"/>
      <c r="AG3296" s="81"/>
      <c r="AH3296" s="81"/>
      <c r="AI3296" s="81"/>
      <c r="AJ3296" s="81"/>
      <c r="AK3296" s="81"/>
      <c r="AL3296" s="81"/>
      <c r="AM3296" s="50"/>
      <c r="AN3296" s="50"/>
      <c r="AO3296" s="112">
        <f t="shared" si="531"/>
        <v>0</v>
      </c>
    </row>
    <row r="3297" spans="1:41" ht="20.100000000000001" customHeight="1">
      <c r="A3297" s="70">
        <f t="shared" si="529"/>
        <v>1</v>
      </c>
      <c r="B3297" s="81"/>
      <c r="C3297" s="81"/>
      <c r="D3297" s="81"/>
      <c r="E3297" s="81"/>
      <c r="F3297" s="34"/>
      <c r="G3297" s="94"/>
      <c r="H3297" s="81"/>
      <c r="I3297" s="34"/>
      <c r="J3297" s="34"/>
      <c r="K3297" s="38"/>
      <c r="L3297" s="38"/>
      <c r="M3297" s="39">
        <f t="shared" si="522"/>
        <v>0</v>
      </c>
      <c r="N3297" s="40">
        <f t="shared" si="523"/>
        <v>0</v>
      </c>
      <c r="O3297" s="80"/>
      <c r="P3297" s="113" t="str">
        <f t="shared" si="530"/>
        <v/>
      </c>
      <c r="Q3297" s="42" t="str">
        <f t="shared" si="524"/>
        <v/>
      </c>
      <c r="R3297" s="81"/>
      <c r="S3297" s="44" t="str">
        <f t="shared" si="525"/>
        <v/>
      </c>
      <c r="T3297" s="81"/>
      <c r="U3297" s="81"/>
      <c r="V3297" s="42">
        <f t="shared" si="526"/>
        <v>0</v>
      </c>
      <c r="W3297" s="43"/>
      <c r="X3297" s="47">
        <f>SUMIFS(W$12:W3297,F$12:F3297,F3297,H$12:H3297,H3297,D$12:D3297,D3297)</f>
        <v>0</v>
      </c>
      <c r="Y3297" s="48">
        <f t="shared" si="527"/>
        <v>0</v>
      </c>
      <c r="Z3297" s="82"/>
      <c r="AA3297" s="106"/>
      <c r="AB3297" s="42">
        <f t="shared" si="528"/>
        <v>0</v>
      </c>
      <c r="AC3297" s="50"/>
      <c r="AD3297" s="81"/>
      <c r="AE3297" s="81"/>
      <c r="AF3297" s="81"/>
      <c r="AG3297" s="81"/>
      <c r="AH3297" s="81"/>
      <c r="AI3297" s="81"/>
      <c r="AJ3297" s="81"/>
      <c r="AK3297" s="81"/>
      <c r="AL3297" s="81"/>
      <c r="AM3297" s="50"/>
      <c r="AN3297" s="50"/>
      <c r="AO3297" s="112">
        <f t="shared" si="531"/>
        <v>0</v>
      </c>
    </row>
    <row r="3298" spans="1:41" ht="20.100000000000001" customHeight="1">
      <c r="A3298" s="70">
        <f t="shared" si="529"/>
        <v>1</v>
      </c>
      <c r="B3298" s="81"/>
      <c r="C3298" s="81"/>
      <c r="D3298" s="81"/>
      <c r="E3298" s="81"/>
      <c r="F3298" s="34"/>
      <c r="G3298" s="94"/>
      <c r="H3298" s="81"/>
      <c r="I3298" s="34"/>
      <c r="J3298" s="34"/>
      <c r="K3298" s="38"/>
      <c r="L3298" s="38"/>
      <c r="M3298" s="39">
        <f t="shared" si="522"/>
        <v>0</v>
      </c>
      <c r="N3298" s="40">
        <f t="shared" si="523"/>
        <v>0</v>
      </c>
      <c r="O3298" s="80"/>
      <c r="P3298" s="113" t="str">
        <f t="shared" si="530"/>
        <v/>
      </c>
      <c r="Q3298" s="42" t="str">
        <f t="shared" si="524"/>
        <v/>
      </c>
      <c r="R3298" s="81"/>
      <c r="S3298" s="44" t="str">
        <f t="shared" si="525"/>
        <v/>
      </c>
      <c r="T3298" s="81"/>
      <c r="U3298" s="81"/>
      <c r="V3298" s="42">
        <f t="shared" si="526"/>
        <v>0</v>
      </c>
      <c r="W3298" s="43"/>
      <c r="X3298" s="47">
        <f>SUMIFS(W$12:W3298,F$12:F3298,F3298,H$12:H3298,H3298,D$12:D3298,D3298)</f>
        <v>0</v>
      </c>
      <c r="Y3298" s="48">
        <f t="shared" si="527"/>
        <v>0</v>
      </c>
      <c r="Z3298" s="82"/>
      <c r="AA3298" s="106"/>
      <c r="AB3298" s="42">
        <f t="shared" si="528"/>
        <v>0</v>
      </c>
      <c r="AC3298" s="50"/>
      <c r="AD3298" s="81"/>
      <c r="AE3298" s="81"/>
      <c r="AF3298" s="81"/>
      <c r="AG3298" s="81"/>
      <c r="AH3298" s="81"/>
      <c r="AI3298" s="81"/>
      <c r="AJ3298" s="81"/>
      <c r="AK3298" s="81"/>
      <c r="AL3298" s="81"/>
      <c r="AM3298" s="50"/>
      <c r="AN3298" s="50"/>
      <c r="AO3298" s="112">
        <f t="shared" si="531"/>
        <v>0</v>
      </c>
    </row>
    <row r="3299" spans="1:41" ht="20.100000000000001" customHeight="1">
      <c r="A3299" s="70">
        <f t="shared" si="529"/>
        <v>1</v>
      </c>
      <c r="B3299" s="81"/>
      <c r="C3299" s="81"/>
      <c r="D3299" s="81"/>
      <c r="E3299" s="81"/>
      <c r="F3299" s="34"/>
      <c r="G3299" s="94"/>
      <c r="H3299" s="81"/>
      <c r="I3299" s="34"/>
      <c r="J3299" s="34"/>
      <c r="K3299" s="38"/>
      <c r="L3299" s="38"/>
      <c r="M3299" s="39">
        <f t="shared" si="522"/>
        <v>0</v>
      </c>
      <c r="N3299" s="40">
        <f t="shared" si="523"/>
        <v>0</v>
      </c>
      <c r="O3299" s="80"/>
      <c r="P3299" s="113" t="str">
        <f t="shared" si="530"/>
        <v/>
      </c>
      <c r="Q3299" s="42" t="str">
        <f t="shared" si="524"/>
        <v/>
      </c>
      <c r="R3299" s="81"/>
      <c r="S3299" s="44" t="str">
        <f t="shared" si="525"/>
        <v/>
      </c>
      <c r="T3299" s="81"/>
      <c r="U3299" s="81"/>
      <c r="V3299" s="42">
        <f t="shared" si="526"/>
        <v>0</v>
      </c>
      <c r="W3299" s="43"/>
      <c r="X3299" s="47">
        <f>SUMIFS(W$12:W3299,F$12:F3299,F3299,H$12:H3299,H3299,D$12:D3299,D3299)</f>
        <v>0</v>
      </c>
      <c r="Y3299" s="48">
        <f t="shared" si="527"/>
        <v>0</v>
      </c>
      <c r="Z3299" s="82"/>
      <c r="AA3299" s="106"/>
      <c r="AB3299" s="42">
        <f t="shared" si="528"/>
        <v>0</v>
      </c>
      <c r="AC3299" s="50"/>
      <c r="AD3299" s="81"/>
      <c r="AE3299" s="81"/>
      <c r="AF3299" s="81"/>
      <c r="AG3299" s="81"/>
      <c r="AH3299" s="81"/>
      <c r="AI3299" s="81"/>
      <c r="AJ3299" s="81"/>
      <c r="AK3299" s="81"/>
      <c r="AL3299" s="81"/>
      <c r="AM3299" s="50"/>
      <c r="AN3299" s="50"/>
      <c r="AO3299" s="112">
        <f t="shared" si="531"/>
        <v>0</v>
      </c>
    </row>
    <row r="3300" spans="1:41" ht="20.100000000000001" customHeight="1">
      <c r="A3300" s="70">
        <f t="shared" si="529"/>
        <v>1</v>
      </c>
      <c r="B3300" s="81"/>
      <c r="C3300" s="81"/>
      <c r="D3300" s="81"/>
      <c r="E3300" s="81"/>
      <c r="F3300" s="34"/>
      <c r="G3300" s="94"/>
      <c r="H3300" s="81"/>
      <c r="I3300" s="34"/>
      <c r="J3300" s="34"/>
      <c r="K3300" s="38"/>
      <c r="L3300" s="38"/>
      <c r="M3300" s="39">
        <f t="shared" si="522"/>
        <v>0</v>
      </c>
      <c r="N3300" s="40">
        <f t="shared" si="523"/>
        <v>0</v>
      </c>
      <c r="O3300" s="80"/>
      <c r="P3300" s="113" t="str">
        <f t="shared" si="530"/>
        <v/>
      </c>
      <c r="Q3300" s="42" t="str">
        <f t="shared" si="524"/>
        <v/>
      </c>
      <c r="R3300" s="81"/>
      <c r="S3300" s="44" t="str">
        <f t="shared" si="525"/>
        <v/>
      </c>
      <c r="T3300" s="81"/>
      <c r="U3300" s="81"/>
      <c r="V3300" s="42">
        <f t="shared" si="526"/>
        <v>0</v>
      </c>
      <c r="W3300" s="43"/>
      <c r="X3300" s="47">
        <f>SUMIFS(W$12:W3300,F$12:F3300,F3300,H$12:H3300,H3300,D$12:D3300,D3300)</f>
        <v>0</v>
      </c>
      <c r="Y3300" s="48">
        <f t="shared" si="527"/>
        <v>0</v>
      </c>
      <c r="Z3300" s="82"/>
      <c r="AA3300" s="106"/>
      <c r="AB3300" s="42">
        <f t="shared" si="528"/>
        <v>0</v>
      </c>
      <c r="AC3300" s="50"/>
      <c r="AD3300" s="81"/>
      <c r="AE3300" s="81"/>
      <c r="AF3300" s="81"/>
      <c r="AG3300" s="81"/>
      <c r="AH3300" s="81"/>
      <c r="AI3300" s="81"/>
      <c r="AJ3300" s="81"/>
      <c r="AK3300" s="81"/>
      <c r="AL3300" s="81"/>
      <c r="AM3300" s="50"/>
      <c r="AN3300" s="50"/>
      <c r="AO3300" s="112">
        <f t="shared" si="531"/>
        <v>0</v>
      </c>
    </row>
    <row r="3301" spans="1:41" ht="20.100000000000001" customHeight="1">
      <c r="A3301" s="70">
        <f t="shared" si="529"/>
        <v>1</v>
      </c>
      <c r="B3301" s="81"/>
      <c r="C3301" s="81"/>
      <c r="D3301" s="81"/>
      <c r="E3301" s="81"/>
      <c r="F3301" s="34"/>
      <c r="G3301" s="94"/>
      <c r="H3301" s="81"/>
      <c r="I3301" s="34"/>
      <c r="J3301" s="34"/>
      <c r="K3301" s="38"/>
      <c r="L3301" s="38"/>
      <c r="M3301" s="39">
        <f t="shared" si="522"/>
        <v>0</v>
      </c>
      <c r="N3301" s="40">
        <f t="shared" si="523"/>
        <v>0</v>
      </c>
      <c r="O3301" s="80"/>
      <c r="P3301" s="113" t="str">
        <f t="shared" si="530"/>
        <v/>
      </c>
      <c r="Q3301" s="42" t="str">
        <f t="shared" si="524"/>
        <v/>
      </c>
      <c r="R3301" s="81"/>
      <c r="S3301" s="44" t="str">
        <f t="shared" si="525"/>
        <v/>
      </c>
      <c r="T3301" s="81"/>
      <c r="U3301" s="81"/>
      <c r="V3301" s="42">
        <f t="shared" si="526"/>
        <v>0</v>
      </c>
      <c r="W3301" s="43"/>
      <c r="X3301" s="47">
        <f>SUMIFS(W$12:W3301,F$12:F3301,F3301,H$12:H3301,H3301,D$12:D3301,D3301)</f>
        <v>0</v>
      </c>
      <c r="Y3301" s="48">
        <f t="shared" si="527"/>
        <v>0</v>
      </c>
      <c r="Z3301" s="82"/>
      <c r="AA3301" s="106"/>
      <c r="AB3301" s="42">
        <f t="shared" si="528"/>
        <v>0</v>
      </c>
      <c r="AC3301" s="50"/>
      <c r="AD3301" s="81"/>
      <c r="AE3301" s="81"/>
      <c r="AF3301" s="81"/>
      <c r="AG3301" s="81"/>
      <c r="AH3301" s="81"/>
      <c r="AI3301" s="81"/>
      <c r="AJ3301" s="81"/>
      <c r="AK3301" s="81"/>
      <c r="AL3301" s="81"/>
      <c r="AM3301" s="50"/>
      <c r="AN3301" s="50"/>
      <c r="AO3301" s="112">
        <f t="shared" si="531"/>
        <v>0</v>
      </c>
    </row>
    <row r="3302" spans="1:41" ht="20.100000000000001" customHeight="1">
      <c r="A3302" s="70">
        <f t="shared" si="529"/>
        <v>1</v>
      </c>
      <c r="B3302" s="81"/>
      <c r="C3302" s="81"/>
      <c r="D3302" s="81"/>
      <c r="E3302" s="81"/>
      <c r="F3302" s="34"/>
      <c r="G3302" s="94"/>
      <c r="H3302" s="81"/>
      <c r="I3302" s="34"/>
      <c r="J3302" s="34"/>
      <c r="K3302" s="38"/>
      <c r="L3302" s="38"/>
      <c r="M3302" s="39">
        <f t="shared" si="522"/>
        <v>0</v>
      </c>
      <c r="N3302" s="40">
        <f t="shared" si="523"/>
        <v>0</v>
      </c>
      <c r="O3302" s="80"/>
      <c r="P3302" s="113" t="str">
        <f t="shared" si="530"/>
        <v/>
      </c>
      <c r="Q3302" s="42" t="str">
        <f t="shared" si="524"/>
        <v/>
      </c>
      <c r="R3302" s="81"/>
      <c r="S3302" s="44" t="str">
        <f t="shared" si="525"/>
        <v/>
      </c>
      <c r="T3302" s="81"/>
      <c r="U3302" s="81"/>
      <c r="V3302" s="42">
        <f t="shared" si="526"/>
        <v>0</v>
      </c>
      <c r="W3302" s="43"/>
      <c r="X3302" s="47">
        <f>SUMIFS(W$12:W3302,F$12:F3302,F3302,H$12:H3302,H3302,D$12:D3302,D3302)</f>
        <v>0</v>
      </c>
      <c r="Y3302" s="48">
        <f t="shared" si="527"/>
        <v>0</v>
      </c>
      <c r="Z3302" s="82"/>
      <c r="AA3302" s="106"/>
      <c r="AB3302" s="42">
        <f t="shared" si="528"/>
        <v>0</v>
      </c>
      <c r="AC3302" s="50"/>
      <c r="AD3302" s="81"/>
      <c r="AE3302" s="81"/>
      <c r="AF3302" s="81"/>
      <c r="AG3302" s="81"/>
      <c r="AH3302" s="81"/>
      <c r="AI3302" s="81"/>
      <c r="AJ3302" s="81"/>
      <c r="AK3302" s="81"/>
      <c r="AL3302" s="81"/>
      <c r="AM3302" s="50"/>
      <c r="AN3302" s="50"/>
      <c r="AO3302" s="112">
        <f t="shared" si="531"/>
        <v>0</v>
      </c>
    </row>
    <row r="3303" spans="1:41" ht="20.100000000000001" customHeight="1">
      <c r="A3303" s="70">
        <f t="shared" si="529"/>
        <v>1</v>
      </c>
      <c r="B3303" s="81"/>
      <c r="C3303" s="81"/>
      <c r="D3303" s="81"/>
      <c r="E3303" s="81"/>
      <c r="F3303" s="34"/>
      <c r="G3303" s="94"/>
      <c r="H3303" s="81"/>
      <c r="I3303" s="34"/>
      <c r="J3303" s="34"/>
      <c r="K3303" s="38"/>
      <c r="L3303" s="38"/>
      <c r="M3303" s="39">
        <f t="shared" si="522"/>
        <v>0</v>
      </c>
      <c r="N3303" s="40">
        <f t="shared" si="523"/>
        <v>0</v>
      </c>
      <c r="O3303" s="80"/>
      <c r="P3303" s="113" t="str">
        <f t="shared" si="530"/>
        <v/>
      </c>
      <c r="Q3303" s="42" t="str">
        <f t="shared" si="524"/>
        <v/>
      </c>
      <c r="R3303" s="81"/>
      <c r="S3303" s="44" t="str">
        <f t="shared" si="525"/>
        <v/>
      </c>
      <c r="T3303" s="81"/>
      <c r="U3303" s="81"/>
      <c r="V3303" s="42">
        <f t="shared" si="526"/>
        <v>0</v>
      </c>
      <c r="W3303" s="43"/>
      <c r="X3303" s="47">
        <f>SUMIFS(W$12:W3303,F$12:F3303,F3303,H$12:H3303,H3303,D$12:D3303,D3303)</f>
        <v>0</v>
      </c>
      <c r="Y3303" s="48">
        <f t="shared" si="527"/>
        <v>0</v>
      </c>
      <c r="Z3303" s="82"/>
      <c r="AA3303" s="106"/>
      <c r="AB3303" s="42">
        <f t="shared" si="528"/>
        <v>0</v>
      </c>
      <c r="AC3303" s="50"/>
      <c r="AD3303" s="81"/>
      <c r="AE3303" s="81"/>
      <c r="AF3303" s="81"/>
      <c r="AG3303" s="81"/>
      <c r="AH3303" s="81"/>
      <c r="AI3303" s="81"/>
      <c r="AJ3303" s="81"/>
      <c r="AK3303" s="81"/>
      <c r="AL3303" s="81"/>
      <c r="AM3303" s="50"/>
      <c r="AN3303" s="50"/>
      <c r="AO3303" s="112">
        <f t="shared" si="531"/>
        <v>0</v>
      </c>
    </row>
    <row r="3304" spans="1:41" ht="20.100000000000001" customHeight="1">
      <c r="A3304" s="70">
        <f t="shared" si="529"/>
        <v>1</v>
      </c>
      <c r="B3304" s="81"/>
      <c r="C3304" s="81"/>
      <c r="D3304" s="81"/>
      <c r="E3304" s="81"/>
      <c r="F3304" s="34"/>
      <c r="G3304" s="94"/>
      <c r="H3304" s="81"/>
      <c r="I3304" s="34"/>
      <c r="J3304" s="34"/>
      <c r="K3304" s="38"/>
      <c r="L3304" s="38"/>
      <c r="M3304" s="39">
        <f t="shared" si="522"/>
        <v>0</v>
      </c>
      <c r="N3304" s="40">
        <f t="shared" si="523"/>
        <v>0</v>
      </c>
      <c r="O3304" s="80"/>
      <c r="P3304" s="113" t="str">
        <f t="shared" si="530"/>
        <v/>
      </c>
      <c r="Q3304" s="42" t="str">
        <f t="shared" si="524"/>
        <v/>
      </c>
      <c r="R3304" s="81"/>
      <c r="S3304" s="44" t="str">
        <f t="shared" si="525"/>
        <v/>
      </c>
      <c r="T3304" s="81"/>
      <c r="U3304" s="81"/>
      <c r="V3304" s="42">
        <f t="shared" si="526"/>
        <v>0</v>
      </c>
      <c r="W3304" s="43"/>
      <c r="X3304" s="47">
        <f>SUMIFS(W$12:W3304,F$12:F3304,F3304,H$12:H3304,H3304,D$12:D3304,D3304)</f>
        <v>0</v>
      </c>
      <c r="Y3304" s="48">
        <f t="shared" si="527"/>
        <v>0</v>
      </c>
      <c r="Z3304" s="82"/>
      <c r="AA3304" s="106"/>
      <c r="AB3304" s="42">
        <f t="shared" si="528"/>
        <v>0</v>
      </c>
      <c r="AC3304" s="50"/>
      <c r="AD3304" s="81"/>
      <c r="AE3304" s="81"/>
      <c r="AF3304" s="81"/>
      <c r="AG3304" s="81"/>
      <c r="AH3304" s="81"/>
      <c r="AI3304" s="81"/>
      <c r="AJ3304" s="81"/>
      <c r="AK3304" s="81"/>
      <c r="AL3304" s="81"/>
      <c r="AM3304" s="50"/>
      <c r="AN3304" s="50"/>
      <c r="AO3304" s="112">
        <f t="shared" si="531"/>
        <v>0</v>
      </c>
    </row>
    <row r="3305" spans="1:41" ht="20.100000000000001" customHeight="1">
      <c r="A3305" s="70">
        <f t="shared" si="529"/>
        <v>1</v>
      </c>
      <c r="B3305" s="81"/>
      <c r="C3305" s="81"/>
      <c r="D3305" s="81"/>
      <c r="E3305" s="81"/>
      <c r="F3305" s="34"/>
      <c r="G3305" s="94"/>
      <c r="H3305" s="81"/>
      <c r="I3305" s="34"/>
      <c r="J3305" s="34"/>
      <c r="K3305" s="38"/>
      <c r="L3305" s="38"/>
      <c r="M3305" s="39">
        <f t="shared" si="522"/>
        <v>0</v>
      </c>
      <c r="N3305" s="40">
        <f t="shared" si="523"/>
        <v>0</v>
      </c>
      <c r="O3305" s="80"/>
      <c r="P3305" s="113" t="str">
        <f t="shared" si="530"/>
        <v/>
      </c>
      <c r="Q3305" s="42" t="str">
        <f t="shared" si="524"/>
        <v/>
      </c>
      <c r="R3305" s="81"/>
      <c r="S3305" s="44" t="str">
        <f t="shared" si="525"/>
        <v/>
      </c>
      <c r="T3305" s="81"/>
      <c r="U3305" s="81"/>
      <c r="V3305" s="42">
        <f t="shared" si="526"/>
        <v>0</v>
      </c>
      <c r="W3305" s="43"/>
      <c r="X3305" s="47">
        <f>SUMIFS(W$12:W3305,F$12:F3305,F3305,H$12:H3305,H3305,D$12:D3305,D3305)</f>
        <v>0</v>
      </c>
      <c r="Y3305" s="48">
        <f t="shared" si="527"/>
        <v>0</v>
      </c>
      <c r="Z3305" s="82"/>
      <c r="AA3305" s="106"/>
      <c r="AB3305" s="42">
        <f t="shared" si="528"/>
        <v>0</v>
      </c>
      <c r="AC3305" s="50"/>
      <c r="AD3305" s="81"/>
      <c r="AE3305" s="81"/>
      <c r="AF3305" s="81"/>
      <c r="AG3305" s="81"/>
      <c r="AH3305" s="81"/>
      <c r="AI3305" s="81"/>
      <c r="AJ3305" s="81"/>
      <c r="AK3305" s="81"/>
      <c r="AL3305" s="81"/>
      <c r="AM3305" s="50"/>
      <c r="AN3305" s="50"/>
      <c r="AO3305" s="112">
        <f t="shared" si="531"/>
        <v>0</v>
      </c>
    </row>
    <row r="3306" spans="1:41" ht="20.100000000000001" customHeight="1">
      <c r="A3306" s="70">
        <f t="shared" si="529"/>
        <v>1</v>
      </c>
      <c r="B3306" s="81"/>
      <c r="C3306" s="81"/>
      <c r="D3306" s="81"/>
      <c r="E3306" s="81"/>
      <c r="F3306" s="34"/>
      <c r="G3306" s="94"/>
      <c r="H3306" s="81"/>
      <c r="I3306" s="34"/>
      <c r="J3306" s="34"/>
      <c r="K3306" s="38"/>
      <c r="L3306" s="38"/>
      <c r="M3306" s="39">
        <f t="shared" si="522"/>
        <v>0</v>
      </c>
      <c r="N3306" s="40">
        <f t="shared" si="523"/>
        <v>0</v>
      </c>
      <c r="O3306" s="80"/>
      <c r="P3306" s="113" t="str">
        <f t="shared" si="530"/>
        <v/>
      </c>
      <c r="Q3306" s="42" t="str">
        <f t="shared" si="524"/>
        <v/>
      </c>
      <c r="R3306" s="81"/>
      <c r="S3306" s="44" t="str">
        <f t="shared" si="525"/>
        <v/>
      </c>
      <c r="T3306" s="81"/>
      <c r="U3306" s="81"/>
      <c r="V3306" s="42">
        <f t="shared" si="526"/>
        <v>0</v>
      </c>
      <c r="W3306" s="43"/>
      <c r="X3306" s="47">
        <f>SUMIFS(W$12:W3306,F$12:F3306,F3306,H$12:H3306,H3306,D$12:D3306,D3306)</f>
        <v>0</v>
      </c>
      <c r="Y3306" s="48">
        <f t="shared" si="527"/>
        <v>0</v>
      </c>
      <c r="Z3306" s="82"/>
      <c r="AA3306" s="106"/>
      <c r="AB3306" s="42">
        <f t="shared" si="528"/>
        <v>0</v>
      </c>
      <c r="AC3306" s="50"/>
      <c r="AD3306" s="81"/>
      <c r="AE3306" s="81"/>
      <c r="AF3306" s="81"/>
      <c r="AG3306" s="81"/>
      <c r="AH3306" s="81"/>
      <c r="AI3306" s="81"/>
      <c r="AJ3306" s="81"/>
      <c r="AK3306" s="81"/>
      <c r="AL3306" s="81"/>
      <c r="AM3306" s="50"/>
      <c r="AN3306" s="50"/>
      <c r="AO3306" s="112">
        <f t="shared" si="531"/>
        <v>0</v>
      </c>
    </row>
    <row r="3307" spans="1:41" ht="20.100000000000001" customHeight="1">
      <c r="A3307" s="70">
        <f t="shared" si="529"/>
        <v>1</v>
      </c>
      <c r="B3307" s="81"/>
      <c r="C3307" s="81"/>
      <c r="D3307" s="81"/>
      <c r="E3307" s="81"/>
      <c r="F3307" s="34"/>
      <c r="G3307" s="94"/>
      <c r="H3307" s="81"/>
      <c r="I3307" s="34"/>
      <c r="J3307" s="34"/>
      <c r="K3307" s="38"/>
      <c r="L3307" s="38"/>
      <c r="M3307" s="39">
        <f t="shared" si="522"/>
        <v>0</v>
      </c>
      <c r="N3307" s="40">
        <f t="shared" si="523"/>
        <v>0</v>
      </c>
      <c r="O3307" s="80"/>
      <c r="P3307" s="113" t="str">
        <f t="shared" si="530"/>
        <v/>
      </c>
      <c r="Q3307" s="42" t="str">
        <f t="shared" si="524"/>
        <v/>
      </c>
      <c r="R3307" s="81"/>
      <c r="S3307" s="44" t="str">
        <f t="shared" si="525"/>
        <v/>
      </c>
      <c r="T3307" s="81"/>
      <c r="U3307" s="81"/>
      <c r="V3307" s="42">
        <f t="shared" si="526"/>
        <v>0</v>
      </c>
      <c r="W3307" s="43"/>
      <c r="X3307" s="47">
        <f>SUMIFS(W$12:W3307,F$12:F3307,F3307,H$12:H3307,H3307,D$12:D3307,D3307)</f>
        <v>0</v>
      </c>
      <c r="Y3307" s="48">
        <f t="shared" si="527"/>
        <v>0</v>
      </c>
      <c r="Z3307" s="82"/>
      <c r="AA3307" s="106"/>
      <c r="AB3307" s="42">
        <f t="shared" si="528"/>
        <v>0</v>
      </c>
      <c r="AC3307" s="50"/>
      <c r="AD3307" s="81"/>
      <c r="AE3307" s="81"/>
      <c r="AF3307" s="81"/>
      <c r="AG3307" s="81"/>
      <c r="AH3307" s="81"/>
      <c r="AI3307" s="81"/>
      <c r="AJ3307" s="81"/>
      <c r="AK3307" s="81"/>
      <c r="AL3307" s="81"/>
      <c r="AM3307" s="50"/>
      <c r="AN3307" s="50"/>
      <c r="AO3307" s="112">
        <f t="shared" si="531"/>
        <v>0</v>
      </c>
    </row>
    <row r="3308" spans="1:41" ht="20.100000000000001" customHeight="1">
      <c r="A3308" s="70">
        <f t="shared" si="529"/>
        <v>1</v>
      </c>
      <c r="B3308" s="81"/>
      <c r="C3308" s="81"/>
      <c r="D3308" s="81"/>
      <c r="E3308" s="81"/>
      <c r="F3308" s="34"/>
      <c r="G3308" s="94"/>
      <c r="H3308" s="81"/>
      <c r="I3308" s="34"/>
      <c r="J3308" s="34"/>
      <c r="K3308" s="38"/>
      <c r="L3308" s="38"/>
      <c r="M3308" s="39">
        <f t="shared" si="522"/>
        <v>0</v>
      </c>
      <c r="N3308" s="40">
        <f t="shared" si="523"/>
        <v>0</v>
      </c>
      <c r="O3308" s="80"/>
      <c r="P3308" s="113" t="str">
        <f t="shared" si="530"/>
        <v/>
      </c>
      <c r="Q3308" s="42" t="str">
        <f t="shared" si="524"/>
        <v/>
      </c>
      <c r="R3308" s="81"/>
      <c r="S3308" s="44" t="str">
        <f t="shared" si="525"/>
        <v/>
      </c>
      <c r="T3308" s="81"/>
      <c r="U3308" s="81"/>
      <c r="V3308" s="42">
        <f t="shared" si="526"/>
        <v>0</v>
      </c>
      <c r="W3308" s="43"/>
      <c r="X3308" s="47">
        <f>SUMIFS(W$12:W3308,F$12:F3308,F3308,H$12:H3308,H3308,D$12:D3308,D3308)</f>
        <v>0</v>
      </c>
      <c r="Y3308" s="48">
        <f t="shared" si="527"/>
        <v>0</v>
      </c>
      <c r="Z3308" s="82"/>
      <c r="AA3308" s="106"/>
      <c r="AB3308" s="42">
        <f t="shared" si="528"/>
        <v>0</v>
      </c>
      <c r="AC3308" s="50"/>
      <c r="AD3308" s="81"/>
      <c r="AE3308" s="81"/>
      <c r="AF3308" s="81"/>
      <c r="AG3308" s="81"/>
      <c r="AH3308" s="81"/>
      <c r="AI3308" s="81"/>
      <c r="AJ3308" s="81"/>
      <c r="AK3308" s="81"/>
      <c r="AL3308" s="81"/>
      <c r="AM3308" s="50"/>
      <c r="AN3308" s="50"/>
      <c r="AO3308" s="112">
        <f t="shared" si="531"/>
        <v>0</v>
      </c>
    </row>
    <row r="3309" spans="1:41" ht="20.100000000000001" customHeight="1">
      <c r="A3309" s="70">
        <f t="shared" si="529"/>
        <v>1</v>
      </c>
      <c r="B3309" s="81"/>
      <c r="C3309" s="81"/>
      <c r="D3309" s="81"/>
      <c r="E3309" s="81"/>
      <c r="F3309" s="34"/>
      <c r="G3309" s="94"/>
      <c r="H3309" s="81"/>
      <c r="I3309" s="34"/>
      <c r="J3309" s="34"/>
      <c r="K3309" s="38"/>
      <c r="L3309" s="38"/>
      <c r="M3309" s="39">
        <f t="shared" si="522"/>
        <v>0</v>
      </c>
      <c r="N3309" s="40">
        <f t="shared" si="523"/>
        <v>0</v>
      </c>
      <c r="O3309" s="80"/>
      <c r="P3309" s="113" t="str">
        <f t="shared" si="530"/>
        <v/>
      </c>
      <c r="Q3309" s="42" t="str">
        <f t="shared" si="524"/>
        <v/>
      </c>
      <c r="R3309" s="81"/>
      <c r="S3309" s="44" t="str">
        <f t="shared" si="525"/>
        <v/>
      </c>
      <c r="T3309" s="81"/>
      <c r="U3309" s="81"/>
      <c r="V3309" s="42">
        <f t="shared" si="526"/>
        <v>0</v>
      </c>
      <c r="W3309" s="43"/>
      <c r="X3309" s="47">
        <f>SUMIFS(W$12:W3309,F$12:F3309,F3309,H$12:H3309,H3309,D$12:D3309,D3309)</f>
        <v>0</v>
      </c>
      <c r="Y3309" s="48">
        <f t="shared" si="527"/>
        <v>0</v>
      </c>
      <c r="Z3309" s="82"/>
      <c r="AA3309" s="106"/>
      <c r="AB3309" s="42">
        <f t="shared" si="528"/>
        <v>0</v>
      </c>
      <c r="AC3309" s="50"/>
      <c r="AD3309" s="81"/>
      <c r="AE3309" s="81"/>
      <c r="AF3309" s="81"/>
      <c r="AG3309" s="81"/>
      <c r="AH3309" s="81"/>
      <c r="AI3309" s="81"/>
      <c r="AJ3309" s="81"/>
      <c r="AK3309" s="81"/>
      <c r="AL3309" s="81"/>
      <c r="AM3309" s="50"/>
      <c r="AN3309" s="50"/>
      <c r="AO3309" s="112">
        <f t="shared" si="531"/>
        <v>0</v>
      </c>
    </row>
    <row r="3310" spans="1:41" ht="20.100000000000001" customHeight="1">
      <c r="A3310" s="70">
        <f t="shared" si="529"/>
        <v>1</v>
      </c>
      <c r="B3310" s="81"/>
      <c r="C3310" s="81"/>
      <c r="D3310" s="81"/>
      <c r="E3310" s="81"/>
      <c r="F3310" s="34"/>
      <c r="G3310" s="94"/>
      <c r="H3310" s="81"/>
      <c r="I3310" s="34"/>
      <c r="J3310" s="34"/>
      <c r="K3310" s="38"/>
      <c r="L3310" s="38"/>
      <c r="M3310" s="39">
        <f t="shared" si="522"/>
        <v>0</v>
      </c>
      <c r="N3310" s="40">
        <f t="shared" si="523"/>
        <v>0</v>
      </c>
      <c r="O3310" s="80"/>
      <c r="P3310" s="113" t="str">
        <f t="shared" si="530"/>
        <v/>
      </c>
      <c r="Q3310" s="42" t="str">
        <f t="shared" si="524"/>
        <v/>
      </c>
      <c r="R3310" s="81"/>
      <c r="S3310" s="44" t="str">
        <f t="shared" si="525"/>
        <v/>
      </c>
      <c r="T3310" s="81"/>
      <c r="U3310" s="81"/>
      <c r="V3310" s="42">
        <f t="shared" si="526"/>
        <v>0</v>
      </c>
      <c r="W3310" s="43"/>
      <c r="X3310" s="47">
        <f>SUMIFS(W$12:W3310,F$12:F3310,F3310,H$12:H3310,H3310,D$12:D3310,D3310)</f>
        <v>0</v>
      </c>
      <c r="Y3310" s="48">
        <f t="shared" si="527"/>
        <v>0</v>
      </c>
      <c r="Z3310" s="82"/>
      <c r="AA3310" s="106"/>
      <c r="AB3310" s="42">
        <f t="shared" si="528"/>
        <v>0</v>
      </c>
      <c r="AC3310" s="50"/>
      <c r="AD3310" s="81"/>
      <c r="AE3310" s="81"/>
      <c r="AF3310" s="81"/>
      <c r="AG3310" s="81"/>
      <c r="AH3310" s="81"/>
      <c r="AI3310" s="81"/>
      <c r="AJ3310" s="81"/>
      <c r="AK3310" s="81"/>
      <c r="AL3310" s="81"/>
      <c r="AM3310" s="50"/>
      <c r="AN3310" s="50"/>
      <c r="AO3310" s="112">
        <f t="shared" si="531"/>
        <v>0</v>
      </c>
    </row>
    <row r="3311" spans="1:41" ht="20.100000000000001" customHeight="1">
      <c r="A3311" s="70">
        <f t="shared" si="529"/>
        <v>1</v>
      </c>
      <c r="B3311" s="81"/>
      <c r="C3311" s="81"/>
      <c r="D3311" s="81"/>
      <c r="E3311" s="81"/>
      <c r="F3311" s="34"/>
      <c r="G3311" s="94"/>
      <c r="H3311" s="81"/>
      <c r="I3311" s="34"/>
      <c r="J3311" s="34"/>
      <c r="K3311" s="38"/>
      <c r="L3311" s="38"/>
      <c r="M3311" s="39">
        <f t="shared" si="522"/>
        <v>0</v>
      </c>
      <c r="N3311" s="40">
        <f t="shared" si="523"/>
        <v>0</v>
      </c>
      <c r="O3311" s="80"/>
      <c r="P3311" s="113" t="str">
        <f t="shared" si="530"/>
        <v/>
      </c>
      <c r="Q3311" s="42" t="str">
        <f t="shared" si="524"/>
        <v/>
      </c>
      <c r="R3311" s="81"/>
      <c r="S3311" s="44" t="str">
        <f t="shared" si="525"/>
        <v/>
      </c>
      <c r="T3311" s="81"/>
      <c r="U3311" s="81"/>
      <c r="V3311" s="42">
        <f t="shared" si="526"/>
        <v>0</v>
      </c>
      <c r="W3311" s="43"/>
      <c r="X3311" s="47">
        <f>SUMIFS(W$12:W3311,F$12:F3311,F3311,H$12:H3311,H3311,D$12:D3311,D3311)</f>
        <v>0</v>
      </c>
      <c r="Y3311" s="48">
        <f t="shared" si="527"/>
        <v>0</v>
      </c>
      <c r="Z3311" s="82"/>
      <c r="AA3311" s="106"/>
      <c r="AB3311" s="42">
        <f t="shared" si="528"/>
        <v>0</v>
      </c>
      <c r="AC3311" s="50"/>
      <c r="AD3311" s="81"/>
      <c r="AE3311" s="81"/>
      <c r="AF3311" s="81"/>
      <c r="AG3311" s="81"/>
      <c r="AH3311" s="81"/>
      <c r="AI3311" s="81"/>
      <c r="AJ3311" s="81"/>
      <c r="AK3311" s="81"/>
      <c r="AL3311" s="81"/>
      <c r="AM3311" s="50"/>
      <c r="AN3311" s="50"/>
      <c r="AO3311" s="112">
        <f t="shared" si="531"/>
        <v>0</v>
      </c>
    </row>
    <row r="3312" spans="1:41" ht="20.100000000000001" customHeight="1">
      <c r="A3312" s="70">
        <f t="shared" si="529"/>
        <v>1</v>
      </c>
      <c r="B3312" s="81"/>
      <c r="C3312" s="81"/>
      <c r="D3312" s="81"/>
      <c r="E3312" s="81"/>
      <c r="F3312" s="34"/>
      <c r="G3312" s="94"/>
      <c r="H3312" s="81"/>
      <c r="I3312" s="34"/>
      <c r="J3312" s="34"/>
      <c r="K3312" s="38"/>
      <c r="L3312" s="38"/>
      <c r="M3312" s="39">
        <f t="shared" si="522"/>
        <v>0</v>
      </c>
      <c r="N3312" s="40">
        <f t="shared" si="523"/>
        <v>0</v>
      </c>
      <c r="O3312" s="80"/>
      <c r="P3312" s="113" t="str">
        <f t="shared" si="530"/>
        <v/>
      </c>
      <c r="Q3312" s="42" t="str">
        <f t="shared" si="524"/>
        <v/>
      </c>
      <c r="R3312" s="81"/>
      <c r="S3312" s="44" t="str">
        <f t="shared" si="525"/>
        <v/>
      </c>
      <c r="T3312" s="81"/>
      <c r="U3312" s="81"/>
      <c r="V3312" s="42">
        <f t="shared" si="526"/>
        <v>0</v>
      </c>
      <c r="W3312" s="43"/>
      <c r="X3312" s="47">
        <f>SUMIFS(W$12:W3312,F$12:F3312,F3312,H$12:H3312,H3312,D$12:D3312,D3312)</f>
        <v>0</v>
      </c>
      <c r="Y3312" s="48">
        <f t="shared" si="527"/>
        <v>0</v>
      </c>
      <c r="Z3312" s="82"/>
      <c r="AA3312" s="106"/>
      <c r="AB3312" s="42">
        <f t="shared" si="528"/>
        <v>0</v>
      </c>
      <c r="AC3312" s="50"/>
      <c r="AD3312" s="81"/>
      <c r="AE3312" s="81"/>
      <c r="AF3312" s="81"/>
      <c r="AG3312" s="81"/>
      <c r="AH3312" s="81"/>
      <c r="AI3312" s="81"/>
      <c r="AJ3312" s="81"/>
      <c r="AK3312" s="81"/>
      <c r="AL3312" s="81"/>
      <c r="AM3312" s="50"/>
      <c r="AN3312" s="50"/>
      <c r="AO3312" s="112">
        <f t="shared" si="531"/>
        <v>0</v>
      </c>
    </row>
    <row r="3313" spans="1:41" ht="20.100000000000001" customHeight="1">
      <c r="A3313" s="70">
        <f t="shared" si="529"/>
        <v>1</v>
      </c>
      <c r="B3313" s="81"/>
      <c r="C3313" s="81"/>
      <c r="D3313" s="81"/>
      <c r="E3313" s="81"/>
      <c r="F3313" s="34"/>
      <c r="G3313" s="94"/>
      <c r="H3313" s="81"/>
      <c r="I3313" s="34"/>
      <c r="J3313" s="34"/>
      <c r="K3313" s="38"/>
      <c r="L3313" s="38"/>
      <c r="M3313" s="39">
        <f t="shared" si="522"/>
        <v>0</v>
      </c>
      <c r="N3313" s="40">
        <f t="shared" si="523"/>
        <v>0</v>
      </c>
      <c r="O3313" s="80"/>
      <c r="P3313" s="113" t="str">
        <f t="shared" si="530"/>
        <v/>
      </c>
      <c r="Q3313" s="42" t="str">
        <f t="shared" si="524"/>
        <v/>
      </c>
      <c r="R3313" s="81"/>
      <c r="S3313" s="44" t="str">
        <f t="shared" si="525"/>
        <v/>
      </c>
      <c r="T3313" s="81"/>
      <c r="U3313" s="81"/>
      <c r="V3313" s="42">
        <f t="shared" si="526"/>
        <v>0</v>
      </c>
      <c r="W3313" s="43"/>
      <c r="X3313" s="47">
        <f>SUMIFS(W$12:W3313,F$12:F3313,F3313,H$12:H3313,H3313,D$12:D3313,D3313)</f>
        <v>0</v>
      </c>
      <c r="Y3313" s="48">
        <f t="shared" si="527"/>
        <v>0</v>
      </c>
      <c r="Z3313" s="82"/>
      <c r="AA3313" s="106"/>
      <c r="AB3313" s="42">
        <f t="shared" si="528"/>
        <v>0</v>
      </c>
      <c r="AC3313" s="50"/>
      <c r="AD3313" s="81"/>
      <c r="AE3313" s="81"/>
      <c r="AF3313" s="81"/>
      <c r="AG3313" s="81"/>
      <c r="AH3313" s="81"/>
      <c r="AI3313" s="81"/>
      <c r="AJ3313" s="81"/>
      <c r="AK3313" s="81"/>
      <c r="AL3313" s="81"/>
      <c r="AM3313" s="50"/>
      <c r="AN3313" s="50"/>
      <c r="AO3313" s="112">
        <f t="shared" si="531"/>
        <v>0</v>
      </c>
    </row>
    <row r="3314" spans="1:41" ht="20.100000000000001" customHeight="1">
      <c r="A3314" s="70">
        <f t="shared" si="529"/>
        <v>1</v>
      </c>
      <c r="B3314" s="81"/>
      <c r="C3314" s="81"/>
      <c r="D3314" s="81"/>
      <c r="E3314" s="81"/>
      <c r="F3314" s="34"/>
      <c r="G3314" s="94"/>
      <c r="H3314" s="81"/>
      <c r="I3314" s="34"/>
      <c r="J3314" s="34"/>
      <c r="K3314" s="38"/>
      <c r="L3314" s="38"/>
      <c r="M3314" s="39">
        <f t="shared" si="522"/>
        <v>0</v>
      </c>
      <c r="N3314" s="40">
        <f t="shared" si="523"/>
        <v>0</v>
      </c>
      <c r="O3314" s="80"/>
      <c r="P3314" s="113" t="str">
        <f t="shared" si="530"/>
        <v/>
      </c>
      <c r="Q3314" s="42" t="str">
        <f t="shared" si="524"/>
        <v/>
      </c>
      <c r="R3314" s="81"/>
      <c r="S3314" s="44" t="str">
        <f t="shared" si="525"/>
        <v/>
      </c>
      <c r="T3314" s="81"/>
      <c r="U3314" s="81"/>
      <c r="V3314" s="42">
        <f t="shared" si="526"/>
        <v>0</v>
      </c>
      <c r="W3314" s="43"/>
      <c r="X3314" s="47">
        <f>SUMIFS(W$12:W3314,F$12:F3314,F3314,H$12:H3314,H3314,D$12:D3314,D3314)</f>
        <v>0</v>
      </c>
      <c r="Y3314" s="48">
        <f t="shared" si="527"/>
        <v>0</v>
      </c>
      <c r="Z3314" s="82"/>
      <c r="AA3314" s="106"/>
      <c r="AB3314" s="42">
        <f t="shared" si="528"/>
        <v>0</v>
      </c>
      <c r="AC3314" s="50"/>
      <c r="AD3314" s="81"/>
      <c r="AE3314" s="81"/>
      <c r="AF3314" s="81"/>
      <c r="AG3314" s="81"/>
      <c r="AH3314" s="81"/>
      <c r="AI3314" s="81"/>
      <c r="AJ3314" s="81"/>
      <c r="AK3314" s="81"/>
      <c r="AL3314" s="81"/>
      <c r="AM3314" s="50"/>
      <c r="AN3314" s="50"/>
      <c r="AO3314" s="112">
        <f t="shared" si="531"/>
        <v>0</v>
      </c>
    </row>
    <row r="3315" spans="1:41" ht="20.100000000000001" customHeight="1">
      <c r="A3315" s="70">
        <f t="shared" si="529"/>
        <v>1</v>
      </c>
      <c r="B3315" s="81"/>
      <c r="C3315" s="81"/>
      <c r="D3315" s="81"/>
      <c r="E3315" s="81"/>
      <c r="F3315" s="34"/>
      <c r="G3315" s="94"/>
      <c r="H3315" s="81"/>
      <c r="I3315" s="34"/>
      <c r="J3315" s="34"/>
      <c r="K3315" s="38"/>
      <c r="L3315" s="38"/>
      <c r="M3315" s="39">
        <f t="shared" si="522"/>
        <v>0</v>
      </c>
      <c r="N3315" s="40">
        <f t="shared" si="523"/>
        <v>0</v>
      </c>
      <c r="O3315" s="80"/>
      <c r="P3315" s="113" t="str">
        <f t="shared" si="530"/>
        <v/>
      </c>
      <c r="Q3315" s="42" t="str">
        <f t="shared" si="524"/>
        <v/>
      </c>
      <c r="R3315" s="81"/>
      <c r="S3315" s="44" t="str">
        <f t="shared" si="525"/>
        <v/>
      </c>
      <c r="T3315" s="81"/>
      <c r="U3315" s="81"/>
      <c r="V3315" s="42">
        <f t="shared" si="526"/>
        <v>0</v>
      </c>
      <c r="W3315" s="43"/>
      <c r="X3315" s="47">
        <f>SUMIFS(W$12:W3315,F$12:F3315,F3315,H$12:H3315,H3315,D$12:D3315,D3315)</f>
        <v>0</v>
      </c>
      <c r="Y3315" s="48">
        <f t="shared" si="527"/>
        <v>0</v>
      </c>
      <c r="Z3315" s="82"/>
      <c r="AA3315" s="106"/>
      <c r="AB3315" s="42">
        <f t="shared" si="528"/>
        <v>0</v>
      </c>
      <c r="AC3315" s="50"/>
      <c r="AD3315" s="81"/>
      <c r="AE3315" s="81"/>
      <c r="AF3315" s="81"/>
      <c r="AG3315" s="81"/>
      <c r="AH3315" s="81"/>
      <c r="AI3315" s="81"/>
      <c r="AJ3315" s="81"/>
      <c r="AK3315" s="81"/>
      <c r="AL3315" s="81"/>
      <c r="AM3315" s="50"/>
      <c r="AN3315" s="50"/>
      <c r="AO3315" s="112">
        <f t="shared" si="531"/>
        <v>0</v>
      </c>
    </row>
    <row r="3316" spans="1:41" ht="20.100000000000001" customHeight="1">
      <c r="A3316" s="70">
        <f t="shared" si="529"/>
        <v>1</v>
      </c>
      <c r="B3316" s="81"/>
      <c r="C3316" s="81"/>
      <c r="D3316" s="81"/>
      <c r="E3316" s="81"/>
      <c r="F3316" s="34"/>
      <c r="G3316" s="94"/>
      <c r="H3316" s="81"/>
      <c r="I3316" s="34"/>
      <c r="J3316" s="34"/>
      <c r="K3316" s="38"/>
      <c r="L3316" s="38"/>
      <c r="M3316" s="39">
        <f t="shared" si="522"/>
        <v>0</v>
      </c>
      <c r="N3316" s="40">
        <f t="shared" si="523"/>
        <v>0</v>
      </c>
      <c r="O3316" s="80"/>
      <c r="P3316" s="113" t="str">
        <f t="shared" si="530"/>
        <v/>
      </c>
      <c r="Q3316" s="42" t="str">
        <f t="shared" si="524"/>
        <v/>
      </c>
      <c r="R3316" s="81"/>
      <c r="S3316" s="44" t="str">
        <f t="shared" si="525"/>
        <v/>
      </c>
      <c r="T3316" s="81"/>
      <c r="U3316" s="81"/>
      <c r="V3316" s="42">
        <f t="shared" si="526"/>
        <v>0</v>
      </c>
      <c r="W3316" s="43"/>
      <c r="X3316" s="47">
        <f>SUMIFS(W$12:W3316,F$12:F3316,F3316,H$12:H3316,H3316,D$12:D3316,D3316)</f>
        <v>0</v>
      </c>
      <c r="Y3316" s="48">
        <f t="shared" si="527"/>
        <v>0</v>
      </c>
      <c r="Z3316" s="82"/>
      <c r="AA3316" s="106"/>
      <c r="AB3316" s="42">
        <f t="shared" si="528"/>
        <v>0</v>
      </c>
      <c r="AC3316" s="50"/>
      <c r="AD3316" s="81"/>
      <c r="AE3316" s="81"/>
      <c r="AF3316" s="81"/>
      <c r="AG3316" s="81"/>
      <c r="AH3316" s="81"/>
      <c r="AI3316" s="81"/>
      <c r="AJ3316" s="81"/>
      <c r="AK3316" s="81"/>
      <c r="AL3316" s="81"/>
      <c r="AM3316" s="50"/>
      <c r="AN3316" s="50"/>
      <c r="AO3316" s="112">
        <f t="shared" si="531"/>
        <v>0</v>
      </c>
    </row>
    <row r="3317" spans="1:41" ht="20.100000000000001" customHeight="1">
      <c r="A3317" s="70">
        <f t="shared" si="529"/>
        <v>1</v>
      </c>
      <c r="B3317" s="81"/>
      <c r="C3317" s="81"/>
      <c r="D3317" s="81"/>
      <c r="E3317" s="81"/>
      <c r="F3317" s="34"/>
      <c r="G3317" s="94"/>
      <c r="H3317" s="81"/>
      <c r="I3317" s="34"/>
      <c r="J3317" s="34"/>
      <c r="K3317" s="38"/>
      <c r="L3317" s="38"/>
      <c r="M3317" s="39">
        <f t="shared" si="522"/>
        <v>0</v>
      </c>
      <c r="N3317" s="40">
        <f t="shared" si="523"/>
        <v>0</v>
      </c>
      <c r="O3317" s="80"/>
      <c r="P3317" s="113" t="str">
        <f t="shared" si="530"/>
        <v/>
      </c>
      <c r="Q3317" s="42" t="str">
        <f t="shared" si="524"/>
        <v/>
      </c>
      <c r="R3317" s="81"/>
      <c r="S3317" s="44" t="str">
        <f t="shared" si="525"/>
        <v/>
      </c>
      <c r="T3317" s="81"/>
      <c r="U3317" s="81"/>
      <c r="V3317" s="42">
        <f t="shared" si="526"/>
        <v>0</v>
      </c>
      <c r="W3317" s="43"/>
      <c r="X3317" s="47">
        <f>SUMIFS(W$12:W3317,F$12:F3317,F3317,H$12:H3317,H3317,D$12:D3317,D3317)</f>
        <v>0</v>
      </c>
      <c r="Y3317" s="48">
        <f t="shared" si="527"/>
        <v>0</v>
      </c>
      <c r="Z3317" s="82"/>
      <c r="AA3317" s="106"/>
      <c r="AB3317" s="42">
        <f t="shared" si="528"/>
        <v>0</v>
      </c>
      <c r="AC3317" s="50"/>
      <c r="AD3317" s="81"/>
      <c r="AE3317" s="81"/>
      <c r="AF3317" s="81"/>
      <c r="AG3317" s="81"/>
      <c r="AH3317" s="81"/>
      <c r="AI3317" s="81"/>
      <c r="AJ3317" s="81"/>
      <c r="AK3317" s="81"/>
      <c r="AL3317" s="81"/>
      <c r="AM3317" s="50"/>
      <c r="AN3317" s="50"/>
      <c r="AO3317" s="112">
        <f t="shared" si="531"/>
        <v>0</v>
      </c>
    </row>
    <row r="3318" spans="1:41" ht="20.100000000000001" customHeight="1">
      <c r="A3318" s="70">
        <f t="shared" si="529"/>
        <v>1</v>
      </c>
      <c r="B3318" s="81"/>
      <c r="C3318" s="81"/>
      <c r="D3318" s="81"/>
      <c r="E3318" s="81"/>
      <c r="F3318" s="34"/>
      <c r="G3318" s="94"/>
      <c r="H3318" s="81"/>
      <c r="I3318" s="34"/>
      <c r="J3318" s="34"/>
      <c r="K3318" s="38"/>
      <c r="L3318" s="38"/>
      <c r="M3318" s="39">
        <f t="shared" si="522"/>
        <v>0</v>
      </c>
      <c r="N3318" s="40">
        <f t="shared" si="523"/>
        <v>0</v>
      </c>
      <c r="O3318" s="80"/>
      <c r="P3318" s="113" t="str">
        <f t="shared" si="530"/>
        <v/>
      </c>
      <c r="Q3318" s="42" t="str">
        <f t="shared" si="524"/>
        <v/>
      </c>
      <c r="R3318" s="81"/>
      <c r="S3318" s="44" t="str">
        <f t="shared" si="525"/>
        <v/>
      </c>
      <c r="T3318" s="81"/>
      <c r="U3318" s="81"/>
      <c r="V3318" s="42">
        <f t="shared" si="526"/>
        <v>0</v>
      </c>
      <c r="W3318" s="43"/>
      <c r="X3318" s="47">
        <f>SUMIFS(W$12:W3318,F$12:F3318,F3318,H$12:H3318,H3318,D$12:D3318,D3318)</f>
        <v>0</v>
      </c>
      <c r="Y3318" s="48">
        <f t="shared" si="527"/>
        <v>0</v>
      </c>
      <c r="Z3318" s="82"/>
      <c r="AA3318" s="106"/>
      <c r="AB3318" s="42">
        <f t="shared" si="528"/>
        <v>0</v>
      </c>
      <c r="AC3318" s="50"/>
      <c r="AD3318" s="81"/>
      <c r="AE3318" s="81"/>
      <c r="AF3318" s="81"/>
      <c r="AG3318" s="81"/>
      <c r="AH3318" s="81"/>
      <c r="AI3318" s="81"/>
      <c r="AJ3318" s="81"/>
      <c r="AK3318" s="81"/>
      <c r="AL3318" s="81"/>
      <c r="AM3318" s="50"/>
      <c r="AN3318" s="50"/>
      <c r="AO3318" s="112">
        <f t="shared" si="531"/>
        <v>0</v>
      </c>
    </row>
    <row r="3319" spans="1:41" ht="20.100000000000001" customHeight="1">
      <c r="A3319" s="70">
        <f t="shared" si="529"/>
        <v>1</v>
      </c>
      <c r="B3319" s="81"/>
      <c r="C3319" s="81"/>
      <c r="D3319" s="81"/>
      <c r="E3319" s="81"/>
      <c r="F3319" s="34"/>
      <c r="G3319" s="94"/>
      <c r="H3319" s="81"/>
      <c r="I3319" s="34"/>
      <c r="J3319" s="34"/>
      <c r="K3319" s="38"/>
      <c r="L3319" s="38"/>
      <c r="M3319" s="39">
        <f t="shared" si="522"/>
        <v>0</v>
      </c>
      <c r="N3319" s="40">
        <f t="shared" si="523"/>
        <v>0</v>
      </c>
      <c r="O3319" s="80"/>
      <c r="P3319" s="113" t="str">
        <f t="shared" si="530"/>
        <v/>
      </c>
      <c r="Q3319" s="42" t="str">
        <f t="shared" si="524"/>
        <v/>
      </c>
      <c r="R3319" s="81"/>
      <c r="S3319" s="44" t="str">
        <f t="shared" si="525"/>
        <v/>
      </c>
      <c r="T3319" s="81"/>
      <c r="U3319" s="81"/>
      <c r="V3319" s="42">
        <f t="shared" si="526"/>
        <v>0</v>
      </c>
      <c r="W3319" s="43"/>
      <c r="X3319" s="47">
        <f>SUMIFS(W$12:W3319,F$12:F3319,F3319,H$12:H3319,H3319,D$12:D3319,D3319)</f>
        <v>0</v>
      </c>
      <c r="Y3319" s="48">
        <f t="shared" si="527"/>
        <v>0</v>
      </c>
      <c r="Z3319" s="82"/>
      <c r="AA3319" s="106"/>
      <c r="AB3319" s="42">
        <f t="shared" si="528"/>
        <v>0</v>
      </c>
      <c r="AC3319" s="50"/>
      <c r="AD3319" s="81"/>
      <c r="AE3319" s="81"/>
      <c r="AF3319" s="81"/>
      <c r="AG3319" s="81"/>
      <c r="AH3319" s="81"/>
      <c r="AI3319" s="81"/>
      <c r="AJ3319" s="81"/>
      <c r="AK3319" s="81"/>
      <c r="AL3319" s="81"/>
      <c r="AM3319" s="50"/>
      <c r="AN3319" s="50"/>
      <c r="AO3319" s="112">
        <f t="shared" si="531"/>
        <v>0</v>
      </c>
    </row>
    <row r="3320" spans="1:41" ht="20.100000000000001" customHeight="1">
      <c r="A3320" s="70">
        <f t="shared" si="529"/>
        <v>1</v>
      </c>
      <c r="B3320" s="81"/>
      <c r="C3320" s="81"/>
      <c r="D3320" s="81"/>
      <c r="E3320" s="81"/>
      <c r="F3320" s="34"/>
      <c r="G3320" s="94"/>
      <c r="H3320" s="81"/>
      <c r="I3320" s="34"/>
      <c r="J3320" s="34"/>
      <c r="K3320" s="38"/>
      <c r="L3320" s="38"/>
      <c r="M3320" s="39">
        <f t="shared" si="522"/>
        <v>0</v>
      </c>
      <c r="N3320" s="40">
        <f t="shared" si="523"/>
        <v>0</v>
      </c>
      <c r="O3320" s="80"/>
      <c r="P3320" s="113" t="str">
        <f t="shared" si="530"/>
        <v/>
      </c>
      <c r="Q3320" s="42" t="str">
        <f t="shared" si="524"/>
        <v/>
      </c>
      <c r="R3320" s="81"/>
      <c r="S3320" s="44" t="str">
        <f t="shared" si="525"/>
        <v/>
      </c>
      <c r="T3320" s="81"/>
      <c r="U3320" s="81"/>
      <c r="V3320" s="42">
        <f t="shared" si="526"/>
        <v>0</v>
      </c>
      <c r="W3320" s="43"/>
      <c r="X3320" s="47">
        <f>SUMIFS(W$12:W3320,F$12:F3320,F3320,H$12:H3320,H3320,D$12:D3320,D3320)</f>
        <v>0</v>
      </c>
      <c r="Y3320" s="48">
        <f t="shared" si="527"/>
        <v>0</v>
      </c>
      <c r="Z3320" s="82"/>
      <c r="AA3320" s="106"/>
      <c r="AB3320" s="42">
        <f t="shared" si="528"/>
        <v>0</v>
      </c>
      <c r="AC3320" s="50"/>
      <c r="AD3320" s="81"/>
      <c r="AE3320" s="81"/>
      <c r="AF3320" s="81"/>
      <c r="AG3320" s="81"/>
      <c r="AH3320" s="81"/>
      <c r="AI3320" s="81"/>
      <c r="AJ3320" s="81"/>
      <c r="AK3320" s="81"/>
      <c r="AL3320" s="81"/>
      <c r="AM3320" s="50"/>
      <c r="AN3320" s="50"/>
      <c r="AO3320" s="112">
        <f t="shared" si="531"/>
        <v>0</v>
      </c>
    </row>
    <row r="3321" spans="1:41" ht="20.100000000000001" customHeight="1">
      <c r="A3321" s="70">
        <f t="shared" si="529"/>
        <v>1</v>
      </c>
      <c r="B3321" s="81"/>
      <c r="C3321" s="81"/>
      <c r="D3321" s="81"/>
      <c r="E3321" s="81"/>
      <c r="F3321" s="34"/>
      <c r="G3321" s="94"/>
      <c r="H3321" s="81"/>
      <c r="I3321" s="34"/>
      <c r="J3321" s="34"/>
      <c r="K3321" s="38"/>
      <c r="L3321" s="38"/>
      <c r="M3321" s="39">
        <f t="shared" si="522"/>
        <v>0</v>
      </c>
      <c r="N3321" s="40">
        <f t="shared" si="523"/>
        <v>0</v>
      </c>
      <c r="O3321" s="80"/>
      <c r="P3321" s="113" t="str">
        <f t="shared" si="530"/>
        <v/>
      </c>
      <c r="Q3321" s="42" t="str">
        <f t="shared" si="524"/>
        <v/>
      </c>
      <c r="R3321" s="81"/>
      <c r="S3321" s="44" t="str">
        <f t="shared" si="525"/>
        <v/>
      </c>
      <c r="T3321" s="81"/>
      <c r="U3321" s="81"/>
      <c r="V3321" s="42">
        <f t="shared" si="526"/>
        <v>0</v>
      </c>
      <c r="W3321" s="43"/>
      <c r="X3321" s="47">
        <f>SUMIFS(W$12:W3321,F$12:F3321,F3321,H$12:H3321,H3321,D$12:D3321,D3321)</f>
        <v>0</v>
      </c>
      <c r="Y3321" s="48">
        <f t="shared" si="527"/>
        <v>0</v>
      </c>
      <c r="Z3321" s="82"/>
      <c r="AA3321" s="106"/>
      <c r="AB3321" s="42">
        <f t="shared" si="528"/>
        <v>0</v>
      </c>
      <c r="AC3321" s="50"/>
      <c r="AD3321" s="81"/>
      <c r="AE3321" s="81"/>
      <c r="AF3321" s="81"/>
      <c r="AG3321" s="81"/>
      <c r="AH3321" s="81"/>
      <c r="AI3321" s="81"/>
      <c r="AJ3321" s="81"/>
      <c r="AK3321" s="81"/>
      <c r="AL3321" s="81"/>
      <c r="AM3321" s="50"/>
      <c r="AN3321" s="50"/>
      <c r="AO3321" s="112">
        <f t="shared" si="531"/>
        <v>0</v>
      </c>
    </row>
    <row r="3322" spans="1:41" ht="20.100000000000001" customHeight="1">
      <c r="A3322" s="70">
        <f t="shared" si="529"/>
        <v>1</v>
      </c>
      <c r="B3322" s="81"/>
      <c r="C3322" s="81"/>
      <c r="D3322" s="81"/>
      <c r="E3322" s="81"/>
      <c r="F3322" s="34"/>
      <c r="G3322" s="94"/>
      <c r="H3322" s="81"/>
      <c r="I3322" s="34"/>
      <c r="J3322" s="34"/>
      <c r="K3322" s="38"/>
      <c r="L3322" s="38"/>
      <c r="M3322" s="39">
        <f t="shared" si="522"/>
        <v>0</v>
      </c>
      <c r="N3322" s="40">
        <f t="shared" si="523"/>
        <v>0</v>
      </c>
      <c r="O3322" s="80"/>
      <c r="P3322" s="113" t="str">
        <f t="shared" si="530"/>
        <v/>
      </c>
      <c r="Q3322" s="42" t="str">
        <f t="shared" si="524"/>
        <v/>
      </c>
      <c r="R3322" s="81"/>
      <c r="S3322" s="44" t="str">
        <f t="shared" si="525"/>
        <v/>
      </c>
      <c r="T3322" s="81"/>
      <c r="U3322" s="81"/>
      <c r="V3322" s="42">
        <f t="shared" si="526"/>
        <v>0</v>
      </c>
      <c r="W3322" s="43"/>
      <c r="X3322" s="47">
        <f>SUMIFS(W$12:W3322,F$12:F3322,F3322,H$12:H3322,H3322,D$12:D3322,D3322)</f>
        <v>0</v>
      </c>
      <c r="Y3322" s="48">
        <f t="shared" si="527"/>
        <v>0</v>
      </c>
      <c r="Z3322" s="82"/>
      <c r="AA3322" s="106"/>
      <c r="AB3322" s="42">
        <f t="shared" si="528"/>
        <v>0</v>
      </c>
      <c r="AC3322" s="50"/>
      <c r="AD3322" s="81"/>
      <c r="AE3322" s="81"/>
      <c r="AF3322" s="81"/>
      <c r="AG3322" s="81"/>
      <c r="AH3322" s="81"/>
      <c r="AI3322" s="81"/>
      <c r="AJ3322" s="81"/>
      <c r="AK3322" s="81"/>
      <c r="AL3322" s="81"/>
      <c r="AM3322" s="50"/>
      <c r="AN3322" s="50"/>
      <c r="AO3322" s="112">
        <f t="shared" si="531"/>
        <v>0</v>
      </c>
    </row>
    <row r="3323" spans="1:41" ht="20.100000000000001" customHeight="1">
      <c r="A3323" s="70">
        <f t="shared" si="529"/>
        <v>1</v>
      </c>
      <c r="B3323" s="81"/>
      <c r="C3323" s="81"/>
      <c r="D3323" s="81"/>
      <c r="E3323" s="81"/>
      <c r="F3323" s="34"/>
      <c r="G3323" s="94"/>
      <c r="H3323" s="81"/>
      <c r="I3323" s="34"/>
      <c r="J3323" s="34"/>
      <c r="K3323" s="38"/>
      <c r="L3323" s="38"/>
      <c r="M3323" s="39">
        <f t="shared" si="522"/>
        <v>0</v>
      </c>
      <c r="N3323" s="40">
        <f t="shared" si="523"/>
        <v>0</v>
      </c>
      <c r="O3323" s="80"/>
      <c r="P3323" s="113" t="str">
        <f t="shared" si="530"/>
        <v/>
      </c>
      <c r="Q3323" s="42" t="str">
        <f t="shared" si="524"/>
        <v/>
      </c>
      <c r="R3323" s="81"/>
      <c r="S3323" s="44" t="str">
        <f t="shared" si="525"/>
        <v/>
      </c>
      <c r="T3323" s="81"/>
      <c r="U3323" s="81"/>
      <c r="V3323" s="42">
        <f t="shared" si="526"/>
        <v>0</v>
      </c>
      <c r="W3323" s="43"/>
      <c r="X3323" s="47">
        <f>SUMIFS(W$12:W3323,F$12:F3323,F3323,H$12:H3323,H3323,D$12:D3323,D3323)</f>
        <v>0</v>
      </c>
      <c r="Y3323" s="48">
        <f t="shared" si="527"/>
        <v>0</v>
      </c>
      <c r="Z3323" s="82"/>
      <c r="AA3323" s="106"/>
      <c r="AB3323" s="42">
        <f t="shared" si="528"/>
        <v>0</v>
      </c>
      <c r="AC3323" s="50"/>
      <c r="AD3323" s="81"/>
      <c r="AE3323" s="81"/>
      <c r="AF3323" s="81"/>
      <c r="AG3323" s="81"/>
      <c r="AH3323" s="81"/>
      <c r="AI3323" s="81"/>
      <c r="AJ3323" s="81"/>
      <c r="AK3323" s="81"/>
      <c r="AL3323" s="81"/>
      <c r="AM3323" s="50"/>
      <c r="AN3323" s="50"/>
      <c r="AO3323" s="112">
        <f t="shared" si="531"/>
        <v>0</v>
      </c>
    </row>
    <row r="3324" spans="1:41" ht="20.100000000000001" customHeight="1">
      <c r="A3324" s="70">
        <f t="shared" si="529"/>
        <v>1</v>
      </c>
      <c r="B3324" s="81"/>
      <c r="C3324" s="81"/>
      <c r="D3324" s="81"/>
      <c r="E3324" s="81"/>
      <c r="F3324" s="34"/>
      <c r="G3324" s="94"/>
      <c r="H3324" s="81"/>
      <c r="I3324" s="34"/>
      <c r="J3324" s="34"/>
      <c r="K3324" s="38"/>
      <c r="L3324" s="38"/>
      <c r="M3324" s="39">
        <f t="shared" si="522"/>
        <v>0</v>
      </c>
      <c r="N3324" s="40">
        <f t="shared" si="523"/>
        <v>0</v>
      </c>
      <c r="O3324" s="80"/>
      <c r="P3324" s="113" t="str">
        <f t="shared" si="530"/>
        <v/>
      </c>
      <c r="Q3324" s="42" t="str">
        <f t="shared" si="524"/>
        <v/>
      </c>
      <c r="R3324" s="81"/>
      <c r="S3324" s="44" t="str">
        <f t="shared" si="525"/>
        <v/>
      </c>
      <c r="T3324" s="81"/>
      <c r="U3324" s="81"/>
      <c r="V3324" s="42">
        <f t="shared" si="526"/>
        <v>0</v>
      </c>
      <c r="W3324" s="43"/>
      <c r="X3324" s="47">
        <f>SUMIFS(W$12:W3324,F$12:F3324,F3324,H$12:H3324,H3324,D$12:D3324,D3324)</f>
        <v>0</v>
      </c>
      <c r="Y3324" s="48">
        <f t="shared" si="527"/>
        <v>0</v>
      </c>
      <c r="Z3324" s="82"/>
      <c r="AA3324" s="106"/>
      <c r="AB3324" s="42">
        <f t="shared" si="528"/>
        <v>0</v>
      </c>
      <c r="AC3324" s="50"/>
      <c r="AD3324" s="81"/>
      <c r="AE3324" s="81"/>
      <c r="AF3324" s="81"/>
      <c r="AG3324" s="81"/>
      <c r="AH3324" s="81"/>
      <c r="AI3324" s="81"/>
      <c r="AJ3324" s="81"/>
      <c r="AK3324" s="81"/>
      <c r="AL3324" s="81"/>
      <c r="AM3324" s="50"/>
      <c r="AN3324" s="50"/>
      <c r="AO3324" s="112">
        <f t="shared" si="531"/>
        <v>0</v>
      </c>
    </row>
    <row r="3325" spans="1:41" ht="20.100000000000001" customHeight="1">
      <c r="A3325" s="70">
        <f t="shared" si="529"/>
        <v>1</v>
      </c>
      <c r="B3325" s="81"/>
      <c r="C3325" s="81"/>
      <c r="D3325" s="81"/>
      <c r="E3325" s="81"/>
      <c r="F3325" s="34"/>
      <c r="G3325" s="94"/>
      <c r="H3325" s="81"/>
      <c r="I3325" s="34"/>
      <c r="J3325" s="34"/>
      <c r="K3325" s="38"/>
      <c r="L3325" s="38"/>
      <c r="M3325" s="39">
        <f t="shared" si="522"/>
        <v>0</v>
      </c>
      <c r="N3325" s="40">
        <f t="shared" si="523"/>
        <v>0</v>
      </c>
      <c r="O3325" s="80"/>
      <c r="P3325" s="113" t="str">
        <f t="shared" si="530"/>
        <v/>
      </c>
      <c r="Q3325" s="42" t="str">
        <f t="shared" si="524"/>
        <v/>
      </c>
      <c r="R3325" s="81"/>
      <c r="S3325" s="44" t="str">
        <f t="shared" si="525"/>
        <v/>
      </c>
      <c r="T3325" s="81"/>
      <c r="U3325" s="81"/>
      <c r="V3325" s="42">
        <f t="shared" si="526"/>
        <v>0</v>
      </c>
      <c r="W3325" s="43"/>
      <c r="X3325" s="47">
        <f>SUMIFS(W$12:W3325,F$12:F3325,F3325,H$12:H3325,H3325,D$12:D3325,D3325)</f>
        <v>0</v>
      </c>
      <c r="Y3325" s="48">
        <f t="shared" si="527"/>
        <v>0</v>
      </c>
      <c r="Z3325" s="82"/>
      <c r="AA3325" s="106"/>
      <c r="AB3325" s="42">
        <f t="shared" si="528"/>
        <v>0</v>
      </c>
      <c r="AC3325" s="50"/>
      <c r="AD3325" s="81"/>
      <c r="AE3325" s="81"/>
      <c r="AF3325" s="81"/>
      <c r="AG3325" s="81"/>
      <c r="AH3325" s="81"/>
      <c r="AI3325" s="81"/>
      <c r="AJ3325" s="81"/>
      <c r="AK3325" s="81"/>
      <c r="AL3325" s="81"/>
      <c r="AM3325" s="50"/>
      <c r="AN3325" s="50"/>
      <c r="AO3325" s="112">
        <f t="shared" si="531"/>
        <v>0</v>
      </c>
    </row>
    <row r="3326" spans="1:41" ht="20.100000000000001" customHeight="1">
      <c r="A3326" s="70">
        <f t="shared" si="529"/>
        <v>1</v>
      </c>
      <c r="B3326" s="81"/>
      <c r="C3326" s="81"/>
      <c r="D3326" s="81"/>
      <c r="E3326" s="81"/>
      <c r="F3326" s="34"/>
      <c r="G3326" s="94"/>
      <c r="H3326" s="81"/>
      <c r="I3326" s="34"/>
      <c r="J3326" s="34"/>
      <c r="K3326" s="38"/>
      <c r="L3326" s="38"/>
      <c r="M3326" s="39">
        <f t="shared" si="522"/>
        <v>0</v>
      </c>
      <c r="N3326" s="40">
        <f t="shared" si="523"/>
        <v>0</v>
      </c>
      <c r="O3326" s="80"/>
      <c r="P3326" s="113" t="str">
        <f t="shared" si="530"/>
        <v/>
      </c>
      <c r="Q3326" s="42" t="str">
        <f t="shared" si="524"/>
        <v/>
      </c>
      <c r="R3326" s="81"/>
      <c r="S3326" s="44" t="str">
        <f t="shared" si="525"/>
        <v/>
      </c>
      <c r="T3326" s="81"/>
      <c r="U3326" s="81"/>
      <c r="V3326" s="42">
        <f t="shared" si="526"/>
        <v>0</v>
      </c>
      <c r="W3326" s="43"/>
      <c r="X3326" s="47">
        <f>SUMIFS(W$12:W3326,F$12:F3326,F3326,H$12:H3326,H3326,D$12:D3326,D3326)</f>
        <v>0</v>
      </c>
      <c r="Y3326" s="48">
        <f t="shared" si="527"/>
        <v>0</v>
      </c>
      <c r="Z3326" s="82"/>
      <c r="AA3326" s="106"/>
      <c r="AB3326" s="42">
        <f t="shared" si="528"/>
        <v>0</v>
      </c>
      <c r="AC3326" s="50"/>
      <c r="AD3326" s="81"/>
      <c r="AE3326" s="81"/>
      <c r="AF3326" s="81"/>
      <c r="AG3326" s="81"/>
      <c r="AH3326" s="81"/>
      <c r="AI3326" s="81"/>
      <c r="AJ3326" s="81"/>
      <c r="AK3326" s="81"/>
      <c r="AL3326" s="81"/>
      <c r="AM3326" s="50"/>
      <c r="AN3326" s="50"/>
      <c r="AO3326" s="112">
        <f t="shared" si="531"/>
        <v>0</v>
      </c>
    </row>
    <row r="3327" spans="1:41" ht="20.100000000000001" customHeight="1">
      <c r="A3327" s="70">
        <f t="shared" si="529"/>
        <v>1</v>
      </c>
      <c r="B3327" s="81"/>
      <c r="C3327" s="81"/>
      <c r="D3327" s="81"/>
      <c r="E3327" s="81"/>
      <c r="F3327" s="34"/>
      <c r="G3327" s="94"/>
      <c r="H3327" s="81"/>
      <c r="I3327" s="34"/>
      <c r="J3327" s="34"/>
      <c r="K3327" s="38"/>
      <c r="L3327" s="38"/>
      <c r="M3327" s="39">
        <f t="shared" si="522"/>
        <v>0</v>
      </c>
      <c r="N3327" s="40">
        <f t="shared" si="523"/>
        <v>0</v>
      </c>
      <c r="O3327" s="80"/>
      <c r="P3327" s="113" t="str">
        <f t="shared" si="530"/>
        <v/>
      </c>
      <c r="Q3327" s="42" t="str">
        <f t="shared" si="524"/>
        <v/>
      </c>
      <c r="R3327" s="81"/>
      <c r="S3327" s="44" t="str">
        <f t="shared" si="525"/>
        <v/>
      </c>
      <c r="T3327" s="81"/>
      <c r="U3327" s="81"/>
      <c r="V3327" s="42">
        <f t="shared" si="526"/>
        <v>0</v>
      </c>
      <c r="W3327" s="43"/>
      <c r="X3327" s="47">
        <f>SUMIFS(W$12:W3327,F$12:F3327,F3327,H$12:H3327,H3327,D$12:D3327,D3327)</f>
        <v>0</v>
      </c>
      <c r="Y3327" s="48">
        <f t="shared" si="527"/>
        <v>0</v>
      </c>
      <c r="Z3327" s="82"/>
      <c r="AA3327" s="106"/>
      <c r="AB3327" s="42">
        <f t="shared" si="528"/>
        <v>0</v>
      </c>
      <c r="AC3327" s="50"/>
      <c r="AD3327" s="81"/>
      <c r="AE3327" s="81"/>
      <c r="AF3327" s="81"/>
      <c r="AG3327" s="81"/>
      <c r="AH3327" s="81"/>
      <c r="AI3327" s="81"/>
      <c r="AJ3327" s="81"/>
      <c r="AK3327" s="81"/>
      <c r="AL3327" s="81"/>
      <c r="AM3327" s="50"/>
      <c r="AN3327" s="50"/>
      <c r="AO3327" s="112">
        <f t="shared" si="531"/>
        <v>0</v>
      </c>
    </row>
    <row r="3328" spans="1:41" ht="20.100000000000001" customHeight="1">
      <c r="A3328" s="70">
        <f t="shared" si="529"/>
        <v>1</v>
      </c>
      <c r="B3328" s="81"/>
      <c r="C3328" s="81"/>
      <c r="D3328" s="81"/>
      <c r="E3328" s="81"/>
      <c r="F3328" s="34"/>
      <c r="G3328" s="94"/>
      <c r="H3328" s="81"/>
      <c r="I3328" s="34"/>
      <c r="J3328" s="34"/>
      <c r="K3328" s="38"/>
      <c r="L3328" s="38"/>
      <c r="M3328" s="39">
        <f t="shared" si="522"/>
        <v>0</v>
      </c>
      <c r="N3328" s="40">
        <f t="shared" si="523"/>
        <v>0</v>
      </c>
      <c r="O3328" s="80"/>
      <c r="P3328" s="113" t="str">
        <f t="shared" si="530"/>
        <v/>
      </c>
      <c r="Q3328" s="42" t="str">
        <f t="shared" si="524"/>
        <v/>
      </c>
      <c r="R3328" s="81"/>
      <c r="S3328" s="44" t="str">
        <f t="shared" si="525"/>
        <v/>
      </c>
      <c r="T3328" s="81"/>
      <c r="U3328" s="81"/>
      <c r="V3328" s="42">
        <f t="shared" si="526"/>
        <v>0</v>
      </c>
      <c r="W3328" s="43"/>
      <c r="X3328" s="47">
        <f>SUMIFS(W$12:W3328,F$12:F3328,F3328,H$12:H3328,H3328,D$12:D3328,D3328)</f>
        <v>0</v>
      </c>
      <c r="Y3328" s="48">
        <f t="shared" si="527"/>
        <v>0</v>
      </c>
      <c r="Z3328" s="82"/>
      <c r="AA3328" s="106"/>
      <c r="AB3328" s="42">
        <f t="shared" si="528"/>
        <v>0</v>
      </c>
      <c r="AC3328" s="50"/>
      <c r="AD3328" s="81"/>
      <c r="AE3328" s="81"/>
      <c r="AF3328" s="81"/>
      <c r="AG3328" s="81"/>
      <c r="AH3328" s="81"/>
      <c r="AI3328" s="81"/>
      <c r="AJ3328" s="81"/>
      <c r="AK3328" s="81"/>
      <c r="AL3328" s="81"/>
      <c r="AM3328" s="50"/>
      <c r="AN3328" s="50"/>
      <c r="AO3328" s="112">
        <f t="shared" si="531"/>
        <v>0</v>
      </c>
    </row>
    <row r="3329" spans="1:41" ht="20.100000000000001" customHeight="1">
      <c r="A3329" s="70">
        <f t="shared" si="529"/>
        <v>1</v>
      </c>
      <c r="B3329" s="81"/>
      <c r="C3329" s="81"/>
      <c r="D3329" s="81"/>
      <c r="E3329" s="81"/>
      <c r="F3329" s="34"/>
      <c r="G3329" s="94"/>
      <c r="H3329" s="81"/>
      <c r="I3329" s="34"/>
      <c r="J3329" s="34"/>
      <c r="K3329" s="38"/>
      <c r="L3329" s="38"/>
      <c r="M3329" s="39">
        <f t="shared" si="522"/>
        <v>0</v>
      </c>
      <c r="N3329" s="40">
        <f t="shared" si="523"/>
        <v>0</v>
      </c>
      <c r="O3329" s="80"/>
      <c r="P3329" s="113" t="str">
        <f t="shared" si="530"/>
        <v/>
      </c>
      <c r="Q3329" s="42" t="str">
        <f t="shared" si="524"/>
        <v/>
      </c>
      <c r="R3329" s="81"/>
      <c r="S3329" s="44" t="str">
        <f t="shared" si="525"/>
        <v/>
      </c>
      <c r="T3329" s="81"/>
      <c r="U3329" s="81"/>
      <c r="V3329" s="42">
        <f t="shared" si="526"/>
        <v>0</v>
      </c>
      <c r="W3329" s="43"/>
      <c r="X3329" s="47">
        <f>SUMIFS(W$12:W3329,F$12:F3329,F3329,H$12:H3329,H3329,D$12:D3329,D3329)</f>
        <v>0</v>
      </c>
      <c r="Y3329" s="48">
        <f t="shared" si="527"/>
        <v>0</v>
      </c>
      <c r="Z3329" s="82"/>
      <c r="AA3329" s="106"/>
      <c r="AB3329" s="42">
        <f t="shared" si="528"/>
        <v>0</v>
      </c>
      <c r="AC3329" s="50"/>
      <c r="AD3329" s="81"/>
      <c r="AE3329" s="81"/>
      <c r="AF3329" s="81"/>
      <c r="AG3329" s="81"/>
      <c r="AH3329" s="81"/>
      <c r="AI3329" s="81"/>
      <c r="AJ3329" s="81"/>
      <c r="AK3329" s="81"/>
      <c r="AL3329" s="81"/>
      <c r="AM3329" s="50"/>
      <c r="AN3329" s="50"/>
      <c r="AO3329" s="112">
        <f t="shared" si="531"/>
        <v>0</v>
      </c>
    </row>
    <row r="3330" spans="1:41" ht="20.100000000000001" customHeight="1">
      <c r="A3330" s="70">
        <f t="shared" si="529"/>
        <v>1</v>
      </c>
      <c r="B3330" s="81"/>
      <c r="C3330" s="81"/>
      <c r="D3330" s="81"/>
      <c r="E3330" s="81"/>
      <c r="F3330" s="34"/>
      <c r="G3330" s="94"/>
      <c r="H3330" s="81"/>
      <c r="I3330" s="34"/>
      <c r="J3330" s="34"/>
      <c r="K3330" s="38"/>
      <c r="L3330" s="38"/>
      <c r="M3330" s="39">
        <f t="shared" si="522"/>
        <v>0</v>
      </c>
      <c r="N3330" s="40">
        <f t="shared" si="523"/>
        <v>0</v>
      </c>
      <c r="O3330" s="80"/>
      <c r="P3330" s="113" t="str">
        <f t="shared" si="530"/>
        <v/>
      </c>
      <c r="Q3330" s="42" t="str">
        <f t="shared" si="524"/>
        <v/>
      </c>
      <c r="R3330" s="81"/>
      <c r="S3330" s="44" t="str">
        <f t="shared" si="525"/>
        <v/>
      </c>
      <c r="T3330" s="81"/>
      <c r="U3330" s="81"/>
      <c r="V3330" s="42">
        <f t="shared" si="526"/>
        <v>0</v>
      </c>
      <c r="W3330" s="43"/>
      <c r="X3330" s="47">
        <f>SUMIFS(W$12:W3330,F$12:F3330,F3330,H$12:H3330,H3330,D$12:D3330,D3330)</f>
        <v>0</v>
      </c>
      <c r="Y3330" s="48">
        <f t="shared" si="527"/>
        <v>0</v>
      </c>
      <c r="Z3330" s="82"/>
      <c r="AA3330" s="106"/>
      <c r="AB3330" s="42">
        <f t="shared" si="528"/>
        <v>0</v>
      </c>
      <c r="AC3330" s="50"/>
      <c r="AD3330" s="81"/>
      <c r="AE3330" s="81"/>
      <c r="AF3330" s="81"/>
      <c r="AG3330" s="81"/>
      <c r="AH3330" s="81"/>
      <c r="AI3330" s="81"/>
      <c r="AJ3330" s="81"/>
      <c r="AK3330" s="81"/>
      <c r="AL3330" s="81"/>
      <c r="AM3330" s="50"/>
      <c r="AN3330" s="50"/>
      <c r="AO3330" s="112">
        <f t="shared" si="531"/>
        <v>0</v>
      </c>
    </row>
    <row r="3331" spans="1:41" ht="20.100000000000001" customHeight="1">
      <c r="A3331" s="70">
        <f t="shared" si="529"/>
        <v>1</v>
      </c>
      <c r="B3331" s="81"/>
      <c r="C3331" s="81"/>
      <c r="D3331" s="81"/>
      <c r="E3331" s="81"/>
      <c r="F3331" s="34"/>
      <c r="G3331" s="94"/>
      <c r="H3331" s="81"/>
      <c r="I3331" s="34"/>
      <c r="J3331" s="34"/>
      <c r="K3331" s="38"/>
      <c r="L3331" s="38"/>
      <c r="M3331" s="39">
        <f t="shared" si="522"/>
        <v>0</v>
      </c>
      <c r="N3331" s="40">
        <f t="shared" si="523"/>
        <v>0</v>
      </c>
      <c r="O3331" s="80"/>
      <c r="P3331" s="113" t="str">
        <f t="shared" si="530"/>
        <v/>
      </c>
      <c r="Q3331" s="42" t="str">
        <f t="shared" si="524"/>
        <v/>
      </c>
      <c r="R3331" s="81"/>
      <c r="S3331" s="44" t="str">
        <f t="shared" si="525"/>
        <v/>
      </c>
      <c r="T3331" s="81"/>
      <c r="U3331" s="81"/>
      <c r="V3331" s="42">
        <f t="shared" si="526"/>
        <v>0</v>
      </c>
      <c r="W3331" s="43"/>
      <c r="X3331" s="47">
        <f>SUMIFS(W$12:W3331,F$12:F3331,F3331,H$12:H3331,H3331,D$12:D3331,D3331)</f>
        <v>0</v>
      </c>
      <c r="Y3331" s="48">
        <f t="shared" si="527"/>
        <v>0</v>
      </c>
      <c r="Z3331" s="82"/>
      <c r="AA3331" s="106"/>
      <c r="AB3331" s="42">
        <f t="shared" si="528"/>
        <v>0</v>
      </c>
      <c r="AC3331" s="50"/>
      <c r="AD3331" s="81"/>
      <c r="AE3331" s="81"/>
      <c r="AF3331" s="81"/>
      <c r="AG3331" s="81"/>
      <c r="AH3331" s="81"/>
      <c r="AI3331" s="81"/>
      <c r="AJ3331" s="81"/>
      <c r="AK3331" s="81"/>
      <c r="AL3331" s="81"/>
      <c r="AM3331" s="50"/>
      <c r="AN3331" s="50"/>
      <c r="AO3331" s="112">
        <f t="shared" si="531"/>
        <v>0</v>
      </c>
    </row>
    <row r="3332" spans="1:41" ht="20.100000000000001" customHeight="1">
      <c r="A3332" s="70">
        <f t="shared" si="529"/>
        <v>1</v>
      </c>
      <c r="B3332" s="81"/>
      <c r="C3332" s="81"/>
      <c r="D3332" s="81"/>
      <c r="E3332" s="81"/>
      <c r="F3332" s="34"/>
      <c r="G3332" s="94"/>
      <c r="H3332" s="81"/>
      <c r="I3332" s="34"/>
      <c r="J3332" s="34"/>
      <c r="K3332" s="38"/>
      <c r="L3332" s="38"/>
      <c r="M3332" s="39">
        <f t="shared" si="522"/>
        <v>0</v>
      </c>
      <c r="N3332" s="40">
        <f t="shared" si="523"/>
        <v>0</v>
      </c>
      <c r="O3332" s="80"/>
      <c r="P3332" s="113" t="str">
        <f t="shared" si="530"/>
        <v/>
      </c>
      <c r="Q3332" s="42" t="str">
        <f t="shared" si="524"/>
        <v/>
      </c>
      <c r="R3332" s="81"/>
      <c r="S3332" s="44" t="str">
        <f t="shared" si="525"/>
        <v/>
      </c>
      <c r="T3332" s="81"/>
      <c r="U3332" s="81"/>
      <c r="V3332" s="42">
        <f t="shared" si="526"/>
        <v>0</v>
      </c>
      <c r="W3332" s="43"/>
      <c r="X3332" s="47">
        <f>SUMIFS(W$12:W3332,F$12:F3332,F3332,H$12:H3332,H3332,D$12:D3332,D3332)</f>
        <v>0</v>
      </c>
      <c r="Y3332" s="48">
        <f t="shared" si="527"/>
        <v>0</v>
      </c>
      <c r="Z3332" s="82"/>
      <c r="AA3332" s="106"/>
      <c r="AB3332" s="42">
        <f t="shared" si="528"/>
        <v>0</v>
      </c>
      <c r="AC3332" s="50"/>
      <c r="AD3332" s="81"/>
      <c r="AE3332" s="81"/>
      <c r="AF3332" s="81"/>
      <c r="AG3332" s="81"/>
      <c r="AH3332" s="81"/>
      <c r="AI3332" s="81"/>
      <c r="AJ3332" s="81"/>
      <c r="AK3332" s="81"/>
      <c r="AL3332" s="81"/>
      <c r="AM3332" s="50"/>
      <c r="AN3332" s="50"/>
      <c r="AO3332" s="112">
        <f t="shared" si="531"/>
        <v>0</v>
      </c>
    </row>
    <row r="3333" spans="1:41" ht="20.100000000000001" customHeight="1">
      <c r="A3333" s="70">
        <f t="shared" si="529"/>
        <v>1</v>
      </c>
      <c r="B3333" s="81"/>
      <c r="C3333" s="81"/>
      <c r="D3333" s="81"/>
      <c r="E3333" s="81"/>
      <c r="F3333" s="34"/>
      <c r="G3333" s="94"/>
      <c r="H3333" s="81"/>
      <c r="I3333" s="34"/>
      <c r="J3333" s="34"/>
      <c r="K3333" s="38"/>
      <c r="L3333" s="38"/>
      <c r="M3333" s="39">
        <f t="shared" si="522"/>
        <v>0</v>
      </c>
      <c r="N3333" s="40">
        <f t="shared" si="523"/>
        <v>0</v>
      </c>
      <c r="O3333" s="80"/>
      <c r="P3333" s="113" t="str">
        <f t="shared" si="530"/>
        <v/>
      </c>
      <c r="Q3333" s="42" t="str">
        <f t="shared" si="524"/>
        <v/>
      </c>
      <c r="R3333" s="81"/>
      <c r="S3333" s="44" t="str">
        <f t="shared" si="525"/>
        <v/>
      </c>
      <c r="T3333" s="81"/>
      <c r="U3333" s="81"/>
      <c r="V3333" s="42">
        <f t="shared" si="526"/>
        <v>0</v>
      </c>
      <c r="W3333" s="43"/>
      <c r="X3333" s="47">
        <f>SUMIFS(W$12:W3333,F$12:F3333,F3333,H$12:H3333,H3333,D$12:D3333,D3333)</f>
        <v>0</v>
      </c>
      <c r="Y3333" s="48">
        <f t="shared" si="527"/>
        <v>0</v>
      </c>
      <c r="Z3333" s="82"/>
      <c r="AA3333" s="106"/>
      <c r="AB3333" s="42">
        <f t="shared" si="528"/>
        <v>0</v>
      </c>
      <c r="AC3333" s="50"/>
      <c r="AD3333" s="81"/>
      <c r="AE3333" s="81"/>
      <c r="AF3333" s="81"/>
      <c r="AG3333" s="81"/>
      <c r="AH3333" s="81"/>
      <c r="AI3333" s="81"/>
      <c r="AJ3333" s="81"/>
      <c r="AK3333" s="81"/>
      <c r="AL3333" s="81"/>
      <c r="AM3333" s="50"/>
      <c r="AN3333" s="50"/>
      <c r="AO3333" s="112">
        <f t="shared" si="531"/>
        <v>0</v>
      </c>
    </row>
    <row r="3334" spans="1:41" ht="20.100000000000001" customHeight="1">
      <c r="A3334" s="70">
        <f t="shared" si="529"/>
        <v>1</v>
      </c>
      <c r="B3334" s="81"/>
      <c r="C3334" s="81"/>
      <c r="D3334" s="81"/>
      <c r="E3334" s="81"/>
      <c r="F3334" s="34"/>
      <c r="G3334" s="94"/>
      <c r="H3334" s="81"/>
      <c r="I3334" s="34"/>
      <c r="J3334" s="34"/>
      <c r="K3334" s="38"/>
      <c r="L3334" s="38"/>
      <c r="M3334" s="39">
        <f t="shared" si="522"/>
        <v>0</v>
      </c>
      <c r="N3334" s="40">
        <f t="shared" si="523"/>
        <v>0</v>
      </c>
      <c r="O3334" s="80"/>
      <c r="P3334" s="113" t="str">
        <f t="shared" si="530"/>
        <v/>
      </c>
      <c r="Q3334" s="42" t="str">
        <f t="shared" si="524"/>
        <v/>
      </c>
      <c r="R3334" s="81"/>
      <c r="S3334" s="44" t="str">
        <f t="shared" si="525"/>
        <v/>
      </c>
      <c r="T3334" s="81"/>
      <c r="U3334" s="81"/>
      <c r="V3334" s="42">
        <f t="shared" si="526"/>
        <v>0</v>
      </c>
      <c r="W3334" s="43"/>
      <c r="X3334" s="47">
        <f>SUMIFS(W$12:W3334,F$12:F3334,F3334,H$12:H3334,H3334,D$12:D3334,D3334)</f>
        <v>0</v>
      </c>
      <c r="Y3334" s="48">
        <f t="shared" si="527"/>
        <v>0</v>
      </c>
      <c r="Z3334" s="82"/>
      <c r="AA3334" s="106"/>
      <c r="AB3334" s="42">
        <f t="shared" si="528"/>
        <v>0</v>
      </c>
      <c r="AC3334" s="50"/>
      <c r="AD3334" s="81"/>
      <c r="AE3334" s="81"/>
      <c r="AF3334" s="81"/>
      <c r="AG3334" s="81"/>
      <c r="AH3334" s="81"/>
      <c r="AI3334" s="81"/>
      <c r="AJ3334" s="81"/>
      <c r="AK3334" s="81"/>
      <c r="AL3334" s="81"/>
      <c r="AM3334" s="50"/>
      <c r="AN3334" s="50"/>
      <c r="AO3334" s="112">
        <f t="shared" si="531"/>
        <v>0</v>
      </c>
    </row>
    <row r="3335" spans="1:41" ht="20.100000000000001" customHeight="1">
      <c r="A3335" s="70">
        <f t="shared" si="529"/>
        <v>1</v>
      </c>
      <c r="B3335" s="81"/>
      <c r="C3335" s="81"/>
      <c r="D3335" s="81"/>
      <c r="E3335" s="81"/>
      <c r="F3335" s="34"/>
      <c r="G3335" s="94"/>
      <c r="H3335" s="81"/>
      <c r="I3335" s="34"/>
      <c r="J3335" s="34"/>
      <c r="K3335" s="38"/>
      <c r="L3335" s="38"/>
      <c r="M3335" s="39">
        <f t="shared" si="522"/>
        <v>0</v>
      </c>
      <c r="N3335" s="40">
        <f t="shared" si="523"/>
        <v>0</v>
      </c>
      <c r="O3335" s="80"/>
      <c r="P3335" s="113" t="str">
        <f t="shared" si="530"/>
        <v/>
      </c>
      <c r="Q3335" s="42" t="str">
        <f t="shared" si="524"/>
        <v/>
      </c>
      <c r="R3335" s="81"/>
      <c r="S3335" s="44" t="str">
        <f t="shared" si="525"/>
        <v/>
      </c>
      <c r="T3335" s="81"/>
      <c r="U3335" s="81"/>
      <c r="V3335" s="42">
        <f t="shared" si="526"/>
        <v>0</v>
      </c>
      <c r="W3335" s="43"/>
      <c r="X3335" s="47">
        <f>SUMIFS(W$12:W3335,F$12:F3335,F3335,H$12:H3335,H3335,D$12:D3335,D3335)</f>
        <v>0</v>
      </c>
      <c r="Y3335" s="48">
        <f t="shared" si="527"/>
        <v>0</v>
      </c>
      <c r="Z3335" s="82"/>
      <c r="AA3335" s="106"/>
      <c r="AB3335" s="42">
        <f t="shared" si="528"/>
        <v>0</v>
      </c>
      <c r="AC3335" s="50"/>
      <c r="AD3335" s="81"/>
      <c r="AE3335" s="81"/>
      <c r="AF3335" s="81"/>
      <c r="AG3335" s="81"/>
      <c r="AH3335" s="81"/>
      <c r="AI3335" s="81"/>
      <c r="AJ3335" s="81"/>
      <c r="AK3335" s="81"/>
      <c r="AL3335" s="81"/>
      <c r="AM3335" s="50"/>
      <c r="AN3335" s="50"/>
      <c r="AO3335" s="112">
        <f t="shared" si="531"/>
        <v>0</v>
      </c>
    </row>
    <row r="3336" spans="1:41" ht="20.100000000000001" customHeight="1">
      <c r="A3336" s="70">
        <f t="shared" si="529"/>
        <v>1</v>
      </c>
      <c r="B3336" s="81"/>
      <c r="C3336" s="81"/>
      <c r="D3336" s="81"/>
      <c r="E3336" s="81"/>
      <c r="F3336" s="34"/>
      <c r="G3336" s="94"/>
      <c r="H3336" s="81"/>
      <c r="I3336" s="34"/>
      <c r="J3336" s="34"/>
      <c r="K3336" s="38"/>
      <c r="L3336" s="38"/>
      <c r="M3336" s="39">
        <f t="shared" ref="M3336:M3399" si="532">(IF(L3336&lt;K3336,1+L3336,L3336)-K3336-IF(AND(K3336&lt;$L$5,L3336&gt;$M$5),$M$5-$L$5)-IF(AND(K3336&lt;$L$6,L3336&gt;$M$6),$M$6-$L$6)-IF(AND(K3336&lt;$L$7,L3336&gt;$M$7),$M$7-$L$7))-IF(AND(K3336&lt;$L$8,L3336&gt;$M$8),$M$8-$L$8)</f>
        <v>0</v>
      </c>
      <c r="N3336" s="40">
        <f t="shared" ref="N3336:N3399" si="533">HOUR(M3336)+MINUTE(M3336)/60</f>
        <v>0</v>
      </c>
      <c r="O3336" s="80"/>
      <c r="P3336" s="113" t="str">
        <f t="shared" si="530"/>
        <v/>
      </c>
      <c r="Q3336" s="42" t="str">
        <f t="shared" ref="Q3336:Q3399" si="534">IFERROR(V3336/(N3336*O3336),"")</f>
        <v/>
      </c>
      <c r="R3336" s="81"/>
      <c r="S3336" s="44" t="str">
        <f t="shared" ref="S3336:S3399" si="535">IFERROR(W3336/R3336,"")</f>
        <v/>
      </c>
      <c r="T3336" s="81"/>
      <c r="U3336" s="81"/>
      <c r="V3336" s="42">
        <f t="shared" ref="V3336:V3399" si="536">+W3336+Y3336</f>
        <v>0</v>
      </c>
      <c r="W3336" s="43"/>
      <c r="X3336" s="47">
        <f>SUMIFS(W$12:W3336,F$12:F3336,F3336,H$12:H3336,H3336,D$12:D3336,D3336)</f>
        <v>0</v>
      </c>
      <c r="Y3336" s="48">
        <f t="shared" ref="Y3336:Y3399" si="537">SUM(AC3336:AK3336)</f>
        <v>0</v>
      </c>
      <c r="Z3336" s="82"/>
      <c r="AA3336" s="106"/>
      <c r="AB3336" s="42">
        <f t="shared" ref="AB3336:AB3399" si="538">+W3336*AA3336</f>
        <v>0</v>
      </c>
      <c r="AC3336" s="50"/>
      <c r="AD3336" s="81"/>
      <c r="AE3336" s="81"/>
      <c r="AF3336" s="81"/>
      <c r="AG3336" s="81"/>
      <c r="AH3336" s="81"/>
      <c r="AI3336" s="81"/>
      <c r="AJ3336" s="81"/>
      <c r="AK3336" s="81"/>
      <c r="AL3336" s="81"/>
      <c r="AM3336" s="50"/>
      <c r="AN3336" s="50"/>
      <c r="AO3336" s="112">
        <f t="shared" si="531"/>
        <v>0</v>
      </c>
    </row>
    <row r="3337" spans="1:41" ht="20.100000000000001" customHeight="1">
      <c r="A3337" s="70">
        <f t="shared" si="529"/>
        <v>1</v>
      </c>
      <c r="B3337" s="81"/>
      <c r="C3337" s="81"/>
      <c r="D3337" s="81"/>
      <c r="E3337" s="81"/>
      <c r="F3337" s="34"/>
      <c r="G3337" s="94"/>
      <c r="H3337" s="81"/>
      <c r="I3337" s="34"/>
      <c r="J3337" s="34"/>
      <c r="K3337" s="38"/>
      <c r="L3337" s="38"/>
      <c r="M3337" s="39">
        <f t="shared" si="532"/>
        <v>0</v>
      </c>
      <c r="N3337" s="40">
        <f t="shared" si="533"/>
        <v>0</v>
      </c>
      <c r="O3337" s="80"/>
      <c r="P3337" s="113" t="str">
        <f t="shared" si="530"/>
        <v/>
      </c>
      <c r="Q3337" s="42" t="str">
        <f t="shared" si="534"/>
        <v/>
      </c>
      <c r="R3337" s="81"/>
      <c r="S3337" s="44" t="str">
        <f t="shared" si="535"/>
        <v/>
      </c>
      <c r="T3337" s="81"/>
      <c r="U3337" s="81"/>
      <c r="V3337" s="42">
        <f t="shared" si="536"/>
        <v>0</v>
      </c>
      <c r="W3337" s="43"/>
      <c r="X3337" s="47">
        <f>SUMIFS(W$12:W3337,F$12:F3337,F3337,H$12:H3337,H3337,D$12:D3337,D3337)</f>
        <v>0</v>
      </c>
      <c r="Y3337" s="48">
        <f t="shared" si="537"/>
        <v>0</v>
      </c>
      <c r="Z3337" s="82"/>
      <c r="AA3337" s="106"/>
      <c r="AB3337" s="42">
        <f t="shared" si="538"/>
        <v>0</v>
      </c>
      <c r="AC3337" s="50"/>
      <c r="AD3337" s="81"/>
      <c r="AE3337" s="81"/>
      <c r="AF3337" s="81"/>
      <c r="AG3337" s="81"/>
      <c r="AH3337" s="81"/>
      <c r="AI3337" s="81"/>
      <c r="AJ3337" s="81"/>
      <c r="AK3337" s="81"/>
      <c r="AL3337" s="81"/>
      <c r="AM3337" s="50"/>
      <c r="AN3337" s="50"/>
      <c r="AO3337" s="112">
        <f t="shared" si="531"/>
        <v>0</v>
      </c>
    </row>
    <row r="3338" spans="1:41" ht="20.100000000000001" customHeight="1">
      <c r="A3338" s="70">
        <f t="shared" si="529"/>
        <v>1</v>
      </c>
      <c r="B3338" s="81"/>
      <c r="C3338" s="81"/>
      <c r="D3338" s="81"/>
      <c r="E3338" s="81"/>
      <c r="F3338" s="34"/>
      <c r="G3338" s="94"/>
      <c r="H3338" s="81"/>
      <c r="I3338" s="34"/>
      <c r="J3338" s="34"/>
      <c r="K3338" s="38"/>
      <c r="L3338" s="38"/>
      <c r="M3338" s="39">
        <f t="shared" si="532"/>
        <v>0</v>
      </c>
      <c r="N3338" s="40">
        <f t="shared" si="533"/>
        <v>0</v>
      </c>
      <c r="O3338" s="80"/>
      <c r="P3338" s="113" t="str">
        <f t="shared" si="530"/>
        <v/>
      </c>
      <c r="Q3338" s="42" t="str">
        <f t="shared" si="534"/>
        <v/>
      </c>
      <c r="R3338" s="81"/>
      <c r="S3338" s="44" t="str">
        <f t="shared" si="535"/>
        <v/>
      </c>
      <c r="T3338" s="81"/>
      <c r="U3338" s="81"/>
      <c r="V3338" s="42">
        <f t="shared" si="536"/>
        <v>0</v>
      </c>
      <c r="W3338" s="43"/>
      <c r="X3338" s="47">
        <f>SUMIFS(W$12:W3338,F$12:F3338,F3338,H$12:H3338,H3338,D$12:D3338,D3338)</f>
        <v>0</v>
      </c>
      <c r="Y3338" s="48">
        <f t="shared" si="537"/>
        <v>0</v>
      </c>
      <c r="Z3338" s="82"/>
      <c r="AA3338" s="106"/>
      <c r="AB3338" s="42">
        <f t="shared" si="538"/>
        <v>0</v>
      </c>
      <c r="AC3338" s="50"/>
      <c r="AD3338" s="81"/>
      <c r="AE3338" s="81"/>
      <c r="AF3338" s="81"/>
      <c r="AG3338" s="81"/>
      <c r="AH3338" s="81"/>
      <c r="AI3338" s="81"/>
      <c r="AJ3338" s="81"/>
      <c r="AK3338" s="81"/>
      <c r="AL3338" s="81"/>
      <c r="AM3338" s="50"/>
      <c r="AN3338" s="50"/>
      <c r="AO3338" s="112">
        <f t="shared" si="531"/>
        <v>0</v>
      </c>
    </row>
    <row r="3339" spans="1:41" ht="20.100000000000001" customHeight="1">
      <c r="A3339" s="70">
        <f t="shared" si="529"/>
        <v>1</v>
      </c>
      <c r="B3339" s="81"/>
      <c r="C3339" s="81"/>
      <c r="D3339" s="81"/>
      <c r="E3339" s="81"/>
      <c r="F3339" s="34"/>
      <c r="G3339" s="94"/>
      <c r="H3339" s="81"/>
      <c r="I3339" s="34"/>
      <c r="J3339" s="34"/>
      <c r="K3339" s="38"/>
      <c r="L3339" s="38"/>
      <c r="M3339" s="39">
        <f t="shared" si="532"/>
        <v>0</v>
      </c>
      <c r="N3339" s="40">
        <f t="shared" si="533"/>
        <v>0</v>
      </c>
      <c r="O3339" s="80"/>
      <c r="P3339" s="113" t="str">
        <f t="shared" si="530"/>
        <v/>
      </c>
      <c r="Q3339" s="42" t="str">
        <f t="shared" si="534"/>
        <v/>
      </c>
      <c r="R3339" s="81"/>
      <c r="S3339" s="44" t="str">
        <f t="shared" si="535"/>
        <v/>
      </c>
      <c r="T3339" s="81"/>
      <c r="U3339" s="81"/>
      <c r="V3339" s="42">
        <f t="shared" si="536"/>
        <v>0</v>
      </c>
      <c r="W3339" s="43"/>
      <c r="X3339" s="47">
        <f>SUMIFS(W$12:W3339,F$12:F3339,F3339,H$12:H3339,H3339,D$12:D3339,D3339)</f>
        <v>0</v>
      </c>
      <c r="Y3339" s="48">
        <f t="shared" si="537"/>
        <v>0</v>
      </c>
      <c r="Z3339" s="82"/>
      <c r="AA3339" s="106"/>
      <c r="AB3339" s="42">
        <f t="shared" si="538"/>
        <v>0</v>
      </c>
      <c r="AC3339" s="50"/>
      <c r="AD3339" s="81"/>
      <c r="AE3339" s="81"/>
      <c r="AF3339" s="81"/>
      <c r="AG3339" s="81"/>
      <c r="AH3339" s="81"/>
      <c r="AI3339" s="81"/>
      <c r="AJ3339" s="81"/>
      <c r="AK3339" s="81"/>
      <c r="AL3339" s="81"/>
      <c r="AM3339" s="50"/>
      <c r="AN3339" s="50"/>
      <c r="AO3339" s="112">
        <f t="shared" si="531"/>
        <v>0</v>
      </c>
    </row>
    <row r="3340" spans="1:41" ht="20.100000000000001" customHeight="1">
      <c r="A3340" s="70">
        <f t="shared" si="529"/>
        <v>1</v>
      </c>
      <c r="B3340" s="81"/>
      <c r="C3340" s="81"/>
      <c r="D3340" s="81"/>
      <c r="E3340" s="81"/>
      <c r="F3340" s="34"/>
      <c r="G3340" s="94"/>
      <c r="H3340" s="81"/>
      <c r="I3340" s="34"/>
      <c r="J3340" s="34"/>
      <c r="K3340" s="38"/>
      <c r="L3340" s="38"/>
      <c r="M3340" s="39">
        <f t="shared" si="532"/>
        <v>0</v>
      </c>
      <c r="N3340" s="40">
        <f t="shared" si="533"/>
        <v>0</v>
      </c>
      <c r="O3340" s="80"/>
      <c r="P3340" s="113" t="str">
        <f t="shared" si="530"/>
        <v/>
      </c>
      <c r="Q3340" s="42" t="str">
        <f t="shared" si="534"/>
        <v/>
      </c>
      <c r="R3340" s="81"/>
      <c r="S3340" s="44" t="str">
        <f t="shared" si="535"/>
        <v/>
      </c>
      <c r="T3340" s="81"/>
      <c r="U3340" s="81"/>
      <c r="V3340" s="42">
        <f t="shared" si="536"/>
        <v>0</v>
      </c>
      <c r="W3340" s="43"/>
      <c r="X3340" s="47">
        <f>SUMIFS(W$12:W3340,F$12:F3340,F3340,H$12:H3340,H3340,D$12:D3340,D3340)</f>
        <v>0</v>
      </c>
      <c r="Y3340" s="48">
        <f t="shared" si="537"/>
        <v>0</v>
      </c>
      <c r="Z3340" s="82"/>
      <c r="AA3340" s="106"/>
      <c r="AB3340" s="42">
        <f t="shared" si="538"/>
        <v>0</v>
      </c>
      <c r="AC3340" s="50"/>
      <c r="AD3340" s="81"/>
      <c r="AE3340" s="81"/>
      <c r="AF3340" s="81"/>
      <c r="AG3340" s="81"/>
      <c r="AH3340" s="81"/>
      <c r="AI3340" s="81"/>
      <c r="AJ3340" s="81"/>
      <c r="AK3340" s="81"/>
      <c r="AL3340" s="81"/>
      <c r="AM3340" s="50"/>
      <c r="AN3340" s="50"/>
      <c r="AO3340" s="112">
        <f t="shared" si="531"/>
        <v>0</v>
      </c>
    </row>
    <row r="3341" spans="1:41" ht="20.100000000000001" customHeight="1">
      <c r="A3341" s="70">
        <f t="shared" ref="A3341:A3404" si="539">MONTH(B3341)</f>
        <v>1</v>
      </c>
      <c r="B3341" s="81"/>
      <c r="C3341" s="81"/>
      <c r="D3341" s="81"/>
      <c r="E3341" s="81"/>
      <c r="F3341" s="34"/>
      <c r="G3341" s="94"/>
      <c r="H3341" s="81"/>
      <c r="I3341" s="34"/>
      <c r="J3341" s="34"/>
      <c r="K3341" s="38"/>
      <c r="L3341" s="38"/>
      <c r="M3341" s="39">
        <f t="shared" si="532"/>
        <v>0</v>
      </c>
      <c r="N3341" s="40">
        <f t="shared" si="533"/>
        <v>0</v>
      </c>
      <c r="O3341" s="80"/>
      <c r="P3341" s="113" t="str">
        <f t="shared" ref="P3341:P3404" si="540">IFERROR(W3341/V3341,"")</f>
        <v/>
      </c>
      <c r="Q3341" s="42" t="str">
        <f t="shared" si="534"/>
        <v/>
      </c>
      <c r="R3341" s="81"/>
      <c r="S3341" s="44" t="str">
        <f t="shared" si="535"/>
        <v/>
      </c>
      <c r="T3341" s="81"/>
      <c r="U3341" s="81"/>
      <c r="V3341" s="42">
        <f t="shared" si="536"/>
        <v>0</v>
      </c>
      <c r="W3341" s="43"/>
      <c r="X3341" s="47">
        <f>SUMIFS(W$12:W3341,F$12:F3341,F3341,H$12:H3341,H3341,D$12:D3341,D3341)</f>
        <v>0</v>
      </c>
      <c r="Y3341" s="48">
        <f t="shared" si="537"/>
        <v>0</v>
      </c>
      <c r="Z3341" s="82"/>
      <c r="AA3341" s="106"/>
      <c r="AB3341" s="42">
        <f t="shared" si="538"/>
        <v>0</v>
      </c>
      <c r="AC3341" s="50"/>
      <c r="AD3341" s="81"/>
      <c r="AE3341" s="81"/>
      <c r="AF3341" s="81"/>
      <c r="AG3341" s="81"/>
      <c r="AH3341" s="81"/>
      <c r="AI3341" s="81"/>
      <c r="AJ3341" s="81"/>
      <c r="AK3341" s="81"/>
      <c r="AL3341" s="81"/>
      <c r="AM3341" s="50"/>
      <c r="AN3341" s="50"/>
      <c r="AO3341" s="112">
        <f t="shared" ref="AO3341:AO3404" si="541">+AM3341+AN3341</f>
        <v>0</v>
      </c>
    </row>
    <row r="3342" spans="1:41" ht="20.100000000000001" customHeight="1">
      <c r="A3342" s="70">
        <f t="shared" si="539"/>
        <v>1</v>
      </c>
      <c r="B3342" s="81"/>
      <c r="C3342" s="81"/>
      <c r="D3342" s="81"/>
      <c r="E3342" s="81"/>
      <c r="F3342" s="34"/>
      <c r="G3342" s="94"/>
      <c r="H3342" s="81"/>
      <c r="I3342" s="34"/>
      <c r="J3342" s="34"/>
      <c r="K3342" s="38"/>
      <c r="L3342" s="38"/>
      <c r="M3342" s="39">
        <f t="shared" si="532"/>
        <v>0</v>
      </c>
      <c r="N3342" s="40">
        <f t="shared" si="533"/>
        <v>0</v>
      </c>
      <c r="O3342" s="80"/>
      <c r="P3342" s="113" t="str">
        <f t="shared" si="540"/>
        <v/>
      </c>
      <c r="Q3342" s="42" t="str">
        <f t="shared" si="534"/>
        <v/>
      </c>
      <c r="R3342" s="81"/>
      <c r="S3342" s="44" t="str">
        <f t="shared" si="535"/>
        <v/>
      </c>
      <c r="T3342" s="81"/>
      <c r="U3342" s="81"/>
      <c r="V3342" s="42">
        <f t="shared" si="536"/>
        <v>0</v>
      </c>
      <c r="W3342" s="43"/>
      <c r="X3342" s="47">
        <f>SUMIFS(W$12:W3342,F$12:F3342,F3342,H$12:H3342,H3342,D$12:D3342,D3342)</f>
        <v>0</v>
      </c>
      <c r="Y3342" s="48">
        <f t="shared" si="537"/>
        <v>0</v>
      </c>
      <c r="Z3342" s="82"/>
      <c r="AA3342" s="106"/>
      <c r="AB3342" s="42">
        <f t="shared" si="538"/>
        <v>0</v>
      </c>
      <c r="AC3342" s="50"/>
      <c r="AD3342" s="81"/>
      <c r="AE3342" s="81"/>
      <c r="AF3342" s="81"/>
      <c r="AG3342" s="81"/>
      <c r="AH3342" s="81"/>
      <c r="AI3342" s="81"/>
      <c r="AJ3342" s="81"/>
      <c r="AK3342" s="81"/>
      <c r="AL3342" s="81"/>
      <c r="AM3342" s="50"/>
      <c r="AN3342" s="50"/>
      <c r="AO3342" s="112">
        <f t="shared" si="541"/>
        <v>0</v>
      </c>
    </row>
    <row r="3343" spans="1:41" ht="20.100000000000001" customHeight="1">
      <c r="A3343" s="70">
        <f t="shared" si="539"/>
        <v>1</v>
      </c>
      <c r="B3343" s="81"/>
      <c r="C3343" s="81"/>
      <c r="D3343" s="81"/>
      <c r="E3343" s="81"/>
      <c r="F3343" s="34"/>
      <c r="G3343" s="94"/>
      <c r="H3343" s="81"/>
      <c r="I3343" s="34"/>
      <c r="J3343" s="34"/>
      <c r="K3343" s="38"/>
      <c r="L3343" s="38"/>
      <c r="M3343" s="39">
        <f t="shared" si="532"/>
        <v>0</v>
      </c>
      <c r="N3343" s="40">
        <f t="shared" si="533"/>
        <v>0</v>
      </c>
      <c r="O3343" s="80"/>
      <c r="P3343" s="113" t="str">
        <f t="shared" si="540"/>
        <v/>
      </c>
      <c r="Q3343" s="42" t="str">
        <f t="shared" si="534"/>
        <v/>
      </c>
      <c r="R3343" s="81"/>
      <c r="S3343" s="44" t="str">
        <f t="shared" si="535"/>
        <v/>
      </c>
      <c r="T3343" s="81"/>
      <c r="U3343" s="81"/>
      <c r="V3343" s="42">
        <f t="shared" si="536"/>
        <v>0</v>
      </c>
      <c r="W3343" s="43"/>
      <c r="X3343" s="47">
        <f>SUMIFS(W$12:W3343,F$12:F3343,F3343,H$12:H3343,H3343,D$12:D3343,D3343)</f>
        <v>0</v>
      </c>
      <c r="Y3343" s="48">
        <f t="shared" si="537"/>
        <v>0</v>
      </c>
      <c r="Z3343" s="82"/>
      <c r="AA3343" s="106"/>
      <c r="AB3343" s="42">
        <f t="shared" si="538"/>
        <v>0</v>
      </c>
      <c r="AC3343" s="50"/>
      <c r="AD3343" s="81"/>
      <c r="AE3343" s="81"/>
      <c r="AF3343" s="81"/>
      <c r="AG3343" s="81"/>
      <c r="AH3343" s="81"/>
      <c r="AI3343" s="81"/>
      <c r="AJ3343" s="81"/>
      <c r="AK3343" s="81"/>
      <c r="AL3343" s="81"/>
      <c r="AM3343" s="50"/>
      <c r="AN3343" s="50"/>
      <c r="AO3343" s="112">
        <f t="shared" si="541"/>
        <v>0</v>
      </c>
    </row>
    <row r="3344" spans="1:41" ht="20.100000000000001" customHeight="1">
      <c r="A3344" s="70">
        <f t="shared" si="539"/>
        <v>1</v>
      </c>
      <c r="B3344" s="81"/>
      <c r="C3344" s="81"/>
      <c r="D3344" s="81"/>
      <c r="E3344" s="81"/>
      <c r="F3344" s="34"/>
      <c r="G3344" s="94"/>
      <c r="H3344" s="81"/>
      <c r="I3344" s="34"/>
      <c r="J3344" s="34"/>
      <c r="K3344" s="38"/>
      <c r="L3344" s="38"/>
      <c r="M3344" s="39">
        <f t="shared" si="532"/>
        <v>0</v>
      </c>
      <c r="N3344" s="40">
        <f t="shared" si="533"/>
        <v>0</v>
      </c>
      <c r="O3344" s="80"/>
      <c r="P3344" s="113" t="str">
        <f t="shared" si="540"/>
        <v/>
      </c>
      <c r="Q3344" s="42" t="str">
        <f t="shared" si="534"/>
        <v/>
      </c>
      <c r="R3344" s="81"/>
      <c r="S3344" s="44" t="str">
        <f t="shared" si="535"/>
        <v/>
      </c>
      <c r="T3344" s="81"/>
      <c r="U3344" s="81"/>
      <c r="V3344" s="42">
        <f t="shared" si="536"/>
        <v>0</v>
      </c>
      <c r="W3344" s="43"/>
      <c r="X3344" s="47">
        <f>SUMIFS(W$12:W3344,F$12:F3344,F3344,H$12:H3344,H3344,D$12:D3344,D3344)</f>
        <v>0</v>
      </c>
      <c r="Y3344" s="48">
        <f t="shared" si="537"/>
        <v>0</v>
      </c>
      <c r="Z3344" s="82"/>
      <c r="AA3344" s="106"/>
      <c r="AB3344" s="42">
        <f t="shared" si="538"/>
        <v>0</v>
      </c>
      <c r="AC3344" s="50"/>
      <c r="AD3344" s="81"/>
      <c r="AE3344" s="81"/>
      <c r="AF3344" s="81"/>
      <c r="AG3344" s="81"/>
      <c r="AH3344" s="81"/>
      <c r="AI3344" s="81"/>
      <c r="AJ3344" s="81"/>
      <c r="AK3344" s="81"/>
      <c r="AL3344" s="81"/>
      <c r="AM3344" s="50"/>
      <c r="AN3344" s="50"/>
      <c r="AO3344" s="112">
        <f t="shared" si="541"/>
        <v>0</v>
      </c>
    </row>
    <row r="3345" spans="1:41" ht="20.100000000000001" customHeight="1">
      <c r="A3345" s="70">
        <f t="shared" si="539"/>
        <v>1</v>
      </c>
      <c r="B3345" s="81"/>
      <c r="C3345" s="81"/>
      <c r="D3345" s="81"/>
      <c r="E3345" s="81"/>
      <c r="F3345" s="34"/>
      <c r="G3345" s="94"/>
      <c r="H3345" s="81"/>
      <c r="I3345" s="34"/>
      <c r="J3345" s="34"/>
      <c r="K3345" s="38"/>
      <c r="L3345" s="38"/>
      <c r="M3345" s="39">
        <f t="shared" si="532"/>
        <v>0</v>
      </c>
      <c r="N3345" s="40">
        <f t="shared" si="533"/>
        <v>0</v>
      </c>
      <c r="O3345" s="80"/>
      <c r="P3345" s="113" t="str">
        <f t="shared" si="540"/>
        <v/>
      </c>
      <c r="Q3345" s="42" t="str">
        <f t="shared" si="534"/>
        <v/>
      </c>
      <c r="R3345" s="81"/>
      <c r="S3345" s="44" t="str">
        <f t="shared" si="535"/>
        <v/>
      </c>
      <c r="T3345" s="81"/>
      <c r="U3345" s="81"/>
      <c r="V3345" s="42">
        <f t="shared" si="536"/>
        <v>0</v>
      </c>
      <c r="W3345" s="43"/>
      <c r="X3345" s="47">
        <f>SUMIFS(W$12:W3345,F$12:F3345,F3345,H$12:H3345,H3345,D$12:D3345,D3345)</f>
        <v>0</v>
      </c>
      <c r="Y3345" s="48">
        <f t="shared" si="537"/>
        <v>0</v>
      </c>
      <c r="Z3345" s="82"/>
      <c r="AA3345" s="106"/>
      <c r="AB3345" s="42">
        <f t="shared" si="538"/>
        <v>0</v>
      </c>
      <c r="AC3345" s="50"/>
      <c r="AD3345" s="81"/>
      <c r="AE3345" s="81"/>
      <c r="AF3345" s="81"/>
      <c r="AG3345" s="81"/>
      <c r="AH3345" s="81"/>
      <c r="AI3345" s="81"/>
      <c r="AJ3345" s="81"/>
      <c r="AK3345" s="81"/>
      <c r="AL3345" s="81"/>
      <c r="AM3345" s="50"/>
      <c r="AN3345" s="50"/>
      <c r="AO3345" s="112">
        <f t="shared" si="541"/>
        <v>0</v>
      </c>
    </row>
    <row r="3346" spans="1:41" ht="20.100000000000001" customHeight="1">
      <c r="A3346" s="70">
        <f t="shared" si="539"/>
        <v>1</v>
      </c>
      <c r="B3346" s="81"/>
      <c r="C3346" s="81"/>
      <c r="D3346" s="81"/>
      <c r="E3346" s="81"/>
      <c r="F3346" s="34"/>
      <c r="G3346" s="94"/>
      <c r="H3346" s="81"/>
      <c r="I3346" s="34"/>
      <c r="J3346" s="34"/>
      <c r="K3346" s="38"/>
      <c r="L3346" s="38"/>
      <c r="M3346" s="39">
        <f t="shared" si="532"/>
        <v>0</v>
      </c>
      <c r="N3346" s="40">
        <f t="shared" si="533"/>
        <v>0</v>
      </c>
      <c r="O3346" s="80"/>
      <c r="P3346" s="113" t="str">
        <f t="shared" si="540"/>
        <v/>
      </c>
      <c r="Q3346" s="42" t="str">
        <f t="shared" si="534"/>
        <v/>
      </c>
      <c r="R3346" s="81"/>
      <c r="S3346" s="44" t="str">
        <f t="shared" si="535"/>
        <v/>
      </c>
      <c r="T3346" s="81"/>
      <c r="U3346" s="81"/>
      <c r="V3346" s="42">
        <f t="shared" si="536"/>
        <v>0</v>
      </c>
      <c r="W3346" s="43"/>
      <c r="X3346" s="47">
        <f>SUMIFS(W$12:W3346,F$12:F3346,F3346,H$12:H3346,H3346,D$12:D3346,D3346)</f>
        <v>0</v>
      </c>
      <c r="Y3346" s="48">
        <f t="shared" si="537"/>
        <v>0</v>
      </c>
      <c r="Z3346" s="82"/>
      <c r="AA3346" s="106"/>
      <c r="AB3346" s="42">
        <f t="shared" si="538"/>
        <v>0</v>
      </c>
      <c r="AC3346" s="50"/>
      <c r="AD3346" s="81"/>
      <c r="AE3346" s="81"/>
      <c r="AF3346" s="81"/>
      <c r="AG3346" s="81"/>
      <c r="AH3346" s="81"/>
      <c r="AI3346" s="81"/>
      <c r="AJ3346" s="81"/>
      <c r="AK3346" s="81"/>
      <c r="AL3346" s="81"/>
      <c r="AM3346" s="50"/>
      <c r="AN3346" s="50"/>
      <c r="AO3346" s="112">
        <f t="shared" si="541"/>
        <v>0</v>
      </c>
    </row>
    <row r="3347" spans="1:41" ht="20.100000000000001" customHeight="1">
      <c r="A3347" s="70">
        <f t="shared" si="539"/>
        <v>1</v>
      </c>
      <c r="B3347" s="81"/>
      <c r="C3347" s="81"/>
      <c r="D3347" s="81"/>
      <c r="E3347" s="81"/>
      <c r="F3347" s="34"/>
      <c r="G3347" s="94"/>
      <c r="H3347" s="81"/>
      <c r="I3347" s="34"/>
      <c r="J3347" s="34"/>
      <c r="K3347" s="38"/>
      <c r="L3347" s="38"/>
      <c r="M3347" s="39">
        <f t="shared" si="532"/>
        <v>0</v>
      </c>
      <c r="N3347" s="40">
        <f t="shared" si="533"/>
        <v>0</v>
      </c>
      <c r="O3347" s="80"/>
      <c r="P3347" s="113" t="str">
        <f t="shared" si="540"/>
        <v/>
      </c>
      <c r="Q3347" s="42" t="str">
        <f t="shared" si="534"/>
        <v/>
      </c>
      <c r="R3347" s="81"/>
      <c r="S3347" s="44" t="str">
        <f t="shared" si="535"/>
        <v/>
      </c>
      <c r="T3347" s="81"/>
      <c r="U3347" s="81"/>
      <c r="V3347" s="42">
        <f t="shared" si="536"/>
        <v>0</v>
      </c>
      <c r="W3347" s="43"/>
      <c r="X3347" s="47">
        <f>SUMIFS(W$12:W3347,F$12:F3347,F3347,H$12:H3347,H3347,D$12:D3347,D3347)</f>
        <v>0</v>
      </c>
      <c r="Y3347" s="48">
        <f t="shared" si="537"/>
        <v>0</v>
      </c>
      <c r="Z3347" s="82"/>
      <c r="AA3347" s="106"/>
      <c r="AB3347" s="42">
        <f t="shared" si="538"/>
        <v>0</v>
      </c>
      <c r="AC3347" s="50"/>
      <c r="AD3347" s="81"/>
      <c r="AE3347" s="81"/>
      <c r="AF3347" s="81"/>
      <c r="AG3347" s="81"/>
      <c r="AH3347" s="81"/>
      <c r="AI3347" s="81"/>
      <c r="AJ3347" s="81"/>
      <c r="AK3347" s="81"/>
      <c r="AL3347" s="81"/>
      <c r="AM3347" s="50"/>
      <c r="AN3347" s="50"/>
      <c r="AO3347" s="112">
        <f t="shared" si="541"/>
        <v>0</v>
      </c>
    </row>
    <row r="3348" spans="1:41" ht="20.100000000000001" customHeight="1">
      <c r="A3348" s="70">
        <f t="shared" si="539"/>
        <v>1</v>
      </c>
      <c r="B3348" s="81"/>
      <c r="C3348" s="81"/>
      <c r="D3348" s="81"/>
      <c r="E3348" s="81"/>
      <c r="F3348" s="34"/>
      <c r="G3348" s="94"/>
      <c r="H3348" s="81"/>
      <c r="I3348" s="34"/>
      <c r="J3348" s="34"/>
      <c r="K3348" s="38"/>
      <c r="L3348" s="38"/>
      <c r="M3348" s="39">
        <f t="shared" si="532"/>
        <v>0</v>
      </c>
      <c r="N3348" s="40">
        <f t="shared" si="533"/>
        <v>0</v>
      </c>
      <c r="O3348" s="80"/>
      <c r="P3348" s="113" t="str">
        <f t="shared" si="540"/>
        <v/>
      </c>
      <c r="Q3348" s="42" t="str">
        <f t="shared" si="534"/>
        <v/>
      </c>
      <c r="R3348" s="81"/>
      <c r="S3348" s="44" t="str">
        <f t="shared" si="535"/>
        <v/>
      </c>
      <c r="T3348" s="81"/>
      <c r="U3348" s="81"/>
      <c r="V3348" s="42">
        <f t="shared" si="536"/>
        <v>0</v>
      </c>
      <c r="W3348" s="43"/>
      <c r="X3348" s="47">
        <f>SUMIFS(W$12:W3348,F$12:F3348,F3348,H$12:H3348,H3348,D$12:D3348,D3348)</f>
        <v>0</v>
      </c>
      <c r="Y3348" s="48">
        <f t="shared" si="537"/>
        <v>0</v>
      </c>
      <c r="Z3348" s="82"/>
      <c r="AA3348" s="106"/>
      <c r="AB3348" s="42">
        <f t="shared" si="538"/>
        <v>0</v>
      </c>
      <c r="AC3348" s="50"/>
      <c r="AD3348" s="81"/>
      <c r="AE3348" s="81"/>
      <c r="AF3348" s="81"/>
      <c r="AG3348" s="81"/>
      <c r="AH3348" s="81"/>
      <c r="AI3348" s="81"/>
      <c r="AJ3348" s="81"/>
      <c r="AK3348" s="81"/>
      <c r="AL3348" s="81"/>
      <c r="AM3348" s="50"/>
      <c r="AN3348" s="50"/>
      <c r="AO3348" s="112">
        <f t="shared" si="541"/>
        <v>0</v>
      </c>
    </row>
    <row r="3349" spans="1:41" ht="20.100000000000001" customHeight="1">
      <c r="A3349" s="70">
        <f t="shared" si="539"/>
        <v>1</v>
      </c>
      <c r="B3349" s="81"/>
      <c r="C3349" s="81"/>
      <c r="D3349" s="81"/>
      <c r="E3349" s="81"/>
      <c r="F3349" s="34"/>
      <c r="G3349" s="94"/>
      <c r="H3349" s="81"/>
      <c r="I3349" s="34"/>
      <c r="J3349" s="34"/>
      <c r="K3349" s="38"/>
      <c r="L3349" s="38"/>
      <c r="M3349" s="39">
        <f t="shared" si="532"/>
        <v>0</v>
      </c>
      <c r="N3349" s="40">
        <f t="shared" si="533"/>
        <v>0</v>
      </c>
      <c r="O3349" s="80"/>
      <c r="P3349" s="113" t="str">
        <f t="shared" si="540"/>
        <v/>
      </c>
      <c r="Q3349" s="42" t="str">
        <f t="shared" si="534"/>
        <v/>
      </c>
      <c r="R3349" s="81"/>
      <c r="S3349" s="44" t="str">
        <f t="shared" si="535"/>
        <v/>
      </c>
      <c r="T3349" s="81"/>
      <c r="U3349" s="81"/>
      <c r="V3349" s="42">
        <f t="shared" si="536"/>
        <v>0</v>
      </c>
      <c r="W3349" s="43"/>
      <c r="X3349" s="47">
        <f>SUMIFS(W$12:W3349,F$12:F3349,F3349,H$12:H3349,H3349,D$12:D3349,D3349)</f>
        <v>0</v>
      </c>
      <c r="Y3349" s="48">
        <f t="shared" si="537"/>
        <v>0</v>
      </c>
      <c r="Z3349" s="82"/>
      <c r="AA3349" s="106"/>
      <c r="AB3349" s="42">
        <f t="shared" si="538"/>
        <v>0</v>
      </c>
      <c r="AC3349" s="50"/>
      <c r="AD3349" s="81"/>
      <c r="AE3349" s="81"/>
      <c r="AF3349" s="81"/>
      <c r="AG3349" s="81"/>
      <c r="AH3349" s="81"/>
      <c r="AI3349" s="81"/>
      <c r="AJ3349" s="81"/>
      <c r="AK3349" s="81"/>
      <c r="AL3349" s="81"/>
      <c r="AM3349" s="50"/>
      <c r="AN3349" s="50"/>
      <c r="AO3349" s="112">
        <f t="shared" si="541"/>
        <v>0</v>
      </c>
    </row>
    <row r="3350" spans="1:41" ht="20.100000000000001" customHeight="1">
      <c r="A3350" s="70">
        <f t="shared" si="539"/>
        <v>1</v>
      </c>
      <c r="B3350" s="81"/>
      <c r="C3350" s="81"/>
      <c r="D3350" s="81"/>
      <c r="E3350" s="81"/>
      <c r="F3350" s="34"/>
      <c r="G3350" s="94"/>
      <c r="H3350" s="81"/>
      <c r="I3350" s="34"/>
      <c r="J3350" s="34"/>
      <c r="K3350" s="38"/>
      <c r="L3350" s="38"/>
      <c r="M3350" s="39">
        <f t="shared" si="532"/>
        <v>0</v>
      </c>
      <c r="N3350" s="40">
        <f t="shared" si="533"/>
        <v>0</v>
      </c>
      <c r="O3350" s="80"/>
      <c r="P3350" s="113" t="str">
        <f t="shared" si="540"/>
        <v/>
      </c>
      <c r="Q3350" s="42" t="str">
        <f t="shared" si="534"/>
        <v/>
      </c>
      <c r="R3350" s="81"/>
      <c r="S3350" s="44" t="str">
        <f t="shared" si="535"/>
        <v/>
      </c>
      <c r="T3350" s="81"/>
      <c r="U3350" s="81"/>
      <c r="V3350" s="42">
        <f t="shared" si="536"/>
        <v>0</v>
      </c>
      <c r="W3350" s="43"/>
      <c r="X3350" s="47">
        <f>SUMIFS(W$12:W3350,F$12:F3350,F3350,H$12:H3350,H3350,D$12:D3350,D3350)</f>
        <v>0</v>
      </c>
      <c r="Y3350" s="48">
        <f t="shared" si="537"/>
        <v>0</v>
      </c>
      <c r="Z3350" s="82"/>
      <c r="AA3350" s="106"/>
      <c r="AB3350" s="42">
        <f t="shared" si="538"/>
        <v>0</v>
      </c>
      <c r="AC3350" s="50"/>
      <c r="AD3350" s="81"/>
      <c r="AE3350" s="81"/>
      <c r="AF3350" s="81"/>
      <c r="AG3350" s="81"/>
      <c r="AH3350" s="81"/>
      <c r="AI3350" s="81"/>
      <c r="AJ3350" s="81"/>
      <c r="AK3350" s="81"/>
      <c r="AL3350" s="81"/>
      <c r="AM3350" s="50"/>
      <c r="AN3350" s="50"/>
      <c r="AO3350" s="112">
        <f t="shared" si="541"/>
        <v>0</v>
      </c>
    </row>
    <row r="3351" spans="1:41" ht="20.100000000000001" customHeight="1">
      <c r="A3351" s="70">
        <f t="shared" si="539"/>
        <v>1</v>
      </c>
      <c r="B3351" s="81"/>
      <c r="C3351" s="81"/>
      <c r="D3351" s="81"/>
      <c r="E3351" s="81"/>
      <c r="F3351" s="34"/>
      <c r="G3351" s="94"/>
      <c r="H3351" s="81"/>
      <c r="I3351" s="34"/>
      <c r="J3351" s="34"/>
      <c r="K3351" s="38"/>
      <c r="L3351" s="38"/>
      <c r="M3351" s="39">
        <f t="shared" si="532"/>
        <v>0</v>
      </c>
      <c r="N3351" s="40">
        <f t="shared" si="533"/>
        <v>0</v>
      </c>
      <c r="O3351" s="80"/>
      <c r="P3351" s="113" t="str">
        <f t="shared" si="540"/>
        <v/>
      </c>
      <c r="Q3351" s="42" t="str">
        <f t="shared" si="534"/>
        <v/>
      </c>
      <c r="R3351" s="81"/>
      <c r="S3351" s="44" t="str">
        <f t="shared" si="535"/>
        <v/>
      </c>
      <c r="T3351" s="81"/>
      <c r="U3351" s="81"/>
      <c r="V3351" s="42">
        <f t="shared" si="536"/>
        <v>0</v>
      </c>
      <c r="W3351" s="43"/>
      <c r="X3351" s="47">
        <f>SUMIFS(W$12:W3351,F$12:F3351,F3351,H$12:H3351,H3351,D$12:D3351,D3351)</f>
        <v>0</v>
      </c>
      <c r="Y3351" s="48">
        <f t="shared" si="537"/>
        <v>0</v>
      </c>
      <c r="Z3351" s="82"/>
      <c r="AA3351" s="106"/>
      <c r="AB3351" s="42">
        <f t="shared" si="538"/>
        <v>0</v>
      </c>
      <c r="AC3351" s="50"/>
      <c r="AD3351" s="81"/>
      <c r="AE3351" s="81"/>
      <c r="AF3351" s="81"/>
      <c r="AG3351" s="81"/>
      <c r="AH3351" s="81"/>
      <c r="AI3351" s="81"/>
      <c r="AJ3351" s="81"/>
      <c r="AK3351" s="81"/>
      <c r="AL3351" s="81"/>
      <c r="AM3351" s="50"/>
      <c r="AN3351" s="50"/>
      <c r="AO3351" s="112">
        <f t="shared" si="541"/>
        <v>0</v>
      </c>
    </row>
    <row r="3352" spans="1:41" ht="20.100000000000001" customHeight="1">
      <c r="A3352" s="70">
        <f t="shared" si="539"/>
        <v>1</v>
      </c>
      <c r="B3352" s="81"/>
      <c r="C3352" s="81"/>
      <c r="D3352" s="81"/>
      <c r="E3352" s="81"/>
      <c r="F3352" s="34"/>
      <c r="G3352" s="94"/>
      <c r="H3352" s="81"/>
      <c r="I3352" s="34"/>
      <c r="J3352" s="34"/>
      <c r="K3352" s="38"/>
      <c r="L3352" s="38"/>
      <c r="M3352" s="39">
        <f t="shared" si="532"/>
        <v>0</v>
      </c>
      <c r="N3352" s="40">
        <f t="shared" si="533"/>
        <v>0</v>
      </c>
      <c r="O3352" s="80"/>
      <c r="P3352" s="113" t="str">
        <f t="shared" si="540"/>
        <v/>
      </c>
      <c r="Q3352" s="42" t="str">
        <f t="shared" si="534"/>
        <v/>
      </c>
      <c r="R3352" s="81"/>
      <c r="S3352" s="44" t="str">
        <f t="shared" si="535"/>
        <v/>
      </c>
      <c r="T3352" s="81"/>
      <c r="U3352" s="81"/>
      <c r="V3352" s="42">
        <f t="shared" si="536"/>
        <v>0</v>
      </c>
      <c r="W3352" s="43"/>
      <c r="X3352" s="47">
        <f>SUMIFS(W$12:W3352,F$12:F3352,F3352,H$12:H3352,H3352,D$12:D3352,D3352)</f>
        <v>0</v>
      </c>
      <c r="Y3352" s="48">
        <f t="shared" si="537"/>
        <v>0</v>
      </c>
      <c r="Z3352" s="82"/>
      <c r="AA3352" s="106"/>
      <c r="AB3352" s="42">
        <f t="shared" si="538"/>
        <v>0</v>
      </c>
      <c r="AC3352" s="50"/>
      <c r="AD3352" s="81"/>
      <c r="AE3352" s="81"/>
      <c r="AF3352" s="81"/>
      <c r="AG3352" s="81"/>
      <c r="AH3352" s="81"/>
      <c r="AI3352" s="81"/>
      <c r="AJ3352" s="81"/>
      <c r="AK3352" s="81"/>
      <c r="AL3352" s="81"/>
      <c r="AM3352" s="50"/>
      <c r="AN3352" s="50"/>
      <c r="AO3352" s="112">
        <f t="shared" si="541"/>
        <v>0</v>
      </c>
    </row>
    <row r="3353" spans="1:41" ht="20.100000000000001" customHeight="1">
      <c r="A3353" s="70">
        <f t="shared" si="539"/>
        <v>1</v>
      </c>
      <c r="B3353" s="81"/>
      <c r="C3353" s="81"/>
      <c r="D3353" s="81"/>
      <c r="E3353" s="81"/>
      <c r="F3353" s="34"/>
      <c r="G3353" s="94"/>
      <c r="H3353" s="81"/>
      <c r="I3353" s="34"/>
      <c r="J3353" s="34"/>
      <c r="K3353" s="38"/>
      <c r="L3353" s="38"/>
      <c r="M3353" s="39">
        <f t="shared" si="532"/>
        <v>0</v>
      </c>
      <c r="N3353" s="40">
        <f t="shared" si="533"/>
        <v>0</v>
      </c>
      <c r="O3353" s="80"/>
      <c r="P3353" s="113" t="str">
        <f t="shared" si="540"/>
        <v/>
      </c>
      <c r="Q3353" s="42" t="str">
        <f t="shared" si="534"/>
        <v/>
      </c>
      <c r="R3353" s="81"/>
      <c r="S3353" s="44" t="str">
        <f t="shared" si="535"/>
        <v/>
      </c>
      <c r="T3353" s="81"/>
      <c r="U3353" s="81"/>
      <c r="V3353" s="42">
        <f t="shared" si="536"/>
        <v>0</v>
      </c>
      <c r="W3353" s="43"/>
      <c r="X3353" s="47">
        <f>SUMIFS(W$12:W3353,F$12:F3353,F3353,H$12:H3353,H3353,D$12:D3353,D3353)</f>
        <v>0</v>
      </c>
      <c r="Y3353" s="48">
        <f t="shared" si="537"/>
        <v>0</v>
      </c>
      <c r="Z3353" s="82"/>
      <c r="AA3353" s="106"/>
      <c r="AB3353" s="42">
        <f t="shared" si="538"/>
        <v>0</v>
      </c>
      <c r="AC3353" s="50"/>
      <c r="AD3353" s="81"/>
      <c r="AE3353" s="81"/>
      <c r="AF3353" s="81"/>
      <c r="AG3353" s="81"/>
      <c r="AH3353" s="81"/>
      <c r="AI3353" s="81"/>
      <c r="AJ3353" s="81"/>
      <c r="AK3353" s="81"/>
      <c r="AL3353" s="81"/>
      <c r="AM3353" s="50"/>
      <c r="AN3353" s="50"/>
      <c r="AO3353" s="112">
        <f t="shared" si="541"/>
        <v>0</v>
      </c>
    </row>
    <row r="3354" spans="1:41" ht="20.100000000000001" customHeight="1">
      <c r="A3354" s="70">
        <f t="shared" si="539"/>
        <v>1</v>
      </c>
      <c r="B3354" s="81"/>
      <c r="C3354" s="81"/>
      <c r="D3354" s="81"/>
      <c r="E3354" s="81"/>
      <c r="F3354" s="34"/>
      <c r="G3354" s="94"/>
      <c r="H3354" s="81"/>
      <c r="I3354" s="34"/>
      <c r="J3354" s="34"/>
      <c r="K3354" s="38"/>
      <c r="L3354" s="38"/>
      <c r="M3354" s="39">
        <f t="shared" si="532"/>
        <v>0</v>
      </c>
      <c r="N3354" s="40">
        <f t="shared" si="533"/>
        <v>0</v>
      </c>
      <c r="O3354" s="80"/>
      <c r="P3354" s="113" t="str">
        <f t="shared" si="540"/>
        <v/>
      </c>
      <c r="Q3354" s="42" t="str">
        <f t="shared" si="534"/>
        <v/>
      </c>
      <c r="R3354" s="81"/>
      <c r="S3354" s="44" t="str">
        <f t="shared" si="535"/>
        <v/>
      </c>
      <c r="T3354" s="81"/>
      <c r="U3354" s="81"/>
      <c r="V3354" s="42">
        <f t="shared" si="536"/>
        <v>0</v>
      </c>
      <c r="W3354" s="43"/>
      <c r="X3354" s="47">
        <f>SUMIFS(W$12:W3354,F$12:F3354,F3354,H$12:H3354,H3354,D$12:D3354,D3354)</f>
        <v>0</v>
      </c>
      <c r="Y3354" s="48">
        <f t="shared" si="537"/>
        <v>0</v>
      </c>
      <c r="Z3354" s="82"/>
      <c r="AA3354" s="106"/>
      <c r="AB3354" s="42">
        <f t="shared" si="538"/>
        <v>0</v>
      </c>
      <c r="AC3354" s="50"/>
      <c r="AD3354" s="81"/>
      <c r="AE3354" s="81"/>
      <c r="AF3354" s="81"/>
      <c r="AG3354" s="81"/>
      <c r="AH3354" s="81"/>
      <c r="AI3354" s="81"/>
      <c r="AJ3354" s="81"/>
      <c r="AK3354" s="81"/>
      <c r="AL3354" s="81"/>
      <c r="AM3354" s="50"/>
      <c r="AN3354" s="50"/>
      <c r="AO3354" s="112">
        <f t="shared" si="541"/>
        <v>0</v>
      </c>
    </row>
    <row r="3355" spans="1:41" ht="20.100000000000001" customHeight="1">
      <c r="A3355" s="70">
        <f t="shared" si="539"/>
        <v>1</v>
      </c>
      <c r="B3355" s="81"/>
      <c r="C3355" s="81"/>
      <c r="D3355" s="81"/>
      <c r="E3355" s="81"/>
      <c r="F3355" s="34"/>
      <c r="G3355" s="94"/>
      <c r="H3355" s="81"/>
      <c r="I3355" s="34"/>
      <c r="J3355" s="34"/>
      <c r="K3355" s="38"/>
      <c r="L3355" s="38"/>
      <c r="M3355" s="39">
        <f t="shared" si="532"/>
        <v>0</v>
      </c>
      <c r="N3355" s="40">
        <f t="shared" si="533"/>
        <v>0</v>
      </c>
      <c r="O3355" s="80"/>
      <c r="P3355" s="113" t="str">
        <f t="shared" si="540"/>
        <v/>
      </c>
      <c r="Q3355" s="42" t="str">
        <f t="shared" si="534"/>
        <v/>
      </c>
      <c r="R3355" s="81"/>
      <c r="S3355" s="44" t="str">
        <f t="shared" si="535"/>
        <v/>
      </c>
      <c r="T3355" s="81"/>
      <c r="U3355" s="81"/>
      <c r="V3355" s="42">
        <f t="shared" si="536"/>
        <v>0</v>
      </c>
      <c r="W3355" s="43"/>
      <c r="X3355" s="47">
        <f>SUMIFS(W$12:W3355,F$12:F3355,F3355,H$12:H3355,H3355,D$12:D3355,D3355)</f>
        <v>0</v>
      </c>
      <c r="Y3355" s="48">
        <f t="shared" si="537"/>
        <v>0</v>
      </c>
      <c r="Z3355" s="82"/>
      <c r="AA3355" s="106"/>
      <c r="AB3355" s="42">
        <f t="shared" si="538"/>
        <v>0</v>
      </c>
      <c r="AC3355" s="50"/>
      <c r="AD3355" s="81"/>
      <c r="AE3355" s="81"/>
      <c r="AF3355" s="81"/>
      <c r="AG3355" s="81"/>
      <c r="AH3355" s="81"/>
      <c r="AI3355" s="81"/>
      <c r="AJ3355" s="81"/>
      <c r="AK3355" s="81"/>
      <c r="AL3355" s="81"/>
      <c r="AM3355" s="50"/>
      <c r="AN3355" s="50"/>
      <c r="AO3355" s="112">
        <f t="shared" si="541"/>
        <v>0</v>
      </c>
    </row>
    <row r="3356" spans="1:41" ht="20.100000000000001" customHeight="1">
      <c r="A3356" s="70">
        <f t="shared" si="539"/>
        <v>1</v>
      </c>
      <c r="B3356" s="81"/>
      <c r="C3356" s="81"/>
      <c r="D3356" s="81"/>
      <c r="E3356" s="81"/>
      <c r="F3356" s="34"/>
      <c r="G3356" s="94"/>
      <c r="H3356" s="81"/>
      <c r="I3356" s="34"/>
      <c r="J3356" s="34"/>
      <c r="K3356" s="38"/>
      <c r="L3356" s="38"/>
      <c r="M3356" s="39">
        <f t="shared" si="532"/>
        <v>0</v>
      </c>
      <c r="N3356" s="40">
        <f t="shared" si="533"/>
        <v>0</v>
      </c>
      <c r="O3356" s="80"/>
      <c r="P3356" s="113" t="str">
        <f t="shared" si="540"/>
        <v/>
      </c>
      <c r="Q3356" s="42" t="str">
        <f t="shared" si="534"/>
        <v/>
      </c>
      <c r="R3356" s="81"/>
      <c r="S3356" s="44" t="str">
        <f t="shared" si="535"/>
        <v/>
      </c>
      <c r="T3356" s="81"/>
      <c r="U3356" s="81"/>
      <c r="V3356" s="42">
        <f t="shared" si="536"/>
        <v>0</v>
      </c>
      <c r="W3356" s="43"/>
      <c r="X3356" s="47">
        <f>SUMIFS(W$12:W3356,F$12:F3356,F3356,H$12:H3356,H3356,D$12:D3356,D3356)</f>
        <v>0</v>
      </c>
      <c r="Y3356" s="48">
        <f t="shared" si="537"/>
        <v>0</v>
      </c>
      <c r="Z3356" s="82"/>
      <c r="AA3356" s="106"/>
      <c r="AB3356" s="42">
        <f t="shared" si="538"/>
        <v>0</v>
      </c>
      <c r="AC3356" s="50"/>
      <c r="AD3356" s="81"/>
      <c r="AE3356" s="81"/>
      <c r="AF3356" s="81"/>
      <c r="AG3356" s="81"/>
      <c r="AH3356" s="81"/>
      <c r="AI3356" s="81"/>
      <c r="AJ3356" s="81"/>
      <c r="AK3356" s="81"/>
      <c r="AL3356" s="81"/>
      <c r="AM3356" s="50"/>
      <c r="AN3356" s="50"/>
      <c r="AO3356" s="112">
        <f t="shared" si="541"/>
        <v>0</v>
      </c>
    </row>
    <row r="3357" spans="1:41" ht="20.100000000000001" customHeight="1">
      <c r="A3357" s="70">
        <f t="shared" si="539"/>
        <v>1</v>
      </c>
      <c r="B3357" s="81"/>
      <c r="C3357" s="81"/>
      <c r="D3357" s="81"/>
      <c r="E3357" s="81"/>
      <c r="F3357" s="34"/>
      <c r="G3357" s="94"/>
      <c r="H3357" s="81"/>
      <c r="I3357" s="34"/>
      <c r="J3357" s="34"/>
      <c r="K3357" s="38"/>
      <c r="L3357" s="38"/>
      <c r="M3357" s="39">
        <f t="shared" si="532"/>
        <v>0</v>
      </c>
      <c r="N3357" s="40">
        <f t="shared" si="533"/>
        <v>0</v>
      </c>
      <c r="O3357" s="80"/>
      <c r="P3357" s="113" t="str">
        <f t="shared" si="540"/>
        <v/>
      </c>
      <c r="Q3357" s="42" t="str">
        <f t="shared" si="534"/>
        <v/>
      </c>
      <c r="R3357" s="81"/>
      <c r="S3357" s="44" t="str">
        <f t="shared" si="535"/>
        <v/>
      </c>
      <c r="T3357" s="81"/>
      <c r="U3357" s="81"/>
      <c r="V3357" s="42">
        <f t="shared" si="536"/>
        <v>0</v>
      </c>
      <c r="W3357" s="43"/>
      <c r="X3357" s="47">
        <f>SUMIFS(W$12:W3357,F$12:F3357,F3357,H$12:H3357,H3357,D$12:D3357,D3357)</f>
        <v>0</v>
      </c>
      <c r="Y3357" s="48">
        <f t="shared" si="537"/>
        <v>0</v>
      </c>
      <c r="Z3357" s="82"/>
      <c r="AA3357" s="106"/>
      <c r="AB3357" s="42">
        <f t="shared" si="538"/>
        <v>0</v>
      </c>
      <c r="AC3357" s="50"/>
      <c r="AD3357" s="81"/>
      <c r="AE3357" s="81"/>
      <c r="AF3357" s="81"/>
      <c r="AG3357" s="81"/>
      <c r="AH3357" s="81"/>
      <c r="AI3357" s="81"/>
      <c r="AJ3357" s="81"/>
      <c r="AK3357" s="81"/>
      <c r="AL3357" s="81"/>
      <c r="AM3357" s="50"/>
      <c r="AN3357" s="50"/>
      <c r="AO3357" s="112">
        <f t="shared" si="541"/>
        <v>0</v>
      </c>
    </row>
    <row r="3358" spans="1:41" ht="20.100000000000001" customHeight="1">
      <c r="A3358" s="70">
        <f t="shared" si="539"/>
        <v>1</v>
      </c>
      <c r="B3358" s="81"/>
      <c r="C3358" s="81"/>
      <c r="D3358" s="81"/>
      <c r="E3358" s="81"/>
      <c r="F3358" s="34"/>
      <c r="G3358" s="94"/>
      <c r="H3358" s="81"/>
      <c r="I3358" s="34"/>
      <c r="J3358" s="34"/>
      <c r="K3358" s="38"/>
      <c r="L3358" s="38"/>
      <c r="M3358" s="39">
        <f t="shared" si="532"/>
        <v>0</v>
      </c>
      <c r="N3358" s="40">
        <f t="shared" si="533"/>
        <v>0</v>
      </c>
      <c r="O3358" s="80"/>
      <c r="P3358" s="113" t="str">
        <f t="shared" si="540"/>
        <v/>
      </c>
      <c r="Q3358" s="42" t="str">
        <f t="shared" si="534"/>
        <v/>
      </c>
      <c r="R3358" s="81"/>
      <c r="S3358" s="44" t="str">
        <f t="shared" si="535"/>
        <v/>
      </c>
      <c r="T3358" s="81"/>
      <c r="U3358" s="81"/>
      <c r="V3358" s="42">
        <f t="shared" si="536"/>
        <v>0</v>
      </c>
      <c r="W3358" s="43"/>
      <c r="X3358" s="47">
        <f>SUMIFS(W$12:W3358,F$12:F3358,F3358,H$12:H3358,H3358,D$12:D3358,D3358)</f>
        <v>0</v>
      </c>
      <c r="Y3358" s="48">
        <f t="shared" si="537"/>
        <v>0</v>
      </c>
      <c r="Z3358" s="82"/>
      <c r="AA3358" s="106"/>
      <c r="AB3358" s="42">
        <f t="shared" si="538"/>
        <v>0</v>
      </c>
      <c r="AC3358" s="50"/>
      <c r="AD3358" s="81"/>
      <c r="AE3358" s="81"/>
      <c r="AF3358" s="81"/>
      <c r="AG3358" s="81"/>
      <c r="AH3358" s="81"/>
      <c r="AI3358" s="81"/>
      <c r="AJ3358" s="81"/>
      <c r="AK3358" s="81"/>
      <c r="AL3358" s="81"/>
      <c r="AM3358" s="50"/>
      <c r="AN3358" s="50"/>
      <c r="AO3358" s="112">
        <f t="shared" si="541"/>
        <v>0</v>
      </c>
    </row>
    <row r="3359" spans="1:41" ht="20.100000000000001" customHeight="1">
      <c r="A3359" s="70">
        <f t="shared" si="539"/>
        <v>1</v>
      </c>
      <c r="B3359" s="81"/>
      <c r="C3359" s="81"/>
      <c r="D3359" s="81"/>
      <c r="E3359" s="81"/>
      <c r="F3359" s="34"/>
      <c r="G3359" s="94"/>
      <c r="H3359" s="81"/>
      <c r="I3359" s="34"/>
      <c r="J3359" s="34"/>
      <c r="K3359" s="38"/>
      <c r="L3359" s="38"/>
      <c r="M3359" s="39">
        <f t="shared" si="532"/>
        <v>0</v>
      </c>
      <c r="N3359" s="40">
        <f t="shared" si="533"/>
        <v>0</v>
      </c>
      <c r="O3359" s="80"/>
      <c r="P3359" s="113" t="str">
        <f t="shared" si="540"/>
        <v/>
      </c>
      <c r="Q3359" s="42" t="str">
        <f t="shared" si="534"/>
        <v/>
      </c>
      <c r="R3359" s="81"/>
      <c r="S3359" s="44" t="str">
        <f t="shared" si="535"/>
        <v/>
      </c>
      <c r="T3359" s="81"/>
      <c r="U3359" s="81"/>
      <c r="V3359" s="42">
        <f t="shared" si="536"/>
        <v>0</v>
      </c>
      <c r="W3359" s="43"/>
      <c r="X3359" s="47">
        <f>SUMIFS(W$12:W3359,F$12:F3359,F3359,H$12:H3359,H3359,D$12:D3359,D3359)</f>
        <v>0</v>
      </c>
      <c r="Y3359" s="48">
        <f t="shared" si="537"/>
        <v>0</v>
      </c>
      <c r="Z3359" s="82"/>
      <c r="AA3359" s="106"/>
      <c r="AB3359" s="42">
        <f t="shared" si="538"/>
        <v>0</v>
      </c>
      <c r="AC3359" s="50"/>
      <c r="AD3359" s="81"/>
      <c r="AE3359" s="81"/>
      <c r="AF3359" s="81"/>
      <c r="AG3359" s="81"/>
      <c r="AH3359" s="81"/>
      <c r="AI3359" s="81"/>
      <c r="AJ3359" s="81"/>
      <c r="AK3359" s="81"/>
      <c r="AL3359" s="81"/>
      <c r="AM3359" s="50"/>
      <c r="AN3359" s="50"/>
      <c r="AO3359" s="112">
        <f t="shared" si="541"/>
        <v>0</v>
      </c>
    </row>
    <row r="3360" spans="1:41" ht="20.100000000000001" customHeight="1">
      <c r="A3360" s="70">
        <f t="shared" si="539"/>
        <v>1</v>
      </c>
      <c r="B3360" s="81"/>
      <c r="C3360" s="81"/>
      <c r="D3360" s="81"/>
      <c r="E3360" s="81"/>
      <c r="F3360" s="34"/>
      <c r="G3360" s="94"/>
      <c r="H3360" s="81"/>
      <c r="I3360" s="34"/>
      <c r="J3360" s="34"/>
      <c r="K3360" s="38"/>
      <c r="L3360" s="38"/>
      <c r="M3360" s="39">
        <f t="shared" si="532"/>
        <v>0</v>
      </c>
      <c r="N3360" s="40">
        <f t="shared" si="533"/>
        <v>0</v>
      </c>
      <c r="O3360" s="80"/>
      <c r="P3360" s="113" t="str">
        <f t="shared" si="540"/>
        <v/>
      </c>
      <c r="Q3360" s="42" t="str">
        <f t="shared" si="534"/>
        <v/>
      </c>
      <c r="R3360" s="81"/>
      <c r="S3360" s="44" t="str">
        <f t="shared" si="535"/>
        <v/>
      </c>
      <c r="T3360" s="81"/>
      <c r="U3360" s="81"/>
      <c r="V3360" s="42">
        <f t="shared" si="536"/>
        <v>0</v>
      </c>
      <c r="W3360" s="43"/>
      <c r="X3360" s="47">
        <f>SUMIFS(W$12:W3360,F$12:F3360,F3360,H$12:H3360,H3360,D$12:D3360,D3360)</f>
        <v>0</v>
      </c>
      <c r="Y3360" s="48">
        <f t="shared" si="537"/>
        <v>0</v>
      </c>
      <c r="Z3360" s="82"/>
      <c r="AA3360" s="106"/>
      <c r="AB3360" s="42">
        <f t="shared" si="538"/>
        <v>0</v>
      </c>
      <c r="AC3360" s="50"/>
      <c r="AD3360" s="81"/>
      <c r="AE3360" s="81"/>
      <c r="AF3360" s="81"/>
      <c r="AG3360" s="81"/>
      <c r="AH3360" s="81"/>
      <c r="AI3360" s="81"/>
      <c r="AJ3360" s="81"/>
      <c r="AK3360" s="81"/>
      <c r="AL3360" s="81"/>
      <c r="AM3360" s="50"/>
      <c r="AN3360" s="50"/>
      <c r="AO3360" s="112">
        <f t="shared" si="541"/>
        <v>0</v>
      </c>
    </row>
    <row r="3361" spans="1:41" ht="20.100000000000001" customHeight="1">
      <c r="A3361" s="70">
        <f t="shared" si="539"/>
        <v>1</v>
      </c>
      <c r="B3361" s="81"/>
      <c r="C3361" s="81"/>
      <c r="D3361" s="81"/>
      <c r="E3361" s="81"/>
      <c r="F3361" s="34"/>
      <c r="G3361" s="94"/>
      <c r="H3361" s="81"/>
      <c r="I3361" s="34"/>
      <c r="J3361" s="34"/>
      <c r="K3361" s="38"/>
      <c r="L3361" s="38"/>
      <c r="M3361" s="39">
        <f t="shared" si="532"/>
        <v>0</v>
      </c>
      <c r="N3361" s="40">
        <f t="shared" si="533"/>
        <v>0</v>
      </c>
      <c r="O3361" s="80"/>
      <c r="P3361" s="113" t="str">
        <f t="shared" si="540"/>
        <v/>
      </c>
      <c r="Q3361" s="42" t="str">
        <f t="shared" si="534"/>
        <v/>
      </c>
      <c r="R3361" s="81"/>
      <c r="S3361" s="44" t="str">
        <f t="shared" si="535"/>
        <v/>
      </c>
      <c r="T3361" s="81"/>
      <c r="U3361" s="81"/>
      <c r="V3361" s="42">
        <f t="shared" si="536"/>
        <v>0</v>
      </c>
      <c r="W3361" s="43"/>
      <c r="X3361" s="47">
        <f>SUMIFS(W$12:W3361,F$12:F3361,F3361,H$12:H3361,H3361,D$12:D3361,D3361)</f>
        <v>0</v>
      </c>
      <c r="Y3361" s="48">
        <f t="shared" si="537"/>
        <v>0</v>
      </c>
      <c r="Z3361" s="82"/>
      <c r="AA3361" s="106"/>
      <c r="AB3361" s="42">
        <f t="shared" si="538"/>
        <v>0</v>
      </c>
      <c r="AC3361" s="50"/>
      <c r="AD3361" s="81"/>
      <c r="AE3361" s="81"/>
      <c r="AF3361" s="81"/>
      <c r="AG3361" s="81"/>
      <c r="AH3361" s="81"/>
      <c r="AI3361" s="81"/>
      <c r="AJ3361" s="81"/>
      <c r="AK3361" s="81"/>
      <c r="AL3361" s="81"/>
      <c r="AM3361" s="50"/>
      <c r="AN3361" s="50"/>
      <c r="AO3361" s="112">
        <f t="shared" si="541"/>
        <v>0</v>
      </c>
    </row>
    <row r="3362" spans="1:41" ht="20.100000000000001" customHeight="1">
      <c r="A3362" s="70">
        <f t="shared" si="539"/>
        <v>1</v>
      </c>
      <c r="B3362" s="81"/>
      <c r="C3362" s="81"/>
      <c r="D3362" s="81"/>
      <c r="E3362" s="81"/>
      <c r="F3362" s="34"/>
      <c r="G3362" s="94"/>
      <c r="H3362" s="81"/>
      <c r="I3362" s="34"/>
      <c r="J3362" s="34"/>
      <c r="K3362" s="38"/>
      <c r="L3362" s="38"/>
      <c r="M3362" s="39">
        <f t="shared" si="532"/>
        <v>0</v>
      </c>
      <c r="N3362" s="40">
        <f t="shared" si="533"/>
        <v>0</v>
      </c>
      <c r="O3362" s="80"/>
      <c r="P3362" s="113" t="str">
        <f t="shared" si="540"/>
        <v/>
      </c>
      <c r="Q3362" s="42" t="str">
        <f t="shared" si="534"/>
        <v/>
      </c>
      <c r="R3362" s="81"/>
      <c r="S3362" s="44" t="str">
        <f t="shared" si="535"/>
        <v/>
      </c>
      <c r="T3362" s="81"/>
      <c r="U3362" s="81"/>
      <c r="V3362" s="42">
        <f t="shared" si="536"/>
        <v>0</v>
      </c>
      <c r="W3362" s="43"/>
      <c r="X3362" s="47">
        <f>SUMIFS(W$12:W3362,F$12:F3362,F3362,H$12:H3362,H3362,D$12:D3362,D3362)</f>
        <v>0</v>
      </c>
      <c r="Y3362" s="48">
        <f t="shared" si="537"/>
        <v>0</v>
      </c>
      <c r="Z3362" s="82"/>
      <c r="AA3362" s="106"/>
      <c r="AB3362" s="42">
        <f t="shared" si="538"/>
        <v>0</v>
      </c>
      <c r="AC3362" s="50"/>
      <c r="AD3362" s="81"/>
      <c r="AE3362" s="81"/>
      <c r="AF3362" s="81"/>
      <c r="AG3362" s="81"/>
      <c r="AH3362" s="81"/>
      <c r="AI3362" s="81"/>
      <c r="AJ3362" s="81"/>
      <c r="AK3362" s="81"/>
      <c r="AL3362" s="81"/>
      <c r="AM3362" s="50"/>
      <c r="AN3362" s="50"/>
      <c r="AO3362" s="112">
        <f t="shared" si="541"/>
        <v>0</v>
      </c>
    </row>
    <row r="3363" spans="1:41" ht="20.100000000000001" customHeight="1">
      <c r="A3363" s="70">
        <f t="shared" si="539"/>
        <v>1</v>
      </c>
      <c r="B3363" s="81"/>
      <c r="C3363" s="81"/>
      <c r="D3363" s="81"/>
      <c r="E3363" s="81"/>
      <c r="F3363" s="34"/>
      <c r="G3363" s="94"/>
      <c r="H3363" s="81"/>
      <c r="I3363" s="34"/>
      <c r="J3363" s="34"/>
      <c r="K3363" s="38"/>
      <c r="L3363" s="38"/>
      <c r="M3363" s="39">
        <f t="shared" si="532"/>
        <v>0</v>
      </c>
      <c r="N3363" s="40">
        <f t="shared" si="533"/>
        <v>0</v>
      </c>
      <c r="O3363" s="80"/>
      <c r="P3363" s="113" t="str">
        <f t="shared" si="540"/>
        <v/>
      </c>
      <c r="Q3363" s="42" t="str">
        <f t="shared" si="534"/>
        <v/>
      </c>
      <c r="R3363" s="81"/>
      <c r="S3363" s="44" t="str">
        <f t="shared" si="535"/>
        <v/>
      </c>
      <c r="T3363" s="81"/>
      <c r="U3363" s="81"/>
      <c r="V3363" s="42">
        <f t="shared" si="536"/>
        <v>0</v>
      </c>
      <c r="W3363" s="43"/>
      <c r="X3363" s="47">
        <f>SUMIFS(W$12:W3363,F$12:F3363,F3363,H$12:H3363,H3363,D$12:D3363,D3363)</f>
        <v>0</v>
      </c>
      <c r="Y3363" s="48">
        <f t="shared" si="537"/>
        <v>0</v>
      </c>
      <c r="Z3363" s="82"/>
      <c r="AA3363" s="106"/>
      <c r="AB3363" s="42">
        <f t="shared" si="538"/>
        <v>0</v>
      </c>
      <c r="AC3363" s="50"/>
      <c r="AD3363" s="81"/>
      <c r="AE3363" s="81"/>
      <c r="AF3363" s="81"/>
      <c r="AG3363" s="81"/>
      <c r="AH3363" s="81"/>
      <c r="AI3363" s="81"/>
      <c r="AJ3363" s="81"/>
      <c r="AK3363" s="81"/>
      <c r="AL3363" s="81"/>
      <c r="AM3363" s="50"/>
      <c r="AN3363" s="50"/>
      <c r="AO3363" s="112">
        <f t="shared" si="541"/>
        <v>0</v>
      </c>
    </row>
    <row r="3364" spans="1:41" ht="20.100000000000001" customHeight="1">
      <c r="A3364" s="70">
        <f t="shared" si="539"/>
        <v>1</v>
      </c>
      <c r="B3364" s="81"/>
      <c r="C3364" s="81"/>
      <c r="D3364" s="81"/>
      <c r="E3364" s="81"/>
      <c r="F3364" s="34"/>
      <c r="G3364" s="94"/>
      <c r="H3364" s="81"/>
      <c r="I3364" s="34"/>
      <c r="J3364" s="34"/>
      <c r="K3364" s="38"/>
      <c r="L3364" s="38"/>
      <c r="M3364" s="39">
        <f t="shared" si="532"/>
        <v>0</v>
      </c>
      <c r="N3364" s="40">
        <f t="shared" si="533"/>
        <v>0</v>
      </c>
      <c r="O3364" s="80"/>
      <c r="P3364" s="113" t="str">
        <f t="shared" si="540"/>
        <v/>
      </c>
      <c r="Q3364" s="42" t="str">
        <f t="shared" si="534"/>
        <v/>
      </c>
      <c r="R3364" s="81"/>
      <c r="S3364" s="44" t="str">
        <f t="shared" si="535"/>
        <v/>
      </c>
      <c r="T3364" s="81"/>
      <c r="U3364" s="81"/>
      <c r="V3364" s="42">
        <f t="shared" si="536"/>
        <v>0</v>
      </c>
      <c r="W3364" s="43"/>
      <c r="X3364" s="47">
        <f>SUMIFS(W$12:W3364,F$12:F3364,F3364,H$12:H3364,H3364,D$12:D3364,D3364)</f>
        <v>0</v>
      </c>
      <c r="Y3364" s="48">
        <f t="shared" si="537"/>
        <v>0</v>
      </c>
      <c r="Z3364" s="82"/>
      <c r="AA3364" s="106"/>
      <c r="AB3364" s="42">
        <f t="shared" si="538"/>
        <v>0</v>
      </c>
      <c r="AC3364" s="50"/>
      <c r="AD3364" s="81"/>
      <c r="AE3364" s="81"/>
      <c r="AF3364" s="81"/>
      <c r="AG3364" s="81"/>
      <c r="AH3364" s="81"/>
      <c r="AI3364" s="81"/>
      <c r="AJ3364" s="81"/>
      <c r="AK3364" s="81"/>
      <c r="AL3364" s="81"/>
      <c r="AM3364" s="50"/>
      <c r="AN3364" s="50"/>
      <c r="AO3364" s="112">
        <f t="shared" si="541"/>
        <v>0</v>
      </c>
    </row>
    <row r="3365" spans="1:41" ht="20.100000000000001" customHeight="1">
      <c r="A3365" s="70">
        <f t="shared" si="539"/>
        <v>1</v>
      </c>
      <c r="B3365" s="81"/>
      <c r="C3365" s="81"/>
      <c r="D3365" s="81"/>
      <c r="E3365" s="81"/>
      <c r="F3365" s="34"/>
      <c r="G3365" s="94"/>
      <c r="H3365" s="81"/>
      <c r="I3365" s="34"/>
      <c r="J3365" s="34"/>
      <c r="K3365" s="38"/>
      <c r="L3365" s="38"/>
      <c r="M3365" s="39">
        <f t="shared" si="532"/>
        <v>0</v>
      </c>
      <c r="N3365" s="40">
        <f t="shared" si="533"/>
        <v>0</v>
      </c>
      <c r="O3365" s="80"/>
      <c r="P3365" s="113" t="str">
        <f t="shared" si="540"/>
        <v/>
      </c>
      <c r="Q3365" s="42" t="str">
        <f t="shared" si="534"/>
        <v/>
      </c>
      <c r="R3365" s="81"/>
      <c r="S3365" s="44" t="str">
        <f t="shared" si="535"/>
        <v/>
      </c>
      <c r="T3365" s="81"/>
      <c r="U3365" s="81"/>
      <c r="V3365" s="42">
        <f t="shared" si="536"/>
        <v>0</v>
      </c>
      <c r="W3365" s="43"/>
      <c r="X3365" s="47">
        <f>SUMIFS(W$12:W3365,F$12:F3365,F3365,H$12:H3365,H3365,D$12:D3365,D3365)</f>
        <v>0</v>
      </c>
      <c r="Y3365" s="48">
        <f t="shared" si="537"/>
        <v>0</v>
      </c>
      <c r="Z3365" s="82"/>
      <c r="AA3365" s="106"/>
      <c r="AB3365" s="42">
        <f t="shared" si="538"/>
        <v>0</v>
      </c>
      <c r="AC3365" s="50"/>
      <c r="AD3365" s="81"/>
      <c r="AE3365" s="81"/>
      <c r="AF3365" s="81"/>
      <c r="AG3365" s="81"/>
      <c r="AH3365" s="81"/>
      <c r="AI3365" s="81"/>
      <c r="AJ3365" s="81"/>
      <c r="AK3365" s="81"/>
      <c r="AL3365" s="81"/>
      <c r="AM3365" s="50"/>
      <c r="AN3365" s="50"/>
      <c r="AO3365" s="112">
        <f t="shared" si="541"/>
        <v>0</v>
      </c>
    </row>
    <row r="3366" spans="1:41" ht="20.100000000000001" customHeight="1">
      <c r="A3366" s="70">
        <f t="shared" si="539"/>
        <v>1</v>
      </c>
      <c r="B3366" s="81"/>
      <c r="C3366" s="81"/>
      <c r="D3366" s="81"/>
      <c r="E3366" s="81"/>
      <c r="F3366" s="34"/>
      <c r="G3366" s="94"/>
      <c r="H3366" s="81"/>
      <c r="I3366" s="34"/>
      <c r="J3366" s="34"/>
      <c r="K3366" s="38"/>
      <c r="L3366" s="38"/>
      <c r="M3366" s="39">
        <f t="shared" si="532"/>
        <v>0</v>
      </c>
      <c r="N3366" s="40">
        <f t="shared" si="533"/>
        <v>0</v>
      </c>
      <c r="O3366" s="80"/>
      <c r="P3366" s="113" t="str">
        <f t="shared" si="540"/>
        <v/>
      </c>
      <c r="Q3366" s="42" t="str">
        <f t="shared" si="534"/>
        <v/>
      </c>
      <c r="R3366" s="81"/>
      <c r="S3366" s="44" t="str">
        <f t="shared" si="535"/>
        <v/>
      </c>
      <c r="T3366" s="81"/>
      <c r="U3366" s="81"/>
      <c r="V3366" s="42">
        <f t="shared" si="536"/>
        <v>0</v>
      </c>
      <c r="W3366" s="43"/>
      <c r="X3366" s="47">
        <f>SUMIFS(W$12:W3366,F$12:F3366,F3366,H$12:H3366,H3366,D$12:D3366,D3366)</f>
        <v>0</v>
      </c>
      <c r="Y3366" s="48">
        <f t="shared" si="537"/>
        <v>0</v>
      </c>
      <c r="Z3366" s="82"/>
      <c r="AA3366" s="106"/>
      <c r="AB3366" s="42">
        <f t="shared" si="538"/>
        <v>0</v>
      </c>
      <c r="AC3366" s="50"/>
      <c r="AD3366" s="81"/>
      <c r="AE3366" s="81"/>
      <c r="AF3366" s="81"/>
      <c r="AG3366" s="81"/>
      <c r="AH3366" s="81"/>
      <c r="AI3366" s="81"/>
      <c r="AJ3366" s="81"/>
      <c r="AK3366" s="81"/>
      <c r="AL3366" s="81"/>
      <c r="AM3366" s="50"/>
      <c r="AN3366" s="50"/>
      <c r="AO3366" s="112">
        <f t="shared" si="541"/>
        <v>0</v>
      </c>
    </row>
    <row r="3367" spans="1:41" ht="20.100000000000001" customHeight="1">
      <c r="A3367" s="70">
        <f t="shared" si="539"/>
        <v>1</v>
      </c>
      <c r="B3367" s="81"/>
      <c r="C3367" s="81"/>
      <c r="D3367" s="81"/>
      <c r="E3367" s="81"/>
      <c r="F3367" s="34"/>
      <c r="G3367" s="94"/>
      <c r="H3367" s="81"/>
      <c r="I3367" s="34"/>
      <c r="J3367" s="34"/>
      <c r="K3367" s="38"/>
      <c r="L3367" s="38"/>
      <c r="M3367" s="39">
        <f t="shared" si="532"/>
        <v>0</v>
      </c>
      <c r="N3367" s="40">
        <f t="shared" si="533"/>
        <v>0</v>
      </c>
      <c r="O3367" s="80"/>
      <c r="P3367" s="113" t="str">
        <f t="shared" si="540"/>
        <v/>
      </c>
      <c r="Q3367" s="42" t="str">
        <f t="shared" si="534"/>
        <v/>
      </c>
      <c r="R3367" s="81"/>
      <c r="S3367" s="44" t="str">
        <f t="shared" si="535"/>
        <v/>
      </c>
      <c r="T3367" s="81"/>
      <c r="U3367" s="81"/>
      <c r="V3367" s="42">
        <f t="shared" si="536"/>
        <v>0</v>
      </c>
      <c r="W3367" s="43"/>
      <c r="X3367" s="47">
        <f>SUMIFS(W$12:W3367,F$12:F3367,F3367,H$12:H3367,H3367,D$12:D3367,D3367)</f>
        <v>0</v>
      </c>
      <c r="Y3367" s="48">
        <f t="shared" si="537"/>
        <v>0</v>
      </c>
      <c r="Z3367" s="82"/>
      <c r="AA3367" s="106"/>
      <c r="AB3367" s="42">
        <f t="shared" si="538"/>
        <v>0</v>
      </c>
      <c r="AC3367" s="50"/>
      <c r="AD3367" s="81"/>
      <c r="AE3367" s="81"/>
      <c r="AF3367" s="81"/>
      <c r="AG3367" s="81"/>
      <c r="AH3367" s="81"/>
      <c r="AI3367" s="81"/>
      <c r="AJ3367" s="81"/>
      <c r="AK3367" s="81"/>
      <c r="AL3367" s="81"/>
      <c r="AM3367" s="50"/>
      <c r="AN3367" s="50"/>
      <c r="AO3367" s="112">
        <f t="shared" si="541"/>
        <v>0</v>
      </c>
    </row>
    <row r="3368" spans="1:41" ht="20.100000000000001" customHeight="1">
      <c r="A3368" s="70">
        <f t="shared" si="539"/>
        <v>1</v>
      </c>
      <c r="B3368" s="81"/>
      <c r="C3368" s="81"/>
      <c r="D3368" s="81"/>
      <c r="E3368" s="81"/>
      <c r="F3368" s="34"/>
      <c r="G3368" s="94"/>
      <c r="H3368" s="81"/>
      <c r="I3368" s="34"/>
      <c r="J3368" s="34"/>
      <c r="K3368" s="38"/>
      <c r="L3368" s="38"/>
      <c r="M3368" s="39">
        <f t="shared" si="532"/>
        <v>0</v>
      </c>
      <c r="N3368" s="40">
        <f t="shared" si="533"/>
        <v>0</v>
      </c>
      <c r="O3368" s="80"/>
      <c r="P3368" s="113" t="str">
        <f t="shared" si="540"/>
        <v/>
      </c>
      <c r="Q3368" s="42" t="str">
        <f t="shared" si="534"/>
        <v/>
      </c>
      <c r="R3368" s="81"/>
      <c r="S3368" s="44" t="str">
        <f t="shared" si="535"/>
        <v/>
      </c>
      <c r="T3368" s="81"/>
      <c r="U3368" s="81"/>
      <c r="V3368" s="42">
        <f t="shared" si="536"/>
        <v>0</v>
      </c>
      <c r="W3368" s="43"/>
      <c r="X3368" s="47">
        <f>SUMIFS(W$12:W3368,F$12:F3368,F3368,H$12:H3368,H3368,D$12:D3368,D3368)</f>
        <v>0</v>
      </c>
      <c r="Y3368" s="48">
        <f t="shared" si="537"/>
        <v>0</v>
      </c>
      <c r="Z3368" s="82"/>
      <c r="AA3368" s="106"/>
      <c r="AB3368" s="42">
        <f t="shared" si="538"/>
        <v>0</v>
      </c>
      <c r="AC3368" s="50"/>
      <c r="AD3368" s="81"/>
      <c r="AE3368" s="81"/>
      <c r="AF3368" s="81"/>
      <c r="AG3368" s="81"/>
      <c r="AH3368" s="81"/>
      <c r="AI3368" s="81"/>
      <c r="AJ3368" s="81"/>
      <c r="AK3368" s="81"/>
      <c r="AL3368" s="81"/>
      <c r="AM3368" s="50"/>
      <c r="AN3368" s="50"/>
      <c r="AO3368" s="112">
        <f t="shared" si="541"/>
        <v>0</v>
      </c>
    </row>
    <row r="3369" spans="1:41" ht="20.100000000000001" customHeight="1">
      <c r="A3369" s="70">
        <f t="shared" si="539"/>
        <v>1</v>
      </c>
      <c r="B3369" s="81"/>
      <c r="C3369" s="81"/>
      <c r="D3369" s="81"/>
      <c r="E3369" s="81"/>
      <c r="F3369" s="34"/>
      <c r="G3369" s="94"/>
      <c r="H3369" s="81"/>
      <c r="I3369" s="34"/>
      <c r="J3369" s="34"/>
      <c r="K3369" s="38"/>
      <c r="L3369" s="38"/>
      <c r="M3369" s="39">
        <f t="shared" si="532"/>
        <v>0</v>
      </c>
      <c r="N3369" s="40">
        <f t="shared" si="533"/>
        <v>0</v>
      </c>
      <c r="O3369" s="80"/>
      <c r="P3369" s="113" t="str">
        <f t="shared" si="540"/>
        <v/>
      </c>
      <c r="Q3369" s="42" t="str">
        <f t="shared" si="534"/>
        <v/>
      </c>
      <c r="R3369" s="81"/>
      <c r="S3369" s="44" t="str">
        <f t="shared" si="535"/>
        <v/>
      </c>
      <c r="T3369" s="81"/>
      <c r="U3369" s="81"/>
      <c r="V3369" s="42">
        <f t="shared" si="536"/>
        <v>0</v>
      </c>
      <c r="W3369" s="43"/>
      <c r="X3369" s="47">
        <f>SUMIFS(W$12:W3369,F$12:F3369,F3369,H$12:H3369,H3369,D$12:D3369,D3369)</f>
        <v>0</v>
      </c>
      <c r="Y3369" s="48">
        <f t="shared" si="537"/>
        <v>0</v>
      </c>
      <c r="Z3369" s="82"/>
      <c r="AA3369" s="106"/>
      <c r="AB3369" s="42">
        <f t="shared" si="538"/>
        <v>0</v>
      </c>
      <c r="AC3369" s="50"/>
      <c r="AD3369" s="81"/>
      <c r="AE3369" s="81"/>
      <c r="AF3369" s="81"/>
      <c r="AG3369" s="81"/>
      <c r="AH3369" s="81"/>
      <c r="AI3369" s="81"/>
      <c r="AJ3369" s="81"/>
      <c r="AK3369" s="81"/>
      <c r="AL3369" s="81"/>
      <c r="AM3369" s="50"/>
      <c r="AN3369" s="50"/>
      <c r="AO3369" s="112">
        <f t="shared" si="541"/>
        <v>0</v>
      </c>
    </row>
    <row r="3370" spans="1:41" ht="20.100000000000001" customHeight="1">
      <c r="A3370" s="70">
        <f t="shared" si="539"/>
        <v>1</v>
      </c>
      <c r="B3370" s="81"/>
      <c r="C3370" s="81"/>
      <c r="D3370" s="81"/>
      <c r="E3370" s="81"/>
      <c r="F3370" s="34"/>
      <c r="G3370" s="94"/>
      <c r="H3370" s="81"/>
      <c r="I3370" s="34"/>
      <c r="J3370" s="34"/>
      <c r="K3370" s="38"/>
      <c r="L3370" s="38"/>
      <c r="M3370" s="39">
        <f t="shared" si="532"/>
        <v>0</v>
      </c>
      <c r="N3370" s="40">
        <f t="shared" si="533"/>
        <v>0</v>
      </c>
      <c r="O3370" s="80"/>
      <c r="P3370" s="113" t="str">
        <f t="shared" si="540"/>
        <v/>
      </c>
      <c r="Q3370" s="42" t="str">
        <f t="shared" si="534"/>
        <v/>
      </c>
      <c r="R3370" s="81"/>
      <c r="S3370" s="44" t="str">
        <f t="shared" si="535"/>
        <v/>
      </c>
      <c r="T3370" s="81"/>
      <c r="U3370" s="81"/>
      <c r="V3370" s="42">
        <f t="shared" si="536"/>
        <v>0</v>
      </c>
      <c r="W3370" s="43"/>
      <c r="X3370" s="47">
        <f>SUMIFS(W$12:W3370,F$12:F3370,F3370,H$12:H3370,H3370,D$12:D3370,D3370)</f>
        <v>0</v>
      </c>
      <c r="Y3370" s="48">
        <f t="shared" si="537"/>
        <v>0</v>
      </c>
      <c r="Z3370" s="82"/>
      <c r="AA3370" s="106"/>
      <c r="AB3370" s="42">
        <f t="shared" si="538"/>
        <v>0</v>
      </c>
      <c r="AC3370" s="50"/>
      <c r="AD3370" s="81"/>
      <c r="AE3370" s="81"/>
      <c r="AF3370" s="81"/>
      <c r="AG3370" s="81"/>
      <c r="AH3370" s="81"/>
      <c r="AI3370" s="81"/>
      <c r="AJ3370" s="81"/>
      <c r="AK3370" s="81"/>
      <c r="AL3370" s="81"/>
      <c r="AM3370" s="50"/>
      <c r="AN3370" s="50"/>
      <c r="AO3370" s="112">
        <f t="shared" si="541"/>
        <v>0</v>
      </c>
    </row>
    <row r="3371" spans="1:41" ht="20.100000000000001" customHeight="1">
      <c r="A3371" s="70">
        <f t="shared" si="539"/>
        <v>1</v>
      </c>
      <c r="B3371" s="81"/>
      <c r="C3371" s="81"/>
      <c r="D3371" s="81"/>
      <c r="E3371" s="81"/>
      <c r="F3371" s="34"/>
      <c r="G3371" s="94"/>
      <c r="H3371" s="81"/>
      <c r="I3371" s="34"/>
      <c r="J3371" s="34"/>
      <c r="K3371" s="38"/>
      <c r="L3371" s="38"/>
      <c r="M3371" s="39">
        <f t="shared" si="532"/>
        <v>0</v>
      </c>
      <c r="N3371" s="40">
        <f t="shared" si="533"/>
        <v>0</v>
      </c>
      <c r="O3371" s="80"/>
      <c r="P3371" s="113" t="str">
        <f t="shared" si="540"/>
        <v/>
      </c>
      <c r="Q3371" s="42" t="str">
        <f t="shared" si="534"/>
        <v/>
      </c>
      <c r="R3371" s="81"/>
      <c r="S3371" s="44" t="str">
        <f t="shared" si="535"/>
        <v/>
      </c>
      <c r="T3371" s="81"/>
      <c r="U3371" s="81"/>
      <c r="V3371" s="42">
        <f t="shared" si="536"/>
        <v>0</v>
      </c>
      <c r="W3371" s="43"/>
      <c r="X3371" s="47">
        <f>SUMIFS(W$12:W3371,F$12:F3371,F3371,H$12:H3371,H3371,D$12:D3371,D3371)</f>
        <v>0</v>
      </c>
      <c r="Y3371" s="48">
        <f t="shared" si="537"/>
        <v>0</v>
      </c>
      <c r="Z3371" s="82"/>
      <c r="AA3371" s="106"/>
      <c r="AB3371" s="42">
        <f t="shared" si="538"/>
        <v>0</v>
      </c>
      <c r="AC3371" s="50"/>
      <c r="AD3371" s="81"/>
      <c r="AE3371" s="81"/>
      <c r="AF3371" s="81"/>
      <c r="AG3371" s="81"/>
      <c r="AH3371" s="81"/>
      <c r="AI3371" s="81"/>
      <c r="AJ3371" s="81"/>
      <c r="AK3371" s="81"/>
      <c r="AL3371" s="81"/>
      <c r="AM3371" s="50"/>
      <c r="AN3371" s="50"/>
      <c r="AO3371" s="112">
        <f t="shared" si="541"/>
        <v>0</v>
      </c>
    </row>
    <row r="3372" spans="1:41" ht="20.100000000000001" customHeight="1">
      <c r="A3372" s="70">
        <f t="shared" si="539"/>
        <v>1</v>
      </c>
      <c r="B3372" s="81"/>
      <c r="C3372" s="81"/>
      <c r="D3372" s="81"/>
      <c r="E3372" s="81"/>
      <c r="F3372" s="34"/>
      <c r="G3372" s="94"/>
      <c r="H3372" s="81"/>
      <c r="I3372" s="34"/>
      <c r="J3372" s="34"/>
      <c r="K3372" s="38"/>
      <c r="L3372" s="38"/>
      <c r="M3372" s="39">
        <f t="shared" si="532"/>
        <v>0</v>
      </c>
      <c r="N3372" s="40">
        <f t="shared" si="533"/>
        <v>0</v>
      </c>
      <c r="O3372" s="80"/>
      <c r="P3372" s="113" t="str">
        <f t="shared" si="540"/>
        <v/>
      </c>
      <c r="Q3372" s="42" t="str">
        <f t="shared" si="534"/>
        <v/>
      </c>
      <c r="R3372" s="81"/>
      <c r="S3372" s="44" t="str">
        <f t="shared" si="535"/>
        <v/>
      </c>
      <c r="T3372" s="81"/>
      <c r="U3372" s="81"/>
      <c r="V3372" s="42">
        <f t="shared" si="536"/>
        <v>0</v>
      </c>
      <c r="W3372" s="43"/>
      <c r="X3372" s="47">
        <f>SUMIFS(W$12:W3372,F$12:F3372,F3372,H$12:H3372,H3372,D$12:D3372,D3372)</f>
        <v>0</v>
      </c>
      <c r="Y3372" s="48">
        <f t="shared" si="537"/>
        <v>0</v>
      </c>
      <c r="Z3372" s="82"/>
      <c r="AA3372" s="106"/>
      <c r="AB3372" s="42">
        <f t="shared" si="538"/>
        <v>0</v>
      </c>
      <c r="AC3372" s="50"/>
      <c r="AD3372" s="81"/>
      <c r="AE3372" s="81"/>
      <c r="AF3372" s="81"/>
      <c r="AG3372" s="81"/>
      <c r="AH3372" s="81"/>
      <c r="AI3372" s="81"/>
      <c r="AJ3372" s="81"/>
      <c r="AK3372" s="81"/>
      <c r="AL3372" s="81"/>
      <c r="AM3372" s="50"/>
      <c r="AN3372" s="50"/>
      <c r="AO3372" s="112">
        <f t="shared" si="541"/>
        <v>0</v>
      </c>
    </row>
    <row r="3373" spans="1:41" ht="20.100000000000001" customHeight="1">
      <c r="A3373" s="70">
        <f t="shared" si="539"/>
        <v>1</v>
      </c>
      <c r="B3373" s="81"/>
      <c r="C3373" s="81"/>
      <c r="D3373" s="81"/>
      <c r="E3373" s="81"/>
      <c r="F3373" s="34"/>
      <c r="G3373" s="94"/>
      <c r="H3373" s="81"/>
      <c r="I3373" s="34"/>
      <c r="J3373" s="34"/>
      <c r="K3373" s="38"/>
      <c r="L3373" s="38"/>
      <c r="M3373" s="39">
        <f t="shared" si="532"/>
        <v>0</v>
      </c>
      <c r="N3373" s="40">
        <f t="shared" si="533"/>
        <v>0</v>
      </c>
      <c r="O3373" s="80"/>
      <c r="P3373" s="113" t="str">
        <f t="shared" si="540"/>
        <v/>
      </c>
      <c r="Q3373" s="42" t="str">
        <f t="shared" si="534"/>
        <v/>
      </c>
      <c r="R3373" s="81"/>
      <c r="S3373" s="44" t="str">
        <f t="shared" si="535"/>
        <v/>
      </c>
      <c r="T3373" s="81"/>
      <c r="U3373" s="81"/>
      <c r="V3373" s="42">
        <f t="shared" si="536"/>
        <v>0</v>
      </c>
      <c r="W3373" s="43"/>
      <c r="X3373" s="47">
        <f>SUMIFS(W$12:W3373,F$12:F3373,F3373,H$12:H3373,H3373,D$12:D3373,D3373)</f>
        <v>0</v>
      </c>
      <c r="Y3373" s="48">
        <f t="shared" si="537"/>
        <v>0</v>
      </c>
      <c r="Z3373" s="82"/>
      <c r="AA3373" s="106"/>
      <c r="AB3373" s="42">
        <f t="shared" si="538"/>
        <v>0</v>
      </c>
      <c r="AC3373" s="50"/>
      <c r="AD3373" s="81"/>
      <c r="AE3373" s="81"/>
      <c r="AF3373" s="81"/>
      <c r="AG3373" s="81"/>
      <c r="AH3373" s="81"/>
      <c r="AI3373" s="81"/>
      <c r="AJ3373" s="81"/>
      <c r="AK3373" s="81"/>
      <c r="AL3373" s="81"/>
      <c r="AM3373" s="50"/>
      <c r="AN3373" s="50"/>
      <c r="AO3373" s="112">
        <f t="shared" si="541"/>
        <v>0</v>
      </c>
    </row>
    <row r="3374" spans="1:41" ht="20.100000000000001" customHeight="1">
      <c r="A3374" s="70">
        <f t="shared" si="539"/>
        <v>1</v>
      </c>
      <c r="B3374" s="81"/>
      <c r="C3374" s="81"/>
      <c r="D3374" s="81"/>
      <c r="E3374" s="81"/>
      <c r="F3374" s="34"/>
      <c r="G3374" s="94"/>
      <c r="H3374" s="81"/>
      <c r="I3374" s="34"/>
      <c r="J3374" s="34"/>
      <c r="K3374" s="38"/>
      <c r="L3374" s="38"/>
      <c r="M3374" s="39">
        <f t="shared" si="532"/>
        <v>0</v>
      </c>
      <c r="N3374" s="40">
        <f t="shared" si="533"/>
        <v>0</v>
      </c>
      <c r="O3374" s="80"/>
      <c r="P3374" s="113" t="str">
        <f t="shared" si="540"/>
        <v/>
      </c>
      <c r="Q3374" s="42" t="str">
        <f t="shared" si="534"/>
        <v/>
      </c>
      <c r="R3374" s="81"/>
      <c r="S3374" s="44" t="str">
        <f t="shared" si="535"/>
        <v/>
      </c>
      <c r="T3374" s="81"/>
      <c r="U3374" s="81"/>
      <c r="V3374" s="42">
        <f t="shared" si="536"/>
        <v>0</v>
      </c>
      <c r="W3374" s="43"/>
      <c r="X3374" s="47">
        <f>SUMIFS(W$12:W3374,F$12:F3374,F3374,H$12:H3374,H3374,D$12:D3374,D3374)</f>
        <v>0</v>
      </c>
      <c r="Y3374" s="48">
        <f t="shared" si="537"/>
        <v>0</v>
      </c>
      <c r="Z3374" s="82"/>
      <c r="AA3374" s="106"/>
      <c r="AB3374" s="42">
        <f t="shared" si="538"/>
        <v>0</v>
      </c>
      <c r="AC3374" s="50"/>
      <c r="AD3374" s="81"/>
      <c r="AE3374" s="81"/>
      <c r="AF3374" s="81"/>
      <c r="AG3374" s="81"/>
      <c r="AH3374" s="81"/>
      <c r="AI3374" s="81"/>
      <c r="AJ3374" s="81"/>
      <c r="AK3374" s="81"/>
      <c r="AL3374" s="81"/>
      <c r="AM3374" s="50"/>
      <c r="AN3374" s="50"/>
      <c r="AO3374" s="112">
        <f t="shared" si="541"/>
        <v>0</v>
      </c>
    </row>
    <row r="3375" spans="1:41" ht="20.100000000000001" customHeight="1">
      <c r="A3375" s="70">
        <f t="shared" si="539"/>
        <v>1</v>
      </c>
      <c r="B3375" s="81"/>
      <c r="C3375" s="81"/>
      <c r="D3375" s="81"/>
      <c r="E3375" s="81"/>
      <c r="F3375" s="34"/>
      <c r="G3375" s="94"/>
      <c r="H3375" s="81"/>
      <c r="I3375" s="34"/>
      <c r="J3375" s="34"/>
      <c r="K3375" s="38"/>
      <c r="L3375" s="38"/>
      <c r="M3375" s="39">
        <f t="shared" si="532"/>
        <v>0</v>
      </c>
      <c r="N3375" s="40">
        <f t="shared" si="533"/>
        <v>0</v>
      </c>
      <c r="O3375" s="80"/>
      <c r="P3375" s="113" t="str">
        <f t="shared" si="540"/>
        <v/>
      </c>
      <c r="Q3375" s="42" t="str">
        <f t="shared" si="534"/>
        <v/>
      </c>
      <c r="R3375" s="81"/>
      <c r="S3375" s="44" t="str">
        <f t="shared" si="535"/>
        <v/>
      </c>
      <c r="T3375" s="81"/>
      <c r="U3375" s="81"/>
      <c r="V3375" s="42">
        <f t="shared" si="536"/>
        <v>0</v>
      </c>
      <c r="W3375" s="43"/>
      <c r="X3375" s="47">
        <f>SUMIFS(W$12:W3375,F$12:F3375,F3375,H$12:H3375,H3375,D$12:D3375,D3375)</f>
        <v>0</v>
      </c>
      <c r="Y3375" s="48">
        <f t="shared" si="537"/>
        <v>0</v>
      </c>
      <c r="Z3375" s="82"/>
      <c r="AA3375" s="106"/>
      <c r="AB3375" s="42">
        <f t="shared" si="538"/>
        <v>0</v>
      </c>
      <c r="AC3375" s="50"/>
      <c r="AD3375" s="81"/>
      <c r="AE3375" s="81"/>
      <c r="AF3375" s="81"/>
      <c r="AG3375" s="81"/>
      <c r="AH3375" s="81"/>
      <c r="AI3375" s="81"/>
      <c r="AJ3375" s="81"/>
      <c r="AK3375" s="81"/>
      <c r="AL3375" s="81"/>
      <c r="AM3375" s="50"/>
      <c r="AN3375" s="50"/>
      <c r="AO3375" s="112">
        <f t="shared" si="541"/>
        <v>0</v>
      </c>
    </row>
    <row r="3376" spans="1:41" ht="20.100000000000001" customHeight="1">
      <c r="A3376" s="70">
        <f t="shared" si="539"/>
        <v>1</v>
      </c>
      <c r="B3376" s="81"/>
      <c r="C3376" s="81"/>
      <c r="D3376" s="81"/>
      <c r="E3376" s="81"/>
      <c r="F3376" s="34"/>
      <c r="G3376" s="94"/>
      <c r="H3376" s="81"/>
      <c r="I3376" s="34"/>
      <c r="J3376" s="34"/>
      <c r="K3376" s="38"/>
      <c r="L3376" s="38"/>
      <c r="M3376" s="39">
        <f t="shared" si="532"/>
        <v>0</v>
      </c>
      <c r="N3376" s="40">
        <f t="shared" si="533"/>
        <v>0</v>
      </c>
      <c r="O3376" s="80"/>
      <c r="P3376" s="113" t="str">
        <f t="shared" si="540"/>
        <v/>
      </c>
      <c r="Q3376" s="42" t="str">
        <f t="shared" si="534"/>
        <v/>
      </c>
      <c r="R3376" s="81"/>
      <c r="S3376" s="44" t="str">
        <f t="shared" si="535"/>
        <v/>
      </c>
      <c r="T3376" s="81"/>
      <c r="U3376" s="81"/>
      <c r="V3376" s="42">
        <f t="shared" si="536"/>
        <v>0</v>
      </c>
      <c r="W3376" s="43"/>
      <c r="X3376" s="47">
        <f>SUMIFS(W$12:W3376,F$12:F3376,F3376,H$12:H3376,H3376,D$12:D3376,D3376)</f>
        <v>0</v>
      </c>
      <c r="Y3376" s="48">
        <f t="shared" si="537"/>
        <v>0</v>
      </c>
      <c r="Z3376" s="82"/>
      <c r="AA3376" s="106"/>
      <c r="AB3376" s="42">
        <f t="shared" si="538"/>
        <v>0</v>
      </c>
      <c r="AC3376" s="50"/>
      <c r="AD3376" s="81"/>
      <c r="AE3376" s="81"/>
      <c r="AF3376" s="81"/>
      <c r="AG3376" s="81"/>
      <c r="AH3376" s="81"/>
      <c r="AI3376" s="81"/>
      <c r="AJ3376" s="81"/>
      <c r="AK3376" s="81"/>
      <c r="AL3376" s="81"/>
      <c r="AM3376" s="50"/>
      <c r="AN3376" s="50"/>
      <c r="AO3376" s="112">
        <f t="shared" si="541"/>
        <v>0</v>
      </c>
    </row>
    <row r="3377" spans="1:41" ht="20.100000000000001" customHeight="1">
      <c r="A3377" s="70">
        <f t="shared" si="539"/>
        <v>1</v>
      </c>
      <c r="B3377" s="81"/>
      <c r="C3377" s="81"/>
      <c r="D3377" s="81"/>
      <c r="E3377" s="81"/>
      <c r="F3377" s="34"/>
      <c r="G3377" s="94"/>
      <c r="H3377" s="81"/>
      <c r="I3377" s="34"/>
      <c r="J3377" s="34"/>
      <c r="K3377" s="38"/>
      <c r="L3377" s="38"/>
      <c r="M3377" s="39">
        <f t="shared" si="532"/>
        <v>0</v>
      </c>
      <c r="N3377" s="40">
        <f t="shared" si="533"/>
        <v>0</v>
      </c>
      <c r="O3377" s="80"/>
      <c r="P3377" s="113" t="str">
        <f t="shared" si="540"/>
        <v/>
      </c>
      <c r="Q3377" s="42" t="str">
        <f t="shared" si="534"/>
        <v/>
      </c>
      <c r="R3377" s="81"/>
      <c r="S3377" s="44" t="str">
        <f t="shared" si="535"/>
        <v/>
      </c>
      <c r="T3377" s="81"/>
      <c r="U3377" s="81"/>
      <c r="V3377" s="42">
        <f t="shared" si="536"/>
        <v>0</v>
      </c>
      <c r="W3377" s="43"/>
      <c r="X3377" s="47">
        <f>SUMIFS(W$12:W3377,F$12:F3377,F3377,H$12:H3377,H3377,D$12:D3377,D3377)</f>
        <v>0</v>
      </c>
      <c r="Y3377" s="48">
        <f t="shared" si="537"/>
        <v>0</v>
      </c>
      <c r="Z3377" s="82"/>
      <c r="AA3377" s="106"/>
      <c r="AB3377" s="42">
        <f t="shared" si="538"/>
        <v>0</v>
      </c>
      <c r="AC3377" s="50"/>
      <c r="AD3377" s="81"/>
      <c r="AE3377" s="81"/>
      <c r="AF3377" s="81"/>
      <c r="AG3377" s="81"/>
      <c r="AH3377" s="81"/>
      <c r="AI3377" s="81"/>
      <c r="AJ3377" s="81"/>
      <c r="AK3377" s="81"/>
      <c r="AL3377" s="81"/>
      <c r="AM3377" s="50"/>
      <c r="AN3377" s="50"/>
      <c r="AO3377" s="112">
        <f t="shared" si="541"/>
        <v>0</v>
      </c>
    </row>
    <row r="3378" spans="1:41" ht="20.100000000000001" customHeight="1">
      <c r="A3378" s="70">
        <f t="shared" si="539"/>
        <v>1</v>
      </c>
      <c r="B3378" s="81"/>
      <c r="C3378" s="81"/>
      <c r="D3378" s="81"/>
      <c r="E3378" s="81"/>
      <c r="F3378" s="34"/>
      <c r="G3378" s="94"/>
      <c r="H3378" s="81"/>
      <c r="I3378" s="34"/>
      <c r="J3378" s="34"/>
      <c r="K3378" s="38"/>
      <c r="L3378" s="38"/>
      <c r="M3378" s="39">
        <f t="shared" si="532"/>
        <v>0</v>
      </c>
      <c r="N3378" s="40">
        <f t="shared" si="533"/>
        <v>0</v>
      </c>
      <c r="O3378" s="80"/>
      <c r="P3378" s="113" t="str">
        <f t="shared" si="540"/>
        <v/>
      </c>
      <c r="Q3378" s="42" t="str">
        <f t="shared" si="534"/>
        <v/>
      </c>
      <c r="R3378" s="81"/>
      <c r="S3378" s="44" t="str">
        <f t="shared" si="535"/>
        <v/>
      </c>
      <c r="T3378" s="81"/>
      <c r="U3378" s="81"/>
      <c r="V3378" s="42">
        <f t="shared" si="536"/>
        <v>0</v>
      </c>
      <c r="W3378" s="43"/>
      <c r="X3378" s="47">
        <f>SUMIFS(W$12:W3378,F$12:F3378,F3378,H$12:H3378,H3378,D$12:D3378,D3378)</f>
        <v>0</v>
      </c>
      <c r="Y3378" s="48">
        <f t="shared" si="537"/>
        <v>0</v>
      </c>
      <c r="Z3378" s="82"/>
      <c r="AA3378" s="106"/>
      <c r="AB3378" s="42">
        <f t="shared" si="538"/>
        <v>0</v>
      </c>
      <c r="AC3378" s="50"/>
      <c r="AD3378" s="81"/>
      <c r="AE3378" s="81"/>
      <c r="AF3378" s="81"/>
      <c r="AG3378" s="81"/>
      <c r="AH3378" s="81"/>
      <c r="AI3378" s="81"/>
      <c r="AJ3378" s="81"/>
      <c r="AK3378" s="81"/>
      <c r="AL3378" s="81"/>
      <c r="AM3378" s="50"/>
      <c r="AN3378" s="50"/>
      <c r="AO3378" s="112">
        <f t="shared" si="541"/>
        <v>0</v>
      </c>
    </row>
    <row r="3379" spans="1:41" ht="20.100000000000001" customHeight="1">
      <c r="A3379" s="70">
        <f t="shared" si="539"/>
        <v>1</v>
      </c>
      <c r="B3379" s="81"/>
      <c r="C3379" s="81"/>
      <c r="D3379" s="81"/>
      <c r="E3379" s="81"/>
      <c r="F3379" s="34"/>
      <c r="G3379" s="94"/>
      <c r="H3379" s="81"/>
      <c r="I3379" s="34"/>
      <c r="J3379" s="34"/>
      <c r="K3379" s="38"/>
      <c r="L3379" s="38"/>
      <c r="M3379" s="39">
        <f t="shared" si="532"/>
        <v>0</v>
      </c>
      <c r="N3379" s="40">
        <f t="shared" si="533"/>
        <v>0</v>
      </c>
      <c r="O3379" s="80"/>
      <c r="P3379" s="113" t="str">
        <f t="shared" si="540"/>
        <v/>
      </c>
      <c r="Q3379" s="42" t="str">
        <f t="shared" si="534"/>
        <v/>
      </c>
      <c r="R3379" s="81"/>
      <c r="S3379" s="44" t="str">
        <f t="shared" si="535"/>
        <v/>
      </c>
      <c r="T3379" s="81"/>
      <c r="U3379" s="81"/>
      <c r="V3379" s="42">
        <f t="shared" si="536"/>
        <v>0</v>
      </c>
      <c r="W3379" s="43"/>
      <c r="X3379" s="47">
        <f>SUMIFS(W$12:W3379,F$12:F3379,F3379,H$12:H3379,H3379,D$12:D3379,D3379)</f>
        <v>0</v>
      </c>
      <c r="Y3379" s="48">
        <f t="shared" si="537"/>
        <v>0</v>
      </c>
      <c r="Z3379" s="82"/>
      <c r="AA3379" s="106"/>
      <c r="AB3379" s="42">
        <f t="shared" si="538"/>
        <v>0</v>
      </c>
      <c r="AC3379" s="50"/>
      <c r="AD3379" s="81"/>
      <c r="AE3379" s="81"/>
      <c r="AF3379" s="81"/>
      <c r="AG3379" s="81"/>
      <c r="AH3379" s="81"/>
      <c r="AI3379" s="81"/>
      <c r="AJ3379" s="81"/>
      <c r="AK3379" s="81"/>
      <c r="AL3379" s="81"/>
      <c r="AM3379" s="50"/>
      <c r="AN3379" s="50"/>
      <c r="AO3379" s="112">
        <f t="shared" si="541"/>
        <v>0</v>
      </c>
    </row>
    <row r="3380" spans="1:41" ht="20.100000000000001" customHeight="1">
      <c r="A3380" s="70">
        <f t="shared" si="539"/>
        <v>1</v>
      </c>
      <c r="B3380" s="81"/>
      <c r="C3380" s="81"/>
      <c r="D3380" s="81"/>
      <c r="E3380" s="81"/>
      <c r="F3380" s="34"/>
      <c r="G3380" s="94"/>
      <c r="H3380" s="81"/>
      <c r="I3380" s="34"/>
      <c r="J3380" s="34"/>
      <c r="K3380" s="38"/>
      <c r="L3380" s="38"/>
      <c r="M3380" s="39">
        <f t="shared" si="532"/>
        <v>0</v>
      </c>
      <c r="N3380" s="40">
        <f t="shared" si="533"/>
        <v>0</v>
      </c>
      <c r="O3380" s="80"/>
      <c r="P3380" s="113" t="str">
        <f t="shared" si="540"/>
        <v/>
      </c>
      <c r="Q3380" s="42" t="str">
        <f t="shared" si="534"/>
        <v/>
      </c>
      <c r="R3380" s="81"/>
      <c r="S3380" s="44" t="str">
        <f t="shared" si="535"/>
        <v/>
      </c>
      <c r="T3380" s="81"/>
      <c r="U3380" s="81"/>
      <c r="V3380" s="42">
        <f t="shared" si="536"/>
        <v>0</v>
      </c>
      <c r="W3380" s="43"/>
      <c r="X3380" s="47">
        <f>SUMIFS(W$12:W3380,F$12:F3380,F3380,H$12:H3380,H3380,D$12:D3380,D3380)</f>
        <v>0</v>
      </c>
      <c r="Y3380" s="48">
        <f t="shared" si="537"/>
        <v>0</v>
      </c>
      <c r="Z3380" s="82"/>
      <c r="AA3380" s="106"/>
      <c r="AB3380" s="42">
        <f t="shared" si="538"/>
        <v>0</v>
      </c>
      <c r="AC3380" s="50"/>
      <c r="AD3380" s="81"/>
      <c r="AE3380" s="81"/>
      <c r="AF3380" s="81"/>
      <c r="AG3380" s="81"/>
      <c r="AH3380" s="81"/>
      <c r="AI3380" s="81"/>
      <c r="AJ3380" s="81"/>
      <c r="AK3380" s="81"/>
      <c r="AL3380" s="81"/>
      <c r="AM3380" s="50"/>
      <c r="AN3380" s="50"/>
      <c r="AO3380" s="112">
        <f t="shared" si="541"/>
        <v>0</v>
      </c>
    </row>
    <row r="3381" spans="1:41" ht="20.100000000000001" customHeight="1">
      <c r="A3381" s="70">
        <f t="shared" si="539"/>
        <v>1</v>
      </c>
      <c r="B3381" s="81"/>
      <c r="C3381" s="81"/>
      <c r="D3381" s="81"/>
      <c r="E3381" s="81"/>
      <c r="F3381" s="34"/>
      <c r="G3381" s="94"/>
      <c r="H3381" s="81"/>
      <c r="I3381" s="34"/>
      <c r="J3381" s="34"/>
      <c r="K3381" s="38"/>
      <c r="L3381" s="38"/>
      <c r="M3381" s="39">
        <f t="shared" si="532"/>
        <v>0</v>
      </c>
      <c r="N3381" s="40">
        <f t="shared" si="533"/>
        <v>0</v>
      </c>
      <c r="O3381" s="80"/>
      <c r="P3381" s="113" t="str">
        <f t="shared" si="540"/>
        <v/>
      </c>
      <c r="Q3381" s="42" t="str">
        <f t="shared" si="534"/>
        <v/>
      </c>
      <c r="R3381" s="81"/>
      <c r="S3381" s="44" t="str">
        <f t="shared" si="535"/>
        <v/>
      </c>
      <c r="T3381" s="81"/>
      <c r="U3381" s="81"/>
      <c r="V3381" s="42">
        <f t="shared" si="536"/>
        <v>0</v>
      </c>
      <c r="W3381" s="43"/>
      <c r="X3381" s="47">
        <f>SUMIFS(W$12:W3381,F$12:F3381,F3381,H$12:H3381,H3381,D$12:D3381,D3381)</f>
        <v>0</v>
      </c>
      <c r="Y3381" s="48">
        <f t="shared" si="537"/>
        <v>0</v>
      </c>
      <c r="Z3381" s="82"/>
      <c r="AA3381" s="106"/>
      <c r="AB3381" s="42">
        <f t="shared" si="538"/>
        <v>0</v>
      </c>
      <c r="AC3381" s="50"/>
      <c r="AD3381" s="81"/>
      <c r="AE3381" s="81"/>
      <c r="AF3381" s="81"/>
      <c r="AG3381" s="81"/>
      <c r="AH3381" s="81"/>
      <c r="AI3381" s="81"/>
      <c r="AJ3381" s="81"/>
      <c r="AK3381" s="81"/>
      <c r="AL3381" s="81"/>
      <c r="AM3381" s="50"/>
      <c r="AN3381" s="50"/>
      <c r="AO3381" s="112">
        <f t="shared" si="541"/>
        <v>0</v>
      </c>
    </row>
    <row r="3382" spans="1:41" ht="20.100000000000001" customHeight="1">
      <c r="A3382" s="70">
        <f t="shared" si="539"/>
        <v>1</v>
      </c>
      <c r="B3382" s="81"/>
      <c r="C3382" s="81"/>
      <c r="D3382" s="81"/>
      <c r="E3382" s="81"/>
      <c r="F3382" s="34"/>
      <c r="G3382" s="94"/>
      <c r="H3382" s="81"/>
      <c r="I3382" s="34"/>
      <c r="J3382" s="34"/>
      <c r="K3382" s="38"/>
      <c r="L3382" s="38"/>
      <c r="M3382" s="39">
        <f t="shared" si="532"/>
        <v>0</v>
      </c>
      <c r="N3382" s="40">
        <f t="shared" si="533"/>
        <v>0</v>
      </c>
      <c r="O3382" s="80"/>
      <c r="P3382" s="113" t="str">
        <f t="shared" si="540"/>
        <v/>
      </c>
      <c r="Q3382" s="42" t="str">
        <f t="shared" si="534"/>
        <v/>
      </c>
      <c r="R3382" s="81"/>
      <c r="S3382" s="44" t="str">
        <f t="shared" si="535"/>
        <v/>
      </c>
      <c r="T3382" s="81"/>
      <c r="U3382" s="81"/>
      <c r="V3382" s="42">
        <f t="shared" si="536"/>
        <v>0</v>
      </c>
      <c r="W3382" s="43"/>
      <c r="X3382" s="47">
        <f>SUMIFS(W$12:W3382,F$12:F3382,F3382,H$12:H3382,H3382,D$12:D3382,D3382)</f>
        <v>0</v>
      </c>
      <c r="Y3382" s="48">
        <f t="shared" si="537"/>
        <v>0</v>
      </c>
      <c r="Z3382" s="82"/>
      <c r="AA3382" s="106"/>
      <c r="AB3382" s="42">
        <f t="shared" si="538"/>
        <v>0</v>
      </c>
      <c r="AC3382" s="50"/>
      <c r="AD3382" s="81"/>
      <c r="AE3382" s="81"/>
      <c r="AF3382" s="81"/>
      <c r="AG3382" s="81"/>
      <c r="AH3382" s="81"/>
      <c r="AI3382" s="81"/>
      <c r="AJ3382" s="81"/>
      <c r="AK3382" s="81"/>
      <c r="AL3382" s="81"/>
      <c r="AM3382" s="50"/>
      <c r="AN3382" s="50"/>
      <c r="AO3382" s="112">
        <f t="shared" si="541"/>
        <v>0</v>
      </c>
    </row>
    <row r="3383" spans="1:41" ht="20.100000000000001" customHeight="1">
      <c r="A3383" s="70">
        <f t="shared" si="539"/>
        <v>1</v>
      </c>
      <c r="B3383" s="81"/>
      <c r="C3383" s="81"/>
      <c r="D3383" s="81"/>
      <c r="E3383" s="81"/>
      <c r="F3383" s="34"/>
      <c r="G3383" s="94"/>
      <c r="H3383" s="81"/>
      <c r="I3383" s="34"/>
      <c r="J3383" s="34"/>
      <c r="K3383" s="38"/>
      <c r="L3383" s="38"/>
      <c r="M3383" s="39">
        <f t="shared" si="532"/>
        <v>0</v>
      </c>
      <c r="N3383" s="40">
        <f t="shared" si="533"/>
        <v>0</v>
      </c>
      <c r="O3383" s="80"/>
      <c r="P3383" s="113" t="str">
        <f t="shared" si="540"/>
        <v/>
      </c>
      <c r="Q3383" s="42" t="str">
        <f t="shared" si="534"/>
        <v/>
      </c>
      <c r="R3383" s="81"/>
      <c r="S3383" s="44" t="str">
        <f t="shared" si="535"/>
        <v/>
      </c>
      <c r="T3383" s="81"/>
      <c r="U3383" s="81"/>
      <c r="V3383" s="42">
        <f t="shared" si="536"/>
        <v>0</v>
      </c>
      <c r="W3383" s="43"/>
      <c r="X3383" s="47">
        <f>SUMIFS(W$12:W3383,F$12:F3383,F3383,H$12:H3383,H3383,D$12:D3383,D3383)</f>
        <v>0</v>
      </c>
      <c r="Y3383" s="48">
        <f t="shared" si="537"/>
        <v>0</v>
      </c>
      <c r="Z3383" s="82"/>
      <c r="AA3383" s="106"/>
      <c r="AB3383" s="42">
        <f t="shared" si="538"/>
        <v>0</v>
      </c>
      <c r="AC3383" s="50"/>
      <c r="AD3383" s="81"/>
      <c r="AE3383" s="81"/>
      <c r="AF3383" s="81"/>
      <c r="AG3383" s="81"/>
      <c r="AH3383" s="81"/>
      <c r="AI3383" s="81"/>
      <c r="AJ3383" s="81"/>
      <c r="AK3383" s="81"/>
      <c r="AL3383" s="81"/>
      <c r="AM3383" s="50"/>
      <c r="AN3383" s="50"/>
      <c r="AO3383" s="112">
        <f t="shared" si="541"/>
        <v>0</v>
      </c>
    </row>
    <row r="3384" spans="1:41" ht="20.100000000000001" customHeight="1">
      <c r="A3384" s="70">
        <f t="shared" si="539"/>
        <v>1</v>
      </c>
      <c r="B3384" s="81"/>
      <c r="C3384" s="81"/>
      <c r="D3384" s="81"/>
      <c r="E3384" s="81"/>
      <c r="F3384" s="34"/>
      <c r="G3384" s="94"/>
      <c r="H3384" s="81"/>
      <c r="I3384" s="34"/>
      <c r="J3384" s="34"/>
      <c r="K3384" s="38"/>
      <c r="L3384" s="38"/>
      <c r="M3384" s="39">
        <f t="shared" si="532"/>
        <v>0</v>
      </c>
      <c r="N3384" s="40">
        <f t="shared" si="533"/>
        <v>0</v>
      </c>
      <c r="O3384" s="80"/>
      <c r="P3384" s="113" t="str">
        <f t="shared" si="540"/>
        <v/>
      </c>
      <c r="Q3384" s="42" t="str">
        <f t="shared" si="534"/>
        <v/>
      </c>
      <c r="R3384" s="81"/>
      <c r="S3384" s="44" t="str">
        <f t="shared" si="535"/>
        <v/>
      </c>
      <c r="T3384" s="81"/>
      <c r="U3384" s="81"/>
      <c r="V3384" s="42">
        <f t="shared" si="536"/>
        <v>0</v>
      </c>
      <c r="W3384" s="43"/>
      <c r="X3384" s="47">
        <f>SUMIFS(W$12:W3384,F$12:F3384,F3384,H$12:H3384,H3384,D$12:D3384,D3384)</f>
        <v>0</v>
      </c>
      <c r="Y3384" s="48">
        <f t="shared" si="537"/>
        <v>0</v>
      </c>
      <c r="Z3384" s="82"/>
      <c r="AA3384" s="106"/>
      <c r="AB3384" s="42">
        <f t="shared" si="538"/>
        <v>0</v>
      </c>
      <c r="AC3384" s="50"/>
      <c r="AD3384" s="81"/>
      <c r="AE3384" s="81"/>
      <c r="AF3384" s="81"/>
      <c r="AG3384" s="81"/>
      <c r="AH3384" s="81"/>
      <c r="AI3384" s="81"/>
      <c r="AJ3384" s="81"/>
      <c r="AK3384" s="81"/>
      <c r="AL3384" s="81"/>
      <c r="AM3384" s="50"/>
      <c r="AN3384" s="50"/>
      <c r="AO3384" s="112">
        <f t="shared" si="541"/>
        <v>0</v>
      </c>
    </row>
    <row r="3385" spans="1:41" ht="20.100000000000001" customHeight="1">
      <c r="A3385" s="70">
        <f t="shared" si="539"/>
        <v>1</v>
      </c>
      <c r="B3385" s="81"/>
      <c r="C3385" s="81"/>
      <c r="D3385" s="81"/>
      <c r="E3385" s="81"/>
      <c r="F3385" s="34"/>
      <c r="G3385" s="94"/>
      <c r="H3385" s="81"/>
      <c r="I3385" s="34"/>
      <c r="J3385" s="34"/>
      <c r="K3385" s="38"/>
      <c r="L3385" s="38"/>
      <c r="M3385" s="39">
        <f t="shared" si="532"/>
        <v>0</v>
      </c>
      <c r="N3385" s="40">
        <f t="shared" si="533"/>
        <v>0</v>
      </c>
      <c r="O3385" s="80"/>
      <c r="P3385" s="113" t="str">
        <f t="shared" si="540"/>
        <v/>
      </c>
      <c r="Q3385" s="42" t="str">
        <f t="shared" si="534"/>
        <v/>
      </c>
      <c r="R3385" s="81"/>
      <c r="S3385" s="44" t="str">
        <f t="shared" si="535"/>
        <v/>
      </c>
      <c r="T3385" s="81"/>
      <c r="U3385" s="81"/>
      <c r="V3385" s="42">
        <f t="shared" si="536"/>
        <v>0</v>
      </c>
      <c r="W3385" s="43"/>
      <c r="X3385" s="47">
        <f>SUMIFS(W$12:W3385,F$12:F3385,F3385,H$12:H3385,H3385,D$12:D3385,D3385)</f>
        <v>0</v>
      </c>
      <c r="Y3385" s="48">
        <f t="shared" si="537"/>
        <v>0</v>
      </c>
      <c r="Z3385" s="82"/>
      <c r="AA3385" s="106"/>
      <c r="AB3385" s="42">
        <f t="shared" si="538"/>
        <v>0</v>
      </c>
      <c r="AC3385" s="50"/>
      <c r="AD3385" s="81"/>
      <c r="AE3385" s="81"/>
      <c r="AF3385" s="81"/>
      <c r="AG3385" s="81"/>
      <c r="AH3385" s="81"/>
      <c r="AI3385" s="81"/>
      <c r="AJ3385" s="81"/>
      <c r="AK3385" s="81"/>
      <c r="AL3385" s="81"/>
      <c r="AM3385" s="50"/>
      <c r="AN3385" s="50"/>
      <c r="AO3385" s="112">
        <f t="shared" si="541"/>
        <v>0</v>
      </c>
    </row>
    <row r="3386" spans="1:41" ht="20.100000000000001" customHeight="1">
      <c r="A3386" s="70">
        <f t="shared" si="539"/>
        <v>1</v>
      </c>
      <c r="B3386" s="81"/>
      <c r="C3386" s="81"/>
      <c r="D3386" s="81"/>
      <c r="E3386" s="81"/>
      <c r="F3386" s="34"/>
      <c r="G3386" s="94"/>
      <c r="H3386" s="81"/>
      <c r="I3386" s="34"/>
      <c r="J3386" s="34"/>
      <c r="K3386" s="38"/>
      <c r="L3386" s="38"/>
      <c r="M3386" s="39">
        <f t="shared" si="532"/>
        <v>0</v>
      </c>
      <c r="N3386" s="40">
        <f t="shared" si="533"/>
        <v>0</v>
      </c>
      <c r="O3386" s="80"/>
      <c r="P3386" s="113" t="str">
        <f t="shared" si="540"/>
        <v/>
      </c>
      <c r="Q3386" s="42" t="str">
        <f t="shared" si="534"/>
        <v/>
      </c>
      <c r="R3386" s="81"/>
      <c r="S3386" s="44" t="str">
        <f t="shared" si="535"/>
        <v/>
      </c>
      <c r="T3386" s="81"/>
      <c r="U3386" s="81"/>
      <c r="V3386" s="42">
        <f t="shared" si="536"/>
        <v>0</v>
      </c>
      <c r="W3386" s="43"/>
      <c r="X3386" s="47">
        <f>SUMIFS(W$12:W3386,F$12:F3386,F3386,H$12:H3386,H3386,D$12:D3386,D3386)</f>
        <v>0</v>
      </c>
      <c r="Y3386" s="48">
        <f t="shared" si="537"/>
        <v>0</v>
      </c>
      <c r="Z3386" s="82"/>
      <c r="AA3386" s="106"/>
      <c r="AB3386" s="42">
        <f t="shared" si="538"/>
        <v>0</v>
      </c>
      <c r="AC3386" s="50"/>
      <c r="AD3386" s="81"/>
      <c r="AE3386" s="81"/>
      <c r="AF3386" s="81"/>
      <c r="AG3386" s="81"/>
      <c r="AH3386" s="81"/>
      <c r="AI3386" s="81"/>
      <c r="AJ3386" s="81"/>
      <c r="AK3386" s="81"/>
      <c r="AL3386" s="81"/>
      <c r="AM3386" s="50"/>
      <c r="AN3386" s="50"/>
      <c r="AO3386" s="112">
        <f t="shared" si="541"/>
        <v>0</v>
      </c>
    </row>
    <row r="3387" spans="1:41" ht="20.100000000000001" customHeight="1">
      <c r="A3387" s="70">
        <f t="shared" si="539"/>
        <v>1</v>
      </c>
      <c r="B3387" s="81"/>
      <c r="C3387" s="81"/>
      <c r="D3387" s="81"/>
      <c r="E3387" s="81"/>
      <c r="F3387" s="34"/>
      <c r="G3387" s="94"/>
      <c r="H3387" s="81"/>
      <c r="I3387" s="34"/>
      <c r="J3387" s="34"/>
      <c r="K3387" s="38"/>
      <c r="L3387" s="38"/>
      <c r="M3387" s="39">
        <f t="shared" si="532"/>
        <v>0</v>
      </c>
      <c r="N3387" s="40">
        <f t="shared" si="533"/>
        <v>0</v>
      </c>
      <c r="O3387" s="80"/>
      <c r="P3387" s="113" t="str">
        <f t="shared" si="540"/>
        <v/>
      </c>
      <c r="Q3387" s="42" t="str">
        <f t="shared" si="534"/>
        <v/>
      </c>
      <c r="R3387" s="81"/>
      <c r="S3387" s="44" t="str">
        <f t="shared" si="535"/>
        <v/>
      </c>
      <c r="T3387" s="81"/>
      <c r="U3387" s="81"/>
      <c r="V3387" s="42">
        <f t="shared" si="536"/>
        <v>0</v>
      </c>
      <c r="W3387" s="43"/>
      <c r="X3387" s="47">
        <f>SUMIFS(W$12:W3387,F$12:F3387,F3387,H$12:H3387,H3387,D$12:D3387,D3387)</f>
        <v>0</v>
      </c>
      <c r="Y3387" s="48">
        <f t="shared" si="537"/>
        <v>0</v>
      </c>
      <c r="Z3387" s="82"/>
      <c r="AA3387" s="106"/>
      <c r="AB3387" s="42">
        <f t="shared" si="538"/>
        <v>0</v>
      </c>
      <c r="AC3387" s="50"/>
      <c r="AD3387" s="81"/>
      <c r="AE3387" s="81"/>
      <c r="AF3387" s="81"/>
      <c r="AG3387" s="81"/>
      <c r="AH3387" s="81"/>
      <c r="AI3387" s="81"/>
      <c r="AJ3387" s="81"/>
      <c r="AK3387" s="81"/>
      <c r="AL3387" s="81"/>
      <c r="AM3387" s="50"/>
      <c r="AN3387" s="50"/>
      <c r="AO3387" s="112">
        <f t="shared" si="541"/>
        <v>0</v>
      </c>
    </row>
    <row r="3388" spans="1:41" ht="20.100000000000001" customHeight="1">
      <c r="A3388" s="70">
        <f t="shared" si="539"/>
        <v>1</v>
      </c>
      <c r="B3388" s="81"/>
      <c r="C3388" s="81"/>
      <c r="D3388" s="81"/>
      <c r="E3388" s="81"/>
      <c r="F3388" s="34"/>
      <c r="G3388" s="94"/>
      <c r="H3388" s="81"/>
      <c r="I3388" s="34"/>
      <c r="J3388" s="34"/>
      <c r="K3388" s="38"/>
      <c r="L3388" s="38"/>
      <c r="M3388" s="39">
        <f t="shared" si="532"/>
        <v>0</v>
      </c>
      <c r="N3388" s="40">
        <f t="shared" si="533"/>
        <v>0</v>
      </c>
      <c r="O3388" s="80"/>
      <c r="P3388" s="113" t="str">
        <f t="shared" si="540"/>
        <v/>
      </c>
      <c r="Q3388" s="42" t="str">
        <f t="shared" si="534"/>
        <v/>
      </c>
      <c r="R3388" s="81"/>
      <c r="S3388" s="44" t="str">
        <f t="shared" si="535"/>
        <v/>
      </c>
      <c r="T3388" s="81"/>
      <c r="U3388" s="81"/>
      <c r="V3388" s="42">
        <f t="shared" si="536"/>
        <v>0</v>
      </c>
      <c r="W3388" s="43"/>
      <c r="X3388" s="47">
        <f>SUMIFS(W$12:W3388,F$12:F3388,F3388,H$12:H3388,H3388,D$12:D3388,D3388)</f>
        <v>0</v>
      </c>
      <c r="Y3388" s="48">
        <f t="shared" si="537"/>
        <v>0</v>
      </c>
      <c r="Z3388" s="82"/>
      <c r="AA3388" s="106"/>
      <c r="AB3388" s="42">
        <f t="shared" si="538"/>
        <v>0</v>
      </c>
      <c r="AC3388" s="50"/>
      <c r="AD3388" s="81"/>
      <c r="AE3388" s="81"/>
      <c r="AF3388" s="81"/>
      <c r="AG3388" s="81"/>
      <c r="AH3388" s="81"/>
      <c r="AI3388" s="81"/>
      <c r="AJ3388" s="81"/>
      <c r="AK3388" s="81"/>
      <c r="AL3388" s="81"/>
      <c r="AM3388" s="50"/>
      <c r="AN3388" s="50"/>
      <c r="AO3388" s="112">
        <f t="shared" si="541"/>
        <v>0</v>
      </c>
    </row>
    <row r="3389" spans="1:41" ht="20.100000000000001" customHeight="1">
      <c r="A3389" s="70">
        <f t="shared" si="539"/>
        <v>1</v>
      </c>
      <c r="B3389" s="81"/>
      <c r="C3389" s="81"/>
      <c r="D3389" s="81"/>
      <c r="E3389" s="81"/>
      <c r="F3389" s="34"/>
      <c r="G3389" s="94"/>
      <c r="H3389" s="81"/>
      <c r="I3389" s="34"/>
      <c r="J3389" s="34"/>
      <c r="K3389" s="38"/>
      <c r="L3389" s="38"/>
      <c r="M3389" s="39">
        <f t="shared" si="532"/>
        <v>0</v>
      </c>
      <c r="N3389" s="40">
        <f t="shared" si="533"/>
        <v>0</v>
      </c>
      <c r="O3389" s="80"/>
      <c r="P3389" s="113" t="str">
        <f t="shared" si="540"/>
        <v/>
      </c>
      <c r="Q3389" s="42" t="str">
        <f t="shared" si="534"/>
        <v/>
      </c>
      <c r="R3389" s="81"/>
      <c r="S3389" s="44" t="str">
        <f t="shared" si="535"/>
        <v/>
      </c>
      <c r="T3389" s="81"/>
      <c r="U3389" s="81"/>
      <c r="V3389" s="42">
        <f t="shared" si="536"/>
        <v>0</v>
      </c>
      <c r="W3389" s="43"/>
      <c r="X3389" s="47">
        <f>SUMIFS(W$12:W3389,F$12:F3389,F3389,H$12:H3389,H3389,D$12:D3389,D3389)</f>
        <v>0</v>
      </c>
      <c r="Y3389" s="48">
        <f t="shared" si="537"/>
        <v>0</v>
      </c>
      <c r="Z3389" s="82"/>
      <c r="AA3389" s="106"/>
      <c r="AB3389" s="42">
        <f t="shared" si="538"/>
        <v>0</v>
      </c>
      <c r="AC3389" s="50"/>
      <c r="AD3389" s="81"/>
      <c r="AE3389" s="81"/>
      <c r="AF3389" s="81"/>
      <c r="AG3389" s="81"/>
      <c r="AH3389" s="81"/>
      <c r="AI3389" s="81"/>
      <c r="AJ3389" s="81"/>
      <c r="AK3389" s="81"/>
      <c r="AL3389" s="81"/>
      <c r="AM3389" s="50"/>
      <c r="AN3389" s="50"/>
      <c r="AO3389" s="112">
        <f t="shared" si="541"/>
        <v>0</v>
      </c>
    </row>
    <row r="3390" spans="1:41" ht="20.100000000000001" customHeight="1">
      <c r="A3390" s="70">
        <f t="shared" si="539"/>
        <v>1</v>
      </c>
      <c r="B3390" s="81"/>
      <c r="C3390" s="81"/>
      <c r="D3390" s="81"/>
      <c r="E3390" s="81"/>
      <c r="F3390" s="34"/>
      <c r="G3390" s="94"/>
      <c r="H3390" s="81"/>
      <c r="I3390" s="34"/>
      <c r="J3390" s="34"/>
      <c r="K3390" s="38"/>
      <c r="L3390" s="38"/>
      <c r="M3390" s="39">
        <f t="shared" si="532"/>
        <v>0</v>
      </c>
      <c r="N3390" s="40">
        <f t="shared" si="533"/>
        <v>0</v>
      </c>
      <c r="O3390" s="80"/>
      <c r="P3390" s="113" t="str">
        <f t="shared" si="540"/>
        <v/>
      </c>
      <c r="Q3390" s="42" t="str">
        <f t="shared" si="534"/>
        <v/>
      </c>
      <c r="R3390" s="81"/>
      <c r="S3390" s="44" t="str">
        <f t="shared" si="535"/>
        <v/>
      </c>
      <c r="T3390" s="81"/>
      <c r="U3390" s="81"/>
      <c r="V3390" s="42">
        <f t="shared" si="536"/>
        <v>0</v>
      </c>
      <c r="W3390" s="43"/>
      <c r="X3390" s="47">
        <f>SUMIFS(W$12:W3390,F$12:F3390,F3390,H$12:H3390,H3390,D$12:D3390,D3390)</f>
        <v>0</v>
      </c>
      <c r="Y3390" s="48">
        <f t="shared" si="537"/>
        <v>0</v>
      </c>
      <c r="Z3390" s="82"/>
      <c r="AA3390" s="106"/>
      <c r="AB3390" s="42">
        <f t="shared" si="538"/>
        <v>0</v>
      </c>
      <c r="AC3390" s="50"/>
      <c r="AD3390" s="81"/>
      <c r="AE3390" s="81"/>
      <c r="AF3390" s="81"/>
      <c r="AG3390" s="81"/>
      <c r="AH3390" s="81"/>
      <c r="AI3390" s="81"/>
      <c r="AJ3390" s="81"/>
      <c r="AK3390" s="81"/>
      <c r="AL3390" s="81"/>
      <c r="AM3390" s="50"/>
      <c r="AN3390" s="50"/>
      <c r="AO3390" s="112">
        <f t="shared" si="541"/>
        <v>0</v>
      </c>
    </row>
    <row r="3391" spans="1:41" ht="20.100000000000001" customHeight="1">
      <c r="A3391" s="70">
        <f t="shared" si="539"/>
        <v>1</v>
      </c>
      <c r="B3391" s="81"/>
      <c r="C3391" s="81"/>
      <c r="D3391" s="81"/>
      <c r="E3391" s="81"/>
      <c r="F3391" s="34"/>
      <c r="G3391" s="94"/>
      <c r="H3391" s="81"/>
      <c r="I3391" s="34"/>
      <c r="J3391" s="34"/>
      <c r="K3391" s="38"/>
      <c r="L3391" s="38"/>
      <c r="M3391" s="39">
        <f t="shared" si="532"/>
        <v>0</v>
      </c>
      <c r="N3391" s="40">
        <f t="shared" si="533"/>
        <v>0</v>
      </c>
      <c r="O3391" s="80"/>
      <c r="P3391" s="113" t="str">
        <f t="shared" si="540"/>
        <v/>
      </c>
      <c r="Q3391" s="42" t="str">
        <f t="shared" si="534"/>
        <v/>
      </c>
      <c r="R3391" s="81"/>
      <c r="S3391" s="44" t="str">
        <f t="shared" si="535"/>
        <v/>
      </c>
      <c r="T3391" s="81"/>
      <c r="U3391" s="81"/>
      <c r="V3391" s="42">
        <f t="shared" si="536"/>
        <v>0</v>
      </c>
      <c r="W3391" s="43"/>
      <c r="X3391" s="47">
        <f>SUMIFS(W$12:W3391,F$12:F3391,F3391,H$12:H3391,H3391,D$12:D3391,D3391)</f>
        <v>0</v>
      </c>
      <c r="Y3391" s="48">
        <f t="shared" si="537"/>
        <v>0</v>
      </c>
      <c r="Z3391" s="82"/>
      <c r="AA3391" s="106"/>
      <c r="AB3391" s="42">
        <f t="shared" si="538"/>
        <v>0</v>
      </c>
      <c r="AC3391" s="50"/>
      <c r="AD3391" s="81"/>
      <c r="AE3391" s="81"/>
      <c r="AF3391" s="81"/>
      <c r="AG3391" s="81"/>
      <c r="AH3391" s="81"/>
      <c r="AI3391" s="81"/>
      <c r="AJ3391" s="81"/>
      <c r="AK3391" s="81"/>
      <c r="AL3391" s="81"/>
      <c r="AM3391" s="50"/>
      <c r="AN3391" s="50"/>
      <c r="AO3391" s="112">
        <f t="shared" si="541"/>
        <v>0</v>
      </c>
    </row>
    <row r="3392" spans="1:41" ht="20.100000000000001" customHeight="1">
      <c r="A3392" s="70">
        <f t="shared" si="539"/>
        <v>1</v>
      </c>
      <c r="B3392" s="81"/>
      <c r="C3392" s="81"/>
      <c r="D3392" s="81"/>
      <c r="E3392" s="81"/>
      <c r="F3392" s="34"/>
      <c r="G3392" s="94"/>
      <c r="H3392" s="81"/>
      <c r="I3392" s="34"/>
      <c r="J3392" s="34"/>
      <c r="K3392" s="38"/>
      <c r="L3392" s="38"/>
      <c r="M3392" s="39">
        <f t="shared" si="532"/>
        <v>0</v>
      </c>
      <c r="N3392" s="40">
        <f t="shared" si="533"/>
        <v>0</v>
      </c>
      <c r="O3392" s="80"/>
      <c r="P3392" s="113" t="str">
        <f t="shared" si="540"/>
        <v/>
      </c>
      <c r="Q3392" s="42" t="str">
        <f t="shared" si="534"/>
        <v/>
      </c>
      <c r="R3392" s="81"/>
      <c r="S3392" s="44" t="str">
        <f t="shared" si="535"/>
        <v/>
      </c>
      <c r="T3392" s="81"/>
      <c r="U3392" s="81"/>
      <c r="V3392" s="42">
        <f t="shared" si="536"/>
        <v>0</v>
      </c>
      <c r="W3392" s="43"/>
      <c r="X3392" s="47">
        <f>SUMIFS(W$12:W3392,F$12:F3392,F3392,H$12:H3392,H3392,D$12:D3392,D3392)</f>
        <v>0</v>
      </c>
      <c r="Y3392" s="48">
        <f t="shared" si="537"/>
        <v>0</v>
      </c>
      <c r="Z3392" s="82"/>
      <c r="AA3392" s="106"/>
      <c r="AB3392" s="42">
        <f t="shared" si="538"/>
        <v>0</v>
      </c>
      <c r="AC3392" s="50"/>
      <c r="AD3392" s="81"/>
      <c r="AE3392" s="81"/>
      <c r="AF3392" s="81"/>
      <c r="AG3392" s="81"/>
      <c r="AH3392" s="81"/>
      <c r="AI3392" s="81"/>
      <c r="AJ3392" s="81"/>
      <c r="AK3392" s="81"/>
      <c r="AL3392" s="81"/>
      <c r="AM3392" s="50"/>
      <c r="AN3392" s="50"/>
      <c r="AO3392" s="112">
        <f t="shared" si="541"/>
        <v>0</v>
      </c>
    </row>
    <row r="3393" spans="1:41" ht="20.100000000000001" customHeight="1">
      <c r="A3393" s="70">
        <f t="shared" si="539"/>
        <v>1</v>
      </c>
      <c r="B3393" s="81"/>
      <c r="C3393" s="81"/>
      <c r="D3393" s="81"/>
      <c r="E3393" s="81"/>
      <c r="F3393" s="34"/>
      <c r="G3393" s="94"/>
      <c r="H3393" s="81"/>
      <c r="I3393" s="34"/>
      <c r="J3393" s="34"/>
      <c r="K3393" s="38"/>
      <c r="L3393" s="38"/>
      <c r="M3393" s="39">
        <f t="shared" si="532"/>
        <v>0</v>
      </c>
      <c r="N3393" s="40">
        <f t="shared" si="533"/>
        <v>0</v>
      </c>
      <c r="O3393" s="80"/>
      <c r="P3393" s="113" t="str">
        <f t="shared" si="540"/>
        <v/>
      </c>
      <c r="Q3393" s="42" t="str">
        <f t="shared" si="534"/>
        <v/>
      </c>
      <c r="R3393" s="81"/>
      <c r="S3393" s="44" t="str">
        <f t="shared" si="535"/>
        <v/>
      </c>
      <c r="T3393" s="81"/>
      <c r="U3393" s="81"/>
      <c r="V3393" s="42">
        <f t="shared" si="536"/>
        <v>0</v>
      </c>
      <c r="W3393" s="43"/>
      <c r="X3393" s="47">
        <f>SUMIFS(W$12:W3393,F$12:F3393,F3393,H$12:H3393,H3393,D$12:D3393,D3393)</f>
        <v>0</v>
      </c>
      <c r="Y3393" s="48">
        <f t="shared" si="537"/>
        <v>0</v>
      </c>
      <c r="Z3393" s="82"/>
      <c r="AA3393" s="106"/>
      <c r="AB3393" s="42">
        <f t="shared" si="538"/>
        <v>0</v>
      </c>
      <c r="AC3393" s="50"/>
      <c r="AD3393" s="81"/>
      <c r="AE3393" s="81"/>
      <c r="AF3393" s="81"/>
      <c r="AG3393" s="81"/>
      <c r="AH3393" s="81"/>
      <c r="AI3393" s="81"/>
      <c r="AJ3393" s="81"/>
      <c r="AK3393" s="81"/>
      <c r="AL3393" s="81"/>
      <c r="AM3393" s="50"/>
      <c r="AN3393" s="50"/>
      <c r="AO3393" s="112">
        <f t="shared" si="541"/>
        <v>0</v>
      </c>
    </row>
    <row r="3394" spans="1:41" ht="20.100000000000001" customHeight="1">
      <c r="A3394" s="70">
        <f t="shared" si="539"/>
        <v>1</v>
      </c>
      <c r="B3394" s="81"/>
      <c r="C3394" s="81"/>
      <c r="D3394" s="81"/>
      <c r="E3394" s="81"/>
      <c r="F3394" s="34"/>
      <c r="G3394" s="94"/>
      <c r="H3394" s="81"/>
      <c r="I3394" s="34"/>
      <c r="J3394" s="34"/>
      <c r="K3394" s="38"/>
      <c r="L3394" s="38"/>
      <c r="M3394" s="39">
        <f t="shared" si="532"/>
        <v>0</v>
      </c>
      <c r="N3394" s="40">
        <f t="shared" si="533"/>
        <v>0</v>
      </c>
      <c r="O3394" s="80"/>
      <c r="P3394" s="113" t="str">
        <f t="shared" si="540"/>
        <v/>
      </c>
      <c r="Q3394" s="42" t="str">
        <f t="shared" si="534"/>
        <v/>
      </c>
      <c r="R3394" s="81"/>
      <c r="S3394" s="44" t="str">
        <f t="shared" si="535"/>
        <v/>
      </c>
      <c r="T3394" s="81"/>
      <c r="U3394" s="81"/>
      <c r="V3394" s="42">
        <f t="shared" si="536"/>
        <v>0</v>
      </c>
      <c r="W3394" s="43"/>
      <c r="X3394" s="47">
        <f>SUMIFS(W$12:W3394,F$12:F3394,F3394,H$12:H3394,H3394,D$12:D3394,D3394)</f>
        <v>0</v>
      </c>
      <c r="Y3394" s="48">
        <f t="shared" si="537"/>
        <v>0</v>
      </c>
      <c r="Z3394" s="82"/>
      <c r="AA3394" s="106"/>
      <c r="AB3394" s="42">
        <f t="shared" si="538"/>
        <v>0</v>
      </c>
      <c r="AC3394" s="50"/>
      <c r="AD3394" s="81"/>
      <c r="AE3394" s="81"/>
      <c r="AF3394" s="81"/>
      <c r="AG3394" s="81"/>
      <c r="AH3394" s="81"/>
      <c r="AI3394" s="81"/>
      <c r="AJ3394" s="81"/>
      <c r="AK3394" s="81"/>
      <c r="AL3394" s="81"/>
      <c r="AM3394" s="50"/>
      <c r="AN3394" s="50"/>
      <c r="AO3394" s="112">
        <f t="shared" si="541"/>
        <v>0</v>
      </c>
    </row>
    <row r="3395" spans="1:41" ht="20.100000000000001" customHeight="1">
      <c r="A3395" s="70">
        <f t="shared" si="539"/>
        <v>1</v>
      </c>
      <c r="B3395" s="81"/>
      <c r="C3395" s="81"/>
      <c r="D3395" s="81"/>
      <c r="E3395" s="81"/>
      <c r="F3395" s="34"/>
      <c r="G3395" s="94"/>
      <c r="H3395" s="81"/>
      <c r="I3395" s="34"/>
      <c r="J3395" s="34"/>
      <c r="K3395" s="38"/>
      <c r="L3395" s="38"/>
      <c r="M3395" s="39">
        <f t="shared" si="532"/>
        <v>0</v>
      </c>
      <c r="N3395" s="40">
        <f t="shared" si="533"/>
        <v>0</v>
      </c>
      <c r="O3395" s="80"/>
      <c r="P3395" s="113" t="str">
        <f t="shared" si="540"/>
        <v/>
      </c>
      <c r="Q3395" s="42" t="str">
        <f t="shared" si="534"/>
        <v/>
      </c>
      <c r="R3395" s="81"/>
      <c r="S3395" s="44" t="str">
        <f t="shared" si="535"/>
        <v/>
      </c>
      <c r="T3395" s="81"/>
      <c r="U3395" s="81"/>
      <c r="V3395" s="42">
        <f t="shared" si="536"/>
        <v>0</v>
      </c>
      <c r="W3395" s="43"/>
      <c r="X3395" s="47">
        <f>SUMIFS(W$12:W3395,F$12:F3395,F3395,H$12:H3395,H3395,D$12:D3395,D3395)</f>
        <v>0</v>
      </c>
      <c r="Y3395" s="48">
        <f t="shared" si="537"/>
        <v>0</v>
      </c>
      <c r="Z3395" s="82"/>
      <c r="AA3395" s="106"/>
      <c r="AB3395" s="42">
        <f t="shared" si="538"/>
        <v>0</v>
      </c>
      <c r="AC3395" s="50"/>
      <c r="AD3395" s="81"/>
      <c r="AE3395" s="81"/>
      <c r="AF3395" s="81"/>
      <c r="AG3395" s="81"/>
      <c r="AH3395" s="81"/>
      <c r="AI3395" s="81"/>
      <c r="AJ3395" s="81"/>
      <c r="AK3395" s="81"/>
      <c r="AL3395" s="81"/>
      <c r="AM3395" s="50"/>
      <c r="AN3395" s="50"/>
      <c r="AO3395" s="112">
        <f t="shared" si="541"/>
        <v>0</v>
      </c>
    </row>
    <row r="3396" spans="1:41" ht="20.100000000000001" customHeight="1">
      <c r="A3396" s="70">
        <f t="shared" si="539"/>
        <v>1</v>
      </c>
      <c r="B3396" s="81"/>
      <c r="C3396" s="81"/>
      <c r="D3396" s="81"/>
      <c r="E3396" s="81"/>
      <c r="F3396" s="34"/>
      <c r="G3396" s="94"/>
      <c r="H3396" s="81"/>
      <c r="I3396" s="34"/>
      <c r="J3396" s="34"/>
      <c r="K3396" s="38"/>
      <c r="L3396" s="38"/>
      <c r="M3396" s="39">
        <f t="shared" si="532"/>
        <v>0</v>
      </c>
      <c r="N3396" s="40">
        <f t="shared" si="533"/>
        <v>0</v>
      </c>
      <c r="O3396" s="80"/>
      <c r="P3396" s="113" t="str">
        <f t="shared" si="540"/>
        <v/>
      </c>
      <c r="Q3396" s="42" t="str">
        <f t="shared" si="534"/>
        <v/>
      </c>
      <c r="R3396" s="81"/>
      <c r="S3396" s="44" t="str">
        <f t="shared" si="535"/>
        <v/>
      </c>
      <c r="T3396" s="81"/>
      <c r="U3396" s="81"/>
      <c r="V3396" s="42">
        <f t="shared" si="536"/>
        <v>0</v>
      </c>
      <c r="W3396" s="43"/>
      <c r="X3396" s="47">
        <f>SUMIFS(W$12:W3396,F$12:F3396,F3396,H$12:H3396,H3396,D$12:D3396,D3396)</f>
        <v>0</v>
      </c>
      <c r="Y3396" s="48">
        <f t="shared" si="537"/>
        <v>0</v>
      </c>
      <c r="Z3396" s="82"/>
      <c r="AA3396" s="106"/>
      <c r="AB3396" s="42">
        <f t="shared" si="538"/>
        <v>0</v>
      </c>
      <c r="AC3396" s="50"/>
      <c r="AD3396" s="81"/>
      <c r="AE3396" s="81"/>
      <c r="AF3396" s="81"/>
      <c r="AG3396" s="81"/>
      <c r="AH3396" s="81"/>
      <c r="AI3396" s="81"/>
      <c r="AJ3396" s="81"/>
      <c r="AK3396" s="81"/>
      <c r="AL3396" s="81"/>
      <c r="AM3396" s="50"/>
      <c r="AN3396" s="50"/>
      <c r="AO3396" s="112">
        <f t="shared" si="541"/>
        <v>0</v>
      </c>
    </row>
    <row r="3397" spans="1:41" ht="20.100000000000001" customHeight="1">
      <c r="A3397" s="70">
        <f t="shared" si="539"/>
        <v>1</v>
      </c>
      <c r="B3397" s="81"/>
      <c r="C3397" s="81"/>
      <c r="D3397" s="81"/>
      <c r="E3397" s="81"/>
      <c r="F3397" s="34"/>
      <c r="G3397" s="94"/>
      <c r="H3397" s="81"/>
      <c r="I3397" s="34"/>
      <c r="J3397" s="34"/>
      <c r="K3397" s="38"/>
      <c r="L3397" s="38"/>
      <c r="M3397" s="39">
        <f t="shared" si="532"/>
        <v>0</v>
      </c>
      <c r="N3397" s="40">
        <f t="shared" si="533"/>
        <v>0</v>
      </c>
      <c r="O3397" s="80"/>
      <c r="P3397" s="113" t="str">
        <f t="shared" si="540"/>
        <v/>
      </c>
      <c r="Q3397" s="42" t="str">
        <f t="shared" si="534"/>
        <v/>
      </c>
      <c r="R3397" s="81"/>
      <c r="S3397" s="44" t="str">
        <f t="shared" si="535"/>
        <v/>
      </c>
      <c r="T3397" s="81"/>
      <c r="U3397" s="81"/>
      <c r="V3397" s="42">
        <f t="shared" si="536"/>
        <v>0</v>
      </c>
      <c r="W3397" s="43"/>
      <c r="X3397" s="47">
        <f>SUMIFS(W$12:W3397,F$12:F3397,F3397,H$12:H3397,H3397,D$12:D3397,D3397)</f>
        <v>0</v>
      </c>
      <c r="Y3397" s="48">
        <f t="shared" si="537"/>
        <v>0</v>
      </c>
      <c r="Z3397" s="82"/>
      <c r="AA3397" s="106"/>
      <c r="AB3397" s="42">
        <f t="shared" si="538"/>
        <v>0</v>
      </c>
      <c r="AC3397" s="50"/>
      <c r="AD3397" s="81"/>
      <c r="AE3397" s="81"/>
      <c r="AF3397" s="81"/>
      <c r="AG3397" s="81"/>
      <c r="AH3397" s="81"/>
      <c r="AI3397" s="81"/>
      <c r="AJ3397" s="81"/>
      <c r="AK3397" s="81"/>
      <c r="AL3397" s="81"/>
      <c r="AM3397" s="50"/>
      <c r="AN3397" s="50"/>
      <c r="AO3397" s="112">
        <f t="shared" si="541"/>
        <v>0</v>
      </c>
    </row>
    <row r="3398" spans="1:41" ht="20.100000000000001" customHeight="1">
      <c r="A3398" s="70">
        <f t="shared" si="539"/>
        <v>1</v>
      </c>
      <c r="B3398" s="81"/>
      <c r="C3398" s="81"/>
      <c r="D3398" s="81"/>
      <c r="E3398" s="81"/>
      <c r="F3398" s="34"/>
      <c r="G3398" s="94"/>
      <c r="H3398" s="81"/>
      <c r="I3398" s="34"/>
      <c r="J3398" s="34"/>
      <c r="K3398" s="38"/>
      <c r="L3398" s="38"/>
      <c r="M3398" s="39">
        <f t="shared" si="532"/>
        <v>0</v>
      </c>
      <c r="N3398" s="40">
        <f t="shared" si="533"/>
        <v>0</v>
      </c>
      <c r="O3398" s="80"/>
      <c r="P3398" s="113" t="str">
        <f t="shared" si="540"/>
        <v/>
      </c>
      <c r="Q3398" s="42" t="str">
        <f t="shared" si="534"/>
        <v/>
      </c>
      <c r="R3398" s="81"/>
      <c r="S3398" s="44" t="str">
        <f t="shared" si="535"/>
        <v/>
      </c>
      <c r="T3398" s="81"/>
      <c r="U3398" s="81"/>
      <c r="V3398" s="42">
        <f t="shared" si="536"/>
        <v>0</v>
      </c>
      <c r="W3398" s="43"/>
      <c r="X3398" s="47">
        <f>SUMIFS(W$12:W3398,F$12:F3398,F3398,H$12:H3398,H3398,D$12:D3398,D3398)</f>
        <v>0</v>
      </c>
      <c r="Y3398" s="48">
        <f t="shared" si="537"/>
        <v>0</v>
      </c>
      <c r="Z3398" s="82"/>
      <c r="AA3398" s="106"/>
      <c r="AB3398" s="42">
        <f t="shared" si="538"/>
        <v>0</v>
      </c>
      <c r="AC3398" s="50"/>
      <c r="AD3398" s="81"/>
      <c r="AE3398" s="81"/>
      <c r="AF3398" s="81"/>
      <c r="AG3398" s="81"/>
      <c r="AH3398" s="81"/>
      <c r="AI3398" s="81"/>
      <c r="AJ3398" s="81"/>
      <c r="AK3398" s="81"/>
      <c r="AL3398" s="81"/>
      <c r="AM3398" s="50"/>
      <c r="AN3398" s="50"/>
      <c r="AO3398" s="112">
        <f t="shared" si="541"/>
        <v>0</v>
      </c>
    </row>
    <row r="3399" spans="1:41" ht="20.100000000000001" customHeight="1">
      <c r="A3399" s="70">
        <f t="shared" si="539"/>
        <v>1</v>
      </c>
      <c r="B3399" s="81"/>
      <c r="C3399" s="81"/>
      <c r="D3399" s="81"/>
      <c r="E3399" s="81"/>
      <c r="F3399" s="34"/>
      <c r="G3399" s="94"/>
      <c r="H3399" s="81"/>
      <c r="I3399" s="34"/>
      <c r="J3399" s="34"/>
      <c r="K3399" s="38"/>
      <c r="L3399" s="38"/>
      <c r="M3399" s="39">
        <f t="shared" si="532"/>
        <v>0</v>
      </c>
      <c r="N3399" s="40">
        <f t="shared" si="533"/>
        <v>0</v>
      </c>
      <c r="O3399" s="80"/>
      <c r="P3399" s="113" t="str">
        <f t="shared" si="540"/>
        <v/>
      </c>
      <c r="Q3399" s="42" t="str">
        <f t="shared" si="534"/>
        <v/>
      </c>
      <c r="R3399" s="81"/>
      <c r="S3399" s="44" t="str">
        <f t="shared" si="535"/>
        <v/>
      </c>
      <c r="T3399" s="81"/>
      <c r="U3399" s="81"/>
      <c r="V3399" s="42">
        <f t="shared" si="536"/>
        <v>0</v>
      </c>
      <c r="W3399" s="43"/>
      <c r="X3399" s="47">
        <f>SUMIFS(W$12:W3399,F$12:F3399,F3399,H$12:H3399,H3399,D$12:D3399,D3399)</f>
        <v>0</v>
      </c>
      <c r="Y3399" s="48">
        <f t="shared" si="537"/>
        <v>0</v>
      </c>
      <c r="Z3399" s="82"/>
      <c r="AA3399" s="106"/>
      <c r="AB3399" s="42">
        <f t="shared" si="538"/>
        <v>0</v>
      </c>
      <c r="AC3399" s="50"/>
      <c r="AD3399" s="81"/>
      <c r="AE3399" s="81"/>
      <c r="AF3399" s="81"/>
      <c r="AG3399" s="81"/>
      <c r="AH3399" s="81"/>
      <c r="AI3399" s="81"/>
      <c r="AJ3399" s="81"/>
      <c r="AK3399" s="81"/>
      <c r="AL3399" s="81"/>
      <c r="AM3399" s="50"/>
      <c r="AN3399" s="50"/>
      <c r="AO3399" s="112">
        <f t="shared" si="541"/>
        <v>0</v>
      </c>
    </row>
    <row r="3400" spans="1:41" ht="20.100000000000001" customHeight="1">
      <c r="A3400" s="70">
        <f t="shared" si="539"/>
        <v>1</v>
      </c>
      <c r="B3400" s="81"/>
      <c r="C3400" s="81"/>
      <c r="D3400" s="81"/>
      <c r="E3400" s="81"/>
      <c r="F3400" s="34"/>
      <c r="G3400" s="94"/>
      <c r="H3400" s="81"/>
      <c r="I3400" s="34"/>
      <c r="J3400" s="34"/>
      <c r="K3400" s="38"/>
      <c r="L3400" s="38"/>
      <c r="M3400" s="39">
        <f t="shared" ref="M3400:M3463" si="542">(IF(L3400&lt;K3400,1+L3400,L3400)-K3400-IF(AND(K3400&lt;$L$5,L3400&gt;$M$5),$M$5-$L$5)-IF(AND(K3400&lt;$L$6,L3400&gt;$M$6),$M$6-$L$6)-IF(AND(K3400&lt;$L$7,L3400&gt;$M$7),$M$7-$L$7))-IF(AND(K3400&lt;$L$8,L3400&gt;$M$8),$M$8-$L$8)</f>
        <v>0</v>
      </c>
      <c r="N3400" s="40">
        <f t="shared" ref="N3400:N3463" si="543">HOUR(M3400)+MINUTE(M3400)/60</f>
        <v>0</v>
      </c>
      <c r="O3400" s="80"/>
      <c r="P3400" s="113" t="str">
        <f t="shared" si="540"/>
        <v/>
      </c>
      <c r="Q3400" s="42" t="str">
        <f t="shared" ref="Q3400:Q3463" si="544">IFERROR(V3400/(N3400*O3400),"")</f>
        <v/>
      </c>
      <c r="R3400" s="81"/>
      <c r="S3400" s="44" t="str">
        <f t="shared" ref="S3400:S3463" si="545">IFERROR(W3400/R3400,"")</f>
        <v/>
      </c>
      <c r="T3400" s="81"/>
      <c r="U3400" s="81"/>
      <c r="V3400" s="42">
        <f t="shared" ref="V3400:V3463" si="546">+W3400+Y3400</f>
        <v>0</v>
      </c>
      <c r="W3400" s="43"/>
      <c r="X3400" s="47">
        <f>SUMIFS(W$12:W3400,F$12:F3400,F3400,H$12:H3400,H3400,D$12:D3400,D3400)</f>
        <v>0</v>
      </c>
      <c r="Y3400" s="48">
        <f t="shared" ref="Y3400:Y3463" si="547">SUM(AC3400:AK3400)</f>
        <v>0</v>
      </c>
      <c r="Z3400" s="82"/>
      <c r="AA3400" s="106"/>
      <c r="AB3400" s="42">
        <f t="shared" ref="AB3400:AB3463" si="548">+W3400*AA3400</f>
        <v>0</v>
      </c>
      <c r="AC3400" s="50"/>
      <c r="AD3400" s="81"/>
      <c r="AE3400" s="81"/>
      <c r="AF3400" s="81"/>
      <c r="AG3400" s="81"/>
      <c r="AH3400" s="81"/>
      <c r="AI3400" s="81"/>
      <c r="AJ3400" s="81"/>
      <c r="AK3400" s="81"/>
      <c r="AL3400" s="81"/>
      <c r="AM3400" s="50"/>
      <c r="AN3400" s="50"/>
      <c r="AO3400" s="112">
        <f t="shared" si="541"/>
        <v>0</v>
      </c>
    </row>
    <row r="3401" spans="1:41" ht="20.100000000000001" customHeight="1">
      <c r="A3401" s="70">
        <f t="shared" si="539"/>
        <v>1</v>
      </c>
      <c r="B3401" s="81"/>
      <c r="C3401" s="81"/>
      <c r="D3401" s="81"/>
      <c r="E3401" s="81"/>
      <c r="F3401" s="34"/>
      <c r="G3401" s="94"/>
      <c r="H3401" s="81"/>
      <c r="I3401" s="34"/>
      <c r="J3401" s="34"/>
      <c r="K3401" s="38"/>
      <c r="L3401" s="38"/>
      <c r="M3401" s="39">
        <f t="shared" si="542"/>
        <v>0</v>
      </c>
      <c r="N3401" s="40">
        <f t="shared" si="543"/>
        <v>0</v>
      </c>
      <c r="O3401" s="80"/>
      <c r="P3401" s="113" t="str">
        <f t="shared" si="540"/>
        <v/>
      </c>
      <c r="Q3401" s="42" t="str">
        <f t="shared" si="544"/>
        <v/>
      </c>
      <c r="R3401" s="81"/>
      <c r="S3401" s="44" t="str">
        <f t="shared" si="545"/>
        <v/>
      </c>
      <c r="T3401" s="81"/>
      <c r="U3401" s="81"/>
      <c r="V3401" s="42">
        <f t="shared" si="546"/>
        <v>0</v>
      </c>
      <c r="W3401" s="43"/>
      <c r="X3401" s="47">
        <f>SUMIFS(W$12:W3401,F$12:F3401,F3401,H$12:H3401,H3401,D$12:D3401,D3401)</f>
        <v>0</v>
      </c>
      <c r="Y3401" s="48">
        <f t="shared" si="547"/>
        <v>0</v>
      </c>
      <c r="Z3401" s="82"/>
      <c r="AA3401" s="106"/>
      <c r="AB3401" s="42">
        <f t="shared" si="548"/>
        <v>0</v>
      </c>
      <c r="AC3401" s="50"/>
      <c r="AD3401" s="81"/>
      <c r="AE3401" s="81"/>
      <c r="AF3401" s="81"/>
      <c r="AG3401" s="81"/>
      <c r="AH3401" s="81"/>
      <c r="AI3401" s="81"/>
      <c r="AJ3401" s="81"/>
      <c r="AK3401" s="81"/>
      <c r="AL3401" s="81"/>
      <c r="AM3401" s="50"/>
      <c r="AN3401" s="50"/>
      <c r="AO3401" s="112">
        <f t="shared" si="541"/>
        <v>0</v>
      </c>
    </row>
    <row r="3402" spans="1:41" ht="20.100000000000001" customHeight="1">
      <c r="A3402" s="70">
        <f t="shared" si="539"/>
        <v>1</v>
      </c>
      <c r="B3402" s="81"/>
      <c r="C3402" s="81"/>
      <c r="D3402" s="81"/>
      <c r="E3402" s="81"/>
      <c r="F3402" s="34"/>
      <c r="G3402" s="94"/>
      <c r="H3402" s="81"/>
      <c r="I3402" s="34"/>
      <c r="J3402" s="34"/>
      <c r="K3402" s="38"/>
      <c r="L3402" s="38"/>
      <c r="M3402" s="39">
        <f t="shared" si="542"/>
        <v>0</v>
      </c>
      <c r="N3402" s="40">
        <f t="shared" si="543"/>
        <v>0</v>
      </c>
      <c r="O3402" s="80"/>
      <c r="P3402" s="113" t="str">
        <f t="shared" si="540"/>
        <v/>
      </c>
      <c r="Q3402" s="42" t="str">
        <f t="shared" si="544"/>
        <v/>
      </c>
      <c r="R3402" s="81"/>
      <c r="S3402" s="44" t="str">
        <f t="shared" si="545"/>
        <v/>
      </c>
      <c r="T3402" s="81"/>
      <c r="U3402" s="81"/>
      <c r="V3402" s="42">
        <f t="shared" si="546"/>
        <v>0</v>
      </c>
      <c r="W3402" s="43"/>
      <c r="X3402" s="47">
        <f>SUMIFS(W$12:W3402,F$12:F3402,F3402,H$12:H3402,H3402,D$12:D3402,D3402)</f>
        <v>0</v>
      </c>
      <c r="Y3402" s="48">
        <f t="shared" si="547"/>
        <v>0</v>
      </c>
      <c r="Z3402" s="82"/>
      <c r="AA3402" s="106"/>
      <c r="AB3402" s="42">
        <f t="shared" si="548"/>
        <v>0</v>
      </c>
      <c r="AC3402" s="50"/>
      <c r="AD3402" s="81"/>
      <c r="AE3402" s="81"/>
      <c r="AF3402" s="81"/>
      <c r="AG3402" s="81"/>
      <c r="AH3402" s="81"/>
      <c r="AI3402" s="81"/>
      <c r="AJ3402" s="81"/>
      <c r="AK3402" s="81"/>
      <c r="AL3402" s="81"/>
      <c r="AM3402" s="50"/>
      <c r="AN3402" s="50"/>
      <c r="AO3402" s="112">
        <f t="shared" si="541"/>
        <v>0</v>
      </c>
    </row>
    <row r="3403" spans="1:41" ht="20.100000000000001" customHeight="1">
      <c r="A3403" s="70">
        <f t="shared" si="539"/>
        <v>1</v>
      </c>
      <c r="B3403" s="81"/>
      <c r="C3403" s="81"/>
      <c r="D3403" s="81"/>
      <c r="E3403" s="81"/>
      <c r="F3403" s="34"/>
      <c r="G3403" s="94"/>
      <c r="H3403" s="81"/>
      <c r="I3403" s="34"/>
      <c r="J3403" s="34"/>
      <c r="K3403" s="38"/>
      <c r="L3403" s="38"/>
      <c r="M3403" s="39">
        <f t="shared" si="542"/>
        <v>0</v>
      </c>
      <c r="N3403" s="40">
        <f t="shared" si="543"/>
        <v>0</v>
      </c>
      <c r="O3403" s="80"/>
      <c r="P3403" s="113" t="str">
        <f t="shared" si="540"/>
        <v/>
      </c>
      <c r="Q3403" s="42" t="str">
        <f t="shared" si="544"/>
        <v/>
      </c>
      <c r="R3403" s="81"/>
      <c r="S3403" s="44" t="str">
        <f t="shared" si="545"/>
        <v/>
      </c>
      <c r="T3403" s="81"/>
      <c r="U3403" s="81"/>
      <c r="V3403" s="42">
        <f t="shared" si="546"/>
        <v>0</v>
      </c>
      <c r="W3403" s="43"/>
      <c r="X3403" s="47">
        <f>SUMIFS(W$12:W3403,F$12:F3403,F3403,H$12:H3403,H3403,D$12:D3403,D3403)</f>
        <v>0</v>
      </c>
      <c r="Y3403" s="48">
        <f t="shared" si="547"/>
        <v>0</v>
      </c>
      <c r="Z3403" s="82"/>
      <c r="AA3403" s="106"/>
      <c r="AB3403" s="42">
        <f t="shared" si="548"/>
        <v>0</v>
      </c>
      <c r="AC3403" s="50"/>
      <c r="AD3403" s="81"/>
      <c r="AE3403" s="81"/>
      <c r="AF3403" s="81"/>
      <c r="AG3403" s="81"/>
      <c r="AH3403" s="81"/>
      <c r="AI3403" s="81"/>
      <c r="AJ3403" s="81"/>
      <c r="AK3403" s="81"/>
      <c r="AL3403" s="81"/>
      <c r="AM3403" s="50"/>
      <c r="AN3403" s="50"/>
      <c r="AO3403" s="112">
        <f t="shared" si="541"/>
        <v>0</v>
      </c>
    </row>
    <row r="3404" spans="1:41" ht="20.100000000000001" customHeight="1">
      <c r="A3404" s="70">
        <f t="shared" si="539"/>
        <v>1</v>
      </c>
      <c r="B3404" s="81"/>
      <c r="C3404" s="81"/>
      <c r="D3404" s="81"/>
      <c r="E3404" s="81"/>
      <c r="F3404" s="34"/>
      <c r="G3404" s="94"/>
      <c r="H3404" s="81"/>
      <c r="I3404" s="34"/>
      <c r="J3404" s="34"/>
      <c r="K3404" s="38"/>
      <c r="L3404" s="38"/>
      <c r="M3404" s="39">
        <f t="shared" si="542"/>
        <v>0</v>
      </c>
      <c r="N3404" s="40">
        <f t="shared" si="543"/>
        <v>0</v>
      </c>
      <c r="O3404" s="80"/>
      <c r="P3404" s="113" t="str">
        <f t="shared" si="540"/>
        <v/>
      </c>
      <c r="Q3404" s="42" t="str">
        <f t="shared" si="544"/>
        <v/>
      </c>
      <c r="R3404" s="81"/>
      <c r="S3404" s="44" t="str">
        <f t="shared" si="545"/>
        <v/>
      </c>
      <c r="T3404" s="81"/>
      <c r="U3404" s="81"/>
      <c r="V3404" s="42">
        <f t="shared" si="546"/>
        <v>0</v>
      </c>
      <c r="W3404" s="43"/>
      <c r="X3404" s="47">
        <f>SUMIFS(W$12:W3404,F$12:F3404,F3404,H$12:H3404,H3404,D$12:D3404,D3404)</f>
        <v>0</v>
      </c>
      <c r="Y3404" s="48">
        <f t="shared" si="547"/>
        <v>0</v>
      </c>
      <c r="Z3404" s="82"/>
      <c r="AA3404" s="106"/>
      <c r="AB3404" s="42">
        <f t="shared" si="548"/>
        <v>0</v>
      </c>
      <c r="AC3404" s="50"/>
      <c r="AD3404" s="81"/>
      <c r="AE3404" s="81"/>
      <c r="AF3404" s="81"/>
      <c r="AG3404" s="81"/>
      <c r="AH3404" s="81"/>
      <c r="AI3404" s="81"/>
      <c r="AJ3404" s="81"/>
      <c r="AK3404" s="81"/>
      <c r="AL3404" s="81"/>
      <c r="AM3404" s="50"/>
      <c r="AN3404" s="50"/>
      <c r="AO3404" s="112">
        <f t="shared" si="541"/>
        <v>0</v>
      </c>
    </row>
    <row r="3405" spans="1:41" ht="20.100000000000001" customHeight="1">
      <c r="A3405" s="70">
        <f t="shared" ref="A3405:A3468" si="549">MONTH(B3405)</f>
        <v>1</v>
      </c>
      <c r="B3405" s="81"/>
      <c r="C3405" s="81"/>
      <c r="D3405" s="81"/>
      <c r="E3405" s="81"/>
      <c r="F3405" s="34"/>
      <c r="G3405" s="94"/>
      <c r="H3405" s="81"/>
      <c r="I3405" s="34"/>
      <c r="J3405" s="34"/>
      <c r="K3405" s="38"/>
      <c r="L3405" s="38"/>
      <c r="M3405" s="39">
        <f t="shared" si="542"/>
        <v>0</v>
      </c>
      <c r="N3405" s="40">
        <f t="shared" si="543"/>
        <v>0</v>
      </c>
      <c r="O3405" s="80"/>
      <c r="P3405" s="113" t="str">
        <f t="shared" ref="P3405:P3468" si="550">IFERROR(W3405/V3405,"")</f>
        <v/>
      </c>
      <c r="Q3405" s="42" t="str">
        <f t="shared" si="544"/>
        <v/>
      </c>
      <c r="R3405" s="81"/>
      <c r="S3405" s="44" t="str">
        <f t="shared" si="545"/>
        <v/>
      </c>
      <c r="T3405" s="81"/>
      <c r="U3405" s="81"/>
      <c r="V3405" s="42">
        <f t="shared" si="546"/>
        <v>0</v>
      </c>
      <c r="W3405" s="43"/>
      <c r="X3405" s="47">
        <f>SUMIFS(W$12:W3405,F$12:F3405,F3405,H$12:H3405,H3405,D$12:D3405,D3405)</f>
        <v>0</v>
      </c>
      <c r="Y3405" s="48">
        <f t="shared" si="547"/>
        <v>0</v>
      </c>
      <c r="Z3405" s="82"/>
      <c r="AA3405" s="106"/>
      <c r="AB3405" s="42">
        <f t="shared" si="548"/>
        <v>0</v>
      </c>
      <c r="AC3405" s="50"/>
      <c r="AD3405" s="81"/>
      <c r="AE3405" s="81"/>
      <c r="AF3405" s="81"/>
      <c r="AG3405" s="81"/>
      <c r="AH3405" s="81"/>
      <c r="AI3405" s="81"/>
      <c r="AJ3405" s="81"/>
      <c r="AK3405" s="81"/>
      <c r="AL3405" s="81"/>
      <c r="AM3405" s="50"/>
      <c r="AN3405" s="50"/>
      <c r="AO3405" s="112">
        <f t="shared" ref="AO3405:AO3468" si="551">+AM3405+AN3405</f>
        <v>0</v>
      </c>
    </row>
    <row r="3406" spans="1:41" ht="20.100000000000001" customHeight="1">
      <c r="A3406" s="70">
        <f t="shared" si="549"/>
        <v>1</v>
      </c>
      <c r="B3406" s="81"/>
      <c r="C3406" s="81"/>
      <c r="D3406" s="81"/>
      <c r="E3406" s="81"/>
      <c r="F3406" s="34"/>
      <c r="G3406" s="94"/>
      <c r="H3406" s="81"/>
      <c r="I3406" s="34"/>
      <c r="J3406" s="34"/>
      <c r="K3406" s="38"/>
      <c r="L3406" s="38"/>
      <c r="M3406" s="39">
        <f t="shared" si="542"/>
        <v>0</v>
      </c>
      <c r="N3406" s="40">
        <f t="shared" si="543"/>
        <v>0</v>
      </c>
      <c r="O3406" s="80"/>
      <c r="P3406" s="113" t="str">
        <f t="shared" si="550"/>
        <v/>
      </c>
      <c r="Q3406" s="42" t="str">
        <f t="shared" si="544"/>
        <v/>
      </c>
      <c r="R3406" s="81"/>
      <c r="S3406" s="44" t="str">
        <f t="shared" si="545"/>
        <v/>
      </c>
      <c r="T3406" s="81"/>
      <c r="U3406" s="81"/>
      <c r="V3406" s="42">
        <f t="shared" si="546"/>
        <v>0</v>
      </c>
      <c r="W3406" s="43"/>
      <c r="X3406" s="47">
        <f>SUMIFS(W$12:W3406,F$12:F3406,F3406,H$12:H3406,H3406,D$12:D3406,D3406)</f>
        <v>0</v>
      </c>
      <c r="Y3406" s="48">
        <f t="shared" si="547"/>
        <v>0</v>
      </c>
      <c r="Z3406" s="82"/>
      <c r="AA3406" s="106"/>
      <c r="AB3406" s="42">
        <f t="shared" si="548"/>
        <v>0</v>
      </c>
      <c r="AC3406" s="50"/>
      <c r="AD3406" s="81"/>
      <c r="AE3406" s="81"/>
      <c r="AF3406" s="81"/>
      <c r="AG3406" s="81"/>
      <c r="AH3406" s="81"/>
      <c r="AI3406" s="81"/>
      <c r="AJ3406" s="81"/>
      <c r="AK3406" s="81"/>
      <c r="AL3406" s="81"/>
      <c r="AM3406" s="50"/>
      <c r="AN3406" s="50"/>
      <c r="AO3406" s="112">
        <f t="shared" si="551"/>
        <v>0</v>
      </c>
    </row>
    <row r="3407" spans="1:41" ht="20.100000000000001" customHeight="1">
      <c r="A3407" s="70">
        <f t="shared" si="549"/>
        <v>1</v>
      </c>
      <c r="B3407" s="81"/>
      <c r="C3407" s="81"/>
      <c r="D3407" s="81"/>
      <c r="E3407" s="81"/>
      <c r="F3407" s="34"/>
      <c r="G3407" s="94"/>
      <c r="H3407" s="81"/>
      <c r="I3407" s="34"/>
      <c r="J3407" s="34"/>
      <c r="K3407" s="38"/>
      <c r="L3407" s="38"/>
      <c r="M3407" s="39">
        <f t="shared" si="542"/>
        <v>0</v>
      </c>
      <c r="N3407" s="40">
        <f t="shared" si="543"/>
        <v>0</v>
      </c>
      <c r="O3407" s="80"/>
      <c r="P3407" s="113" t="str">
        <f t="shared" si="550"/>
        <v/>
      </c>
      <c r="Q3407" s="42" t="str">
        <f t="shared" si="544"/>
        <v/>
      </c>
      <c r="R3407" s="81"/>
      <c r="S3407" s="44" t="str">
        <f t="shared" si="545"/>
        <v/>
      </c>
      <c r="T3407" s="81"/>
      <c r="U3407" s="81"/>
      <c r="V3407" s="42">
        <f t="shared" si="546"/>
        <v>0</v>
      </c>
      <c r="W3407" s="43"/>
      <c r="X3407" s="47">
        <f>SUMIFS(W$12:W3407,F$12:F3407,F3407,H$12:H3407,H3407,D$12:D3407,D3407)</f>
        <v>0</v>
      </c>
      <c r="Y3407" s="48">
        <f t="shared" si="547"/>
        <v>0</v>
      </c>
      <c r="Z3407" s="82"/>
      <c r="AA3407" s="106"/>
      <c r="AB3407" s="42">
        <f t="shared" si="548"/>
        <v>0</v>
      </c>
      <c r="AC3407" s="50"/>
      <c r="AD3407" s="81"/>
      <c r="AE3407" s="81"/>
      <c r="AF3407" s="81"/>
      <c r="AG3407" s="81"/>
      <c r="AH3407" s="81"/>
      <c r="AI3407" s="81"/>
      <c r="AJ3407" s="81"/>
      <c r="AK3407" s="81"/>
      <c r="AL3407" s="81"/>
      <c r="AM3407" s="50"/>
      <c r="AN3407" s="50"/>
      <c r="AO3407" s="112">
        <f t="shared" si="551"/>
        <v>0</v>
      </c>
    </row>
    <row r="3408" spans="1:41" ht="20.100000000000001" customHeight="1">
      <c r="A3408" s="70">
        <f t="shared" si="549"/>
        <v>1</v>
      </c>
      <c r="B3408" s="81"/>
      <c r="C3408" s="81"/>
      <c r="D3408" s="81"/>
      <c r="E3408" s="81"/>
      <c r="F3408" s="34"/>
      <c r="G3408" s="94"/>
      <c r="H3408" s="81"/>
      <c r="I3408" s="34"/>
      <c r="J3408" s="34"/>
      <c r="K3408" s="38"/>
      <c r="L3408" s="38"/>
      <c r="M3408" s="39">
        <f t="shared" si="542"/>
        <v>0</v>
      </c>
      <c r="N3408" s="40">
        <f t="shared" si="543"/>
        <v>0</v>
      </c>
      <c r="O3408" s="80"/>
      <c r="P3408" s="113" t="str">
        <f t="shared" si="550"/>
        <v/>
      </c>
      <c r="Q3408" s="42" t="str">
        <f t="shared" si="544"/>
        <v/>
      </c>
      <c r="R3408" s="81"/>
      <c r="S3408" s="44" t="str">
        <f t="shared" si="545"/>
        <v/>
      </c>
      <c r="T3408" s="81"/>
      <c r="U3408" s="81"/>
      <c r="V3408" s="42">
        <f t="shared" si="546"/>
        <v>0</v>
      </c>
      <c r="W3408" s="43"/>
      <c r="X3408" s="47">
        <f>SUMIFS(W$12:W3408,F$12:F3408,F3408,H$12:H3408,H3408,D$12:D3408,D3408)</f>
        <v>0</v>
      </c>
      <c r="Y3408" s="48">
        <f t="shared" si="547"/>
        <v>0</v>
      </c>
      <c r="Z3408" s="82"/>
      <c r="AA3408" s="106"/>
      <c r="AB3408" s="42">
        <f t="shared" si="548"/>
        <v>0</v>
      </c>
      <c r="AC3408" s="50"/>
      <c r="AD3408" s="81"/>
      <c r="AE3408" s="81"/>
      <c r="AF3408" s="81"/>
      <c r="AG3408" s="81"/>
      <c r="AH3408" s="81"/>
      <c r="AI3408" s="81"/>
      <c r="AJ3408" s="81"/>
      <c r="AK3408" s="81"/>
      <c r="AL3408" s="81"/>
      <c r="AM3408" s="50"/>
      <c r="AN3408" s="50"/>
      <c r="AO3408" s="112">
        <f t="shared" si="551"/>
        <v>0</v>
      </c>
    </row>
    <row r="3409" spans="1:41" ht="20.100000000000001" customHeight="1">
      <c r="A3409" s="70">
        <f t="shared" si="549"/>
        <v>1</v>
      </c>
      <c r="B3409" s="81"/>
      <c r="C3409" s="81"/>
      <c r="D3409" s="81"/>
      <c r="E3409" s="81"/>
      <c r="F3409" s="34"/>
      <c r="G3409" s="94"/>
      <c r="H3409" s="81"/>
      <c r="I3409" s="34"/>
      <c r="J3409" s="34"/>
      <c r="K3409" s="38"/>
      <c r="L3409" s="38"/>
      <c r="M3409" s="39">
        <f t="shared" si="542"/>
        <v>0</v>
      </c>
      <c r="N3409" s="40">
        <f t="shared" si="543"/>
        <v>0</v>
      </c>
      <c r="O3409" s="80"/>
      <c r="P3409" s="113" t="str">
        <f t="shared" si="550"/>
        <v/>
      </c>
      <c r="Q3409" s="42" t="str">
        <f t="shared" si="544"/>
        <v/>
      </c>
      <c r="R3409" s="81"/>
      <c r="S3409" s="44" t="str">
        <f t="shared" si="545"/>
        <v/>
      </c>
      <c r="T3409" s="81"/>
      <c r="U3409" s="81"/>
      <c r="V3409" s="42">
        <f t="shared" si="546"/>
        <v>0</v>
      </c>
      <c r="W3409" s="43"/>
      <c r="X3409" s="47">
        <f>SUMIFS(W$12:W3409,F$12:F3409,F3409,H$12:H3409,H3409,D$12:D3409,D3409)</f>
        <v>0</v>
      </c>
      <c r="Y3409" s="48">
        <f t="shared" si="547"/>
        <v>0</v>
      </c>
      <c r="Z3409" s="82"/>
      <c r="AA3409" s="106"/>
      <c r="AB3409" s="42">
        <f t="shared" si="548"/>
        <v>0</v>
      </c>
      <c r="AC3409" s="50"/>
      <c r="AD3409" s="81"/>
      <c r="AE3409" s="81"/>
      <c r="AF3409" s="81"/>
      <c r="AG3409" s="81"/>
      <c r="AH3409" s="81"/>
      <c r="AI3409" s="81"/>
      <c r="AJ3409" s="81"/>
      <c r="AK3409" s="81"/>
      <c r="AL3409" s="81"/>
      <c r="AM3409" s="50"/>
      <c r="AN3409" s="50"/>
      <c r="AO3409" s="112">
        <f t="shared" si="551"/>
        <v>0</v>
      </c>
    </row>
    <row r="3410" spans="1:41" ht="20.100000000000001" customHeight="1">
      <c r="A3410" s="70">
        <f t="shared" si="549"/>
        <v>1</v>
      </c>
      <c r="B3410" s="81"/>
      <c r="C3410" s="81"/>
      <c r="D3410" s="81"/>
      <c r="E3410" s="81"/>
      <c r="F3410" s="34"/>
      <c r="G3410" s="94"/>
      <c r="H3410" s="81"/>
      <c r="I3410" s="34"/>
      <c r="J3410" s="34"/>
      <c r="K3410" s="38"/>
      <c r="L3410" s="38"/>
      <c r="M3410" s="39">
        <f t="shared" si="542"/>
        <v>0</v>
      </c>
      <c r="N3410" s="40">
        <f t="shared" si="543"/>
        <v>0</v>
      </c>
      <c r="O3410" s="80"/>
      <c r="P3410" s="113" t="str">
        <f t="shared" si="550"/>
        <v/>
      </c>
      <c r="Q3410" s="42" t="str">
        <f t="shared" si="544"/>
        <v/>
      </c>
      <c r="R3410" s="81"/>
      <c r="S3410" s="44" t="str">
        <f t="shared" si="545"/>
        <v/>
      </c>
      <c r="T3410" s="81"/>
      <c r="U3410" s="81"/>
      <c r="V3410" s="42">
        <f t="shared" si="546"/>
        <v>0</v>
      </c>
      <c r="W3410" s="43"/>
      <c r="X3410" s="47">
        <f>SUMIFS(W$12:W3410,F$12:F3410,F3410,H$12:H3410,H3410,D$12:D3410,D3410)</f>
        <v>0</v>
      </c>
      <c r="Y3410" s="48">
        <f t="shared" si="547"/>
        <v>0</v>
      </c>
      <c r="Z3410" s="82"/>
      <c r="AA3410" s="106"/>
      <c r="AB3410" s="42">
        <f t="shared" si="548"/>
        <v>0</v>
      </c>
      <c r="AC3410" s="50"/>
      <c r="AD3410" s="81"/>
      <c r="AE3410" s="81"/>
      <c r="AF3410" s="81"/>
      <c r="AG3410" s="81"/>
      <c r="AH3410" s="81"/>
      <c r="AI3410" s="81"/>
      <c r="AJ3410" s="81"/>
      <c r="AK3410" s="81"/>
      <c r="AL3410" s="81"/>
      <c r="AM3410" s="50"/>
      <c r="AN3410" s="50"/>
      <c r="AO3410" s="112">
        <f t="shared" si="551"/>
        <v>0</v>
      </c>
    </row>
    <row r="3411" spans="1:41" ht="20.100000000000001" customHeight="1">
      <c r="A3411" s="70">
        <f t="shared" si="549"/>
        <v>1</v>
      </c>
      <c r="B3411" s="81"/>
      <c r="C3411" s="81"/>
      <c r="D3411" s="81"/>
      <c r="E3411" s="81"/>
      <c r="F3411" s="34"/>
      <c r="G3411" s="94"/>
      <c r="H3411" s="81"/>
      <c r="I3411" s="34"/>
      <c r="J3411" s="34"/>
      <c r="K3411" s="38"/>
      <c r="L3411" s="38"/>
      <c r="M3411" s="39">
        <f t="shared" si="542"/>
        <v>0</v>
      </c>
      <c r="N3411" s="40">
        <f t="shared" si="543"/>
        <v>0</v>
      </c>
      <c r="O3411" s="80"/>
      <c r="P3411" s="113" t="str">
        <f t="shared" si="550"/>
        <v/>
      </c>
      <c r="Q3411" s="42" t="str">
        <f t="shared" si="544"/>
        <v/>
      </c>
      <c r="R3411" s="81"/>
      <c r="S3411" s="44" t="str">
        <f t="shared" si="545"/>
        <v/>
      </c>
      <c r="T3411" s="81"/>
      <c r="U3411" s="81"/>
      <c r="V3411" s="42">
        <f t="shared" si="546"/>
        <v>0</v>
      </c>
      <c r="W3411" s="43"/>
      <c r="X3411" s="47">
        <f>SUMIFS(W$12:W3411,F$12:F3411,F3411,H$12:H3411,H3411,D$12:D3411,D3411)</f>
        <v>0</v>
      </c>
      <c r="Y3411" s="48">
        <f t="shared" si="547"/>
        <v>0</v>
      </c>
      <c r="Z3411" s="82"/>
      <c r="AA3411" s="106"/>
      <c r="AB3411" s="42">
        <f t="shared" si="548"/>
        <v>0</v>
      </c>
      <c r="AC3411" s="50"/>
      <c r="AD3411" s="81"/>
      <c r="AE3411" s="81"/>
      <c r="AF3411" s="81"/>
      <c r="AG3411" s="81"/>
      <c r="AH3411" s="81"/>
      <c r="AI3411" s="81"/>
      <c r="AJ3411" s="81"/>
      <c r="AK3411" s="81"/>
      <c r="AL3411" s="81"/>
      <c r="AM3411" s="50"/>
      <c r="AN3411" s="50"/>
      <c r="AO3411" s="112">
        <f t="shared" si="551"/>
        <v>0</v>
      </c>
    </row>
    <row r="3412" spans="1:41" ht="20.100000000000001" customHeight="1">
      <c r="A3412" s="70">
        <f t="shared" si="549"/>
        <v>1</v>
      </c>
      <c r="B3412" s="81"/>
      <c r="C3412" s="81"/>
      <c r="D3412" s="81"/>
      <c r="E3412" s="81"/>
      <c r="F3412" s="34"/>
      <c r="G3412" s="94"/>
      <c r="H3412" s="81"/>
      <c r="I3412" s="34"/>
      <c r="J3412" s="34"/>
      <c r="K3412" s="38"/>
      <c r="L3412" s="38"/>
      <c r="M3412" s="39">
        <f t="shared" si="542"/>
        <v>0</v>
      </c>
      <c r="N3412" s="40">
        <f t="shared" si="543"/>
        <v>0</v>
      </c>
      <c r="O3412" s="80"/>
      <c r="P3412" s="113" t="str">
        <f t="shared" si="550"/>
        <v/>
      </c>
      <c r="Q3412" s="42" t="str">
        <f t="shared" si="544"/>
        <v/>
      </c>
      <c r="R3412" s="81"/>
      <c r="S3412" s="44" t="str">
        <f t="shared" si="545"/>
        <v/>
      </c>
      <c r="T3412" s="81"/>
      <c r="U3412" s="81"/>
      <c r="V3412" s="42">
        <f t="shared" si="546"/>
        <v>0</v>
      </c>
      <c r="W3412" s="43"/>
      <c r="X3412" s="47">
        <f>SUMIFS(W$12:W3412,F$12:F3412,F3412,H$12:H3412,H3412,D$12:D3412,D3412)</f>
        <v>0</v>
      </c>
      <c r="Y3412" s="48">
        <f t="shared" si="547"/>
        <v>0</v>
      </c>
      <c r="Z3412" s="82"/>
      <c r="AA3412" s="106"/>
      <c r="AB3412" s="42">
        <f t="shared" si="548"/>
        <v>0</v>
      </c>
      <c r="AC3412" s="50"/>
      <c r="AD3412" s="81"/>
      <c r="AE3412" s="81"/>
      <c r="AF3412" s="81"/>
      <c r="AG3412" s="81"/>
      <c r="AH3412" s="81"/>
      <c r="AI3412" s="81"/>
      <c r="AJ3412" s="81"/>
      <c r="AK3412" s="81"/>
      <c r="AL3412" s="81"/>
      <c r="AM3412" s="50"/>
      <c r="AN3412" s="50"/>
      <c r="AO3412" s="112">
        <f t="shared" si="551"/>
        <v>0</v>
      </c>
    </row>
    <row r="3413" spans="1:41" ht="20.100000000000001" customHeight="1">
      <c r="A3413" s="70">
        <f t="shared" si="549"/>
        <v>1</v>
      </c>
      <c r="B3413" s="81"/>
      <c r="C3413" s="81"/>
      <c r="D3413" s="81"/>
      <c r="E3413" s="81"/>
      <c r="F3413" s="34"/>
      <c r="G3413" s="94"/>
      <c r="H3413" s="81"/>
      <c r="I3413" s="34"/>
      <c r="J3413" s="34"/>
      <c r="K3413" s="38"/>
      <c r="L3413" s="38"/>
      <c r="M3413" s="39">
        <f t="shared" si="542"/>
        <v>0</v>
      </c>
      <c r="N3413" s="40">
        <f t="shared" si="543"/>
        <v>0</v>
      </c>
      <c r="O3413" s="80"/>
      <c r="P3413" s="113" t="str">
        <f t="shared" si="550"/>
        <v/>
      </c>
      <c r="Q3413" s="42" t="str">
        <f t="shared" si="544"/>
        <v/>
      </c>
      <c r="R3413" s="81"/>
      <c r="S3413" s="44" t="str">
        <f t="shared" si="545"/>
        <v/>
      </c>
      <c r="T3413" s="81"/>
      <c r="U3413" s="81"/>
      <c r="V3413" s="42">
        <f t="shared" si="546"/>
        <v>0</v>
      </c>
      <c r="W3413" s="43"/>
      <c r="X3413" s="47">
        <f>SUMIFS(W$12:W3413,F$12:F3413,F3413,H$12:H3413,H3413,D$12:D3413,D3413)</f>
        <v>0</v>
      </c>
      <c r="Y3413" s="48">
        <f t="shared" si="547"/>
        <v>0</v>
      </c>
      <c r="Z3413" s="82"/>
      <c r="AA3413" s="106"/>
      <c r="AB3413" s="42">
        <f t="shared" si="548"/>
        <v>0</v>
      </c>
      <c r="AC3413" s="50"/>
      <c r="AD3413" s="81"/>
      <c r="AE3413" s="81"/>
      <c r="AF3413" s="81"/>
      <c r="AG3413" s="81"/>
      <c r="AH3413" s="81"/>
      <c r="AI3413" s="81"/>
      <c r="AJ3413" s="81"/>
      <c r="AK3413" s="81"/>
      <c r="AL3413" s="81"/>
      <c r="AM3413" s="50"/>
      <c r="AN3413" s="50"/>
      <c r="AO3413" s="112">
        <f t="shared" si="551"/>
        <v>0</v>
      </c>
    </row>
    <row r="3414" spans="1:41" ht="20.100000000000001" customHeight="1">
      <c r="A3414" s="70">
        <f t="shared" si="549"/>
        <v>1</v>
      </c>
      <c r="B3414" s="81"/>
      <c r="C3414" s="81"/>
      <c r="D3414" s="81"/>
      <c r="E3414" s="81"/>
      <c r="F3414" s="34"/>
      <c r="G3414" s="94"/>
      <c r="H3414" s="81"/>
      <c r="I3414" s="34"/>
      <c r="J3414" s="34"/>
      <c r="K3414" s="38"/>
      <c r="L3414" s="38"/>
      <c r="M3414" s="39">
        <f t="shared" si="542"/>
        <v>0</v>
      </c>
      <c r="N3414" s="40">
        <f t="shared" si="543"/>
        <v>0</v>
      </c>
      <c r="O3414" s="80"/>
      <c r="P3414" s="113" t="str">
        <f t="shared" si="550"/>
        <v/>
      </c>
      <c r="Q3414" s="42" t="str">
        <f t="shared" si="544"/>
        <v/>
      </c>
      <c r="R3414" s="81"/>
      <c r="S3414" s="44" t="str">
        <f t="shared" si="545"/>
        <v/>
      </c>
      <c r="T3414" s="81"/>
      <c r="U3414" s="81"/>
      <c r="V3414" s="42">
        <f t="shared" si="546"/>
        <v>0</v>
      </c>
      <c r="W3414" s="43"/>
      <c r="X3414" s="47">
        <f>SUMIFS(W$12:W3414,F$12:F3414,F3414,H$12:H3414,H3414,D$12:D3414,D3414)</f>
        <v>0</v>
      </c>
      <c r="Y3414" s="48">
        <f t="shared" si="547"/>
        <v>0</v>
      </c>
      <c r="Z3414" s="82"/>
      <c r="AA3414" s="106"/>
      <c r="AB3414" s="42">
        <f t="shared" si="548"/>
        <v>0</v>
      </c>
      <c r="AC3414" s="50"/>
      <c r="AD3414" s="81"/>
      <c r="AE3414" s="81"/>
      <c r="AF3414" s="81"/>
      <c r="AG3414" s="81"/>
      <c r="AH3414" s="81"/>
      <c r="AI3414" s="81"/>
      <c r="AJ3414" s="81"/>
      <c r="AK3414" s="81"/>
      <c r="AL3414" s="81"/>
      <c r="AM3414" s="50"/>
      <c r="AN3414" s="50"/>
      <c r="AO3414" s="112">
        <f t="shared" si="551"/>
        <v>0</v>
      </c>
    </row>
    <row r="3415" spans="1:41" ht="20.100000000000001" customHeight="1">
      <c r="A3415" s="70">
        <f t="shared" si="549"/>
        <v>1</v>
      </c>
      <c r="B3415" s="81"/>
      <c r="C3415" s="81"/>
      <c r="D3415" s="81"/>
      <c r="E3415" s="81"/>
      <c r="F3415" s="34"/>
      <c r="G3415" s="94"/>
      <c r="H3415" s="81"/>
      <c r="I3415" s="34"/>
      <c r="J3415" s="34"/>
      <c r="K3415" s="38"/>
      <c r="L3415" s="38"/>
      <c r="M3415" s="39">
        <f t="shared" si="542"/>
        <v>0</v>
      </c>
      <c r="N3415" s="40">
        <f t="shared" si="543"/>
        <v>0</v>
      </c>
      <c r="O3415" s="80"/>
      <c r="P3415" s="113" t="str">
        <f t="shared" si="550"/>
        <v/>
      </c>
      <c r="Q3415" s="42" t="str">
        <f t="shared" si="544"/>
        <v/>
      </c>
      <c r="R3415" s="81"/>
      <c r="S3415" s="44" t="str">
        <f t="shared" si="545"/>
        <v/>
      </c>
      <c r="T3415" s="81"/>
      <c r="U3415" s="81"/>
      <c r="V3415" s="42">
        <f t="shared" si="546"/>
        <v>0</v>
      </c>
      <c r="W3415" s="43"/>
      <c r="X3415" s="47">
        <f>SUMIFS(W$12:W3415,F$12:F3415,F3415,H$12:H3415,H3415,D$12:D3415,D3415)</f>
        <v>0</v>
      </c>
      <c r="Y3415" s="48">
        <f t="shared" si="547"/>
        <v>0</v>
      </c>
      <c r="Z3415" s="82"/>
      <c r="AA3415" s="106"/>
      <c r="AB3415" s="42">
        <f t="shared" si="548"/>
        <v>0</v>
      </c>
      <c r="AC3415" s="50"/>
      <c r="AD3415" s="81"/>
      <c r="AE3415" s="81"/>
      <c r="AF3415" s="81"/>
      <c r="AG3415" s="81"/>
      <c r="AH3415" s="81"/>
      <c r="AI3415" s="81"/>
      <c r="AJ3415" s="81"/>
      <c r="AK3415" s="81"/>
      <c r="AL3415" s="81"/>
      <c r="AM3415" s="50"/>
      <c r="AN3415" s="50"/>
      <c r="AO3415" s="112">
        <f t="shared" si="551"/>
        <v>0</v>
      </c>
    </row>
    <row r="3416" spans="1:41" ht="20.100000000000001" customHeight="1">
      <c r="A3416" s="70">
        <f t="shared" si="549"/>
        <v>1</v>
      </c>
      <c r="B3416" s="81"/>
      <c r="C3416" s="81"/>
      <c r="D3416" s="81"/>
      <c r="E3416" s="81"/>
      <c r="F3416" s="34"/>
      <c r="G3416" s="94"/>
      <c r="H3416" s="81"/>
      <c r="I3416" s="34"/>
      <c r="J3416" s="34"/>
      <c r="K3416" s="38"/>
      <c r="L3416" s="38"/>
      <c r="M3416" s="39">
        <f t="shared" si="542"/>
        <v>0</v>
      </c>
      <c r="N3416" s="40">
        <f t="shared" si="543"/>
        <v>0</v>
      </c>
      <c r="O3416" s="80"/>
      <c r="P3416" s="113" t="str">
        <f t="shared" si="550"/>
        <v/>
      </c>
      <c r="Q3416" s="42" t="str">
        <f t="shared" si="544"/>
        <v/>
      </c>
      <c r="R3416" s="81"/>
      <c r="S3416" s="44" t="str">
        <f t="shared" si="545"/>
        <v/>
      </c>
      <c r="T3416" s="81"/>
      <c r="U3416" s="81"/>
      <c r="V3416" s="42">
        <f t="shared" si="546"/>
        <v>0</v>
      </c>
      <c r="W3416" s="43"/>
      <c r="X3416" s="47">
        <f>SUMIFS(W$12:W3416,F$12:F3416,F3416,H$12:H3416,H3416,D$12:D3416,D3416)</f>
        <v>0</v>
      </c>
      <c r="Y3416" s="48">
        <f t="shared" si="547"/>
        <v>0</v>
      </c>
      <c r="Z3416" s="82"/>
      <c r="AA3416" s="106"/>
      <c r="AB3416" s="42">
        <f t="shared" si="548"/>
        <v>0</v>
      </c>
      <c r="AC3416" s="50"/>
      <c r="AD3416" s="81"/>
      <c r="AE3416" s="81"/>
      <c r="AF3416" s="81"/>
      <c r="AG3416" s="81"/>
      <c r="AH3416" s="81"/>
      <c r="AI3416" s="81"/>
      <c r="AJ3416" s="81"/>
      <c r="AK3416" s="81"/>
      <c r="AL3416" s="81"/>
      <c r="AM3416" s="50"/>
      <c r="AN3416" s="50"/>
      <c r="AO3416" s="112">
        <f t="shared" si="551"/>
        <v>0</v>
      </c>
    </row>
    <row r="3417" spans="1:41" ht="20.100000000000001" customHeight="1">
      <c r="A3417" s="70">
        <f t="shared" si="549"/>
        <v>1</v>
      </c>
      <c r="B3417" s="81"/>
      <c r="C3417" s="81"/>
      <c r="D3417" s="81"/>
      <c r="E3417" s="81"/>
      <c r="F3417" s="34"/>
      <c r="G3417" s="94"/>
      <c r="H3417" s="81"/>
      <c r="I3417" s="34"/>
      <c r="J3417" s="34"/>
      <c r="K3417" s="38"/>
      <c r="L3417" s="38"/>
      <c r="M3417" s="39">
        <f t="shared" si="542"/>
        <v>0</v>
      </c>
      <c r="N3417" s="40">
        <f t="shared" si="543"/>
        <v>0</v>
      </c>
      <c r="O3417" s="80"/>
      <c r="P3417" s="113" t="str">
        <f t="shared" si="550"/>
        <v/>
      </c>
      <c r="Q3417" s="42" t="str">
        <f t="shared" si="544"/>
        <v/>
      </c>
      <c r="R3417" s="81"/>
      <c r="S3417" s="44" t="str">
        <f t="shared" si="545"/>
        <v/>
      </c>
      <c r="T3417" s="81"/>
      <c r="U3417" s="81"/>
      <c r="V3417" s="42">
        <f t="shared" si="546"/>
        <v>0</v>
      </c>
      <c r="W3417" s="43"/>
      <c r="X3417" s="47">
        <f>SUMIFS(W$12:W3417,F$12:F3417,F3417,H$12:H3417,H3417,D$12:D3417,D3417)</f>
        <v>0</v>
      </c>
      <c r="Y3417" s="48">
        <f t="shared" si="547"/>
        <v>0</v>
      </c>
      <c r="Z3417" s="82"/>
      <c r="AA3417" s="106"/>
      <c r="AB3417" s="42">
        <f t="shared" si="548"/>
        <v>0</v>
      </c>
      <c r="AC3417" s="50"/>
      <c r="AD3417" s="81"/>
      <c r="AE3417" s="81"/>
      <c r="AF3417" s="81"/>
      <c r="AG3417" s="81"/>
      <c r="AH3417" s="81"/>
      <c r="AI3417" s="81"/>
      <c r="AJ3417" s="81"/>
      <c r="AK3417" s="81"/>
      <c r="AL3417" s="81"/>
      <c r="AM3417" s="50"/>
      <c r="AN3417" s="50"/>
      <c r="AO3417" s="112">
        <f t="shared" si="551"/>
        <v>0</v>
      </c>
    </row>
    <row r="3418" spans="1:41" ht="20.100000000000001" customHeight="1">
      <c r="A3418" s="70">
        <f t="shared" si="549"/>
        <v>1</v>
      </c>
      <c r="B3418" s="81"/>
      <c r="C3418" s="81"/>
      <c r="D3418" s="81"/>
      <c r="E3418" s="81"/>
      <c r="F3418" s="34"/>
      <c r="G3418" s="94"/>
      <c r="H3418" s="81"/>
      <c r="I3418" s="34"/>
      <c r="J3418" s="34"/>
      <c r="K3418" s="38"/>
      <c r="L3418" s="38"/>
      <c r="M3418" s="39">
        <f t="shared" si="542"/>
        <v>0</v>
      </c>
      <c r="N3418" s="40">
        <f t="shared" si="543"/>
        <v>0</v>
      </c>
      <c r="O3418" s="80"/>
      <c r="P3418" s="113" t="str">
        <f t="shared" si="550"/>
        <v/>
      </c>
      <c r="Q3418" s="42" t="str">
        <f t="shared" si="544"/>
        <v/>
      </c>
      <c r="R3418" s="81"/>
      <c r="S3418" s="44" t="str">
        <f t="shared" si="545"/>
        <v/>
      </c>
      <c r="T3418" s="81"/>
      <c r="U3418" s="81"/>
      <c r="V3418" s="42">
        <f t="shared" si="546"/>
        <v>0</v>
      </c>
      <c r="W3418" s="43"/>
      <c r="X3418" s="47">
        <f>SUMIFS(W$12:W3418,F$12:F3418,F3418,H$12:H3418,H3418,D$12:D3418,D3418)</f>
        <v>0</v>
      </c>
      <c r="Y3418" s="48">
        <f t="shared" si="547"/>
        <v>0</v>
      </c>
      <c r="Z3418" s="82"/>
      <c r="AA3418" s="106"/>
      <c r="AB3418" s="42">
        <f t="shared" si="548"/>
        <v>0</v>
      </c>
      <c r="AC3418" s="50"/>
      <c r="AD3418" s="81"/>
      <c r="AE3418" s="81"/>
      <c r="AF3418" s="81"/>
      <c r="AG3418" s="81"/>
      <c r="AH3418" s="81"/>
      <c r="AI3418" s="81"/>
      <c r="AJ3418" s="81"/>
      <c r="AK3418" s="81"/>
      <c r="AL3418" s="81"/>
      <c r="AM3418" s="50"/>
      <c r="AN3418" s="50"/>
      <c r="AO3418" s="112">
        <f t="shared" si="551"/>
        <v>0</v>
      </c>
    </row>
    <row r="3419" spans="1:41" ht="20.100000000000001" customHeight="1">
      <c r="A3419" s="70">
        <f t="shared" si="549"/>
        <v>1</v>
      </c>
      <c r="B3419" s="81"/>
      <c r="C3419" s="81"/>
      <c r="D3419" s="81"/>
      <c r="E3419" s="81"/>
      <c r="F3419" s="34"/>
      <c r="G3419" s="94"/>
      <c r="H3419" s="81"/>
      <c r="I3419" s="34"/>
      <c r="J3419" s="34"/>
      <c r="K3419" s="38"/>
      <c r="L3419" s="38"/>
      <c r="M3419" s="39">
        <f t="shared" si="542"/>
        <v>0</v>
      </c>
      <c r="N3419" s="40">
        <f t="shared" si="543"/>
        <v>0</v>
      </c>
      <c r="O3419" s="80"/>
      <c r="P3419" s="113" t="str">
        <f t="shared" si="550"/>
        <v/>
      </c>
      <c r="Q3419" s="42" t="str">
        <f t="shared" si="544"/>
        <v/>
      </c>
      <c r="R3419" s="81"/>
      <c r="S3419" s="44" t="str">
        <f t="shared" si="545"/>
        <v/>
      </c>
      <c r="T3419" s="81"/>
      <c r="U3419" s="81"/>
      <c r="V3419" s="42">
        <f t="shared" si="546"/>
        <v>0</v>
      </c>
      <c r="W3419" s="43"/>
      <c r="X3419" s="47">
        <f>SUMIFS(W$12:W3419,F$12:F3419,F3419,H$12:H3419,H3419,D$12:D3419,D3419)</f>
        <v>0</v>
      </c>
      <c r="Y3419" s="48">
        <f t="shared" si="547"/>
        <v>0</v>
      </c>
      <c r="Z3419" s="82"/>
      <c r="AA3419" s="106"/>
      <c r="AB3419" s="42">
        <f t="shared" si="548"/>
        <v>0</v>
      </c>
      <c r="AC3419" s="50"/>
      <c r="AD3419" s="81"/>
      <c r="AE3419" s="81"/>
      <c r="AF3419" s="81"/>
      <c r="AG3419" s="81"/>
      <c r="AH3419" s="81"/>
      <c r="AI3419" s="81"/>
      <c r="AJ3419" s="81"/>
      <c r="AK3419" s="81"/>
      <c r="AL3419" s="81"/>
      <c r="AM3419" s="50"/>
      <c r="AN3419" s="50"/>
      <c r="AO3419" s="112">
        <f t="shared" si="551"/>
        <v>0</v>
      </c>
    </row>
    <row r="3420" spans="1:41" ht="20.100000000000001" customHeight="1">
      <c r="A3420" s="70">
        <f t="shared" si="549"/>
        <v>1</v>
      </c>
      <c r="B3420" s="81"/>
      <c r="C3420" s="81"/>
      <c r="D3420" s="81"/>
      <c r="E3420" s="81"/>
      <c r="F3420" s="34"/>
      <c r="G3420" s="94"/>
      <c r="H3420" s="81"/>
      <c r="I3420" s="34"/>
      <c r="J3420" s="34"/>
      <c r="K3420" s="38"/>
      <c r="L3420" s="38"/>
      <c r="M3420" s="39">
        <f t="shared" si="542"/>
        <v>0</v>
      </c>
      <c r="N3420" s="40">
        <f t="shared" si="543"/>
        <v>0</v>
      </c>
      <c r="O3420" s="80"/>
      <c r="P3420" s="113" t="str">
        <f t="shared" si="550"/>
        <v/>
      </c>
      <c r="Q3420" s="42" t="str">
        <f t="shared" si="544"/>
        <v/>
      </c>
      <c r="R3420" s="81"/>
      <c r="S3420" s="44" t="str">
        <f t="shared" si="545"/>
        <v/>
      </c>
      <c r="T3420" s="81"/>
      <c r="U3420" s="81"/>
      <c r="V3420" s="42">
        <f t="shared" si="546"/>
        <v>0</v>
      </c>
      <c r="W3420" s="43"/>
      <c r="X3420" s="47">
        <f>SUMIFS(W$12:W3420,F$12:F3420,F3420,H$12:H3420,H3420,D$12:D3420,D3420)</f>
        <v>0</v>
      </c>
      <c r="Y3420" s="48">
        <f t="shared" si="547"/>
        <v>0</v>
      </c>
      <c r="Z3420" s="82"/>
      <c r="AA3420" s="106"/>
      <c r="AB3420" s="42">
        <f t="shared" si="548"/>
        <v>0</v>
      </c>
      <c r="AC3420" s="50"/>
      <c r="AD3420" s="81"/>
      <c r="AE3420" s="81"/>
      <c r="AF3420" s="81"/>
      <c r="AG3420" s="81"/>
      <c r="AH3420" s="81"/>
      <c r="AI3420" s="81"/>
      <c r="AJ3420" s="81"/>
      <c r="AK3420" s="81"/>
      <c r="AL3420" s="81"/>
      <c r="AM3420" s="50"/>
      <c r="AN3420" s="50"/>
      <c r="AO3420" s="112">
        <f t="shared" si="551"/>
        <v>0</v>
      </c>
    </row>
    <row r="3421" spans="1:41" ht="20.100000000000001" customHeight="1">
      <c r="A3421" s="70">
        <f t="shared" si="549"/>
        <v>1</v>
      </c>
      <c r="B3421" s="81"/>
      <c r="C3421" s="81"/>
      <c r="D3421" s="81"/>
      <c r="E3421" s="81"/>
      <c r="F3421" s="34"/>
      <c r="G3421" s="94"/>
      <c r="H3421" s="81"/>
      <c r="I3421" s="34"/>
      <c r="J3421" s="34"/>
      <c r="K3421" s="38"/>
      <c r="L3421" s="38"/>
      <c r="M3421" s="39">
        <f t="shared" si="542"/>
        <v>0</v>
      </c>
      <c r="N3421" s="40">
        <f t="shared" si="543"/>
        <v>0</v>
      </c>
      <c r="O3421" s="80"/>
      <c r="P3421" s="113" t="str">
        <f t="shared" si="550"/>
        <v/>
      </c>
      <c r="Q3421" s="42" t="str">
        <f t="shared" si="544"/>
        <v/>
      </c>
      <c r="R3421" s="81"/>
      <c r="S3421" s="44" t="str">
        <f t="shared" si="545"/>
        <v/>
      </c>
      <c r="T3421" s="81"/>
      <c r="U3421" s="81"/>
      <c r="V3421" s="42">
        <f t="shared" si="546"/>
        <v>0</v>
      </c>
      <c r="W3421" s="43"/>
      <c r="X3421" s="47">
        <f>SUMIFS(W$12:W3421,F$12:F3421,F3421,H$12:H3421,H3421,D$12:D3421,D3421)</f>
        <v>0</v>
      </c>
      <c r="Y3421" s="48">
        <f t="shared" si="547"/>
        <v>0</v>
      </c>
      <c r="Z3421" s="82"/>
      <c r="AA3421" s="106"/>
      <c r="AB3421" s="42">
        <f t="shared" si="548"/>
        <v>0</v>
      </c>
      <c r="AC3421" s="50"/>
      <c r="AD3421" s="81"/>
      <c r="AE3421" s="81"/>
      <c r="AF3421" s="81"/>
      <c r="AG3421" s="81"/>
      <c r="AH3421" s="81"/>
      <c r="AI3421" s="81"/>
      <c r="AJ3421" s="81"/>
      <c r="AK3421" s="81"/>
      <c r="AL3421" s="81"/>
      <c r="AM3421" s="50"/>
      <c r="AN3421" s="50"/>
      <c r="AO3421" s="112">
        <f t="shared" si="551"/>
        <v>0</v>
      </c>
    </row>
    <row r="3422" spans="1:41" ht="20.100000000000001" customHeight="1">
      <c r="A3422" s="70">
        <f t="shared" si="549"/>
        <v>1</v>
      </c>
      <c r="B3422" s="81"/>
      <c r="C3422" s="81"/>
      <c r="D3422" s="81"/>
      <c r="E3422" s="81"/>
      <c r="F3422" s="34"/>
      <c r="G3422" s="94"/>
      <c r="H3422" s="81"/>
      <c r="I3422" s="34"/>
      <c r="J3422" s="34"/>
      <c r="K3422" s="38"/>
      <c r="L3422" s="38"/>
      <c r="M3422" s="39">
        <f t="shared" si="542"/>
        <v>0</v>
      </c>
      <c r="N3422" s="40">
        <f t="shared" si="543"/>
        <v>0</v>
      </c>
      <c r="O3422" s="80"/>
      <c r="P3422" s="113" t="str">
        <f t="shared" si="550"/>
        <v/>
      </c>
      <c r="Q3422" s="42" t="str">
        <f t="shared" si="544"/>
        <v/>
      </c>
      <c r="R3422" s="81"/>
      <c r="S3422" s="44" t="str">
        <f t="shared" si="545"/>
        <v/>
      </c>
      <c r="T3422" s="81"/>
      <c r="U3422" s="81"/>
      <c r="V3422" s="42">
        <f t="shared" si="546"/>
        <v>0</v>
      </c>
      <c r="W3422" s="43"/>
      <c r="X3422" s="47">
        <f>SUMIFS(W$12:W3422,F$12:F3422,F3422,H$12:H3422,H3422,D$12:D3422,D3422)</f>
        <v>0</v>
      </c>
      <c r="Y3422" s="48">
        <f t="shared" si="547"/>
        <v>0</v>
      </c>
      <c r="Z3422" s="82"/>
      <c r="AA3422" s="106"/>
      <c r="AB3422" s="42">
        <f t="shared" si="548"/>
        <v>0</v>
      </c>
      <c r="AC3422" s="50"/>
      <c r="AD3422" s="81"/>
      <c r="AE3422" s="81"/>
      <c r="AF3422" s="81"/>
      <c r="AG3422" s="81"/>
      <c r="AH3422" s="81"/>
      <c r="AI3422" s="81"/>
      <c r="AJ3422" s="81"/>
      <c r="AK3422" s="81"/>
      <c r="AL3422" s="81"/>
      <c r="AM3422" s="50"/>
      <c r="AN3422" s="50"/>
      <c r="AO3422" s="112">
        <f t="shared" si="551"/>
        <v>0</v>
      </c>
    </row>
    <row r="3423" spans="1:41" ht="20.100000000000001" customHeight="1">
      <c r="A3423" s="70">
        <f t="shared" si="549"/>
        <v>1</v>
      </c>
      <c r="B3423" s="81"/>
      <c r="C3423" s="81"/>
      <c r="D3423" s="81"/>
      <c r="E3423" s="81"/>
      <c r="F3423" s="34"/>
      <c r="G3423" s="94"/>
      <c r="H3423" s="81"/>
      <c r="I3423" s="34"/>
      <c r="J3423" s="34"/>
      <c r="K3423" s="38"/>
      <c r="L3423" s="38"/>
      <c r="M3423" s="39">
        <f t="shared" si="542"/>
        <v>0</v>
      </c>
      <c r="N3423" s="40">
        <f t="shared" si="543"/>
        <v>0</v>
      </c>
      <c r="O3423" s="80"/>
      <c r="P3423" s="113" t="str">
        <f t="shared" si="550"/>
        <v/>
      </c>
      <c r="Q3423" s="42" t="str">
        <f t="shared" si="544"/>
        <v/>
      </c>
      <c r="R3423" s="81"/>
      <c r="S3423" s="44" t="str">
        <f t="shared" si="545"/>
        <v/>
      </c>
      <c r="T3423" s="81"/>
      <c r="U3423" s="81"/>
      <c r="V3423" s="42">
        <f t="shared" si="546"/>
        <v>0</v>
      </c>
      <c r="W3423" s="43"/>
      <c r="X3423" s="47">
        <f>SUMIFS(W$12:W3423,F$12:F3423,F3423,H$12:H3423,H3423,D$12:D3423,D3423)</f>
        <v>0</v>
      </c>
      <c r="Y3423" s="48">
        <f t="shared" si="547"/>
        <v>0</v>
      </c>
      <c r="Z3423" s="82"/>
      <c r="AA3423" s="106"/>
      <c r="AB3423" s="42">
        <f t="shared" si="548"/>
        <v>0</v>
      </c>
      <c r="AC3423" s="50"/>
      <c r="AD3423" s="81"/>
      <c r="AE3423" s="81"/>
      <c r="AF3423" s="81"/>
      <c r="AG3423" s="81"/>
      <c r="AH3423" s="81"/>
      <c r="AI3423" s="81"/>
      <c r="AJ3423" s="81"/>
      <c r="AK3423" s="81"/>
      <c r="AL3423" s="81"/>
      <c r="AM3423" s="50"/>
      <c r="AN3423" s="50"/>
      <c r="AO3423" s="112">
        <f t="shared" si="551"/>
        <v>0</v>
      </c>
    </row>
    <row r="3424" spans="1:41" ht="20.100000000000001" customHeight="1">
      <c r="A3424" s="70">
        <f t="shared" si="549"/>
        <v>1</v>
      </c>
      <c r="B3424" s="81"/>
      <c r="C3424" s="81"/>
      <c r="D3424" s="81"/>
      <c r="E3424" s="81"/>
      <c r="F3424" s="34"/>
      <c r="G3424" s="94"/>
      <c r="H3424" s="81"/>
      <c r="I3424" s="34"/>
      <c r="J3424" s="34"/>
      <c r="K3424" s="38"/>
      <c r="L3424" s="38"/>
      <c r="M3424" s="39">
        <f t="shared" si="542"/>
        <v>0</v>
      </c>
      <c r="N3424" s="40">
        <f t="shared" si="543"/>
        <v>0</v>
      </c>
      <c r="O3424" s="80"/>
      <c r="P3424" s="113" t="str">
        <f t="shared" si="550"/>
        <v/>
      </c>
      <c r="Q3424" s="42" t="str">
        <f t="shared" si="544"/>
        <v/>
      </c>
      <c r="R3424" s="81"/>
      <c r="S3424" s="44" t="str">
        <f t="shared" si="545"/>
        <v/>
      </c>
      <c r="T3424" s="81"/>
      <c r="U3424" s="81"/>
      <c r="V3424" s="42">
        <f t="shared" si="546"/>
        <v>0</v>
      </c>
      <c r="W3424" s="43"/>
      <c r="X3424" s="47">
        <f>SUMIFS(W$12:W3424,F$12:F3424,F3424,H$12:H3424,H3424,D$12:D3424,D3424)</f>
        <v>0</v>
      </c>
      <c r="Y3424" s="48">
        <f t="shared" si="547"/>
        <v>0</v>
      </c>
      <c r="Z3424" s="82"/>
      <c r="AA3424" s="106"/>
      <c r="AB3424" s="42">
        <f t="shared" si="548"/>
        <v>0</v>
      </c>
      <c r="AC3424" s="50"/>
      <c r="AD3424" s="81"/>
      <c r="AE3424" s="81"/>
      <c r="AF3424" s="81"/>
      <c r="AG3424" s="81"/>
      <c r="AH3424" s="81"/>
      <c r="AI3424" s="81"/>
      <c r="AJ3424" s="81"/>
      <c r="AK3424" s="81"/>
      <c r="AL3424" s="81"/>
      <c r="AM3424" s="50"/>
      <c r="AN3424" s="50"/>
      <c r="AO3424" s="112">
        <f t="shared" si="551"/>
        <v>0</v>
      </c>
    </row>
    <row r="3425" spans="1:41" ht="20.100000000000001" customHeight="1">
      <c r="A3425" s="70">
        <f t="shared" si="549"/>
        <v>1</v>
      </c>
      <c r="B3425" s="81"/>
      <c r="C3425" s="81"/>
      <c r="D3425" s="81"/>
      <c r="E3425" s="81"/>
      <c r="F3425" s="34"/>
      <c r="G3425" s="94"/>
      <c r="H3425" s="81"/>
      <c r="I3425" s="34"/>
      <c r="J3425" s="34"/>
      <c r="K3425" s="38"/>
      <c r="L3425" s="38"/>
      <c r="M3425" s="39">
        <f t="shared" si="542"/>
        <v>0</v>
      </c>
      <c r="N3425" s="40">
        <f t="shared" si="543"/>
        <v>0</v>
      </c>
      <c r="O3425" s="80"/>
      <c r="P3425" s="113" t="str">
        <f t="shared" si="550"/>
        <v/>
      </c>
      <c r="Q3425" s="42" t="str">
        <f t="shared" si="544"/>
        <v/>
      </c>
      <c r="R3425" s="81"/>
      <c r="S3425" s="44" t="str">
        <f t="shared" si="545"/>
        <v/>
      </c>
      <c r="T3425" s="81"/>
      <c r="U3425" s="81"/>
      <c r="V3425" s="42">
        <f t="shared" si="546"/>
        <v>0</v>
      </c>
      <c r="W3425" s="43"/>
      <c r="X3425" s="47">
        <f>SUMIFS(W$12:W3425,F$12:F3425,F3425,H$12:H3425,H3425,D$12:D3425,D3425)</f>
        <v>0</v>
      </c>
      <c r="Y3425" s="48">
        <f t="shared" si="547"/>
        <v>0</v>
      </c>
      <c r="Z3425" s="82"/>
      <c r="AA3425" s="106"/>
      <c r="AB3425" s="42">
        <f t="shared" si="548"/>
        <v>0</v>
      </c>
      <c r="AC3425" s="50"/>
      <c r="AD3425" s="81"/>
      <c r="AE3425" s="81"/>
      <c r="AF3425" s="81"/>
      <c r="AG3425" s="81"/>
      <c r="AH3425" s="81"/>
      <c r="AI3425" s="81"/>
      <c r="AJ3425" s="81"/>
      <c r="AK3425" s="81"/>
      <c r="AL3425" s="81"/>
      <c r="AM3425" s="50"/>
      <c r="AN3425" s="50"/>
      <c r="AO3425" s="112">
        <f t="shared" si="551"/>
        <v>0</v>
      </c>
    </row>
    <row r="3426" spans="1:41" ht="20.100000000000001" customHeight="1">
      <c r="A3426" s="70">
        <f t="shared" si="549"/>
        <v>1</v>
      </c>
      <c r="B3426" s="81"/>
      <c r="C3426" s="81"/>
      <c r="D3426" s="81"/>
      <c r="E3426" s="81"/>
      <c r="F3426" s="34"/>
      <c r="G3426" s="94"/>
      <c r="H3426" s="81"/>
      <c r="I3426" s="34"/>
      <c r="J3426" s="34"/>
      <c r="K3426" s="38"/>
      <c r="L3426" s="38"/>
      <c r="M3426" s="39">
        <f t="shared" si="542"/>
        <v>0</v>
      </c>
      <c r="N3426" s="40">
        <f t="shared" si="543"/>
        <v>0</v>
      </c>
      <c r="O3426" s="80"/>
      <c r="P3426" s="113" t="str">
        <f t="shared" si="550"/>
        <v/>
      </c>
      <c r="Q3426" s="42" t="str">
        <f t="shared" si="544"/>
        <v/>
      </c>
      <c r="R3426" s="81"/>
      <c r="S3426" s="44" t="str">
        <f t="shared" si="545"/>
        <v/>
      </c>
      <c r="T3426" s="81"/>
      <c r="U3426" s="81"/>
      <c r="V3426" s="42">
        <f t="shared" si="546"/>
        <v>0</v>
      </c>
      <c r="W3426" s="43"/>
      <c r="X3426" s="47">
        <f>SUMIFS(W$12:W3426,F$12:F3426,F3426,H$12:H3426,H3426,D$12:D3426,D3426)</f>
        <v>0</v>
      </c>
      <c r="Y3426" s="48">
        <f t="shared" si="547"/>
        <v>0</v>
      </c>
      <c r="Z3426" s="82"/>
      <c r="AA3426" s="106"/>
      <c r="AB3426" s="42">
        <f t="shared" si="548"/>
        <v>0</v>
      </c>
      <c r="AC3426" s="50"/>
      <c r="AD3426" s="81"/>
      <c r="AE3426" s="81"/>
      <c r="AF3426" s="81"/>
      <c r="AG3426" s="81"/>
      <c r="AH3426" s="81"/>
      <c r="AI3426" s="81"/>
      <c r="AJ3426" s="81"/>
      <c r="AK3426" s="81"/>
      <c r="AL3426" s="81"/>
      <c r="AM3426" s="50"/>
      <c r="AN3426" s="50"/>
      <c r="AO3426" s="112">
        <f t="shared" si="551"/>
        <v>0</v>
      </c>
    </row>
    <row r="3427" spans="1:41" ht="20.100000000000001" customHeight="1">
      <c r="A3427" s="70">
        <f t="shared" si="549"/>
        <v>1</v>
      </c>
      <c r="B3427" s="81"/>
      <c r="C3427" s="81"/>
      <c r="D3427" s="81"/>
      <c r="E3427" s="81"/>
      <c r="F3427" s="34"/>
      <c r="G3427" s="94"/>
      <c r="H3427" s="81"/>
      <c r="I3427" s="34"/>
      <c r="J3427" s="34"/>
      <c r="K3427" s="38"/>
      <c r="L3427" s="38"/>
      <c r="M3427" s="39">
        <f t="shared" si="542"/>
        <v>0</v>
      </c>
      <c r="N3427" s="40">
        <f t="shared" si="543"/>
        <v>0</v>
      </c>
      <c r="O3427" s="80"/>
      <c r="P3427" s="113" t="str">
        <f t="shared" si="550"/>
        <v/>
      </c>
      <c r="Q3427" s="42" t="str">
        <f t="shared" si="544"/>
        <v/>
      </c>
      <c r="R3427" s="81"/>
      <c r="S3427" s="44" t="str">
        <f t="shared" si="545"/>
        <v/>
      </c>
      <c r="T3427" s="81"/>
      <c r="U3427" s="81"/>
      <c r="V3427" s="42">
        <f t="shared" si="546"/>
        <v>0</v>
      </c>
      <c r="W3427" s="43"/>
      <c r="X3427" s="47">
        <f>SUMIFS(W$12:W3427,F$12:F3427,F3427,H$12:H3427,H3427,D$12:D3427,D3427)</f>
        <v>0</v>
      </c>
      <c r="Y3427" s="48">
        <f t="shared" si="547"/>
        <v>0</v>
      </c>
      <c r="Z3427" s="82"/>
      <c r="AA3427" s="106"/>
      <c r="AB3427" s="42">
        <f t="shared" si="548"/>
        <v>0</v>
      </c>
      <c r="AC3427" s="50"/>
      <c r="AD3427" s="81"/>
      <c r="AE3427" s="81"/>
      <c r="AF3427" s="81"/>
      <c r="AG3427" s="81"/>
      <c r="AH3427" s="81"/>
      <c r="AI3427" s="81"/>
      <c r="AJ3427" s="81"/>
      <c r="AK3427" s="81"/>
      <c r="AL3427" s="81"/>
      <c r="AM3427" s="50"/>
      <c r="AN3427" s="50"/>
      <c r="AO3427" s="112">
        <f t="shared" si="551"/>
        <v>0</v>
      </c>
    </row>
    <row r="3428" spans="1:41" ht="20.100000000000001" customHeight="1">
      <c r="A3428" s="70">
        <f t="shared" si="549"/>
        <v>1</v>
      </c>
      <c r="B3428" s="81"/>
      <c r="C3428" s="81"/>
      <c r="D3428" s="81"/>
      <c r="E3428" s="81"/>
      <c r="F3428" s="34"/>
      <c r="G3428" s="94"/>
      <c r="H3428" s="81"/>
      <c r="I3428" s="34"/>
      <c r="J3428" s="34"/>
      <c r="K3428" s="38"/>
      <c r="L3428" s="38"/>
      <c r="M3428" s="39">
        <f t="shared" si="542"/>
        <v>0</v>
      </c>
      <c r="N3428" s="40">
        <f t="shared" si="543"/>
        <v>0</v>
      </c>
      <c r="O3428" s="80"/>
      <c r="P3428" s="113" t="str">
        <f t="shared" si="550"/>
        <v/>
      </c>
      <c r="Q3428" s="42" t="str">
        <f t="shared" si="544"/>
        <v/>
      </c>
      <c r="R3428" s="81"/>
      <c r="S3428" s="44" t="str">
        <f t="shared" si="545"/>
        <v/>
      </c>
      <c r="T3428" s="81"/>
      <c r="U3428" s="81"/>
      <c r="V3428" s="42">
        <f t="shared" si="546"/>
        <v>0</v>
      </c>
      <c r="W3428" s="43"/>
      <c r="X3428" s="47">
        <f>SUMIFS(W$12:W3428,F$12:F3428,F3428,H$12:H3428,H3428,D$12:D3428,D3428)</f>
        <v>0</v>
      </c>
      <c r="Y3428" s="48">
        <f t="shared" si="547"/>
        <v>0</v>
      </c>
      <c r="Z3428" s="82"/>
      <c r="AA3428" s="106"/>
      <c r="AB3428" s="42">
        <f t="shared" si="548"/>
        <v>0</v>
      </c>
      <c r="AC3428" s="50"/>
      <c r="AD3428" s="81"/>
      <c r="AE3428" s="81"/>
      <c r="AF3428" s="81"/>
      <c r="AG3428" s="81"/>
      <c r="AH3428" s="81"/>
      <c r="AI3428" s="81"/>
      <c r="AJ3428" s="81"/>
      <c r="AK3428" s="81"/>
      <c r="AL3428" s="81"/>
      <c r="AM3428" s="50"/>
      <c r="AN3428" s="50"/>
      <c r="AO3428" s="112">
        <f t="shared" si="551"/>
        <v>0</v>
      </c>
    </row>
    <row r="3429" spans="1:41" ht="20.100000000000001" customHeight="1">
      <c r="A3429" s="70">
        <f t="shared" si="549"/>
        <v>1</v>
      </c>
      <c r="B3429" s="81"/>
      <c r="C3429" s="81"/>
      <c r="D3429" s="81"/>
      <c r="E3429" s="81"/>
      <c r="F3429" s="34"/>
      <c r="G3429" s="94"/>
      <c r="H3429" s="81"/>
      <c r="I3429" s="34"/>
      <c r="J3429" s="34"/>
      <c r="K3429" s="38"/>
      <c r="L3429" s="38"/>
      <c r="M3429" s="39">
        <f t="shared" si="542"/>
        <v>0</v>
      </c>
      <c r="N3429" s="40">
        <f t="shared" si="543"/>
        <v>0</v>
      </c>
      <c r="O3429" s="80"/>
      <c r="P3429" s="113" t="str">
        <f t="shared" si="550"/>
        <v/>
      </c>
      <c r="Q3429" s="42" t="str">
        <f t="shared" si="544"/>
        <v/>
      </c>
      <c r="R3429" s="81"/>
      <c r="S3429" s="44" t="str">
        <f t="shared" si="545"/>
        <v/>
      </c>
      <c r="T3429" s="81"/>
      <c r="U3429" s="81"/>
      <c r="V3429" s="42">
        <f t="shared" si="546"/>
        <v>0</v>
      </c>
      <c r="W3429" s="43"/>
      <c r="X3429" s="47">
        <f>SUMIFS(W$12:W3429,F$12:F3429,F3429,H$12:H3429,H3429,D$12:D3429,D3429)</f>
        <v>0</v>
      </c>
      <c r="Y3429" s="48">
        <f t="shared" si="547"/>
        <v>0</v>
      </c>
      <c r="Z3429" s="82"/>
      <c r="AA3429" s="106"/>
      <c r="AB3429" s="42">
        <f t="shared" si="548"/>
        <v>0</v>
      </c>
      <c r="AC3429" s="50"/>
      <c r="AD3429" s="81"/>
      <c r="AE3429" s="81"/>
      <c r="AF3429" s="81"/>
      <c r="AG3429" s="81"/>
      <c r="AH3429" s="81"/>
      <c r="AI3429" s="81"/>
      <c r="AJ3429" s="81"/>
      <c r="AK3429" s="81"/>
      <c r="AL3429" s="81"/>
      <c r="AM3429" s="50"/>
      <c r="AN3429" s="50"/>
      <c r="AO3429" s="112">
        <f t="shared" si="551"/>
        <v>0</v>
      </c>
    </row>
    <row r="3430" spans="1:41" ht="20.100000000000001" customHeight="1">
      <c r="A3430" s="70">
        <f t="shared" si="549"/>
        <v>1</v>
      </c>
      <c r="B3430" s="81"/>
      <c r="C3430" s="81"/>
      <c r="D3430" s="81"/>
      <c r="E3430" s="81"/>
      <c r="F3430" s="34"/>
      <c r="G3430" s="94"/>
      <c r="H3430" s="81"/>
      <c r="I3430" s="34"/>
      <c r="J3430" s="34"/>
      <c r="K3430" s="38"/>
      <c r="L3430" s="38"/>
      <c r="M3430" s="39">
        <f t="shared" si="542"/>
        <v>0</v>
      </c>
      <c r="N3430" s="40">
        <f t="shared" si="543"/>
        <v>0</v>
      </c>
      <c r="O3430" s="80"/>
      <c r="P3430" s="113" t="str">
        <f t="shared" si="550"/>
        <v/>
      </c>
      <c r="Q3430" s="42" t="str">
        <f t="shared" si="544"/>
        <v/>
      </c>
      <c r="R3430" s="81"/>
      <c r="S3430" s="44" t="str">
        <f t="shared" si="545"/>
        <v/>
      </c>
      <c r="T3430" s="81"/>
      <c r="U3430" s="81"/>
      <c r="V3430" s="42">
        <f t="shared" si="546"/>
        <v>0</v>
      </c>
      <c r="W3430" s="43"/>
      <c r="X3430" s="47">
        <f>SUMIFS(W$12:W3430,F$12:F3430,F3430,H$12:H3430,H3430,D$12:D3430,D3430)</f>
        <v>0</v>
      </c>
      <c r="Y3430" s="48">
        <f t="shared" si="547"/>
        <v>0</v>
      </c>
      <c r="Z3430" s="82"/>
      <c r="AA3430" s="106"/>
      <c r="AB3430" s="42">
        <f t="shared" si="548"/>
        <v>0</v>
      </c>
      <c r="AC3430" s="50"/>
      <c r="AD3430" s="81"/>
      <c r="AE3430" s="81"/>
      <c r="AF3430" s="81"/>
      <c r="AG3430" s="81"/>
      <c r="AH3430" s="81"/>
      <c r="AI3430" s="81"/>
      <c r="AJ3430" s="81"/>
      <c r="AK3430" s="81"/>
      <c r="AL3430" s="81"/>
      <c r="AM3430" s="50"/>
      <c r="AN3430" s="50"/>
      <c r="AO3430" s="112">
        <f t="shared" si="551"/>
        <v>0</v>
      </c>
    </row>
    <row r="3431" spans="1:41" ht="20.100000000000001" customHeight="1">
      <c r="A3431" s="70">
        <f t="shared" si="549"/>
        <v>1</v>
      </c>
      <c r="B3431" s="81"/>
      <c r="C3431" s="81"/>
      <c r="D3431" s="81"/>
      <c r="E3431" s="81"/>
      <c r="F3431" s="34"/>
      <c r="G3431" s="94"/>
      <c r="H3431" s="81"/>
      <c r="I3431" s="34"/>
      <c r="J3431" s="34"/>
      <c r="K3431" s="38"/>
      <c r="L3431" s="38"/>
      <c r="M3431" s="39">
        <f t="shared" si="542"/>
        <v>0</v>
      </c>
      <c r="N3431" s="40">
        <f t="shared" si="543"/>
        <v>0</v>
      </c>
      <c r="O3431" s="80"/>
      <c r="P3431" s="113" t="str">
        <f t="shared" si="550"/>
        <v/>
      </c>
      <c r="Q3431" s="42" t="str">
        <f t="shared" si="544"/>
        <v/>
      </c>
      <c r="R3431" s="81"/>
      <c r="S3431" s="44" t="str">
        <f t="shared" si="545"/>
        <v/>
      </c>
      <c r="T3431" s="81"/>
      <c r="U3431" s="81"/>
      <c r="V3431" s="42">
        <f t="shared" si="546"/>
        <v>0</v>
      </c>
      <c r="W3431" s="43"/>
      <c r="X3431" s="47">
        <f>SUMIFS(W$12:W3431,F$12:F3431,F3431,H$12:H3431,H3431,D$12:D3431,D3431)</f>
        <v>0</v>
      </c>
      <c r="Y3431" s="48">
        <f t="shared" si="547"/>
        <v>0</v>
      </c>
      <c r="Z3431" s="82"/>
      <c r="AA3431" s="106"/>
      <c r="AB3431" s="42">
        <f t="shared" si="548"/>
        <v>0</v>
      </c>
      <c r="AC3431" s="50"/>
      <c r="AD3431" s="81"/>
      <c r="AE3431" s="81"/>
      <c r="AF3431" s="81"/>
      <c r="AG3431" s="81"/>
      <c r="AH3431" s="81"/>
      <c r="AI3431" s="81"/>
      <c r="AJ3431" s="81"/>
      <c r="AK3431" s="81"/>
      <c r="AL3431" s="81"/>
      <c r="AM3431" s="50"/>
      <c r="AN3431" s="50"/>
      <c r="AO3431" s="112">
        <f t="shared" si="551"/>
        <v>0</v>
      </c>
    </row>
    <row r="3432" spans="1:41" ht="20.100000000000001" customHeight="1">
      <c r="A3432" s="70">
        <f t="shared" si="549"/>
        <v>1</v>
      </c>
      <c r="B3432" s="81"/>
      <c r="C3432" s="81"/>
      <c r="D3432" s="81"/>
      <c r="E3432" s="81"/>
      <c r="F3432" s="34"/>
      <c r="G3432" s="94"/>
      <c r="H3432" s="81"/>
      <c r="I3432" s="34"/>
      <c r="J3432" s="34"/>
      <c r="K3432" s="38"/>
      <c r="L3432" s="38"/>
      <c r="M3432" s="39">
        <f t="shared" si="542"/>
        <v>0</v>
      </c>
      <c r="N3432" s="40">
        <f t="shared" si="543"/>
        <v>0</v>
      </c>
      <c r="O3432" s="80"/>
      <c r="P3432" s="113" t="str">
        <f t="shared" si="550"/>
        <v/>
      </c>
      <c r="Q3432" s="42" t="str">
        <f t="shared" si="544"/>
        <v/>
      </c>
      <c r="R3432" s="81"/>
      <c r="S3432" s="44" t="str">
        <f t="shared" si="545"/>
        <v/>
      </c>
      <c r="T3432" s="81"/>
      <c r="U3432" s="81"/>
      <c r="V3432" s="42">
        <f t="shared" si="546"/>
        <v>0</v>
      </c>
      <c r="W3432" s="43"/>
      <c r="X3432" s="47">
        <f>SUMIFS(W$12:W3432,F$12:F3432,F3432,H$12:H3432,H3432,D$12:D3432,D3432)</f>
        <v>0</v>
      </c>
      <c r="Y3432" s="48">
        <f t="shared" si="547"/>
        <v>0</v>
      </c>
      <c r="Z3432" s="82"/>
      <c r="AA3432" s="106"/>
      <c r="AB3432" s="42">
        <f t="shared" si="548"/>
        <v>0</v>
      </c>
      <c r="AC3432" s="50"/>
      <c r="AD3432" s="81"/>
      <c r="AE3432" s="81"/>
      <c r="AF3432" s="81"/>
      <c r="AG3432" s="81"/>
      <c r="AH3432" s="81"/>
      <c r="AI3432" s="81"/>
      <c r="AJ3432" s="81"/>
      <c r="AK3432" s="81"/>
      <c r="AL3432" s="81"/>
      <c r="AM3432" s="50"/>
      <c r="AN3432" s="50"/>
      <c r="AO3432" s="112">
        <f t="shared" si="551"/>
        <v>0</v>
      </c>
    </row>
    <row r="3433" spans="1:41" ht="20.100000000000001" customHeight="1">
      <c r="A3433" s="70">
        <f t="shared" si="549"/>
        <v>1</v>
      </c>
      <c r="B3433" s="81"/>
      <c r="C3433" s="81"/>
      <c r="D3433" s="81"/>
      <c r="E3433" s="81"/>
      <c r="F3433" s="34"/>
      <c r="G3433" s="94"/>
      <c r="H3433" s="81"/>
      <c r="I3433" s="34"/>
      <c r="J3433" s="34"/>
      <c r="K3433" s="38"/>
      <c r="L3433" s="38"/>
      <c r="M3433" s="39">
        <f t="shared" si="542"/>
        <v>0</v>
      </c>
      <c r="N3433" s="40">
        <f t="shared" si="543"/>
        <v>0</v>
      </c>
      <c r="O3433" s="80"/>
      <c r="P3433" s="113" t="str">
        <f t="shared" si="550"/>
        <v/>
      </c>
      <c r="Q3433" s="42" t="str">
        <f t="shared" si="544"/>
        <v/>
      </c>
      <c r="R3433" s="81"/>
      <c r="S3433" s="44" t="str">
        <f t="shared" si="545"/>
        <v/>
      </c>
      <c r="T3433" s="81"/>
      <c r="U3433" s="81"/>
      <c r="V3433" s="42">
        <f t="shared" si="546"/>
        <v>0</v>
      </c>
      <c r="W3433" s="43"/>
      <c r="X3433" s="47">
        <f>SUMIFS(W$12:W3433,F$12:F3433,F3433,H$12:H3433,H3433,D$12:D3433,D3433)</f>
        <v>0</v>
      </c>
      <c r="Y3433" s="48">
        <f t="shared" si="547"/>
        <v>0</v>
      </c>
      <c r="Z3433" s="82"/>
      <c r="AA3433" s="106"/>
      <c r="AB3433" s="42">
        <f t="shared" si="548"/>
        <v>0</v>
      </c>
      <c r="AC3433" s="50"/>
      <c r="AD3433" s="81"/>
      <c r="AE3433" s="81"/>
      <c r="AF3433" s="81"/>
      <c r="AG3433" s="81"/>
      <c r="AH3433" s="81"/>
      <c r="AI3433" s="81"/>
      <c r="AJ3433" s="81"/>
      <c r="AK3433" s="81"/>
      <c r="AL3433" s="81"/>
      <c r="AM3433" s="50"/>
      <c r="AN3433" s="50"/>
      <c r="AO3433" s="112">
        <f t="shared" si="551"/>
        <v>0</v>
      </c>
    </row>
    <row r="3434" spans="1:41" ht="20.100000000000001" customHeight="1">
      <c r="A3434" s="70">
        <f t="shared" si="549"/>
        <v>1</v>
      </c>
      <c r="B3434" s="81"/>
      <c r="C3434" s="81"/>
      <c r="D3434" s="81"/>
      <c r="E3434" s="81"/>
      <c r="F3434" s="34"/>
      <c r="G3434" s="94"/>
      <c r="H3434" s="81"/>
      <c r="I3434" s="34"/>
      <c r="J3434" s="34"/>
      <c r="K3434" s="38"/>
      <c r="L3434" s="38"/>
      <c r="M3434" s="39">
        <f t="shared" si="542"/>
        <v>0</v>
      </c>
      <c r="N3434" s="40">
        <f t="shared" si="543"/>
        <v>0</v>
      </c>
      <c r="O3434" s="80"/>
      <c r="P3434" s="113" t="str">
        <f t="shared" si="550"/>
        <v/>
      </c>
      <c r="Q3434" s="42" t="str">
        <f t="shared" si="544"/>
        <v/>
      </c>
      <c r="R3434" s="81"/>
      <c r="S3434" s="44" t="str">
        <f t="shared" si="545"/>
        <v/>
      </c>
      <c r="T3434" s="81"/>
      <c r="U3434" s="81"/>
      <c r="V3434" s="42">
        <f t="shared" si="546"/>
        <v>0</v>
      </c>
      <c r="W3434" s="43"/>
      <c r="X3434" s="47">
        <f>SUMIFS(W$12:W3434,F$12:F3434,F3434,H$12:H3434,H3434,D$12:D3434,D3434)</f>
        <v>0</v>
      </c>
      <c r="Y3434" s="48">
        <f t="shared" si="547"/>
        <v>0</v>
      </c>
      <c r="Z3434" s="82"/>
      <c r="AA3434" s="106"/>
      <c r="AB3434" s="42">
        <f t="shared" si="548"/>
        <v>0</v>
      </c>
      <c r="AC3434" s="50"/>
      <c r="AD3434" s="81"/>
      <c r="AE3434" s="81"/>
      <c r="AF3434" s="81"/>
      <c r="AG3434" s="81"/>
      <c r="AH3434" s="81"/>
      <c r="AI3434" s="81"/>
      <c r="AJ3434" s="81"/>
      <c r="AK3434" s="81"/>
      <c r="AL3434" s="81"/>
      <c r="AM3434" s="50"/>
      <c r="AN3434" s="50"/>
      <c r="AO3434" s="112">
        <f t="shared" si="551"/>
        <v>0</v>
      </c>
    </row>
    <row r="3435" spans="1:41" ht="20.100000000000001" customHeight="1">
      <c r="A3435" s="70">
        <f t="shared" si="549"/>
        <v>1</v>
      </c>
      <c r="B3435" s="81"/>
      <c r="C3435" s="81"/>
      <c r="D3435" s="81"/>
      <c r="E3435" s="81"/>
      <c r="F3435" s="34"/>
      <c r="G3435" s="94"/>
      <c r="H3435" s="81"/>
      <c r="I3435" s="34"/>
      <c r="J3435" s="34"/>
      <c r="K3435" s="38"/>
      <c r="L3435" s="38"/>
      <c r="M3435" s="39">
        <f t="shared" si="542"/>
        <v>0</v>
      </c>
      <c r="N3435" s="40">
        <f t="shared" si="543"/>
        <v>0</v>
      </c>
      <c r="O3435" s="80"/>
      <c r="P3435" s="113" t="str">
        <f t="shared" si="550"/>
        <v/>
      </c>
      <c r="Q3435" s="42" t="str">
        <f t="shared" si="544"/>
        <v/>
      </c>
      <c r="R3435" s="81"/>
      <c r="S3435" s="44" t="str">
        <f t="shared" si="545"/>
        <v/>
      </c>
      <c r="T3435" s="81"/>
      <c r="U3435" s="81"/>
      <c r="V3435" s="42">
        <f t="shared" si="546"/>
        <v>0</v>
      </c>
      <c r="W3435" s="43"/>
      <c r="X3435" s="47">
        <f>SUMIFS(W$12:W3435,F$12:F3435,F3435,H$12:H3435,H3435,D$12:D3435,D3435)</f>
        <v>0</v>
      </c>
      <c r="Y3435" s="48">
        <f t="shared" si="547"/>
        <v>0</v>
      </c>
      <c r="Z3435" s="82"/>
      <c r="AA3435" s="106"/>
      <c r="AB3435" s="42">
        <f t="shared" si="548"/>
        <v>0</v>
      </c>
      <c r="AC3435" s="50"/>
      <c r="AD3435" s="81"/>
      <c r="AE3435" s="81"/>
      <c r="AF3435" s="81"/>
      <c r="AG3435" s="81"/>
      <c r="AH3435" s="81"/>
      <c r="AI3435" s="81"/>
      <c r="AJ3435" s="81"/>
      <c r="AK3435" s="81"/>
      <c r="AL3435" s="81"/>
      <c r="AM3435" s="50"/>
      <c r="AN3435" s="50"/>
      <c r="AO3435" s="112">
        <f t="shared" si="551"/>
        <v>0</v>
      </c>
    </row>
    <row r="3436" spans="1:41" ht="20.100000000000001" customHeight="1">
      <c r="A3436" s="70">
        <f t="shared" si="549"/>
        <v>1</v>
      </c>
      <c r="B3436" s="81"/>
      <c r="C3436" s="81"/>
      <c r="D3436" s="81"/>
      <c r="E3436" s="81"/>
      <c r="F3436" s="34"/>
      <c r="G3436" s="94"/>
      <c r="H3436" s="81"/>
      <c r="I3436" s="34"/>
      <c r="J3436" s="34"/>
      <c r="K3436" s="38"/>
      <c r="L3436" s="38"/>
      <c r="M3436" s="39">
        <f t="shared" si="542"/>
        <v>0</v>
      </c>
      <c r="N3436" s="40">
        <f t="shared" si="543"/>
        <v>0</v>
      </c>
      <c r="O3436" s="80"/>
      <c r="P3436" s="113" t="str">
        <f t="shared" si="550"/>
        <v/>
      </c>
      <c r="Q3436" s="42" t="str">
        <f t="shared" si="544"/>
        <v/>
      </c>
      <c r="R3436" s="81"/>
      <c r="S3436" s="44" t="str">
        <f t="shared" si="545"/>
        <v/>
      </c>
      <c r="T3436" s="81"/>
      <c r="U3436" s="81"/>
      <c r="V3436" s="42">
        <f t="shared" si="546"/>
        <v>0</v>
      </c>
      <c r="W3436" s="43"/>
      <c r="X3436" s="47">
        <f>SUMIFS(W$12:W3436,F$12:F3436,F3436,H$12:H3436,H3436,D$12:D3436,D3436)</f>
        <v>0</v>
      </c>
      <c r="Y3436" s="48">
        <f t="shared" si="547"/>
        <v>0</v>
      </c>
      <c r="Z3436" s="82"/>
      <c r="AA3436" s="106"/>
      <c r="AB3436" s="42">
        <f t="shared" si="548"/>
        <v>0</v>
      </c>
      <c r="AC3436" s="50"/>
      <c r="AD3436" s="81"/>
      <c r="AE3436" s="81"/>
      <c r="AF3436" s="81"/>
      <c r="AG3436" s="81"/>
      <c r="AH3436" s="81"/>
      <c r="AI3436" s="81"/>
      <c r="AJ3436" s="81"/>
      <c r="AK3436" s="81"/>
      <c r="AL3436" s="81"/>
      <c r="AM3436" s="50"/>
      <c r="AN3436" s="50"/>
      <c r="AO3436" s="112">
        <f t="shared" si="551"/>
        <v>0</v>
      </c>
    </row>
    <row r="3437" spans="1:41" ht="20.100000000000001" customHeight="1">
      <c r="A3437" s="70">
        <f t="shared" si="549"/>
        <v>1</v>
      </c>
      <c r="B3437" s="81"/>
      <c r="C3437" s="81"/>
      <c r="D3437" s="81"/>
      <c r="E3437" s="81"/>
      <c r="F3437" s="34"/>
      <c r="G3437" s="94"/>
      <c r="H3437" s="81"/>
      <c r="I3437" s="34"/>
      <c r="J3437" s="34"/>
      <c r="K3437" s="38"/>
      <c r="L3437" s="38"/>
      <c r="M3437" s="39">
        <f t="shared" si="542"/>
        <v>0</v>
      </c>
      <c r="N3437" s="40">
        <f t="shared" si="543"/>
        <v>0</v>
      </c>
      <c r="O3437" s="80"/>
      <c r="P3437" s="113" t="str">
        <f t="shared" si="550"/>
        <v/>
      </c>
      <c r="Q3437" s="42" t="str">
        <f t="shared" si="544"/>
        <v/>
      </c>
      <c r="R3437" s="81"/>
      <c r="S3437" s="44" t="str">
        <f t="shared" si="545"/>
        <v/>
      </c>
      <c r="T3437" s="81"/>
      <c r="U3437" s="81"/>
      <c r="V3437" s="42">
        <f t="shared" si="546"/>
        <v>0</v>
      </c>
      <c r="W3437" s="43"/>
      <c r="X3437" s="47">
        <f>SUMIFS(W$12:W3437,F$12:F3437,F3437,H$12:H3437,H3437,D$12:D3437,D3437)</f>
        <v>0</v>
      </c>
      <c r="Y3437" s="48">
        <f t="shared" si="547"/>
        <v>0</v>
      </c>
      <c r="Z3437" s="82"/>
      <c r="AA3437" s="106"/>
      <c r="AB3437" s="42">
        <f t="shared" si="548"/>
        <v>0</v>
      </c>
      <c r="AC3437" s="50"/>
      <c r="AD3437" s="81"/>
      <c r="AE3437" s="81"/>
      <c r="AF3437" s="81"/>
      <c r="AG3437" s="81"/>
      <c r="AH3437" s="81"/>
      <c r="AI3437" s="81"/>
      <c r="AJ3437" s="81"/>
      <c r="AK3437" s="81"/>
      <c r="AL3437" s="81"/>
      <c r="AM3437" s="50"/>
      <c r="AN3437" s="50"/>
      <c r="AO3437" s="112">
        <f t="shared" si="551"/>
        <v>0</v>
      </c>
    </row>
    <row r="3438" spans="1:41" ht="20.100000000000001" customHeight="1">
      <c r="A3438" s="70">
        <f t="shared" si="549"/>
        <v>1</v>
      </c>
      <c r="B3438" s="81"/>
      <c r="C3438" s="81"/>
      <c r="D3438" s="81"/>
      <c r="E3438" s="81"/>
      <c r="F3438" s="34"/>
      <c r="G3438" s="94"/>
      <c r="H3438" s="81"/>
      <c r="I3438" s="34"/>
      <c r="J3438" s="34"/>
      <c r="K3438" s="38"/>
      <c r="L3438" s="38"/>
      <c r="M3438" s="39">
        <f t="shared" si="542"/>
        <v>0</v>
      </c>
      <c r="N3438" s="40">
        <f t="shared" si="543"/>
        <v>0</v>
      </c>
      <c r="O3438" s="80"/>
      <c r="P3438" s="113" t="str">
        <f t="shared" si="550"/>
        <v/>
      </c>
      <c r="Q3438" s="42" t="str">
        <f t="shared" si="544"/>
        <v/>
      </c>
      <c r="R3438" s="81"/>
      <c r="S3438" s="44" t="str">
        <f t="shared" si="545"/>
        <v/>
      </c>
      <c r="T3438" s="81"/>
      <c r="U3438" s="81"/>
      <c r="V3438" s="42">
        <f t="shared" si="546"/>
        <v>0</v>
      </c>
      <c r="W3438" s="43"/>
      <c r="X3438" s="47">
        <f>SUMIFS(W$12:W3438,F$12:F3438,F3438,H$12:H3438,H3438,D$12:D3438,D3438)</f>
        <v>0</v>
      </c>
      <c r="Y3438" s="48">
        <f t="shared" si="547"/>
        <v>0</v>
      </c>
      <c r="Z3438" s="82"/>
      <c r="AA3438" s="106"/>
      <c r="AB3438" s="42">
        <f t="shared" si="548"/>
        <v>0</v>
      </c>
      <c r="AC3438" s="50"/>
      <c r="AD3438" s="81"/>
      <c r="AE3438" s="81"/>
      <c r="AF3438" s="81"/>
      <c r="AG3438" s="81"/>
      <c r="AH3438" s="81"/>
      <c r="AI3438" s="81"/>
      <c r="AJ3438" s="81"/>
      <c r="AK3438" s="81"/>
      <c r="AL3438" s="81"/>
      <c r="AM3438" s="50"/>
      <c r="AN3438" s="50"/>
      <c r="AO3438" s="112">
        <f t="shared" si="551"/>
        <v>0</v>
      </c>
    </row>
    <row r="3439" spans="1:41" ht="20.100000000000001" customHeight="1">
      <c r="A3439" s="70">
        <f t="shared" si="549"/>
        <v>1</v>
      </c>
      <c r="B3439" s="81"/>
      <c r="C3439" s="81"/>
      <c r="D3439" s="81"/>
      <c r="E3439" s="81"/>
      <c r="F3439" s="34"/>
      <c r="G3439" s="94"/>
      <c r="H3439" s="81"/>
      <c r="I3439" s="34"/>
      <c r="J3439" s="34"/>
      <c r="K3439" s="38"/>
      <c r="L3439" s="38"/>
      <c r="M3439" s="39">
        <f t="shared" si="542"/>
        <v>0</v>
      </c>
      <c r="N3439" s="40">
        <f t="shared" si="543"/>
        <v>0</v>
      </c>
      <c r="O3439" s="80"/>
      <c r="P3439" s="113" t="str">
        <f t="shared" si="550"/>
        <v/>
      </c>
      <c r="Q3439" s="42" t="str">
        <f t="shared" si="544"/>
        <v/>
      </c>
      <c r="R3439" s="81"/>
      <c r="S3439" s="44" t="str">
        <f t="shared" si="545"/>
        <v/>
      </c>
      <c r="T3439" s="81"/>
      <c r="U3439" s="81"/>
      <c r="V3439" s="42">
        <f t="shared" si="546"/>
        <v>0</v>
      </c>
      <c r="W3439" s="43"/>
      <c r="X3439" s="47">
        <f>SUMIFS(W$12:W3439,F$12:F3439,F3439,H$12:H3439,H3439,D$12:D3439,D3439)</f>
        <v>0</v>
      </c>
      <c r="Y3439" s="48">
        <f t="shared" si="547"/>
        <v>0</v>
      </c>
      <c r="Z3439" s="82"/>
      <c r="AA3439" s="106"/>
      <c r="AB3439" s="42">
        <f t="shared" si="548"/>
        <v>0</v>
      </c>
      <c r="AC3439" s="50"/>
      <c r="AD3439" s="81"/>
      <c r="AE3439" s="81"/>
      <c r="AF3439" s="81"/>
      <c r="AG3439" s="81"/>
      <c r="AH3439" s="81"/>
      <c r="AI3439" s="81"/>
      <c r="AJ3439" s="81"/>
      <c r="AK3439" s="81"/>
      <c r="AL3439" s="81"/>
      <c r="AM3439" s="50"/>
      <c r="AN3439" s="50"/>
      <c r="AO3439" s="112">
        <f t="shared" si="551"/>
        <v>0</v>
      </c>
    </row>
    <row r="3440" spans="1:41" ht="20.100000000000001" customHeight="1">
      <c r="A3440" s="70">
        <f t="shared" si="549"/>
        <v>1</v>
      </c>
      <c r="B3440" s="81"/>
      <c r="C3440" s="81"/>
      <c r="D3440" s="81"/>
      <c r="E3440" s="81"/>
      <c r="F3440" s="34"/>
      <c r="G3440" s="94"/>
      <c r="H3440" s="81"/>
      <c r="I3440" s="34"/>
      <c r="J3440" s="34"/>
      <c r="K3440" s="38"/>
      <c r="L3440" s="38"/>
      <c r="M3440" s="39">
        <f t="shared" si="542"/>
        <v>0</v>
      </c>
      <c r="N3440" s="40">
        <f t="shared" si="543"/>
        <v>0</v>
      </c>
      <c r="O3440" s="80"/>
      <c r="P3440" s="113" t="str">
        <f t="shared" si="550"/>
        <v/>
      </c>
      <c r="Q3440" s="42" t="str">
        <f t="shared" si="544"/>
        <v/>
      </c>
      <c r="R3440" s="81"/>
      <c r="S3440" s="44" t="str">
        <f t="shared" si="545"/>
        <v/>
      </c>
      <c r="T3440" s="81"/>
      <c r="U3440" s="81"/>
      <c r="V3440" s="42">
        <f t="shared" si="546"/>
        <v>0</v>
      </c>
      <c r="W3440" s="43"/>
      <c r="X3440" s="47">
        <f>SUMIFS(W$12:W3440,F$12:F3440,F3440,H$12:H3440,H3440,D$12:D3440,D3440)</f>
        <v>0</v>
      </c>
      <c r="Y3440" s="48">
        <f t="shared" si="547"/>
        <v>0</v>
      </c>
      <c r="Z3440" s="82"/>
      <c r="AA3440" s="106"/>
      <c r="AB3440" s="42">
        <f t="shared" si="548"/>
        <v>0</v>
      </c>
      <c r="AC3440" s="50"/>
      <c r="AD3440" s="81"/>
      <c r="AE3440" s="81"/>
      <c r="AF3440" s="81"/>
      <c r="AG3440" s="81"/>
      <c r="AH3440" s="81"/>
      <c r="AI3440" s="81"/>
      <c r="AJ3440" s="81"/>
      <c r="AK3440" s="81"/>
      <c r="AL3440" s="81"/>
      <c r="AM3440" s="50"/>
      <c r="AN3440" s="50"/>
      <c r="AO3440" s="112">
        <f t="shared" si="551"/>
        <v>0</v>
      </c>
    </row>
    <row r="3441" spans="1:41" ht="20.100000000000001" customHeight="1">
      <c r="A3441" s="70">
        <f t="shared" si="549"/>
        <v>1</v>
      </c>
      <c r="B3441" s="81"/>
      <c r="C3441" s="81"/>
      <c r="D3441" s="81"/>
      <c r="E3441" s="81"/>
      <c r="F3441" s="34"/>
      <c r="G3441" s="94"/>
      <c r="H3441" s="81"/>
      <c r="I3441" s="34"/>
      <c r="J3441" s="34"/>
      <c r="K3441" s="38"/>
      <c r="L3441" s="38"/>
      <c r="M3441" s="39">
        <f t="shared" si="542"/>
        <v>0</v>
      </c>
      <c r="N3441" s="40">
        <f t="shared" si="543"/>
        <v>0</v>
      </c>
      <c r="O3441" s="80"/>
      <c r="P3441" s="113" t="str">
        <f t="shared" si="550"/>
        <v/>
      </c>
      <c r="Q3441" s="42" t="str">
        <f t="shared" si="544"/>
        <v/>
      </c>
      <c r="R3441" s="81"/>
      <c r="S3441" s="44" t="str">
        <f t="shared" si="545"/>
        <v/>
      </c>
      <c r="T3441" s="81"/>
      <c r="U3441" s="81"/>
      <c r="V3441" s="42">
        <f t="shared" si="546"/>
        <v>0</v>
      </c>
      <c r="W3441" s="43"/>
      <c r="X3441" s="47">
        <f>SUMIFS(W$12:W3441,F$12:F3441,F3441,H$12:H3441,H3441,D$12:D3441,D3441)</f>
        <v>0</v>
      </c>
      <c r="Y3441" s="48">
        <f t="shared" si="547"/>
        <v>0</v>
      </c>
      <c r="Z3441" s="82"/>
      <c r="AA3441" s="106"/>
      <c r="AB3441" s="42">
        <f t="shared" si="548"/>
        <v>0</v>
      </c>
      <c r="AC3441" s="50"/>
      <c r="AD3441" s="81"/>
      <c r="AE3441" s="81"/>
      <c r="AF3441" s="81"/>
      <c r="AG3441" s="81"/>
      <c r="AH3441" s="81"/>
      <c r="AI3441" s="81"/>
      <c r="AJ3441" s="81"/>
      <c r="AK3441" s="81"/>
      <c r="AL3441" s="81"/>
      <c r="AM3441" s="50"/>
      <c r="AN3441" s="50"/>
      <c r="AO3441" s="112">
        <f t="shared" si="551"/>
        <v>0</v>
      </c>
    </row>
    <row r="3442" spans="1:41" ht="20.100000000000001" customHeight="1">
      <c r="A3442" s="70">
        <f t="shared" si="549"/>
        <v>1</v>
      </c>
      <c r="B3442" s="81"/>
      <c r="C3442" s="81"/>
      <c r="D3442" s="81"/>
      <c r="E3442" s="81"/>
      <c r="F3442" s="34"/>
      <c r="G3442" s="94"/>
      <c r="H3442" s="81"/>
      <c r="I3442" s="34"/>
      <c r="J3442" s="34"/>
      <c r="K3442" s="38"/>
      <c r="L3442" s="38"/>
      <c r="M3442" s="39">
        <f t="shared" si="542"/>
        <v>0</v>
      </c>
      <c r="N3442" s="40">
        <f t="shared" si="543"/>
        <v>0</v>
      </c>
      <c r="O3442" s="80"/>
      <c r="P3442" s="113" t="str">
        <f t="shared" si="550"/>
        <v/>
      </c>
      <c r="Q3442" s="42" t="str">
        <f t="shared" si="544"/>
        <v/>
      </c>
      <c r="R3442" s="81"/>
      <c r="S3442" s="44" t="str">
        <f t="shared" si="545"/>
        <v/>
      </c>
      <c r="T3442" s="81"/>
      <c r="U3442" s="81"/>
      <c r="V3442" s="42">
        <f t="shared" si="546"/>
        <v>0</v>
      </c>
      <c r="W3442" s="43"/>
      <c r="X3442" s="47">
        <f>SUMIFS(W$12:W3442,F$12:F3442,F3442,H$12:H3442,H3442,D$12:D3442,D3442)</f>
        <v>0</v>
      </c>
      <c r="Y3442" s="48">
        <f t="shared" si="547"/>
        <v>0</v>
      </c>
      <c r="Z3442" s="82"/>
      <c r="AA3442" s="106"/>
      <c r="AB3442" s="42">
        <f t="shared" si="548"/>
        <v>0</v>
      </c>
      <c r="AC3442" s="50"/>
      <c r="AD3442" s="81"/>
      <c r="AE3442" s="81"/>
      <c r="AF3442" s="81"/>
      <c r="AG3442" s="81"/>
      <c r="AH3442" s="81"/>
      <c r="AI3442" s="81"/>
      <c r="AJ3442" s="81"/>
      <c r="AK3442" s="81"/>
      <c r="AL3442" s="81"/>
      <c r="AM3442" s="50"/>
      <c r="AN3442" s="50"/>
      <c r="AO3442" s="112">
        <f t="shared" si="551"/>
        <v>0</v>
      </c>
    </row>
    <row r="3443" spans="1:41" ht="20.100000000000001" customHeight="1">
      <c r="A3443" s="70">
        <f t="shared" si="549"/>
        <v>1</v>
      </c>
      <c r="B3443" s="81"/>
      <c r="C3443" s="81"/>
      <c r="D3443" s="81"/>
      <c r="E3443" s="81"/>
      <c r="F3443" s="34"/>
      <c r="G3443" s="94"/>
      <c r="H3443" s="81"/>
      <c r="I3443" s="34"/>
      <c r="J3443" s="34"/>
      <c r="K3443" s="38"/>
      <c r="L3443" s="38"/>
      <c r="M3443" s="39">
        <f t="shared" si="542"/>
        <v>0</v>
      </c>
      <c r="N3443" s="40">
        <f t="shared" si="543"/>
        <v>0</v>
      </c>
      <c r="O3443" s="80"/>
      <c r="P3443" s="113" t="str">
        <f t="shared" si="550"/>
        <v/>
      </c>
      <c r="Q3443" s="42" t="str">
        <f t="shared" si="544"/>
        <v/>
      </c>
      <c r="R3443" s="81"/>
      <c r="S3443" s="44" t="str">
        <f t="shared" si="545"/>
        <v/>
      </c>
      <c r="T3443" s="81"/>
      <c r="U3443" s="81"/>
      <c r="V3443" s="42">
        <f t="shared" si="546"/>
        <v>0</v>
      </c>
      <c r="W3443" s="43"/>
      <c r="X3443" s="47">
        <f>SUMIFS(W$12:W3443,F$12:F3443,F3443,H$12:H3443,H3443,D$12:D3443,D3443)</f>
        <v>0</v>
      </c>
      <c r="Y3443" s="48">
        <f t="shared" si="547"/>
        <v>0</v>
      </c>
      <c r="Z3443" s="82"/>
      <c r="AA3443" s="106"/>
      <c r="AB3443" s="42">
        <f t="shared" si="548"/>
        <v>0</v>
      </c>
      <c r="AC3443" s="50"/>
      <c r="AD3443" s="81"/>
      <c r="AE3443" s="81"/>
      <c r="AF3443" s="81"/>
      <c r="AG3443" s="81"/>
      <c r="AH3443" s="81"/>
      <c r="AI3443" s="81"/>
      <c r="AJ3443" s="81"/>
      <c r="AK3443" s="81"/>
      <c r="AL3443" s="81"/>
      <c r="AM3443" s="50"/>
      <c r="AN3443" s="50"/>
      <c r="AO3443" s="112">
        <f t="shared" si="551"/>
        <v>0</v>
      </c>
    </row>
    <row r="3444" spans="1:41" ht="20.100000000000001" customHeight="1">
      <c r="A3444" s="70">
        <f t="shared" si="549"/>
        <v>1</v>
      </c>
      <c r="B3444" s="81"/>
      <c r="C3444" s="81"/>
      <c r="D3444" s="81"/>
      <c r="E3444" s="81"/>
      <c r="F3444" s="34"/>
      <c r="G3444" s="94"/>
      <c r="H3444" s="81"/>
      <c r="I3444" s="34"/>
      <c r="J3444" s="34"/>
      <c r="K3444" s="38"/>
      <c r="L3444" s="38"/>
      <c r="M3444" s="39">
        <f t="shared" si="542"/>
        <v>0</v>
      </c>
      <c r="N3444" s="40">
        <f t="shared" si="543"/>
        <v>0</v>
      </c>
      <c r="O3444" s="80"/>
      <c r="P3444" s="113" t="str">
        <f t="shared" si="550"/>
        <v/>
      </c>
      <c r="Q3444" s="42" t="str">
        <f t="shared" si="544"/>
        <v/>
      </c>
      <c r="R3444" s="81"/>
      <c r="S3444" s="44" t="str">
        <f t="shared" si="545"/>
        <v/>
      </c>
      <c r="T3444" s="81"/>
      <c r="U3444" s="81"/>
      <c r="V3444" s="42">
        <f t="shared" si="546"/>
        <v>0</v>
      </c>
      <c r="W3444" s="43"/>
      <c r="X3444" s="47">
        <f>SUMIFS(W$12:W3444,F$12:F3444,F3444,H$12:H3444,H3444,D$12:D3444,D3444)</f>
        <v>0</v>
      </c>
      <c r="Y3444" s="48">
        <f t="shared" si="547"/>
        <v>0</v>
      </c>
      <c r="Z3444" s="82"/>
      <c r="AA3444" s="106"/>
      <c r="AB3444" s="42">
        <f t="shared" si="548"/>
        <v>0</v>
      </c>
      <c r="AC3444" s="50"/>
      <c r="AD3444" s="81"/>
      <c r="AE3444" s="81"/>
      <c r="AF3444" s="81"/>
      <c r="AG3444" s="81"/>
      <c r="AH3444" s="81"/>
      <c r="AI3444" s="81"/>
      <c r="AJ3444" s="81"/>
      <c r="AK3444" s="81"/>
      <c r="AL3444" s="81"/>
      <c r="AM3444" s="50"/>
      <c r="AN3444" s="50"/>
      <c r="AO3444" s="112">
        <f t="shared" si="551"/>
        <v>0</v>
      </c>
    </row>
    <row r="3445" spans="1:41" ht="20.100000000000001" customHeight="1">
      <c r="A3445" s="70">
        <f t="shared" si="549"/>
        <v>1</v>
      </c>
      <c r="B3445" s="81"/>
      <c r="C3445" s="81"/>
      <c r="D3445" s="81"/>
      <c r="E3445" s="81"/>
      <c r="F3445" s="34"/>
      <c r="G3445" s="94"/>
      <c r="H3445" s="81"/>
      <c r="I3445" s="34"/>
      <c r="J3445" s="34"/>
      <c r="K3445" s="38"/>
      <c r="L3445" s="38"/>
      <c r="M3445" s="39">
        <f t="shared" si="542"/>
        <v>0</v>
      </c>
      <c r="N3445" s="40">
        <f t="shared" si="543"/>
        <v>0</v>
      </c>
      <c r="O3445" s="80"/>
      <c r="P3445" s="113" t="str">
        <f t="shared" si="550"/>
        <v/>
      </c>
      <c r="Q3445" s="42" t="str">
        <f t="shared" si="544"/>
        <v/>
      </c>
      <c r="R3445" s="81"/>
      <c r="S3445" s="44" t="str">
        <f t="shared" si="545"/>
        <v/>
      </c>
      <c r="T3445" s="81"/>
      <c r="U3445" s="81"/>
      <c r="V3445" s="42">
        <f t="shared" si="546"/>
        <v>0</v>
      </c>
      <c r="W3445" s="43"/>
      <c r="X3445" s="47">
        <f>SUMIFS(W$12:W3445,F$12:F3445,F3445,H$12:H3445,H3445,D$12:D3445,D3445)</f>
        <v>0</v>
      </c>
      <c r="Y3445" s="48">
        <f t="shared" si="547"/>
        <v>0</v>
      </c>
      <c r="Z3445" s="82"/>
      <c r="AA3445" s="106"/>
      <c r="AB3445" s="42">
        <f t="shared" si="548"/>
        <v>0</v>
      </c>
      <c r="AC3445" s="50"/>
      <c r="AD3445" s="81"/>
      <c r="AE3445" s="81"/>
      <c r="AF3445" s="81"/>
      <c r="AG3445" s="81"/>
      <c r="AH3445" s="81"/>
      <c r="AI3445" s="81"/>
      <c r="AJ3445" s="81"/>
      <c r="AK3445" s="81"/>
      <c r="AL3445" s="81"/>
      <c r="AM3445" s="50"/>
      <c r="AN3445" s="50"/>
      <c r="AO3445" s="112">
        <f t="shared" si="551"/>
        <v>0</v>
      </c>
    </row>
    <row r="3446" spans="1:41" ht="20.100000000000001" customHeight="1">
      <c r="A3446" s="70">
        <f t="shared" si="549"/>
        <v>1</v>
      </c>
      <c r="B3446" s="81"/>
      <c r="C3446" s="81"/>
      <c r="D3446" s="81"/>
      <c r="E3446" s="81"/>
      <c r="F3446" s="34"/>
      <c r="G3446" s="94"/>
      <c r="H3446" s="81"/>
      <c r="I3446" s="34"/>
      <c r="J3446" s="34"/>
      <c r="K3446" s="38"/>
      <c r="L3446" s="38"/>
      <c r="M3446" s="39">
        <f t="shared" si="542"/>
        <v>0</v>
      </c>
      <c r="N3446" s="40">
        <f t="shared" si="543"/>
        <v>0</v>
      </c>
      <c r="O3446" s="80"/>
      <c r="P3446" s="113" t="str">
        <f t="shared" si="550"/>
        <v/>
      </c>
      <c r="Q3446" s="42" t="str">
        <f t="shared" si="544"/>
        <v/>
      </c>
      <c r="R3446" s="81"/>
      <c r="S3446" s="44" t="str">
        <f t="shared" si="545"/>
        <v/>
      </c>
      <c r="T3446" s="81"/>
      <c r="U3446" s="81"/>
      <c r="V3446" s="42">
        <f t="shared" si="546"/>
        <v>0</v>
      </c>
      <c r="W3446" s="43"/>
      <c r="X3446" s="47">
        <f>SUMIFS(W$12:W3446,F$12:F3446,F3446,H$12:H3446,H3446,D$12:D3446,D3446)</f>
        <v>0</v>
      </c>
      <c r="Y3446" s="48">
        <f t="shared" si="547"/>
        <v>0</v>
      </c>
      <c r="Z3446" s="82"/>
      <c r="AA3446" s="106"/>
      <c r="AB3446" s="42">
        <f t="shared" si="548"/>
        <v>0</v>
      </c>
      <c r="AC3446" s="50"/>
      <c r="AD3446" s="81"/>
      <c r="AE3446" s="81"/>
      <c r="AF3446" s="81"/>
      <c r="AG3446" s="81"/>
      <c r="AH3446" s="81"/>
      <c r="AI3446" s="81"/>
      <c r="AJ3446" s="81"/>
      <c r="AK3446" s="81"/>
      <c r="AL3446" s="81"/>
      <c r="AM3446" s="50"/>
      <c r="AN3446" s="50"/>
      <c r="AO3446" s="112">
        <f t="shared" si="551"/>
        <v>0</v>
      </c>
    </row>
    <row r="3447" spans="1:41" ht="20.100000000000001" customHeight="1">
      <c r="A3447" s="70">
        <f t="shared" si="549"/>
        <v>1</v>
      </c>
      <c r="B3447" s="81"/>
      <c r="C3447" s="81"/>
      <c r="D3447" s="81"/>
      <c r="E3447" s="81"/>
      <c r="F3447" s="34"/>
      <c r="G3447" s="94"/>
      <c r="H3447" s="81"/>
      <c r="I3447" s="34"/>
      <c r="J3447" s="34"/>
      <c r="K3447" s="38"/>
      <c r="L3447" s="38"/>
      <c r="M3447" s="39">
        <f t="shared" si="542"/>
        <v>0</v>
      </c>
      <c r="N3447" s="40">
        <f t="shared" si="543"/>
        <v>0</v>
      </c>
      <c r="O3447" s="80"/>
      <c r="P3447" s="113" t="str">
        <f t="shared" si="550"/>
        <v/>
      </c>
      <c r="Q3447" s="42" t="str">
        <f t="shared" si="544"/>
        <v/>
      </c>
      <c r="R3447" s="81"/>
      <c r="S3447" s="44" t="str">
        <f t="shared" si="545"/>
        <v/>
      </c>
      <c r="T3447" s="81"/>
      <c r="U3447" s="81"/>
      <c r="V3447" s="42">
        <f t="shared" si="546"/>
        <v>0</v>
      </c>
      <c r="W3447" s="43"/>
      <c r="X3447" s="47">
        <f>SUMIFS(W$12:W3447,F$12:F3447,F3447,H$12:H3447,H3447,D$12:D3447,D3447)</f>
        <v>0</v>
      </c>
      <c r="Y3447" s="48">
        <f t="shared" si="547"/>
        <v>0</v>
      </c>
      <c r="Z3447" s="82"/>
      <c r="AA3447" s="106"/>
      <c r="AB3447" s="42">
        <f t="shared" si="548"/>
        <v>0</v>
      </c>
      <c r="AC3447" s="50"/>
      <c r="AD3447" s="81"/>
      <c r="AE3447" s="81"/>
      <c r="AF3447" s="81"/>
      <c r="AG3447" s="81"/>
      <c r="AH3447" s="81"/>
      <c r="AI3447" s="81"/>
      <c r="AJ3447" s="81"/>
      <c r="AK3447" s="81"/>
      <c r="AL3447" s="81"/>
      <c r="AM3447" s="50"/>
      <c r="AN3447" s="50"/>
      <c r="AO3447" s="112">
        <f t="shared" si="551"/>
        <v>0</v>
      </c>
    </row>
    <row r="3448" spans="1:41" ht="20.100000000000001" customHeight="1">
      <c r="A3448" s="70">
        <f t="shared" si="549"/>
        <v>1</v>
      </c>
      <c r="B3448" s="81"/>
      <c r="C3448" s="81"/>
      <c r="D3448" s="81"/>
      <c r="E3448" s="81"/>
      <c r="F3448" s="34"/>
      <c r="G3448" s="94"/>
      <c r="H3448" s="81"/>
      <c r="I3448" s="34"/>
      <c r="J3448" s="34"/>
      <c r="K3448" s="38"/>
      <c r="L3448" s="38"/>
      <c r="M3448" s="39">
        <f t="shared" si="542"/>
        <v>0</v>
      </c>
      <c r="N3448" s="40">
        <f t="shared" si="543"/>
        <v>0</v>
      </c>
      <c r="O3448" s="80"/>
      <c r="P3448" s="113" t="str">
        <f t="shared" si="550"/>
        <v/>
      </c>
      <c r="Q3448" s="42" t="str">
        <f t="shared" si="544"/>
        <v/>
      </c>
      <c r="R3448" s="81"/>
      <c r="S3448" s="44" t="str">
        <f t="shared" si="545"/>
        <v/>
      </c>
      <c r="T3448" s="81"/>
      <c r="U3448" s="81"/>
      <c r="V3448" s="42">
        <f t="shared" si="546"/>
        <v>0</v>
      </c>
      <c r="W3448" s="43"/>
      <c r="X3448" s="47">
        <f>SUMIFS(W$12:W3448,F$12:F3448,F3448,H$12:H3448,H3448,D$12:D3448,D3448)</f>
        <v>0</v>
      </c>
      <c r="Y3448" s="48">
        <f t="shared" si="547"/>
        <v>0</v>
      </c>
      <c r="Z3448" s="82"/>
      <c r="AA3448" s="106"/>
      <c r="AB3448" s="42">
        <f t="shared" si="548"/>
        <v>0</v>
      </c>
      <c r="AC3448" s="50"/>
      <c r="AD3448" s="81"/>
      <c r="AE3448" s="81"/>
      <c r="AF3448" s="81"/>
      <c r="AG3448" s="81"/>
      <c r="AH3448" s="81"/>
      <c r="AI3448" s="81"/>
      <c r="AJ3448" s="81"/>
      <c r="AK3448" s="81"/>
      <c r="AL3448" s="81"/>
      <c r="AM3448" s="50"/>
      <c r="AN3448" s="50"/>
      <c r="AO3448" s="112">
        <f t="shared" si="551"/>
        <v>0</v>
      </c>
    </row>
    <row r="3449" spans="1:41" ht="20.100000000000001" customHeight="1">
      <c r="A3449" s="70">
        <f t="shared" si="549"/>
        <v>1</v>
      </c>
      <c r="B3449" s="81"/>
      <c r="C3449" s="81"/>
      <c r="D3449" s="81"/>
      <c r="E3449" s="81"/>
      <c r="F3449" s="34"/>
      <c r="G3449" s="94"/>
      <c r="H3449" s="81"/>
      <c r="I3449" s="34"/>
      <c r="J3449" s="34"/>
      <c r="K3449" s="38"/>
      <c r="L3449" s="38"/>
      <c r="M3449" s="39">
        <f t="shared" si="542"/>
        <v>0</v>
      </c>
      <c r="N3449" s="40">
        <f t="shared" si="543"/>
        <v>0</v>
      </c>
      <c r="O3449" s="80"/>
      <c r="P3449" s="113" t="str">
        <f t="shared" si="550"/>
        <v/>
      </c>
      <c r="Q3449" s="42" t="str">
        <f t="shared" si="544"/>
        <v/>
      </c>
      <c r="R3449" s="81"/>
      <c r="S3449" s="44" t="str">
        <f t="shared" si="545"/>
        <v/>
      </c>
      <c r="T3449" s="81"/>
      <c r="U3449" s="81"/>
      <c r="V3449" s="42">
        <f t="shared" si="546"/>
        <v>0</v>
      </c>
      <c r="W3449" s="43"/>
      <c r="X3449" s="47">
        <f>SUMIFS(W$12:W3449,F$12:F3449,F3449,H$12:H3449,H3449,D$12:D3449,D3449)</f>
        <v>0</v>
      </c>
      <c r="Y3449" s="48">
        <f t="shared" si="547"/>
        <v>0</v>
      </c>
      <c r="Z3449" s="82"/>
      <c r="AA3449" s="106"/>
      <c r="AB3449" s="42">
        <f t="shared" si="548"/>
        <v>0</v>
      </c>
      <c r="AC3449" s="50"/>
      <c r="AD3449" s="81"/>
      <c r="AE3449" s="81"/>
      <c r="AF3449" s="81"/>
      <c r="AG3449" s="81"/>
      <c r="AH3449" s="81"/>
      <c r="AI3449" s="81"/>
      <c r="AJ3449" s="81"/>
      <c r="AK3449" s="81"/>
      <c r="AL3449" s="81"/>
      <c r="AM3449" s="50"/>
      <c r="AN3449" s="50"/>
      <c r="AO3449" s="112">
        <f t="shared" si="551"/>
        <v>0</v>
      </c>
    </row>
    <row r="3450" spans="1:41" ht="20.100000000000001" customHeight="1">
      <c r="A3450" s="70">
        <f t="shared" si="549"/>
        <v>1</v>
      </c>
      <c r="B3450" s="81"/>
      <c r="C3450" s="81"/>
      <c r="D3450" s="81"/>
      <c r="E3450" s="81"/>
      <c r="F3450" s="34"/>
      <c r="G3450" s="94"/>
      <c r="H3450" s="81"/>
      <c r="I3450" s="34"/>
      <c r="J3450" s="34"/>
      <c r="K3450" s="38"/>
      <c r="L3450" s="38"/>
      <c r="M3450" s="39">
        <f t="shared" si="542"/>
        <v>0</v>
      </c>
      <c r="N3450" s="40">
        <f t="shared" si="543"/>
        <v>0</v>
      </c>
      <c r="O3450" s="80"/>
      <c r="P3450" s="113" t="str">
        <f t="shared" si="550"/>
        <v/>
      </c>
      <c r="Q3450" s="42" t="str">
        <f t="shared" si="544"/>
        <v/>
      </c>
      <c r="R3450" s="81"/>
      <c r="S3450" s="44" t="str">
        <f t="shared" si="545"/>
        <v/>
      </c>
      <c r="T3450" s="81"/>
      <c r="U3450" s="81"/>
      <c r="V3450" s="42">
        <f t="shared" si="546"/>
        <v>0</v>
      </c>
      <c r="W3450" s="43"/>
      <c r="X3450" s="47">
        <f>SUMIFS(W$12:W3450,F$12:F3450,F3450,H$12:H3450,H3450,D$12:D3450,D3450)</f>
        <v>0</v>
      </c>
      <c r="Y3450" s="48">
        <f t="shared" si="547"/>
        <v>0</v>
      </c>
      <c r="Z3450" s="82"/>
      <c r="AA3450" s="106"/>
      <c r="AB3450" s="42">
        <f t="shared" si="548"/>
        <v>0</v>
      </c>
      <c r="AC3450" s="50"/>
      <c r="AD3450" s="81"/>
      <c r="AE3450" s="81"/>
      <c r="AF3450" s="81"/>
      <c r="AG3450" s="81"/>
      <c r="AH3450" s="81"/>
      <c r="AI3450" s="81"/>
      <c r="AJ3450" s="81"/>
      <c r="AK3450" s="81"/>
      <c r="AL3450" s="81"/>
      <c r="AM3450" s="50"/>
      <c r="AN3450" s="50"/>
      <c r="AO3450" s="112">
        <f t="shared" si="551"/>
        <v>0</v>
      </c>
    </row>
    <row r="3451" spans="1:41" ht="20.100000000000001" customHeight="1">
      <c r="A3451" s="70">
        <f t="shared" si="549"/>
        <v>1</v>
      </c>
      <c r="B3451" s="81"/>
      <c r="C3451" s="81"/>
      <c r="D3451" s="81"/>
      <c r="E3451" s="81"/>
      <c r="F3451" s="34"/>
      <c r="G3451" s="94"/>
      <c r="H3451" s="81"/>
      <c r="I3451" s="34"/>
      <c r="J3451" s="34"/>
      <c r="K3451" s="38"/>
      <c r="L3451" s="38"/>
      <c r="M3451" s="39">
        <f t="shared" si="542"/>
        <v>0</v>
      </c>
      <c r="N3451" s="40">
        <f t="shared" si="543"/>
        <v>0</v>
      </c>
      <c r="O3451" s="80"/>
      <c r="P3451" s="113" t="str">
        <f t="shared" si="550"/>
        <v/>
      </c>
      <c r="Q3451" s="42" t="str">
        <f t="shared" si="544"/>
        <v/>
      </c>
      <c r="R3451" s="81"/>
      <c r="S3451" s="44" t="str">
        <f t="shared" si="545"/>
        <v/>
      </c>
      <c r="T3451" s="81"/>
      <c r="U3451" s="81"/>
      <c r="V3451" s="42">
        <f t="shared" si="546"/>
        <v>0</v>
      </c>
      <c r="W3451" s="43"/>
      <c r="X3451" s="47">
        <f>SUMIFS(W$12:W3451,F$12:F3451,F3451,H$12:H3451,H3451,D$12:D3451,D3451)</f>
        <v>0</v>
      </c>
      <c r="Y3451" s="48">
        <f t="shared" si="547"/>
        <v>0</v>
      </c>
      <c r="Z3451" s="82"/>
      <c r="AA3451" s="106"/>
      <c r="AB3451" s="42">
        <f t="shared" si="548"/>
        <v>0</v>
      </c>
      <c r="AC3451" s="50"/>
      <c r="AD3451" s="81"/>
      <c r="AE3451" s="81"/>
      <c r="AF3451" s="81"/>
      <c r="AG3451" s="81"/>
      <c r="AH3451" s="81"/>
      <c r="AI3451" s="81"/>
      <c r="AJ3451" s="81"/>
      <c r="AK3451" s="81"/>
      <c r="AL3451" s="81"/>
      <c r="AM3451" s="50"/>
      <c r="AN3451" s="50"/>
      <c r="AO3451" s="112">
        <f t="shared" si="551"/>
        <v>0</v>
      </c>
    </row>
    <row r="3452" spans="1:41" ht="20.100000000000001" customHeight="1">
      <c r="A3452" s="70">
        <f t="shared" si="549"/>
        <v>1</v>
      </c>
      <c r="B3452" s="81"/>
      <c r="C3452" s="81"/>
      <c r="D3452" s="81"/>
      <c r="E3452" s="81"/>
      <c r="F3452" s="34"/>
      <c r="G3452" s="94"/>
      <c r="H3452" s="81"/>
      <c r="I3452" s="34"/>
      <c r="J3452" s="34"/>
      <c r="K3452" s="38"/>
      <c r="L3452" s="38"/>
      <c r="M3452" s="39">
        <f t="shared" si="542"/>
        <v>0</v>
      </c>
      <c r="N3452" s="40">
        <f t="shared" si="543"/>
        <v>0</v>
      </c>
      <c r="O3452" s="80"/>
      <c r="P3452" s="113" t="str">
        <f t="shared" si="550"/>
        <v/>
      </c>
      <c r="Q3452" s="42" t="str">
        <f t="shared" si="544"/>
        <v/>
      </c>
      <c r="R3452" s="81"/>
      <c r="S3452" s="44" t="str">
        <f t="shared" si="545"/>
        <v/>
      </c>
      <c r="T3452" s="81"/>
      <c r="U3452" s="81"/>
      <c r="V3452" s="42">
        <f t="shared" si="546"/>
        <v>0</v>
      </c>
      <c r="W3452" s="43"/>
      <c r="X3452" s="47">
        <f>SUMIFS(W$12:W3452,F$12:F3452,F3452,H$12:H3452,H3452,D$12:D3452,D3452)</f>
        <v>0</v>
      </c>
      <c r="Y3452" s="48">
        <f t="shared" si="547"/>
        <v>0</v>
      </c>
      <c r="Z3452" s="82"/>
      <c r="AA3452" s="106"/>
      <c r="AB3452" s="42">
        <f t="shared" si="548"/>
        <v>0</v>
      </c>
      <c r="AC3452" s="50"/>
      <c r="AD3452" s="81"/>
      <c r="AE3452" s="81"/>
      <c r="AF3452" s="81"/>
      <c r="AG3452" s="81"/>
      <c r="AH3452" s="81"/>
      <c r="AI3452" s="81"/>
      <c r="AJ3452" s="81"/>
      <c r="AK3452" s="81"/>
      <c r="AL3452" s="81"/>
      <c r="AM3452" s="50"/>
      <c r="AN3452" s="50"/>
      <c r="AO3452" s="112">
        <f t="shared" si="551"/>
        <v>0</v>
      </c>
    </row>
    <row r="3453" spans="1:41" ht="20.100000000000001" customHeight="1">
      <c r="A3453" s="70">
        <f t="shared" si="549"/>
        <v>1</v>
      </c>
      <c r="B3453" s="81"/>
      <c r="C3453" s="81"/>
      <c r="D3453" s="81"/>
      <c r="E3453" s="81"/>
      <c r="F3453" s="34"/>
      <c r="G3453" s="94"/>
      <c r="H3453" s="81"/>
      <c r="I3453" s="34"/>
      <c r="J3453" s="34"/>
      <c r="K3453" s="38"/>
      <c r="L3453" s="38"/>
      <c r="M3453" s="39">
        <f t="shared" si="542"/>
        <v>0</v>
      </c>
      <c r="N3453" s="40">
        <f t="shared" si="543"/>
        <v>0</v>
      </c>
      <c r="O3453" s="80"/>
      <c r="P3453" s="113" t="str">
        <f t="shared" si="550"/>
        <v/>
      </c>
      <c r="Q3453" s="42" t="str">
        <f t="shared" si="544"/>
        <v/>
      </c>
      <c r="R3453" s="81"/>
      <c r="S3453" s="44" t="str">
        <f t="shared" si="545"/>
        <v/>
      </c>
      <c r="T3453" s="81"/>
      <c r="U3453" s="81"/>
      <c r="V3453" s="42">
        <f t="shared" si="546"/>
        <v>0</v>
      </c>
      <c r="W3453" s="43"/>
      <c r="X3453" s="47">
        <f>SUMIFS(W$12:W3453,F$12:F3453,F3453,H$12:H3453,H3453,D$12:D3453,D3453)</f>
        <v>0</v>
      </c>
      <c r="Y3453" s="48">
        <f t="shared" si="547"/>
        <v>0</v>
      </c>
      <c r="Z3453" s="82"/>
      <c r="AA3453" s="106"/>
      <c r="AB3453" s="42">
        <f t="shared" si="548"/>
        <v>0</v>
      </c>
      <c r="AC3453" s="50"/>
      <c r="AD3453" s="81"/>
      <c r="AE3453" s="81"/>
      <c r="AF3453" s="81"/>
      <c r="AG3453" s="81"/>
      <c r="AH3453" s="81"/>
      <c r="AI3453" s="81"/>
      <c r="AJ3453" s="81"/>
      <c r="AK3453" s="81"/>
      <c r="AL3453" s="81"/>
      <c r="AM3453" s="50"/>
      <c r="AN3453" s="50"/>
      <c r="AO3453" s="112">
        <f t="shared" si="551"/>
        <v>0</v>
      </c>
    </row>
    <row r="3454" spans="1:41" ht="20.100000000000001" customHeight="1">
      <c r="A3454" s="70">
        <f t="shared" si="549"/>
        <v>1</v>
      </c>
      <c r="B3454" s="81"/>
      <c r="C3454" s="81"/>
      <c r="D3454" s="81"/>
      <c r="E3454" s="81"/>
      <c r="F3454" s="34"/>
      <c r="G3454" s="94"/>
      <c r="H3454" s="81"/>
      <c r="I3454" s="34"/>
      <c r="J3454" s="34"/>
      <c r="K3454" s="38"/>
      <c r="L3454" s="38"/>
      <c r="M3454" s="39">
        <f t="shared" si="542"/>
        <v>0</v>
      </c>
      <c r="N3454" s="40">
        <f t="shared" si="543"/>
        <v>0</v>
      </c>
      <c r="O3454" s="80"/>
      <c r="P3454" s="113" t="str">
        <f t="shared" si="550"/>
        <v/>
      </c>
      <c r="Q3454" s="42" t="str">
        <f t="shared" si="544"/>
        <v/>
      </c>
      <c r="R3454" s="81"/>
      <c r="S3454" s="44" t="str">
        <f t="shared" si="545"/>
        <v/>
      </c>
      <c r="T3454" s="81"/>
      <c r="U3454" s="81"/>
      <c r="V3454" s="42">
        <f t="shared" si="546"/>
        <v>0</v>
      </c>
      <c r="W3454" s="43"/>
      <c r="X3454" s="47">
        <f>SUMIFS(W$12:W3454,F$12:F3454,F3454,H$12:H3454,H3454,D$12:D3454,D3454)</f>
        <v>0</v>
      </c>
      <c r="Y3454" s="48">
        <f t="shared" si="547"/>
        <v>0</v>
      </c>
      <c r="Z3454" s="82"/>
      <c r="AA3454" s="106"/>
      <c r="AB3454" s="42">
        <f t="shared" si="548"/>
        <v>0</v>
      </c>
      <c r="AC3454" s="50"/>
      <c r="AD3454" s="81"/>
      <c r="AE3454" s="81"/>
      <c r="AF3454" s="81"/>
      <c r="AG3454" s="81"/>
      <c r="AH3454" s="81"/>
      <c r="AI3454" s="81"/>
      <c r="AJ3454" s="81"/>
      <c r="AK3454" s="81"/>
      <c r="AL3454" s="81"/>
      <c r="AM3454" s="50"/>
      <c r="AN3454" s="50"/>
      <c r="AO3454" s="112">
        <f t="shared" si="551"/>
        <v>0</v>
      </c>
    </row>
    <row r="3455" spans="1:41" ht="20.100000000000001" customHeight="1">
      <c r="A3455" s="70">
        <f t="shared" si="549"/>
        <v>1</v>
      </c>
      <c r="B3455" s="81"/>
      <c r="C3455" s="81"/>
      <c r="D3455" s="81"/>
      <c r="E3455" s="81"/>
      <c r="F3455" s="34"/>
      <c r="G3455" s="94"/>
      <c r="H3455" s="81"/>
      <c r="I3455" s="34"/>
      <c r="J3455" s="34"/>
      <c r="K3455" s="38"/>
      <c r="L3455" s="38"/>
      <c r="M3455" s="39">
        <f t="shared" si="542"/>
        <v>0</v>
      </c>
      <c r="N3455" s="40">
        <f t="shared" si="543"/>
        <v>0</v>
      </c>
      <c r="O3455" s="80"/>
      <c r="P3455" s="113" t="str">
        <f t="shared" si="550"/>
        <v/>
      </c>
      <c r="Q3455" s="42" t="str">
        <f t="shared" si="544"/>
        <v/>
      </c>
      <c r="R3455" s="81"/>
      <c r="S3455" s="44" t="str">
        <f t="shared" si="545"/>
        <v/>
      </c>
      <c r="T3455" s="81"/>
      <c r="U3455" s="81"/>
      <c r="V3455" s="42">
        <f t="shared" si="546"/>
        <v>0</v>
      </c>
      <c r="W3455" s="43"/>
      <c r="X3455" s="47">
        <f>SUMIFS(W$12:W3455,F$12:F3455,F3455,H$12:H3455,H3455,D$12:D3455,D3455)</f>
        <v>0</v>
      </c>
      <c r="Y3455" s="48">
        <f t="shared" si="547"/>
        <v>0</v>
      </c>
      <c r="Z3455" s="82"/>
      <c r="AA3455" s="106"/>
      <c r="AB3455" s="42">
        <f t="shared" si="548"/>
        <v>0</v>
      </c>
      <c r="AC3455" s="50"/>
      <c r="AD3455" s="81"/>
      <c r="AE3455" s="81"/>
      <c r="AF3455" s="81"/>
      <c r="AG3455" s="81"/>
      <c r="AH3455" s="81"/>
      <c r="AI3455" s="81"/>
      <c r="AJ3455" s="81"/>
      <c r="AK3455" s="81"/>
      <c r="AL3455" s="81"/>
      <c r="AM3455" s="50"/>
      <c r="AN3455" s="50"/>
      <c r="AO3455" s="112">
        <f t="shared" si="551"/>
        <v>0</v>
      </c>
    </row>
    <row r="3456" spans="1:41" ht="20.100000000000001" customHeight="1">
      <c r="A3456" s="70">
        <f t="shared" si="549"/>
        <v>1</v>
      </c>
      <c r="B3456" s="81"/>
      <c r="C3456" s="81"/>
      <c r="D3456" s="81"/>
      <c r="E3456" s="81"/>
      <c r="F3456" s="34"/>
      <c r="G3456" s="94"/>
      <c r="H3456" s="81"/>
      <c r="I3456" s="34"/>
      <c r="J3456" s="34"/>
      <c r="K3456" s="38"/>
      <c r="L3456" s="38"/>
      <c r="M3456" s="39">
        <f t="shared" si="542"/>
        <v>0</v>
      </c>
      <c r="N3456" s="40">
        <f t="shared" si="543"/>
        <v>0</v>
      </c>
      <c r="O3456" s="80"/>
      <c r="P3456" s="113" t="str">
        <f t="shared" si="550"/>
        <v/>
      </c>
      <c r="Q3456" s="42" t="str">
        <f t="shared" si="544"/>
        <v/>
      </c>
      <c r="R3456" s="81"/>
      <c r="S3456" s="44" t="str">
        <f t="shared" si="545"/>
        <v/>
      </c>
      <c r="T3456" s="81"/>
      <c r="U3456" s="81"/>
      <c r="V3456" s="42">
        <f t="shared" si="546"/>
        <v>0</v>
      </c>
      <c r="W3456" s="43"/>
      <c r="X3456" s="47">
        <f>SUMIFS(W$12:W3456,F$12:F3456,F3456,H$12:H3456,H3456,D$12:D3456,D3456)</f>
        <v>0</v>
      </c>
      <c r="Y3456" s="48">
        <f t="shared" si="547"/>
        <v>0</v>
      </c>
      <c r="Z3456" s="82"/>
      <c r="AA3456" s="106"/>
      <c r="AB3456" s="42">
        <f t="shared" si="548"/>
        <v>0</v>
      </c>
      <c r="AC3456" s="50"/>
      <c r="AD3456" s="81"/>
      <c r="AE3456" s="81"/>
      <c r="AF3456" s="81"/>
      <c r="AG3456" s="81"/>
      <c r="AH3456" s="81"/>
      <c r="AI3456" s="81"/>
      <c r="AJ3456" s="81"/>
      <c r="AK3456" s="81"/>
      <c r="AL3456" s="81"/>
      <c r="AM3456" s="50"/>
      <c r="AN3456" s="50"/>
      <c r="AO3456" s="112">
        <f t="shared" si="551"/>
        <v>0</v>
      </c>
    </row>
    <row r="3457" spans="1:41" ht="20.100000000000001" customHeight="1">
      <c r="A3457" s="70">
        <f t="shared" si="549"/>
        <v>1</v>
      </c>
      <c r="B3457" s="81"/>
      <c r="C3457" s="81"/>
      <c r="D3457" s="81"/>
      <c r="E3457" s="81"/>
      <c r="F3457" s="34"/>
      <c r="G3457" s="94"/>
      <c r="H3457" s="81"/>
      <c r="I3457" s="34"/>
      <c r="J3457" s="34"/>
      <c r="K3457" s="38"/>
      <c r="L3457" s="38"/>
      <c r="M3457" s="39">
        <f t="shared" si="542"/>
        <v>0</v>
      </c>
      <c r="N3457" s="40">
        <f t="shared" si="543"/>
        <v>0</v>
      </c>
      <c r="O3457" s="80"/>
      <c r="P3457" s="113" t="str">
        <f t="shared" si="550"/>
        <v/>
      </c>
      <c r="Q3457" s="42" t="str">
        <f t="shared" si="544"/>
        <v/>
      </c>
      <c r="R3457" s="81"/>
      <c r="S3457" s="44" t="str">
        <f t="shared" si="545"/>
        <v/>
      </c>
      <c r="T3457" s="81"/>
      <c r="U3457" s="81"/>
      <c r="V3457" s="42">
        <f t="shared" si="546"/>
        <v>0</v>
      </c>
      <c r="W3457" s="43"/>
      <c r="X3457" s="47">
        <f>SUMIFS(W$12:W3457,F$12:F3457,F3457,H$12:H3457,H3457,D$12:D3457,D3457)</f>
        <v>0</v>
      </c>
      <c r="Y3457" s="48">
        <f t="shared" si="547"/>
        <v>0</v>
      </c>
      <c r="Z3457" s="82"/>
      <c r="AA3457" s="106"/>
      <c r="AB3457" s="42">
        <f t="shared" si="548"/>
        <v>0</v>
      </c>
      <c r="AC3457" s="50"/>
      <c r="AD3457" s="81"/>
      <c r="AE3457" s="81"/>
      <c r="AF3457" s="81"/>
      <c r="AG3457" s="81"/>
      <c r="AH3457" s="81"/>
      <c r="AI3457" s="81"/>
      <c r="AJ3457" s="81"/>
      <c r="AK3457" s="81"/>
      <c r="AL3457" s="81"/>
      <c r="AM3457" s="50"/>
      <c r="AN3457" s="50"/>
      <c r="AO3457" s="112">
        <f t="shared" si="551"/>
        <v>0</v>
      </c>
    </row>
    <row r="3458" spans="1:41" ht="20.100000000000001" customHeight="1">
      <c r="A3458" s="70">
        <f t="shared" si="549"/>
        <v>1</v>
      </c>
      <c r="B3458" s="81"/>
      <c r="C3458" s="81"/>
      <c r="D3458" s="81"/>
      <c r="E3458" s="81"/>
      <c r="F3458" s="34"/>
      <c r="G3458" s="94"/>
      <c r="H3458" s="81"/>
      <c r="I3458" s="34"/>
      <c r="J3458" s="34"/>
      <c r="K3458" s="38"/>
      <c r="L3458" s="38"/>
      <c r="M3458" s="39">
        <f t="shared" si="542"/>
        <v>0</v>
      </c>
      <c r="N3458" s="40">
        <f t="shared" si="543"/>
        <v>0</v>
      </c>
      <c r="O3458" s="80"/>
      <c r="P3458" s="113" t="str">
        <f t="shared" si="550"/>
        <v/>
      </c>
      <c r="Q3458" s="42" t="str">
        <f t="shared" si="544"/>
        <v/>
      </c>
      <c r="R3458" s="81"/>
      <c r="S3458" s="44" t="str">
        <f t="shared" si="545"/>
        <v/>
      </c>
      <c r="T3458" s="81"/>
      <c r="U3458" s="81"/>
      <c r="V3458" s="42">
        <f t="shared" si="546"/>
        <v>0</v>
      </c>
      <c r="W3458" s="43"/>
      <c r="X3458" s="47">
        <f>SUMIFS(W$12:W3458,F$12:F3458,F3458,H$12:H3458,H3458,D$12:D3458,D3458)</f>
        <v>0</v>
      </c>
      <c r="Y3458" s="48">
        <f t="shared" si="547"/>
        <v>0</v>
      </c>
      <c r="Z3458" s="82"/>
      <c r="AA3458" s="106"/>
      <c r="AB3458" s="42">
        <f t="shared" si="548"/>
        <v>0</v>
      </c>
      <c r="AC3458" s="50"/>
      <c r="AD3458" s="81"/>
      <c r="AE3458" s="81"/>
      <c r="AF3458" s="81"/>
      <c r="AG3458" s="81"/>
      <c r="AH3458" s="81"/>
      <c r="AI3458" s="81"/>
      <c r="AJ3458" s="81"/>
      <c r="AK3458" s="81"/>
      <c r="AL3458" s="81"/>
      <c r="AM3458" s="50"/>
      <c r="AN3458" s="50"/>
      <c r="AO3458" s="112">
        <f t="shared" si="551"/>
        <v>0</v>
      </c>
    </row>
    <row r="3459" spans="1:41" ht="20.100000000000001" customHeight="1">
      <c r="A3459" s="70">
        <f t="shared" si="549"/>
        <v>1</v>
      </c>
      <c r="B3459" s="81"/>
      <c r="C3459" s="81"/>
      <c r="D3459" s="81"/>
      <c r="E3459" s="81"/>
      <c r="F3459" s="34"/>
      <c r="G3459" s="94"/>
      <c r="H3459" s="81"/>
      <c r="I3459" s="34"/>
      <c r="J3459" s="34"/>
      <c r="K3459" s="38"/>
      <c r="L3459" s="38"/>
      <c r="M3459" s="39">
        <f t="shared" si="542"/>
        <v>0</v>
      </c>
      <c r="N3459" s="40">
        <f t="shared" si="543"/>
        <v>0</v>
      </c>
      <c r="O3459" s="80"/>
      <c r="P3459" s="113" t="str">
        <f t="shared" si="550"/>
        <v/>
      </c>
      <c r="Q3459" s="42" t="str">
        <f t="shared" si="544"/>
        <v/>
      </c>
      <c r="R3459" s="81"/>
      <c r="S3459" s="44" t="str">
        <f t="shared" si="545"/>
        <v/>
      </c>
      <c r="T3459" s="81"/>
      <c r="U3459" s="81"/>
      <c r="V3459" s="42">
        <f t="shared" si="546"/>
        <v>0</v>
      </c>
      <c r="W3459" s="43"/>
      <c r="X3459" s="47">
        <f>SUMIFS(W$12:W3459,F$12:F3459,F3459,H$12:H3459,H3459,D$12:D3459,D3459)</f>
        <v>0</v>
      </c>
      <c r="Y3459" s="48">
        <f t="shared" si="547"/>
        <v>0</v>
      </c>
      <c r="Z3459" s="82"/>
      <c r="AA3459" s="106"/>
      <c r="AB3459" s="42">
        <f t="shared" si="548"/>
        <v>0</v>
      </c>
      <c r="AC3459" s="50"/>
      <c r="AD3459" s="81"/>
      <c r="AE3459" s="81"/>
      <c r="AF3459" s="81"/>
      <c r="AG3459" s="81"/>
      <c r="AH3459" s="81"/>
      <c r="AI3459" s="81"/>
      <c r="AJ3459" s="81"/>
      <c r="AK3459" s="81"/>
      <c r="AL3459" s="81"/>
      <c r="AM3459" s="50"/>
      <c r="AN3459" s="50"/>
      <c r="AO3459" s="112">
        <f t="shared" si="551"/>
        <v>0</v>
      </c>
    </row>
    <row r="3460" spans="1:41" ht="20.100000000000001" customHeight="1">
      <c r="A3460" s="70">
        <f t="shared" si="549"/>
        <v>1</v>
      </c>
      <c r="B3460" s="81"/>
      <c r="C3460" s="81"/>
      <c r="D3460" s="81"/>
      <c r="E3460" s="81"/>
      <c r="F3460" s="34"/>
      <c r="G3460" s="94"/>
      <c r="H3460" s="81"/>
      <c r="I3460" s="34"/>
      <c r="J3460" s="34"/>
      <c r="K3460" s="38"/>
      <c r="L3460" s="38"/>
      <c r="M3460" s="39">
        <f t="shared" si="542"/>
        <v>0</v>
      </c>
      <c r="N3460" s="40">
        <f t="shared" si="543"/>
        <v>0</v>
      </c>
      <c r="O3460" s="80"/>
      <c r="P3460" s="113" t="str">
        <f t="shared" si="550"/>
        <v/>
      </c>
      <c r="Q3460" s="42" t="str">
        <f t="shared" si="544"/>
        <v/>
      </c>
      <c r="R3460" s="81"/>
      <c r="S3460" s="44" t="str">
        <f t="shared" si="545"/>
        <v/>
      </c>
      <c r="T3460" s="81"/>
      <c r="U3460" s="81"/>
      <c r="V3460" s="42">
        <f t="shared" si="546"/>
        <v>0</v>
      </c>
      <c r="W3460" s="43"/>
      <c r="X3460" s="47">
        <f>SUMIFS(W$12:W3460,F$12:F3460,F3460,H$12:H3460,H3460,D$12:D3460,D3460)</f>
        <v>0</v>
      </c>
      <c r="Y3460" s="48">
        <f t="shared" si="547"/>
        <v>0</v>
      </c>
      <c r="Z3460" s="82"/>
      <c r="AA3460" s="106"/>
      <c r="AB3460" s="42">
        <f t="shared" si="548"/>
        <v>0</v>
      </c>
      <c r="AC3460" s="50"/>
      <c r="AD3460" s="81"/>
      <c r="AE3460" s="81"/>
      <c r="AF3460" s="81"/>
      <c r="AG3460" s="81"/>
      <c r="AH3460" s="81"/>
      <c r="AI3460" s="81"/>
      <c r="AJ3460" s="81"/>
      <c r="AK3460" s="81"/>
      <c r="AL3460" s="81"/>
      <c r="AM3460" s="50"/>
      <c r="AN3460" s="50"/>
      <c r="AO3460" s="112">
        <f t="shared" si="551"/>
        <v>0</v>
      </c>
    </row>
    <row r="3461" spans="1:41" ht="20.100000000000001" customHeight="1">
      <c r="A3461" s="70">
        <f t="shared" si="549"/>
        <v>1</v>
      </c>
      <c r="B3461" s="81"/>
      <c r="C3461" s="81"/>
      <c r="D3461" s="81"/>
      <c r="E3461" s="81"/>
      <c r="F3461" s="34"/>
      <c r="G3461" s="94"/>
      <c r="H3461" s="81"/>
      <c r="I3461" s="34"/>
      <c r="J3461" s="34"/>
      <c r="K3461" s="38"/>
      <c r="L3461" s="38"/>
      <c r="M3461" s="39">
        <f t="shared" si="542"/>
        <v>0</v>
      </c>
      <c r="N3461" s="40">
        <f t="shared" si="543"/>
        <v>0</v>
      </c>
      <c r="O3461" s="80"/>
      <c r="P3461" s="113" t="str">
        <f t="shared" si="550"/>
        <v/>
      </c>
      <c r="Q3461" s="42" t="str">
        <f t="shared" si="544"/>
        <v/>
      </c>
      <c r="R3461" s="81"/>
      <c r="S3461" s="44" t="str">
        <f t="shared" si="545"/>
        <v/>
      </c>
      <c r="T3461" s="81"/>
      <c r="U3461" s="81"/>
      <c r="V3461" s="42">
        <f t="shared" si="546"/>
        <v>0</v>
      </c>
      <c r="W3461" s="43"/>
      <c r="X3461" s="47">
        <f>SUMIFS(W$12:W3461,F$12:F3461,F3461,H$12:H3461,H3461,D$12:D3461,D3461)</f>
        <v>0</v>
      </c>
      <c r="Y3461" s="48">
        <f t="shared" si="547"/>
        <v>0</v>
      </c>
      <c r="Z3461" s="82"/>
      <c r="AA3461" s="106"/>
      <c r="AB3461" s="42">
        <f t="shared" si="548"/>
        <v>0</v>
      </c>
      <c r="AC3461" s="50"/>
      <c r="AD3461" s="81"/>
      <c r="AE3461" s="81"/>
      <c r="AF3461" s="81"/>
      <c r="AG3461" s="81"/>
      <c r="AH3461" s="81"/>
      <c r="AI3461" s="81"/>
      <c r="AJ3461" s="81"/>
      <c r="AK3461" s="81"/>
      <c r="AL3461" s="81"/>
      <c r="AM3461" s="50"/>
      <c r="AN3461" s="50"/>
      <c r="AO3461" s="112">
        <f t="shared" si="551"/>
        <v>0</v>
      </c>
    </row>
    <row r="3462" spans="1:41" ht="20.100000000000001" customHeight="1">
      <c r="A3462" s="70">
        <f t="shared" si="549"/>
        <v>1</v>
      </c>
      <c r="B3462" s="81"/>
      <c r="C3462" s="81"/>
      <c r="D3462" s="81"/>
      <c r="E3462" s="81"/>
      <c r="F3462" s="34"/>
      <c r="G3462" s="94"/>
      <c r="H3462" s="81"/>
      <c r="I3462" s="34"/>
      <c r="J3462" s="34"/>
      <c r="K3462" s="38"/>
      <c r="L3462" s="38"/>
      <c r="M3462" s="39">
        <f t="shared" si="542"/>
        <v>0</v>
      </c>
      <c r="N3462" s="40">
        <f t="shared" si="543"/>
        <v>0</v>
      </c>
      <c r="O3462" s="80"/>
      <c r="P3462" s="113" t="str">
        <f t="shared" si="550"/>
        <v/>
      </c>
      <c r="Q3462" s="42" t="str">
        <f t="shared" si="544"/>
        <v/>
      </c>
      <c r="R3462" s="81"/>
      <c r="S3462" s="44" t="str">
        <f t="shared" si="545"/>
        <v/>
      </c>
      <c r="T3462" s="81"/>
      <c r="U3462" s="81"/>
      <c r="V3462" s="42">
        <f t="shared" si="546"/>
        <v>0</v>
      </c>
      <c r="W3462" s="43"/>
      <c r="X3462" s="47">
        <f>SUMIFS(W$12:W3462,F$12:F3462,F3462,H$12:H3462,H3462,D$12:D3462,D3462)</f>
        <v>0</v>
      </c>
      <c r="Y3462" s="48">
        <f t="shared" si="547"/>
        <v>0</v>
      </c>
      <c r="Z3462" s="82"/>
      <c r="AA3462" s="106"/>
      <c r="AB3462" s="42">
        <f t="shared" si="548"/>
        <v>0</v>
      </c>
      <c r="AC3462" s="50"/>
      <c r="AD3462" s="81"/>
      <c r="AE3462" s="81"/>
      <c r="AF3462" s="81"/>
      <c r="AG3462" s="81"/>
      <c r="AH3462" s="81"/>
      <c r="AI3462" s="81"/>
      <c r="AJ3462" s="81"/>
      <c r="AK3462" s="81"/>
      <c r="AL3462" s="81"/>
      <c r="AM3462" s="50"/>
      <c r="AN3462" s="50"/>
      <c r="AO3462" s="112">
        <f t="shared" si="551"/>
        <v>0</v>
      </c>
    </row>
    <row r="3463" spans="1:41" ht="20.100000000000001" customHeight="1">
      <c r="A3463" s="70">
        <f t="shared" si="549"/>
        <v>1</v>
      </c>
      <c r="B3463" s="81"/>
      <c r="C3463" s="81"/>
      <c r="D3463" s="81"/>
      <c r="E3463" s="81"/>
      <c r="F3463" s="34"/>
      <c r="G3463" s="94"/>
      <c r="H3463" s="81"/>
      <c r="I3463" s="34"/>
      <c r="J3463" s="34"/>
      <c r="K3463" s="38"/>
      <c r="L3463" s="38"/>
      <c r="M3463" s="39">
        <f t="shared" si="542"/>
        <v>0</v>
      </c>
      <c r="N3463" s="40">
        <f t="shared" si="543"/>
        <v>0</v>
      </c>
      <c r="O3463" s="80"/>
      <c r="P3463" s="113" t="str">
        <f t="shared" si="550"/>
        <v/>
      </c>
      <c r="Q3463" s="42" t="str">
        <f t="shared" si="544"/>
        <v/>
      </c>
      <c r="R3463" s="81"/>
      <c r="S3463" s="44" t="str">
        <f t="shared" si="545"/>
        <v/>
      </c>
      <c r="T3463" s="81"/>
      <c r="U3463" s="81"/>
      <c r="V3463" s="42">
        <f t="shared" si="546"/>
        <v>0</v>
      </c>
      <c r="W3463" s="43"/>
      <c r="X3463" s="47">
        <f>SUMIFS(W$12:W3463,F$12:F3463,F3463,H$12:H3463,H3463,D$12:D3463,D3463)</f>
        <v>0</v>
      </c>
      <c r="Y3463" s="48">
        <f t="shared" si="547"/>
        <v>0</v>
      </c>
      <c r="Z3463" s="82"/>
      <c r="AA3463" s="106"/>
      <c r="AB3463" s="42">
        <f t="shared" si="548"/>
        <v>0</v>
      </c>
      <c r="AC3463" s="50"/>
      <c r="AD3463" s="81"/>
      <c r="AE3463" s="81"/>
      <c r="AF3463" s="81"/>
      <c r="AG3463" s="81"/>
      <c r="AH3463" s="81"/>
      <c r="AI3463" s="81"/>
      <c r="AJ3463" s="81"/>
      <c r="AK3463" s="81"/>
      <c r="AL3463" s="81"/>
      <c r="AM3463" s="50"/>
      <c r="AN3463" s="50"/>
      <c r="AO3463" s="112">
        <f t="shared" si="551"/>
        <v>0</v>
      </c>
    </row>
    <row r="3464" spans="1:41" ht="20.100000000000001" customHeight="1">
      <c r="A3464" s="70">
        <f t="shared" si="549"/>
        <v>1</v>
      </c>
      <c r="B3464" s="81"/>
      <c r="C3464" s="81"/>
      <c r="D3464" s="81"/>
      <c r="E3464" s="81"/>
      <c r="F3464" s="34"/>
      <c r="G3464" s="94"/>
      <c r="H3464" s="81"/>
      <c r="I3464" s="34"/>
      <c r="J3464" s="34"/>
      <c r="K3464" s="38"/>
      <c r="L3464" s="38"/>
      <c r="M3464" s="39">
        <f t="shared" ref="M3464:M3527" si="552">(IF(L3464&lt;K3464,1+L3464,L3464)-K3464-IF(AND(K3464&lt;$L$5,L3464&gt;$M$5),$M$5-$L$5)-IF(AND(K3464&lt;$L$6,L3464&gt;$M$6),$M$6-$L$6)-IF(AND(K3464&lt;$L$7,L3464&gt;$M$7),$M$7-$L$7))-IF(AND(K3464&lt;$L$8,L3464&gt;$M$8),$M$8-$L$8)</f>
        <v>0</v>
      </c>
      <c r="N3464" s="40">
        <f t="shared" ref="N3464:N3527" si="553">HOUR(M3464)+MINUTE(M3464)/60</f>
        <v>0</v>
      </c>
      <c r="O3464" s="80"/>
      <c r="P3464" s="113" t="str">
        <f t="shared" si="550"/>
        <v/>
      </c>
      <c r="Q3464" s="42" t="str">
        <f t="shared" ref="Q3464:Q3527" si="554">IFERROR(V3464/(N3464*O3464),"")</f>
        <v/>
      </c>
      <c r="R3464" s="81"/>
      <c r="S3464" s="44" t="str">
        <f t="shared" ref="S3464:S3527" si="555">IFERROR(W3464/R3464,"")</f>
        <v/>
      </c>
      <c r="T3464" s="81"/>
      <c r="U3464" s="81"/>
      <c r="V3464" s="42">
        <f t="shared" ref="V3464:V3527" si="556">+W3464+Y3464</f>
        <v>0</v>
      </c>
      <c r="W3464" s="43"/>
      <c r="X3464" s="47">
        <f>SUMIFS(W$12:W3464,F$12:F3464,F3464,H$12:H3464,H3464,D$12:D3464,D3464)</f>
        <v>0</v>
      </c>
      <c r="Y3464" s="48">
        <f t="shared" ref="Y3464:Y3527" si="557">SUM(AC3464:AK3464)</f>
        <v>0</v>
      </c>
      <c r="Z3464" s="82"/>
      <c r="AA3464" s="106"/>
      <c r="AB3464" s="42">
        <f t="shared" ref="AB3464:AB3527" si="558">+W3464*AA3464</f>
        <v>0</v>
      </c>
      <c r="AC3464" s="50"/>
      <c r="AD3464" s="81"/>
      <c r="AE3464" s="81"/>
      <c r="AF3464" s="81"/>
      <c r="AG3464" s="81"/>
      <c r="AH3464" s="81"/>
      <c r="AI3464" s="81"/>
      <c r="AJ3464" s="81"/>
      <c r="AK3464" s="81"/>
      <c r="AL3464" s="81"/>
      <c r="AM3464" s="50"/>
      <c r="AN3464" s="50"/>
      <c r="AO3464" s="112">
        <f t="shared" si="551"/>
        <v>0</v>
      </c>
    </row>
    <row r="3465" spans="1:41" ht="20.100000000000001" customHeight="1">
      <c r="A3465" s="70">
        <f t="shared" si="549"/>
        <v>1</v>
      </c>
      <c r="B3465" s="81"/>
      <c r="C3465" s="81"/>
      <c r="D3465" s="81"/>
      <c r="E3465" s="81"/>
      <c r="F3465" s="34"/>
      <c r="G3465" s="94"/>
      <c r="H3465" s="81"/>
      <c r="I3465" s="34"/>
      <c r="J3465" s="34"/>
      <c r="K3465" s="38"/>
      <c r="L3465" s="38"/>
      <c r="M3465" s="39">
        <f t="shared" si="552"/>
        <v>0</v>
      </c>
      <c r="N3465" s="40">
        <f t="shared" si="553"/>
        <v>0</v>
      </c>
      <c r="O3465" s="80"/>
      <c r="P3465" s="113" t="str">
        <f t="shared" si="550"/>
        <v/>
      </c>
      <c r="Q3465" s="42" t="str">
        <f t="shared" si="554"/>
        <v/>
      </c>
      <c r="R3465" s="81"/>
      <c r="S3465" s="44" t="str">
        <f t="shared" si="555"/>
        <v/>
      </c>
      <c r="T3465" s="81"/>
      <c r="U3465" s="81"/>
      <c r="V3465" s="42">
        <f t="shared" si="556"/>
        <v>0</v>
      </c>
      <c r="W3465" s="43"/>
      <c r="X3465" s="47">
        <f>SUMIFS(W$12:W3465,F$12:F3465,F3465,H$12:H3465,H3465,D$12:D3465,D3465)</f>
        <v>0</v>
      </c>
      <c r="Y3465" s="48">
        <f t="shared" si="557"/>
        <v>0</v>
      </c>
      <c r="Z3465" s="82"/>
      <c r="AA3465" s="106"/>
      <c r="AB3465" s="42">
        <f t="shared" si="558"/>
        <v>0</v>
      </c>
      <c r="AC3465" s="50"/>
      <c r="AD3465" s="81"/>
      <c r="AE3465" s="81"/>
      <c r="AF3465" s="81"/>
      <c r="AG3465" s="81"/>
      <c r="AH3465" s="81"/>
      <c r="AI3465" s="81"/>
      <c r="AJ3465" s="81"/>
      <c r="AK3465" s="81"/>
      <c r="AL3465" s="81"/>
      <c r="AM3465" s="50"/>
      <c r="AN3465" s="50"/>
      <c r="AO3465" s="112">
        <f t="shared" si="551"/>
        <v>0</v>
      </c>
    </row>
    <row r="3466" spans="1:41" ht="20.100000000000001" customHeight="1">
      <c r="A3466" s="70">
        <f t="shared" si="549"/>
        <v>1</v>
      </c>
      <c r="B3466" s="81"/>
      <c r="C3466" s="81"/>
      <c r="D3466" s="81"/>
      <c r="E3466" s="81"/>
      <c r="F3466" s="34"/>
      <c r="G3466" s="94"/>
      <c r="H3466" s="81"/>
      <c r="I3466" s="34"/>
      <c r="J3466" s="34"/>
      <c r="K3466" s="38"/>
      <c r="L3466" s="38"/>
      <c r="M3466" s="39">
        <f t="shared" si="552"/>
        <v>0</v>
      </c>
      <c r="N3466" s="40">
        <f t="shared" si="553"/>
        <v>0</v>
      </c>
      <c r="O3466" s="80"/>
      <c r="P3466" s="113" t="str">
        <f t="shared" si="550"/>
        <v/>
      </c>
      <c r="Q3466" s="42" t="str">
        <f t="shared" si="554"/>
        <v/>
      </c>
      <c r="R3466" s="81"/>
      <c r="S3466" s="44" t="str">
        <f t="shared" si="555"/>
        <v/>
      </c>
      <c r="T3466" s="81"/>
      <c r="U3466" s="81"/>
      <c r="V3466" s="42">
        <f t="shared" si="556"/>
        <v>0</v>
      </c>
      <c r="W3466" s="43"/>
      <c r="X3466" s="47">
        <f>SUMIFS(W$12:W3466,F$12:F3466,F3466,H$12:H3466,H3466,D$12:D3466,D3466)</f>
        <v>0</v>
      </c>
      <c r="Y3466" s="48">
        <f t="shared" si="557"/>
        <v>0</v>
      </c>
      <c r="Z3466" s="82"/>
      <c r="AA3466" s="106"/>
      <c r="AB3466" s="42">
        <f t="shared" si="558"/>
        <v>0</v>
      </c>
      <c r="AC3466" s="50"/>
      <c r="AD3466" s="81"/>
      <c r="AE3466" s="81"/>
      <c r="AF3466" s="81"/>
      <c r="AG3466" s="81"/>
      <c r="AH3466" s="81"/>
      <c r="AI3466" s="81"/>
      <c r="AJ3466" s="81"/>
      <c r="AK3466" s="81"/>
      <c r="AL3466" s="81"/>
      <c r="AM3466" s="50"/>
      <c r="AN3466" s="50"/>
      <c r="AO3466" s="112">
        <f t="shared" si="551"/>
        <v>0</v>
      </c>
    </row>
    <row r="3467" spans="1:41" ht="20.100000000000001" customHeight="1">
      <c r="A3467" s="70">
        <f t="shared" si="549"/>
        <v>1</v>
      </c>
      <c r="B3467" s="81"/>
      <c r="C3467" s="81"/>
      <c r="D3467" s="81"/>
      <c r="E3467" s="81"/>
      <c r="F3467" s="34"/>
      <c r="G3467" s="94"/>
      <c r="H3467" s="81"/>
      <c r="I3467" s="34"/>
      <c r="J3467" s="34"/>
      <c r="K3467" s="38"/>
      <c r="L3467" s="38"/>
      <c r="M3467" s="39">
        <f t="shared" si="552"/>
        <v>0</v>
      </c>
      <c r="N3467" s="40">
        <f t="shared" si="553"/>
        <v>0</v>
      </c>
      <c r="O3467" s="80"/>
      <c r="P3467" s="113" t="str">
        <f t="shared" si="550"/>
        <v/>
      </c>
      <c r="Q3467" s="42" t="str">
        <f t="shared" si="554"/>
        <v/>
      </c>
      <c r="R3467" s="81"/>
      <c r="S3467" s="44" t="str">
        <f t="shared" si="555"/>
        <v/>
      </c>
      <c r="T3467" s="81"/>
      <c r="U3467" s="81"/>
      <c r="V3467" s="42">
        <f t="shared" si="556"/>
        <v>0</v>
      </c>
      <c r="W3467" s="43"/>
      <c r="X3467" s="47">
        <f>SUMIFS(W$12:W3467,F$12:F3467,F3467,H$12:H3467,H3467,D$12:D3467,D3467)</f>
        <v>0</v>
      </c>
      <c r="Y3467" s="48">
        <f t="shared" si="557"/>
        <v>0</v>
      </c>
      <c r="Z3467" s="82"/>
      <c r="AA3467" s="106"/>
      <c r="AB3467" s="42">
        <f t="shared" si="558"/>
        <v>0</v>
      </c>
      <c r="AC3467" s="50"/>
      <c r="AD3467" s="81"/>
      <c r="AE3467" s="81"/>
      <c r="AF3467" s="81"/>
      <c r="AG3467" s="81"/>
      <c r="AH3467" s="81"/>
      <c r="AI3467" s="81"/>
      <c r="AJ3467" s="81"/>
      <c r="AK3467" s="81"/>
      <c r="AL3467" s="81"/>
      <c r="AM3467" s="50"/>
      <c r="AN3467" s="50"/>
      <c r="AO3467" s="112">
        <f t="shared" si="551"/>
        <v>0</v>
      </c>
    </row>
    <row r="3468" spans="1:41" ht="20.100000000000001" customHeight="1">
      <c r="A3468" s="70">
        <f t="shared" si="549"/>
        <v>1</v>
      </c>
      <c r="B3468" s="81"/>
      <c r="C3468" s="81"/>
      <c r="D3468" s="81"/>
      <c r="E3468" s="81"/>
      <c r="F3468" s="34"/>
      <c r="G3468" s="94"/>
      <c r="H3468" s="81"/>
      <c r="I3468" s="34"/>
      <c r="J3468" s="34"/>
      <c r="K3468" s="38"/>
      <c r="L3468" s="38"/>
      <c r="M3468" s="39">
        <f t="shared" si="552"/>
        <v>0</v>
      </c>
      <c r="N3468" s="40">
        <f t="shared" si="553"/>
        <v>0</v>
      </c>
      <c r="O3468" s="80"/>
      <c r="P3468" s="113" t="str">
        <f t="shared" si="550"/>
        <v/>
      </c>
      <c r="Q3468" s="42" t="str">
        <f t="shared" si="554"/>
        <v/>
      </c>
      <c r="R3468" s="81"/>
      <c r="S3468" s="44" t="str">
        <f t="shared" si="555"/>
        <v/>
      </c>
      <c r="T3468" s="81"/>
      <c r="U3468" s="81"/>
      <c r="V3468" s="42">
        <f t="shared" si="556"/>
        <v>0</v>
      </c>
      <c r="W3468" s="43"/>
      <c r="X3468" s="47">
        <f>SUMIFS(W$12:W3468,F$12:F3468,F3468,H$12:H3468,H3468,D$12:D3468,D3468)</f>
        <v>0</v>
      </c>
      <c r="Y3468" s="48">
        <f t="shared" si="557"/>
        <v>0</v>
      </c>
      <c r="Z3468" s="82"/>
      <c r="AA3468" s="106"/>
      <c r="AB3468" s="42">
        <f t="shared" si="558"/>
        <v>0</v>
      </c>
      <c r="AC3468" s="50"/>
      <c r="AD3468" s="81"/>
      <c r="AE3468" s="81"/>
      <c r="AF3468" s="81"/>
      <c r="AG3468" s="81"/>
      <c r="AH3468" s="81"/>
      <c r="AI3468" s="81"/>
      <c r="AJ3468" s="81"/>
      <c r="AK3468" s="81"/>
      <c r="AL3468" s="81"/>
      <c r="AM3468" s="50"/>
      <c r="AN3468" s="50"/>
      <c r="AO3468" s="112">
        <f t="shared" si="551"/>
        <v>0</v>
      </c>
    </row>
    <row r="3469" spans="1:41" ht="20.100000000000001" customHeight="1">
      <c r="A3469" s="70">
        <f t="shared" ref="A3469:A3532" si="559">MONTH(B3469)</f>
        <v>1</v>
      </c>
      <c r="B3469" s="81"/>
      <c r="C3469" s="81"/>
      <c r="D3469" s="81"/>
      <c r="E3469" s="81"/>
      <c r="F3469" s="34"/>
      <c r="G3469" s="94"/>
      <c r="H3469" s="81"/>
      <c r="I3469" s="34"/>
      <c r="J3469" s="34"/>
      <c r="K3469" s="38"/>
      <c r="L3469" s="38"/>
      <c r="M3469" s="39">
        <f t="shared" si="552"/>
        <v>0</v>
      </c>
      <c r="N3469" s="40">
        <f t="shared" si="553"/>
        <v>0</v>
      </c>
      <c r="O3469" s="80"/>
      <c r="P3469" s="113" t="str">
        <f t="shared" ref="P3469:P3532" si="560">IFERROR(W3469/V3469,"")</f>
        <v/>
      </c>
      <c r="Q3469" s="42" t="str">
        <f t="shared" si="554"/>
        <v/>
      </c>
      <c r="R3469" s="81"/>
      <c r="S3469" s="44" t="str">
        <f t="shared" si="555"/>
        <v/>
      </c>
      <c r="T3469" s="81"/>
      <c r="U3469" s="81"/>
      <c r="V3469" s="42">
        <f t="shared" si="556"/>
        <v>0</v>
      </c>
      <c r="W3469" s="43"/>
      <c r="X3469" s="47">
        <f>SUMIFS(W$12:W3469,F$12:F3469,F3469,H$12:H3469,H3469,D$12:D3469,D3469)</f>
        <v>0</v>
      </c>
      <c r="Y3469" s="48">
        <f t="shared" si="557"/>
        <v>0</v>
      </c>
      <c r="Z3469" s="82"/>
      <c r="AA3469" s="106"/>
      <c r="AB3469" s="42">
        <f t="shared" si="558"/>
        <v>0</v>
      </c>
      <c r="AC3469" s="50"/>
      <c r="AD3469" s="81"/>
      <c r="AE3469" s="81"/>
      <c r="AF3469" s="81"/>
      <c r="AG3469" s="81"/>
      <c r="AH3469" s="81"/>
      <c r="AI3469" s="81"/>
      <c r="AJ3469" s="81"/>
      <c r="AK3469" s="81"/>
      <c r="AL3469" s="81"/>
      <c r="AM3469" s="50"/>
      <c r="AN3469" s="50"/>
      <c r="AO3469" s="112">
        <f t="shared" ref="AO3469:AO3532" si="561">+AM3469+AN3469</f>
        <v>0</v>
      </c>
    </row>
    <row r="3470" spans="1:41" ht="20.100000000000001" customHeight="1">
      <c r="A3470" s="70">
        <f t="shared" si="559"/>
        <v>1</v>
      </c>
      <c r="B3470" s="81"/>
      <c r="C3470" s="81"/>
      <c r="D3470" s="81"/>
      <c r="E3470" s="81"/>
      <c r="F3470" s="34"/>
      <c r="G3470" s="94"/>
      <c r="H3470" s="81"/>
      <c r="I3470" s="34"/>
      <c r="J3470" s="34"/>
      <c r="K3470" s="38"/>
      <c r="L3470" s="38"/>
      <c r="M3470" s="39">
        <f t="shared" si="552"/>
        <v>0</v>
      </c>
      <c r="N3470" s="40">
        <f t="shared" si="553"/>
        <v>0</v>
      </c>
      <c r="O3470" s="80"/>
      <c r="P3470" s="113" t="str">
        <f t="shared" si="560"/>
        <v/>
      </c>
      <c r="Q3470" s="42" t="str">
        <f t="shared" si="554"/>
        <v/>
      </c>
      <c r="R3470" s="81"/>
      <c r="S3470" s="44" t="str">
        <f t="shared" si="555"/>
        <v/>
      </c>
      <c r="T3470" s="81"/>
      <c r="U3470" s="81"/>
      <c r="V3470" s="42">
        <f t="shared" si="556"/>
        <v>0</v>
      </c>
      <c r="W3470" s="43"/>
      <c r="X3470" s="47">
        <f>SUMIFS(W$12:W3470,F$12:F3470,F3470,H$12:H3470,H3470,D$12:D3470,D3470)</f>
        <v>0</v>
      </c>
      <c r="Y3470" s="48">
        <f t="shared" si="557"/>
        <v>0</v>
      </c>
      <c r="Z3470" s="82"/>
      <c r="AA3470" s="106"/>
      <c r="AB3470" s="42">
        <f t="shared" si="558"/>
        <v>0</v>
      </c>
      <c r="AC3470" s="50"/>
      <c r="AD3470" s="81"/>
      <c r="AE3470" s="81"/>
      <c r="AF3470" s="81"/>
      <c r="AG3470" s="81"/>
      <c r="AH3470" s="81"/>
      <c r="AI3470" s="81"/>
      <c r="AJ3470" s="81"/>
      <c r="AK3470" s="81"/>
      <c r="AL3470" s="81"/>
      <c r="AM3470" s="50"/>
      <c r="AN3470" s="50"/>
      <c r="AO3470" s="112">
        <f t="shared" si="561"/>
        <v>0</v>
      </c>
    </row>
    <row r="3471" spans="1:41" ht="20.100000000000001" customHeight="1">
      <c r="A3471" s="70">
        <f t="shared" si="559"/>
        <v>1</v>
      </c>
      <c r="B3471" s="81"/>
      <c r="C3471" s="81"/>
      <c r="D3471" s="81"/>
      <c r="E3471" s="81"/>
      <c r="F3471" s="34"/>
      <c r="G3471" s="94"/>
      <c r="H3471" s="81"/>
      <c r="I3471" s="34"/>
      <c r="J3471" s="34"/>
      <c r="K3471" s="38"/>
      <c r="L3471" s="38"/>
      <c r="M3471" s="39">
        <f t="shared" si="552"/>
        <v>0</v>
      </c>
      <c r="N3471" s="40">
        <f t="shared" si="553"/>
        <v>0</v>
      </c>
      <c r="O3471" s="80"/>
      <c r="P3471" s="113" t="str">
        <f t="shared" si="560"/>
        <v/>
      </c>
      <c r="Q3471" s="42" t="str">
        <f t="shared" si="554"/>
        <v/>
      </c>
      <c r="R3471" s="81"/>
      <c r="S3471" s="44" t="str">
        <f t="shared" si="555"/>
        <v/>
      </c>
      <c r="T3471" s="81"/>
      <c r="U3471" s="81"/>
      <c r="V3471" s="42">
        <f t="shared" si="556"/>
        <v>0</v>
      </c>
      <c r="W3471" s="43"/>
      <c r="X3471" s="47">
        <f>SUMIFS(W$12:W3471,F$12:F3471,F3471,H$12:H3471,H3471,D$12:D3471,D3471)</f>
        <v>0</v>
      </c>
      <c r="Y3471" s="48">
        <f t="shared" si="557"/>
        <v>0</v>
      </c>
      <c r="Z3471" s="82"/>
      <c r="AA3471" s="106"/>
      <c r="AB3471" s="42">
        <f t="shared" si="558"/>
        <v>0</v>
      </c>
      <c r="AC3471" s="50"/>
      <c r="AD3471" s="81"/>
      <c r="AE3471" s="81"/>
      <c r="AF3471" s="81"/>
      <c r="AG3471" s="81"/>
      <c r="AH3471" s="81"/>
      <c r="AI3471" s="81"/>
      <c r="AJ3471" s="81"/>
      <c r="AK3471" s="81"/>
      <c r="AL3471" s="81"/>
      <c r="AM3471" s="50"/>
      <c r="AN3471" s="50"/>
      <c r="AO3471" s="112">
        <f t="shared" si="561"/>
        <v>0</v>
      </c>
    </row>
    <row r="3472" spans="1:41" ht="20.100000000000001" customHeight="1">
      <c r="A3472" s="70">
        <f t="shared" si="559"/>
        <v>1</v>
      </c>
      <c r="B3472" s="81"/>
      <c r="C3472" s="81"/>
      <c r="D3472" s="81"/>
      <c r="E3472" s="81"/>
      <c r="F3472" s="34"/>
      <c r="G3472" s="94"/>
      <c r="H3472" s="81"/>
      <c r="I3472" s="34"/>
      <c r="J3472" s="34"/>
      <c r="K3472" s="38"/>
      <c r="L3472" s="38"/>
      <c r="M3472" s="39">
        <f t="shared" si="552"/>
        <v>0</v>
      </c>
      <c r="N3472" s="40">
        <f t="shared" si="553"/>
        <v>0</v>
      </c>
      <c r="O3472" s="80"/>
      <c r="P3472" s="113" t="str">
        <f t="shared" si="560"/>
        <v/>
      </c>
      <c r="Q3472" s="42" t="str">
        <f t="shared" si="554"/>
        <v/>
      </c>
      <c r="R3472" s="81"/>
      <c r="S3472" s="44" t="str">
        <f t="shared" si="555"/>
        <v/>
      </c>
      <c r="T3472" s="81"/>
      <c r="U3472" s="81"/>
      <c r="V3472" s="42">
        <f t="shared" si="556"/>
        <v>0</v>
      </c>
      <c r="W3472" s="43"/>
      <c r="X3472" s="47">
        <f>SUMIFS(W$12:W3472,F$12:F3472,F3472,H$12:H3472,H3472,D$12:D3472,D3472)</f>
        <v>0</v>
      </c>
      <c r="Y3472" s="48">
        <f t="shared" si="557"/>
        <v>0</v>
      </c>
      <c r="Z3472" s="82"/>
      <c r="AA3472" s="106"/>
      <c r="AB3472" s="42">
        <f t="shared" si="558"/>
        <v>0</v>
      </c>
      <c r="AC3472" s="50"/>
      <c r="AD3472" s="81"/>
      <c r="AE3472" s="81"/>
      <c r="AF3472" s="81"/>
      <c r="AG3472" s="81"/>
      <c r="AH3472" s="81"/>
      <c r="AI3472" s="81"/>
      <c r="AJ3472" s="81"/>
      <c r="AK3472" s="81"/>
      <c r="AL3472" s="81"/>
      <c r="AM3472" s="50"/>
      <c r="AN3472" s="50"/>
      <c r="AO3472" s="112">
        <f t="shared" si="561"/>
        <v>0</v>
      </c>
    </row>
    <row r="3473" spans="1:41" ht="20.100000000000001" customHeight="1">
      <c r="A3473" s="70">
        <f t="shared" si="559"/>
        <v>1</v>
      </c>
      <c r="B3473" s="81"/>
      <c r="C3473" s="81"/>
      <c r="D3473" s="81"/>
      <c r="E3473" s="81"/>
      <c r="F3473" s="34"/>
      <c r="G3473" s="94"/>
      <c r="H3473" s="81"/>
      <c r="I3473" s="34"/>
      <c r="J3473" s="34"/>
      <c r="K3473" s="38"/>
      <c r="L3473" s="38"/>
      <c r="M3473" s="39">
        <f t="shared" si="552"/>
        <v>0</v>
      </c>
      <c r="N3473" s="40">
        <f t="shared" si="553"/>
        <v>0</v>
      </c>
      <c r="O3473" s="80"/>
      <c r="P3473" s="113" t="str">
        <f t="shared" si="560"/>
        <v/>
      </c>
      <c r="Q3473" s="42" t="str">
        <f t="shared" si="554"/>
        <v/>
      </c>
      <c r="R3473" s="81"/>
      <c r="S3473" s="44" t="str">
        <f t="shared" si="555"/>
        <v/>
      </c>
      <c r="T3473" s="81"/>
      <c r="U3473" s="81"/>
      <c r="V3473" s="42">
        <f t="shared" si="556"/>
        <v>0</v>
      </c>
      <c r="W3473" s="43"/>
      <c r="X3473" s="47">
        <f>SUMIFS(W$12:W3473,F$12:F3473,F3473,H$12:H3473,H3473,D$12:D3473,D3473)</f>
        <v>0</v>
      </c>
      <c r="Y3473" s="48">
        <f t="shared" si="557"/>
        <v>0</v>
      </c>
      <c r="Z3473" s="82"/>
      <c r="AA3473" s="106"/>
      <c r="AB3473" s="42">
        <f t="shared" si="558"/>
        <v>0</v>
      </c>
      <c r="AC3473" s="50"/>
      <c r="AD3473" s="81"/>
      <c r="AE3473" s="81"/>
      <c r="AF3473" s="81"/>
      <c r="AG3473" s="81"/>
      <c r="AH3473" s="81"/>
      <c r="AI3473" s="81"/>
      <c r="AJ3473" s="81"/>
      <c r="AK3473" s="81"/>
      <c r="AL3473" s="81"/>
      <c r="AM3473" s="50"/>
      <c r="AN3473" s="50"/>
      <c r="AO3473" s="112">
        <f t="shared" si="561"/>
        <v>0</v>
      </c>
    </row>
    <row r="3474" spans="1:41" ht="20.100000000000001" customHeight="1">
      <c r="A3474" s="70">
        <f t="shared" si="559"/>
        <v>1</v>
      </c>
      <c r="B3474" s="81"/>
      <c r="C3474" s="81"/>
      <c r="D3474" s="81"/>
      <c r="E3474" s="81"/>
      <c r="F3474" s="34"/>
      <c r="G3474" s="94"/>
      <c r="H3474" s="81"/>
      <c r="I3474" s="34"/>
      <c r="J3474" s="34"/>
      <c r="K3474" s="38"/>
      <c r="L3474" s="38"/>
      <c r="M3474" s="39">
        <f t="shared" si="552"/>
        <v>0</v>
      </c>
      <c r="N3474" s="40">
        <f t="shared" si="553"/>
        <v>0</v>
      </c>
      <c r="O3474" s="80"/>
      <c r="P3474" s="113" t="str">
        <f t="shared" si="560"/>
        <v/>
      </c>
      <c r="Q3474" s="42" t="str">
        <f t="shared" si="554"/>
        <v/>
      </c>
      <c r="R3474" s="81"/>
      <c r="S3474" s="44" t="str">
        <f t="shared" si="555"/>
        <v/>
      </c>
      <c r="T3474" s="81"/>
      <c r="U3474" s="81"/>
      <c r="V3474" s="42">
        <f t="shared" si="556"/>
        <v>0</v>
      </c>
      <c r="W3474" s="43"/>
      <c r="X3474" s="47">
        <f>SUMIFS(W$12:W3474,F$12:F3474,F3474,H$12:H3474,H3474,D$12:D3474,D3474)</f>
        <v>0</v>
      </c>
      <c r="Y3474" s="48">
        <f t="shared" si="557"/>
        <v>0</v>
      </c>
      <c r="Z3474" s="82"/>
      <c r="AA3474" s="106"/>
      <c r="AB3474" s="42">
        <f t="shared" si="558"/>
        <v>0</v>
      </c>
      <c r="AC3474" s="50"/>
      <c r="AD3474" s="81"/>
      <c r="AE3474" s="81"/>
      <c r="AF3474" s="81"/>
      <c r="AG3474" s="81"/>
      <c r="AH3474" s="81"/>
      <c r="AI3474" s="81"/>
      <c r="AJ3474" s="81"/>
      <c r="AK3474" s="81"/>
      <c r="AL3474" s="81"/>
      <c r="AM3474" s="50"/>
      <c r="AN3474" s="50"/>
      <c r="AO3474" s="112">
        <f t="shared" si="561"/>
        <v>0</v>
      </c>
    </row>
    <row r="3475" spans="1:41" ht="20.100000000000001" customHeight="1">
      <c r="A3475" s="70">
        <f t="shared" si="559"/>
        <v>1</v>
      </c>
      <c r="B3475" s="81"/>
      <c r="C3475" s="81"/>
      <c r="D3475" s="81"/>
      <c r="E3475" s="81"/>
      <c r="F3475" s="34"/>
      <c r="G3475" s="94"/>
      <c r="H3475" s="81"/>
      <c r="I3475" s="34"/>
      <c r="J3475" s="34"/>
      <c r="K3475" s="38"/>
      <c r="L3475" s="38"/>
      <c r="M3475" s="39">
        <f t="shared" si="552"/>
        <v>0</v>
      </c>
      <c r="N3475" s="40">
        <f t="shared" si="553"/>
        <v>0</v>
      </c>
      <c r="O3475" s="80"/>
      <c r="P3475" s="113" t="str">
        <f t="shared" si="560"/>
        <v/>
      </c>
      <c r="Q3475" s="42" t="str">
        <f t="shared" si="554"/>
        <v/>
      </c>
      <c r="R3475" s="81"/>
      <c r="S3475" s="44" t="str">
        <f t="shared" si="555"/>
        <v/>
      </c>
      <c r="T3475" s="81"/>
      <c r="U3475" s="81"/>
      <c r="V3475" s="42">
        <f t="shared" si="556"/>
        <v>0</v>
      </c>
      <c r="W3475" s="43"/>
      <c r="X3475" s="47">
        <f>SUMIFS(W$12:W3475,F$12:F3475,F3475,H$12:H3475,H3475,D$12:D3475,D3475)</f>
        <v>0</v>
      </c>
      <c r="Y3475" s="48">
        <f t="shared" si="557"/>
        <v>0</v>
      </c>
      <c r="Z3475" s="82"/>
      <c r="AA3475" s="106"/>
      <c r="AB3475" s="42">
        <f t="shared" si="558"/>
        <v>0</v>
      </c>
      <c r="AC3475" s="50"/>
      <c r="AD3475" s="81"/>
      <c r="AE3475" s="81"/>
      <c r="AF3475" s="81"/>
      <c r="AG3475" s="81"/>
      <c r="AH3475" s="81"/>
      <c r="AI3475" s="81"/>
      <c r="AJ3475" s="81"/>
      <c r="AK3475" s="81"/>
      <c r="AL3475" s="81"/>
      <c r="AM3475" s="50"/>
      <c r="AN3475" s="50"/>
      <c r="AO3475" s="112">
        <f t="shared" si="561"/>
        <v>0</v>
      </c>
    </row>
    <row r="3476" spans="1:41" ht="20.100000000000001" customHeight="1">
      <c r="A3476" s="70">
        <f t="shared" si="559"/>
        <v>1</v>
      </c>
      <c r="B3476" s="81"/>
      <c r="C3476" s="81"/>
      <c r="D3476" s="81"/>
      <c r="E3476" s="81"/>
      <c r="F3476" s="34"/>
      <c r="G3476" s="94"/>
      <c r="H3476" s="81"/>
      <c r="I3476" s="34"/>
      <c r="J3476" s="34"/>
      <c r="K3476" s="38"/>
      <c r="L3476" s="38"/>
      <c r="M3476" s="39">
        <f t="shared" si="552"/>
        <v>0</v>
      </c>
      <c r="N3476" s="40">
        <f t="shared" si="553"/>
        <v>0</v>
      </c>
      <c r="O3476" s="80"/>
      <c r="P3476" s="113" t="str">
        <f t="shared" si="560"/>
        <v/>
      </c>
      <c r="Q3476" s="42" t="str">
        <f t="shared" si="554"/>
        <v/>
      </c>
      <c r="R3476" s="81"/>
      <c r="S3476" s="44" t="str">
        <f t="shared" si="555"/>
        <v/>
      </c>
      <c r="T3476" s="81"/>
      <c r="U3476" s="81"/>
      <c r="V3476" s="42">
        <f t="shared" si="556"/>
        <v>0</v>
      </c>
      <c r="W3476" s="43"/>
      <c r="X3476" s="47">
        <f>SUMIFS(W$12:W3476,F$12:F3476,F3476,H$12:H3476,H3476,D$12:D3476,D3476)</f>
        <v>0</v>
      </c>
      <c r="Y3476" s="48">
        <f t="shared" si="557"/>
        <v>0</v>
      </c>
      <c r="Z3476" s="82"/>
      <c r="AA3476" s="106"/>
      <c r="AB3476" s="42">
        <f t="shared" si="558"/>
        <v>0</v>
      </c>
      <c r="AC3476" s="50"/>
      <c r="AD3476" s="81"/>
      <c r="AE3476" s="81"/>
      <c r="AF3476" s="81"/>
      <c r="AG3476" s="81"/>
      <c r="AH3476" s="81"/>
      <c r="AI3476" s="81"/>
      <c r="AJ3476" s="81"/>
      <c r="AK3476" s="81"/>
      <c r="AL3476" s="81"/>
      <c r="AM3476" s="50"/>
      <c r="AN3476" s="50"/>
      <c r="AO3476" s="112">
        <f t="shared" si="561"/>
        <v>0</v>
      </c>
    </row>
    <row r="3477" spans="1:41" ht="20.100000000000001" customHeight="1">
      <c r="A3477" s="70">
        <f t="shared" si="559"/>
        <v>1</v>
      </c>
      <c r="B3477" s="81"/>
      <c r="C3477" s="81"/>
      <c r="D3477" s="81"/>
      <c r="E3477" s="81"/>
      <c r="F3477" s="34"/>
      <c r="G3477" s="94"/>
      <c r="H3477" s="81"/>
      <c r="I3477" s="34"/>
      <c r="J3477" s="34"/>
      <c r="K3477" s="38"/>
      <c r="L3477" s="38"/>
      <c r="M3477" s="39">
        <f t="shared" si="552"/>
        <v>0</v>
      </c>
      <c r="N3477" s="40">
        <f t="shared" si="553"/>
        <v>0</v>
      </c>
      <c r="O3477" s="80"/>
      <c r="P3477" s="113" t="str">
        <f t="shared" si="560"/>
        <v/>
      </c>
      <c r="Q3477" s="42" t="str">
        <f t="shared" si="554"/>
        <v/>
      </c>
      <c r="R3477" s="81"/>
      <c r="S3477" s="44" t="str">
        <f t="shared" si="555"/>
        <v/>
      </c>
      <c r="T3477" s="81"/>
      <c r="U3477" s="81"/>
      <c r="V3477" s="42">
        <f t="shared" si="556"/>
        <v>0</v>
      </c>
      <c r="W3477" s="43"/>
      <c r="X3477" s="47">
        <f>SUMIFS(W$12:W3477,F$12:F3477,F3477,H$12:H3477,H3477,D$12:D3477,D3477)</f>
        <v>0</v>
      </c>
      <c r="Y3477" s="48">
        <f t="shared" si="557"/>
        <v>0</v>
      </c>
      <c r="Z3477" s="82"/>
      <c r="AA3477" s="106"/>
      <c r="AB3477" s="42">
        <f t="shared" si="558"/>
        <v>0</v>
      </c>
      <c r="AC3477" s="50"/>
      <c r="AD3477" s="81"/>
      <c r="AE3477" s="81"/>
      <c r="AF3477" s="81"/>
      <c r="AG3477" s="81"/>
      <c r="AH3477" s="81"/>
      <c r="AI3477" s="81"/>
      <c r="AJ3477" s="81"/>
      <c r="AK3477" s="81"/>
      <c r="AL3477" s="81"/>
      <c r="AM3477" s="50"/>
      <c r="AN3477" s="50"/>
      <c r="AO3477" s="112">
        <f t="shared" si="561"/>
        <v>0</v>
      </c>
    </row>
    <row r="3478" spans="1:41" ht="20.100000000000001" customHeight="1">
      <c r="A3478" s="70">
        <f t="shared" si="559"/>
        <v>1</v>
      </c>
      <c r="B3478" s="81"/>
      <c r="C3478" s="81"/>
      <c r="D3478" s="81"/>
      <c r="E3478" s="81"/>
      <c r="F3478" s="34"/>
      <c r="G3478" s="94"/>
      <c r="H3478" s="81"/>
      <c r="I3478" s="34"/>
      <c r="J3478" s="34"/>
      <c r="K3478" s="38"/>
      <c r="L3478" s="38"/>
      <c r="M3478" s="39">
        <f t="shared" si="552"/>
        <v>0</v>
      </c>
      <c r="N3478" s="40">
        <f t="shared" si="553"/>
        <v>0</v>
      </c>
      <c r="O3478" s="80"/>
      <c r="P3478" s="113" t="str">
        <f t="shared" si="560"/>
        <v/>
      </c>
      <c r="Q3478" s="42" t="str">
        <f t="shared" si="554"/>
        <v/>
      </c>
      <c r="R3478" s="81"/>
      <c r="S3478" s="44" t="str">
        <f t="shared" si="555"/>
        <v/>
      </c>
      <c r="T3478" s="81"/>
      <c r="U3478" s="81"/>
      <c r="V3478" s="42">
        <f t="shared" si="556"/>
        <v>0</v>
      </c>
      <c r="W3478" s="43"/>
      <c r="X3478" s="47">
        <f>SUMIFS(W$12:W3478,F$12:F3478,F3478,H$12:H3478,H3478,D$12:D3478,D3478)</f>
        <v>0</v>
      </c>
      <c r="Y3478" s="48">
        <f t="shared" si="557"/>
        <v>0</v>
      </c>
      <c r="Z3478" s="82"/>
      <c r="AA3478" s="106"/>
      <c r="AB3478" s="42">
        <f t="shared" si="558"/>
        <v>0</v>
      </c>
      <c r="AC3478" s="50"/>
      <c r="AD3478" s="81"/>
      <c r="AE3478" s="81"/>
      <c r="AF3478" s="81"/>
      <c r="AG3478" s="81"/>
      <c r="AH3478" s="81"/>
      <c r="AI3478" s="81"/>
      <c r="AJ3478" s="81"/>
      <c r="AK3478" s="81"/>
      <c r="AL3478" s="81"/>
      <c r="AM3478" s="50"/>
      <c r="AN3478" s="50"/>
      <c r="AO3478" s="112">
        <f t="shared" si="561"/>
        <v>0</v>
      </c>
    </row>
    <row r="3479" spans="1:41" ht="20.100000000000001" customHeight="1">
      <c r="A3479" s="70">
        <f t="shared" si="559"/>
        <v>1</v>
      </c>
      <c r="B3479" s="81"/>
      <c r="C3479" s="81"/>
      <c r="D3479" s="81"/>
      <c r="E3479" s="81"/>
      <c r="F3479" s="34"/>
      <c r="G3479" s="94"/>
      <c r="H3479" s="81"/>
      <c r="I3479" s="34"/>
      <c r="J3479" s="34"/>
      <c r="K3479" s="38"/>
      <c r="L3479" s="38"/>
      <c r="M3479" s="39">
        <f t="shared" si="552"/>
        <v>0</v>
      </c>
      <c r="N3479" s="40">
        <f t="shared" si="553"/>
        <v>0</v>
      </c>
      <c r="O3479" s="80"/>
      <c r="P3479" s="113" t="str">
        <f t="shared" si="560"/>
        <v/>
      </c>
      <c r="Q3479" s="42" t="str">
        <f t="shared" si="554"/>
        <v/>
      </c>
      <c r="R3479" s="81"/>
      <c r="S3479" s="44" t="str">
        <f t="shared" si="555"/>
        <v/>
      </c>
      <c r="T3479" s="81"/>
      <c r="U3479" s="81"/>
      <c r="V3479" s="42">
        <f t="shared" si="556"/>
        <v>0</v>
      </c>
      <c r="W3479" s="43"/>
      <c r="X3479" s="47">
        <f>SUMIFS(W$12:W3479,F$12:F3479,F3479,H$12:H3479,H3479,D$12:D3479,D3479)</f>
        <v>0</v>
      </c>
      <c r="Y3479" s="48">
        <f t="shared" si="557"/>
        <v>0</v>
      </c>
      <c r="Z3479" s="82"/>
      <c r="AA3479" s="106"/>
      <c r="AB3479" s="42">
        <f t="shared" si="558"/>
        <v>0</v>
      </c>
      <c r="AC3479" s="50"/>
      <c r="AD3479" s="81"/>
      <c r="AE3479" s="81"/>
      <c r="AF3479" s="81"/>
      <c r="AG3479" s="81"/>
      <c r="AH3479" s="81"/>
      <c r="AI3479" s="81"/>
      <c r="AJ3479" s="81"/>
      <c r="AK3479" s="81"/>
      <c r="AL3479" s="81"/>
      <c r="AM3479" s="50"/>
      <c r="AN3479" s="50"/>
      <c r="AO3479" s="112">
        <f t="shared" si="561"/>
        <v>0</v>
      </c>
    </row>
    <row r="3480" spans="1:41" ht="20.100000000000001" customHeight="1">
      <c r="A3480" s="70">
        <f t="shared" si="559"/>
        <v>1</v>
      </c>
      <c r="B3480" s="81"/>
      <c r="C3480" s="81"/>
      <c r="D3480" s="81"/>
      <c r="E3480" s="81"/>
      <c r="F3480" s="34"/>
      <c r="G3480" s="94"/>
      <c r="H3480" s="81"/>
      <c r="I3480" s="34"/>
      <c r="J3480" s="34"/>
      <c r="K3480" s="38"/>
      <c r="L3480" s="38"/>
      <c r="M3480" s="39">
        <f t="shared" si="552"/>
        <v>0</v>
      </c>
      <c r="N3480" s="40">
        <f t="shared" si="553"/>
        <v>0</v>
      </c>
      <c r="O3480" s="80"/>
      <c r="P3480" s="113" t="str">
        <f t="shared" si="560"/>
        <v/>
      </c>
      <c r="Q3480" s="42" t="str">
        <f t="shared" si="554"/>
        <v/>
      </c>
      <c r="R3480" s="81"/>
      <c r="S3480" s="44" t="str">
        <f t="shared" si="555"/>
        <v/>
      </c>
      <c r="T3480" s="81"/>
      <c r="U3480" s="81"/>
      <c r="V3480" s="42">
        <f t="shared" si="556"/>
        <v>0</v>
      </c>
      <c r="W3480" s="43"/>
      <c r="X3480" s="47">
        <f>SUMIFS(W$12:W3480,F$12:F3480,F3480,H$12:H3480,H3480,D$12:D3480,D3480)</f>
        <v>0</v>
      </c>
      <c r="Y3480" s="48">
        <f t="shared" si="557"/>
        <v>0</v>
      </c>
      <c r="Z3480" s="82"/>
      <c r="AA3480" s="106"/>
      <c r="AB3480" s="42">
        <f t="shared" si="558"/>
        <v>0</v>
      </c>
      <c r="AC3480" s="50"/>
      <c r="AD3480" s="81"/>
      <c r="AE3480" s="81"/>
      <c r="AF3480" s="81"/>
      <c r="AG3480" s="81"/>
      <c r="AH3480" s="81"/>
      <c r="AI3480" s="81"/>
      <c r="AJ3480" s="81"/>
      <c r="AK3480" s="81"/>
      <c r="AL3480" s="81"/>
      <c r="AM3480" s="50"/>
      <c r="AN3480" s="50"/>
      <c r="AO3480" s="112">
        <f t="shared" si="561"/>
        <v>0</v>
      </c>
    </row>
    <row r="3481" spans="1:41" ht="20.100000000000001" customHeight="1">
      <c r="A3481" s="70">
        <f t="shared" si="559"/>
        <v>1</v>
      </c>
      <c r="B3481" s="81"/>
      <c r="C3481" s="81"/>
      <c r="D3481" s="81"/>
      <c r="E3481" s="81"/>
      <c r="F3481" s="34"/>
      <c r="G3481" s="94"/>
      <c r="H3481" s="81"/>
      <c r="I3481" s="34"/>
      <c r="J3481" s="34"/>
      <c r="K3481" s="38"/>
      <c r="L3481" s="38"/>
      <c r="M3481" s="39">
        <f t="shared" si="552"/>
        <v>0</v>
      </c>
      <c r="N3481" s="40">
        <f t="shared" si="553"/>
        <v>0</v>
      </c>
      <c r="O3481" s="80"/>
      <c r="P3481" s="113" t="str">
        <f t="shared" si="560"/>
        <v/>
      </c>
      <c r="Q3481" s="42" t="str">
        <f t="shared" si="554"/>
        <v/>
      </c>
      <c r="R3481" s="81"/>
      <c r="S3481" s="44" t="str">
        <f t="shared" si="555"/>
        <v/>
      </c>
      <c r="T3481" s="81"/>
      <c r="U3481" s="81"/>
      <c r="V3481" s="42">
        <f t="shared" si="556"/>
        <v>0</v>
      </c>
      <c r="W3481" s="43"/>
      <c r="X3481" s="47">
        <f>SUMIFS(W$12:W3481,F$12:F3481,F3481,H$12:H3481,H3481,D$12:D3481,D3481)</f>
        <v>0</v>
      </c>
      <c r="Y3481" s="48">
        <f t="shared" si="557"/>
        <v>0</v>
      </c>
      <c r="Z3481" s="82"/>
      <c r="AA3481" s="106"/>
      <c r="AB3481" s="42">
        <f t="shared" si="558"/>
        <v>0</v>
      </c>
      <c r="AC3481" s="50"/>
      <c r="AD3481" s="81"/>
      <c r="AE3481" s="81"/>
      <c r="AF3481" s="81"/>
      <c r="AG3481" s="81"/>
      <c r="AH3481" s="81"/>
      <c r="AI3481" s="81"/>
      <c r="AJ3481" s="81"/>
      <c r="AK3481" s="81"/>
      <c r="AL3481" s="81"/>
      <c r="AM3481" s="50"/>
      <c r="AN3481" s="50"/>
      <c r="AO3481" s="112">
        <f t="shared" si="561"/>
        <v>0</v>
      </c>
    </row>
    <row r="3482" spans="1:41" ht="20.100000000000001" customHeight="1">
      <c r="A3482" s="70">
        <f t="shared" si="559"/>
        <v>1</v>
      </c>
      <c r="B3482" s="81"/>
      <c r="C3482" s="81"/>
      <c r="D3482" s="81"/>
      <c r="E3482" s="81"/>
      <c r="F3482" s="34"/>
      <c r="G3482" s="94"/>
      <c r="H3482" s="81"/>
      <c r="I3482" s="34"/>
      <c r="J3482" s="34"/>
      <c r="K3482" s="38"/>
      <c r="L3482" s="38"/>
      <c r="M3482" s="39">
        <f t="shared" si="552"/>
        <v>0</v>
      </c>
      <c r="N3482" s="40">
        <f t="shared" si="553"/>
        <v>0</v>
      </c>
      <c r="O3482" s="80"/>
      <c r="P3482" s="113" t="str">
        <f t="shared" si="560"/>
        <v/>
      </c>
      <c r="Q3482" s="42" t="str">
        <f t="shared" si="554"/>
        <v/>
      </c>
      <c r="R3482" s="81"/>
      <c r="S3482" s="44" t="str">
        <f t="shared" si="555"/>
        <v/>
      </c>
      <c r="T3482" s="81"/>
      <c r="U3482" s="81"/>
      <c r="V3482" s="42">
        <f t="shared" si="556"/>
        <v>0</v>
      </c>
      <c r="W3482" s="43"/>
      <c r="X3482" s="47">
        <f>SUMIFS(W$12:W3482,F$12:F3482,F3482,H$12:H3482,H3482,D$12:D3482,D3482)</f>
        <v>0</v>
      </c>
      <c r="Y3482" s="48">
        <f t="shared" si="557"/>
        <v>0</v>
      </c>
      <c r="Z3482" s="82"/>
      <c r="AA3482" s="106"/>
      <c r="AB3482" s="42">
        <f t="shared" si="558"/>
        <v>0</v>
      </c>
      <c r="AC3482" s="50"/>
      <c r="AD3482" s="81"/>
      <c r="AE3482" s="81"/>
      <c r="AF3482" s="81"/>
      <c r="AG3482" s="81"/>
      <c r="AH3482" s="81"/>
      <c r="AI3482" s="81"/>
      <c r="AJ3482" s="81"/>
      <c r="AK3482" s="81"/>
      <c r="AL3482" s="81"/>
      <c r="AM3482" s="50"/>
      <c r="AN3482" s="50"/>
      <c r="AO3482" s="112">
        <f t="shared" si="561"/>
        <v>0</v>
      </c>
    </row>
    <row r="3483" spans="1:41" ht="20.100000000000001" customHeight="1">
      <c r="A3483" s="70">
        <f t="shared" si="559"/>
        <v>1</v>
      </c>
      <c r="B3483" s="81"/>
      <c r="C3483" s="81"/>
      <c r="D3483" s="81"/>
      <c r="E3483" s="81"/>
      <c r="F3483" s="34"/>
      <c r="G3483" s="94"/>
      <c r="H3483" s="81"/>
      <c r="I3483" s="34"/>
      <c r="J3483" s="34"/>
      <c r="K3483" s="38"/>
      <c r="L3483" s="38"/>
      <c r="M3483" s="39">
        <f t="shared" si="552"/>
        <v>0</v>
      </c>
      <c r="N3483" s="40">
        <f t="shared" si="553"/>
        <v>0</v>
      </c>
      <c r="O3483" s="80"/>
      <c r="P3483" s="113" t="str">
        <f t="shared" si="560"/>
        <v/>
      </c>
      <c r="Q3483" s="42" t="str">
        <f t="shared" si="554"/>
        <v/>
      </c>
      <c r="R3483" s="81"/>
      <c r="S3483" s="44" t="str">
        <f t="shared" si="555"/>
        <v/>
      </c>
      <c r="T3483" s="81"/>
      <c r="U3483" s="81"/>
      <c r="V3483" s="42">
        <f t="shared" si="556"/>
        <v>0</v>
      </c>
      <c r="W3483" s="43"/>
      <c r="X3483" s="47">
        <f>SUMIFS(W$12:W3483,F$12:F3483,F3483,H$12:H3483,H3483,D$12:D3483,D3483)</f>
        <v>0</v>
      </c>
      <c r="Y3483" s="48">
        <f t="shared" si="557"/>
        <v>0</v>
      </c>
      <c r="Z3483" s="82"/>
      <c r="AA3483" s="106"/>
      <c r="AB3483" s="42">
        <f t="shared" si="558"/>
        <v>0</v>
      </c>
      <c r="AC3483" s="50"/>
      <c r="AD3483" s="81"/>
      <c r="AE3483" s="81"/>
      <c r="AF3483" s="81"/>
      <c r="AG3483" s="81"/>
      <c r="AH3483" s="81"/>
      <c r="AI3483" s="81"/>
      <c r="AJ3483" s="81"/>
      <c r="AK3483" s="81"/>
      <c r="AL3483" s="81"/>
      <c r="AM3483" s="50"/>
      <c r="AN3483" s="50"/>
      <c r="AO3483" s="112">
        <f t="shared" si="561"/>
        <v>0</v>
      </c>
    </row>
    <row r="3484" spans="1:41" ht="20.100000000000001" customHeight="1">
      <c r="A3484" s="70">
        <f t="shared" si="559"/>
        <v>1</v>
      </c>
      <c r="B3484" s="81"/>
      <c r="C3484" s="81"/>
      <c r="D3484" s="81"/>
      <c r="E3484" s="81"/>
      <c r="F3484" s="34"/>
      <c r="G3484" s="94"/>
      <c r="H3484" s="81"/>
      <c r="I3484" s="34"/>
      <c r="J3484" s="34"/>
      <c r="K3484" s="38"/>
      <c r="L3484" s="38"/>
      <c r="M3484" s="39">
        <f t="shared" si="552"/>
        <v>0</v>
      </c>
      <c r="N3484" s="40">
        <f t="shared" si="553"/>
        <v>0</v>
      </c>
      <c r="O3484" s="80"/>
      <c r="P3484" s="113" t="str">
        <f t="shared" si="560"/>
        <v/>
      </c>
      <c r="Q3484" s="42" t="str">
        <f t="shared" si="554"/>
        <v/>
      </c>
      <c r="R3484" s="81"/>
      <c r="S3484" s="44" t="str">
        <f t="shared" si="555"/>
        <v/>
      </c>
      <c r="T3484" s="81"/>
      <c r="U3484" s="81"/>
      <c r="V3484" s="42">
        <f t="shared" si="556"/>
        <v>0</v>
      </c>
      <c r="W3484" s="43"/>
      <c r="X3484" s="47">
        <f>SUMIFS(W$12:W3484,F$12:F3484,F3484,H$12:H3484,H3484,D$12:D3484,D3484)</f>
        <v>0</v>
      </c>
      <c r="Y3484" s="48">
        <f t="shared" si="557"/>
        <v>0</v>
      </c>
      <c r="Z3484" s="82"/>
      <c r="AA3484" s="106"/>
      <c r="AB3484" s="42">
        <f t="shared" si="558"/>
        <v>0</v>
      </c>
      <c r="AC3484" s="50"/>
      <c r="AD3484" s="81"/>
      <c r="AE3484" s="81"/>
      <c r="AF3484" s="81"/>
      <c r="AG3484" s="81"/>
      <c r="AH3484" s="81"/>
      <c r="AI3484" s="81"/>
      <c r="AJ3484" s="81"/>
      <c r="AK3484" s="81"/>
      <c r="AL3484" s="81"/>
      <c r="AM3484" s="50"/>
      <c r="AN3484" s="50"/>
      <c r="AO3484" s="112">
        <f t="shared" si="561"/>
        <v>0</v>
      </c>
    </row>
    <row r="3485" spans="1:41" ht="20.100000000000001" customHeight="1">
      <c r="A3485" s="70">
        <f t="shared" si="559"/>
        <v>1</v>
      </c>
      <c r="B3485" s="81"/>
      <c r="C3485" s="81"/>
      <c r="D3485" s="81"/>
      <c r="E3485" s="81"/>
      <c r="F3485" s="34"/>
      <c r="G3485" s="94"/>
      <c r="H3485" s="81"/>
      <c r="I3485" s="34"/>
      <c r="J3485" s="34"/>
      <c r="K3485" s="38"/>
      <c r="L3485" s="38"/>
      <c r="M3485" s="39">
        <f t="shared" si="552"/>
        <v>0</v>
      </c>
      <c r="N3485" s="40">
        <f t="shared" si="553"/>
        <v>0</v>
      </c>
      <c r="O3485" s="80"/>
      <c r="P3485" s="113" t="str">
        <f t="shared" si="560"/>
        <v/>
      </c>
      <c r="Q3485" s="42" t="str">
        <f t="shared" si="554"/>
        <v/>
      </c>
      <c r="R3485" s="81"/>
      <c r="S3485" s="44" t="str">
        <f t="shared" si="555"/>
        <v/>
      </c>
      <c r="T3485" s="81"/>
      <c r="U3485" s="81"/>
      <c r="V3485" s="42">
        <f t="shared" si="556"/>
        <v>0</v>
      </c>
      <c r="W3485" s="43"/>
      <c r="X3485" s="47">
        <f>SUMIFS(W$12:W3485,F$12:F3485,F3485,H$12:H3485,H3485,D$12:D3485,D3485)</f>
        <v>0</v>
      </c>
      <c r="Y3485" s="48">
        <f t="shared" si="557"/>
        <v>0</v>
      </c>
      <c r="Z3485" s="82"/>
      <c r="AA3485" s="106"/>
      <c r="AB3485" s="42">
        <f t="shared" si="558"/>
        <v>0</v>
      </c>
      <c r="AC3485" s="50"/>
      <c r="AD3485" s="81"/>
      <c r="AE3485" s="81"/>
      <c r="AF3485" s="81"/>
      <c r="AG3485" s="81"/>
      <c r="AH3485" s="81"/>
      <c r="AI3485" s="81"/>
      <c r="AJ3485" s="81"/>
      <c r="AK3485" s="81"/>
      <c r="AL3485" s="81"/>
      <c r="AM3485" s="50"/>
      <c r="AN3485" s="50"/>
      <c r="AO3485" s="112">
        <f t="shared" si="561"/>
        <v>0</v>
      </c>
    </row>
    <row r="3486" spans="1:41" ht="20.100000000000001" customHeight="1">
      <c r="A3486" s="70">
        <f t="shared" si="559"/>
        <v>1</v>
      </c>
      <c r="B3486" s="81"/>
      <c r="C3486" s="81"/>
      <c r="D3486" s="81"/>
      <c r="E3486" s="81"/>
      <c r="F3486" s="34"/>
      <c r="G3486" s="94"/>
      <c r="H3486" s="81"/>
      <c r="I3486" s="34"/>
      <c r="J3486" s="34"/>
      <c r="K3486" s="38"/>
      <c r="L3486" s="38"/>
      <c r="M3486" s="39">
        <f t="shared" si="552"/>
        <v>0</v>
      </c>
      <c r="N3486" s="40">
        <f t="shared" si="553"/>
        <v>0</v>
      </c>
      <c r="O3486" s="80"/>
      <c r="P3486" s="113" t="str">
        <f t="shared" si="560"/>
        <v/>
      </c>
      <c r="Q3486" s="42" t="str">
        <f t="shared" si="554"/>
        <v/>
      </c>
      <c r="R3486" s="81"/>
      <c r="S3486" s="44" t="str">
        <f t="shared" si="555"/>
        <v/>
      </c>
      <c r="T3486" s="81"/>
      <c r="U3486" s="81"/>
      <c r="V3486" s="42">
        <f t="shared" si="556"/>
        <v>0</v>
      </c>
      <c r="W3486" s="43"/>
      <c r="X3486" s="47">
        <f>SUMIFS(W$12:W3486,F$12:F3486,F3486,H$12:H3486,H3486,D$12:D3486,D3486)</f>
        <v>0</v>
      </c>
      <c r="Y3486" s="48">
        <f t="shared" si="557"/>
        <v>0</v>
      </c>
      <c r="Z3486" s="82"/>
      <c r="AA3486" s="106"/>
      <c r="AB3486" s="42">
        <f t="shared" si="558"/>
        <v>0</v>
      </c>
      <c r="AC3486" s="50"/>
      <c r="AD3486" s="81"/>
      <c r="AE3486" s="81"/>
      <c r="AF3486" s="81"/>
      <c r="AG3486" s="81"/>
      <c r="AH3486" s="81"/>
      <c r="AI3486" s="81"/>
      <c r="AJ3486" s="81"/>
      <c r="AK3486" s="81"/>
      <c r="AL3486" s="81"/>
      <c r="AM3486" s="50"/>
      <c r="AN3486" s="50"/>
      <c r="AO3486" s="112">
        <f t="shared" si="561"/>
        <v>0</v>
      </c>
    </row>
    <row r="3487" spans="1:41" ht="20.100000000000001" customHeight="1">
      <c r="A3487" s="70">
        <f t="shared" si="559"/>
        <v>1</v>
      </c>
      <c r="B3487" s="81"/>
      <c r="C3487" s="81"/>
      <c r="D3487" s="81"/>
      <c r="E3487" s="81"/>
      <c r="F3487" s="34"/>
      <c r="G3487" s="94"/>
      <c r="H3487" s="81"/>
      <c r="I3487" s="34"/>
      <c r="J3487" s="34"/>
      <c r="K3487" s="38"/>
      <c r="L3487" s="38"/>
      <c r="M3487" s="39">
        <f t="shared" si="552"/>
        <v>0</v>
      </c>
      <c r="N3487" s="40">
        <f t="shared" si="553"/>
        <v>0</v>
      </c>
      <c r="O3487" s="80"/>
      <c r="P3487" s="113" t="str">
        <f t="shared" si="560"/>
        <v/>
      </c>
      <c r="Q3487" s="42" t="str">
        <f t="shared" si="554"/>
        <v/>
      </c>
      <c r="R3487" s="81"/>
      <c r="S3487" s="44" t="str">
        <f t="shared" si="555"/>
        <v/>
      </c>
      <c r="T3487" s="81"/>
      <c r="U3487" s="81"/>
      <c r="V3487" s="42">
        <f t="shared" si="556"/>
        <v>0</v>
      </c>
      <c r="W3487" s="43"/>
      <c r="X3487" s="47">
        <f>SUMIFS(W$12:W3487,F$12:F3487,F3487,H$12:H3487,H3487,D$12:D3487,D3487)</f>
        <v>0</v>
      </c>
      <c r="Y3487" s="48">
        <f t="shared" si="557"/>
        <v>0</v>
      </c>
      <c r="Z3487" s="82"/>
      <c r="AA3487" s="106"/>
      <c r="AB3487" s="42">
        <f t="shared" si="558"/>
        <v>0</v>
      </c>
      <c r="AC3487" s="50"/>
      <c r="AD3487" s="81"/>
      <c r="AE3487" s="81"/>
      <c r="AF3487" s="81"/>
      <c r="AG3487" s="81"/>
      <c r="AH3487" s="81"/>
      <c r="AI3487" s="81"/>
      <c r="AJ3487" s="81"/>
      <c r="AK3487" s="81"/>
      <c r="AL3487" s="81"/>
      <c r="AM3487" s="50"/>
      <c r="AN3487" s="50"/>
      <c r="AO3487" s="112">
        <f t="shared" si="561"/>
        <v>0</v>
      </c>
    </row>
    <row r="3488" spans="1:41" ht="20.100000000000001" customHeight="1">
      <c r="A3488" s="70">
        <f t="shared" si="559"/>
        <v>1</v>
      </c>
      <c r="B3488" s="81"/>
      <c r="C3488" s="81"/>
      <c r="D3488" s="81"/>
      <c r="E3488" s="81"/>
      <c r="F3488" s="34"/>
      <c r="G3488" s="94"/>
      <c r="H3488" s="81"/>
      <c r="I3488" s="34"/>
      <c r="J3488" s="34"/>
      <c r="K3488" s="38"/>
      <c r="L3488" s="38"/>
      <c r="M3488" s="39">
        <f t="shared" si="552"/>
        <v>0</v>
      </c>
      <c r="N3488" s="40">
        <f t="shared" si="553"/>
        <v>0</v>
      </c>
      <c r="O3488" s="80"/>
      <c r="P3488" s="113" t="str">
        <f t="shared" si="560"/>
        <v/>
      </c>
      <c r="Q3488" s="42" t="str">
        <f t="shared" si="554"/>
        <v/>
      </c>
      <c r="R3488" s="81"/>
      <c r="S3488" s="44" t="str">
        <f t="shared" si="555"/>
        <v/>
      </c>
      <c r="T3488" s="81"/>
      <c r="U3488" s="81"/>
      <c r="V3488" s="42">
        <f t="shared" si="556"/>
        <v>0</v>
      </c>
      <c r="W3488" s="43"/>
      <c r="X3488" s="47">
        <f>SUMIFS(W$12:W3488,F$12:F3488,F3488,H$12:H3488,H3488,D$12:D3488,D3488)</f>
        <v>0</v>
      </c>
      <c r="Y3488" s="48">
        <f t="shared" si="557"/>
        <v>0</v>
      </c>
      <c r="Z3488" s="82"/>
      <c r="AA3488" s="106"/>
      <c r="AB3488" s="42">
        <f t="shared" si="558"/>
        <v>0</v>
      </c>
      <c r="AC3488" s="50"/>
      <c r="AD3488" s="81"/>
      <c r="AE3488" s="81"/>
      <c r="AF3488" s="81"/>
      <c r="AG3488" s="81"/>
      <c r="AH3488" s="81"/>
      <c r="AI3488" s="81"/>
      <c r="AJ3488" s="81"/>
      <c r="AK3488" s="81"/>
      <c r="AL3488" s="81"/>
      <c r="AM3488" s="50"/>
      <c r="AN3488" s="50"/>
      <c r="AO3488" s="112">
        <f t="shared" si="561"/>
        <v>0</v>
      </c>
    </row>
    <row r="3489" spans="1:41" ht="20.100000000000001" customHeight="1">
      <c r="A3489" s="70">
        <f t="shared" si="559"/>
        <v>1</v>
      </c>
      <c r="B3489" s="81"/>
      <c r="C3489" s="81"/>
      <c r="D3489" s="81"/>
      <c r="E3489" s="81"/>
      <c r="F3489" s="34"/>
      <c r="G3489" s="94"/>
      <c r="H3489" s="81"/>
      <c r="I3489" s="34"/>
      <c r="J3489" s="34"/>
      <c r="K3489" s="38"/>
      <c r="L3489" s="38"/>
      <c r="M3489" s="39">
        <f t="shared" si="552"/>
        <v>0</v>
      </c>
      <c r="N3489" s="40">
        <f t="shared" si="553"/>
        <v>0</v>
      </c>
      <c r="O3489" s="80"/>
      <c r="P3489" s="113" t="str">
        <f t="shared" si="560"/>
        <v/>
      </c>
      <c r="Q3489" s="42" t="str">
        <f t="shared" si="554"/>
        <v/>
      </c>
      <c r="R3489" s="81"/>
      <c r="S3489" s="44" t="str">
        <f t="shared" si="555"/>
        <v/>
      </c>
      <c r="T3489" s="81"/>
      <c r="U3489" s="81"/>
      <c r="V3489" s="42">
        <f t="shared" si="556"/>
        <v>0</v>
      </c>
      <c r="W3489" s="43"/>
      <c r="X3489" s="47">
        <f>SUMIFS(W$12:W3489,F$12:F3489,F3489,H$12:H3489,H3489,D$12:D3489,D3489)</f>
        <v>0</v>
      </c>
      <c r="Y3489" s="48">
        <f t="shared" si="557"/>
        <v>0</v>
      </c>
      <c r="Z3489" s="82"/>
      <c r="AA3489" s="106"/>
      <c r="AB3489" s="42">
        <f t="shared" si="558"/>
        <v>0</v>
      </c>
      <c r="AC3489" s="50"/>
      <c r="AD3489" s="81"/>
      <c r="AE3489" s="81"/>
      <c r="AF3489" s="81"/>
      <c r="AG3489" s="81"/>
      <c r="AH3489" s="81"/>
      <c r="AI3489" s="81"/>
      <c r="AJ3489" s="81"/>
      <c r="AK3489" s="81"/>
      <c r="AL3489" s="81"/>
      <c r="AM3489" s="50"/>
      <c r="AN3489" s="50"/>
      <c r="AO3489" s="112">
        <f t="shared" si="561"/>
        <v>0</v>
      </c>
    </row>
    <row r="3490" spans="1:41" ht="20.100000000000001" customHeight="1">
      <c r="A3490" s="70">
        <f t="shared" si="559"/>
        <v>1</v>
      </c>
      <c r="B3490" s="81"/>
      <c r="C3490" s="81"/>
      <c r="D3490" s="81"/>
      <c r="E3490" s="81"/>
      <c r="F3490" s="34"/>
      <c r="G3490" s="94"/>
      <c r="H3490" s="81"/>
      <c r="I3490" s="34"/>
      <c r="J3490" s="34"/>
      <c r="K3490" s="38"/>
      <c r="L3490" s="38"/>
      <c r="M3490" s="39">
        <f t="shared" si="552"/>
        <v>0</v>
      </c>
      <c r="N3490" s="40">
        <f t="shared" si="553"/>
        <v>0</v>
      </c>
      <c r="O3490" s="80"/>
      <c r="P3490" s="113" t="str">
        <f t="shared" si="560"/>
        <v/>
      </c>
      <c r="Q3490" s="42" t="str">
        <f t="shared" si="554"/>
        <v/>
      </c>
      <c r="R3490" s="81"/>
      <c r="S3490" s="44" t="str">
        <f t="shared" si="555"/>
        <v/>
      </c>
      <c r="T3490" s="81"/>
      <c r="U3490" s="81"/>
      <c r="V3490" s="42">
        <f t="shared" si="556"/>
        <v>0</v>
      </c>
      <c r="W3490" s="43"/>
      <c r="X3490" s="47">
        <f>SUMIFS(W$12:W3490,F$12:F3490,F3490,H$12:H3490,H3490,D$12:D3490,D3490)</f>
        <v>0</v>
      </c>
      <c r="Y3490" s="48">
        <f t="shared" si="557"/>
        <v>0</v>
      </c>
      <c r="Z3490" s="82"/>
      <c r="AA3490" s="106"/>
      <c r="AB3490" s="42">
        <f t="shared" si="558"/>
        <v>0</v>
      </c>
      <c r="AC3490" s="50"/>
      <c r="AD3490" s="81"/>
      <c r="AE3490" s="81"/>
      <c r="AF3490" s="81"/>
      <c r="AG3490" s="81"/>
      <c r="AH3490" s="81"/>
      <c r="AI3490" s="81"/>
      <c r="AJ3490" s="81"/>
      <c r="AK3490" s="81"/>
      <c r="AL3490" s="81"/>
      <c r="AM3490" s="50"/>
      <c r="AN3490" s="50"/>
      <c r="AO3490" s="112">
        <f t="shared" si="561"/>
        <v>0</v>
      </c>
    </row>
    <row r="3491" spans="1:41" ht="20.100000000000001" customHeight="1">
      <c r="A3491" s="70">
        <f t="shared" si="559"/>
        <v>1</v>
      </c>
      <c r="B3491" s="81"/>
      <c r="C3491" s="81"/>
      <c r="D3491" s="81"/>
      <c r="E3491" s="81"/>
      <c r="F3491" s="34"/>
      <c r="G3491" s="94"/>
      <c r="H3491" s="81"/>
      <c r="I3491" s="34"/>
      <c r="J3491" s="34"/>
      <c r="K3491" s="38"/>
      <c r="L3491" s="38"/>
      <c r="M3491" s="39">
        <f t="shared" si="552"/>
        <v>0</v>
      </c>
      <c r="N3491" s="40">
        <f t="shared" si="553"/>
        <v>0</v>
      </c>
      <c r="O3491" s="80"/>
      <c r="P3491" s="113" t="str">
        <f t="shared" si="560"/>
        <v/>
      </c>
      <c r="Q3491" s="42" t="str">
        <f t="shared" si="554"/>
        <v/>
      </c>
      <c r="R3491" s="81"/>
      <c r="S3491" s="44" t="str">
        <f t="shared" si="555"/>
        <v/>
      </c>
      <c r="T3491" s="81"/>
      <c r="U3491" s="81"/>
      <c r="V3491" s="42">
        <f t="shared" si="556"/>
        <v>0</v>
      </c>
      <c r="W3491" s="43"/>
      <c r="X3491" s="47">
        <f>SUMIFS(W$12:W3491,F$12:F3491,F3491,H$12:H3491,H3491,D$12:D3491,D3491)</f>
        <v>0</v>
      </c>
      <c r="Y3491" s="48">
        <f t="shared" si="557"/>
        <v>0</v>
      </c>
      <c r="Z3491" s="82"/>
      <c r="AA3491" s="106"/>
      <c r="AB3491" s="42">
        <f t="shared" si="558"/>
        <v>0</v>
      </c>
      <c r="AC3491" s="50"/>
      <c r="AD3491" s="81"/>
      <c r="AE3491" s="81"/>
      <c r="AF3491" s="81"/>
      <c r="AG3491" s="81"/>
      <c r="AH3491" s="81"/>
      <c r="AI3491" s="81"/>
      <c r="AJ3491" s="81"/>
      <c r="AK3491" s="81"/>
      <c r="AL3491" s="81"/>
      <c r="AM3491" s="50"/>
      <c r="AN3491" s="50"/>
      <c r="AO3491" s="112">
        <f t="shared" si="561"/>
        <v>0</v>
      </c>
    </row>
    <row r="3492" spans="1:41" ht="20.100000000000001" customHeight="1">
      <c r="A3492" s="70">
        <f t="shared" si="559"/>
        <v>1</v>
      </c>
      <c r="B3492" s="81"/>
      <c r="C3492" s="81"/>
      <c r="D3492" s="81"/>
      <c r="E3492" s="81"/>
      <c r="F3492" s="34"/>
      <c r="G3492" s="94"/>
      <c r="H3492" s="81"/>
      <c r="I3492" s="34"/>
      <c r="J3492" s="34"/>
      <c r="K3492" s="38"/>
      <c r="L3492" s="38"/>
      <c r="M3492" s="39">
        <f t="shared" si="552"/>
        <v>0</v>
      </c>
      <c r="N3492" s="40">
        <f t="shared" si="553"/>
        <v>0</v>
      </c>
      <c r="O3492" s="80"/>
      <c r="P3492" s="113" t="str">
        <f t="shared" si="560"/>
        <v/>
      </c>
      <c r="Q3492" s="42" t="str">
        <f t="shared" si="554"/>
        <v/>
      </c>
      <c r="R3492" s="81"/>
      <c r="S3492" s="44" t="str">
        <f t="shared" si="555"/>
        <v/>
      </c>
      <c r="T3492" s="81"/>
      <c r="U3492" s="81"/>
      <c r="V3492" s="42">
        <f t="shared" si="556"/>
        <v>0</v>
      </c>
      <c r="W3492" s="43"/>
      <c r="X3492" s="47">
        <f>SUMIFS(W$12:W3492,F$12:F3492,F3492,H$12:H3492,H3492,D$12:D3492,D3492)</f>
        <v>0</v>
      </c>
      <c r="Y3492" s="48">
        <f t="shared" si="557"/>
        <v>0</v>
      </c>
      <c r="Z3492" s="82"/>
      <c r="AA3492" s="106"/>
      <c r="AB3492" s="42">
        <f t="shared" si="558"/>
        <v>0</v>
      </c>
      <c r="AC3492" s="50"/>
      <c r="AD3492" s="81"/>
      <c r="AE3492" s="81"/>
      <c r="AF3492" s="81"/>
      <c r="AG3492" s="81"/>
      <c r="AH3492" s="81"/>
      <c r="AI3492" s="81"/>
      <c r="AJ3492" s="81"/>
      <c r="AK3492" s="81"/>
      <c r="AL3492" s="81"/>
      <c r="AM3492" s="50"/>
      <c r="AN3492" s="50"/>
      <c r="AO3492" s="112">
        <f t="shared" si="561"/>
        <v>0</v>
      </c>
    </row>
    <row r="3493" spans="1:41" ht="20.100000000000001" customHeight="1">
      <c r="A3493" s="70">
        <f t="shared" si="559"/>
        <v>1</v>
      </c>
      <c r="B3493" s="81"/>
      <c r="C3493" s="81"/>
      <c r="D3493" s="81"/>
      <c r="E3493" s="81"/>
      <c r="F3493" s="34"/>
      <c r="G3493" s="94"/>
      <c r="H3493" s="81"/>
      <c r="I3493" s="34"/>
      <c r="J3493" s="34"/>
      <c r="K3493" s="38"/>
      <c r="L3493" s="38"/>
      <c r="M3493" s="39">
        <f t="shared" si="552"/>
        <v>0</v>
      </c>
      <c r="N3493" s="40">
        <f t="shared" si="553"/>
        <v>0</v>
      </c>
      <c r="O3493" s="80"/>
      <c r="P3493" s="113" t="str">
        <f t="shared" si="560"/>
        <v/>
      </c>
      <c r="Q3493" s="42" t="str">
        <f t="shared" si="554"/>
        <v/>
      </c>
      <c r="R3493" s="81"/>
      <c r="S3493" s="44" t="str">
        <f t="shared" si="555"/>
        <v/>
      </c>
      <c r="T3493" s="81"/>
      <c r="U3493" s="81"/>
      <c r="V3493" s="42">
        <f t="shared" si="556"/>
        <v>0</v>
      </c>
      <c r="W3493" s="43"/>
      <c r="X3493" s="47">
        <f>SUMIFS(W$12:W3493,F$12:F3493,F3493,H$12:H3493,H3493,D$12:D3493,D3493)</f>
        <v>0</v>
      </c>
      <c r="Y3493" s="48">
        <f t="shared" si="557"/>
        <v>0</v>
      </c>
      <c r="Z3493" s="82"/>
      <c r="AA3493" s="106"/>
      <c r="AB3493" s="42">
        <f t="shared" si="558"/>
        <v>0</v>
      </c>
      <c r="AC3493" s="50"/>
      <c r="AD3493" s="81"/>
      <c r="AE3493" s="81"/>
      <c r="AF3493" s="81"/>
      <c r="AG3493" s="81"/>
      <c r="AH3493" s="81"/>
      <c r="AI3493" s="81"/>
      <c r="AJ3493" s="81"/>
      <c r="AK3493" s="81"/>
      <c r="AL3493" s="81"/>
      <c r="AM3493" s="50"/>
      <c r="AN3493" s="50"/>
      <c r="AO3493" s="112">
        <f t="shared" si="561"/>
        <v>0</v>
      </c>
    </row>
    <row r="3494" spans="1:41" ht="20.100000000000001" customHeight="1">
      <c r="A3494" s="70">
        <f t="shared" si="559"/>
        <v>1</v>
      </c>
      <c r="B3494" s="81"/>
      <c r="C3494" s="81"/>
      <c r="D3494" s="81"/>
      <c r="E3494" s="81"/>
      <c r="F3494" s="34"/>
      <c r="G3494" s="94"/>
      <c r="H3494" s="81"/>
      <c r="I3494" s="34"/>
      <c r="J3494" s="34"/>
      <c r="K3494" s="38"/>
      <c r="L3494" s="38"/>
      <c r="M3494" s="39">
        <f t="shared" si="552"/>
        <v>0</v>
      </c>
      <c r="N3494" s="40">
        <f t="shared" si="553"/>
        <v>0</v>
      </c>
      <c r="O3494" s="80"/>
      <c r="P3494" s="113" t="str">
        <f t="shared" si="560"/>
        <v/>
      </c>
      <c r="Q3494" s="42" t="str">
        <f t="shared" si="554"/>
        <v/>
      </c>
      <c r="R3494" s="81"/>
      <c r="S3494" s="44" t="str">
        <f t="shared" si="555"/>
        <v/>
      </c>
      <c r="T3494" s="81"/>
      <c r="U3494" s="81"/>
      <c r="V3494" s="42">
        <f t="shared" si="556"/>
        <v>0</v>
      </c>
      <c r="W3494" s="43"/>
      <c r="X3494" s="47">
        <f>SUMIFS(W$12:W3494,F$12:F3494,F3494,H$12:H3494,H3494,D$12:D3494,D3494)</f>
        <v>0</v>
      </c>
      <c r="Y3494" s="48">
        <f t="shared" si="557"/>
        <v>0</v>
      </c>
      <c r="Z3494" s="82"/>
      <c r="AA3494" s="106"/>
      <c r="AB3494" s="42">
        <f t="shared" si="558"/>
        <v>0</v>
      </c>
      <c r="AC3494" s="50"/>
      <c r="AD3494" s="81"/>
      <c r="AE3494" s="81"/>
      <c r="AF3494" s="81"/>
      <c r="AG3494" s="81"/>
      <c r="AH3494" s="81"/>
      <c r="AI3494" s="81"/>
      <c r="AJ3494" s="81"/>
      <c r="AK3494" s="81"/>
      <c r="AL3494" s="81"/>
      <c r="AM3494" s="50"/>
      <c r="AN3494" s="50"/>
      <c r="AO3494" s="112">
        <f t="shared" si="561"/>
        <v>0</v>
      </c>
    </row>
    <row r="3495" spans="1:41" ht="20.100000000000001" customHeight="1">
      <c r="A3495" s="70">
        <f t="shared" si="559"/>
        <v>1</v>
      </c>
      <c r="B3495" s="81"/>
      <c r="C3495" s="81"/>
      <c r="D3495" s="81"/>
      <c r="E3495" s="81"/>
      <c r="F3495" s="34"/>
      <c r="G3495" s="94"/>
      <c r="H3495" s="81"/>
      <c r="I3495" s="34"/>
      <c r="J3495" s="34"/>
      <c r="K3495" s="38"/>
      <c r="L3495" s="38"/>
      <c r="M3495" s="39">
        <f t="shared" si="552"/>
        <v>0</v>
      </c>
      <c r="N3495" s="40">
        <f t="shared" si="553"/>
        <v>0</v>
      </c>
      <c r="O3495" s="80"/>
      <c r="P3495" s="113" t="str">
        <f t="shared" si="560"/>
        <v/>
      </c>
      <c r="Q3495" s="42" t="str">
        <f t="shared" si="554"/>
        <v/>
      </c>
      <c r="R3495" s="81"/>
      <c r="S3495" s="44" t="str">
        <f t="shared" si="555"/>
        <v/>
      </c>
      <c r="T3495" s="81"/>
      <c r="U3495" s="81"/>
      <c r="V3495" s="42">
        <f t="shared" si="556"/>
        <v>0</v>
      </c>
      <c r="W3495" s="43"/>
      <c r="X3495" s="47">
        <f>SUMIFS(W$12:W3495,F$12:F3495,F3495,H$12:H3495,H3495,D$12:D3495,D3495)</f>
        <v>0</v>
      </c>
      <c r="Y3495" s="48">
        <f t="shared" si="557"/>
        <v>0</v>
      </c>
      <c r="Z3495" s="82"/>
      <c r="AA3495" s="106"/>
      <c r="AB3495" s="42">
        <f t="shared" si="558"/>
        <v>0</v>
      </c>
      <c r="AC3495" s="50"/>
      <c r="AD3495" s="81"/>
      <c r="AE3495" s="81"/>
      <c r="AF3495" s="81"/>
      <c r="AG3495" s="81"/>
      <c r="AH3495" s="81"/>
      <c r="AI3495" s="81"/>
      <c r="AJ3495" s="81"/>
      <c r="AK3495" s="81"/>
      <c r="AL3495" s="81"/>
      <c r="AM3495" s="50"/>
      <c r="AN3495" s="50"/>
      <c r="AO3495" s="112">
        <f t="shared" si="561"/>
        <v>0</v>
      </c>
    </row>
    <row r="3496" spans="1:41" ht="20.100000000000001" customHeight="1">
      <c r="A3496" s="70">
        <f t="shared" si="559"/>
        <v>1</v>
      </c>
      <c r="B3496" s="81"/>
      <c r="C3496" s="81"/>
      <c r="D3496" s="81"/>
      <c r="E3496" s="81"/>
      <c r="F3496" s="34"/>
      <c r="G3496" s="94"/>
      <c r="H3496" s="81"/>
      <c r="I3496" s="34"/>
      <c r="J3496" s="34"/>
      <c r="K3496" s="38"/>
      <c r="L3496" s="38"/>
      <c r="M3496" s="39">
        <f t="shared" si="552"/>
        <v>0</v>
      </c>
      <c r="N3496" s="40">
        <f t="shared" si="553"/>
        <v>0</v>
      </c>
      <c r="O3496" s="80"/>
      <c r="P3496" s="113" t="str">
        <f t="shared" si="560"/>
        <v/>
      </c>
      <c r="Q3496" s="42" t="str">
        <f t="shared" si="554"/>
        <v/>
      </c>
      <c r="R3496" s="81"/>
      <c r="S3496" s="44" t="str">
        <f t="shared" si="555"/>
        <v/>
      </c>
      <c r="T3496" s="81"/>
      <c r="U3496" s="81"/>
      <c r="V3496" s="42">
        <f t="shared" si="556"/>
        <v>0</v>
      </c>
      <c r="W3496" s="43"/>
      <c r="X3496" s="47">
        <f>SUMIFS(W$12:W3496,F$12:F3496,F3496,H$12:H3496,H3496,D$12:D3496,D3496)</f>
        <v>0</v>
      </c>
      <c r="Y3496" s="48">
        <f t="shared" si="557"/>
        <v>0</v>
      </c>
      <c r="Z3496" s="82"/>
      <c r="AA3496" s="106"/>
      <c r="AB3496" s="42">
        <f t="shared" si="558"/>
        <v>0</v>
      </c>
      <c r="AC3496" s="50"/>
      <c r="AD3496" s="81"/>
      <c r="AE3496" s="81"/>
      <c r="AF3496" s="81"/>
      <c r="AG3496" s="81"/>
      <c r="AH3496" s="81"/>
      <c r="AI3496" s="81"/>
      <c r="AJ3496" s="81"/>
      <c r="AK3496" s="81"/>
      <c r="AL3496" s="81"/>
      <c r="AM3496" s="50"/>
      <c r="AN3496" s="50"/>
      <c r="AO3496" s="112">
        <f t="shared" si="561"/>
        <v>0</v>
      </c>
    </row>
    <row r="3497" spans="1:41" ht="20.100000000000001" customHeight="1">
      <c r="A3497" s="70">
        <f t="shared" si="559"/>
        <v>1</v>
      </c>
      <c r="B3497" s="81"/>
      <c r="C3497" s="81"/>
      <c r="D3497" s="81"/>
      <c r="E3497" s="81"/>
      <c r="F3497" s="34"/>
      <c r="G3497" s="94"/>
      <c r="H3497" s="81"/>
      <c r="I3497" s="34"/>
      <c r="J3497" s="34"/>
      <c r="K3497" s="38"/>
      <c r="L3497" s="38"/>
      <c r="M3497" s="39">
        <f t="shared" si="552"/>
        <v>0</v>
      </c>
      <c r="N3497" s="40">
        <f t="shared" si="553"/>
        <v>0</v>
      </c>
      <c r="O3497" s="80"/>
      <c r="P3497" s="113" t="str">
        <f t="shared" si="560"/>
        <v/>
      </c>
      <c r="Q3497" s="42" t="str">
        <f t="shared" si="554"/>
        <v/>
      </c>
      <c r="R3497" s="81"/>
      <c r="S3497" s="44" t="str">
        <f t="shared" si="555"/>
        <v/>
      </c>
      <c r="T3497" s="81"/>
      <c r="U3497" s="81"/>
      <c r="V3497" s="42">
        <f t="shared" si="556"/>
        <v>0</v>
      </c>
      <c r="W3497" s="43"/>
      <c r="X3497" s="47">
        <f>SUMIFS(W$12:W3497,F$12:F3497,F3497,H$12:H3497,H3497,D$12:D3497,D3497)</f>
        <v>0</v>
      </c>
      <c r="Y3497" s="48">
        <f t="shared" si="557"/>
        <v>0</v>
      </c>
      <c r="Z3497" s="82"/>
      <c r="AA3497" s="106"/>
      <c r="AB3497" s="42">
        <f t="shared" si="558"/>
        <v>0</v>
      </c>
      <c r="AC3497" s="50"/>
      <c r="AD3497" s="81"/>
      <c r="AE3497" s="81"/>
      <c r="AF3497" s="81"/>
      <c r="AG3497" s="81"/>
      <c r="AH3497" s="81"/>
      <c r="AI3497" s="81"/>
      <c r="AJ3497" s="81"/>
      <c r="AK3497" s="81"/>
      <c r="AL3497" s="81"/>
      <c r="AM3497" s="50"/>
      <c r="AN3497" s="50"/>
      <c r="AO3497" s="112">
        <f t="shared" si="561"/>
        <v>0</v>
      </c>
    </row>
    <row r="3498" spans="1:41" ht="20.100000000000001" customHeight="1">
      <c r="A3498" s="70">
        <f t="shared" si="559"/>
        <v>1</v>
      </c>
      <c r="B3498" s="81"/>
      <c r="C3498" s="81"/>
      <c r="D3498" s="81"/>
      <c r="E3498" s="81"/>
      <c r="F3498" s="34"/>
      <c r="G3498" s="94"/>
      <c r="H3498" s="81"/>
      <c r="I3498" s="34"/>
      <c r="J3498" s="34"/>
      <c r="K3498" s="38"/>
      <c r="L3498" s="38"/>
      <c r="M3498" s="39">
        <f t="shared" si="552"/>
        <v>0</v>
      </c>
      <c r="N3498" s="40">
        <f t="shared" si="553"/>
        <v>0</v>
      </c>
      <c r="O3498" s="80"/>
      <c r="P3498" s="113" t="str">
        <f t="shared" si="560"/>
        <v/>
      </c>
      <c r="Q3498" s="42" t="str">
        <f t="shared" si="554"/>
        <v/>
      </c>
      <c r="R3498" s="81"/>
      <c r="S3498" s="44" t="str">
        <f t="shared" si="555"/>
        <v/>
      </c>
      <c r="T3498" s="81"/>
      <c r="U3498" s="81"/>
      <c r="V3498" s="42">
        <f t="shared" si="556"/>
        <v>0</v>
      </c>
      <c r="W3498" s="43"/>
      <c r="X3498" s="47">
        <f>SUMIFS(W$12:W3498,F$12:F3498,F3498,H$12:H3498,H3498,D$12:D3498,D3498)</f>
        <v>0</v>
      </c>
      <c r="Y3498" s="48">
        <f t="shared" si="557"/>
        <v>0</v>
      </c>
      <c r="Z3498" s="82"/>
      <c r="AA3498" s="106"/>
      <c r="AB3498" s="42">
        <f t="shared" si="558"/>
        <v>0</v>
      </c>
      <c r="AC3498" s="50"/>
      <c r="AD3498" s="81"/>
      <c r="AE3498" s="81"/>
      <c r="AF3498" s="81"/>
      <c r="AG3498" s="81"/>
      <c r="AH3498" s="81"/>
      <c r="AI3498" s="81"/>
      <c r="AJ3498" s="81"/>
      <c r="AK3498" s="81"/>
      <c r="AL3498" s="81"/>
      <c r="AM3498" s="50"/>
      <c r="AN3498" s="50"/>
      <c r="AO3498" s="112">
        <f t="shared" si="561"/>
        <v>0</v>
      </c>
    </row>
    <row r="3499" spans="1:41" ht="20.100000000000001" customHeight="1">
      <c r="A3499" s="70">
        <f t="shared" si="559"/>
        <v>1</v>
      </c>
      <c r="B3499" s="81"/>
      <c r="C3499" s="81"/>
      <c r="D3499" s="81"/>
      <c r="E3499" s="81"/>
      <c r="F3499" s="34"/>
      <c r="G3499" s="94"/>
      <c r="H3499" s="81"/>
      <c r="I3499" s="34"/>
      <c r="J3499" s="34"/>
      <c r="K3499" s="38"/>
      <c r="L3499" s="38"/>
      <c r="M3499" s="39">
        <f t="shared" si="552"/>
        <v>0</v>
      </c>
      <c r="N3499" s="40">
        <f t="shared" si="553"/>
        <v>0</v>
      </c>
      <c r="O3499" s="80"/>
      <c r="P3499" s="113" t="str">
        <f t="shared" si="560"/>
        <v/>
      </c>
      <c r="Q3499" s="42" t="str">
        <f t="shared" si="554"/>
        <v/>
      </c>
      <c r="R3499" s="81"/>
      <c r="S3499" s="44" t="str">
        <f t="shared" si="555"/>
        <v/>
      </c>
      <c r="T3499" s="81"/>
      <c r="U3499" s="81"/>
      <c r="V3499" s="42">
        <f t="shared" si="556"/>
        <v>0</v>
      </c>
      <c r="W3499" s="43"/>
      <c r="X3499" s="47">
        <f>SUMIFS(W$12:W3499,F$12:F3499,F3499,H$12:H3499,H3499,D$12:D3499,D3499)</f>
        <v>0</v>
      </c>
      <c r="Y3499" s="48">
        <f t="shared" si="557"/>
        <v>0</v>
      </c>
      <c r="Z3499" s="82"/>
      <c r="AA3499" s="106"/>
      <c r="AB3499" s="42">
        <f t="shared" si="558"/>
        <v>0</v>
      </c>
      <c r="AC3499" s="50"/>
      <c r="AD3499" s="81"/>
      <c r="AE3499" s="81"/>
      <c r="AF3499" s="81"/>
      <c r="AG3499" s="81"/>
      <c r="AH3499" s="81"/>
      <c r="AI3499" s="81"/>
      <c r="AJ3499" s="81"/>
      <c r="AK3499" s="81"/>
      <c r="AL3499" s="81"/>
      <c r="AM3499" s="50"/>
      <c r="AN3499" s="50"/>
      <c r="AO3499" s="112">
        <f t="shared" si="561"/>
        <v>0</v>
      </c>
    </row>
    <row r="3500" spans="1:41" ht="20.100000000000001" customHeight="1">
      <c r="A3500" s="70">
        <f t="shared" si="559"/>
        <v>1</v>
      </c>
      <c r="B3500" s="81"/>
      <c r="C3500" s="81"/>
      <c r="D3500" s="81"/>
      <c r="E3500" s="81"/>
      <c r="F3500" s="34"/>
      <c r="G3500" s="94"/>
      <c r="H3500" s="81"/>
      <c r="I3500" s="34"/>
      <c r="J3500" s="34"/>
      <c r="K3500" s="38"/>
      <c r="L3500" s="38"/>
      <c r="M3500" s="39">
        <f t="shared" si="552"/>
        <v>0</v>
      </c>
      <c r="N3500" s="40">
        <f t="shared" si="553"/>
        <v>0</v>
      </c>
      <c r="O3500" s="80"/>
      <c r="P3500" s="113" t="str">
        <f t="shared" si="560"/>
        <v/>
      </c>
      <c r="Q3500" s="42" t="str">
        <f t="shared" si="554"/>
        <v/>
      </c>
      <c r="R3500" s="81"/>
      <c r="S3500" s="44" t="str">
        <f t="shared" si="555"/>
        <v/>
      </c>
      <c r="T3500" s="81"/>
      <c r="U3500" s="81"/>
      <c r="V3500" s="42">
        <f t="shared" si="556"/>
        <v>0</v>
      </c>
      <c r="W3500" s="43"/>
      <c r="X3500" s="47">
        <f>SUMIFS(W$12:W3500,F$12:F3500,F3500,H$12:H3500,H3500,D$12:D3500,D3500)</f>
        <v>0</v>
      </c>
      <c r="Y3500" s="48">
        <f t="shared" si="557"/>
        <v>0</v>
      </c>
      <c r="Z3500" s="82"/>
      <c r="AA3500" s="106"/>
      <c r="AB3500" s="42">
        <f t="shared" si="558"/>
        <v>0</v>
      </c>
      <c r="AC3500" s="50"/>
      <c r="AD3500" s="81"/>
      <c r="AE3500" s="81"/>
      <c r="AF3500" s="81"/>
      <c r="AG3500" s="81"/>
      <c r="AH3500" s="81"/>
      <c r="AI3500" s="81"/>
      <c r="AJ3500" s="81"/>
      <c r="AK3500" s="81"/>
      <c r="AL3500" s="81"/>
      <c r="AM3500" s="50"/>
      <c r="AN3500" s="50"/>
      <c r="AO3500" s="112">
        <f t="shared" si="561"/>
        <v>0</v>
      </c>
    </row>
    <row r="3501" spans="1:41" ht="20.100000000000001" customHeight="1">
      <c r="A3501" s="70">
        <f t="shared" si="559"/>
        <v>1</v>
      </c>
      <c r="B3501" s="81"/>
      <c r="C3501" s="81"/>
      <c r="D3501" s="81"/>
      <c r="E3501" s="81"/>
      <c r="F3501" s="34"/>
      <c r="G3501" s="94"/>
      <c r="H3501" s="81"/>
      <c r="I3501" s="34"/>
      <c r="J3501" s="34"/>
      <c r="K3501" s="38"/>
      <c r="L3501" s="38"/>
      <c r="M3501" s="39">
        <f t="shared" si="552"/>
        <v>0</v>
      </c>
      <c r="N3501" s="40">
        <f t="shared" si="553"/>
        <v>0</v>
      </c>
      <c r="O3501" s="80"/>
      <c r="P3501" s="113" t="str">
        <f t="shared" si="560"/>
        <v/>
      </c>
      <c r="Q3501" s="42" t="str">
        <f t="shared" si="554"/>
        <v/>
      </c>
      <c r="R3501" s="81"/>
      <c r="S3501" s="44" t="str">
        <f t="shared" si="555"/>
        <v/>
      </c>
      <c r="T3501" s="81"/>
      <c r="U3501" s="81"/>
      <c r="V3501" s="42">
        <f t="shared" si="556"/>
        <v>0</v>
      </c>
      <c r="W3501" s="43"/>
      <c r="X3501" s="47">
        <f>SUMIFS(W$12:W3501,F$12:F3501,F3501,H$12:H3501,H3501,D$12:D3501,D3501)</f>
        <v>0</v>
      </c>
      <c r="Y3501" s="48">
        <f t="shared" si="557"/>
        <v>0</v>
      </c>
      <c r="Z3501" s="82"/>
      <c r="AA3501" s="106"/>
      <c r="AB3501" s="42">
        <f t="shared" si="558"/>
        <v>0</v>
      </c>
      <c r="AC3501" s="50"/>
      <c r="AD3501" s="81"/>
      <c r="AE3501" s="81"/>
      <c r="AF3501" s="81"/>
      <c r="AG3501" s="81"/>
      <c r="AH3501" s="81"/>
      <c r="AI3501" s="81"/>
      <c r="AJ3501" s="81"/>
      <c r="AK3501" s="81"/>
      <c r="AL3501" s="81"/>
      <c r="AM3501" s="50"/>
      <c r="AN3501" s="50"/>
      <c r="AO3501" s="112">
        <f t="shared" si="561"/>
        <v>0</v>
      </c>
    </row>
    <row r="3502" spans="1:41" ht="20.100000000000001" customHeight="1">
      <c r="A3502" s="70">
        <f t="shared" si="559"/>
        <v>1</v>
      </c>
      <c r="B3502" s="81"/>
      <c r="C3502" s="81"/>
      <c r="D3502" s="81"/>
      <c r="E3502" s="81"/>
      <c r="F3502" s="34"/>
      <c r="G3502" s="94"/>
      <c r="H3502" s="81"/>
      <c r="I3502" s="34"/>
      <c r="J3502" s="34"/>
      <c r="K3502" s="38"/>
      <c r="L3502" s="38"/>
      <c r="M3502" s="39">
        <f t="shared" si="552"/>
        <v>0</v>
      </c>
      <c r="N3502" s="40">
        <f t="shared" si="553"/>
        <v>0</v>
      </c>
      <c r="O3502" s="80"/>
      <c r="P3502" s="113" t="str">
        <f t="shared" si="560"/>
        <v/>
      </c>
      <c r="Q3502" s="42" t="str">
        <f t="shared" si="554"/>
        <v/>
      </c>
      <c r="R3502" s="81"/>
      <c r="S3502" s="44" t="str">
        <f t="shared" si="555"/>
        <v/>
      </c>
      <c r="T3502" s="81"/>
      <c r="U3502" s="81"/>
      <c r="V3502" s="42">
        <f t="shared" si="556"/>
        <v>0</v>
      </c>
      <c r="W3502" s="43"/>
      <c r="X3502" s="47">
        <f>SUMIFS(W$12:W3502,F$12:F3502,F3502,H$12:H3502,H3502,D$12:D3502,D3502)</f>
        <v>0</v>
      </c>
      <c r="Y3502" s="48">
        <f t="shared" si="557"/>
        <v>0</v>
      </c>
      <c r="Z3502" s="82"/>
      <c r="AA3502" s="106"/>
      <c r="AB3502" s="42">
        <f t="shared" si="558"/>
        <v>0</v>
      </c>
      <c r="AC3502" s="50"/>
      <c r="AD3502" s="81"/>
      <c r="AE3502" s="81"/>
      <c r="AF3502" s="81"/>
      <c r="AG3502" s="81"/>
      <c r="AH3502" s="81"/>
      <c r="AI3502" s="81"/>
      <c r="AJ3502" s="81"/>
      <c r="AK3502" s="81"/>
      <c r="AL3502" s="81"/>
      <c r="AM3502" s="50"/>
      <c r="AN3502" s="50"/>
      <c r="AO3502" s="112">
        <f t="shared" si="561"/>
        <v>0</v>
      </c>
    </row>
    <row r="3503" spans="1:41" ht="20.100000000000001" customHeight="1">
      <c r="A3503" s="70">
        <f t="shared" si="559"/>
        <v>1</v>
      </c>
      <c r="B3503" s="81"/>
      <c r="C3503" s="81"/>
      <c r="D3503" s="81"/>
      <c r="E3503" s="81"/>
      <c r="F3503" s="34"/>
      <c r="G3503" s="94"/>
      <c r="H3503" s="81"/>
      <c r="I3503" s="34"/>
      <c r="J3503" s="34"/>
      <c r="K3503" s="38"/>
      <c r="L3503" s="38"/>
      <c r="M3503" s="39">
        <f t="shared" si="552"/>
        <v>0</v>
      </c>
      <c r="N3503" s="40">
        <f t="shared" si="553"/>
        <v>0</v>
      </c>
      <c r="O3503" s="80"/>
      <c r="P3503" s="113" t="str">
        <f t="shared" si="560"/>
        <v/>
      </c>
      <c r="Q3503" s="42" t="str">
        <f t="shared" si="554"/>
        <v/>
      </c>
      <c r="R3503" s="81"/>
      <c r="S3503" s="44" t="str">
        <f t="shared" si="555"/>
        <v/>
      </c>
      <c r="T3503" s="81"/>
      <c r="U3503" s="81"/>
      <c r="V3503" s="42">
        <f t="shared" si="556"/>
        <v>0</v>
      </c>
      <c r="W3503" s="43"/>
      <c r="X3503" s="47">
        <f>SUMIFS(W$12:W3503,F$12:F3503,F3503,H$12:H3503,H3503,D$12:D3503,D3503)</f>
        <v>0</v>
      </c>
      <c r="Y3503" s="48">
        <f t="shared" si="557"/>
        <v>0</v>
      </c>
      <c r="Z3503" s="82"/>
      <c r="AA3503" s="106"/>
      <c r="AB3503" s="42">
        <f t="shared" si="558"/>
        <v>0</v>
      </c>
      <c r="AC3503" s="50"/>
      <c r="AD3503" s="81"/>
      <c r="AE3503" s="81"/>
      <c r="AF3503" s="81"/>
      <c r="AG3503" s="81"/>
      <c r="AH3503" s="81"/>
      <c r="AI3503" s="81"/>
      <c r="AJ3503" s="81"/>
      <c r="AK3503" s="81"/>
      <c r="AL3503" s="81"/>
      <c r="AM3503" s="50"/>
      <c r="AN3503" s="50"/>
      <c r="AO3503" s="112">
        <f t="shared" si="561"/>
        <v>0</v>
      </c>
    </row>
    <row r="3504" spans="1:41" ht="20.100000000000001" customHeight="1">
      <c r="A3504" s="70">
        <f t="shared" si="559"/>
        <v>1</v>
      </c>
      <c r="B3504" s="81"/>
      <c r="C3504" s="81"/>
      <c r="D3504" s="81"/>
      <c r="E3504" s="81"/>
      <c r="F3504" s="34"/>
      <c r="G3504" s="94"/>
      <c r="H3504" s="81"/>
      <c r="I3504" s="34"/>
      <c r="J3504" s="34"/>
      <c r="K3504" s="38"/>
      <c r="L3504" s="38"/>
      <c r="M3504" s="39">
        <f t="shared" si="552"/>
        <v>0</v>
      </c>
      <c r="N3504" s="40">
        <f t="shared" si="553"/>
        <v>0</v>
      </c>
      <c r="O3504" s="80"/>
      <c r="P3504" s="113" t="str">
        <f t="shared" si="560"/>
        <v/>
      </c>
      <c r="Q3504" s="42" t="str">
        <f t="shared" si="554"/>
        <v/>
      </c>
      <c r="R3504" s="81"/>
      <c r="S3504" s="44" t="str">
        <f t="shared" si="555"/>
        <v/>
      </c>
      <c r="T3504" s="81"/>
      <c r="U3504" s="81"/>
      <c r="V3504" s="42">
        <f t="shared" si="556"/>
        <v>0</v>
      </c>
      <c r="W3504" s="43"/>
      <c r="X3504" s="47">
        <f>SUMIFS(W$12:W3504,F$12:F3504,F3504,H$12:H3504,H3504,D$12:D3504,D3504)</f>
        <v>0</v>
      </c>
      <c r="Y3504" s="48">
        <f t="shared" si="557"/>
        <v>0</v>
      </c>
      <c r="Z3504" s="82"/>
      <c r="AA3504" s="106"/>
      <c r="AB3504" s="42">
        <f t="shared" si="558"/>
        <v>0</v>
      </c>
      <c r="AC3504" s="50"/>
      <c r="AD3504" s="81"/>
      <c r="AE3504" s="81"/>
      <c r="AF3504" s="81"/>
      <c r="AG3504" s="81"/>
      <c r="AH3504" s="81"/>
      <c r="AI3504" s="81"/>
      <c r="AJ3504" s="81"/>
      <c r="AK3504" s="81"/>
      <c r="AL3504" s="81"/>
      <c r="AM3504" s="50"/>
      <c r="AN3504" s="50"/>
      <c r="AO3504" s="112">
        <f t="shared" si="561"/>
        <v>0</v>
      </c>
    </row>
    <row r="3505" spans="1:41" ht="20.100000000000001" customHeight="1">
      <c r="A3505" s="70">
        <f t="shared" si="559"/>
        <v>1</v>
      </c>
      <c r="B3505" s="81"/>
      <c r="C3505" s="81"/>
      <c r="D3505" s="81"/>
      <c r="E3505" s="81"/>
      <c r="F3505" s="34"/>
      <c r="G3505" s="94"/>
      <c r="H3505" s="81"/>
      <c r="I3505" s="34"/>
      <c r="J3505" s="34"/>
      <c r="K3505" s="38"/>
      <c r="L3505" s="38"/>
      <c r="M3505" s="39">
        <f t="shared" si="552"/>
        <v>0</v>
      </c>
      <c r="N3505" s="40">
        <f t="shared" si="553"/>
        <v>0</v>
      </c>
      <c r="O3505" s="80"/>
      <c r="P3505" s="113" t="str">
        <f t="shared" si="560"/>
        <v/>
      </c>
      <c r="Q3505" s="42" t="str">
        <f t="shared" si="554"/>
        <v/>
      </c>
      <c r="R3505" s="81"/>
      <c r="S3505" s="44" t="str">
        <f t="shared" si="555"/>
        <v/>
      </c>
      <c r="T3505" s="81"/>
      <c r="U3505" s="81"/>
      <c r="V3505" s="42">
        <f t="shared" si="556"/>
        <v>0</v>
      </c>
      <c r="W3505" s="43"/>
      <c r="X3505" s="47">
        <f>SUMIFS(W$12:W3505,F$12:F3505,F3505,H$12:H3505,H3505,D$12:D3505,D3505)</f>
        <v>0</v>
      </c>
      <c r="Y3505" s="48">
        <f t="shared" si="557"/>
        <v>0</v>
      </c>
      <c r="Z3505" s="82"/>
      <c r="AA3505" s="106"/>
      <c r="AB3505" s="42">
        <f t="shared" si="558"/>
        <v>0</v>
      </c>
      <c r="AC3505" s="50"/>
      <c r="AD3505" s="81"/>
      <c r="AE3505" s="81"/>
      <c r="AF3505" s="81"/>
      <c r="AG3505" s="81"/>
      <c r="AH3505" s="81"/>
      <c r="AI3505" s="81"/>
      <c r="AJ3505" s="81"/>
      <c r="AK3505" s="81"/>
      <c r="AL3505" s="81"/>
      <c r="AM3505" s="50"/>
      <c r="AN3505" s="50"/>
      <c r="AO3505" s="112">
        <f t="shared" si="561"/>
        <v>0</v>
      </c>
    </row>
    <row r="3506" spans="1:41" ht="20.100000000000001" customHeight="1">
      <c r="A3506" s="70">
        <f t="shared" si="559"/>
        <v>1</v>
      </c>
      <c r="B3506" s="81"/>
      <c r="C3506" s="81"/>
      <c r="D3506" s="81"/>
      <c r="E3506" s="81"/>
      <c r="F3506" s="34"/>
      <c r="G3506" s="94"/>
      <c r="H3506" s="81"/>
      <c r="I3506" s="34"/>
      <c r="J3506" s="34"/>
      <c r="K3506" s="38"/>
      <c r="L3506" s="38"/>
      <c r="M3506" s="39">
        <f t="shared" si="552"/>
        <v>0</v>
      </c>
      <c r="N3506" s="40">
        <f t="shared" si="553"/>
        <v>0</v>
      </c>
      <c r="O3506" s="80"/>
      <c r="P3506" s="113" t="str">
        <f t="shared" si="560"/>
        <v/>
      </c>
      <c r="Q3506" s="42" t="str">
        <f t="shared" si="554"/>
        <v/>
      </c>
      <c r="R3506" s="81"/>
      <c r="S3506" s="44" t="str">
        <f t="shared" si="555"/>
        <v/>
      </c>
      <c r="T3506" s="81"/>
      <c r="U3506" s="81"/>
      <c r="V3506" s="42">
        <f t="shared" si="556"/>
        <v>0</v>
      </c>
      <c r="W3506" s="43"/>
      <c r="X3506" s="47">
        <f>SUMIFS(W$12:W3506,F$12:F3506,F3506,H$12:H3506,H3506,D$12:D3506,D3506)</f>
        <v>0</v>
      </c>
      <c r="Y3506" s="48">
        <f t="shared" si="557"/>
        <v>0</v>
      </c>
      <c r="Z3506" s="82"/>
      <c r="AA3506" s="106"/>
      <c r="AB3506" s="42">
        <f t="shared" si="558"/>
        <v>0</v>
      </c>
      <c r="AC3506" s="50"/>
      <c r="AD3506" s="81"/>
      <c r="AE3506" s="81"/>
      <c r="AF3506" s="81"/>
      <c r="AG3506" s="81"/>
      <c r="AH3506" s="81"/>
      <c r="AI3506" s="81"/>
      <c r="AJ3506" s="81"/>
      <c r="AK3506" s="81"/>
      <c r="AL3506" s="81"/>
      <c r="AM3506" s="50"/>
      <c r="AN3506" s="50"/>
      <c r="AO3506" s="112">
        <f t="shared" si="561"/>
        <v>0</v>
      </c>
    </row>
    <row r="3507" spans="1:41" ht="20.100000000000001" customHeight="1">
      <c r="A3507" s="70">
        <f t="shared" si="559"/>
        <v>1</v>
      </c>
      <c r="B3507" s="81"/>
      <c r="C3507" s="81"/>
      <c r="D3507" s="81"/>
      <c r="E3507" s="81"/>
      <c r="F3507" s="34"/>
      <c r="G3507" s="94"/>
      <c r="H3507" s="81"/>
      <c r="I3507" s="34"/>
      <c r="J3507" s="34"/>
      <c r="K3507" s="38"/>
      <c r="L3507" s="38"/>
      <c r="M3507" s="39">
        <f t="shared" si="552"/>
        <v>0</v>
      </c>
      <c r="N3507" s="40">
        <f t="shared" si="553"/>
        <v>0</v>
      </c>
      <c r="O3507" s="80"/>
      <c r="P3507" s="113" t="str">
        <f t="shared" si="560"/>
        <v/>
      </c>
      <c r="Q3507" s="42" t="str">
        <f t="shared" si="554"/>
        <v/>
      </c>
      <c r="R3507" s="81"/>
      <c r="S3507" s="44" t="str">
        <f t="shared" si="555"/>
        <v/>
      </c>
      <c r="T3507" s="81"/>
      <c r="U3507" s="81"/>
      <c r="V3507" s="42">
        <f t="shared" si="556"/>
        <v>0</v>
      </c>
      <c r="W3507" s="43"/>
      <c r="X3507" s="47">
        <f>SUMIFS(W$12:W3507,F$12:F3507,F3507,H$12:H3507,H3507,D$12:D3507,D3507)</f>
        <v>0</v>
      </c>
      <c r="Y3507" s="48">
        <f t="shared" si="557"/>
        <v>0</v>
      </c>
      <c r="Z3507" s="82"/>
      <c r="AA3507" s="106"/>
      <c r="AB3507" s="42">
        <f t="shared" si="558"/>
        <v>0</v>
      </c>
      <c r="AC3507" s="50"/>
      <c r="AD3507" s="81"/>
      <c r="AE3507" s="81"/>
      <c r="AF3507" s="81"/>
      <c r="AG3507" s="81"/>
      <c r="AH3507" s="81"/>
      <c r="AI3507" s="81"/>
      <c r="AJ3507" s="81"/>
      <c r="AK3507" s="81"/>
      <c r="AL3507" s="81"/>
      <c r="AM3507" s="50"/>
      <c r="AN3507" s="50"/>
      <c r="AO3507" s="112">
        <f t="shared" si="561"/>
        <v>0</v>
      </c>
    </row>
    <row r="3508" spans="1:41" ht="20.100000000000001" customHeight="1">
      <c r="A3508" s="70">
        <f t="shared" si="559"/>
        <v>1</v>
      </c>
      <c r="B3508" s="81"/>
      <c r="C3508" s="81"/>
      <c r="D3508" s="81"/>
      <c r="E3508" s="81"/>
      <c r="F3508" s="34"/>
      <c r="G3508" s="94"/>
      <c r="H3508" s="81"/>
      <c r="I3508" s="34"/>
      <c r="J3508" s="34"/>
      <c r="K3508" s="38"/>
      <c r="L3508" s="38"/>
      <c r="M3508" s="39">
        <f t="shared" si="552"/>
        <v>0</v>
      </c>
      <c r="N3508" s="40">
        <f t="shared" si="553"/>
        <v>0</v>
      </c>
      <c r="O3508" s="80"/>
      <c r="P3508" s="113" t="str">
        <f t="shared" si="560"/>
        <v/>
      </c>
      <c r="Q3508" s="42" t="str">
        <f t="shared" si="554"/>
        <v/>
      </c>
      <c r="R3508" s="81"/>
      <c r="S3508" s="44" t="str">
        <f t="shared" si="555"/>
        <v/>
      </c>
      <c r="T3508" s="81"/>
      <c r="U3508" s="81"/>
      <c r="V3508" s="42">
        <f t="shared" si="556"/>
        <v>0</v>
      </c>
      <c r="W3508" s="43"/>
      <c r="X3508" s="47">
        <f>SUMIFS(W$12:W3508,F$12:F3508,F3508,H$12:H3508,H3508,D$12:D3508,D3508)</f>
        <v>0</v>
      </c>
      <c r="Y3508" s="48">
        <f t="shared" si="557"/>
        <v>0</v>
      </c>
      <c r="Z3508" s="82"/>
      <c r="AA3508" s="106"/>
      <c r="AB3508" s="42">
        <f t="shared" si="558"/>
        <v>0</v>
      </c>
      <c r="AC3508" s="50"/>
      <c r="AD3508" s="81"/>
      <c r="AE3508" s="81"/>
      <c r="AF3508" s="81"/>
      <c r="AG3508" s="81"/>
      <c r="AH3508" s="81"/>
      <c r="AI3508" s="81"/>
      <c r="AJ3508" s="81"/>
      <c r="AK3508" s="81"/>
      <c r="AL3508" s="81"/>
      <c r="AM3508" s="50"/>
      <c r="AN3508" s="50"/>
      <c r="AO3508" s="112">
        <f t="shared" si="561"/>
        <v>0</v>
      </c>
    </row>
    <row r="3509" spans="1:41" ht="20.100000000000001" customHeight="1">
      <c r="A3509" s="70">
        <f t="shared" si="559"/>
        <v>1</v>
      </c>
      <c r="B3509" s="81"/>
      <c r="C3509" s="81"/>
      <c r="D3509" s="81"/>
      <c r="E3509" s="81"/>
      <c r="F3509" s="34"/>
      <c r="G3509" s="94"/>
      <c r="H3509" s="81"/>
      <c r="I3509" s="34"/>
      <c r="J3509" s="34"/>
      <c r="K3509" s="38"/>
      <c r="L3509" s="38"/>
      <c r="M3509" s="39">
        <f t="shared" si="552"/>
        <v>0</v>
      </c>
      <c r="N3509" s="40">
        <f t="shared" si="553"/>
        <v>0</v>
      </c>
      <c r="O3509" s="80"/>
      <c r="P3509" s="113" t="str">
        <f t="shared" si="560"/>
        <v/>
      </c>
      <c r="Q3509" s="42" t="str">
        <f t="shared" si="554"/>
        <v/>
      </c>
      <c r="R3509" s="81"/>
      <c r="S3509" s="44" t="str">
        <f t="shared" si="555"/>
        <v/>
      </c>
      <c r="T3509" s="81"/>
      <c r="U3509" s="81"/>
      <c r="V3509" s="42">
        <f t="shared" si="556"/>
        <v>0</v>
      </c>
      <c r="W3509" s="43"/>
      <c r="X3509" s="47">
        <f>SUMIFS(W$12:W3509,F$12:F3509,F3509,H$12:H3509,H3509,D$12:D3509,D3509)</f>
        <v>0</v>
      </c>
      <c r="Y3509" s="48">
        <f t="shared" si="557"/>
        <v>0</v>
      </c>
      <c r="Z3509" s="82"/>
      <c r="AA3509" s="106"/>
      <c r="AB3509" s="42">
        <f t="shared" si="558"/>
        <v>0</v>
      </c>
      <c r="AC3509" s="50"/>
      <c r="AD3509" s="81"/>
      <c r="AE3509" s="81"/>
      <c r="AF3509" s="81"/>
      <c r="AG3509" s="81"/>
      <c r="AH3509" s="81"/>
      <c r="AI3509" s="81"/>
      <c r="AJ3509" s="81"/>
      <c r="AK3509" s="81"/>
      <c r="AL3509" s="81"/>
      <c r="AM3509" s="50"/>
      <c r="AN3509" s="50"/>
      <c r="AO3509" s="112">
        <f t="shared" si="561"/>
        <v>0</v>
      </c>
    </row>
    <row r="3510" spans="1:41" ht="20.100000000000001" customHeight="1">
      <c r="A3510" s="70">
        <f t="shared" si="559"/>
        <v>1</v>
      </c>
      <c r="B3510" s="81"/>
      <c r="C3510" s="81"/>
      <c r="D3510" s="81"/>
      <c r="E3510" s="81"/>
      <c r="F3510" s="34"/>
      <c r="G3510" s="94"/>
      <c r="H3510" s="81"/>
      <c r="I3510" s="34"/>
      <c r="J3510" s="34"/>
      <c r="K3510" s="38"/>
      <c r="L3510" s="38"/>
      <c r="M3510" s="39">
        <f t="shared" si="552"/>
        <v>0</v>
      </c>
      <c r="N3510" s="40">
        <f t="shared" si="553"/>
        <v>0</v>
      </c>
      <c r="O3510" s="80"/>
      <c r="P3510" s="113" t="str">
        <f t="shared" si="560"/>
        <v/>
      </c>
      <c r="Q3510" s="42" t="str">
        <f t="shared" si="554"/>
        <v/>
      </c>
      <c r="R3510" s="81"/>
      <c r="S3510" s="44" t="str">
        <f t="shared" si="555"/>
        <v/>
      </c>
      <c r="T3510" s="81"/>
      <c r="U3510" s="81"/>
      <c r="V3510" s="42">
        <f t="shared" si="556"/>
        <v>0</v>
      </c>
      <c r="W3510" s="43"/>
      <c r="X3510" s="47">
        <f>SUMIFS(W$12:W3510,F$12:F3510,F3510,H$12:H3510,H3510,D$12:D3510,D3510)</f>
        <v>0</v>
      </c>
      <c r="Y3510" s="48">
        <f t="shared" si="557"/>
        <v>0</v>
      </c>
      <c r="Z3510" s="82"/>
      <c r="AA3510" s="106"/>
      <c r="AB3510" s="42">
        <f t="shared" si="558"/>
        <v>0</v>
      </c>
      <c r="AC3510" s="50"/>
      <c r="AD3510" s="81"/>
      <c r="AE3510" s="81"/>
      <c r="AF3510" s="81"/>
      <c r="AG3510" s="81"/>
      <c r="AH3510" s="81"/>
      <c r="AI3510" s="81"/>
      <c r="AJ3510" s="81"/>
      <c r="AK3510" s="81"/>
      <c r="AL3510" s="81"/>
      <c r="AM3510" s="50"/>
      <c r="AN3510" s="50"/>
      <c r="AO3510" s="112">
        <f t="shared" si="561"/>
        <v>0</v>
      </c>
    </row>
    <row r="3511" spans="1:41" ht="20.100000000000001" customHeight="1">
      <c r="A3511" s="70">
        <f t="shared" si="559"/>
        <v>1</v>
      </c>
      <c r="B3511" s="81"/>
      <c r="C3511" s="81"/>
      <c r="D3511" s="81"/>
      <c r="E3511" s="81"/>
      <c r="F3511" s="34"/>
      <c r="G3511" s="94"/>
      <c r="H3511" s="81"/>
      <c r="I3511" s="34"/>
      <c r="J3511" s="34"/>
      <c r="K3511" s="38"/>
      <c r="L3511" s="38"/>
      <c r="M3511" s="39">
        <f t="shared" si="552"/>
        <v>0</v>
      </c>
      <c r="N3511" s="40">
        <f t="shared" si="553"/>
        <v>0</v>
      </c>
      <c r="O3511" s="80"/>
      <c r="P3511" s="113" t="str">
        <f t="shared" si="560"/>
        <v/>
      </c>
      <c r="Q3511" s="42" t="str">
        <f t="shared" si="554"/>
        <v/>
      </c>
      <c r="R3511" s="81"/>
      <c r="S3511" s="44" t="str">
        <f t="shared" si="555"/>
        <v/>
      </c>
      <c r="T3511" s="81"/>
      <c r="U3511" s="81"/>
      <c r="V3511" s="42">
        <f t="shared" si="556"/>
        <v>0</v>
      </c>
      <c r="W3511" s="43"/>
      <c r="X3511" s="47">
        <f>SUMIFS(W$12:W3511,F$12:F3511,F3511,H$12:H3511,H3511,D$12:D3511,D3511)</f>
        <v>0</v>
      </c>
      <c r="Y3511" s="48">
        <f t="shared" si="557"/>
        <v>0</v>
      </c>
      <c r="Z3511" s="82"/>
      <c r="AA3511" s="106"/>
      <c r="AB3511" s="42">
        <f t="shared" si="558"/>
        <v>0</v>
      </c>
      <c r="AC3511" s="50"/>
      <c r="AD3511" s="81"/>
      <c r="AE3511" s="81"/>
      <c r="AF3511" s="81"/>
      <c r="AG3511" s="81"/>
      <c r="AH3511" s="81"/>
      <c r="AI3511" s="81"/>
      <c r="AJ3511" s="81"/>
      <c r="AK3511" s="81"/>
      <c r="AL3511" s="81"/>
      <c r="AM3511" s="50"/>
      <c r="AN3511" s="50"/>
      <c r="AO3511" s="112">
        <f t="shared" si="561"/>
        <v>0</v>
      </c>
    </row>
    <row r="3512" spans="1:41" ht="20.100000000000001" customHeight="1">
      <c r="A3512" s="70">
        <f t="shared" si="559"/>
        <v>1</v>
      </c>
      <c r="B3512" s="81"/>
      <c r="C3512" s="81"/>
      <c r="D3512" s="81"/>
      <c r="E3512" s="81"/>
      <c r="F3512" s="34"/>
      <c r="G3512" s="94"/>
      <c r="H3512" s="81"/>
      <c r="I3512" s="34"/>
      <c r="J3512" s="34"/>
      <c r="K3512" s="38"/>
      <c r="L3512" s="38"/>
      <c r="M3512" s="39">
        <f t="shared" si="552"/>
        <v>0</v>
      </c>
      <c r="N3512" s="40">
        <f t="shared" si="553"/>
        <v>0</v>
      </c>
      <c r="O3512" s="80"/>
      <c r="P3512" s="113" t="str">
        <f t="shared" si="560"/>
        <v/>
      </c>
      <c r="Q3512" s="42" t="str">
        <f t="shared" si="554"/>
        <v/>
      </c>
      <c r="R3512" s="81"/>
      <c r="S3512" s="44" t="str">
        <f t="shared" si="555"/>
        <v/>
      </c>
      <c r="T3512" s="81"/>
      <c r="U3512" s="81"/>
      <c r="V3512" s="42">
        <f t="shared" si="556"/>
        <v>0</v>
      </c>
      <c r="W3512" s="43"/>
      <c r="X3512" s="47">
        <f>SUMIFS(W$12:W3512,F$12:F3512,F3512,H$12:H3512,H3512,D$12:D3512,D3512)</f>
        <v>0</v>
      </c>
      <c r="Y3512" s="48">
        <f t="shared" si="557"/>
        <v>0</v>
      </c>
      <c r="Z3512" s="82"/>
      <c r="AA3512" s="106"/>
      <c r="AB3512" s="42">
        <f t="shared" si="558"/>
        <v>0</v>
      </c>
      <c r="AC3512" s="50"/>
      <c r="AD3512" s="81"/>
      <c r="AE3512" s="81"/>
      <c r="AF3512" s="81"/>
      <c r="AG3512" s="81"/>
      <c r="AH3512" s="81"/>
      <c r="AI3512" s="81"/>
      <c r="AJ3512" s="81"/>
      <c r="AK3512" s="81"/>
      <c r="AL3512" s="81"/>
      <c r="AM3512" s="50"/>
      <c r="AN3512" s="50"/>
      <c r="AO3512" s="112">
        <f t="shared" si="561"/>
        <v>0</v>
      </c>
    </row>
    <row r="3513" spans="1:41" ht="20.100000000000001" customHeight="1">
      <c r="A3513" s="70">
        <f t="shared" si="559"/>
        <v>1</v>
      </c>
      <c r="B3513" s="81"/>
      <c r="C3513" s="81"/>
      <c r="D3513" s="81"/>
      <c r="E3513" s="81"/>
      <c r="F3513" s="34"/>
      <c r="G3513" s="94"/>
      <c r="H3513" s="81"/>
      <c r="I3513" s="34"/>
      <c r="J3513" s="34"/>
      <c r="K3513" s="38"/>
      <c r="L3513" s="38"/>
      <c r="M3513" s="39">
        <f t="shared" si="552"/>
        <v>0</v>
      </c>
      <c r="N3513" s="40">
        <f t="shared" si="553"/>
        <v>0</v>
      </c>
      <c r="O3513" s="80"/>
      <c r="P3513" s="113" t="str">
        <f t="shared" si="560"/>
        <v/>
      </c>
      <c r="Q3513" s="42" t="str">
        <f t="shared" si="554"/>
        <v/>
      </c>
      <c r="R3513" s="81"/>
      <c r="S3513" s="44" t="str">
        <f t="shared" si="555"/>
        <v/>
      </c>
      <c r="T3513" s="81"/>
      <c r="U3513" s="81"/>
      <c r="V3513" s="42">
        <f t="shared" si="556"/>
        <v>0</v>
      </c>
      <c r="W3513" s="43"/>
      <c r="X3513" s="47">
        <f>SUMIFS(W$12:W3513,F$12:F3513,F3513,H$12:H3513,H3513,D$12:D3513,D3513)</f>
        <v>0</v>
      </c>
      <c r="Y3513" s="48">
        <f t="shared" si="557"/>
        <v>0</v>
      </c>
      <c r="Z3513" s="82"/>
      <c r="AA3513" s="106"/>
      <c r="AB3513" s="42">
        <f t="shared" si="558"/>
        <v>0</v>
      </c>
      <c r="AC3513" s="50"/>
      <c r="AD3513" s="81"/>
      <c r="AE3513" s="81"/>
      <c r="AF3513" s="81"/>
      <c r="AG3513" s="81"/>
      <c r="AH3513" s="81"/>
      <c r="AI3513" s="81"/>
      <c r="AJ3513" s="81"/>
      <c r="AK3513" s="81"/>
      <c r="AL3513" s="81"/>
      <c r="AM3513" s="50"/>
      <c r="AN3513" s="50"/>
      <c r="AO3513" s="112">
        <f t="shared" si="561"/>
        <v>0</v>
      </c>
    </row>
    <row r="3514" spans="1:41" ht="20.100000000000001" customHeight="1">
      <c r="A3514" s="70">
        <f t="shared" si="559"/>
        <v>1</v>
      </c>
      <c r="B3514" s="81"/>
      <c r="C3514" s="81"/>
      <c r="D3514" s="81"/>
      <c r="E3514" s="81"/>
      <c r="F3514" s="34"/>
      <c r="G3514" s="94"/>
      <c r="H3514" s="81"/>
      <c r="I3514" s="34"/>
      <c r="J3514" s="34"/>
      <c r="K3514" s="38"/>
      <c r="L3514" s="38"/>
      <c r="M3514" s="39">
        <f t="shared" si="552"/>
        <v>0</v>
      </c>
      <c r="N3514" s="40">
        <f t="shared" si="553"/>
        <v>0</v>
      </c>
      <c r="O3514" s="80"/>
      <c r="P3514" s="113" t="str">
        <f t="shared" si="560"/>
        <v/>
      </c>
      <c r="Q3514" s="42" t="str">
        <f t="shared" si="554"/>
        <v/>
      </c>
      <c r="R3514" s="81"/>
      <c r="S3514" s="44" t="str">
        <f t="shared" si="555"/>
        <v/>
      </c>
      <c r="T3514" s="81"/>
      <c r="U3514" s="81"/>
      <c r="V3514" s="42">
        <f t="shared" si="556"/>
        <v>0</v>
      </c>
      <c r="W3514" s="43"/>
      <c r="X3514" s="47">
        <f>SUMIFS(W$12:W3514,F$12:F3514,F3514,H$12:H3514,H3514,D$12:D3514,D3514)</f>
        <v>0</v>
      </c>
      <c r="Y3514" s="48">
        <f t="shared" si="557"/>
        <v>0</v>
      </c>
      <c r="Z3514" s="82"/>
      <c r="AA3514" s="106"/>
      <c r="AB3514" s="42">
        <f t="shared" si="558"/>
        <v>0</v>
      </c>
      <c r="AC3514" s="50"/>
      <c r="AD3514" s="81"/>
      <c r="AE3514" s="81"/>
      <c r="AF3514" s="81"/>
      <c r="AG3514" s="81"/>
      <c r="AH3514" s="81"/>
      <c r="AI3514" s="81"/>
      <c r="AJ3514" s="81"/>
      <c r="AK3514" s="81"/>
      <c r="AL3514" s="81"/>
      <c r="AM3514" s="50"/>
      <c r="AN3514" s="50"/>
      <c r="AO3514" s="112">
        <f t="shared" si="561"/>
        <v>0</v>
      </c>
    </row>
    <row r="3515" spans="1:41" ht="20.100000000000001" customHeight="1">
      <c r="A3515" s="70">
        <f t="shared" si="559"/>
        <v>1</v>
      </c>
      <c r="B3515" s="81"/>
      <c r="C3515" s="81"/>
      <c r="D3515" s="81"/>
      <c r="E3515" s="81"/>
      <c r="F3515" s="34"/>
      <c r="G3515" s="94"/>
      <c r="H3515" s="81"/>
      <c r="I3515" s="34"/>
      <c r="J3515" s="34"/>
      <c r="K3515" s="38"/>
      <c r="L3515" s="38"/>
      <c r="M3515" s="39">
        <f t="shared" si="552"/>
        <v>0</v>
      </c>
      <c r="N3515" s="40">
        <f t="shared" si="553"/>
        <v>0</v>
      </c>
      <c r="O3515" s="80"/>
      <c r="P3515" s="113" t="str">
        <f t="shared" si="560"/>
        <v/>
      </c>
      <c r="Q3515" s="42" t="str">
        <f t="shared" si="554"/>
        <v/>
      </c>
      <c r="R3515" s="81"/>
      <c r="S3515" s="44" t="str">
        <f t="shared" si="555"/>
        <v/>
      </c>
      <c r="T3515" s="81"/>
      <c r="U3515" s="81"/>
      <c r="V3515" s="42">
        <f t="shared" si="556"/>
        <v>0</v>
      </c>
      <c r="W3515" s="43"/>
      <c r="X3515" s="47">
        <f>SUMIFS(W$12:W3515,F$12:F3515,F3515,H$12:H3515,H3515,D$12:D3515,D3515)</f>
        <v>0</v>
      </c>
      <c r="Y3515" s="48">
        <f t="shared" si="557"/>
        <v>0</v>
      </c>
      <c r="Z3515" s="82"/>
      <c r="AA3515" s="106"/>
      <c r="AB3515" s="42">
        <f t="shared" si="558"/>
        <v>0</v>
      </c>
      <c r="AC3515" s="50"/>
      <c r="AD3515" s="81"/>
      <c r="AE3515" s="81"/>
      <c r="AF3515" s="81"/>
      <c r="AG3515" s="81"/>
      <c r="AH3515" s="81"/>
      <c r="AI3515" s="81"/>
      <c r="AJ3515" s="81"/>
      <c r="AK3515" s="81"/>
      <c r="AL3515" s="81"/>
      <c r="AM3515" s="50"/>
      <c r="AN3515" s="50"/>
      <c r="AO3515" s="112">
        <f t="shared" si="561"/>
        <v>0</v>
      </c>
    </row>
    <row r="3516" spans="1:41" ht="20.100000000000001" customHeight="1">
      <c r="A3516" s="70">
        <f t="shared" si="559"/>
        <v>1</v>
      </c>
      <c r="B3516" s="81"/>
      <c r="C3516" s="81"/>
      <c r="D3516" s="81"/>
      <c r="E3516" s="81"/>
      <c r="F3516" s="34"/>
      <c r="G3516" s="94"/>
      <c r="H3516" s="81"/>
      <c r="I3516" s="34"/>
      <c r="J3516" s="34"/>
      <c r="K3516" s="38"/>
      <c r="L3516" s="38"/>
      <c r="M3516" s="39">
        <f t="shared" si="552"/>
        <v>0</v>
      </c>
      <c r="N3516" s="40">
        <f t="shared" si="553"/>
        <v>0</v>
      </c>
      <c r="O3516" s="80"/>
      <c r="P3516" s="113" t="str">
        <f t="shared" si="560"/>
        <v/>
      </c>
      <c r="Q3516" s="42" t="str">
        <f t="shared" si="554"/>
        <v/>
      </c>
      <c r="R3516" s="81"/>
      <c r="S3516" s="44" t="str">
        <f t="shared" si="555"/>
        <v/>
      </c>
      <c r="T3516" s="81"/>
      <c r="U3516" s="81"/>
      <c r="V3516" s="42">
        <f t="shared" si="556"/>
        <v>0</v>
      </c>
      <c r="W3516" s="43"/>
      <c r="X3516" s="47">
        <f>SUMIFS(W$12:W3516,F$12:F3516,F3516,H$12:H3516,H3516,D$12:D3516,D3516)</f>
        <v>0</v>
      </c>
      <c r="Y3516" s="48">
        <f t="shared" si="557"/>
        <v>0</v>
      </c>
      <c r="Z3516" s="82"/>
      <c r="AA3516" s="106"/>
      <c r="AB3516" s="42">
        <f t="shared" si="558"/>
        <v>0</v>
      </c>
      <c r="AC3516" s="50"/>
      <c r="AD3516" s="81"/>
      <c r="AE3516" s="81"/>
      <c r="AF3516" s="81"/>
      <c r="AG3516" s="81"/>
      <c r="AH3516" s="81"/>
      <c r="AI3516" s="81"/>
      <c r="AJ3516" s="81"/>
      <c r="AK3516" s="81"/>
      <c r="AL3516" s="81"/>
      <c r="AM3516" s="50"/>
      <c r="AN3516" s="50"/>
      <c r="AO3516" s="112">
        <f t="shared" si="561"/>
        <v>0</v>
      </c>
    </row>
    <row r="3517" spans="1:41" ht="20.100000000000001" customHeight="1">
      <c r="A3517" s="70">
        <f t="shared" si="559"/>
        <v>1</v>
      </c>
      <c r="B3517" s="81"/>
      <c r="C3517" s="81"/>
      <c r="D3517" s="81"/>
      <c r="E3517" s="81"/>
      <c r="F3517" s="34"/>
      <c r="G3517" s="94"/>
      <c r="H3517" s="81"/>
      <c r="I3517" s="34"/>
      <c r="J3517" s="34"/>
      <c r="K3517" s="38"/>
      <c r="L3517" s="38"/>
      <c r="M3517" s="39">
        <f t="shared" si="552"/>
        <v>0</v>
      </c>
      <c r="N3517" s="40">
        <f t="shared" si="553"/>
        <v>0</v>
      </c>
      <c r="O3517" s="80"/>
      <c r="P3517" s="113" t="str">
        <f t="shared" si="560"/>
        <v/>
      </c>
      <c r="Q3517" s="42" t="str">
        <f t="shared" si="554"/>
        <v/>
      </c>
      <c r="R3517" s="81"/>
      <c r="S3517" s="44" t="str">
        <f t="shared" si="555"/>
        <v/>
      </c>
      <c r="T3517" s="81"/>
      <c r="U3517" s="81"/>
      <c r="V3517" s="42">
        <f t="shared" si="556"/>
        <v>0</v>
      </c>
      <c r="W3517" s="43"/>
      <c r="X3517" s="47">
        <f>SUMIFS(W$12:W3517,F$12:F3517,F3517,H$12:H3517,H3517,D$12:D3517,D3517)</f>
        <v>0</v>
      </c>
      <c r="Y3517" s="48">
        <f t="shared" si="557"/>
        <v>0</v>
      </c>
      <c r="Z3517" s="82"/>
      <c r="AA3517" s="106"/>
      <c r="AB3517" s="42">
        <f t="shared" si="558"/>
        <v>0</v>
      </c>
      <c r="AC3517" s="50"/>
      <c r="AD3517" s="81"/>
      <c r="AE3517" s="81"/>
      <c r="AF3517" s="81"/>
      <c r="AG3517" s="81"/>
      <c r="AH3517" s="81"/>
      <c r="AI3517" s="81"/>
      <c r="AJ3517" s="81"/>
      <c r="AK3517" s="81"/>
      <c r="AL3517" s="81"/>
      <c r="AM3517" s="50"/>
      <c r="AN3517" s="50"/>
      <c r="AO3517" s="112">
        <f t="shared" si="561"/>
        <v>0</v>
      </c>
    </row>
    <row r="3518" spans="1:41" ht="20.100000000000001" customHeight="1">
      <c r="A3518" s="70">
        <f t="shared" si="559"/>
        <v>1</v>
      </c>
      <c r="B3518" s="81"/>
      <c r="C3518" s="81"/>
      <c r="D3518" s="81"/>
      <c r="E3518" s="81"/>
      <c r="F3518" s="34"/>
      <c r="G3518" s="94"/>
      <c r="H3518" s="81"/>
      <c r="I3518" s="34"/>
      <c r="J3518" s="34"/>
      <c r="K3518" s="38"/>
      <c r="L3518" s="38"/>
      <c r="M3518" s="39">
        <f t="shared" si="552"/>
        <v>0</v>
      </c>
      <c r="N3518" s="40">
        <f t="shared" si="553"/>
        <v>0</v>
      </c>
      <c r="O3518" s="80"/>
      <c r="P3518" s="113" t="str">
        <f t="shared" si="560"/>
        <v/>
      </c>
      <c r="Q3518" s="42" t="str">
        <f t="shared" si="554"/>
        <v/>
      </c>
      <c r="R3518" s="81"/>
      <c r="S3518" s="44" t="str">
        <f t="shared" si="555"/>
        <v/>
      </c>
      <c r="T3518" s="81"/>
      <c r="U3518" s="81"/>
      <c r="V3518" s="42">
        <f t="shared" si="556"/>
        <v>0</v>
      </c>
      <c r="W3518" s="43"/>
      <c r="X3518" s="47">
        <f>SUMIFS(W$12:W3518,F$12:F3518,F3518,H$12:H3518,H3518,D$12:D3518,D3518)</f>
        <v>0</v>
      </c>
      <c r="Y3518" s="48">
        <f t="shared" si="557"/>
        <v>0</v>
      </c>
      <c r="Z3518" s="82"/>
      <c r="AA3518" s="106"/>
      <c r="AB3518" s="42">
        <f t="shared" si="558"/>
        <v>0</v>
      </c>
      <c r="AC3518" s="50"/>
      <c r="AD3518" s="81"/>
      <c r="AE3518" s="81"/>
      <c r="AF3518" s="81"/>
      <c r="AG3518" s="81"/>
      <c r="AH3518" s="81"/>
      <c r="AI3518" s="81"/>
      <c r="AJ3518" s="81"/>
      <c r="AK3518" s="81"/>
      <c r="AL3518" s="81"/>
      <c r="AM3518" s="50"/>
      <c r="AN3518" s="50"/>
      <c r="AO3518" s="112">
        <f t="shared" si="561"/>
        <v>0</v>
      </c>
    </row>
    <row r="3519" spans="1:41" ht="20.100000000000001" customHeight="1">
      <c r="A3519" s="70">
        <f t="shared" si="559"/>
        <v>1</v>
      </c>
      <c r="B3519" s="81"/>
      <c r="C3519" s="81"/>
      <c r="D3519" s="81"/>
      <c r="E3519" s="81"/>
      <c r="F3519" s="34"/>
      <c r="G3519" s="94"/>
      <c r="H3519" s="81"/>
      <c r="I3519" s="34"/>
      <c r="J3519" s="34"/>
      <c r="K3519" s="38"/>
      <c r="L3519" s="38"/>
      <c r="M3519" s="39">
        <f t="shared" si="552"/>
        <v>0</v>
      </c>
      <c r="N3519" s="40">
        <f t="shared" si="553"/>
        <v>0</v>
      </c>
      <c r="O3519" s="80"/>
      <c r="P3519" s="113" t="str">
        <f t="shared" si="560"/>
        <v/>
      </c>
      <c r="Q3519" s="42" t="str">
        <f t="shared" si="554"/>
        <v/>
      </c>
      <c r="R3519" s="81"/>
      <c r="S3519" s="44" t="str">
        <f t="shared" si="555"/>
        <v/>
      </c>
      <c r="T3519" s="81"/>
      <c r="U3519" s="81"/>
      <c r="V3519" s="42">
        <f t="shared" si="556"/>
        <v>0</v>
      </c>
      <c r="W3519" s="43"/>
      <c r="X3519" s="47">
        <f>SUMIFS(W$12:W3519,F$12:F3519,F3519,H$12:H3519,H3519,D$12:D3519,D3519)</f>
        <v>0</v>
      </c>
      <c r="Y3519" s="48">
        <f t="shared" si="557"/>
        <v>0</v>
      </c>
      <c r="Z3519" s="82"/>
      <c r="AA3519" s="106"/>
      <c r="AB3519" s="42">
        <f t="shared" si="558"/>
        <v>0</v>
      </c>
      <c r="AC3519" s="50"/>
      <c r="AD3519" s="81"/>
      <c r="AE3519" s="81"/>
      <c r="AF3519" s="81"/>
      <c r="AG3519" s="81"/>
      <c r="AH3519" s="81"/>
      <c r="AI3519" s="81"/>
      <c r="AJ3519" s="81"/>
      <c r="AK3519" s="81"/>
      <c r="AL3519" s="81"/>
      <c r="AM3519" s="50"/>
      <c r="AN3519" s="50"/>
      <c r="AO3519" s="112">
        <f t="shared" si="561"/>
        <v>0</v>
      </c>
    </row>
    <row r="3520" spans="1:41" ht="20.100000000000001" customHeight="1">
      <c r="A3520" s="70">
        <f t="shared" si="559"/>
        <v>1</v>
      </c>
      <c r="B3520" s="81"/>
      <c r="C3520" s="81"/>
      <c r="D3520" s="81"/>
      <c r="E3520" s="81"/>
      <c r="F3520" s="34"/>
      <c r="G3520" s="94"/>
      <c r="H3520" s="81"/>
      <c r="I3520" s="34"/>
      <c r="J3520" s="34"/>
      <c r="K3520" s="38"/>
      <c r="L3520" s="38"/>
      <c r="M3520" s="39">
        <f t="shared" si="552"/>
        <v>0</v>
      </c>
      <c r="N3520" s="40">
        <f t="shared" si="553"/>
        <v>0</v>
      </c>
      <c r="O3520" s="80"/>
      <c r="P3520" s="113" t="str">
        <f t="shared" si="560"/>
        <v/>
      </c>
      <c r="Q3520" s="42" t="str">
        <f t="shared" si="554"/>
        <v/>
      </c>
      <c r="R3520" s="81"/>
      <c r="S3520" s="44" t="str">
        <f t="shared" si="555"/>
        <v/>
      </c>
      <c r="T3520" s="81"/>
      <c r="U3520" s="81"/>
      <c r="V3520" s="42">
        <f t="shared" si="556"/>
        <v>0</v>
      </c>
      <c r="W3520" s="43"/>
      <c r="X3520" s="47">
        <f>SUMIFS(W$12:W3520,F$12:F3520,F3520,H$12:H3520,H3520,D$12:D3520,D3520)</f>
        <v>0</v>
      </c>
      <c r="Y3520" s="48">
        <f t="shared" si="557"/>
        <v>0</v>
      </c>
      <c r="Z3520" s="82"/>
      <c r="AA3520" s="106"/>
      <c r="AB3520" s="42">
        <f t="shared" si="558"/>
        <v>0</v>
      </c>
      <c r="AC3520" s="50"/>
      <c r="AD3520" s="81"/>
      <c r="AE3520" s="81"/>
      <c r="AF3520" s="81"/>
      <c r="AG3520" s="81"/>
      <c r="AH3520" s="81"/>
      <c r="AI3520" s="81"/>
      <c r="AJ3520" s="81"/>
      <c r="AK3520" s="81"/>
      <c r="AL3520" s="81"/>
      <c r="AM3520" s="50"/>
      <c r="AN3520" s="50"/>
      <c r="AO3520" s="112">
        <f t="shared" si="561"/>
        <v>0</v>
      </c>
    </row>
    <row r="3521" spans="1:41" ht="20.100000000000001" customHeight="1">
      <c r="A3521" s="70">
        <f t="shared" si="559"/>
        <v>1</v>
      </c>
      <c r="B3521" s="81"/>
      <c r="C3521" s="81"/>
      <c r="D3521" s="81"/>
      <c r="E3521" s="81"/>
      <c r="F3521" s="34"/>
      <c r="G3521" s="94"/>
      <c r="H3521" s="81"/>
      <c r="I3521" s="34"/>
      <c r="J3521" s="34"/>
      <c r="K3521" s="38"/>
      <c r="L3521" s="38"/>
      <c r="M3521" s="39">
        <f t="shared" si="552"/>
        <v>0</v>
      </c>
      <c r="N3521" s="40">
        <f t="shared" si="553"/>
        <v>0</v>
      </c>
      <c r="O3521" s="80"/>
      <c r="P3521" s="113" t="str">
        <f t="shared" si="560"/>
        <v/>
      </c>
      <c r="Q3521" s="42" t="str">
        <f t="shared" si="554"/>
        <v/>
      </c>
      <c r="R3521" s="81"/>
      <c r="S3521" s="44" t="str">
        <f t="shared" si="555"/>
        <v/>
      </c>
      <c r="T3521" s="81"/>
      <c r="U3521" s="81"/>
      <c r="V3521" s="42">
        <f t="shared" si="556"/>
        <v>0</v>
      </c>
      <c r="W3521" s="43"/>
      <c r="X3521" s="47">
        <f>SUMIFS(W$12:W3521,F$12:F3521,F3521,H$12:H3521,H3521,D$12:D3521,D3521)</f>
        <v>0</v>
      </c>
      <c r="Y3521" s="48">
        <f t="shared" si="557"/>
        <v>0</v>
      </c>
      <c r="Z3521" s="82"/>
      <c r="AA3521" s="106"/>
      <c r="AB3521" s="42">
        <f t="shared" si="558"/>
        <v>0</v>
      </c>
      <c r="AC3521" s="50"/>
      <c r="AD3521" s="81"/>
      <c r="AE3521" s="81"/>
      <c r="AF3521" s="81"/>
      <c r="AG3521" s="81"/>
      <c r="AH3521" s="81"/>
      <c r="AI3521" s="81"/>
      <c r="AJ3521" s="81"/>
      <c r="AK3521" s="81"/>
      <c r="AL3521" s="81"/>
      <c r="AM3521" s="50"/>
      <c r="AN3521" s="50"/>
      <c r="AO3521" s="112">
        <f t="shared" si="561"/>
        <v>0</v>
      </c>
    </row>
    <row r="3522" spans="1:41" ht="20.100000000000001" customHeight="1">
      <c r="A3522" s="70">
        <f t="shared" si="559"/>
        <v>1</v>
      </c>
      <c r="B3522" s="81"/>
      <c r="C3522" s="81"/>
      <c r="D3522" s="81"/>
      <c r="E3522" s="81"/>
      <c r="F3522" s="34"/>
      <c r="G3522" s="94"/>
      <c r="H3522" s="81"/>
      <c r="I3522" s="34"/>
      <c r="J3522" s="34"/>
      <c r="K3522" s="38"/>
      <c r="L3522" s="38"/>
      <c r="M3522" s="39">
        <f t="shared" si="552"/>
        <v>0</v>
      </c>
      <c r="N3522" s="40">
        <f t="shared" si="553"/>
        <v>0</v>
      </c>
      <c r="O3522" s="80"/>
      <c r="P3522" s="113" t="str">
        <f t="shared" si="560"/>
        <v/>
      </c>
      <c r="Q3522" s="42" t="str">
        <f t="shared" si="554"/>
        <v/>
      </c>
      <c r="R3522" s="81"/>
      <c r="S3522" s="44" t="str">
        <f t="shared" si="555"/>
        <v/>
      </c>
      <c r="T3522" s="81"/>
      <c r="U3522" s="81"/>
      <c r="V3522" s="42">
        <f t="shared" si="556"/>
        <v>0</v>
      </c>
      <c r="W3522" s="43"/>
      <c r="X3522" s="47">
        <f>SUMIFS(W$12:W3522,F$12:F3522,F3522,H$12:H3522,H3522,D$12:D3522,D3522)</f>
        <v>0</v>
      </c>
      <c r="Y3522" s="48">
        <f t="shared" si="557"/>
        <v>0</v>
      </c>
      <c r="Z3522" s="82"/>
      <c r="AA3522" s="106"/>
      <c r="AB3522" s="42">
        <f t="shared" si="558"/>
        <v>0</v>
      </c>
      <c r="AC3522" s="50"/>
      <c r="AD3522" s="81"/>
      <c r="AE3522" s="81"/>
      <c r="AF3522" s="81"/>
      <c r="AG3522" s="81"/>
      <c r="AH3522" s="81"/>
      <c r="AI3522" s="81"/>
      <c r="AJ3522" s="81"/>
      <c r="AK3522" s="81"/>
      <c r="AL3522" s="81"/>
      <c r="AM3522" s="50"/>
      <c r="AN3522" s="50"/>
      <c r="AO3522" s="112">
        <f t="shared" si="561"/>
        <v>0</v>
      </c>
    </row>
    <row r="3523" spans="1:41" ht="20.100000000000001" customHeight="1">
      <c r="A3523" s="70">
        <f t="shared" si="559"/>
        <v>1</v>
      </c>
      <c r="B3523" s="81"/>
      <c r="C3523" s="81"/>
      <c r="D3523" s="81"/>
      <c r="E3523" s="81"/>
      <c r="F3523" s="34"/>
      <c r="G3523" s="94"/>
      <c r="H3523" s="81"/>
      <c r="I3523" s="34"/>
      <c r="J3523" s="34"/>
      <c r="K3523" s="38"/>
      <c r="L3523" s="38"/>
      <c r="M3523" s="39">
        <f t="shared" si="552"/>
        <v>0</v>
      </c>
      <c r="N3523" s="40">
        <f t="shared" si="553"/>
        <v>0</v>
      </c>
      <c r="O3523" s="80"/>
      <c r="P3523" s="113" t="str">
        <f t="shared" si="560"/>
        <v/>
      </c>
      <c r="Q3523" s="42" t="str">
        <f t="shared" si="554"/>
        <v/>
      </c>
      <c r="R3523" s="81"/>
      <c r="S3523" s="44" t="str">
        <f t="shared" si="555"/>
        <v/>
      </c>
      <c r="T3523" s="81"/>
      <c r="U3523" s="81"/>
      <c r="V3523" s="42">
        <f t="shared" si="556"/>
        <v>0</v>
      </c>
      <c r="W3523" s="43"/>
      <c r="X3523" s="47">
        <f>SUMIFS(W$12:W3523,F$12:F3523,F3523,H$12:H3523,H3523,D$12:D3523,D3523)</f>
        <v>0</v>
      </c>
      <c r="Y3523" s="48">
        <f t="shared" si="557"/>
        <v>0</v>
      </c>
      <c r="Z3523" s="82"/>
      <c r="AA3523" s="106"/>
      <c r="AB3523" s="42">
        <f t="shared" si="558"/>
        <v>0</v>
      </c>
      <c r="AC3523" s="50"/>
      <c r="AD3523" s="81"/>
      <c r="AE3523" s="81"/>
      <c r="AF3523" s="81"/>
      <c r="AG3523" s="81"/>
      <c r="AH3523" s="81"/>
      <c r="AI3523" s="81"/>
      <c r="AJ3523" s="81"/>
      <c r="AK3523" s="81"/>
      <c r="AL3523" s="81"/>
      <c r="AM3523" s="50"/>
      <c r="AN3523" s="50"/>
      <c r="AO3523" s="112">
        <f t="shared" si="561"/>
        <v>0</v>
      </c>
    </row>
    <row r="3524" spans="1:41" ht="20.100000000000001" customHeight="1">
      <c r="A3524" s="70">
        <f t="shared" si="559"/>
        <v>1</v>
      </c>
      <c r="B3524" s="81"/>
      <c r="C3524" s="81"/>
      <c r="D3524" s="81"/>
      <c r="E3524" s="81"/>
      <c r="F3524" s="34"/>
      <c r="G3524" s="94"/>
      <c r="H3524" s="81"/>
      <c r="I3524" s="34"/>
      <c r="J3524" s="34"/>
      <c r="K3524" s="38"/>
      <c r="L3524" s="38"/>
      <c r="M3524" s="39">
        <f t="shared" si="552"/>
        <v>0</v>
      </c>
      <c r="N3524" s="40">
        <f t="shared" si="553"/>
        <v>0</v>
      </c>
      <c r="O3524" s="80"/>
      <c r="P3524" s="113" t="str">
        <f t="shared" si="560"/>
        <v/>
      </c>
      <c r="Q3524" s="42" t="str">
        <f t="shared" si="554"/>
        <v/>
      </c>
      <c r="R3524" s="81"/>
      <c r="S3524" s="44" t="str">
        <f t="shared" si="555"/>
        <v/>
      </c>
      <c r="T3524" s="81"/>
      <c r="U3524" s="81"/>
      <c r="V3524" s="42">
        <f t="shared" si="556"/>
        <v>0</v>
      </c>
      <c r="W3524" s="43"/>
      <c r="X3524" s="47">
        <f>SUMIFS(W$12:W3524,F$12:F3524,F3524,H$12:H3524,H3524,D$12:D3524,D3524)</f>
        <v>0</v>
      </c>
      <c r="Y3524" s="48">
        <f t="shared" si="557"/>
        <v>0</v>
      </c>
      <c r="Z3524" s="82"/>
      <c r="AA3524" s="106"/>
      <c r="AB3524" s="42">
        <f t="shared" si="558"/>
        <v>0</v>
      </c>
      <c r="AC3524" s="50"/>
      <c r="AD3524" s="81"/>
      <c r="AE3524" s="81"/>
      <c r="AF3524" s="81"/>
      <c r="AG3524" s="81"/>
      <c r="AH3524" s="81"/>
      <c r="AI3524" s="81"/>
      <c r="AJ3524" s="81"/>
      <c r="AK3524" s="81"/>
      <c r="AL3524" s="81"/>
      <c r="AM3524" s="50"/>
      <c r="AN3524" s="50"/>
      <c r="AO3524" s="112">
        <f t="shared" si="561"/>
        <v>0</v>
      </c>
    </row>
    <row r="3525" spans="1:41" ht="20.100000000000001" customHeight="1">
      <c r="A3525" s="70">
        <f t="shared" si="559"/>
        <v>1</v>
      </c>
      <c r="B3525" s="81"/>
      <c r="C3525" s="81"/>
      <c r="D3525" s="81"/>
      <c r="E3525" s="81"/>
      <c r="F3525" s="34"/>
      <c r="G3525" s="94"/>
      <c r="H3525" s="81"/>
      <c r="I3525" s="34"/>
      <c r="J3525" s="34"/>
      <c r="K3525" s="38"/>
      <c r="L3525" s="38"/>
      <c r="M3525" s="39">
        <f t="shared" si="552"/>
        <v>0</v>
      </c>
      <c r="N3525" s="40">
        <f t="shared" si="553"/>
        <v>0</v>
      </c>
      <c r="O3525" s="80"/>
      <c r="P3525" s="113" t="str">
        <f t="shared" si="560"/>
        <v/>
      </c>
      <c r="Q3525" s="42" t="str">
        <f t="shared" si="554"/>
        <v/>
      </c>
      <c r="R3525" s="81"/>
      <c r="S3525" s="44" t="str">
        <f t="shared" si="555"/>
        <v/>
      </c>
      <c r="T3525" s="81"/>
      <c r="U3525" s="81"/>
      <c r="V3525" s="42">
        <f t="shared" si="556"/>
        <v>0</v>
      </c>
      <c r="W3525" s="43"/>
      <c r="X3525" s="47">
        <f>SUMIFS(W$12:W3525,F$12:F3525,F3525,H$12:H3525,H3525,D$12:D3525,D3525)</f>
        <v>0</v>
      </c>
      <c r="Y3525" s="48">
        <f t="shared" si="557"/>
        <v>0</v>
      </c>
      <c r="Z3525" s="82"/>
      <c r="AA3525" s="106"/>
      <c r="AB3525" s="42">
        <f t="shared" si="558"/>
        <v>0</v>
      </c>
      <c r="AC3525" s="50"/>
      <c r="AD3525" s="81"/>
      <c r="AE3525" s="81"/>
      <c r="AF3525" s="81"/>
      <c r="AG3525" s="81"/>
      <c r="AH3525" s="81"/>
      <c r="AI3525" s="81"/>
      <c r="AJ3525" s="81"/>
      <c r="AK3525" s="81"/>
      <c r="AL3525" s="81"/>
      <c r="AM3525" s="50"/>
      <c r="AN3525" s="50"/>
      <c r="AO3525" s="112">
        <f t="shared" si="561"/>
        <v>0</v>
      </c>
    </row>
    <row r="3526" spans="1:41" ht="20.100000000000001" customHeight="1">
      <c r="A3526" s="70">
        <f t="shared" si="559"/>
        <v>1</v>
      </c>
      <c r="B3526" s="81"/>
      <c r="C3526" s="81"/>
      <c r="D3526" s="81"/>
      <c r="E3526" s="81"/>
      <c r="F3526" s="34"/>
      <c r="G3526" s="94"/>
      <c r="H3526" s="81"/>
      <c r="I3526" s="34"/>
      <c r="J3526" s="34"/>
      <c r="K3526" s="38"/>
      <c r="L3526" s="38"/>
      <c r="M3526" s="39">
        <f t="shared" si="552"/>
        <v>0</v>
      </c>
      <c r="N3526" s="40">
        <f t="shared" si="553"/>
        <v>0</v>
      </c>
      <c r="O3526" s="80"/>
      <c r="P3526" s="113" t="str">
        <f t="shared" si="560"/>
        <v/>
      </c>
      <c r="Q3526" s="42" t="str">
        <f t="shared" si="554"/>
        <v/>
      </c>
      <c r="R3526" s="81"/>
      <c r="S3526" s="44" t="str">
        <f t="shared" si="555"/>
        <v/>
      </c>
      <c r="T3526" s="81"/>
      <c r="U3526" s="81"/>
      <c r="V3526" s="42">
        <f t="shared" si="556"/>
        <v>0</v>
      </c>
      <c r="W3526" s="43"/>
      <c r="X3526" s="47">
        <f>SUMIFS(W$12:W3526,F$12:F3526,F3526,H$12:H3526,H3526,D$12:D3526,D3526)</f>
        <v>0</v>
      </c>
      <c r="Y3526" s="48">
        <f t="shared" si="557"/>
        <v>0</v>
      </c>
      <c r="Z3526" s="82"/>
      <c r="AA3526" s="106"/>
      <c r="AB3526" s="42">
        <f t="shared" si="558"/>
        <v>0</v>
      </c>
      <c r="AC3526" s="50"/>
      <c r="AD3526" s="81"/>
      <c r="AE3526" s="81"/>
      <c r="AF3526" s="81"/>
      <c r="AG3526" s="81"/>
      <c r="AH3526" s="81"/>
      <c r="AI3526" s="81"/>
      <c r="AJ3526" s="81"/>
      <c r="AK3526" s="81"/>
      <c r="AL3526" s="81"/>
      <c r="AM3526" s="50"/>
      <c r="AN3526" s="50"/>
      <c r="AO3526" s="112">
        <f t="shared" si="561"/>
        <v>0</v>
      </c>
    </row>
    <row r="3527" spans="1:41" ht="20.100000000000001" customHeight="1">
      <c r="A3527" s="70">
        <f t="shared" si="559"/>
        <v>1</v>
      </c>
      <c r="B3527" s="81"/>
      <c r="C3527" s="81"/>
      <c r="D3527" s="81"/>
      <c r="E3527" s="81"/>
      <c r="F3527" s="34"/>
      <c r="G3527" s="94"/>
      <c r="H3527" s="81"/>
      <c r="I3527" s="34"/>
      <c r="J3527" s="34"/>
      <c r="K3527" s="38"/>
      <c r="L3527" s="38"/>
      <c r="M3527" s="39">
        <f t="shared" si="552"/>
        <v>0</v>
      </c>
      <c r="N3527" s="40">
        <f t="shared" si="553"/>
        <v>0</v>
      </c>
      <c r="O3527" s="80"/>
      <c r="P3527" s="113" t="str">
        <f t="shared" si="560"/>
        <v/>
      </c>
      <c r="Q3527" s="42" t="str">
        <f t="shared" si="554"/>
        <v/>
      </c>
      <c r="R3527" s="81"/>
      <c r="S3527" s="44" t="str">
        <f t="shared" si="555"/>
        <v/>
      </c>
      <c r="T3527" s="81"/>
      <c r="U3527" s="81"/>
      <c r="V3527" s="42">
        <f t="shared" si="556"/>
        <v>0</v>
      </c>
      <c r="W3527" s="43"/>
      <c r="X3527" s="47">
        <f>SUMIFS(W$12:W3527,F$12:F3527,F3527,H$12:H3527,H3527,D$12:D3527,D3527)</f>
        <v>0</v>
      </c>
      <c r="Y3527" s="48">
        <f t="shared" si="557"/>
        <v>0</v>
      </c>
      <c r="Z3527" s="82"/>
      <c r="AA3527" s="106"/>
      <c r="AB3527" s="42">
        <f t="shared" si="558"/>
        <v>0</v>
      </c>
      <c r="AC3527" s="50"/>
      <c r="AD3527" s="81"/>
      <c r="AE3527" s="81"/>
      <c r="AF3527" s="81"/>
      <c r="AG3527" s="81"/>
      <c r="AH3527" s="81"/>
      <c r="AI3527" s="81"/>
      <c r="AJ3527" s="81"/>
      <c r="AK3527" s="81"/>
      <c r="AL3527" s="81"/>
      <c r="AM3527" s="50"/>
      <c r="AN3527" s="50"/>
      <c r="AO3527" s="112">
        <f t="shared" si="561"/>
        <v>0</v>
      </c>
    </row>
    <row r="3528" spans="1:41" ht="20.100000000000001" customHeight="1">
      <c r="A3528" s="70">
        <f t="shared" si="559"/>
        <v>1</v>
      </c>
      <c r="B3528" s="81"/>
      <c r="C3528" s="81"/>
      <c r="D3528" s="81"/>
      <c r="E3528" s="81"/>
      <c r="F3528" s="34"/>
      <c r="G3528" s="94"/>
      <c r="H3528" s="81"/>
      <c r="I3528" s="34"/>
      <c r="J3528" s="34"/>
      <c r="K3528" s="38"/>
      <c r="L3528" s="38"/>
      <c r="M3528" s="39">
        <f t="shared" ref="M3528:M3591" si="562">(IF(L3528&lt;K3528,1+L3528,L3528)-K3528-IF(AND(K3528&lt;$L$5,L3528&gt;$M$5),$M$5-$L$5)-IF(AND(K3528&lt;$L$6,L3528&gt;$M$6),$M$6-$L$6)-IF(AND(K3528&lt;$L$7,L3528&gt;$M$7),$M$7-$L$7))-IF(AND(K3528&lt;$L$8,L3528&gt;$M$8),$M$8-$L$8)</f>
        <v>0</v>
      </c>
      <c r="N3528" s="40">
        <f t="shared" ref="N3528:N3591" si="563">HOUR(M3528)+MINUTE(M3528)/60</f>
        <v>0</v>
      </c>
      <c r="O3528" s="80"/>
      <c r="P3528" s="113" t="str">
        <f t="shared" si="560"/>
        <v/>
      </c>
      <c r="Q3528" s="42" t="str">
        <f t="shared" ref="Q3528:Q3591" si="564">IFERROR(V3528/(N3528*O3528),"")</f>
        <v/>
      </c>
      <c r="R3528" s="81"/>
      <c r="S3528" s="44" t="str">
        <f t="shared" ref="S3528:S3591" si="565">IFERROR(W3528/R3528,"")</f>
        <v/>
      </c>
      <c r="T3528" s="81"/>
      <c r="U3528" s="81"/>
      <c r="V3528" s="42">
        <f t="shared" ref="V3528:V3591" si="566">+W3528+Y3528</f>
        <v>0</v>
      </c>
      <c r="W3528" s="43"/>
      <c r="X3528" s="47">
        <f>SUMIFS(W$12:W3528,F$12:F3528,F3528,H$12:H3528,H3528,D$12:D3528,D3528)</f>
        <v>0</v>
      </c>
      <c r="Y3528" s="48">
        <f t="shared" ref="Y3528:Y3591" si="567">SUM(AC3528:AK3528)</f>
        <v>0</v>
      </c>
      <c r="Z3528" s="82"/>
      <c r="AA3528" s="106"/>
      <c r="AB3528" s="42">
        <f t="shared" ref="AB3528:AB3591" si="568">+W3528*AA3528</f>
        <v>0</v>
      </c>
      <c r="AC3528" s="50"/>
      <c r="AD3528" s="81"/>
      <c r="AE3528" s="81"/>
      <c r="AF3528" s="81"/>
      <c r="AG3528" s="81"/>
      <c r="AH3528" s="81"/>
      <c r="AI3528" s="81"/>
      <c r="AJ3528" s="81"/>
      <c r="AK3528" s="81"/>
      <c r="AL3528" s="81"/>
      <c r="AM3528" s="50"/>
      <c r="AN3528" s="50"/>
      <c r="AO3528" s="112">
        <f t="shared" si="561"/>
        <v>0</v>
      </c>
    </row>
    <row r="3529" spans="1:41" ht="20.100000000000001" customHeight="1">
      <c r="A3529" s="70">
        <f t="shared" si="559"/>
        <v>1</v>
      </c>
      <c r="B3529" s="81"/>
      <c r="C3529" s="81"/>
      <c r="D3529" s="81"/>
      <c r="E3529" s="81"/>
      <c r="F3529" s="34"/>
      <c r="G3529" s="94"/>
      <c r="H3529" s="81"/>
      <c r="I3529" s="34"/>
      <c r="J3529" s="34"/>
      <c r="K3529" s="38"/>
      <c r="L3529" s="38"/>
      <c r="M3529" s="39">
        <f t="shared" si="562"/>
        <v>0</v>
      </c>
      <c r="N3529" s="40">
        <f t="shared" si="563"/>
        <v>0</v>
      </c>
      <c r="O3529" s="80"/>
      <c r="P3529" s="113" t="str">
        <f t="shared" si="560"/>
        <v/>
      </c>
      <c r="Q3529" s="42" t="str">
        <f t="shared" si="564"/>
        <v/>
      </c>
      <c r="R3529" s="81"/>
      <c r="S3529" s="44" t="str">
        <f t="shared" si="565"/>
        <v/>
      </c>
      <c r="T3529" s="81"/>
      <c r="U3529" s="81"/>
      <c r="V3529" s="42">
        <f t="shared" si="566"/>
        <v>0</v>
      </c>
      <c r="W3529" s="43"/>
      <c r="X3529" s="47">
        <f>SUMIFS(W$12:W3529,F$12:F3529,F3529,H$12:H3529,H3529,D$12:D3529,D3529)</f>
        <v>0</v>
      </c>
      <c r="Y3529" s="48">
        <f t="shared" si="567"/>
        <v>0</v>
      </c>
      <c r="Z3529" s="82"/>
      <c r="AA3529" s="106"/>
      <c r="AB3529" s="42">
        <f t="shared" si="568"/>
        <v>0</v>
      </c>
      <c r="AC3529" s="50"/>
      <c r="AD3529" s="81"/>
      <c r="AE3529" s="81"/>
      <c r="AF3529" s="81"/>
      <c r="AG3529" s="81"/>
      <c r="AH3529" s="81"/>
      <c r="AI3529" s="81"/>
      <c r="AJ3529" s="81"/>
      <c r="AK3529" s="81"/>
      <c r="AL3529" s="81"/>
      <c r="AM3529" s="50"/>
      <c r="AN3529" s="50"/>
      <c r="AO3529" s="112">
        <f t="shared" si="561"/>
        <v>0</v>
      </c>
    </row>
    <row r="3530" spans="1:41" ht="20.100000000000001" customHeight="1">
      <c r="A3530" s="70">
        <f t="shared" si="559"/>
        <v>1</v>
      </c>
      <c r="B3530" s="81"/>
      <c r="C3530" s="81"/>
      <c r="D3530" s="81"/>
      <c r="E3530" s="81"/>
      <c r="F3530" s="34"/>
      <c r="G3530" s="94"/>
      <c r="H3530" s="81"/>
      <c r="I3530" s="34"/>
      <c r="J3530" s="34"/>
      <c r="K3530" s="38"/>
      <c r="L3530" s="38"/>
      <c r="M3530" s="39">
        <f t="shared" si="562"/>
        <v>0</v>
      </c>
      <c r="N3530" s="40">
        <f t="shared" si="563"/>
        <v>0</v>
      </c>
      <c r="O3530" s="80"/>
      <c r="P3530" s="113" t="str">
        <f t="shared" si="560"/>
        <v/>
      </c>
      <c r="Q3530" s="42" t="str">
        <f t="shared" si="564"/>
        <v/>
      </c>
      <c r="R3530" s="81"/>
      <c r="S3530" s="44" t="str">
        <f t="shared" si="565"/>
        <v/>
      </c>
      <c r="T3530" s="81"/>
      <c r="U3530" s="81"/>
      <c r="V3530" s="42">
        <f t="shared" si="566"/>
        <v>0</v>
      </c>
      <c r="W3530" s="43"/>
      <c r="X3530" s="47">
        <f>SUMIFS(W$12:W3530,F$12:F3530,F3530,H$12:H3530,H3530,D$12:D3530,D3530)</f>
        <v>0</v>
      </c>
      <c r="Y3530" s="48">
        <f t="shared" si="567"/>
        <v>0</v>
      </c>
      <c r="Z3530" s="82"/>
      <c r="AA3530" s="106"/>
      <c r="AB3530" s="42">
        <f t="shared" si="568"/>
        <v>0</v>
      </c>
      <c r="AC3530" s="50"/>
      <c r="AD3530" s="81"/>
      <c r="AE3530" s="81"/>
      <c r="AF3530" s="81"/>
      <c r="AG3530" s="81"/>
      <c r="AH3530" s="81"/>
      <c r="AI3530" s="81"/>
      <c r="AJ3530" s="81"/>
      <c r="AK3530" s="81"/>
      <c r="AL3530" s="81"/>
      <c r="AM3530" s="50"/>
      <c r="AN3530" s="50"/>
      <c r="AO3530" s="112">
        <f t="shared" si="561"/>
        <v>0</v>
      </c>
    </row>
    <row r="3531" spans="1:41" ht="20.100000000000001" customHeight="1">
      <c r="A3531" s="70">
        <f t="shared" si="559"/>
        <v>1</v>
      </c>
      <c r="B3531" s="81"/>
      <c r="C3531" s="81"/>
      <c r="D3531" s="81"/>
      <c r="E3531" s="81"/>
      <c r="F3531" s="34"/>
      <c r="G3531" s="94"/>
      <c r="H3531" s="81"/>
      <c r="I3531" s="34"/>
      <c r="J3531" s="34"/>
      <c r="K3531" s="38"/>
      <c r="L3531" s="38"/>
      <c r="M3531" s="39">
        <f t="shared" si="562"/>
        <v>0</v>
      </c>
      <c r="N3531" s="40">
        <f t="shared" si="563"/>
        <v>0</v>
      </c>
      <c r="O3531" s="80"/>
      <c r="P3531" s="113" t="str">
        <f t="shared" si="560"/>
        <v/>
      </c>
      <c r="Q3531" s="42" t="str">
        <f t="shared" si="564"/>
        <v/>
      </c>
      <c r="R3531" s="81"/>
      <c r="S3531" s="44" t="str">
        <f t="shared" si="565"/>
        <v/>
      </c>
      <c r="T3531" s="81"/>
      <c r="U3531" s="81"/>
      <c r="V3531" s="42">
        <f t="shared" si="566"/>
        <v>0</v>
      </c>
      <c r="W3531" s="43"/>
      <c r="X3531" s="47">
        <f>SUMIFS(W$12:W3531,F$12:F3531,F3531,H$12:H3531,H3531,D$12:D3531,D3531)</f>
        <v>0</v>
      </c>
      <c r="Y3531" s="48">
        <f t="shared" si="567"/>
        <v>0</v>
      </c>
      <c r="Z3531" s="82"/>
      <c r="AA3531" s="106"/>
      <c r="AB3531" s="42">
        <f t="shared" si="568"/>
        <v>0</v>
      </c>
      <c r="AC3531" s="50"/>
      <c r="AD3531" s="81"/>
      <c r="AE3531" s="81"/>
      <c r="AF3531" s="81"/>
      <c r="AG3531" s="81"/>
      <c r="AH3531" s="81"/>
      <c r="AI3531" s="81"/>
      <c r="AJ3531" s="81"/>
      <c r="AK3531" s="81"/>
      <c r="AL3531" s="81"/>
      <c r="AM3531" s="50"/>
      <c r="AN3531" s="50"/>
      <c r="AO3531" s="112">
        <f t="shared" si="561"/>
        <v>0</v>
      </c>
    </row>
    <row r="3532" spans="1:41" ht="20.100000000000001" customHeight="1">
      <c r="A3532" s="70">
        <f t="shared" si="559"/>
        <v>1</v>
      </c>
      <c r="B3532" s="81"/>
      <c r="C3532" s="81"/>
      <c r="D3532" s="81"/>
      <c r="E3532" s="81"/>
      <c r="F3532" s="34"/>
      <c r="G3532" s="94"/>
      <c r="H3532" s="81"/>
      <c r="I3532" s="34"/>
      <c r="J3532" s="34"/>
      <c r="K3532" s="38"/>
      <c r="L3532" s="38"/>
      <c r="M3532" s="39">
        <f t="shared" si="562"/>
        <v>0</v>
      </c>
      <c r="N3532" s="40">
        <f t="shared" si="563"/>
        <v>0</v>
      </c>
      <c r="O3532" s="80"/>
      <c r="P3532" s="113" t="str">
        <f t="shared" si="560"/>
        <v/>
      </c>
      <c r="Q3532" s="42" t="str">
        <f t="shared" si="564"/>
        <v/>
      </c>
      <c r="R3532" s="81"/>
      <c r="S3532" s="44" t="str">
        <f t="shared" si="565"/>
        <v/>
      </c>
      <c r="T3532" s="81"/>
      <c r="U3532" s="81"/>
      <c r="V3532" s="42">
        <f t="shared" si="566"/>
        <v>0</v>
      </c>
      <c r="W3532" s="43"/>
      <c r="X3532" s="47">
        <f>SUMIFS(W$12:W3532,F$12:F3532,F3532,H$12:H3532,H3532,D$12:D3532,D3532)</f>
        <v>0</v>
      </c>
      <c r="Y3532" s="48">
        <f t="shared" si="567"/>
        <v>0</v>
      </c>
      <c r="Z3532" s="82"/>
      <c r="AA3532" s="106"/>
      <c r="AB3532" s="42">
        <f t="shared" si="568"/>
        <v>0</v>
      </c>
      <c r="AC3532" s="50"/>
      <c r="AD3532" s="81"/>
      <c r="AE3532" s="81"/>
      <c r="AF3532" s="81"/>
      <c r="AG3532" s="81"/>
      <c r="AH3532" s="81"/>
      <c r="AI3532" s="81"/>
      <c r="AJ3532" s="81"/>
      <c r="AK3532" s="81"/>
      <c r="AL3532" s="81"/>
      <c r="AM3532" s="50"/>
      <c r="AN3532" s="50"/>
      <c r="AO3532" s="112">
        <f t="shared" si="561"/>
        <v>0</v>
      </c>
    </row>
    <row r="3533" spans="1:41" ht="20.100000000000001" customHeight="1">
      <c r="A3533" s="70">
        <f t="shared" ref="A3533:A3596" si="569">MONTH(B3533)</f>
        <v>1</v>
      </c>
      <c r="B3533" s="81"/>
      <c r="C3533" s="81"/>
      <c r="D3533" s="81"/>
      <c r="E3533" s="81"/>
      <c r="F3533" s="34"/>
      <c r="G3533" s="94"/>
      <c r="H3533" s="81"/>
      <c r="I3533" s="34"/>
      <c r="J3533" s="34"/>
      <c r="K3533" s="38"/>
      <c r="L3533" s="38"/>
      <c r="M3533" s="39">
        <f t="shared" si="562"/>
        <v>0</v>
      </c>
      <c r="N3533" s="40">
        <f t="shared" si="563"/>
        <v>0</v>
      </c>
      <c r="O3533" s="80"/>
      <c r="P3533" s="113" t="str">
        <f t="shared" ref="P3533:P3596" si="570">IFERROR(W3533/V3533,"")</f>
        <v/>
      </c>
      <c r="Q3533" s="42" t="str">
        <f t="shared" si="564"/>
        <v/>
      </c>
      <c r="R3533" s="81"/>
      <c r="S3533" s="44" t="str">
        <f t="shared" si="565"/>
        <v/>
      </c>
      <c r="T3533" s="81"/>
      <c r="U3533" s="81"/>
      <c r="V3533" s="42">
        <f t="shared" si="566"/>
        <v>0</v>
      </c>
      <c r="W3533" s="43"/>
      <c r="X3533" s="47">
        <f>SUMIFS(W$12:W3533,F$12:F3533,F3533,H$12:H3533,H3533,D$12:D3533,D3533)</f>
        <v>0</v>
      </c>
      <c r="Y3533" s="48">
        <f t="shared" si="567"/>
        <v>0</v>
      </c>
      <c r="Z3533" s="82"/>
      <c r="AA3533" s="106"/>
      <c r="AB3533" s="42">
        <f t="shared" si="568"/>
        <v>0</v>
      </c>
      <c r="AC3533" s="50"/>
      <c r="AD3533" s="81"/>
      <c r="AE3533" s="81"/>
      <c r="AF3533" s="81"/>
      <c r="AG3533" s="81"/>
      <c r="AH3533" s="81"/>
      <c r="AI3533" s="81"/>
      <c r="AJ3533" s="81"/>
      <c r="AK3533" s="81"/>
      <c r="AL3533" s="81"/>
      <c r="AM3533" s="50"/>
      <c r="AN3533" s="50"/>
      <c r="AO3533" s="112">
        <f t="shared" ref="AO3533:AO3596" si="571">+AM3533+AN3533</f>
        <v>0</v>
      </c>
    </row>
    <row r="3534" spans="1:41" ht="20.100000000000001" customHeight="1">
      <c r="A3534" s="70">
        <f t="shared" si="569"/>
        <v>1</v>
      </c>
      <c r="B3534" s="81"/>
      <c r="C3534" s="81"/>
      <c r="D3534" s="81"/>
      <c r="E3534" s="81"/>
      <c r="F3534" s="34"/>
      <c r="G3534" s="94"/>
      <c r="H3534" s="81"/>
      <c r="I3534" s="34"/>
      <c r="J3534" s="34"/>
      <c r="K3534" s="38"/>
      <c r="L3534" s="38"/>
      <c r="M3534" s="39">
        <f t="shared" si="562"/>
        <v>0</v>
      </c>
      <c r="N3534" s="40">
        <f t="shared" si="563"/>
        <v>0</v>
      </c>
      <c r="O3534" s="80"/>
      <c r="P3534" s="113" t="str">
        <f t="shared" si="570"/>
        <v/>
      </c>
      <c r="Q3534" s="42" t="str">
        <f t="shared" si="564"/>
        <v/>
      </c>
      <c r="R3534" s="81"/>
      <c r="S3534" s="44" t="str">
        <f t="shared" si="565"/>
        <v/>
      </c>
      <c r="T3534" s="81"/>
      <c r="U3534" s="81"/>
      <c r="V3534" s="42">
        <f t="shared" si="566"/>
        <v>0</v>
      </c>
      <c r="W3534" s="43"/>
      <c r="X3534" s="47">
        <f>SUMIFS(W$12:W3534,F$12:F3534,F3534,H$12:H3534,H3534,D$12:D3534,D3534)</f>
        <v>0</v>
      </c>
      <c r="Y3534" s="48">
        <f t="shared" si="567"/>
        <v>0</v>
      </c>
      <c r="Z3534" s="82"/>
      <c r="AA3534" s="106"/>
      <c r="AB3534" s="42">
        <f t="shared" si="568"/>
        <v>0</v>
      </c>
      <c r="AC3534" s="50"/>
      <c r="AD3534" s="81"/>
      <c r="AE3534" s="81"/>
      <c r="AF3534" s="81"/>
      <c r="AG3534" s="81"/>
      <c r="AH3534" s="81"/>
      <c r="AI3534" s="81"/>
      <c r="AJ3534" s="81"/>
      <c r="AK3534" s="81"/>
      <c r="AL3534" s="81"/>
      <c r="AM3534" s="50"/>
      <c r="AN3534" s="50"/>
      <c r="AO3534" s="112">
        <f t="shared" si="571"/>
        <v>0</v>
      </c>
    </row>
    <row r="3535" spans="1:41" ht="20.100000000000001" customHeight="1">
      <c r="A3535" s="70">
        <f t="shared" si="569"/>
        <v>1</v>
      </c>
      <c r="B3535" s="81"/>
      <c r="C3535" s="81"/>
      <c r="D3535" s="81"/>
      <c r="E3535" s="81"/>
      <c r="F3535" s="34"/>
      <c r="G3535" s="94"/>
      <c r="H3535" s="81"/>
      <c r="I3535" s="34"/>
      <c r="J3535" s="34"/>
      <c r="K3535" s="38"/>
      <c r="L3535" s="38"/>
      <c r="M3535" s="39">
        <f t="shared" si="562"/>
        <v>0</v>
      </c>
      <c r="N3535" s="40">
        <f t="shared" si="563"/>
        <v>0</v>
      </c>
      <c r="O3535" s="80"/>
      <c r="P3535" s="113" t="str">
        <f t="shared" si="570"/>
        <v/>
      </c>
      <c r="Q3535" s="42" t="str">
        <f t="shared" si="564"/>
        <v/>
      </c>
      <c r="R3535" s="81"/>
      <c r="S3535" s="44" t="str">
        <f t="shared" si="565"/>
        <v/>
      </c>
      <c r="T3535" s="81"/>
      <c r="U3535" s="81"/>
      <c r="V3535" s="42">
        <f t="shared" si="566"/>
        <v>0</v>
      </c>
      <c r="W3535" s="43"/>
      <c r="X3535" s="47">
        <f>SUMIFS(W$12:W3535,F$12:F3535,F3535,H$12:H3535,H3535,D$12:D3535,D3535)</f>
        <v>0</v>
      </c>
      <c r="Y3535" s="48">
        <f t="shared" si="567"/>
        <v>0</v>
      </c>
      <c r="Z3535" s="82"/>
      <c r="AA3535" s="106"/>
      <c r="AB3535" s="42">
        <f t="shared" si="568"/>
        <v>0</v>
      </c>
      <c r="AC3535" s="50"/>
      <c r="AD3535" s="81"/>
      <c r="AE3535" s="81"/>
      <c r="AF3535" s="81"/>
      <c r="AG3535" s="81"/>
      <c r="AH3535" s="81"/>
      <c r="AI3535" s="81"/>
      <c r="AJ3535" s="81"/>
      <c r="AK3535" s="81"/>
      <c r="AL3535" s="81"/>
      <c r="AM3535" s="50"/>
      <c r="AN3535" s="50"/>
      <c r="AO3535" s="112">
        <f t="shared" si="571"/>
        <v>0</v>
      </c>
    </row>
    <row r="3536" spans="1:41" ht="20.100000000000001" customHeight="1">
      <c r="A3536" s="70">
        <f t="shared" si="569"/>
        <v>1</v>
      </c>
      <c r="B3536" s="81"/>
      <c r="C3536" s="81"/>
      <c r="D3536" s="81"/>
      <c r="E3536" s="81"/>
      <c r="F3536" s="34"/>
      <c r="G3536" s="94"/>
      <c r="H3536" s="81"/>
      <c r="I3536" s="34"/>
      <c r="J3536" s="34"/>
      <c r="K3536" s="38"/>
      <c r="L3536" s="38"/>
      <c r="M3536" s="39">
        <f t="shared" si="562"/>
        <v>0</v>
      </c>
      <c r="N3536" s="40">
        <f t="shared" si="563"/>
        <v>0</v>
      </c>
      <c r="O3536" s="80"/>
      <c r="P3536" s="113" t="str">
        <f t="shared" si="570"/>
        <v/>
      </c>
      <c r="Q3536" s="42" t="str">
        <f t="shared" si="564"/>
        <v/>
      </c>
      <c r="R3536" s="81"/>
      <c r="S3536" s="44" t="str">
        <f t="shared" si="565"/>
        <v/>
      </c>
      <c r="T3536" s="81"/>
      <c r="U3536" s="81"/>
      <c r="V3536" s="42">
        <f t="shared" si="566"/>
        <v>0</v>
      </c>
      <c r="W3536" s="43"/>
      <c r="X3536" s="47">
        <f>SUMIFS(W$12:W3536,F$12:F3536,F3536,H$12:H3536,H3536,D$12:D3536,D3536)</f>
        <v>0</v>
      </c>
      <c r="Y3536" s="48">
        <f t="shared" si="567"/>
        <v>0</v>
      </c>
      <c r="Z3536" s="82"/>
      <c r="AA3536" s="106"/>
      <c r="AB3536" s="42">
        <f t="shared" si="568"/>
        <v>0</v>
      </c>
      <c r="AC3536" s="50"/>
      <c r="AD3536" s="81"/>
      <c r="AE3536" s="81"/>
      <c r="AF3536" s="81"/>
      <c r="AG3536" s="81"/>
      <c r="AH3536" s="81"/>
      <c r="AI3536" s="81"/>
      <c r="AJ3536" s="81"/>
      <c r="AK3536" s="81"/>
      <c r="AL3536" s="81"/>
      <c r="AM3536" s="50"/>
      <c r="AN3536" s="50"/>
      <c r="AO3536" s="112">
        <f t="shared" si="571"/>
        <v>0</v>
      </c>
    </row>
    <row r="3537" spans="1:41" ht="20.100000000000001" customHeight="1">
      <c r="A3537" s="70">
        <f t="shared" si="569"/>
        <v>1</v>
      </c>
      <c r="B3537" s="81"/>
      <c r="C3537" s="81"/>
      <c r="D3537" s="81"/>
      <c r="E3537" s="81"/>
      <c r="F3537" s="34"/>
      <c r="G3537" s="94"/>
      <c r="H3537" s="81"/>
      <c r="I3537" s="34"/>
      <c r="J3537" s="34"/>
      <c r="K3537" s="38"/>
      <c r="L3537" s="38"/>
      <c r="M3537" s="39">
        <f t="shared" si="562"/>
        <v>0</v>
      </c>
      <c r="N3537" s="40">
        <f t="shared" si="563"/>
        <v>0</v>
      </c>
      <c r="O3537" s="80"/>
      <c r="P3537" s="113" t="str">
        <f t="shared" si="570"/>
        <v/>
      </c>
      <c r="Q3537" s="42" t="str">
        <f t="shared" si="564"/>
        <v/>
      </c>
      <c r="R3537" s="81"/>
      <c r="S3537" s="44" t="str">
        <f t="shared" si="565"/>
        <v/>
      </c>
      <c r="T3537" s="81"/>
      <c r="U3537" s="81"/>
      <c r="V3537" s="42">
        <f t="shared" si="566"/>
        <v>0</v>
      </c>
      <c r="W3537" s="43"/>
      <c r="X3537" s="47">
        <f>SUMIFS(W$12:W3537,F$12:F3537,F3537,H$12:H3537,H3537,D$12:D3537,D3537)</f>
        <v>0</v>
      </c>
      <c r="Y3537" s="48">
        <f t="shared" si="567"/>
        <v>0</v>
      </c>
      <c r="Z3537" s="82"/>
      <c r="AA3537" s="106"/>
      <c r="AB3537" s="42">
        <f t="shared" si="568"/>
        <v>0</v>
      </c>
      <c r="AC3537" s="50"/>
      <c r="AD3537" s="81"/>
      <c r="AE3537" s="81"/>
      <c r="AF3537" s="81"/>
      <c r="AG3537" s="81"/>
      <c r="AH3537" s="81"/>
      <c r="AI3537" s="81"/>
      <c r="AJ3537" s="81"/>
      <c r="AK3537" s="81"/>
      <c r="AL3537" s="81"/>
      <c r="AM3537" s="50"/>
      <c r="AN3537" s="50"/>
      <c r="AO3537" s="112">
        <f t="shared" si="571"/>
        <v>0</v>
      </c>
    </row>
    <row r="3538" spans="1:41" ht="20.100000000000001" customHeight="1">
      <c r="A3538" s="70">
        <f t="shared" si="569"/>
        <v>1</v>
      </c>
      <c r="B3538" s="81"/>
      <c r="C3538" s="81"/>
      <c r="D3538" s="81"/>
      <c r="E3538" s="81"/>
      <c r="F3538" s="34"/>
      <c r="G3538" s="94"/>
      <c r="H3538" s="81"/>
      <c r="I3538" s="34"/>
      <c r="J3538" s="34"/>
      <c r="K3538" s="38"/>
      <c r="L3538" s="38"/>
      <c r="M3538" s="39">
        <f t="shared" si="562"/>
        <v>0</v>
      </c>
      <c r="N3538" s="40">
        <f t="shared" si="563"/>
        <v>0</v>
      </c>
      <c r="O3538" s="80"/>
      <c r="P3538" s="113" t="str">
        <f t="shared" si="570"/>
        <v/>
      </c>
      <c r="Q3538" s="42" t="str">
        <f t="shared" si="564"/>
        <v/>
      </c>
      <c r="R3538" s="81"/>
      <c r="S3538" s="44" t="str">
        <f t="shared" si="565"/>
        <v/>
      </c>
      <c r="T3538" s="81"/>
      <c r="U3538" s="81"/>
      <c r="V3538" s="42">
        <f t="shared" si="566"/>
        <v>0</v>
      </c>
      <c r="W3538" s="43"/>
      <c r="X3538" s="47">
        <f>SUMIFS(W$12:W3538,F$12:F3538,F3538,H$12:H3538,H3538,D$12:D3538,D3538)</f>
        <v>0</v>
      </c>
      <c r="Y3538" s="48">
        <f t="shared" si="567"/>
        <v>0</v>
      </c>
      <c r="Z3538" s="82"/>
      <c r="AA3538" s="106"/>
      <c r="AB3538" s="42">
        <f t="shared" si="568"/>
        <v>0</v>
      </c>
      <c r="AC3538" s="50"/>
      <c r="AD3538" s="81"/>
      <c r="AE3538" s="81"/>
      <c r="AF3538" s="81"/>
      <c r="AG3538" s="81"/>
      <c r="AH3538" s="81"/>
      <c r="AI3538" s="81"/>
      <c r="AJ3538" s="81"/>
      <c r="AK3538" s="81"/>
      <c r="AL3538" s="81"/>
      <c r="AM3538" s="50"/>
      <c r="AN3538" s="50"/>
      <c r="AO3538" s="112">
        <f t="shared" si="571"/>
        <v>0</v>
      </c>
    </row>
    <row r="3539" spans="1:41" ht="20.100000000000001" customHeight="1">
      <c r="A3539" s="70">
        <f t="shared" si="569"/>
        <v>1</v>
      </c>
      <c r="B3539" s="81"/>
      <c r="C3539" s="81"/>
      <c r="D3539" s="81"/>
      <c r="E3539" s="81"/>
      <c r="F3539" s="34"/>
      <c r="G3539" s="94"/>
      <c r="H3539" s="81"/>
      <c r="I3539" s="34"/>
      <c r="J3539" s="34"/>
      <c r="K3539" s="38"/>
      <c r="L3539" s="38"/>
      <c r="M3539" s="39">
        <f t="shared" si="562"/>
        <v>0</v>
      </c>
      <c r="N3539" s="40">
        <f t="shared" si="563"/>
        <v>0</v>
      </c>
      <c r="O3539" s="80"/>
      <c r="P3539" s="113" t="str">
        <f t="shared" si="570"/>
        <v/>
      </c>
      <c r="Q3539" s="42" t="str">
        <f t="shared" si="564"/>
        <v/>
      </c>
      <c r="R3539" s="81"/>
      <c r="S3539" s="44" t="str">
        <f t="shared" si="565"/>
        <v/>
      </c>
      <c r="T3539" s="81"/>
      <c r="U3539" s="81"/>
      <c r="V3539" s="42">
        <f t="shared" si="566"/>
        <v>0</v>
      </c>
      <c r="W3539" s="43"/>
      <c r="X3539" s="47">
        <f>SUMIFS(W$12:W3539,F$12:F3539,F3539,H$12:H3539,H3539,D$12:D3539,D3539)</f>
        <v>0</v>
      </c>
      <c r="Y3539" s="48">
        <f t="shared" si="567"/>
        <v>0</v>
      </c>
      <c r="Z3539" s="82"/>
      <c r="AA3539" s="106"/>
      <c r="AB3539" s="42">
        <f t="shared" si="568"/>
        <v>0</v>
      </c>
      <c r="AC3539" s="50"/>
      <c r="AD3539" s="81"/>
      <c r="AE3539" s="81"/>
      <c r="AF3539" s="81"/>
      <c r="AG3539" s="81"/>
      <c r="AH3539" s="81"/>
      <c r="AI3539" s="81"/>
      <c r="AJ3539" s="81"/>
      <c r="AK3539" s="81"/>
      <c r="AL3539" s="81"/>
      <c r="AM3539" s="50"/>
      <c r="AN3539" s="50"/>
      <c r="AO3539" s="112">
        <f t="shared" si="571"/>
        <v>0</v>
      </c>
    </row>
    <row r="3540" spans="1:41" ht="20.100000000000001" customHeight="1">
      <c r="A3540" s="70">
        <f t="shared" si="569"/>
        <v>1</v>
      </c>
      <c r="B3540" s="81"/>
      <c r="C3540" s="81"/>
      <c r="D3540" s="81"/>
      <c r="E3540" s="81"/>
      <c r="F3540" s="34"/>
      <c r="G3540" s="94"/>
      <c r="H3540" s="81"/>
      <c r="I3540" s="34"/>
      <c r="J3540" s="34"/>
      <c r="K3540" s="38"/>
      <c r="L3540" s="38"/>
      <c r="M3540" s="39">
        <f t="shared" si="562"/>
        <v>0</v>
      </c>
      <c r="N3540" s="40">
        <f t="shared" si="563"/>
        <v>0</v>
      </c>
      <c r="O3540" s="80"/>
      <c r="P3540" s="113" t="str">
        <f t="shared" si="570"/>
        <v/>
      </c>
      <c r="Q3540" s="42" t="str">
        <f t="shared" si="564"/>
        <v/>
      </c>
      <c r="R3540" s="81"/>
      <c r="S3540" s="44" t="str">
        <f t="shared" si="565"/>
        <v/>
      </c>
      <c r="T3540" s="81"/>
      <c r="U3540" s="81"/>
      <c r="V3540" s="42">
        <f t="shared" si="566"/>
        <v>0</v>
      </c>
      <c r="W3540" s="43"/>
      <c r="X3540" s="47">
        <f>SUMIFS(W$12:W3540,F$12:F3540,F3540,H$12:H3540,H3540,D$12:D3540,D3540)</f>
        <v>0</v>
      </c>
      <c r="Y3540" s="48">
        <f t="shared" si="567"/>
        <v>0</v>
      </c>
      <c r="Z3540" s="82"/>
      <c r="AA3540" s="106"/>
      <c r="AB3540" s="42">
        <f t="shared" si="568"/>
        <v>0</v>
      </c>
      <c r="AC3540" s="50"/>
      <c r="AD3540" s="81"/>
      <c r="AE3540" s="81"/>
      <c r="AF3540" s="81"/>
      <c r="AG3540" s="81"/>
      <c r="AH3540" s="81"/>
      <c r="AI3540" s="81"/>
      <c r="AJ3540" s="81"/>
      <c r="AK3540" s="81"/>
      <c r="AL3540" s="81"/>
      <c r="AM3540" s="50"/>
      <c r="AN3540" s="50"/>
      <c r="AO3540" s="112">
        <f t="shared" si="571"/>
        <v>0</v>
      </c>
    </row>
    <row r="3541" spans="1:41" ht="20.100000000000001" customHeight="1">
      <c r="A3541" s="70">
        <f t="shared" si="569"/>
        <v>1</v>
      </c>
      <c r="B3541" s="81"/>
      <c r="C3541" s="81"/>
      <c r="D3541" s="81"/>
      <c r="E3541" s="81"/>
      <c r="F3541" s="34"/>
      <c r="G3541" s="94"/>
      <c r="H3541" s="81"/>
      <c r="I3541" s="34"/>
      <c r="J3541" s="34"/>
      <c r="K3541" s="38"/>
      <c r="L3541" s="38"/>
      <c r="M3541" s="39">
        <f t="shared" si="562"/>
        <v>0</v>
      </c>
      <c r="N3541" s="40">
        <f t="shared" si="563"/>
        <v>0</v>
      </c>
      <c r="O3541" s="80"/>
      <c r="P3541" s="113" t="str">
        <f t="shared" si="570"/>
        <v/>
      </c>
      <c r="Q3541" s="42" t="str">
        <f t="shared" si="564"/>
        <v/>
      </c>
      <c r="R3541" s="81"/>
      <c r="S3541" s="44" t="str">
        <f t="shared" si="565"/>
        <v/>
      </c>
      <c r="T3541" s="81"/>
      <c r="U3541" s="81"/>
      <c r="V3541" s="42">
        <f t="shared" si="566"/>
        <v>0</v>
      </c>
      <c r="W3541" s="43"/>
      <c r="X3541" s="47">
        <f>SUMIFS(W$12:W3541,F$12:F3541,F3541,H$12:H3541,H3541,D$12:D3541,D3541)</f>
        <v>0</v>
      </c>
      <c r="Y3541" s="48">
        <f t="shared" si="567"/>
        <v>0</v>
      </c>
      <c r="Z3541" s="82"/>
      <c r="AA3541" s="106"/>
      <c r="AB3541" s="42">
        <f t="shared" si="568"/>
        <v>0</v>
      </c>
      <c r="AC3541" s="50"/>
      <c r="AD3541" s="81"/>
      <c r="AE3541" s="81"/>
      <c r="AF3541" s="81"/>
      <c r="AG3541" s="81"/>
      <c r="AH3541" s="81"/>
      <c r="AI3541" s="81"/>
      <c r="AJ3541" s="81"/>
      <c r="AK3541" s="81"/>
      <c r="AL3541" s="81"/>
      <c r="AM3541" s="50"/>
      <c r="AN3541" s="50"/>
      <c r="AO3541" s="112">
        <f t="shared" si="571"/>
        <v>0</v>
      </c>
    </row>
    <row r="3542" spans="1:41" ht="20.100000000000001" customHeight="1">
      <c r="A3542" s="70">
        <f t="shared" si="569"/>
        <v>1</v>
      </c>
      <c r="B3542" s="81"/>
      <c r="C3542" s="81"/>
      <c r="D3542" s="81"/>
      <c r="E3542" s="81"/>
      <c r="F3542" s="34"/>
      <c r="G3542" s="94"/>
      <c r="H3542" s="81"/>
      <c r="I3542" s="34"/>
      <c r="J3542" s="34"/>
      <c r="K3542" s="38"/>
      <c r="L3542" s="38"/>
      <c r="M3542" s="39">
        <f t="shared" si="562"/>
        <v>0</v>
      </c>
      <c r="N3542" s="40">
        <f t="shared" si="563"/>
        <v>0</v>
      </c>
      <c r="O3542" s="80"/>
      <c r="P3542" s="113" t="str">
        <f t="shared" si="570"/>
        <v/>
      </c>
      <c r="Q3542" s="42" t="str">
        <f t="shared" si="564"/>
        <v/>
      </c>
      <c r="R3542" s="81"/>
      <c r="S3542" s="44" t="str">
        <f t="shared" si="565"/>
        <v/>
      </c>
      <c r="T3542" s="81"/>
      <c r="U3542" s="81"/>
      <c r="V3542" s="42">
        <f t="shared" si="566"/>
        <v>0</v>
      </c>
      <c r="W3542" s="43"/>
      <c r="X3542" s="47">
        <f>SUMIFS(W$12:W3542,F$12:F3542,F3542,H$12:H3542,H3542,D$12:D3542,D3542)</f>
        <v>0</v>
      </c>
      <c r="Y3542" s="48">
        <f t="shared" si="567"/>
        <v>0</v>
      </c>
      <c r="Z3542" s="82"/>
      <c r="AA3542" s="106"/>
      <c r="AB3542" s="42">
        <f t="shared" si="568"/>
        <v>0</v>
      </c>
      <c r="AC3542" s="50"/>
      <c r="AD3542" s="81"/>
      <c r="AE3542" s="81"/>
      <c r="AF3542" s="81"/>
      <c r="AG3542" s="81"/>
      <c r="AH3542" s="81"/>
      <c r="AI3542" s="81"/>
      <c r="AJ3542" s="81"/>
      <c r="AK3542" s="81"/>
      <c r="AL3542" s="81"/>
      <c r="AM3542" s="50"/>
      <c r="AN3542" s="50"/>
      <c r="AO3542" s="112">
        <f t="shared" si="571"/>
        <v>0</v>
      </c>
    </row>
    <row r="3543" spans="1:41" ht="20.100000000000001" customHeight="1">
      <c r="A3543" s="70">
        <f t="shared" si="569"/>
        <v>1</v>
      </c>
      <c r="B3543" s="81"/>
      <c r="C3543" s="81"/>
      <c r="D3543" s="81"/>
      <c r="E3543" s="81"/>
      <c r="F3543" s="34"/>
      <c r="G3543" s="94"/>
      <c r="H3543" s="81"/>
      <c r="I3543" s="34"/>
      <c r="J3543" s="34"/>
      <c r="K3543" s="38"/>
      <c r="L3543" s="38"/>
      <c r="M3543" s="39">
        <f t="shared" si="562"/>
        <v>0</v>
      </c>
      <c r="N3543" s="40">
        <f t="shared" si="563"/>
        <v>0</v>
      </c>
      <c r="O3543" s="80"/>
      <c r="P3543" s="113" t="str">
        <f t="shared" si="570"/>
        <v/>
      </c>
      <c r="Q3543" s="42" t="str">
        <f t="shared" si="564"/>
        <v/>
      </c>
      <c r="R3543" s="81"/>
      <c r="S3543" s="44" t="str">
        <f t="shared" si="565"/>
        <v/>
      </c>
      <c r="T3543" s="81"/>
      <c r="U3543" s="81"/>
      <c r="V3543" s="42">
        <f t="shared" si="566"/>
        <v>0</v>
      </c>
      <c r="W3543" s="43"/>
      <c r="X3543" s="47">
        <f>SUMIFS(W$12:W3543,F$12:F3543,F3543,H$12:H3543,H3543,D$12:D3543,D3543)</f>
        <v>0</v>
      </c>
      <c r="Y3543" s="48">
        <f t="shared" si="567"/>
        <v>0</v>
      </c>
      <c r="Z3543" s="82"/>
      <c r="AA3543" s="106"/>
      <c r="AB3543" s="42">
        <f t="shared" si="568"/>
        <v>0</v>
      </c>
      <c r="AC3543" s="50"/>
      <c r="AD3543" s="81"/>
      <c r="AE3543" s="81"/>
      <c r="AF3543" s="81"/>
      <c r="AG3543" s="81"/>
      <c r="AH3543" s="81"/>
      <c r="AI3543" s="81"/>
      <c r="AJ3543" s="81"/>
      <c r="AK3543" s="81"/>
      <c r="AL3543" s="81"/>
      <c r="AM3543" s="50"/>
      <c r="AN3543" s="50"/>
      <c r="AO3543" s="112">
        <f t="shared" si="571"/>
        <v>0</v>
      </c>
    </row>
    <row r="3544" spans="1:41" ht="20.100000000000001" customHeight="1">
      <c r="A3544" s="70">
        <f t="shared" si="569"/>
        <v>1</v>
      </c>
      <c r="B3544" s="81"/>
      <c r="C3544" s="81"/>
      <c r="D3544" s="81"/>
      <c r="E3544" s="81"/>
      <c r="F3544" s="34"/>
      <c r="G3544" s="94"/>
      <c r="H3544" s="81"/>
      <c r="I3544" s="34"/>
      <c r="J3544" s="34"/>
      <c r="K3544" s="38"/>
      <c r="L3544" s="38"/>
      <c r="M3544" s="39">
        <f t="shared" si="562"/>
        <v>0</v>
      </c>
      <c r="N3544" s="40">
        <f t="shared" si="563"/>
        <v>0</v>
      </c>
      <c r="O3544" s="80"/>
      <c r="P3544" s="113" t="str">
        <f t="shared" si="570"/>
        <v/>
      </c>
      <c r="Q3544" s="42" t="str">
        <f t="shared" si="564"/>
        <v/>
      </c>
      <c r="R3544" s="81"/>
      <c r="S3544" s="44" t="str">
        <f t="shared" si="565"/>
        <v/>
      </c>
      <c r="T3544" s="81"/>
      <c r="U3544" s="81"/>
      <c r="V3544" s="42">
        <f t="shared" si="566"/>
        <v>0</v>
      </c>
      <c r="W3544" s="43"/>
      <c r="X3544" s="47">
        <f>SUMIFS(W$12:W3544,F$12:F3544,F3544,H$12:H3544,H3544,D$12:D3544,D3544)</f>
        <v>0</v>
      </c>
      <c r="Y3544" s="48">
        <f t="shared" si="567"/>
        <v>0</v>
      </c>
      <c r="Z3544" s="82"/>
      <c r="AA3544" s="106"/>
      <c r="AB3544" s="42">
        <f t="shared" si="568"/>
        <v>0</v>
      </c>
      <c r="AC3544" s="50"/>
      <c r="AD3544" s="81"/>
      <c r="AE3544" s="81"/>
      <c r="AF3544" s="81"/>
      <c r="AG3544" s="81"/>
      <c r="AH3544" s="81"/>
      <c r="AI3544" s="81"/>
      <c r="AJ3544" s="81"/>
      <c r="AK3544" s="81"/>
      <c r="AL3544" s="81"/>
      <c r="AM3544" s="50"/>
      <c r="AN3544" s="50"/>
      <c r="AO3544" s="112">
        <f t="shared" si="571"/>
        <v>0</v>
      </c>
    </row>
    <row r="3545" spans="1:41" ht="20.100000000000001" customHeight="1">
      <c r="A3545" s="70">
        <f t="shared" si="569"/>
        <v>1</v>
      </c>
      <c r="B3545" s="81"/>
      <c r="C3545" s="81"/>
      <c r="D3545" s="81"/>
      <c r="E3545" s="81"/>
      <c r="F3545" s="34"/>
      <c r="G3545" s="94"/>
      <c r="H3545" s="81"/>
      <c r="I3545" s="34"/>
      <c r="J3545" s="34"/>
      <c r="K3545" s="38"/>
      <c r="L3545" s="38"/>
      <c r="M3545" s="39">
        <f t="shared" si="562"/>
        <v>0</v>
      </c>
      <c r="N3545" s="40">
        <f t="shared" si="563"/>
        <v>0</v>
      </c>
      <c r="O3545" s="80"/>
      <c r="P3545" s="113" t="str">
        <f t="shared" si="570"/>
        <v/>
      </c>
      <c r="Q3545" s="42" t="str">
        <f t="shared" si="564"/>
        <v/>
      </c>
      <c r="R3545" s="81"/>
      <c r="S3545" s="44" t="str">
        <f t="shared" si="565"/>
        <v/>
      </c>
      <c r="T3545" s="81"/>
      <c r="U3545" s="81"/>
      <c r="V3545" s="42">
        <f t="shared" si="566"/>
        <v>0</v>
      </c>
      <c r="W3545" s="43"/>
      <c r="X3545" s="47">
        <f>SUMIFS(W$12:W3545,F$12:F3545,F3545,H$12:H3545,H3545,D$12:D3545,D3545)</f>
        <v>0</v>
      </c>
      <c r="Y3545" s="48">
        <f t="shared" si="567"/>
        <v>0</v>
      </c>
      <c r="Z3545" s="82"/>
      <c r="AA3545" s="106"/>
      <c r="AB3545" s="42">
        <f t="shared" si="568"/>
        <v>0</v>
      </c>
      <c r="AC3545" s="50"/>
      <c r="AD3545" s="81"/>
      <c r="AE3545" s="81"/>
      <c r="AF3545" s="81"/>
      <c r="AG3545" s="81"/>
      <c r="AH3545" s="81"/>
      <c r="AI3545" s="81"/>
      <c r="AJ3545" s="81"/>
      <c r="AK3545" s="81"/>
      <c r="AL3545" s="81"/>
      <c r="AM3545" s="50"/>
      <c r="AN3545" s="50"/>
      <c r="AO3545" s="112">
        <f t="shared" si="571"/>
        <v>0</v>
      </c>
    </row>
    <row r="3546" spans="1:41" ht="20.100000000000001" customHeight="1">
      <c r="A3546" s="70">
        <f t="shared" si="569"/>
        <v>1</v>
      </c>
      <c r="B3546" s="81"/>
      <c r="C3546" s="81"/>
      <c r="D3546" s="81"/>
      <c r="E3546" s="81"/>
      <c r="F3546" s="34"/>
      <c r="G3546" s="94"/>
      <c r="H3546" s="81"/>
      <c r="I3546" s="34"/>
      <c r="J3546" s="34"/>
      <c r="K3546" s="38"/>
      <c r="L3546" s="38"/>
      <c r="M3546" s="39">
        <f t="shared" si="562"/>
        <v>0</v>
      </c>
      <c r="N3546" s="40">
        <f t="shared" si="563"/>
        <v>0</v>
      </c>
      <c r="O3546" s="80"/>
      <c r="P3546" s="113" t="str">
        <f t="shared" si="570"/>
        <v/>
      </c>
      <c r="Q3546" s="42" t="str">
        <f t="shared" si="564"/>
        <v/>
      </c>
      <c r="R3546" s="81"/>
      <c r="S3546" s="44" t="str">
        <f t="shared" si="565"/>
        <v/>
      </c>
      <c r="T3546" s="81"/>
      <c r="U3546" s="81"/>
      <c r="V3546" s="42">
        <f t="shared" si="566"/>
        <v>0</v>
      </c>
      <c r="W3546" s="43"/>
      <c r="X3546" s="47">
        <f>SUMIFS(W$12:W3546,F$12:F3546,F3546,H$12:H3546,H3546,D$12:D3546,D3546)</f>
        <v>0</v>
      </c>
      <c r="Y3546" s="48">
        <f t="shared" si="567"/>
        <v>0</v>
      </c>
      <c r="Z3546" s="82"/>
      <c r="AA3546" s="106"/>
      <c r="AB3546" s="42">
        <f t="shared" si="568"/>
        <v>0</v>
      </c>
      <c r="AC3546" s="50"/>
      <c r="AD3546" s="81"/>
      <c r="AE3546" s="81"/>
      <c r="AF3546" s="81"/>
      <c r="AG3546" s="81"/>
      <c r="AH3546" s="81"/>
      <c r="AI3546" s="81"/>
      <c r="AJ3546" s="81"/>
      <c r="AK3546" s="81"/>
      <c r="AL3546" s="81"/>
      <c r="AM3546" s="50"/>
      <c r="AN3546" s="50"/>
      <c r="AO3546" s="112">
        <f t="shared" si="571"/>
        <v>0</v>
      </c>
    </row>
    <row r="3547" spans="1:41" ht="20.100000000000001" customHeight="1">
      <c r="A3547" s="70">
        <f t="shared" si="569"/>
        <v>1</v>
      </c>
      <c r="B3547" s="81"/>
      <c r="C3547" s="81"/>
      <c r="D3547" s="81"/>
      <c r="E3547" s="81"/>
      <c r="F3547" s="34"/>
      <c r="G3547" s="94"/>
      <c r="H3547" s="81"/>
      <c r="I3547" s="34"/>
      <c r="J3547" s="34"/>
      <c r="K3547" s="38"/>
      <c r="L3547" s="38"/>
      <c r="M3547" s="39">
        <f t="shared" si="562"/>
        <v>0</v>
      </c>
      <c r="N3547" s="40">
        <f t="shared" si="563"/>
        <v>0</v>
      </c>
      <c r="O3547" s="80"/>
      <c r="P3547" s="113" t="str">
        <f t="shared" si="570"/>
        <v/>
      </c>
      <c r="Q3547" s="42" t="str">
        <f t="shared" si="564"/>
        <v/>
      </c>
      <c r="R3547" s="81"/>
      <c r="S3547" s="44" t="str">
        <f t="shared" si="565"/>
        <v/>
      </c>
      <c r="T3547" s="81"/>
      <c r="U3547" s="81"/>
      <c r="V3547" s="42">
        <f t="shared" si="566"/>
        <v>0</v>
      </c>
      <c r="W3547" s="43"/>
      <c r="X3547" s="47">
        <f>SUMIFS(W$12:W3547,F$12:F3547,F3547,H$12:H3547,H3547,D$12:D3547,D3547)</f>
        <v>0</v>
      </c>
      <c r="Y3547" s="48">
        <f t="shared" si="567"/>
        <v>0</v>
      </c>
      <c r="Z3547" s="82"/>
      <c r="AA3547" s="106"/>
      <c r="AB3547" s="42">
        <f t="shared" si="568"/>
        <v>0</v>
      </c>
      <c r="AC3547" s="50"/>
      <c r="AD3547" s="81"/>
      <c r="AE3547" s="81"/>
      <c r="AF3547" s="81"/>
      <c r="AG3547" s="81"/>
      <c r="AH3547" s="81"/>
      <c r="AI3547" s="81"/>
      <c r="AJ3547" s="81"/>
      <c r="AK3547" s="81"/>
      <c r="AL3547" s="81"/>
      <c r="AM3547" s="50"/>
      <c r="AN3547" s="50"/>
      <c r="AO3547" s="112">
        <f t="shared" si="571"/>
        <v>0</v>
      </c>
    </row>
    <row r="3548" spans="1:41" ht="20.100000000000001" customHeight="1">
      <c r="A3548" s="70">
        <f t="shared" si="569"/>
        <v>1</v>
      </c>
      <c r="B3548" s="81"/>
      <c r="C3548" s="81"/>
      <c r="D3548" s="81"/>
      <c r="E3548" s="81"/>
      <c r="F3548" s="34"/>
      <c r="G3548" s="94"/>
      <c r="H3548" s="81"/>
      <c r="I3548" s="34"/>
      <c r="J3548" s="34"/>
      <c r="K3548" s="38"/>
      <c r="L3548" s="38"/>
      <c r="M3548" s="39">
        <f t="shared" si="562"/>
        <v>0</v>
      </c>
      <c r="N3548" s="40">
        <f t="shared" si="563"/>
        <v>0</v>
      </c>
      <c r="O3548" s="80"/>
      <c r="P3548" s="113" t="str">
        <f t="shared" si="570"/>
        <v/>
      </c>
      <c r="Q3548" s="42" t="str">
        <f t="shared" si="564"/>
        <v/>
      </c>
      <c r="R3548" s="81"/>
      <c r="S3548" s="44" t="str">
        <f t="shared" si="565"/>
        <v/>
      </c>
      <c r="T3548" s="81"/>
      <c r="U3548" s="81"/>
      <c r="V3548" s="42">
        <f t="shared" si="566"/>
        <v>0</v>
      </c>
      <c r="W3548" s="43"/>
      <c r="X3548" s="47">
        <f>SUMIFS(W$12:W3548,F$12:F3548,F3548,H$12:H3548,H3548,D$12:D3548,D3548)</f>
        <v>0</v>
      </c>
      <c r="Y3548" s="48">
        <f t="shared" si="567"/>
        <v>0</v>
      </c>
      <c r="Z3548" s="82"/>
      <c r="AA3548" s="106"/>
      <c r="AB3548" s="42">
        <f t="shared" si="568"/>
        <v>0</v>
      </c>
      <c r="AC3548" s="50"/>
      <c r="AD3548" s="81"/>
      <c r="AE3548" s="81"/>
      <c r="AF3548" s="81"/>
      <c r="AG3548" s="81"/>
      <c r="AH3548" s="81"/>
      <c r="AI3548" s="81"/>
      <c r="AJ3548" s="81"/>
      <c r="AK3548" s="81"/>
      <c r="AL3548" s="81"/>
      <c r="AM3548" s="50"/>
      <c r="AN3548" s="50"/>
      <c r="AO3548" s="112">
        <f t="shared" si="571"/>
        <v>0</v>
      </c>
    </row>
    <row r="3549" spans="1:41" ht="20.100000000000001" customHeight="1">
      <c r="A3549" s="70">
        <f t="shared" si="569"/>
        <v>1</v>
      </c>
      <c r="B3549" s="81"/>
      <c r="C3549" s="81"/>
      <c r="D3549" s="81"/>
      <c r="E3549" s="81"/>
      <c r="F3549" s="34"/>
      <c r="G3549" s="94"/>
      <c r="H3549" s="81"/>
      <c r="I3549" s="34"/>
      <c r="J3549" s="34"/>
      <c r="K3549" s="38"/>
      <c r="L3549" s="38"/>
      <c r="M3549" s="39">
        <f t="shared" si="562"/>
        <v>0</v>
      </c>
      <c r="N3549" s="40">
        <f t="shared" si="563"/>
        <v>0</v>
      </c>
      <c r="O3549" s="80"/>
      <c r="P3549" s="113" t="str">
        <f t="shared" si="570"/>
        <v/>
      </c>
      <c r="Q3549" s="42" t="str">
        <f t="shared" si="564"/>
        <v/>
      </c>
      <c r="R3549" s="81"/>
      <c r="S3549" s="44" t="str">
        <f t="shared" si="565"/>
        <v/>
      </c>
      <c r="T3549" s="81"/>
      <c r="U3549" s="81"/>
      <c r="V3549" s="42">
        <f t="shared" si="566"/>
        <v>0</v>
      </c>
      <c r="W3549" s="43"/>
      <c r="X3549" s="47">
        <f>SUMIFS(W$12:W3549,F$12:F3549,F3549,H$12:H3549,H3549,D$12:D3549,D3549)</f>
        <v>0</v>
      </c>
      <c r="Y3549" s="48">
        <f t="shared" si="567"/>
        <v>0</v>
      </c>
      <c r="Z3549" s="82"/>
      <c r="AA3549" s="106"/>
      <c r="AB3549" s="42">
        <f t="shared" si="568"/>
        <v>0</v>
      </c>
      <c r="AC3549" s="50"/>
      <c r="AD3549" s="81"/>
      <c r="AE3549" s="81"/>
      <c r="AF3549" s="81"/>
      <c r="AG3549" s="81"/>
      <c r="AH3549" s="81"/>
      <c r="AI3549" s="81"/>
      <c r="AJ3549" s="81"/>
      <c r="AK3549" s="81"/>
      <c r="AL3549" s="81"/>
      <c r="AM3549" s="50"/>
      <c r="AN3549" s="50"/>
      <c r="AO3549" s="112">
        <f t="shared" si="571"/>
        <v>0</v>
      </c>
    </row>
    <row r="3550" spans="1:41" ht="20.100000000000001" customHeight="1">
      <c r="A3550" s="70">
        <f t="shared" si="569"/>
        <v>1</v>
      </c>
      <c r="B3550" s="81"/>
      <c r="C3550" s="81"/>
      <c r="D3550" s="81"/>
      <c r="E3550" s="81"/>
      <c r="F3550" s="34"/>
      <c r="G3550" s="94"/>
      <c r="H3550" s="81"/>
      <c r="I3550" s="34"/>
      <c r="J3550" s="34"/>
      <c r="K3550" s="38"/>
      <c r="L3550" s="38"/>
      <c r="M3550" s="39">
        <f t="shared" si="562"/>
        <v>0</v>
      </c>
      <c r="N3550" s="40">
        <f t="shared" si="563"/>
        <v>0</v>
      </c>
      <c r="O3550" s="80"/>
      <c r="P3550" s="113" t="str">
        <f t="shared" si="570"/>
        <v/>
      </c>
      <c r="Q3550" s="42" t="str">
        <f t="shared" si="564"/>
        <v/>
      </c>
      <c r="R3550" s="81"/>
      <c r="S3550" s="44" t="str">
        <f t="shared" si="565"/>
        <v/>
      </c>
      <c r="T3550" s="81"/>
      <c r="U3550" s="81"/>
      <c r="V3550" s="42">
        <f t="shared" si="566"/>
        <v>0</v>
      </c>
      <c r="W3550" s="43"/>
      <c r="X3550" s="47">
        <f>SUMIFS(W$12:W3550,F$12:F3550,F3550,H$12:H3550,H3550,D$12:D3550,D3550)</f>
        <v>0</v>
      </c>
      <c r="Y3550" s="48">
        <f t="shared" si="567"/>
        <v>0</v>
      </c>
      <c r="Z3550" s="82"/>
      <c r="AA3550" s="106"/>
      <c r="AB3550" s="42">
        <f t="shared" si="568"/>
        <v>0</v>
      </c>
      <c r="AC3550" s="50"/>
      <c r="AD3550" s="81"/>
      <c r="AE3550" s="81"/>
      <c r="AF3550" s="81"/>
      <c r="AG3550" s="81"/>
      <c r="AH3550" s="81"/>
      <c r="AI3550" s="81"/>
      <c r="AJ3550" s="81"/>
      <c r="AK3550" s="81"/>
      <c r="AL3550" s="81"/>
      <c r="AM3550" s="50"/>
      <c r="AN3550" s="50"/>
      <c r="AO3550" s="112">
        <f t="shared" si="571"/>
        <v>0</v>
      </c>
    </row>
    <row r="3551" spans="1:41" ht="20.100000000000001" customHeight="1">
      <c r="A3551" s="70">
        <f t="shared" si="569"/>
        <v>1</v>
      </c>
      <c r="B3551" s="81"/>
      <c r="C3551" s="81"/>
      <c r="D3551" s="81"/>
      <c r="E3551" s="81"/>
      <c r="F3551" s="34"/>
      <c r="G3551" s="94"/>
      <c r="H3551" s="81"/>
      <c r="I3551" s="34"/>
      <c r="J3551" s="34"/>
      <c r="K3551" s="38"/>
      <c r="L3551" s="38"/>
      <c r="M3551" s="39">
        <f t="shared" si="562"/>
        <v>0</v>
      </c>
      <c r="N3551" s="40">
        <f t="shared" si="563"/>
        <v>0</v>
      </c>
      <c r="O3551" s="80"/>
      <c r="P3551" s="113" t="str">
        <f t="shared" si="570"/>
        <v/>
      </c>
      <c r="Q3551" s="42" t="str">
        <f t="shared" si="564"/>
        <v/>
      </c>
      <c r="R3551" s="81"/>
      <c r="S3551" s="44" t="str">
        <f t="shared" si="565"/>
        <v/>
      </c>
      <c r="T3551" s="81"/>
      <c r="U3551" s="81"/>
      <c r="V3551" s="42">
        <f t="shared" si="566"/>
        <v>0</v>
      </c>
      <c r="W3551" s="43"/>
      <c r="X3551" s="47">
        <f>SUMIFS(W$12:W3551,F$12:F3551,F3551,H$12:H3551,H3551,D$12:D3551,D3551)</f>
        <v>0</v>
      </c>
      <c r="Y3551" s="48">
        <f t="shared" si="567"/>
        <v>0</v>
      </c>
      <c r="Z3551" s="82"/>
      <c r="AA3551" s="106"/>
      <c r="AB3551" s="42">
        <f t="shared" si="568"/>
        <v>0</v>
      </c>
      <c r="AC3551" s="50"/>
      <c r="AD3551" s="81"/>
      <c r="AE3551" s="81"/>
      <c r="AF3551" s="81"/>
      <c r="AG3551" s="81"/>
      <c r="AH3551" s="81"/>
      <c r="AI3551" s="81"/>
      <c r="AJ3551" s="81"/>
      <c r="AK3551" s="81"/>
      <c r="AL3551" s="81"/>
      <c r="AM3551" s="50"/>
      <c r="AN3551" s="50"/>
      <c r="AO3551" s="112">
        <f t="shared" si="571"/>
        <v>0</v>
      </c>
    </row>
    <row r="3552" spans="1:41" ht="20.100000000000001" customHeight="1">
      <c r="A3552" s="70">
        <f t="shared" si="569"/>
        <v>1</v>
      </c>
      <c r="B3552" s="81"/>
      <c r="C3552" s="81"/>
      <c r="D3552" s="81"/>
      <c r="E3552" s="81"/>
      <c r="F3552" s="34"/>
      <c r="G3552" s="94"/>
      <c r="H3552" s="81"/>
      <c r="I3552" s="34"/>
      <c r="J3552" s="34"/>
      <c r="K3552" s="38"/>
      <c r="L3552" s="38"/>
      <c r="M3552" s="39">
        <f t="shared" si="562"/>
        <v>0</v>
      </c>
      <c r="N3552" s="40">
        <f t="shared" si="563"/>
        <v>0</v>
      </c>
      <c r="O3552" s="80"/>
      <c r="P3552" s="113" t="str">
        <f t="shared" si="570"/>
        <v/>
      </c>
      <c r="Q3552" s="42" t="str">
        <f t="shared" si="564"/>
        <v/>
      </c>
      <c r="R3552" s="81"/>
      <c r="S3552" s="44" t="str">
        <f t="shared" si="565"/>
        <v/>
      </c>
      <c r="T3552" s="81"/>
      <c r="U3552" s="81"/>
      <c r="V3552" s="42">
        <f t="shared" si="566"/>
        <v>0</v>
      </c>
      <c r="W3552" s="43"/>
      <c r="X3552" s="47">
        <f>SUMIFS(W$12:W3552,F$12:F3552,F3552,H$12:H3552,H3552,D$12:D3552,D3552)</f>
        <v>0</v>
      </c>
      <c r="Y3552" s="48">
        <f t="shared" si="567"/>
        <v>0</v>
      </c>
      <c r="Z3552" s="82"/>
      <c r="AA3552" s="106"/>
      <c r="AB3552" s="42">
        <f t="shared" si="568"/>
        <v>0</v>
      </c>
      <c r="AC3552" s="50"/>
      <c r="AD3552" s="81"/>
      <c r="AE3552" s="81"/>
      <c r="AF3552" s="81"/>
      <c r="AG3552" s="81"/>
      <c r="AH3552" s="81"/>
      <c r="AI3552" s="81"/>
      <c r="AJ3552" s="81"/>
      <c r="AK3552" s="81"/>
      <c r="AL3552" s="81"/>
      <c r="AM3552" s="50"/>
      <c r="AN3552" s="50"/>
      <c r="AO3552" s="112">
        <f t="shared" si="571"/>
        <v>0</v>
      </c>
    </row>
    <row r="3553" spans="1:41" ht="20.100000000000001" customHeight="1">
      <c r="A3553" s="70">
        <f t="shared" si="569"/>
        <v>1</v>
      </c>
      <c r="B3553" s="81"/>
      <c r="C3553" s="81"/>
      <c r="D3553" s="81"/>
      <c r="E3553" s="81"/>
      <c r="F3553" s="34"/>
      <c r="G3553" s="94"/>
      <c r="H3553" s="81"/>
      <c r="I3553" s="34"/>
      <c r="J3553" s="34"/>
      <c r="K3553" s="38"/>
      <c r="L3553" s="38"/>
      <c r="M3553" s="39">
        <f t="shared" si="562"/>
        <v>0</v>
      </c>
      <c r="N3553" s="40">
        <f t="shared" si="563"/>
        <v>0</v>
      </c>
      <c r="O3553" s="80"/>
      <c r="P3553" s="113" t="str">
        <f t="shared" si="570"/>
        <v/>
      </c>
      <c r="Q3553" s="42" t="str">
        <f t="shared" si="564"/>
        <v/>
      </c>
      <c r="R3553" s="81"/>
      <c r="S3553" s="44" t="str">
        <f t="shared" si="565"/>
        <v/>
      </c>
      <c r="T3553" s="81"/>
      <c r="U3553" s="81"/>
      <c r="V3553" s="42">
        <f t="shared" si="566"/>
        <v>0</v>
      </c>
      <c r="W3553" s="43"/>
      <c r="X3553" s="47">
        <f>SUMIFS(W$12:W3553,F$12:F3553,F3553,H$12:H3553,H3553,D$12:D3553,D3553)</f>
        <v>0</v>
      </c>
      <c r="Y3553" s="48">
        <f t="shared" si="567"/>
        <v>0</v>
      </c>
      <c r="Z3553" s="82"/>
      <c r="AA3553" s="106"/>
      <c r="AB3553" s="42">
        <f t="shared" si="568"/>
        <v>0</v>
      </c>
      <c r="AC3553" s="50"/>
      <c r="AD3553" s="81"/>
      <c r="AE3553" s="81"/>
      <c r="AF3553" s="81"/>
      <c r="AG3553" s="81"/>
      <c r="AH3553" s="81"/>
      <c r="AI3553" s="81"/>
      <c r="AJ3553" s="81"/>
      <c r="AK3553" s="81"/>
      <c r="AL3553" s="81"/>
      <c r="AM3553" s="50"/>
      <c r="AN3553" s="50"/>
      <c r="AO3553" s="112">
        <f t="shared" si="571"/>
        <v>0</v>
      </c>
    </row>
    <row r="3554" spans="1:41" ht="20.100000000000001" customHeight="1">
      <c r="A3554" s="70">
        <f t="shared" si="569"/>
        <v>1</v>
      </c>
      <c r="B3554" s="81"/>
      <c r="C3554" s="81"/>
      <c r="D3554" s="81"/>
      <c r="E3554" s="81"/>
      <c r="F3554" s="34"/>
      <c r="G3554" s="94"/>
      <c r="H3554" s="81"/>
      <c r="I3554" s="34"/>
      <c r="J3554" s="34"/>
      <c r="K3554" s="38"/>
      <c r="L3554" s="38"/>
      <c r="M3554" s="39">
        <f t="shared" si="562"/>
        <v>0</v>
      </c>
      <c r="N3554" s="40">
        <f t="shared" si="563"/>
        <v>0</v>
      </c>
      <c r="O3554" s="80"/>
      <c r="P3554" s="113" t="str">
        <f t="shared" si="570"/>
        <v/>
      </c>
      <c r="Q3554" s="42" t="str">
        <f t="shared" si="564"/>
        <v/>
      </c>
      <c r="R3554" s="81"/>
      <c r="S3554" s="44" t="str">
        <f t="shared" si="565"/>
        <v/>
      </c>
      <c r="T3554" s="81"/>
      <c r="U3554" s="81"/>
      <c r="V3554" s="42">
        <f t="shared" si="566"/>
        <v>0</v>
      </c>
      <c r="W3554" s="43"/>
      <c r="X3554" s="47">
        <f>SUMIFS(W$12:W3554,F$12:F3554,F3554,H$12:H3554,H3554,D$12:D3554,D3554)</f>
        <v>0</v>
      </c>
      <c r="Y3554" s="48">
        <f t="shared" si="567"/>
        <v>0</v>
      </c>
      <c r="Z3554" s="82"/>
      <c r="AA3554" s="106"/>
      <c r="AB3554" s="42">
        <f t="shared" si="568"/>
        <v>0</v>
      </c>
      <c r="AC3554" s="50"/>
      <c r="AD3554" s="81"/>
      <c r="AE3554" s="81"/>
      <c r="AF3554" s="81"/>
      <c r="AG3554" s="81"/>
      <c r="AH3554" s="81"/>
      <c r="AI3554" s="81"/>
      <c r="AJ3554" s="81"/>
      <c r="AK3554" s="81"/>
      <c r="AL3554" s="81"/>
      <c r="AM3554" s="50"/>
      <c r="AN3554" s="50"/>
      <c r="AO3554" s="112">
        <f t="shared" si="571"/>
        <v>0</v>
      </c>
    </row>
    <row r="3555" spans="1:41" ht="20.100000000000001" customHeight="1">
      <c r="A3555" s="70">
        <f t="shared" si="569"/>
        <v>1</v>
      </c>
      <c r="B3555" s="81"/>
      <c r="C3555" s="81"/>
      <c r="D3555" s="81"/>
      <c r="E3555" s="81"/>
      <c r="F3555" s="34"/>
      <c r="G3555" s="94"/>
      <c r="H3555" s="81"/>
      <c r="I3555" s="34"/>
      <c r="J3555" s="34"/>
      <c r="K3555" s="38"/>
      <c r="L3555" s="38"/>
      <c r="M3555" s="39">
        <f t="shared" si="562"/>
        <v>0</v>
      </c>
      <c r="N3555" s="40">
        <f t="shared" si="563"/>
        <v>0</v>
      </c>
      <c r="O3555" s="80"/>
      <c r="P3555" s="113" t="str">
        <f t="shared" si="570"/>
        <v/>
      </c>
      <c r="Q3555" s="42" t="str">
        <f t="shared" si="564"/>
        <v/>
      </c>
      <c r="R3555" s="81"/>
      <c r="S3555" s="44" t="str">
        <f t="shared" si="565"/>
        <v/>
      </c>
      <c r="T3555" s="81"/>
      <c r="U3555" s="81"/>
      <c r="V3555" s="42">
        <f t="shared" si="566"/>
        <v>0</v>
      </c>
      <c r="W3555" s="43"/>
      <c r="X3555" s="47">
        <f>SUMIFS(W$12:W3555,F$12:F3555,F3555,H$12:H3555,H3555,D$12:D3555,D3555)</f>
        <v>0</v>
      </c>
      <c r="Y3555" s="48">
        <f t="shared" si="567"/>
        <v>0</v>
      </c>
      <c r="Z3555" s="82"/>
      <c r="AA3555" s="106"/>
      <c r="AB3555" s="42">
        <f t="shared" si="568"/>
        <v>0</v>
      </c>
      <c r="AC3555" s="50"/>
      <c r="AD3555" s="81"/>
      <c r="AE3555" s="81"/>
      <c r="AF3555" s="81"/>
      <c r="AG3555" s="81"/>
      <c r="AH3555" s="81"/>
      <c r="AI3555" s="81"/>
      <c r="AJ3555" s="81"/>
      <c r="AK3555" s="81"/>
      <c r="AL3555" s="81"/>
      <c r="AM3555" s="50"/>
      <c r="AN3555" s="50"/>
      <c r="AO3555" s="112">
        <f t="shared" si="571"/>
        <v>0</v>
      </c>
    </row>
    <row r="3556" spans="1:41" ht="20.100000000000001" customHeight="1">
      <c r="A3556" s="70">
        <f t="shared" si="569"/>
        <v>1</v>
      </c>
      <c r="B3556" s="81"/>
      <c r="C3556" s="81"/>
      <c r="D3556" s="81"/>
      <c r="E3556" s="81"/>
      <c r="F3556" s="34"/>
      <c r="G3556" s="94"/>
      <c r="H3556" s="81"/>
      <c r="I3556" s="34"/>
      <c r="J3556" s="34"/>
      <c r="K3556" s="38"/>
      <c r="L3556" s="38"/>
      <c r="M3556" s="39">
        <f t="shared" si="562"/>
        <v>0</v>
      </c>
      <c r="N3556" s="40">
        <f t="shared" si="563"/>
        <v>0</v>
      </c>
      <c r="O3556" s="80"/>
      <c r="P3556" s="113" t="str">
        <f t="shared" si="570"/>
        <v/>
      </c>
      <c r="Q3556" s="42" t="str">
        <f t="shared" si="564"/>
        <v/>
      </c>
      <c r="R3556" s="81"/>
      <c r="S3556" s="44" t="str">
        <f t="shared" si="565"/>
        <v/>
      </c>
      <c r="T3556" s="81"/>
      <c r="U3556" s="81"/>
      <c r="V3556" s="42">
        <f t="shared" si="566"/>
        <v>0</v>
      </c>
      <c r="W3556" s="43"/>
      <c r="X3556" s="47">
        <f>SUMIFS(W$12:W3556,F$12:F3556,F3556,H$12:H3556,H3556,D$12:D3556,D3556)</f>
        <v>0</v>
      </c>
      <c r="Y3556" s="48">
        <f t="shared" si="567"/>
        <v>0</v>
      </c>
      <c r="Z3556" s="82"/>
      <c r="AA3556" s="106"/>
      <c r="AB3556" s="42">
        <f t="shared" si="568"/>
        <v>0</v>
      </c>
      <c r="AC3556" s="50"/>
      <c r="AD3556" s="81"/>
      <c r="AE3556" s="81"/>
      <c r="AF3556" s="81"/>
      <c r="AG3556" s="81"/>
      <c r="AH3556" s="81"/>
      <c r="AI3556" s="81"/>
      <c r="AJ3556" s="81"/>
      <c r="AK3556" s="81"/>
      <c r="AL3556" s="81"/>
      <c r="AM3556" s="50"/>
      <c r="AN3556" s="50"/>
      <c r="AO3556" s="112">
        <f t="shared" si="571"/>
        <v>0</v>
      </c>
    </row>
    <row r="3557" spans="1:41" ht="20.100000000000001" customHeight="1">
      <c r="A3557" s="70">
        <f t="shared" si="569"/>
        <v>1</v>
      </c>
      <c r="B3557" s="81"/>
      <c r="C3557" s="81"/>
      <c r="D3557" s="81"/>
      <c r="E3557" s="81"/>
      <c r="F3557" s="34"/>
      <c r="G3557" s="94"/>
      <c r="H3557" s="81"/>
      <c r="I3557" s="34"/>
      <c r="J3557" s="34"/>
      <c r="K3557" s="38"/>
      <c r="L3557" s="38"/>
      <c r="M3557" s="39">
        <f t="shared" si="562"/>
        <v>0</v>
      </c>
      <c r="N3557" s="40">
        <f t="shared" si="563"/>
        <v>0</v>
      </c>
      <c r="O3557" s="80"/>
      <c r="P3557" s="113" t="str">
        <f t="shared" si="570"/>
        <v/>
      </c>
      <c r="Q3557" s="42" t="str">
        <f t="shared" si="564"/>
        <v/>
      </c>
      <c r="R3557" s="81"/>
      <c r="S3557" s="44" t="str">
        <f t="shared" si="565"/>
        <v/>
      </c>
      <c r="T3557" s="81"/>
      <c r="U3557" s="81"/>
      <c r="V3557" s="42">
        <f t="shared" si="566"/>
        <v>0</v>
      </c>
      <c r="W3557" s="43"/>
      <c r="X3557" s="47">
        <f>SUMIFS(W$12:W3557,F$12:F3557,F3557,H$12:H3557,H3557,D$12:D3557,D3557)</f>
        <v>0</v>
      </c>
      <c r="Y3557" s="48">
        <f t="shared" si="567"/>
        <v>0</v>
      </c>
      <c r="Z3557" s="82"/>
      <c r="AA3557" s="106"/>
      <c r="AB3557" s="42">
        <f t="shared" si="568"/>
        <v>0</v>
      </c>
      <c r="AC3557" s="50"/>
      <c r="AD3557" s="81"/>
      <c r="AE3557" s="81"/>
      <c r="AF3557" s="81"/>
      <c r="AG3557" s="81"/>
      <c r="AH3557" s="81"/>
      <c r="AI3557" s="81"/>
      <c r="AJ3557" s="81"/>
      <c r="AK3557" s="81"/>
      <c r="AL3557" s="81"/>
      <c r="AM3557" s="50"/>
      <c r="AN3557" s="50"/>
      <c r="AO3557" s="112">
        <f t="shared" si="571"/>
        <v>0</v>
      </c>
    </row>
    <row r="3558" spans="1:41" ht="20.100000000000001" customHeight="1">
      <c r="A3558" s="70">
        <f t="shared" si="569"/>
        <v>1</v>
      </c>
      <c r="B3558" s="81"/>
      <c r="C3558" s="81"/>
      <c r="D3558" s="81"/>
      <c r="E3558" s="81"/>
      <c r="F3558" s="34"/>
      <c r="G3558" s="94"/>
      <c r="H3558" s="81"/>
      <c r="I3558" s="34"/>
      <c r="J3558" s="34"/>
      <c r="K3558" s="38"/>
      <c r="L3558" s="38"/>
      <c r="M3558" s="39">
        <f t="shared" si="562"/>
        <v>0</v>
      </c>
      <c r="N3558" s="40">
        <f t="shared" si="563"/>
        <v>0</v>
      </c>
      <c r="O3558" s="80"/>
      <c r="P3558" s="113" t="str">
        <f t="shared" si="570"/>
        <v/>
      </c>
      <c r="Q3558" s="42" t="str">
        <f t="shared" si="564"/>
        <v/>
      </c>
      <c r="R3558" s="81"/>
      <c r="S3558" s="44" t="str">
        <f t="shared" si="565"/>
        <v/>
      </c>
      <c r="T3558" s="81"/>
      <c r="U3558" s="81"/>
      <c r="V3558" s="42">
        <f t="shared" si="566"/>
        <v>0</v>
      </c>
      <c r="W3558" s="43"/>
      <c r="X3558" s="47">
        <f>SUMIFS(W$12:W3558,F$12:F3558,F3558,H$12:H3558,H3558,D$12:D3558,D3558)</f>
        <v>0</v>
      </c>
      <c r="Y3558" s="48">
        <f t="shared" si="567"/>
        <v>0</v>
      </c>
      <c r="Z3558" s="82"/>
      <c r="AA3558" s="106"/>
      <c r="AB3558" s="42">
        <f t="shared" si="568"/>
        <v>0</v>
      </c>
      <c r="AC3558" s="50"/>
      <c r="AD3558" s="81"/>
      <c r="AE3558" s="81"/>
      <c r="AF3558" s="81"/>
      <c r="AG3558" s="81"/>
      <c r="AH3558" s="81"/>
      <c r="AI3558" s="81"/>
      <c r="AJ3558" s="81"/>
      <c r="AK3558" s="81"/>
      <c r="AL3558" s="81"/>
      <c r="AM3558" s="50"/>
      <c r="AN3558" s="50"/>
      <c r="AO3558" s="112">
        <f t="shared" si="571"/>
        <v>0</v>
      </c>
    </row>
    <row r="3559" spans="1:41" ht="20.100000000000001" customHeight="1">
      <c r="A3559" s="70">
        <f t="shared" si="569"/>
        <v>1</v>
      </c>
      <c r="B3559" s="81"/>
      <c r="C3559" s="81"/>
      <c r="D3559" s="81"/>
      <c r="E3559" s="81"/>
      <c r="F3559" s="34"/>
      <c r="G3559" s="94"/>
      <c r="H3559" s="81"/>
      <c r="I3559" s="34"/>
      <c r="J3559" s="34"/>
      <c r="K3559" s="38"/>
      <c r="L3559" s="38"/>
      <c r="M3559" s="39">
        <f t="shared" si="562"/>
        <v>0</v>
      </c>
      <c r="N3559" s="40">
        <f t="shared" si="563"/>
        <v>0</v>
      </c>
      <c r="O3559" s="80"/>
      <c r="P3559" s="113" t="str">
        <f t="shared" si="570"/>
        <v/>
      </c>
      <c r="Q3559" s="42" t="str">
        <f t="shared" si="564"/>
        <v/>
      </c>
      <c r="R3559" s="81"/>
      <c r="S3559" s="44" t="str">
        <f t="shared" si="565"/>
        <v/>
      </c>
      <c r="T3559" s="81"/>
      <c r="U3559" s="81"/>
      <c r="V3559" s="42">
        <f t="shared" si="566"/>
        <v>0</v>
      </c>
      <c r="W3559" s="43"/>
      <c r="X3559" s="47">
        <f>SUMIFS(W$12:W3559,F$12:F3559,F3559,H$12:H3559,H3559,D$12:D3559,D3559)</f>
        <v>0</v>
      </c>
      <c r="Y3559" s="48">
        <f t="shared" si="567"/>
        <v>0</v>
      </c>
      <c r="Z3559" s="82"/>
      <c r="AA3559" s="106"/>
      <c r="AB3559" s="42">
        <f t="shared" si="568"/>
        <v>0</v>
      </c>
      <c r="AC3559" s="50"/>
      <c r="AD3559" s="81"/>
      <c r="AE3559" s="81"/>
      <c r="AF3559" s="81"/>
      <c r="AG3559" s="81"/>
      <c r="AH3559" s="81"/>
      <c r="AI3559" s="81"/>
      <c r="AJ3559" s="81"/>
      <c r="AK3559" s="81"/>
      <c r="AL3559" s="81"/>
      <c r="AM3559" s="50"/>
      <c r="AN3559" s="50"/>
      <c r="AO3559" s="112">
        <f t="shared" si="571"/>
        <v>0</v>
      </c>
    </row>
    <row r="3560" spans="1:41" ht="20.100000000000001" customHeight="1">
      <c r="A3560" s="70">
        <f t="shared" si="569"/>
        <v>1</v>
      </c>
      <c r="B3560" s="81"/>
      <c r="C3560" s="81"/>
      <c r="D3560" s="81"/>
      <c r="E3560" s="81"/>
      <c r="F3560" s="34"/>
      <c r="G3560" s="94"/>
      <c r="H3560" s="81"/>
      <c r="I3560" s="34"/>
      <c r="J3560" s="34"/>
      <c r="K3560" s="38"/>
      <c r="L3560" s="38"/>
      <c r="M3560" s="39">
        <f t="shared" si="562"/>
        <v>0</v>
      </c>
      <c r="N3560" s="40">
        <f t="shared" si="563"/>
        <v>0</v>
      </c>
      <c r="O3560" s="80"/>
      <c r="P3560" s="113" t="str">
        <f t="shared" si="570"/>
        <v/>
      </c>
      <c r="Q3560" s="42" t="str">
        <f t="shared" si="564"/>
        <v/>
      </c>
      <c r="R3560" s="81"/>
      <c r="S3560" s="44" t="str">
        <f t="shared" si="565"/>
        <v/>
      </c>
      <c r="T3560" s="81"/>
      <c r="U3560" s="81"/>
      <c r="V3560" s="42">
        <f t="shared" si="566"/>
        <v>0</v>
      </c>
      <c r="W3560" s="43"/>
      <c r="X3560" s="47">
        <f>SUMIFS(W$12:W3560,F$12:F3560,F3560,H$12:H3560,H3560,D$12:D3560,D3560)</f>
        <v>0</v>
      </c>
      <c r="Y3560" s="48">
        <f t="shared" si="567"/>
        <v>0</v>
      </c>
      <c r="Z3560" s="82"/>
      <c r="AA3560" s="106"/>
      <c r="AB3560" s="42">
        <f t="shared" si="568"/>
        <v>0</v>
      </c>
      <c r="AC3560" s="50"/>
      <c r="AD3560" s="81"/>
      <c r="AE3560" s="81"/>
      <c r="AF3560" s="81"/>
      <c r="AG3560" s="81"/>
      <c r="AH3560" s="81"/>
      <c r="AI3560" s="81"/>
      <c r="AJ3560" s="81"/>
      <c r="AK3560" s="81"/>
      <c r="AL3560" s="81"/>
      <c r="AM3560" s="50"/>
      <c r="AN3560" s="50"/>
      <c r="AO3560" s="112">
        <f t="shared" si="571"/>
        <v>0</v>
      </c>
    </row>
    <row r="3561" spans="1:41" ht="20.100000000000001" customHeight="1">
      <c r="A3561" s="70">
        <f t="shared" si="569"/>
        <v>1</v>
      </c>
      <c r="B3561" s="81"/>
      <c r="C3561" s="81"/>
      <c r="D3561" s="81"/>
      <c r="E3561" s="81"/>
      <c r="F3561" s="34"/>
      <c r="G3561" s="94"/>
      <c r="H3561" s="81"/>
      <c r="I3561" s="34"/>
      <c r="J3561" s="34"/>
      <c r="K3561" s="38"/>
      <c r="L3561" s="38"/>
      <c r="M3561" s="39">
        <f t="shared" si="562"/>
        <v>0</v>
      </c>
      <c r="N3561" s="40">
        <f t="shared" si="563"/>
        <v>0</v>
      </c>
      <c r="O3561" s="80"/>
      <c r="P3561" s="113" t="str">
        <f t="shared" si="570"/>
        <v/>
      </c>
      <c r="Q3561" s="42" t="str">
        <f t="shared" si="564"/>
        <v/>
      </c>
      <c r="R3561" s="81"/>
      <c r="S3561" s="44" t="str">
        <f t="shared" si="565"/>
        <v/>
      </c>
      <c r="T3561" s="81"/>
      <c r="U3561" s="81"/>
      <c r="V3561" s="42">
        <f t="shared" si="566"/>
        <v>0</v>
      </c>
      <c r="W3561" s="43"/>
      <c r="X3561" s="47">
        <f>SUMIFS(W$12:W3561,F$12:F3561,F3561,H$12:H3561,H3561,D$12:D3561,D3561)</f>
        <v>0</v>
      </c>
      <c r="Y3561" s="48">
        <f t="shared" si="567"/>
        <v>0</v>
      </c>
      <c r="Z3561" s="82"/>
      <c r="AA3561" s="106"/>
      <c r="AB3561" s="42">
        <f t="shared" si="568"/>
        <v>0</v>
      </c>
      <c r="AC3561" s="50"/>
      <c r="AD3561" s="81"/>
      <c r="AE3561" s="81"/>
      <c r="AF3561" s="81"/>
      <c r="AG3561" s="81"/>
      <c r="AH3561" s="81"/>
      <c r="AI3561" s="81"/>
      <c r="AJ3561" s="81"/>
      <c r="AK3561" s="81"/>
      <c r="AL3561" s="81"/>
      <c r="AM3561" s="50"/>
      <c r="AN3561" s="50"/>
      <c r="AO3561" s="112">
        <f t="shared" si="571"/>
        <v>0</v>
      </c>
    </row>
    <row r="3562" spans="1:41" ht="20.100000000000001" customHeight="1">
      <c r="A3562" s="70">
        <f t="shared" si="569"/>
        <v>1</v>
      </c>
      <c r="B3562" s="81"/>
      <c r="C3562" s="81"/>
      <c r="D3562" s="81"/>
      <c r="E3562" s="81"/>
      <c r="F3562" s="34"/>
      <c r="G3562" s="94"/>
      <c r="H3562" s="81"/>
      <c r="I3562" s="34"/>
      <c r="J3562" s="34"/>
      <c r="K3562" s="38"/>
      <c r="L3562" s="38"/>
      <c r="M3562" s="39">
        <f t="shared" si="562"/>
        <v>0</v>
      </c>
      <c r="N3562" s="40">
        <f t="shared" si="563"/>
        <v>0</v>
      </c>
      <c r="O3562" s="80"/>
      <c r="P3562" s="113" t="str">
        <f t="shared" si="570"/>
        <v/>
      </c>
      <c r="Q3562" s="42" t="str">
        <f t="shared" si="564"/>
        <v/>
      </c>
      <c r="R3562" s="81"/>
      <c r="S3562" s="44" t="str">
        <f t="shared" si="565"/>
        <v/>
      </c>
      <c r="T3562" s="81"/>
      <c r="U3562" s="81"/>
      <c r="V3562" s="42">
        <f t="shared" si="566"/>
        <v>0</v>
      </c>
      <c r="W3562" s="43"/>
      <c r="X3562" s="47">
        <f>SUMIFS(W$12:W3562,F$12:F3562,F3562,H$12:H3562,H3562,D$12:D3562,D3562)</f>
        <v>0</v>
      </c>
      <c r="Y3562" s="48">
        <f t="shared" si="567"/>
        <v>0</v>
      </c>
      <c r="Z3562" s="82"/>
      <c r="AA3562" s="106"/>
      <c r="AB3562" s="42">
        <f t="shared" si="568"/>
        <v>0</v>
      </c>
      <c r="AC3562" s="50"/>
      <c r="AD3562" s="81"/>
      <c r="AE3562" s="81"/>
      <c r="AF3562" s="81"/>
      <c r="AG3562" s="81"/>
      <c r="AH3562" s="81"/>
      <c r="AI3562" s="81"/>
      <c r="AJ3562" s="81"/>
      <c r="AK3562" s="81"/>
      <c r="AL3562" s="81"/>
      <c r="AM3562" s="50"/>
      <c r="AN3562" s="50"/>
      <c r="AO3562" s="112">
        <f t="shared" si="571"/>
        <v>0</v>
      </c>
    </row>
    <row r="3563" spans="1:41" ht="20.100000000000001" customHeight="1">
      <c r="A3563" s="70">
        <f t="shared" si="569"/>
        <v>1</v>
      </c>
      <c r="B3563" s="81"/>
      <c r="C3563" s="81"/>
      <c r="D3563" s="81"/>
      <c r="E3563" s="81"/>
      <c r="F3563" s="34"/>
      <c r="G3563" s="94"/>
      <c r="H3563" s="81"/>
      <c r="I3563" s="34"/>
      <c r="J3563" s="34"/>
      <c r="K3563" s="38"/>
      <c r="L3563" s="38"/>
      <c r="M3563" s="39">
        <f t="shared" si="562"/>
        <v>0</v>
      </c>
      <c r="N3563" s="40">
        <f t="shared" si="563"/>
        <v>0</v>
      </c>
      <c r="O3563" s="80"/>
      <c r="P3563" s="113" t="str">
        <f t="shared" si="570"/>
        <v/>
      </c>
      <c r="Q3563" s="42" t="str">
        <f t="shared" si="564"/>
        <v/>
      </c>
      <c r="R3563" s="81"/>
      <c r="S3563" s="44" t="str">
        <f t="shared" si="565"/>
        <v/>
      </c>
      <c r="T3563" s="81"/>
      <c r="U3563" s="81"/>
      <c r="V3563" s="42">
        <f t="shared" si="566"/>
        <v>0</v>
      </c>
      <c r="W3563" s="43"/>
      <c r="X3563" s="47">
        <f>SUMIFS(W$12:W3563,F$12:F3563,F3563,H$12:H3563,H3563,D$12:D3563,D3563)</f>
        <v>0</v>
      </c>
      <c r="Y3563" s="48">
        <f t="shared" si="567"/>
        <v>0</v>
      </c>
      <c r="Z3563" s="82"/>
      <c r="AA3563" s="106"/>
      <c r="AB3563" s="42">
        <f t="shared" si="568"/>
        <v>0</v>
      </c>
      <c r="AC3563" s="50"/>
      <c r="AD3563" s="81"/>
      <c r="AE3563" s="81"/>
      <c r="AF3563" s="81"/>
      <c r="AG3563" s="81"/>
      <c r="AH3563" s="81"/>
      <c r="AI3563" s="81"/>
      <c r="AJ3563" s="81"/>
      <c r="AK3563" s="81"/>
      <c r="AL3563" s="81"/>
      <c r="AM3563" s="50"/>
      <c r="AN3563" s="50"/>
      <c r="AO3563" s="112">
        <f t="shared" si="571"/>
        <v>0</v>
      </c>
    </row>
    <row r="3564" spans="1:41" ht="20.100000000000001" customHeight="1">
      <c r="A3564" s="70">
        <f t="shared" si="569"/>
        <v>1</v>
      </c>
      <c r="B3564" s="81"/>
      <c r="C3564" s="81"/>
      <c r="D3564" s="81"/>
      <c r="E3564" s="81"/>
      <c r="F3564" s="34"/>
      <c r="G3564" s="94"/>
      <c r="H3564" s="81"/>
      <c r="I3564" s="34"/>
      <c r="J3564" s="34"/>
      <c r="K3564" s="38"/>
      <c r="L3564" s="38"/>
      <c r="M3564" s="39">
        <f t="shared" si="562"/>
        <v>0</v>
      </c>
      <c r="N3564" s="40">
        <f t="shared" si="563"/>
        <v>0</v>
      </c>
      <c r="O3564" s="80"/>
      <c r="P3564" s="113" t="str">
        <f t="shared" si="570"/>
        <v/>
      </c>
      <c r="Q3564" s="42" t="str">
        <f t="shared" si="564"/>
        <v/>
      </c>
      <c r="R3564" s="81"/>
      <c r="S3564" s="44" t="str">
        <f t="shared" si="565"/>
        <v/>
      </c>
      <c r="T3564" s="81"/>
      <c r="U3564" s="81"/>
      <c r="V3564" s="42">
        <f t="shared" si="566"/>
        <v>0</v>
      </c>
      <c r="W3564" s="43"/>
      <c r="X3564" s="47">
        <f>SUMIFS(W$12:W3564,F$12:F3564,F3564,H$12:H3564,H3564,D$12:D3564,D3564)</f>
        <v>0</v>
      </c>
      <c r="Y3564" s="48">
        <f t="shared" si="567"/>
        <v>0</v>
      </c>
      <c r="Z3564" s="82"/>
      <c r="AA3564" s="106"/>
      <c r="AB3564" s="42">
        <f t="shared" si="568"/>
        <v>0</v>
      </c>
      <c r="AC3564" s="50"/>
      <c r="AD3564" s="81"/>
      <c r="AE3564" s="81"/>
      <c r="AF3564" s="81"/>
      <c r="AG3564" s="81"/>
      <c r="AH3564" s="81"/>
      <c r="AI3564" s="81"/>
      <c r="AJ3564" s="81"/>
      <c r="AK3564" s="81"/>
      <c r="AL3564" s="81"/>
      <c r="AM3564" s="50"/>
      <c r="AN3564" s="50"/>
      <c r="AO3564" s="112">
        <f t="shared" si="571"/>
        <v>0</v>
      </c>
    </row>
    <row r="3565" spans="1:41" ht="20.100000000000001" customHeight="1">
      <c r="A3565" s="70">
        <f t="shared" si="569"/>
        <v>1</v>
      </c>
      <c r="B3565" s="81"/>
      <c r="C3565" s="81"/>
      <c r="D3565" s="81"/>
      <c r="E3565" s="81"/>
      <c r="F3565" s="34"/>
      <c r="G3565" s="94"/>
      <c r="H3565" s="81"/>
      <c r="I3565" s="34"/>
      <c r="J3565" s="34"/>
      <c r="K3565" s="38"/>
      <c r="L3565" s="38"/>
      <c r="M3565" s="39">
        <f t="shared" si="562"/>
        <v>0</v>
      </c>
      <c r="N3565" s="40">
        <f t="shared" si="563"/>
        <v>0</v>
      </c>
      <c r="O3565" s="80"/>
      <c r="P3565" s="113" t="str">
        <f t="shared" si="570"/>
        <v/>
      </c>
      <c r="Q3565" s="42" t="str">
        <f t="shared" si="564"/>
        <v/>
      </c>
      <c r="R3565" s="81"/>
      <c r="S3565" s="44" t="str">
        <f t="shared" si="565"/>
        <v/>
      </c>
      <c r="T3565" s="81"/>
      <c r="U3565" s="81"/>
      <c r="V3565" s="42">
        <f t="shared" si="566"/>
        <v>0</v>
      </c>
      <c r="W3565" s="43"/>
      <c r="X3565" s="47">
        <f>SUMIFS(W$12:W3565,F$12:F3565,F3565,H$12:H3565,H3565,D$12:D3565,D3565)</f>
        <v>0</v>
      </c>
      <c r="Y3565" s="48">
        <f t="shared" si="567"/>
        <v>0</v>
      </c>
      <c r="Z3565" s="82"/>
      <c r="AA3565" s="106"/>
      <c r="AB3565" s="42">
        <f t="shared" si="568"/>
        <v>0</v>
      </c>
      <c r="AC3565" s="50"/>
      <c r="AD3565" s="81"/>
      <c r="AE3565" s="81"/>
      <c r="AF3565" s="81"/>
      <c r="AG3565" s="81"/>
      <c r="AH3565" s="81"/>
      <c r="AI3565" s="81"/>
      <c r="AJ3565" s="81"/>
      <c r="AK3565" s="81"/>
      <c r="AL3565" s="81"/>
      <c r="AM3565" s="50"/>
      <c r="AN3565" s="50"/>
      <c r="AO3565" s="112">
        <f t="shared" si="571"/>
        <v>0</v>
      </c>
    </row>
    <row r="3566" spans="1:41" ht="20.100000000000001" customHeight="1">
      <c r="A3566" s="70">
        <f t="shared" si="569"/>
        <v>1</v>
      </c>
      <c r="B3566" s="81"/>
      <c r="C3566" s="81"/>
      <c r="D3566" s="81"/>
      <c r="E3566" s="81"/>
      <c r="F3566" s="34"/>
      <c r="G3566" s="94"/>
      <c r="H3566" s="81"/>
      <c r="I3566" s="34"/>
      <c r="J3566" s="34"/>
      <c r="K3566" s="38"/>
      <c r="L3566" s="38"/>
      <c r="M3566" s="39">
        <f t="shared" si="562"/>
        <v>0</v>
      </c>
      <c r="N3566" s="40">
        <f t="shared" si="563"/>
        <v>0</v>
      </c>
      <c r="O3566" s="80"/>
      <c r="P3566" s="113" t="str">
        <f t="shared" si="570"/>
        <v/>
      </c>
      <c r="Q3566" s="42" t="str">
        <f t="shared" si="564"/>
        <v/>
      </c>
      <c r="R3566" s="81"/>
      <c r="S3566" s="44" t="str">
        <f t="shared" si="565"/>
        <v/>
      </c>
      <c r="T3566" s="81"/>
      <c r="U3566" s="81"/>
      <c r="V3566" s="42">
        <f t="shared" si="566"/>
        <v>0</v>
      </c>
      <c r="W3566" s="43"/>
      <c r="X3566" s="47">
        <f>SUMIFS(W$12:W3566,F$12:F3566,F3566,H$12:H3566,H3566,D$12:D3566,D3566)</f>
        <v>0</v>
      </c>
      <c r="Y3566" s="48">
        <f t="shared" si="567"/>
        <v>0</v>
      </c>
      <c r="Z3566" s="82"/>
      <c r="AA3566" s="106"/>
      <c r="AB3566" s="42">
        <f t="shared" si="568"/>
        <v>0</v>
      </c>
      <c r="AC3566" s="50"/>
      <c r="AD3566" s="81"/>
      <c r="AE3566" s="81"/>
      <c r="AF3566" s="81"/>
      <c r="AG3566" s="81"/>
      <c r="AH3566" s="81"/>
      <c r="AI3566" s="81"/>
      <c r="AJ3566" s="81"/>
      <c r="AK3566" s="81"/>
      <c r="AL3566" s="81"/>
      <c r="AM3566" s="50"/>
      <c r="AN3566" s="50"/>
      <c r="AO3566" s="112">
        <f t="shared" si="571"/>
        <v>0</v>
      </c>
    </row>
    <row r="3567" spans="1:41" ht="20.100000000000001" customHeight="1">
      <c r="A3567" s="70">
        <f t="shared" si="569"/>
        <v>1</v>
      </c>
      <c r="B3567" s="81"/>
      <c r="C3567" s="81"/>
      <c r="D3567" s="81"/>
      <c r="E3567" s="81"/>
      <c r="F3567" s="34"/>
      <c r="G3567" s="94"/>
      <c r="H3567" s="81"/>
      <c r="I3567" s="34"/>
      <c r="J3567" s="34"/>
      <c r="K3567" s="38"/>
      <c r="L3567" s="38"/>
      <c r="M3567" s="39">
        <f t="shared" si="562"/>
        <v>0</v>
      </c>
      <c r="N3567" s="40">
        <f t="shared" si="563"/>
        <v>0</v>
      </c>
      <c r="O3567" s="80"/>
      <c r="P3567" s="113" t="str">
        <f t="shared" si="570"/>
        <v/>
      </c>
      <c r="Q3567" s="42" t="str">
        <f t="shared" si="564"/>
        <v/>
      </c>
      <c r="R3567" s="81"/>
      <c r="S3567" s="44" t="str">
        <f t="shared" si="565"/>
        <v/>
      </c>
      <c r="T3567" s="81"/>
      <c r="U3567" s="81"/>
      <c r="V3567" s="42">
        <f t="shared" si="566"/>
        <v>0</v>
      </c>
      <c r="W3567" s="43"/>
      <c r="X3567" s="47">
        <f>SUMIFS(W$12:W3567,F$12:F3567,F3567,H$12:H3567,H3567,D$12:D3567,D3567)</f>
        <v>0</v>
      </c>
      <c r="Y3567" s="48">
        <f t="shared" si="567"/>
        <v>0</v>
      </c>
      <c r="Z3567" s="82"/>
      <c r="AA3567" s="106"/>
      <c r="AB3567" s="42">
        <f t="shared" si="568"/>
        <v>0</v>
      </c>
      <c r="AC3567" s="50"/>
      <c r="AD3567" s="81"/>
      <c r="AE3567" s="81"/>
      <c r="AF3567" s="81"/>
      <c r="AG3567" s="81"/>
      <c r="AH3567" s="81"/>
      <c r="AI3567" s="81"/>
      <c r="AJ3567" s="81"/>
      <c r="AK3567" s="81"/>
      <c r="AL3567" s="81"/>
      <c r="AM3567" s="50"/>
      <c r="AN3567" s="50"/>
      <c r="AO3567" s="112">
        <f t="shared" si="571"/>
        <v>0</v>
      </c>
    </row>
    <row r="3568" spans="1:41" ht="20.100000000000001" customHeight="1">
      <c r="A3568" s="70">
        <f t="shared" si="569"/>
        <v>1</v>
      </c>
      <c r="B3568" s="81"/>
      <c r="C3568" s="81"/>
      <c r="D3568" s="81"/>
      <c r="E3568" s="81"/>
      <c r="F3568" s="34"/>
      <c r="G3568" s="94"/>
      <c r="H3568" s="81"/>
      <c r="I3568" s="34"/>
      <c r="J3568" s="34"/>
      <c r="K3568" s="38"/>
      <c r="L3568" s="38"/>
      <c r="M3568" s="39">
        <f t="shared" si="562"/>
        <v>0</v>
      </c>
      <c r="N3568" s="40">
        <f t="shared" si="563"/>
        <v>0</v>
      </c>
      <c r="O3568" s="80"/>
      <c r="P3568" s="113" t="str">
        <f t="shared" si="570"/>
        <v/>
      </c>
      <c r="Q3568" s="42" t="str">
        <f t="shared" si="564"/>
        <v/>
      </c>
      <c r="R3568" s="81"/>
      <c r="S3568" s="44" t="str">
        <f t="shared" si="565"/>
        <v/>
      </c>
      <c r="T3568" s="81"/>
      <c r="U3568" s="81"/>
      <c r="V3568" s="42">
        <f t="shared" si="566"/>
        <v>0</v>
      </c>
      <c r="W3568" s="43"/>
      <c r="X3568" s="47">
        <f>SUMIFS(W$12:W3568,F$12:F3568,F3568,H$12:H3568,H3568,D$12:D3568,D3568)</f>
        <v>0</v>
      </c>
      <c r="Y3568" s="48">
        <f t="shared" si="567"/>
        <v>0</v>
      </c>
      <c r="Z3568" s="82"/>
      <c r="AA3568" s="106"/>
      <c r="AB3568" s="42">
        <f t="shared" si="568"/>
        <v>0</v>
      </c>
      <c r="AC3568" s="50"/>
      <c r="AD3568" s="81"/>
      <c r="AE3568" s="81"/>
      <c r="AF3568" s="81"/>
      <c r="AG3568" s="81"/>
      <c r="AH3568" s="81"/>
      <c r="AI3568" s="81"/>
      <c r="AJ3568" s="81"/>
      <c r="AK3568" s="81"/>
      <c r="AL3568" s="81"/>
      <c r="AM3568" s="50"/>
      <c r="AN3568" s="50"/>
      <c r="AO3568" s="112">
        <f t="shared" si="571"/>
        <v>0</v>
      </c>
    </row>
    <row r="3569" spans="1:41" ht="20.100000000000001" customHeight="1">
      <c r="A3569" s="70">
        <f t="shared" si="569"/>
        <v>1</v>
      </c>
      <c r="B3569" s="81"/>
      <c r="C3569" s="81"/>
      <c r="D3569" s="81"/>
      <c r="E3569" s="81"/>
      <c r="F3569" s="34"/>
      <c r="G3569" s="94"/>
      <c r="H3569" s="81"/>
      <c r="I3569" s="34"/>
      <c r="J3569" s="34"/>
      <c r="K3569" s="38"/>
      <c r="L3569" s="38"/>
      <c r="M3569" s="39">
        <f t="shared" si="562"/>
        <v>0</v>
      </c>
      <c r="N3569" s="40">
        <f t="shared" si="563"/>
        <v>0</v>
      </c>
      <c r="O3569" s="80"/>
      <c r="P3569" s="113" t="str">
        <f t="shared" si="570"/>
        <v/>
      </c>
      <c r="Q3569" s="42" t="str">
        <f t="shared" si="564"/>
        <v/>
      </c>
      <c r="R3569" s="81"/>
      <c r="S3569" s="44" t="str">
        <f t="shared" si="565"/>
        <v/>
      </c>
      <c r="T3569" s="81"/>
      <c r="U3569" s="81"/>
      <c r="V3569" s="42">
        <f t="shared" si="566"/>
        <v>0</v>
      </c>
      <c r="W3569" s="43"/>
      <c r="X3569" s="47">
        <f>SUMIFS(W$12:W3569,F$12:F3569,F3569,H$12:H3569,H3569,D$12:D3569,D3569)</f>
        <v>0</v>
      </c>
      <c r="Y3569" s="48">
        <f t="shared" si="567"/>
        <v>0</v>
      </c>
      <c r="Z3569" s="82"/>
      <c r="AA3569" s="106"/>
      <c r="AB3569" s="42">
        <f t="shared" si="568"/>
        <v>0</v>
      </c>
      <c r="AC3569" s="50"/>
      <c r="AD3569" s="81"/>
      <c r="AE3569" s="81"/>
      <c r="AF3569" s="81"/>
      <c r="AG3569" s="81"/>
      <c r="AH3569" s="81"/>
      <c r="AI3569" s="81"/>
      <c r="AJ3569" s="81"/>
      <c r="AK3569" s="81"/>
      <c r="AL3569" s="81"/>
      <c r="AM3569" s="50"/>
      <c r="AN3569" s="50"/>
      <c r="AO3569" s="112">
        <f t="shared" si="571"/>
        <v>0</v>
      </c>
    </row>
    <row r="3570" spans="1:41" ht="20.100000000000001" customHeight="1">
      <c r="A3570" s="70">
        <f t="shared" si="569"/>
        <v>1</v>
      </c>
      <c r="B3570" s="81"/>
      <c r="C3570" s="81"/>
      <c r="D3570" s="81"/>
      <c r="E3570" s="81"/>
      <c r="F3570" s="34"/>
      <c r="G3570" s="94"/>
      <c r="H3570" s="81"/>
      <c r="I3570" s="34"/>
      <c r="J3570" s="34"/>
      <c r="K3570" s="38"/>
      <c r="L3570" s="38"/>
      <c r="M3570" s="39">
        <f t="shared" si="562"/>
        <v>0</v>
      </c>
      <c r="N3570" s="40">
        <f t="shared" si="563"/>
        <v>0</v>
      </c>
      <c r="O3570" s="80"/>
      <c r="P3570" s="113" t="str">
        <f t="shared" si="570"/>
        <v/>
      </c>
      <c r="Q3570" s="42" t="str">
        <f t="shared" si="564"/>
        <v/>
      </c>
      <c r="R3570" s="81"/>
      <c r="S3570" s="44" t="str">
        <f t="shared" si="565"/>
        <v/>
      </c>
      <c r="T3570" s="81"/>
      <c r="U3570" s="81"/>
      <c r="V3570" s="42">
        <f t="shared" si="566"/>
        <v>0</v>
      </c>
      <c r="W3570" s="43"/>
      <c r="X3570" s="47">
        <f>SUMIFS(W$12:W3570,F$12:F3570,F3570,H$12:H3570,H3570,D$12:D3570,D3570)</f>
        <v>0</v>
      </c>
      <c r="Y3570" s="48">
        <f t="shared" si="567"/>
        <v>0</v>
      </c>
      <c r="Z3570" s="82"/>
      <c r="AA3570" s="106"/>
      <c r="AB3570" s="42">
        <f t="shared" si="568"/>
        <v>0</v>
      </c>
      <c r="AC3570" s="50"/>
      <c r="AD3570" s="81"/>
      <c r="AE3570" s="81"/>
      <c r="AF3570" s="81"/>
      <c r="AG3570" s="81"/>
      <c r="AH3570" s="81"/>
      <c r="AI3570" s="81"/>
      <c r="AJ3570" s="81"/>
      <c r="AK3570" s="81"/>
      <c r="AL3570" s="81"/>
      <c r="AM3570" s="50"/>
      <c r="AN3570" s="50"/>
      <c r="AO3570" s="112">
        <f t="shared" si="571"/>
        <v>0</v>
      </c>
    </row>
    <row r="3571" spans="1:41" ht="20.100000000000001" customHeight="1">
      <c r="A3571" s="70">
        <f t="shared" si="569"/>
        <v>1</v>
      </c>
      <c r="B3571" s="81"/>
      <c r="C3571" s="81"/>
      <c r="D3571" s="81"/>
      <c r="E3571" s="81"/>
      <c r="F3571" s="34"/>
      <c r="G3571" s="94"/>
      <c r="H3571" s="81"/>
      <c r="I3571" s="34"/>
      <c r="J3571" s="34"/>
      <c r="K3571" s="38"/>
      <c r="L3571" s="38"/>
      <c r="M3571" s="39">
        <f t="shared" si="562"/>
        <v>0</v>
      </c>
      <c r="N3571" s="40">
        <f t="shared" si="563"/>
        <v>0</v>
      </c>
      <c r="O3571" s="80"/>
      <c r="P3571" s="113" t="str">
        <f t="shared" si="570"/>
        <v/>
      </c>
      <c r="Q3571" s="42" t="str">
        <f t="shared" si="564"/>
        <v/>
      </c>
      <c r="R3571" s="81"/>
      <c r="S3571" s="44" t="str">
        <f t="shared" si="565"/>
        <v/>
      </c>
      <c r="T3571" s="81"/>
      <c r="U3571" s="81"/>
      <c r="V3571" s="42">
        <f t="shared" si="566"/>
        <v>0</v>
      </c>
      <c r="W3571" s="43"/>
      <c r="X3571" s="47">
        <f>SUMIFS(W$12:W3571,F$12:F3571,F3571,H$12:H3571,H3571,D$12:D3571,D3571)</f>
        <v>0</v>
      </c>
      <c r="Y3571" s="48">
        <f t="shared" si="567"/>
        <v>0</v>
      </c>
      <c r="Z3571" s="82"/>
      <c r="AA3571" s="106"/>
      <c r="AB3571" s="42">
        <f t="shared" si="568"/>
        <v>0</v>
      </c>
      <c r="AC3571" s="50"/>
      <c r="AD3571" s="81"/>
      <c r="AE3571" s="81"/>
      <c r="AF3571" s="81"/>
      <c r="AG3571" s="81"/>
      <c r="AH3571" s="81"/>
      <c r="AI3571" s="81"/>
      <c r="AJ3571" s="81"/>
      <c r="AK3571" s="81"/>
      <c r="AL3571" s="81"/>
      <c r="AM3571" s="50"/>
      <c r="AN3571" s="50"/>
      <c r="AO3571" s="112">
        <f t="shared" si="571"/>
        <v>0</v>
      </c>
    </row>
    <row r="3572" spans="1:41" ht="20.100000000000001" customHeight="1">
      <c r="A3572" s="70">
        <f t="shared" si="569"/>
        <v>1</v>
      </c>
      <c r="B3572" s="81"/>
      <c r="C3572" s="81"/>
      <c r="D3572" s="81"/>
      <c r="E3572" s="81"/>
      <c r="F3572" s="34"/>
      <c r="G3572" s="94"/>
      <c r="H3572" s="81"/>
      <c r="I3572" s="34"/>
      <c r="J3572" s="34"/>
      <c r="K3572" s="38"/>
      <c r="L3572" s="38"/>
      <c r="M3572" s="39">
        <f t="shared" si="562"/>
        <v>0</v>
      </c>
      <c r="N3572" s="40">
        <f t="shared" si="563"/>
        <v>0</v>
      </c>
      <c r="O3572" s="80"/>
      <c r="P3572" s="113" t="str">
        <f t="shared" si="570"/>
        <v/>
      </c>
      <c r="Q3572" s="42" t="str">
        <f t="shared" si="564"/>
        <v/>
      </c>
      <c r="R3572" s="81"/>
      <c r="S3572" s="44" t="str">
        <f t="shared" si="565"/>
        <v/>
      </c>
      <c r="T3572" s="81"/>
      <c r="U3572" s="81"/>
      <c r="V3572" s="42">
        <f t="shared" si="566"/>
        <v>0</v>
      </c>
      <c r="W3572" s="43"/>
      <c r="X3572" s="47">
        <f>SUMIFS(W$12:W3572,F$12:F3572,F3572,H$12:H3572,H3572,D$12:D3572,D3572)</f>
        <v>0</v>
      </c>
      <c r="Y3572" s="48">
        <f t="shared" si="567"/>
        <v>0</v>
      </c>
      <c r="Z3572" s="82"/>
      <c r="AA3572" s="106"/>
      <c r="AB3572" s="42">
        <f t="shared" si="568"/>
        <v>0</v>
      </c>
      <c r="AC3572" s="50"/>
      <c r="AD3572" s="81"/>
      <c r="AE3572" s="81"/>
      <c r="AF3572" s="81"/>
      <c r="AG3572" s="81"/>
      <c r="AH3572" s="81"/>
      <c r="AI3572" s="81"/>
      <c r="AJ3572" s="81"/>
      <c r="AK3572" s="81"/>
      <c r="AL3572" s="81"/>
      <c r="AM3572" s="50"/>
      <c r="AN3572" s="50"/>
      <c r="AO3572" s="112">
        <f t="shared" si="571"/>
        <v>0</v>
      </c>
    </row>
    <row r="3573" spans="1:41" ht="20.100000000000001" customHeight="1">
      <c r="A3573" s="70">
        <f t="shared" si="569"/>
        <v>1</v>
      </c>
      <c r="B3573" s="81"/>
      <c r="C3573" s="81"/>
      <c r="D3573" s="81"/>
      <c r="E3573" s="81"/>
      <c r="F3573" s="34"/>
      <c r="G3573" s="94"/>
      <c r="H3573" s="81"/>
      <c r="I3573" s="34"/>
      <c r="J3573" s="34"/>
      <c r="K3573" s="38"/>
      <c r="L3573" s="38"/>
      <c r="M3573" s="39">
        <f t="shared" si="562"/>
        <v>0</v>
      </c>
      <c r="N3573" s="40">
        <f t="shared" si="563"/>
        <v>0</v>
      </c>
      <c r="O3573" s="80"/>
      <c r="P3573" s="113" t="str">
        <f t="shared" si="570"/>
        <v/>
      </c>
      <c r="Q3573" s="42" t="str">
        <f t="shared" si="564"/>
        <v/>
      </c>
      <c r="R3573" s="81"/>
      <c r="S3573" s="44" t="str">
        <f t="shared" si="565"/>
        <v/>
      </c>
      <c r="T3573" s="81"/>
      <c r="U3573" s="81"/>
      <c r="V3573" s="42">
        <f t="shared" si="566"/>
        <v>0</v>
      </c>
      <c r="W3573" s="43"/>
      <c r="X3573" s="47">
        <f>SUMIFS(W$12:W3573,F$12:F3573,F3573,H$12:H3573,H3573,D$12:D3573,D3573)</f>
        <v>0</v>
      </c>
      <c r="Y3573" s="48">
        <f t="shared" si="567"/>
        <v>0</v>
      </c>
      <c r="Z3573" s="82"/>
      <c r="AA3573" s="106"/>
      <c r="AB3573" s="42">
        <f t="shared" si="568"/>
        <v>0</v>
      </c>
      <c r="AC3573" s="50"/>
      <c r="AD3573" s="81"/>
      <c r="AE3573" s="81"/>
      <c r="AF3573" s="81"/>
      <c r="AG3573" s="81"/>
      <c r="AH3573" s="81"/>
      <c r="AI3573" s="81"/>
      <c r="AJ3573" s="81"/>
      <c r="AK3573" s="81"/>
      <c r="AL3573" s="81"/>
      <c r="AM3573" s="50"/>
      <c r="AN3573" s="50"/>
      <c r="AO3573" s="112">
        <f t="shared" si="571"/>
        <v>0</v>
      </c>
    </row>
    <row r="3574" spans="1:41" ht="20.100000000000001" customHeight="1">
      <c r="A3574" s="70">
        <f t="shared" si="569"/>
        <v>1</v>
      </c>
      <c r="B3574" s="81"/>
      <c r="C3574" s="81"/>
      <c r="D3574" s="81"/>
      <c r="E3574" s="81"/>
      <c r="F3574" s="34"/>
      <c r="G3574" s="94"/>
      <c r="H3574" s="81"/>
      <c r="I3574" s="34"/>
      <c r="J3574" s="34"/>
      <c r="K3574" s="38"/>
      <c r="L3574" s="38"/>
      <c r="M3574" s="39">
        <f t="shared" si="562"/>
        <v>0</v>
      </c>
      <c r="N3574" s="40">
        <f t="shared" si="563"/>
        <v>0</v>
      </c>
      <c r="O3574" s="80"/>
      <c r="P3574" s="113" t="str">
        <f t="shared" si="570"/>
        <v/>
      </c>
      <c r="Q3574" s="42" t="str">
        <f t="shared" si="564"/>
        <v/>
      </c>
      <c r="R3574" s="81"/>
      <c r="S3574" s="44" t="str">
        <f t="shared" si="565"/>
        <v/>
      </c>
      <c r="T3574" s="81"/>
      <c r="U3574" s="81"/>
      <c r="V3574" s="42">
        <f t="shared" si="566"/>
        <v>0</v>
      </c>
      <c r="W3574" s="43"/>
      <c r="X3574" s="47">
        <f>SUMIFS(W$12:W3574,F$12:F3574,F3574,H$12:H3574,H3574,D$12:D3574,D3574)</f>
        <v>0</v>
      </c>
      <c r="Y3574" s="48">
        <f t="shared" si="567"/>
        <v>0</v>
      </c>
      <c r="Z3574" s="82"/>
      <c r="AA3574" s="106"/>
      <c r="AB3574" s="42">
        <f t="shared" si="568"/>
        <v>0</v>
      </c>
      <c r="AC3574" s="50"/>
      <c r="AD3574" s="81"/>
      <c r="AE3574" s="81"/>
      <c r="AF3574" s="81"/>
      <c r="AG3574" s="81"/>
      <c r="AH3574" s="81"/>
      <c r="AI3574" s="81"/>
      <c r="AJ3574" s="81"/>
      <c r="AK3574" s="81"/>
      <c r="AL3574" s="81"/>
      <c r="AM3574" s="50"/>
      <c r="AN3574" s="50"/>
      <c r="AO3574" s="112">
        <f t="shared" si="571"/>
        <v>0</v>
      </c>
    </row>
    <row r="3575" spans="1:41" ht="20.100000000000001" customHeight="1">
      <c r="A3575" s="70">
        <f t="shared" si="569"/>
        <v>1</v>
      </c>
      <c r="B3575" s="81"/>
      <c r="C3575" s="81"/>
      <c r="D3575" s="81"/>
      <c r="E3575" s="81"/>
      <c r="F3575" s="34"/>
      <c r="G3575" s="94"/>
      <c r="H3575" s="81"/>
      <c r="I3575" s="34"/>
      <c r="J3575" s="34"/>
      <c r="K3575" s="38"/>
      <c r="L3575" s="38"/>
      <c r="M3575" s="39">
        <f t="shared" si="562"/>
        <v>0</v>
      </c>
      <c r="N3575" s="40">
        <f t="shared" si="563"/>
        <v>0</v>
      </c>
      <c r="O3575" s="80"/>
      <c r="P3575" s="113" t="str">
        <f t="shared" si="570"/>
        <v/>
      </c>
      <c r="Q3575" s="42" t="str">
        <f t="shared" si="564"/>
        <v/>
      </c>
      <c r="R3575" s="81"/>
      <c r="S3575" s="44" t="str">
        <f t="shared" si="565"/>
        <v/>
      </c>
      <c r="T3575" s="81"/>
      <c r="U3575" s="81"/>
      <c r="V3575" s="42">
        <f t="shared" si="566"/>
        <v>0</v>
      </c>
      <c r="W3575" s="43"/>
      <c r="X3575" s="47">
        <f>SUMIFS(W$12:W3575,F$12:F3575,F3575,H$12:H3575,H3575,D$12:D3575,D3575)</f>
        <v>0</v>
      </c>
      <c r="Y3575" s="48">
        <f t="shared" si="567"/>
        <v>0</v>
      </c>
      <c r="Z3575" s="82"/>
      <c r="AA3575" s="106"/>
      <c r="AB3575" s="42">
        <f t="shared" si="568"/>
        <v>0</v>
      </c>
      <c r="AC3575" s="50"/>
      <c r="AD3575" s="81"/>
      <c r="AE3575" s="81"/>
      <c r="AF3575" s="81"/>
      <c r="AG3575" s="81"/>
      <c r="AH3575" s="81"/>
      <c r="AI3575" s="81"/>
      <c r="AJ3575" s="81"/>
      <c r="AK3575" s="81"/>
      <c r="AL3575" s="81"/>
      <c r="AM3575" s="50"/>
      <c r="AN3575" s="50"/>
      <c r="AO3575" s="112">
        <f t="shared" si="571"/>
        <v>0</v>
      </c>
    </row>
    <row r="3576" spans="1:41" ht="20.100000000000001" customHeight="1">
      <c r="A3576" s="70">
        <f t="shared" si="569"/>
        <v>1</v>
      </c>
      <c r="B3576" s="81"/>
      <c r="C3576" s="81"/>
      <c r="D3576" s="81"/>
      <c r="E3576" s="81"/>
      <c r="F3576" s="34"/>
      <c r="G3576" s="94"/>
      <c r="H3576" s="81"/>
      <c r="I3576" s="34"/>
      <c r="J3576" s="34"/>
      <c r="K3576" s="38"/>
      <c r="L3576" s="38"/>
      <c r="M3576" s="39">
        <f t="shared" si="562"/>
        <v>0</v>
      </c>
      <c r="N3576" s="40">
        <f t="shared" si="563"/>
        <v>0</v>
      </c>
      <c r="O3576" s="80"/>
      <c r="P3576" s="113" t="str">
        <f t="shared" si="570"/>
        <v/>
      </c>
      <c r="Q3576" s="42" t="str">
        <f t="shared" si="564"/>
        <v/>
      </c>
      <c r="R3576" s="81"/>
      <c r="S3576" s="44" t="str">
        <f t="shared" si="565"/>
        <v/>
      </c>
      <c r="T3576" s="81"/>
      <c r="U3576" s="81"/>
      <c r="V3576" s="42">
        <f t="shared" si="566"/>
        <v>0</v>
      </c>
      <c r="W3576" s="43"/>
      <c r="X3576" s="47">
        <f>SUMIFS(W$12:W3576,F$12:F3576,F3576,H$12:H3576,H3576,D$12:D3576,D3576)</f>
        <v>0</v>
      </c>
      <c r="Y3576" s="48">
        <f t="shared" si="567"/>
        <v>0</v>
      </c>
      <c r="Z3576" s="82"/>
      <c r="AA3576" s="106"/>
      <c r="AB3576" s="42">
        <f t="shared" si="568"/>
        <v>0</v>
      </c>
      <c r="AC3576" s="50"/>
      <c r="AD3576" s="81"/>
      <c r="AE3576" s="81"/>
      <c r="AF3576" s="81"/>
      <c r="AG3576" s="81"/>
      <c r="AH3576" s="81"/>
      <c r="AI3576" s="81"/>
      <c r="AJ3576" s="81"/>
      <c r="AK3576" s="81"/>
      <c r="AL3576" s="81"/>
      <c r="AM3576" s="50"/>
      <c r="AN3576" s="50"/>
      <c r="AO3576" s="112">
        <f t="shared" si="571"/>
        <v>0</v>
      </c>
    </row>
    <row r="3577" spans="1:41" ht="20.100000000000001" customHeight="1">
      <c r="A3577" s="70">
        <f t="shared" si="569"/>
        <v>1</v>
      </c>
      <c r="B3577" s="81"/>
      <c r="C3577" s="81"/>
      <c r="D3577" s="81"/>
      <c r="E3577" s="81"/>
      <c r="F3577" s="34"/>
      <c r="G3577" s="94"/>
      <c r="H3577" s="81"/>
      <c r="I3577" s="34"/>
      <c r="J3577" s="34"/>
      <c r="K3577" s="38"/>
      <c r="L3577" s="38"/>
      <c r="M3577" s="39">
        <f t="shared" si="562"/>
        <v>0</v>
      </c>
      <c r="N3577" s="40">
        <f t="shared" si="563"/>
        <v>0</v>
      </c>
      <c r="O3577" s="80"/>
      <c r="P3577" s="113" t="str">
        <f t="shared" si="570"/>
        <v/>
      </c>
      <c r="Q3577" s="42" t="str">
        <f t="shared" si="564"/>
        <v/>
      </c>
      <c r="R3577" s="81"/>
      <c r="S3577" s="44" t="str">
        <f t="shared" si="565"/>
        <v/>
      </c>
      <c r="T3577" s="81"/>
      <c r="U3577" s="81"/>
      <c r="V3577" s="42">
        <f t="shared" si="566"/>
        <v>0</v>
      </c>
      <c r="W3577" s="43"/>
      <c r="X3577" s="47">
        <f>SUMIFS(W$12:W3577,F$12:F3577,F3577,H$12:H3577,H3577,D$12:D3577,D3577)</f>
        <v>0</v>
      </c>
      <c r="Y3577" s="48">
        <f t="shared" si="567"/>
        <v>0</v>
      </c>
      <c r="Z3577" s="82"/>
      <c r="AA3577" s="106"/>
      <c r="AB3577" s="42">
        <f t="shared" si="568"/>
        <v>0</v>
      </c>
      <c r="AC3577" s="50"/>
      <c r="AD3577" s="81"/>
      <c r="AE3577" s="81"/>
      <c r="AF3577" s="81"/>
      <c r="AG3577" s="81"/>
      <c r="AH3577" s="81"/>
      <c r="AI3577" s="81"/>
      <c r="AJ3577" s="81"/>
      <c r="AK3577" s="81"/>
      <c r="AL3577" s="81"/>
      <c r="AM3577" s="50"/>
      <c r="AN3577" s="50"/>
      <c r="AO3577" s="112">
        <f t="shared" si="571"/>
        <v>0</v>
      </c>
    </row>
    <row r="3578" spans="1:41" ht="20.100000000000001" customHeight="1">
      <c r="A3578" s="70">
        <f t="shared" si="569"/>
        <v>1</v>
      </c>
      <c r="B3578" s="81"/>
      <c r="C3578" s="81"/>
      <c r="D3578" s="81"/>
      <c r="E3578" s="81"/>
      <c r="F3578" s="34"/>
      <c r="G3578" s="94"/>
      <c r="H3578" s="81"/>
      <c r="I3578" s="34"/>
      <c r="J3578" s="34"/>
      <c r="K3578" s="38"/>
      <c r="L3578" s="38"/>
      <c r="M3578" s="39">
        <f t="shared" si="562"/>
        <v>0</v>
      </c>
      <c r="N3578" s="40">
        <f t="shared" si="563"/>
        <v>0</v>
      </c>
      <c r="O3578" s="80"/>
      <c r="P3578" s="113" t="str">
        <f t="shared" si="570"/>
        <v/>
      </c>
      <c r="Q3578" s="42" t="str">
        <f t="shared" si="564"/>
        <v/>
      </c>
      <c r="R3578" s="81"/>
      <c r="S3578" s="44" t="str">
        <f t="shared" si="565"/>
        <v/>
      </c>
      <c r="T3578" s="81"/>
      <c r="U3578" s="81"/>
      <c r="V3578" s="42">
        <f t="shared" si="566"/>
        <v>0</v>
      </c>
      <c r="W3578" s="43"/>
      <c r="X3578" s="47">
        <f>SUMIFS(W$12:W3578,F$12:F3578,F3578,H$12:H3578,H3578,D$12:D3578,D3578)</f>
        <v>0</v>
      </c>
      <c r="Y3578" s="48">
        <f t="shared" si="567"/>
        <v>0</v>
      </c>
      <c r="Z3578" s="82"/>
      <c r="AA3578" s="106"/>
      <c r="AB3578" s="42">
        <f t="shared" si="568"/>
        <v>0</v>
      </c>
      <c r="AC3578" s="50"/>
      <c r="AD3578" s="81"/>
      <c r="AE3578" s="81"/>
      <c r="AF3578" s="81"/>
      <c r="AG3578" s="81"/>
      <c r="AH3578" s="81"/>
      <c r="AI3578" s="81"/>
      <c r="AJ3578" s="81"/>
      <c r="AK3578" s="81"/>
      <c r="AL3578" s="81"/>
      <c r="AM3578" s="50"/>
      <c r="AN3578" s="50"/>
      <c r="AO3578" s="112">
        <f t="shared" si="571"/>
        <v>0</v>
      </c>
    </row>
    <row r="3579" spans="1:41" ht="20.100000000000001" customHeight="1">
      <c r="A3579" s="70">
        <f t="shared" si="569"/>
        <v>1</v>
      </c>
      <c r="B3579" s="81"/>
      <c r="C3579" s="81"/>
      <c r="D3579" s="81"/>
      <c r="E3579" s="81"/>
      <c r="F3579" s="34"/>
      <c r="G3579" s="94"/>
      <c r="H3579" s="81"/>
      <c r="I3579" s="34"/>
      <c r="J3579" s="34"/>
      <c r="K3579" s="38"/>
      <c r="L3579" s="38"/>
      <c r="M3579" s="39">
        <f t="shared" si="562"/>
        <v>0</v>
      </c>
      <c r="N3579" s="40">
        <f t="shared" si="563"/>
        <v>0</v>
      </c>
      <c r="O3579" s="80"/>
      <c r="P3579" s="113" t="str">
        <f t="shared" si="570"/>
        <v/>
      </c>
      <c r="Q3579" s="42" t="str">
        <f t="shared" si="564"/>
        <v/>
      </c>
      <c r="R3579" s="81"/>
      <c r="S3579" s="44" t="str">
        <f t="shared" si="565"/>
        <v/>
      </c>
      <c r="T3579" s="81"/>
      <c r="U3579" s="81"/>
      <c r="V3579" s="42">
        <f t="shared" si="566"/>
        <v>0</v>
      </c>
      <c r="W3579" s="43"/>
      <c r="X3579" s="47">
        <f>SUMIFS(W$12:W3579,F$12:F3579,F3579,H$12:H3579,H3579,D$12:D3579,D3579)</f>
        <v>0</v>
      </c>
      <c r="Y3579" s="48">
        <f t="shared" si="567"/>
        <v>0</v>
      </c>
      <c r="Z3579" s="82"/>
      <c r="AA3579" s="106"/>
      <c r="AB3579" s="42">
        <f t="shared" si="568"/>
        <v>0</v>
      </c>
      <c r="AC3579" s="50"/>
      <c r="AD3579" s="81"/>
      <c r="AE3579" s="81"/>
      <c r="AF3579" s="81"/>
      <c r="AG3579" s="81"/>
      <c r="AH3579" s="81"/>
      <c r="AI3579" s="81"/>
      <c r="AJ3579" s="81"/>
      <c r="AK3579" s="81"/>
      <c r="AL3579" s="81"/>
      <c r="AM3579" s="50"/>
      <c r="AN3579" s="50"/>
      <c r="AO3579" s="112">
        <f t="shared" si="571"/>
        <v>0</v>
      </c>
    </row>
    <row r="3580" spans="1:41" ht="20.100000000000001" customHeight="1">
      <c r="A3580" s="70">
        <f t="shared" si="569"/>
        <v>1</v>
      </c>
      <c r="B3580" s="81"/>
      <c r="C3580" s="81"/>
      <c r="D3580" s="81"/>
      <c r="E3580" s="81"/>
      <c r="F3580" s="34"/>
      <c r="G3580" s="94"/>
      <c r="H3580" s="81"/>
      <c r="I3580" s="34"/>
      <c r="J3580" s="34"/>
      <c r="K3580" s="38"/>
      <c r="L3580" s="38"/>
      <c r="M3580" s="39">
        <f t="shared" si="562"/>
        <v>0</v>
      </c>
      <c r="N3580" s="40">
        <f t="shared" si="563"/>
        <v>0</v>
      </c>
      <c r="O3580" s="80"/>
      <c r="P3580" s="113" t="str">
        <f t="shared" si="570"/>
        <v/>
      </c>
      <c r="Q3580" s="42" t="str">
        <f t="shared" si="564"/>
        <v/>
      </c>
      <c r="R3580" s="81"/>
      <c r="S3580" s="44" t="str">
        <f t="shared" si="565"/>
        <v/>
      </c>
      <c r="T3580" s="81"/>
      <c r="U3580" s="81"/>
      <c r="V3580" s="42">
        <f t="shared" si="566"/>
        <v>0</v>
      </c>
      <c r="W3580" s="43"/>
      <c r="X3580" s="47">
        <f>SUMIFS(W$12:W3580,F$12:F3580,F3580,H$12:H3580,H3580,D$12:D3580,D3580)</f>
        <v>0</v>
      </c>
      <c r="Y3580" s="48">
        <f t="shared" si="567"/>
        <v>0</v>
      </c>
      <c r="Z3580" s="82"/>
      <c r="AA3580" s="106"/>
      <c r="AB3580" s="42">
        <f t="shared" si="568"/>
        <v>0</v>
      </c>
      <c r="AC3580" s="50"/>
      <c r="AD3580" s="81"/>
      <c r="AE3580" s="81"/>
      <c r="AF3580" s="81"/>
      <c r="AG3580" s="81"/>
      <c r="AH3580" s="81"/>
      <c r="AI3580" s="81"/>
      <c r="AJ3580" s="81"/>
      <c r="AK3580" s="81"/>
      <c r="AL3580" s="81"/>
      <c r="AM3580" s="50"/>
      <c r="AN3580" s="50"/>
      <c r="AO3580" s="112">
        <f t="shared" si="571"/>
        <v>0</v>
      </c>
    </row>
    <row r="3581" spans="1:41" ht="20.100000000000001" customHeight="1">
      <c r="A3581" s="70">
        <f t="shared" si="569"/>
        <v>1</v>
      </c>
      <c r="B3581" s="81"/>
      <c r="C3581" s="81"/>
      <c r="D3581" s="81"/>
      <c r="E3581" s="81"/>
      <c r="F3581" s="34"/>
      <c r="G3581" s="94"/>
      <c r="H3581" s="81"/>
      <c r="I3581" s="34"/>
      <c r="J3581" s="34"/>
      <c r="K3581" s="38"/>
      <c r="L3581" s="38"/>
      <c r="M3581" s="39">
        <f t="shared" si="562"/>
        <v>0</v>
      </c>
      <c r="N3581" s="40">
        <f t="shared" si="563"/>
        <v>0</v>
      </c>
      <c r="O3581" s="80"/>
      <c r="P3581" s="113" t="str">
        <f t="shared" si="570"/>
        <v/>
      </c>
      <c r="Q3581" s="42" t="str">
        <f t="shared" si="564"/>
        <v/>
      </c>
      <c r="R3581" s="81"/>
      <c r="S3581" s="44" t="str">
        <f t="shared" si="565"/>
        <v/>
      </c>
      <c r="T3581" s="81"/>
      <c r="U3581" s="81"/>
      <c r="V3581" s="42">
        <f t="shared" si="566"/>
        <v>0</v>
      </c>
      <c r="W3581" s="43"/>
      <c r="X3581" s="47">
        <f>SUMIFS(W$12:W3581,F$12:F3581,F3581,H$12:H3581,H3581,D$12:D3581,D3581)</f>
        <v>0</v>
      </c>
      <c r="Y3581" s="48">
        <f t="shared" si="567"/>
        <v>0</v>
      </c>
      <c r="Z3581" s="82"/>
      <c r="AA3581" s="106"/>
      <c r="AB3581" s="42">
        <f t="shared" si="568"/>
        <v>0</v>
      </c>
      <c r="AC3581" s="50"/>
      <c r="AD3581" s="81"/>
      <c r="AE3581" s="81"/>
      <c r="AF3581" s="81"/>
      <c r="AG3581" s="81"/>
      <c r="AH3581" s="81"/>
      <c r="AI3581" s="81"/>
      <c r="AJ3581" s="81"/>
      <c r="AK3581" s="81"/>
      <c r="AL3581" s="81"/>
      <c r="AM3581" s="50"/>
      <c r="AN3581" s="50"/>
      <c r="AO3581" s="112">
        <f t="shared" si="571"/>
        <v>0</v>
      </c>
    </row>
    <row r="3582" spans="1:41" ht="20.100000000000001" customHeight="1">
      <c r="A3582" s="70">
        <f t="shared" si="569"/>
        <v>1</v>
      </c>
      <c r="B3582" s="81"/>
      <c r="C3582" s="81"/>
      <c r="D3582" s="81"/>
      <c r="E3582" s="81"/>
      <c r="F3582" s="34"/>
      <c r="G3582" s="94"/>
      <c r="H3582" s="81"/>
      <c r="I3582" s="34"/>
      <c r="J3582" s="34"/>
      <c r="K3582" s="38"/>
      <c r="L3582" s="38"/>
      <c r="M3582" s="39">
        <f t="shared" si="562"/>
        <v>0</v>
      </c>
      <c r="N3582" s="40">
        <f t="shared" si="563"/>
        <v>0</v>
      </c>
      <c r="O3582" s="80"/>
      <c r="P3582" s="113" t="str">
        <f t="shared" si="570"/>
        <v/>
      </c>
      <c r="Q3582" s="42" t="str">
        <f t="shared" si="564"/>
        <v/>
      </c>
      <c r="R3582" s="81"/>
      <c r="S3582" s="44" t="str">
        <f t="shared" si="565"/>
        <v/>
      </c>
      <c r="T3582" s="81"/>
      <c r="U3582" s="81"/>
      <c r="V3582" s="42">
        <f t="shared" si="566"/>
        <v>0</v>
      </c>
      <c r="W3582" s="43"/>
      <c r="X3582" s="47">
        <f>SUMIFS(W$12:W3582,F$12:F3582,F3582,H$12:H3582,H3582,D$12:D3582,D3582)</f>
        <v>0</v>
      </c>
      <c r="Y3582" s="48">
        <f t="shared" si="567"/>
        <v>0</v>
      </c>
      <c r="Z3582" s="82"/>
      <c r="AA3582" s="106"/>
      <c r="AB3582" s="42">
        <f t="shared" si="568"/>
        <v>0</v>
      </c>
      <c r="AC3582" s="50"/>
      <c r="AD3582" s="81"/>
      <c r="AE3582" s="81"/>
      <c r="AF3582" s="81"/>
      <c r="AG3582" s="81"/>
      <c r="AH3582" s="81"/>
      <c r="AI3582" s="81"/>
      <c r="AJ3582" s="81"/>
      <c r="AK3582" s="81"/>
      <c r="AL3582" s="81"/>
      <c r="AM3582" s="50"/>
      <c r="AN3582" s="50"/>
      <c r="AO3582" s="112">
        <f t="shared" si="571"/>
        <v>0</v>
      </c>
    </row>
    <row r="3583" spans="1:41" ht="20.100000000000001" customHeight="1">
      <c r="A3583" s="70">
        <f t="shared" si="569"/>
        <v>1</v>
      </c>
      <c r="B3583" s="81"/>
      <c r="C3583" s="81"/>
      <c r="D3583" s="81"/>
      <c r="E3583" s="81"/>
      <c r="F3583" s="34"/>
      <c r="G3583" s="94"/>
      <c r="H3583" s="81"/>
      <c r="I3583" s="34"/>
      <c r="J3583" s="34"/>
      <c r="K3583" s="38"/>
      <c r="L3583" s="38"/>
      <c r="M3583" s="39">
        <f t="shared" si="562"/>
        <v>0</v>
      </c>
      <c r="N3583" s="40">
        <f t="shared" si="563"/>
        <v>0</v>
      </c>
      <c r="O3583" s="80"/>
      <c r="P3583" s="113" t="str">
        <f t="shared" si="570"/>
        <v/>
      </c>
      <c r="Q3583" s="42" t="str">
        <f t="shared" si="564"/>
        <v/>
      </c>
      <c r="R3583" s="81"/>
      <c r="S3583" s="44" t="str">
        <f t="shared" si="565"/>
        <v/>
      </c>
      <c r="T3583" s="81"/>
      <c r="U3583" s="81"/>
      <c r="V3583" s="42">
        <f t="shared" si="566"/>
        <v>0</v>
      </c>
      <c r="W3583" s="43"/>
      <c r="X3583" s="47">
        <f>SUMIFS(W$12:W3583,F$12:F3583,F3583,H$12:H3583,H3583,D$12:D3583,D3583)</f>
        <v>0</v>
      </c>
      <c r="Y3583" s="48">
        <f t="shared" si="567"/>
        <v>0</v>
      </c>
      <c r="Z3583" s="82"/>
      <c r="AA3583" s="106"/>
      <c r="AB3583" s="42">
        <f t="shared" si="568"/>
        <v>0</v>
      </c>
      <c r="AC3583" s="50"/>
      <c r="AD3583" s="81"/>
      <c r="AE3583" s="81"/>
      <c r="AF3583" s="81"/>
      <c r="AG3583" s="81"/>
      <c r="AH3583" s="81"/>
      <c r="AI3583" s="81"/>
      <c r="AJ3583" s="81"/>
      <c r="AK3583" s="81"/>
      <c r="AL3583" s="81"/>
      <c r="AM3583" s="50"/>
      <c r="AN3583" s="50"/>
      <c r="AO3583" s="112">
        <f t="shared" si="571"/>
        <v>0</v>
      </c>
    </row>
    <row r="3584" spans="1:41" ht="20.100000000000001" customHeight="1">
      <c r="A3584" s="70">
        <f t="shared" si="569"/>
        <v>1</v>
      </c>
      <c r="B3584" s="81"/>
      <c r="C3584" s="81"/>
      <c r="D3584" s="81"/>
      <c r="E3584" s="81"/>
      <c r="F3584" s="34"/>
      <c r="G3584" s="94"/>
      <c r="H3584" s="81"/>
      <c r="I3584" s="34"/>
      <c r="J3584" s="34"/>
      <c r="K3584" s="38"/>
      <c r="L3584" s="38"/>
      <c r="M3584" s="39">
        <f t="shared" si="562"/>
        <v>0</v>
      </c>
      <c r="N3584" s="40">
        <f t="shared" si="563"/>
        <v>0</v>
      </c>
      <c r="O3584" s="80"/>
      <c r="P3584" s="113" t="str">
        <f t="shared" si="570"/>
        <v/>
      </c>
      <c r="Q3584" s="42" t="str">
        <f t="shared" si="564"/>
        <v/>
      </c>
      <c r="R3584" s="81"/>
      <c r="S3584" s="44" t="str">
        <f t="shared" si="565"/>
        <v/>
      </c>
      <c r="T3584" s="81"/>
      <c r="U3584" s="81"/>
      <c r="V3584" s="42">
        <f t="shared" si="566"/>
        <v>0</v>
      </c>
      <c r="W3584" s="43"/>
      <c r="X3584" s="47">
        <f>SUMIFS(W$12:W3584,F$12:F3584,F3584,H$12:H3584,H3584,D$12:D3584,D3584)</f>
        <v>0</v>
      </c>
      <c r="Y3584" s="48">
        <f t="shared" si="567"/>
        <v>0</v>
      </c>
      <c r="Z3584" s="82"/>
      <c r="AA3584" s="106"/>
      <c r="AB3584" s="42">
        <f t="shared" si="568"/>
        <v>0</v>
      </c>
      <c r="AC3584" s="50"/>
      <c r="AD3584" s="81"/>
      <c r="AE3584" s="81"/>
      <c r="AF3584" s="81"/>
      <c r="AG3584" s="81"/>
      <c r="AH3584" s="81"/>
      <c r="AI3584" s="81"/>
      <c r="AJ3584" s="81"/>
      <c r="AK3584" s="81"/>
      <c r="AL3584" s="81"/>
      <c r="AM3584" s="50"/>
      <c r="AN3584" s="50"/>
      <c r="AO3584" s="112">
        <f t="shared" si="571"/>
        <v>0</v>
      </c>
    </row>
    <row r="3585" spans="1:41" ht="20.100000000000001" customHeight="1">
      <c r="A3585" s="70">
        <f t="shared" si="569"/>
        <v>1</v>
      </c>
      <c r="B3585" s="81"/>
      <c r="C3585" s="81"/>
      <c r="D3585" s="81"/>
      <c r="E3585" s="81"/>
      <c r="F3585" s="34"/>
      <c r="G3585" s="94"/>
      <c r="H3585" s="81"/>
      <c r="I3585" s="34"/>
      <c r="J3585" s="34"/>
      <c r="K3585" s="38"/>
      <c r="L3585" s="38"/>
      <c r="M3585" s="39">
        <f t="shared" si="562"/>
        <v>0</v>
      </c>
      <c r="N3585" s="40">
        <f t="shared" si="563"/>
        <v>0</v>
      </c>
      <c r="O3585" s="80"/>
      <c r="P3585" s="113" t="str">
        <f t="shared" si="570"/>
        <v/>
      </c>
      <c r="Q3585" s="42" t="str">
        <f t="shared" si="564"/>
        <v/>
      </c>
      <c r="R3585" s="81"/>
      <c r="S3585" s="44" t="str">
        <f t="shared" si="565"/>
        <v/>
      </c>
      <c r="T3585" s="81"/>
      <c r="U3585" s="81"/>
      <c r="V3585" s="42">
        <f t="shared" si="566"/>
        <v>0</v>
      </c>
      <c r="W3585" s="43"/>
      <c r="X3585" s="47">
        <f>SUMIFS(W$12:W3585,F$12:F3585,F3585,H$12:H3585,H3585,D$12:D3585,D3585)</f>
        <v>0</v>
      </c>
      <c r="Y3585" s="48">
        <f t="shared" si="567"/>
        <v>0</v>
      </c>
      <c r="Z3585" s="82"/>
      <c r="AA3585" s="106"/>
      <c r="AB3585" s="42">
        <f t="shared" si="568"/>
        <v>0</v>
      </c>
      <c r="AC3585" s="50"/>
      <c r="AD3585" s="81"/>
      <c r="AE3585" s="81"/>
      <c r="AF3585" s="81"/>
      <c r="AG3585" s="81"/>
      <c r="AH3585" s="81"/>
      <c r="AI3585" s="81"/>
      <c r="AJ3585" s="81"/>
      <c r="AK3585" s="81"/>
      <c r="AL3585" s="81"/>
      <c r="AM3585" s="50"/>
      <c r="AN3585" s="50"/>
      <c r="AO3585" s="112">
        <f t="shared" si="571"/>
        <v>0</v>
      </c>
    </row>
    <row r="3586" spans="1:41" ht="20.100000000000001" customHeight="1">
      <c r="A3586" s="70">
        <f t="shared" si="569"/>
        <v>1</v>
      </c>
      <c r="B3586" s="81"/>
      <c r="C3586" s="81"/>
      <c r="D3586" s="81"/>
      <c r="E3586" s="81"/>
      <c r="F3586" s="34"/>
      <c r="G3586" s="94"/>
      <c r="H3586" s="81"/>
      <c r="I3586" s="34"/>
      <c r="J3586" s="34"/>
      <c r="K3586" s="38"/>
      <c r="L3586" s="38"/>
      <c r="M3586" s="39">
        <f t="shared" si="562"/>
        <v>0</v>
      </c>
      <c r="N3586" s="40">
        <f t="shared" si="563"/>
        <v>0</v>
      </c>
      <c r="O3586" s="80"/>
      <c r="P3586" s="113" t="str">
        <f t="shared" si="570"/>
        <v/>
      </c>
      <c r="Q3586" s="42" t="str">
        <f t="shared" si="564"/>
        <v/>
      </c>
      <c r="R3586" s="81"/>
      <c r="S3586" s="44" t="str">
        <f t="shared" si="565"/>
        <v/>
      </c>
      <c r="T3586" s="81"/>
      <c r="U3586" s="81"/>
      <c r="V3586" s="42">
        <f t="shared" si="566"/>
        <v>0</v>
      </c>
      <c r="W3586" s="43"/>
      <c r="X3586" s="47">
        <f>SUMIFS(W$12:W3586,F$12:F3586,F3586,H$12:H3586,H3586,D$12:D3586,D3586)</f>
        <v>0</v>
      </c>
      <c r="Y3586" s="48">
        <f t="shared" si="567"/>
        <v>0</v>
      </c>
      <c r="Z3586" s="82"/>
      <c r="AA3586" s="106"/>
      <c r="AB3586" s="42">
        <f t="shared" si="568"/>
        <v>0</v>
      </c>
      <c r="AC3586" s="50"/>
      <c r="AD3586" s="81"/>
      <c r="AE3586" s="81"/>
      <c r="AF3586" s="81"/>
      <c r="AG3586" s="81"/>
      <c r="AH3586" s="81"/>
      <c r="AI3586" s="81"/>
      <c r="AJ3586" s="81"/>
      <c r="AK3586" s="81"/>
      <c r="AL3586" s="81"/>
      <c r="AM3586" s="50"/>
      <c r="AN3586" s="50"/>
      <c r="AO3586" s="112">
        <f t="shared" si="571"/>
        <v>0</v>
      </c>
    </row>
    <row r="3587" spans="1:41" ht="20.100000000000001" customHeight="1">
      <c r="A3587" s="70">
        <f t="shared" si="569"/>
        <v>1</v>
      </c>
      <c r="B3587" s="81"/>
      <c r="C3587" s="81"/>
      <c r="D3587" s="81"/>
      <c r="E3587" s="81"/>
      <c r="F3587" s="34"/>
      <c r="G3587" s="94"/>
      <c r="H3587" s="81"/>
      <c r="I3587" s="34"/>
      <c r="J3587" s="34"/>
      <c r="K3587" s="38"/>
      <c r="L3587" s="38"/>
      <c r="M3587" s="39">
        <f t="shared" si="562"/>
        <v>0</v>
      </c>
      <c r="N3587" s="40">
        <f t="shared" si="563"/>
        <v>0</v>
      </c>
      <c r="O3587" s="80"/>
      <c r="P3587" s="113" t="str">
        <f t="shared" si="570"/>
        <v/>
      </c>
      <c r="Q3587" s="42" t="str">
        <f t="shared" si="564"/>
        <v/>
      </c>
      <c r="R3587" s="81"/>
      <c r="S3587" s="44" t="str">
        <f t="shared" si="565"/>
        <v/>
      </c>
      <c r="T3587" s="81"/>
      <c r="U3587" s="81"/>
      <c r="V3587" s="42">
        <f t="shared" si="566"/>
        <v>0</v>
      </c>
      <c r="W3587" s="43"/>
      <c r="X3587" s="47">
        <f>SUMIFS(W$12:W3587,F$12:F3587,F3587,H$12:H3587,H3587,D$12:D3587,D3587)</f>
        <v>0</v>
      </c>
      <c r="Y3587" s="48">
        <f t="shared" si="567"/>
        <v>0</v>
      </c>
      <c r="Z3587" s="82"/>
      <c r="AA3587" s="106"/>
      <c r="AB3587" s="42">
        <f t="shared" si="568"/>
        <v>0</v>
      </c>
      <c r="AC3587" s="50"/>
      <c r="AD3587" s="81"/>
      <c r="AE3587" s="81"/>
      <c r="AF3587" s="81"/>
      <c r="AG3587" s="81"/>
      <c r="AH3587" s="81"/>
      <c r="AI3587" s="81"/>
      <c r="AJ3587" s="81"/>
      <c r="AK3587" s="81"/>
      <c r="AL3587" s="81"/>
      <c r="AM3587" s="50"/>
      <c r="AN3587" s="50"/>
      <c r="AO3587" s="112">
        <f t="shared" si="571"/>
        <v>0</v>
      </c>
    </row>
    <row r="3588" spans="1:41" ht="20.100000000000001" customHeight="1">
      <c r="A3588" s="70">
        <f t="shared" si="569"/>
        <v>1</v>
      </c>
      <c r="B3588" s="81"/>
      <c r="C3588" s="81"/>
      <c r="D3588" s="81"/>
      <c r="E3588" s="81"/>
      <c r="F3588" s="34"/>
      <c r="G3588" s="94"/>
      <c r="H3588" s="81"/>
      <c r="I3588" s="34"/>
      <c r="J3588" s="34"/>
      <c r="K3588" s="38"/>
      <c r="L3588" s="38"/>
      <c r="M3588" s="39">
        <f t="shared" si="562"/>
        <v>0</v>
      </c>
      <c r="N3588" s="40">
        <f t="shared" si="563"/>
        <v>0</v>
      </c>
      <c r="O3588" s="80"/>
      <c r="P3588" s="113" t="str">
        <f t="shared" si="570"/>
        <v/>
      </c>
      <c r="Q3588" s="42" t="str">
        <f t="shared" si="564"/>
        <v/>
      </c>
      <c r="R3588" s="81"/>
      <c r="S3588" s="44" t="str">
        <f t="shared" si="565"/>
        <v/>
      </c>
      <c r="T3588" s="81"/>
      <c r="U3588" s="81"/>
      <c r="V3588" s="42">
        <f t="shared" si="566"/>
        <v>0</v>
      </c>
      <c r="W3588" s="43"/>
      <c r="X3588" s="47">
        <f>SUMIFS(W$12:W3588,F$12:F3588,F3588,H$12:H3588,H3588,D$12:D3588,D3588)</f>
        <v>0</v>
      </c>
      <c r="Y3588" s="48">
        <f t="shared" si="567"/>
        <v>0</v>
      </c>
      <c r="Z3588" s="82"/>
      <c r="AA3588" s="106"/>
      <c r="AB3588" s="42">
        <f t="shared" si="568"/>
        <v>0</v>
      </c>
      <c r="AC3588" s="50"/>
      <c r="AD3588" s="81"/>
      <c r="AE3588" s="81"/>
      <c r="AF3588" s="81"/>
      <c r="AG3588" s="81"/>
      <c r="AH3588" s="81"/>
      <c r="AI3588" s="81"/>
      <c r="AJ3588" s="81"/>
      <c r="AK3588" s="81"/>
      <c r="AL3588" s="81"/>
      <c r="AM3588" s="50"/>
      <c r="AN3588" s="50"/>
      <c r="AO3588" s="112">
        <f t="shared" si="571"/>
        <v>0</v>
      </c>
    </row>
    <row r="3589" spans="1:41" ht="20.100000000000001" customHeight="1">
      <c r="A3589" s="70">
        <f t="shared" si="569"/>
        <v>1</v>
      </c>
      <c r="B3589" s="81"/>
      <c r="C3589" s="81"/>
      <c r="D3589" s="81"/>
      <c r="E3589" s="81"/>
      <c r="F3589" s="34"/>
      <c r="G3589" s="94"/>
      <c r="H3589" s="81"/>
      <c r="I3589" s="34"/>
      <c r="J3589" s="34"/>
      <c r="K3589" s="38"/>
      <c r="L3589" s="38"/>
      <c r="M3589" s="39">
        <f t="shared" si="562"/>
        <v>0</v>
      </c>
      <c r="N3589" s="40">
        <f t="shared" si="563"/>
        <v>0</v>
      </c>
      <c r="O3589" s="80"/>
      <c r="P3589" s="113" t="str">
        <f t="shared" si="570"/>
        <v/>
      </c>
      <c r="Q3589" s="42" t="str">
        <f t="shared" si="564"/>
        <v/>
      </c>
      <c r="R3589" s="81"/>
      <c r="S3589" s="44" t="str">
        <f t="shared" si="565"/>
        <v/>
      </c>
      <c r="T3589" s="81"/>
      <c r="U3589" s="81"/>
      <c r="V3589" s="42">
        <f t="shared" si="566"/>
        <v>0</v>
      </c>
      <c r="W3589" s="43"/>
      <c r="X3589" s="47">
        <f>SUMIFS(W$12:W3589,F$12:F3589,F3589,H$12:H3589,H3589,D$12:D3589,D3589)</f>
        <v>0</v>
      </c>
      <c r="Y3589" s="48">
        <f t="shared" si="567"/>
        <v>0</v>
      </c>
      <c r="Z3589" s="82"/>
      <c r="AA3589" s="106"/>
      <c r="AB3589" s="42">
        <f t="shared" si="568"/>
        <v>0</v>
      </c>
      <c r="AC3589" s="50"/>
      <c r="AD3589" s="81"/>
      <c r="AE3589" s="81"/>
      <c r="AF3589" s="81"/>
      <c r="AG3589" s="81"/>
      <c r="AH3589" s="81"/>
      <c r="AI3589" s="81"/>
      <c r="AJ3589" s="81"/>
      <c r="AK3589" s="81"/>
      <c r="AL3589" s="81"/>
      <c r="AM3589" s="50"/>
      <c r="AN3589" s="50"/>
      <c r="AO3589" s="112">
        <f t="shared" si="571"/>
        <v>0</v>
      </c>
    </row>
    <row r="3590" spans="1:41" ht="20.100000000000001" customHeight="1">
      <c r="A3590" s="70">
        <f t="shared" si="569"/>
        <v>1</v>
      </c>
      <c r="B3590" s="81"/>
      <c r="C3590" s="81"/>
      <c r="D3590" s="81"/>
      <c r="E3590" s="81"/>
      <c r="F3590" s="34"/>
      <c r="G3590" s="94"/>
      <c r="H3590" s="81"/>
      <c r="I3590" s="34"/>
      <c r="J3590" s="34"/>
      <c r="K3590" s="38"/>
      <c r="L3590" s="38"/>
      <c r="M3590" s="39">
        <f t="shared" si="562"/>
        <v>0</v>
      </c>
      <c r="N3590" s="40">
        <f t="shared" si="563"/>
        <v>0</v>
      </c>
      <c r="O3590" s="80"/>
      <c r="P3590" s="113" t="str">
        <f t="shared" si="570"/>
        <v/>
      </c>
      <c r="Q3590" s="42" t="str">
        <f t="shared" si="564"/>
        <v/>
      </c>
      <c r="R3590" s="81"/>
      <c r="S3590" s="44" t="str">
        <f t="shared" si="565"/>
        <v/>
      </c>
      <c r="T3590" s="81"/>
      <c r="U3590" s="81"/>
      <c r="V3590" s="42">
        <f t="shared" si="566"/>
        <v>0</v>
      </c>
      <c r="W3590" s="43"/>
      <c r="X3590" s="47">
        <f>SUMIFS(W$12:W3590,F$12:F3590,F3590,H$12:H3590,H3590,D$12:D3590,D3590)</f>
        <v>0</v>
      </c>
      <c r="Y3590" s="48">
        <f t="shared" si="567"/>
        <v>0</v>
      </c>
      <c r="Z3590" s="82"/>
      <c r="AA3590" s="106"/>
      <c r="AB3590" s="42">
        <f t="shared" si="568"/>
        <v>0</v>
      </c>
      <c r="AC3590" s="50"/>
      <c r="AD3590" s="81"/>
      <c r="AE3590" s="81"/>
      <c r="AF3590" s="81"/>
      <c r="AG3590" s="81"/>
      <c r="AH3590" s="81"/>
      <c r="AI3590" s="81"/>
      <c r="AJ3590" s="81"/>
      <c r="AK3590" s="81"/>
      <c r="AL3590" s="81"/>
      <c r="AM3590" s="50"/>
      <c r="AN3590" s="50"/>
      <c r="AO3590" s="112">
        <f t="shared" si="571"/>
        <v>0</v>
      </c>
    </row>
    <row r="3591" spans="1:41" ht="20.100000000000001" customHeight="1">
      <c r="A3591" s="70">
        <f t="shared" si="569"/>
        <v>1</v>
      </c>
      <c r="B3591" s="81"/>
      <c r="C3591" s="81"/>
      <c r="D3591" s="81"/>
      <c r="E3591" s="81"/>
      <c r="F3591" s="34"/>
      <c r="G3591" s="94"/>
      <c r="H3591" s="81"/>
      <c r="I3591" s="34"/>
      <c r="J3591" s="34"/>
      <c r="K3591" s="38"/>
      <c r="L3591" s="38"/>
      <c r="M3591" s="39">
        <f t="shared" si="562"/>
        <v>0</v>
      </c>
      <c r="N3591" s="40">
        <f t="shared" si="563"/>
        <v>0</v>
      </c>
      <c r="O3591" s="80"/>
      <c r="P3591" s="113" t="str">
        <f t="shared" si="570"/>
        <v/>
      </c>
      <c r="Q3591" s="42" t="str">
        <f t="shared" si="564"/>
        <v/>
      </c>
      <c r="R3591" s="81"/>
      <c r="S3591" s="44" t="str">
        <f t="shared" si="565"/>
        <v/>
      </c>
      <c r="T3591" s="81"/>
      <c r="U3591" s="81"/>
      <c r="V3591" s="42">
        <f t="shared" si="566"/>
        <v>0</v>
      </c>
      <c r="W3591" s="43"/>
      <c r="X3591" s="47">
        <f>SUMIFS(W$12:W3591,F$12:F3591,F3591,H$12:H3591,H3591,D$12:D3591,D3591)</f>
        <v>0</v>
      </c>
      <c r="Y3591" s="48">
        <f t="shared" si="567"/>
        <v>0</v>
      </c>
      <c r="Z3591" s="82"/>
      <c r="AA3591" s="106"/>
      <c r="AB3591" s="42">
        <f t="shared" si="568"/>
        <v>0</v>
      </c>
      <c r="AC3591" s="50"/>
      <c r="AD3591" s="81"/>
      <c r="AE3591" s="81"/>
      <c r="AF3591" s="81"/>
      <c r="AG3591" s="81"/>
      <c r="AH3591" s="81"/>
      <c r="AI3591" s="81"/>
      <c r="AJ3591" s="81"/>
      <c r="AK3591" s="81"/>
      <c r="AL3591" s="81"/>
      <c r="AM3591" s="50"/>
      <c r="AN3591" s="50"/>
      <c r="AO3591" s="112">
        <f t="shared" si="571"/>
        <v>0</v>
      </c>
    </row>
    <row r="3592" spans="1:41" ht="20.100000000000001" customHeight="1">
      <c r="A3592" s="70">
        <f t="shared" si="569"/>
        <v>1</v>
      </c>
      <c r="B3592" s="81"/>
      <c r="C3592" s="81"/>
      <c r="D3592" s="81"/>
      <c r="E3592" s="81"/>
      <c r="F3592" s="34"/>
      <c r="G3592" s="94"/>
      <c r="H3592" s="81"/>
      <c r="I3592" s="34"/>
      <c r="J3592" s="34"/>
      <c r="K3592" s="38"/>
      <c r="L3592" s="38"/>
      <c r="M3592" s="39">
        <f t="shared" ref="M3592:M3655" si="572">(IF(L3592&lt;K3592,1+L3592,L3592)-K3592-IF(AND(K3592&lt;$L$5,L3592&gt;$M$5),$M$5-$L$5)-IF(AND(K3592&lt;$L$6,L3592&gt;$M$6),$M$6-$L$6)-IF(AND(K3592&lt;$L$7,L3592&gt;$M$7),$M$7-$L$7))-IF(AND(K3592&lt;$L$8,L3592&gt;$M$8),$M$8-$L$8)</f>
        <v>0</v>
      </c>
      <c r="N3592" s="40">
        <f t="shared" ref="N3592:N3655" si="573">HOUR(M3592)+MINUTE(M3592)/60</f>
        <v>0</v>
      </c>
      <c r="O3592" s="80"/>
      <c r="P3592" s="113" t="str">
        <f t="shared" si="570"/>
        <v/>
      </c>
      <c r="Q3592" s="42" t="str">
        <f t="shared" ref="Q3592:Q3655" si="574">IFERROR(V3592/(N3592*O3592),"")</f>
        <v/>
      </c>
      <c r="R3592" s="81"/>
      <c r="S3592" s="44" t="str">
        <f t="shared" ref="S3592:S3655" si="575">IFERROR(W3592/R3592,"")</f>
        <v/>
      </c>
      <c r="T3592" s="81"/>
      <c r="U3592" s="81"/>
      <c r="V3592" s="42">
        <f t="shared" ref="V3592:V3655" si="576">+W3592+Y3592</f>
        <v>0</v>
      </c>
      <c r="W3592" s="43"/>
      <c r="X3592" s="47">
        <f>SUMIFS(W$12:W3592,F$12:F3592,F3592,H$12:H3592,H3592,D$12:D3592,D3592)</f>
        <v>0</v>
      </c>
      <c r="Y3592" s="48">
        <f t="shared" ref="Y3592:Y3655" si="577">SUM(AC3592:AK3592)</f>
        <v>0</v>
      </c>
      <c r="Z3592" s="82"/>
      <c r="AA3592" s="106"/>
      <c r="AB3592" s="42">
        <f t="shared" ref="AB3592:AB3655" si="578">+W3592*AA3592</f>
        <v>0</v>
      </c>
      <c r="AC3592" s="50"/>
      <c r="AD3592" s="81"/>
      <c r="AE3592" s="81"/>
      <c r="AF3592" s="81"/>
      <c r="AG3592" s="81"/>
      <c r="AH3592" s="81"/>
      <c r="AI3592" s="81"/>
      <c r="AJ3592" s="81"/>
      <c r="AK3592" s="81"/>
      <c r="AL3592" s="81"/>
      <c r="AM3592" s="50"/>
      <c r="AN3592" s="50"/>
      <c r="AO3592" s="112">
        <f t="shared" si="571"/>
        <v>0</v>
      </c>
    </row>
    <row r="3593" spans="1:41" ht="20.100000000000001" customHeight="1">
      <c r="A3593" s="70">
        <f t="shared" si="569"/>
        <v>1</v>
      </c>
      <c r="B3593" s="81"/>
      <c r="C3593" s="81"/>
      <c r="D3593" s="81"/>
      <c r="E3593" s="81"/>
      <c r="F3593" s="34"/>
      <c r="G3593" s="94"/>
      <c r="H3593" s="81"/>
      <c r="I3593" s="34"/>
      <c r="J3593" s="34"/>
      <c r="K3593" s="38"/>
      <c r="L3593" s="38"/>
      <c r="M3593" s="39">
        <f t="shared" si="572"/>
        <v>0</v>
      </c>
      <c r="N3593" s="40">
        <f t="shared" si="573"/>
        <v>0</v>
      </c>
      <c r="O3593" s="80"/>
      <c r="P3593" s="113" t="str">
        <f t="shared" si="570"/>
        <v/>
      </c>
      <c r="Q3593" s="42" t="str">
        <f t="shared" si="574"/>
        <v/>
      </c>
      <c r="R3593" s="81"/>
      <c r="S3593" s="44" t="str">
        <f t="shared" si="575"/>
        <v/>
      </c>
      <c r="T3593" s="81"/>
      <c r="U3593" s="81"/>
      <c r="V3593" s="42">
        <f t="shared" si="576"/>
        <v>0</v>
      </c>
      <c r="W3593" s="43"/>
      <c r="X3593" s="47">
        <f>SUMIFS(W$12:W3593,F$12:F3593,F3593,H$12:H3593,H3593,D$12:D3593,D3593)</f>
        <v>0</v>
      </c>
      <c r="Y3593" s="48">
        <f t="shared" si="577"/>
        <v>0</v>
      </c>
      <c r="Z3593" s="82"/>
      <c r="AA3593" s="106"/>
      <c r="AB3593" s="42">
        <f t="shared" si="578"/>
        <v>0</v>
      </c>
      <c r="AC3593" s="50"/>
      <c r="AD3593" s="81"/>
      <c r="AE3593" s="81"/>
      <c r="AF3593" s="81"/>
      <c r="AG3593" s="81"/>
      <c r="AH3593" s="81"/>
      <c r="AI3593" s="81"/>
      <c r="AJ3593" s="81"/>
      <c r="AK3593" s="81"/>
      <c r="AL3593" s="81"/>
      <c r="AM3593" s="50"/>
      <c r="AN3593" s="50"/>
      <c r="AO3593" s="112">
        <f t="shared" si="571"/>
        <v>0</v>
      </c>
    </row>
    <row r="3594" spans="1:41" ht="20.100000000000001" customHeight="1">
      <c r="A3594" s="70">
        <f t="shared" si="569"/>
        <v>1</v>
      </c>
      <c r="B3594" s="81"/>
      <c r="C3594" s="81"/>
      <c r="D3594" s="81"/>
      <c r="E3594" s="81"/>
      <c r="F3594" s="34"/>
      <c r="G3594" s="94"/>
      <c r="H3594" s="81"/>
      <c r="I3594" s="34"/>
      <c r="J3594" s="34"/>
      <c r="K3594" s="38"/>
      <c r="L3594" s="38"/>
      <c r="M3594" s="39">
        <f t="shared" si="572"/>
        <v>0</v>
      </c>
      <c r="N3594" s="40">
        <f t="shared" si="573"/>
        <v>0</v>
      </c>
      <c r="O3594" s="80"/>
      <c r="P3594" s="113" t="str">
        <f t="shared" si="570"/>
        <v/>
      </c>
      <c r="Q3594" s="42" t="str">
        <f t="shared" si="574"/>
        <v/>
      </c>
      <c r="R3594" s="81"/>
      <c r="S3594" s="44" t="str">
        <f t="shared" si="575"/>
        <v/>
      </c>
      <c r="T3594" s="81"/>
      <c r="U3594" s="81"/>
      <c r="V3594" s="42">
        <f t="shared" si="576"/>
        <v>0</v>
      </c>
      <c r="W3594" s="43"/>
      <c r="X3594" s="47">
        <f>SUMIFS(W$12:W3594,F$12:F3594,F3594,H$12:H3594,H3594,D$12:D3594,D3594)</f>
        <v>0</v>
      </c>
      <c r="Y3594" s="48">
        <f t="shared" si="577"/>
        <v>0</v>
      </c>
      <c r="Z3594" s="82"/>
      <c r="AA3594" s="106"/>
      <c r="AB3594" s="42">
        <f t="shared" si="578"/>
        <v>0</v>
      </c>
      <c r="AC3594" s="50"/>
      <c r="AD3594" s="81"/>
      <c r="AE3594" s="81"/>
      <c r="AF3594" s="81"/>
      <c r="AG3594" s="81"/>
      <c r="AH3594" s="81"/>
      <c r="AI3594" s="81"/>
      <c r="AJ3594" s="81"/>
      <c r="AK3594" s="81"/>
      <c r="AL3594" s="81"/>
      <c r="AM3594" s="50"/>
      <c r="AN3594" s="50"/>
      <c r="AO3594" s="112">
        <f t="shared" si="571"/>
        <v>0</v>
      </c>
    </row>
    <row r="3595" spans="1:41" ht="20.100000000000001" customHeight="1">
      <c r="A3595" s="70">
        <f t="shared" si="569"/>
        <v>1</v>
      </c>
      <c r="B3595" s="81"/>
      <c r="C3595" s="81"/>
      <c r="D3595" s="81"/>
      <c r="E3595" s="81"/>
      <c r="F3595" s="34"/>
      <c r="G3595" s="94"/>
      <c r="H3595" s="81"/>
      <c r="I3595" s="34"/>
      <c r="J3595" s="34"/>
      <c r="K3595" s="38"/>
      <c r="L3595" s="38"/>
      <c r="M3595" s="39">
        <f t="shared" si="572"/>
        <v>0</v>
      </c>
      <c r="N3595" s="40">
        <f t="shared" si="573"/>
        <v>0</v>
      </c>
      <c r="O3595" s="80"/>
      <c r="P3595" s="113" t="str">
        <f t="shared" si="570"/>
        <v/>
      </c>
      <c r="Q3595" s="42" t="str">
        <f t="shared" si="574"/>
        <v/>
      </c>
      <c r="R3595" s="81"/>
      <c r="S3595" s="44" t="str">
        <f t="shared" si="575"/>
        <v/>
      </c>
      <c r="T3595" s="81"/>
      <c r="U3595" s="81"/>
      <c r="V3595" s="42">
        <f t="shared" si="576"/>
        <v>0</v>
      </c>
      <c r="W3595" s="43"/>
      <c r="X3595" s="47">
        <f>SUMIFS(W$12:W3595,F$12:F3595,F3595,H$12:H3595,H3595,D$12:D3595,D3595)</f>
        <v>0</v>
      </c>
      <c r="Y3595" s="48">
        <f t="shared" si="577"/>
        <v>0</v>
      </c>
      <c r="Z3595" s="82"/>
      <c r="AA3595" s="106"/>
      <c r="AB3595" s="42">
        <f t="shared" si="578"/>
        <v>0</v>
      </c>
      <c r="AC3595" s="50"/>
      <c r="AD3595" s="81"/>
      <c r="AE3595" s="81"/>
      <c r="AF3595" s="81"/>
      <c r="AG3595" s="81"/>
      <c r="AH3595" s="81"/>
      <c r="AI3595" s="81"/>
      <c r="AJ3595" s="81"/>
      <c r="AK3595" s="81"/>
      <c r="AL3595" s="81"/>
      <c r="AM3595" s="50"/>
      <c r="AN3595" s="50"/>
      <c r="AO3595" s="112">
        <f t="shared" si="571"/>
        <v>0</v>
      </c>
    </row>
    <row r="3596" spans="1:41" ht="20.100000000000001" customHeight="1">
      <c r="A3596" s="70">
        <f t="shared" si="569"/>
        <v>1</v>
      </c>
      <c r="B3596" s="81"/>
      <c r="C3596" s="81"/>
      <c r="D3596" s="81"/>
      <c r="E3596" s="81"/>
      <c r="F3596" s="34"/>
      <c r="G3596" s="94"/>
      <c r="H3596" s="81"/>
      <c r="I3596" s="34"/>
      <c r="J3596" s="34"/>
      <c r="K3596" s="38"/>
      <c r="L3596" s="38"/>
      <c r="M3596" s="39">
        <f t="shared" si="572"/>
        <v>0</v>
      </c>
      <c r="N3596" s="40">
        <f t="shared" si="573"/>
        <v>0</v>
      </c>
      <c r="O3596" s="80"/>
      <c r="P3596" s="113" t="str">
        <f t="shared" si="570"/>
        <v/>
      </c>
      <c r="Q3596" s="42" t="str">
        <f t="shared" si="574"/>
        <v/>
      </c>
      <c r="R3596" s="81"/>
      <c r="S3596" s="44" t="str">
        <f t="shared" si="575"/>
        <v/>
      </c>
      <c r="T3596" s="81"/>
      <c r="U3596" s="81"/>
      <c r="V3596" s="42">
        <f t="shared" si="576"/>
        <v>0</v>
      </c>
      <c r="W3596" s="43"/>
      <c r="X3596" s="47">
        <f>SUMIFS(W$12:W3596,F$12:F3596,F3596,H$12:H3596,H3596,D$12:D3596,D3596)</f>
        <v>0</v>
      </c>
      <c r="Y3596" s="48">
        <f t="shared" si="577"/>
        <v>0</v>
      </c>
      <c r="Z3596" s="82"/>
      <c r="AA3596" s="106"/>
      <c r="AB3596" s="42">
        <f t="shared" si="578"/>
        <v>0</v>
      </c>
      <c r="AC3596" s="50"/>
      <c r="AD3596" s="81"/>
      <c r="AE3596" s="81"/>
      <c r="AF3596" s="81"/>
      <c r="AG3596" s="81"/>
      <c r="AH3596" s="81"/>
      <c r="AI3596" s="81"/>
      <c r="AJ3596" s="81"/>
      <c r="AK3596" s="81"/>
      <c r="AL3596" s="81"/>
      <c r="AM3596" s="50"/>
      <c r="AN3596" s="50"/>
      <c r="AO3596" s="112">
        <f t="shared" si="571"/>
        <v>0</v>
      </c>
    </row>
    <row r="3597" spans="1:41" ht="20.100000000000001" customHeight="1">
      <c r="A3597" s="70">
        <f t="shared" ref="A3597:A3660" si="579">MONTH(B3597)</f>
        <v>1</v>
      </c>
      <c r="B3597" s="81"/>
      <c r="C3597" s="81"/>
      <c r="D3597" s="81"/>
      <c r="E3597" s="81"/>
      <c r="F3597" s="34"/>
      <c r="G3597" s="94"/>
      <c r="H3597" s="81"/>
      <c r="I3597" s="34"/>
      <c r="J3597" s="34"/>
      <c r="K3597" s="38"/>
      <c r="L3597" s="38"/>
      <c r="M3597" s="39">
        <f t="shared" si="572"/>
        <v>0</v>
      </c>
      <c r="N3597" s="40">
        <f t="shared" si="573"/>
        <v>0</v>
      </c>
      <c r="O3597" s="80"/>
      <c r="P3597" s="113" t="str">
        <f t="shared" ref="P3597:P3660" si="580">IFERROR(W3597/V3597,"")</f>
        <v/>
      </c>
      <c r="Q3597" s="42" t="str">
        <f t="shared" si="574"/>
        <v/>
      </c>
      <c r="R3597" s="81"/>
      <c r="S3597" s="44" t="str">
        <f t="shared" si="575"/>
        <v/>
      </c>
      <c r="T3597" s="81"/>
      <c r="U3597" s="81"/>
      <c r="V3597" s="42">
        <f t="shared" si="576"/>
        <v>0</v>
      </c>
      <c r="W3597" s="43"/>
      <c r="X3597" s="47">
        <f>SUMIFS(W$12:W3597,F$12:F3597,F3597,H$12:H3597,H3597,D$12:D3597,D3597)</f>
        <v>0</v>
      </c>
      <c r="Y3597" s="48">
        <f t="shared" si="577"/>
        <v>0</v>
      </c>
      <c r="Z3597" s="82"/>
      <c r="AA3597" s="106"/>
      <c r="AB3597" s="42">
        <f t="shared" si="578"/>
        <v>0</v>
      </c>
      <c r="AC3597" s="50"/>
      <c r="AD3597" s="81"/>
      <c r="AE3597" s="81"/>
      <c r="AF3597" s="81"/>
      <c r="AG3597" s="81"/>
      <c r="AH3597" s="81"/>
      <c r="AI3597" s="81"/>
      <c r="AJ3597" s="81"/>
      <c r="AK3597" s="81"/>
      <c r="AL3597" s="81"/>
      <c r="AM3597" s="50"/>
      <c r="AN3597" s="50"/>
      <c r="AO3597" s="112">
        <f t="shared" ref="AO3597:AO3660" si="581">+AM3597+AN3597</f>
        <v>0</v>
      </c>
    </row>
    <row r="3598" spans="1:41" ht="20.100000000000001" customHeight="1">
      <c r="A3598" s="70">
        <f t="shared" si="579"/>
        <v>1</v>
      </c>
      <c r="B3598" s="81"/>
      <c r="C3598" s="81"/>
      <c r="D3598" s="81"/>
      <c r="E3598" s="81"/>
      <c r="F3598" s="34"/>
      <c r="G3598" s="94"/>
      <c r="H3598" s="81"/>
      <c r="I3598" s="34"/>
      <c r="J3598" s="34"/>
      <c r="K3598" s="38"/>
      <c r="L3598" s="38"/>
      <c r="M3598" s="39">
        <f t="shared" si="572"/>
        <v>0</v>
      </c>
      <c r="N3598" s="40">
        <f t="shared" si="573"/>
        <v>0</v>
      </c>
      <c r="O3598" s="80"/>
      <c r="P3598" s="113" t="str">
        <f t="shared" si="580"/>
        <v/>
      </c>
      <c r="Q3598" s="42" t="str">
        <f t="shared" si="574"/>
        <v/>
      </c>
      <c r="R3598" s="81"/>
      <c r="S3598" s="44" t="str">
        <f t="shared" si="575"/>
        <v/>
      </c>
      <c r="T3598" s="81"/>
      <c r="U3598" s="81"/>
      <c r="V3598" s="42">
        <f t="shared" si="576"/>
        <v>0</v>
      </c>
      <c r="W3598" s="43"/>
      <c r="X3598" s="47">
        <f>SUMIFS(W$12:W3598,F$12:F3598,F3598,H$12:H3598,H3598,D$12:D3598,D3598)</f>
        <v>0</v>
      </c>
      <c r="Y3598" s="48">
        <f t="shared" si="577"/>
        <v>0</v>
      </c>
      <c r="Z3598" s="82"/>
      <c r="AA3598" s="106"/>
      <c r="AB3598" s="42">
        <f t="shared" si="578"/>
        <v>0</v>
      </c>
      <c r="AC3598" s="50"/>
      <c r="AD3598" s="81"/>
      <c r="AE3598" s="81"/>
      <c r="AF3598" s="81"/>
      <c r="AG3598" s="81"/>
      <c r="AH3598" s="81"/>
      <c r="AI3598" s="81"/>
      <c r="AJ3598" s="81"/>
      <c r="AK3598" s="81"/>
      <c r="AL3598" s="81"/>
      <c r="AM3598" s="50"/>
      <c r="AN3598" s="50"/>
      <c r="AO3598" s="112">
        <f t="shared" si="581"/>
        <v>0</v>
      </c>
    </row>
    <row r="3599" spans="1:41" ht="20.100000000000001" customHeight="1">
      <c r="A3599" s="70">
        <f t="shared" si="579"/>
        <v>1</v>
      </c>
      <c r="B3599" s="81"/>
      <c r="C3599" s="81"/>
      <c r="D3599" s="81"/>
      <c r="E3599" s="81"/>
      <c r="F3599" s="34"/>
      <c r="G3599" s="94"/>
      <c r="H3599" s="81"/>
      <c r="I3599" s="34"/>
      <c r="J3599" s="34"/>
      <c r="K3599" s="38"/>
      <c r="L3599" s="38"/>
      <c r="M3599" s="39">
        <f t="shared" si="572"/>
        <v>0</v>
      </c>
      <c r="N3599" s="40">
        <f t="shared" si="573"/>
        <v>0</v>
      </c>
      <c r="O3599" s="80"/>
      <c r="P3599" s="113" t="str">
        <f t="shared" si="580"/>
        <v/>
      </c>
      <c r="Q3599" s="42" t="str">
        <f t="shared" si="574"/>
        <v/>
      </c>
      <c r="R3599" s="81"/>
      <c r="S3599" s="44" t="str">
        <f t="shared" si="575"/>
        <v/>
      </c>
      <c r="T3599" s="81"/>
      <c r="U3599" s="81"/>
      <c r="V3599" s="42">
        <f t="shared" si="576"/>
        <v>0</v>
      </c>
      <c r="W3599" s="43"/>
      <c r="X3599" s="47">
        <f>SUMIFS(W$12:W3599,F$12:F3599,F3599,H$12:H3599,H3599,D$12:D3599,D3599)</f>
        <v>0</v>
      </c>
      <c r="Y3599" s="48">
        <f t="shared" si="577"/>
        <v>0</v>
      </c>
      <c r="Z3599" s="82"/>
      <c r="AA3599" s="106"/>
      <c r="AB3599" s="42">
        <f t="shared" si="578"/>
        <v>0</v>
      </c>
      <c r="AC3599" s="50"/>
      <c r="AD3599" s="81"/>
      <c r="AE3599" s="81"/>
      <c r="AF3599" s="81"/>
      <c r="AG3599" s="81"/>
      <c r="AH3599" s="81"/>
      <c r="AI3599" s="81"/>
      <c r="AJ3599" s="81"/>
      <c r="AK3599" s="81"/>
      <c r="AL3599" s="81"/>
      <c r="AM3599" s="50"/>
      <c r="AN3599" s="50"/>
      <c r="AO3599" s="112">
        <f t="shared" si="581"/>
        <v>0</v>
      </c>
    </row>
    <row r="3600" spans="1:41" ht="20.100000000000001" customHeight="1">
      <c r="A3600" s="70">
        <f t="shared" si="579"/>
        <v>1</v>
      </c>
      <c r="B3600" s="81"/>
      <c r="C3600" s="81"/>
      <c r="D3600" s="81"/>
      <c r="E3600" s="81"/>
      <c r="F3600" s="34"/>
      <c r="G3600" s="94"/>
      <c r="H3600" s="81"/>
      <c r="I3600" s="34"/>
      <c r="J3600" s="34"/>
      <c r="K3600" s="38"/>
      <c r="L3600" s="38"/>
      <c r="M3600" s="39">
        <f t="shared" si="572"/>
        <v>0</v>
      </c>
      <c r="N3600" s="40">
        <f t="shared" si="573"/>
        <v>0</v>
      </c>
      <c r="O3600" s="80"/>
      <c r="P3600" s="113" t="str">
        <f t="shared" si="580"/>
        <v/>
      </c>
      <c r="Q3600" s="42" t="str">
        <f t="shared" si="574"/>
        <v/>
      </c>
      <c r="R3600" s="81"/>
      <c r="S3600" s="44" t="str">
        <f t="shared" si="575"/>
        <v/>
      </c>
      <c r="T3600" s="81"/>
      <c r="U3600" s="81"/>
      <c r="V3600" s="42">
        <f t="shared" si="576"/>
        <v>0</v>
      </c>
      <c r="W3600" s="43"/>
      <c r="X3600" s="47">
        <f>SUMIFS(W$12:W3600,F$12:F3600,F3600,H$12:H3600,H3600,D$12:D3600,D3600)</f>
        <v>0</v>
      </c>
      <c r="Y3600" s="48">
        <f t="shared" si="577"/>
        <v>0</v>
      </c>
      <c r="Z3600" s="82"/>
      <c r="AA3600" s="106"/>
      <c r="AB3600" s="42">
        <f t="shared" si="578"/>
        <v>0</v>
      </c>
      <c r="AC3600" s="50"/>
      <c r="AD3600" s="81"/>
      <c r="AE3600" s="81"/>
      <c r="AF3600" s="81"/>
      <c r="AG3600" s="81"/>
      <c r="AH3600" s="81"/>
      <c r="AI3600" s="81"/>
      <c r="AJ3600" s="81"/>
      <c r="AK3600" s="81"/>
      <c r="AL3600" s="81"/>
      <c r="AM3600" s="50"/>
      <c r="AN3600" s="50"/>
      <c r="AO3600" s="112">
        <f t="shared" si="581"/>
        <v>0</v>
      </c>
    </row>
    <row r="3601" spans="1:41" ht="20.100000000000001" customHeight="1">
      <c r="A3601" s="70">
        <f t="shared" si="579"/>
        <v>1</v>
      </c>
      <c r="B3601" s="81"/>
      <c r="C3601" s="81"/>
      <c r="D3601" s="81"/>
      <c r="E3601" s="81"/>
      <c r="F3601" s="34"/>
      <c r="G3601" s="94"/>
      <c r="H3601" s="81"/>
      <c r="I3601" s="34"/>
      <c r="J3601" s="34"/>
      <c r="K3601" s="38"/>
      <c r="L3601" s="38"/>
      <c r="M3601" s="39">
        <f t="shared" si="572"/>
        <v>0</v>
      </c>
      <c r="N3601" s="40">
        <f t="shared" si="573"/>
        <v>0</v>
      </c>
      <c r="O3601" s="80"/>
      <c r="P3601" s="113" t="str">
        <f t="shared" si="580"/>
        <v/>
      </c>
      <c r="Q3601" s="42" t="str">
        <f t="shared" si="574"/>
        <v/>
      </c>
      <c r="R3601" s="81"/>
      <c r="S3601" s="44" t="str">
        <f t="shared" si="575"/>
        <v/>
      </c>
      <c r="T3601" s="81"/>
      <c r="U3601" s="81"/>
      <c r="V3601" s="42">
        <f t="shared" si="576"/>
        <v>0</v>
      </c>
      <c r="W3601" s="43"/>
      <c r="X3601" s="47">
        <f>SUMIFS(W$12:W3601,F$12:F3601,F3601,H$12:H3601,H3601,D$12:D3601,D3601)</f>
        <v>0</v>
      </c>
      <c r="Y3601" s="48">
        <f t="shared" si="577"/>
        <v>0</v>
      </c>
      <c r="Z3601" s="82"/>
      <c r="AA3601" s="106"/>
      <c r="AB3601" s="42">
        <f t="shared" si="578"/>
        <v>0</v>
      </c>
      <c r="AC3601" s="50"/>
      <c r="AD3601" s="81"/>
      <c r="AE3601" s="81"/>
      <c r="AF3601" s="81"/>
      <c r="AG3601" s="81"/>
      <c r="AH3601" s="81"/>
      <c r="AI3601" s="81"/>
      <c r="AJ3601" s="81"/>
      <c r="AK3601" s="81"/>
      <c r="AL3601" s="81"/>
      <c r="AM3601" s="50"/>
      <c r="AN3601" s="50"/>
      <c r="AO3601" s="112">
        <f t="shared" si="581"/>
        <v>0</v>
      </c>
    </row>
    <row r="3602" spans="1:41" ht="20.100000000000001" customHeight="1">
      <c r="A3602" s="70">
        <f t="shared" si="579"/>
        <v>1</v>
      </c>
      <c r="B3602" s="81"/>
      <c r="C3602" s="81"/>
      <c r="D3602" s="81"/>
      <c r="E3602" s="81"/>
      <c r="F3602" s="34"/>
      <c r="G3602" s="94"/>
      <c r="H3602" s="81"/>
      <c r="I3602" s="34"/>
      <c r="J3602" s="34"/>
      <c r="K3602" s="38"/>
      <c r="L3602" s="38"/>
      <c r="M3602" s="39">
        <f t="shared" si="572"/>
        <v>0</v>
      </c>
      <c r="N3602" s="40">
        <f t="shared" si="573"/>
        <v>0</v>
      </c>
      <c r="O3602" s="80"/>
      <c r="P3602" s="113" t="str">
        <f t="shared" si="580"/>
        <v/>
      </c>
      <c r="Q3602" s="42" t="str">
        <f t="shared" si="574"/>
        <v/>
      </c>
      <c r="R3602" s="81"/>
      <c r="S3602" s="44" t="str">
        <f t="shared" si="575"/>
        <v/>
      </c>
      <c r="T3602" s="81"/>
      <c r="U3602" s="81"/>
      <c r="V3602" s="42">
        <f t="shared" si="576"/>
        <v>0</v>
      </c>
      <c r="W3602" s="43"/>
      <c r="X3602" s="47">
        <f>SUMIFS(W$12:W3602,F$12:F3602,F3602,H$12:H3602,H3602,D$12:D3602,D3602)</f>
        <v>0</v>
      </c>
      <c r="Y3602" s="48">
        <f t="shared" si="577"/>
        <v>0</v>
      </c>
      <c r="Z3602" s="82"/>
      <c r="AA3602" s="106"/>
      <c r="AB3602" s="42">
        <f t="shared" si="578"/>
        <v>0</v>
      </c>
      <c r="AC3602" s="50"/>
      <c r="AD3602" s="81"/>
      <c r="AE3602" s="81"/>
      <c r="AF3602" s="81"/>
      <c r="AG3602" s="81"/>
      <c r="AH3602" s="81"/>
      <c r="AI3602" s="81"/>
      <c r="AJ3602" s="81"/>
      <c r="AK3602" s="81"/>
      <c r="AL3602" s="81"/>
      <c r="AM3602" s="50"/>
      <c r="AN3602" s="50"/>
      <c r="AO3602" s="112">
        <f t="shared" si="581"/>
        <v>0</v>
      </c>
    </row>
    <row r="3603" spans="1:41" ht="20.100000000000001" customHeight="1">
      <c r="A3603" s="70">
        <f t="shared" si="579"/>
        <v>1</v>
      </c>
      <c r="B3603" s="81"/>
      <c r="C3603" s="81"/>
      <c r="D3603" s="81"/>
      <c r="E3603" s="81"/>
      <c r="F3603" s="34"/>
      <c r="G3603" s="94"/>
      <c r="H3603" s="81"/>
      <c r="I3603" s="34"/>
      <c r="J3603" s="34"/>
      <c r="K3603" s="38"/>
      <c r="L3603" s="38"/>
      <c r="M3603" s="39">
        <f t="shared" si="572"/>
        <v>0</v>
      </c>
      <c r="N3603" s="40">
        <f t="shared" si="573"/>
        <v>0</v>
      </c>
      <c r="O3603" s="80"/>
      <c r="P3603" s="113" t="str">
        <f t="shared" si="580"/>
        <v/>
      </c>
      <c r="Q3603" s="42" t="str">
        <f t="shared" si="574"/>
        <v/>
      </c>
      <c r="R3603" s="81"/>
      <c r="S3603" s="44" t="str">
        <f t="shared" si="575"/>
        <v/>
      </c>
      <c r="T3603" s="81"/>
      <c r="U3603" s="81"/>
      <c r="V3603" s="42">
        <f t="shared" si="576"/>
        <v>0</v>
      </c>
      <c r="W3603" s="43"/>
      <c r="X3603" s="47">
        <f>SUMIFS(W$12:W3603,F$12:F3603,F3603,H$12:H3603,H3603,D$12:D3603,D3603)</f>
        <v>0</v>
      </c>
      <c r="Y3603" s="48">
        <f t="shared" si="577"/>
        <v>0</v>
      </c>
      <c r="Z3603" s="82"/>
      <c r="AA3603" s="106"/>
      <c r="AB3603" s="42">
        <f t="shared" si="578"/>
        <v>0</v>
      </c>
      <c r="AC3603" s="50"/>
      <c r="AD3603" s="81"/>
      <c r="AE3603" s="81"/>
      <c r="AF3603" s="81"/>
      <c r="AG3603" s="81"/>
      <c r="AH3603" s="81"/>
      <c r="AI3603" s="81"/>
      <c r="AJ3603" s="81"/>
      <c r="AK3603" s="81"/>
      <c r="AL3603" s="81"/>
      <c r="AM3603" s="50"/>
      <c r="AN3603" s="50"/>
      <c r="AO3603" s="112">
        <f t="shared" si="581"/>
        <v>0</v>
      </c>
    </row>
    <row r="3604" spans="1:41" ht="20.100000000000001" customHeight="1">
      <c r="A3604" s="70">
        <f t="shared" si="579"/>
        <v>1</v>
      </c>
      <c r="B3604" s="81"/>
      <c r="C3604" s="81"/>
      <c r="D3604" s="81"/>
      <c r="E3604" s="81"/>
      <c r="F3604" s="34"/>
      <c r="G3604" s="94"/>
      <c r="H3604" s="81"/>
      <c r="I3604" s="34"/>
      <c r="J3604" s="34"/>
      <c r="K3604" s="38"/>
      <c r="L3604" s="38"/>
      <c r="M3604" s="39">
        <f t="shared" si="572"/>
        <v>0</v>
      </c>
      <c r="N3604" s="40">
        <f t="shared" si="573"/>
        <v>0</v>
      </c>
      <c r="O3604" s="80"/>
      <c r="P3604" s="113" t="str">
        <f t="shared" si="580"/>
        <v/>
      </c>
      <c r="Q3604" s="42" t="str">
        <f t="shared" si="574"/>
        <v/>
      </c>
      <c r="R3604" s="81"/>
      <c r="S3604" s="44" t="str">
        <f t="shared" si="575"/>
        <v/>
      </c>
      <c r="T3604" s="81"/>
      <c r="U3604" s="81"/>
      <c r="V3604" s="42">
        <f t="shared" si="576"/>
        <v>0</v>
      </c>
      <c r="W3604" s="43"/>
      <c r="X3604" s="47">
        <f>SUMIFS(W$12:W3604,F$12:F3604,F3604,H$12:H3604,H3604,D$12:D3604,D3604)</f>
        <v>0</v>
      </c>
      <c r="Y3604" s="48">
        <f t="shared" si="577"/>
        <v>0</v>
      </c>
      <c r="Z3604" s="82"/>
      <c r="AA3604" s="106"/>
      <c r="AB3604" s="42">
        <f t="shared" si="578"/>
        <v>0</v>
      </c>
      <c r="AC3604" s="50"/>
      <c r="AD3604" s="81"/>
      <c r="AE3604" s="81"/>
      <c r="AF3604" s="81"/>
      <c r="AG3604" s="81"/>
      <c r="AH3604" s="81"/>
      <c r="AI3604" s="81"/>
      <c r="AJ3604" s="81"/>
      <c r="AK3604" s="81"/>
      <c r="AL3604" s="81"/>
      <c r="AM3604" s="50"/>
      <c r="AN3604" s="50"/>
      <c r="AO3604" s="112">
        <f t="shared" si="581"/>
        <v>0</v>
      </c>
    </row>
    <row r="3605" spans="1:41" ht="20.100000000000001" customHeight="1">
      <c r="A3605" s="70">
        <f t="shared" si="579"/>
        <v>1</v>
      </c>
      <c r="B3605" s="81"/>
      <c r="C3605" s="81"/>
      <c r="D3605" s="81"/>
      <c r="E3605" s="81"/>
      <c r="F3605" s="34"/>
      <c r="G3605" s="94"/>
      <c r="H3605" s="81"/>
      <c r="I3605" s="34"/>
      <c r="J3605" s="34"/>
      <c r="K3605" s="38"/>
      <c r="L3605" s="38"/>
      <c r="M3605" s="39">
        <f t="shared" si="572"/>
        <v>0</v>
      </c>
      <c r="N3605" s="40">
        <f t="shared" si="573"/>
        <v>0</v>
      </c>
      <c r="O3605" s="80"/>
      <c r="P3605" s="113" t="str">
        <f t="shared" si="580"/>
        <v/>
      </c>
      <c r="Q3605" s="42" t="str">
        <f t="shared" si="574"/>
        <v/>
      </c>
      <c r="R3605" s="81"/>
      <c r="S3605" s="44" t="str">
        <f t="shared" si="575"/>
        <v/>
      </c>
      <c r="T3605" s="81"/>
      <c r="U3605" s="81"/>
      <c r="V3605" s="42">
        <f t="shared" si="576"/>
        <v>0</v>
      </c>
      <c r="W3605" s="43"/>
      <c r="X3605" s="47">
        <f>SUMIFS(W$12:W3605,F$12:F3605,F3605,H$12:H3605,H3605,D$12:D3605,D3605)</f>
        <v>0</v>
      </c>
      <c r="Y3605" s="48">
        <f t="shared" si="577"/>
        <v>0</v>
      </c>
      <c r="Z3605" s="82"/>
      <c r="AA3605" s="106"/>
      <c r="AB3605" s="42">
        <f t="shared" si="578"/>
        <v>0</v>
      </c>
      <c r="AC3605" s="50"/>
      <c r="AD3605" s="81"/>
      <c r="AE3605" s="81"/>
      <c r="AF3605" s="81"/>
      <c r="AG3605" s="81"/>
      <c r="AH3605" s="81"/>
      <c r="AI3605" s="81"/>
      <c r="AJ3605" s="81"/>
      <c r="AK3605" s="81"/>
      <c r="AL3605" s="81"/>
      <c r="AM3605" s="50"/>
      <c r="AN3605" s="50"/>
      <c r="AO3605" s="112">
        <f t="shared" si="581"/>
        <v>0</v>
      </c>
    </row>
    <row r="3606" spans="1:41" ht="20.100000000000001" customHeight="1">
      <c r="A3606" s="70">
        <f t="shared" si="579"/>
        <v>1</v>
      </c>
      <c r="B3606" s="81"/>
      <c r="C3606" s="81"/>
      <c r="D3606" s="81"/>
      <c r="E3606" s="81"/>
      <c r="F3606" s="34"/>
      <c r="G3606" s="94"/>
      <c r="H3606" s="81"/>
      <c r="I3606" s="34"/>
      <c r="J3606" s="34"/>
      <c r="K3606" s="38"/>
      <c r="L3606" s="38"/>
      <c r="M3606" s="39">
        <f t="shared" si="572"/>
        <v>0</v>
      </c>
      <c r="N3606" s="40">
        <f t="shared" si="573"/>
        <v>0</v>
      </c>
      <c r="O3606" s="80"/>
      <c r="P3606" s="113" t="str">
        <f t="shared" si="580"/>
        <v/>
      </c>
      <c r="Q3606" s="42" t="str">
        <f t="shared" si="574"/>
        <v/>
      </c>
      <c r="R3606" s="81"/>
      <c r="S3606" s="44" t="str">
        <f t="shared" si="575"/>
        <v/>
      </c>
      <c r="T3606" s="81"/>
      <c r="U3606" s="81"/>
      <c r="V3606" s="42">
        <f t="shared" si="576"/>
        <v>0</v>
      </c>
      <c r="W3606" s="43"/>
      <c r="X3606" s="47">
        <f>SUMIFS(W$12:W3606,F$12:F3606,F3606,H$12:H3606,H3606,D$12:D3606,D3606)</f>
        <v>0</v>
      </c>
      <c r="Y3606" s="48">
        <f t="shared" si="577"/>
        <v>0</v>
      </c>
      <c r="Z3606" s="82"/>
      <c r="AA3606" s="106"/>
      <c r="AB3606" s="42">
        <f t="shared" si="578"/>
        <v>0</v>
      </c>
      <c r="AC3606" s="50"/>
      <c r="AD3606" s="81"/>
      <c r="AE3606" s="81"/>
      <c r="AF3606" s="81"/>
      <c r="AG3606" s="81"/>
      <c r="AH3606" s="81"/>
      <c r="AI3606" s="81"/>
      <c r="AJ3606" s="81"/>
      <c r="AK3606" s="81"/>
      <c r="AL3606" s="81"/>
      <c r="AM3606" s="50"/>
      <c r="AN3606" s="50"/>
      <c r="AO3606" s="112">
        <f t="shared" si="581"/>
        <v>0</v>
      </c>
    </row>
    <row r="3607" spans="1:41" ht="20.100000000000001" customHeight="1">
      <c r="A3607" s="70">
        <f t="shared" si="579"/>
        <v>1</v>
      </c>
      <c r="B3607" s="81"/>
      <c r="C3607" s="81"/>
      <c r="D3607" s="81"/>
      <c r="E3607" s="81"/>
      <c r="F3607" s="34"/>
      <c r="G3607" s="94"/>
      <c r="H3607" s="81"/>
      <c r="I3607" s="34"/>
      <c r="J3607" s="34"/>
      <c r="K3607" s="38"/>
      <c r="L3607" s="38"/>
      <c r="M3607" s="39">
        <f t="shared" si="572"/>
        <v>0</v>
      </c>
      <c r="N3607" s="40">
        <f t="shared" si="573"/>
        <v>0</v>
      </c>
      <c r="O3607" s="80"/>
      <c r="P3607" s="113" t="str">
        <f t="shared" si="580"/>
        <v/>
      </c>
      <c r="Q3607" s="42" t="str">
        <f t="shared" si="574"/>
        <v/>
      </c>
      <c r="R3607" s="81"/>
      <c r="S3607" s="44" t="str">
        <f t="shared" si="575"/>
        <v/>
      </c>
      <c r="T3607" s="81"/>
      <c r="U3607" s="81"/>
      <c r="V3607" s="42">
        <f t="shared" si="576"/>
        <v>0</v>
      </c>
      <c r="W3607" s="43"/>
      <c r="X3607" s="47">
        <f>SUMIFS(W$12:W3607,F$12:F3607,F3607,H$12:H3607,H3607,D$12:D3607,D3607)</f>
        <v>0</v>
      </c>
      <c r="Y3607" s="48">
        <f t="shared" si="577"/>
        <v>0</v>
      </c>
      <c r="Z3607" s="82"/>
      <c r="AA3607" s="106"/>
      <c r="AB3607" s="42">
        <f t="shared" si="578"/>
        <v>0</v>
      </c>
      <c r="AC3607" s="50"/>
      <c r="AD3607" s="81"/>
      <c r="AE3607" s="81"/>
      <c r="AF3607" s="81"/>
      <c r="AG3607" s="81"/>
      <c r="AH3607" s="81"/>
      <c r="AI3607" s="81"/>
      <c r="AJ3607" s="81"/>
      <c r="AK3607" s="81"/>
      <c r="AL3607" s="81"/>
      <c r="AM3607" s="50"/>
      <c r="AN3607" s="50"/>
      <c r="AO3607" s="112">
        <f t="shared" si="581"/>
        <v>0</v>
      </c>
    </row>
    <row r="3608" spans="1:41" ht="20.100000000000001" customHeight="1">
      <c r="A3608" s="70">
        <f t="shared" si="579"/>
        <v>1</v>
      </c>
      <c r="B3608" s="81"/>
      <c r="C3608" s="81"/>
      <c r="D3608" s="81"/>
      <c r="E3608" s="81"/>
      <c r="F3608" s="34"/>
      <c r="G3608" s="94"/>
      <c r="H3608" s="81"/>
      <c r="I3608" s="34"/>
      <c r="J3608" s="34"/>
      <c r="K3608" s="38"/>
      <c r="L3608" s="38"/>
      <c r="M3608" s="39">
        <f t="shared" si="572"/>
        <v>0</v>
      </c>
      <c r="N3608" s="40">
        <f t="shared" si="573"/>
        <v>0</v>
      </c>
      <c r="O3608" s="80"/>
      <c r="P3608" s="113" t="str">
        <f t="shared" si="580"/>
        <v/>
      </c>
      <c r="Q3608" s="42" t="str">
        <f t="shared" si="574"/>
        <v/>
      </c>
      <c r="R3608" s="81"/>
      <c r="S3608" s="44" t="str">
        <f t="shared" si="575"/>
        <v/>
      </c>
      <c r="T3608" s="81"/>
      <c r="U3608" s="81"/>
      <c r="V3608" s="42">
        <f t="shared" si="576"/>
        <v>0</v>
      </c>
      <c r="W3608" s="43"/>
      <c r="X3608" s="47">
        <f>SUMIFS(W$12:W3608,F$12:F3608,F3608,H$12:H3608,H3608,D$12:D3608,D3608)</f>
        <v>0</v>
      </c>
      <c r="Y3608" s="48">
        <f t="shared" si="577"/>
        <v>0</v>
      </c>
      <c r="Z3608" s="82"/>
      <c r="AA3608" s="106"/>
      <c r="AB3608" s="42">
        <f t="shared" si="578"/>
        <v>0</v>
      </c>
      <c r="AC3608" s="50"/>
      <c r="AD3608" s="81"/>
      <c r="AE3608" s="81"/>
      <c r="AF3608" s="81"/>
      <c r="AG3608" s="81"/>
      <c r="AH3608" s="81"/>
      <c r="AI3608" s="81"/>
      <c r="AJ3608" s="81"/>
      <c r="AK3608" s="81"/>
      <c r="AL3608" s="81"/>
      <c r="AM3608" s="50"/>
      <c r="AN3608" s="50"/>
      <c r="AO3608" s="112">
        <f t="shared" si="581"/>
        <v>0</v>
      </c>
    </row>
    <row r="3609" spans="1:41" ht="20.100000000000001" customHeight="1">
      <c r="A3609" s="70">
        <f t="shared" si="579"/>
        <v>1</v>
      </c>
      <c r="B3609" s="81"/>
      <c r="C3609" s="81"/>
      <c r="D3609" s="81"/>
      <c r="E3609" s="81"/>
      <c r="F3609" s="34"/>
      <c r="G3609" s="94"/>
      <c r="H3609" s="81"/>
      <c r="I3609" s="34"/>
      <c r="J3609" s="34"/>
      <c r="K3609" s="38"/>
      <c r="L3609" s="38"/>
      <c r="M3609" s="39">
        <f t="shared" si="572"/>
        <v>0</v>
      </c>
      <c r="N3609" s="40">
        <f t="shared" si="573"/>
        <v>0</v>
      </c>
      <c r="O3609" s="80"/>
      <c r="P3609" s="113" t="str">
        <f t="shared" si="580"/>
        <v/>
      </c>
      <c r="Q3609" s="42" t="str">
        <f t="shared" si="574"/>
        <v/>
      </c>
      <c r="R3609" s="81"/>
      <c r="S3609" s="44" t="str">
        <f t="shared" si="575"/>
        <v/>
      </c>
      <c r="T3609" s="81"/>
      <c r="U3609" s="81"/>
      <c r="V3609" s="42">
        <f t="shared" si="576"/>
        <v>0</v>
      </c>
      <c r="W3609" s="43"/>
      <c r="X3609" s="47">
        <f>SUMIFS(W$12:W3609,F$12:F3609,F3609,H$12:H3609,H3609,D$12:D3609,D3609)</f>
        <v>0</v>
      </c>
      <c r="Y3609" s="48">
        <f t="shared" si="577"/>
        <v>0</v>
      </c>
      <c r="Z3609" s="82"/>
      <c r="AA3609" s="106"/>
      <c r="AB3609" s="42">
        <f t="shared" si="578"/>
        <v>0</v>
      </c>
      <c r="AC3609" s="50"/>
      <c r="AD3609" s="81"/>
      <c r="AE3609" s="81"/>
      <c r="AF3609" s="81"/>
      <c r="AG3609" s="81"/>
      <c r="AH3609" s="81"/>
      <c r="AI3609" s="81"/>
      <c r="AJ3609" s="81"/>
      <c r="AK3609" s="81"/>
      <c r="AL3609" s="81"/>
      <c r="AM3609" s="50"/>
      <c r="AN3609" s="50"/>
      <c r="AO3609" s="112">
        <f t="shared" si="581"/>
        <v>0</v>
      </c>
    </row>
    <row r="3610" spans="1:41" ht="20.100000000000001" customHeight="1">
      <c r="A3610" s="70">
        <f t="shared" si="579"/>
        <v>1</v>
      </c>
      <c r="B3610" s="81"/>
      <c r="C3610" s="81"/>
      <c r="D3610" s="81"/>
      <c r="E3610" s="81"/>
      <c r="F3610" s="34"/>
      <c r="G3610" s="94"/>
      <c r="H3610" s="81"/>
      <c r="I3610" s="34"/>
      <c r="J3610" s="34"/>
      <c r="K3610" s="38"/>
      <c r="L3610" s="38"/>
      <c r="M3610" s="39">
        <f t="shared" si="572"/>
        <v>0</v>
      </c>
      <c r="N3610" s="40">
        <f t="shared" si="573"/>
        <v>0</v>
      </c>
      <c r="O3610" s="80"/>
      <c r="P3610" s="113" t="str">
        <f t="shared" si="580"/>
        <v/>
      </c>
      <c r="Q3610" s="42" t="str">
        <f t="shared" si="574"/>
        <v/>
      </c>
      <c r="R3610" s="81"/>
      <c r="S3610" s="44" t="str">
        <f t="shared" si="575"/>
        <v/>
      </c>
      <c r="T3610" s="81"/>
      <c r="U3610" s="81"/>
      <c r="V3610" s="42">
        <f t="shared" si="576"/>
        <v>0</v>
      </c>
      <c r="W3610" s="43"/>
      <c r="X3610" s="47">
        <f>SUMIFS(W$12:W3610,F$12:F3610,F3610,H$12:H3610,H3610,D$12:D3610,D3610)</f>
        <v>0</v>
      </c>
      <c r="Y3610" s="48">
        <f t="shared" si="577"/>
        <v>0</v>
      </c>
      <c r="Z3610" s="82"/>
      <c r="AA3610" s="106"/>
      <c r="AB3610" s="42">
        <f t="shared" si="578"/>
        <v>0</v>
      </c>
      <c r="AC3610" s="50"/>
      <c r="AD3610" s="81"/>
      <c r="AE3610" s="81"/>
      <c r="AF3610" s="81"/>
      <c r="AG3610" s="81"/>
      <c r="AH3610" s="81"/>
      <c r="AI3610" s="81"/>
      <c r="AJ3610" s="81"/>
      <c r="AK3610" s="81"/>
      <c r="AL3610" s="81"/>
      <c r="AM3610" s="50"/>
      <c r="AN3610" s="50"/>
      <c r="AO3610" s="112">
        <f t="shared" si="581"/>
        <v>0</v>
      </c>
    </row>
    <row r="3611" spans="1:41" ht="20.100000000000001" customHeight="1">
      <c r="A3611" s="70">
        <f t="shared" si="579"/>
        <v>1</v>
      </c>
      <c r="B3611" s="81"/>
      <c r="C3611" s="81"/>
      <c r="D3611" s="81"/>
      <c r="E3611" s="81"/>
      <c r="F3611" s="34"/>
      <c r="G3611" s="94"/>
      <c r="H3611" s="81"/>
      <c r="I3611" s="34"/>
      <c r="J3611" s="34"/>
      <c r="K3611" s="38"/>
      <c r="L3611" s="38"/>
      <c r="M3611" s="39">
        <f t="shared" si="572"/>
        <v>0</v>
      </c>
      <c r="N3611" s="40">
        <f t="shared" si="573"/>
        <v>0</v>
      </c>
      <c r="O3611" s="80"/>
      <c r="P3611" s="113" t="str">
        <f t="shared" si="580"/>
        <v/>
      </c>
      <c r="Q3611" s="42" t="str">
        <f t="shared" si="574"/>
        <v/>
      </c>
      <c r="R3611" s="81"/>
      <c r="S3611" s="44" t="str">
        <f t="shared" si="575"/>
        <v/>
      </c>
      <c r="T3611" s="81"/>
      <c r="U3611" s="81"/>
      <c r="V3611" s="42">
        <f t="shared" si="576"/>
        <v>0</v>
      </c>
      <c r="W3611" s="43"/>
      <c r="X3611" s="47">
        <f>SUMIFS(W$12:W3611,F$12:F3611,F3611,H$12:H3611,H3611,D$12:D3611,D3611)</f>
        <v>0</v>
      </c>
      <c r="Y3611" s="48">
        <f t="shared" si="577"/>
        <v>0</v>
      </c>
      <c r="Z3611" s="82"/>
      <c r="AA3611" s="106"/>
      <c r="AB3611" s="42">
        <f t="shared" si="578"/>
        <v>0</v>
      </c>
      <c r="AC3611" s="50"/>
      <c r="AD3611" s="81"/>
      <c r="AE3611" s="81"/>
      <c r="AF3611" s="81"/>
      <c r="AG3611" s="81"/>
      <c r="AH3611" s="81"/>
      <c r="AI3611" s="81"/>
      <c r="AJ3611" s="81"/>
      <c r="AK3611" s="81"/>
      <c r="AL3611" s="81"/>
      <c r="AM3611" s="50"/>
      <c r="AN3611" s="50"/>
      <c r="AO3611" s="112">
        <f t="shared" si="581"/>
        <v>0</v>
      </c>
    </row>
    <row r="3612" spans="1:41" ht="20.100000000000001" customHeight="1">
      <c r="A3612" s="70">
        <f t="shared" si="579"/>
        <v>1</v>
      </c>
      <c r="B3612" s="81"/>
      <c r="C3612" s="81"/>
      <c r="D3612" s="81"/>
      <c r="E3612" s="81"/>
      <c r="F3612" s="34"/>
      <c r="G3612" s="94"/>
      <c r="H3612" s="81"/>
      <c r="I3612" s="34"/>
      <c r="J3612" s="34"/>
      <c r="K3612" s="38"/>
      <c r="L3612" s="38"/>
      <c r="M3612" s="39">
        <f t="shared" si="572"/>
        <v>0</v>
      </c>
      <c r="N3612" s="40">
        <f t="shared" si="573"/>
        <v>0</v>
      </c>
      <c r="O3612" s="80"/>
      <c r="P3612" s="113" t="str">
        <f t="shared" si="580"/>
        <v/>
      </c>
      <c r="Q3612" s="42" t="str">
        <f t="shared" si="574"/>
        <v/>
      </c>
      <c r="R3612" s="81"/>
      <c r="S3612" s="44" t="str">
        <f t="shared" si="575"/>
        <v/>
      </c>
      <c r="T3612" s="81"/>
      <c r="U3612" s="81"/>
      <c r="V3612" s="42">
        <f t="shared" si="576"/>
        <v>0</v>
      </c>
      <c r="W3612" s="43"/>
      <c r="X3612" s="47">
        <f>SUMIFS(W$12:W3612,F$12:F3612,F3612,H$12:H3612,H3612,D$12:D3612,D3612)</f>
        <v>0</v>
      </c>
      <c r="Y3612" s="48">
        <f t="shared" si="577"/>
        <v>0</v>
      </c>
      <c r="Z3612" s="82"/>
      <c r="AA3612" s="106"/>
      <c r="AB3612" s="42">
        <f t="shared" si="578"/>
        <v>0</v>
      </c>
      <c r="AC3612" s="50"/>
      <c r="AD3612" s="81"/>
      <c r="AE3612" s="81"/>
      <c r="AF3612" s="81"/>
      <c r="AG3612" s="81"/>
      <c r="AH3612" s="81"/>
      <c r="AI3612" s="81"/>
      <c r="AJ3612" s="81"/>
      <c r="AK3612" s="81"/>
      <c r="AL3612" s="81"/>
      <c r="AM3612" s="50"/>
      <c r="AN3612" s="50"/>
      <c r="AO3612" s="112">
        <f t="shared" si="581"/>
        <v>0</v>
      </c>
    </row>
    <row r="3613" spans="1:41" ht="20.100000000000001" customHeight="1">
      <c r="A3613" s="70">
        <f t="shared" si="579"/>
        <v>1</v>
      </c>
      <c r="B3613" s="81"/>
      <c r="C3613" s="81"/>
      <c r="D3613" s="81"/>
      <c r="E3613" s="81"/>
      <c r="F3613" s="34"/>
      <c r="G3613" s="94"/>
      <c r="H3613" s="81"/>
      <c r="I3613" s="34"/>
      <c r="J3613" s="34"/>
      <c r="K3613" s="38"/>
      <c r="L3613" s="38"/>
      <c r="M3613" s="39">
        <f t="shared" si="572"/>
        <v>0</v>
      </c>
      <c r="N3613" s="40">
        <f t="shared" si="573"/>
        <v>0</v>
      </c>
      <c r="O3613" s="80"/>
      <c r="P3613" s="113" t="str">
        <f t="shared" si="580"/>
        <v/>
      </c>
      <c r="Q3613" s="42" t="str">
        <f t="shared" si="574"/>
        <v/>
      </c>
      <c r="R3613" s="81"/>
      <c r="S3613" s="44" t="str">
        <f t="shared" si="575"/>
        <v/>
      </c>
      <c r="T3613" s="81"/>
      <c r="U3613" s="81"/>
      <c r="V3613" s="42">
        <f t="shared" si="576"/>
        <v>0</v>
      </c>
      <c r="W3613" s="43"/>
      <c r="X3613" s="47">
        <f>SUMIFS(W$12:W3613,F$12:F3613,F3613,H$12:H3613,H3613,D$12:D3613,D3613)</f>
        <v>0</v>
      </c>
      <c r="Y3613" s="48">
        <f t="shared" si="577"/>
        <v>0</v>
      </c>
      <c r="Z3613" s="82"/>
      <c r="AA3613" s="106"/>
      <c r="AB3613" s="42">
        <f t="shared" si="578"/>
        <v>0</v>
      </c>
      <c r="AC3613" s="50"/>
      <c r="AD3613" s="81"/>
      <c r="AE3613" s="81"/>
      <c r="AF3613" s="81"/>
      <c r="AG3613" s="81"/>
      <c r="AH3613" s="81"/>
      <c r="AI3613" s="81"/>
      <c r="AJ3613" s="81"/>
      <c r="AK3613" s="81"/>
      <c r="AL3613" s="81"/>
      <c r="AM3613" s="50"/>
      <c r="AN3613" s="50"/>
      <c r="AO3613" s="112">
        <f t="shared" si="581"/>
        <v>0</v>
      </c>
    </row>
    <row r="3614" spans="1:41" ht="20.100000000000001" customHeight="1">
      <c r="A3614" s="70">
        <f t="shared" si="579"/>
        <v>1</v>
      </c>
      <c r="B3614" s="81"/>
      <c r="C3614" s="81"/>
      <c r="D3614" s="81"/>
      <c r="E3614" s="81"/>
      <c r="F3614" s="34"/>
      <c r="G3614" s="94"/>
      <c r="H3614" s="81"/>
      <c r="I3614" s="34"/>
      <c r="J3614" s="34"/>
      <c r="K3614" s="38"/>
      <c r="L3614" s="38"/>
      <c r="M3614" s="39">
        <f t="shared" si="572"/>
        <v>0</v>
      </c>
      <c r="N3614" s="40">
        <f t="shared" si="573"/>
        <v>0</v>
      </c>
      <c r="O3614" s="80"/>
      <c r="P3614" s="113" t="str">
        <f t="shared" si="580"/>
        <v/>
      </c>
      <c r="Q3614" s="42" t="str">
        <f t="shared" si="574"/>
        <v/>
      </c>
      <c r="R3614" s="81"/>
      <c r="S3614" s="44" t="str">
        <f t="shared" si="575"/>
        <v/>
      </c>
      <c r="T3614" s="81"/>
      <c r="U3614" s="81"/>
      <c r="V3614" s="42">
        <f t="shared" si="576"/>
        <v>0</v>
      </c>
      <c r="W3614" s="43"/>
      <c r="X3614" s="47">
        <f>SUMIFS(W$12:W3614,F$12:F3614,F3614,H$12:H3614,H3614,D$12:D3614,D3614)</f>
        <v>0</v>
      </c>
      <c r="Y3614" s="48">
        <f t="shared" si="577"/>
        <v>0</v>
      </c>
      <c r="Z3614" s="82"/>
      <c r="AA3614" s="106"/>
      <c r="AB3614" s="42">
        <f t="shared" si="578"/>
        <v>0</v>
      </c>
      <c r="AC3614" s="50"/>
      <c r="AD3614" s="81"/>
      <c r="AE3614" s="81"/>
      <c r="AF3614" s="81"/>
      <c r="AG3614" s="81"/>
      <c r="AH3614" s="81"/>
      <c r="AI3614" s="81"/>
      <c r="AJ3614" s="81"/>
      <c r="AK3614" s="81"/>
      <c r="AL3614" s="81"/>
      <c r="AM3614" s="50"/>
      <c r="AN3614" s="50"/>
      <c r="AO3614" s="112">
        <f t="shared" si="581"/>
        <v>0</v>
      </c>
    </row>
    <row r="3615" spans="1:41" ht="20.100000000000001" customHeight="1">
      <c r="A3615" s="70">
        <f t="shared" si="579"/>
        <v>1</v>
      </c>
      <c r="B3615" s="81"/>
      <c r="C3615" s="81"/>
      <c r="D3615" s="81"/>
      <c r="E3615" s="81"/>
      <c r="F3615" s="34"/>
      <c r="G3615" s="94"/>
      <c r="H3615" s="81"/>
      <c r="I3615" s="34"/>
      <c r="J3615" s="34"/>
      <c r="K3615" s="38"/>
      <c r="L3615" s="38"/>
      <c r="M3615" s="39">
        <f t="shared" si="572"/>
        <v>0</v>
      </c>
      <c r="N3615" s="40">
        <f t="shared" si="573"/>
        <v>0</v>
      </c>
      <c r="O3615" s="80"/>
      <c r="P3615" s="113" t="str">
        <f t="shared" si="580"/>
        <v/>
      </c>
      <c r="Q3615" s="42" t="str">
        <f t="shared" si="574"/>
        <v/>
      </c>
      <c r="R3615" s="81"/>
      <c r="S3615" s="44" t="str">
        <f t="shared" si="575"/>
        <v/>
      </c>
      <c r="T3615" s="81"/>
      <c r="U3615" s="81"/>
      <c r="V3615" s="42">
        <f t="shared" si="576"/>
        <v>0</v>
      </c>
      <c r="W3615" s="43"/>
      <c r="X3615" s="47">
        <f>SUMIFS(W$12:W3615,F$12:F3615,F3615,H$12:H3615,H3615,D$12:D3615,D3615)</f>
        <v>0</v>
      </c>
      <c r="Y3615" s="48">
        <f t="shared" si="577"/>
        <v>0</v>
      </c>
      <c r="Z3615" s="82"/>
      <c r="AA3615" s="106"/>
      <c r="AB3615" s="42">
        <f t="shared" si="578"/>
        <v>0</v>
      </c>
      <c r="AC3615" s="50"/>
      <c r="AD3615" s="81"/>
      <c r="AE3615" s="81"/>
      <c r="AF3615" s="81"/>
      <c r="AG3615" s="81"/>
      <c r="AH3615" s="81"/>
      <c r="AI3615" s="81"/>
      <c r="AJ3615" s="81"/>
      <c r="AK3615" s="81"/>
      <c r="AL3615" s="81"/>
      <c r="AM3615" s="50"/>
      <c r="AN3615" s="50"/>
      <c r="AO3615" s="112">
        <f t="shared" si="581"/>
        <v>0</v>
      </c>
    </row>
    <row r="3616" spans="1:41" ht="20.100000000000001" customHeight="1">
      <c r="A3616" s="70">
        <f t="shared" si="579"/>
        <v>1</v>
      </c>
      <c r="B3616" s="81"/>
      <c r="C3616" s="81"/>
      <c r="D3616" s="81"/>
      <c r="E3616" s="81"/>
      <c r="F3616" s="34"/>
      <c r="G3616" s="94"/>
      <c r="H3616" s="81"/>
      <c r="I3616" s="34"/>
      <c r="J3616" s="34"/>
      <c r="K3616" s="38"/>
      <c r="L3616" s="38"/>
      <c r="M3616" s="39">
        <f t="shared" si="572"/>
        <v>0</v>
      </c>
      <c r="N3616" s="40">
        <f t="shared" si="573"/>
        <v>0</v>
      </c>
      <c r="O3616" s="80"/>
      <c r="P3616" s="113" t="str">
        <f t="shared" si="580"/>
        <v/>
      </c>
      <c r="Q3616" s="42" t="str">
        <f t="shared" si="574"/>
        <v/>
      </c>
      <c r="R3616" s="81"/>
      <c r="S3616" s="44" t="str">
        <f t="shared" si="575"/>
        <v/>
      </c>
      <c r="T3616" s="81"/>
      <c r="U3616" s="81"/>
      <c r="V3616" s="42">
        <f t="shared" si="576"/>
        <v>0</v>
      </c>
      <c r="W3616" s="43"/>
      <c r="X3616" s="47">
        <f>SUMIFS(W$12:W3616,F$12:F3616,F3616,H$12:H3616,H3616,D$12:D3616,D3616)</f>
        <v>0</v>
      </c>
      <c r="Y3616" s="48">
        <f t="shared" si="577"/>
        <v>0</v>
      </c>
      <c r="Z3616" s="82"/>
      <c r="AA3616" s="106"/>
      <c r="AB3616" s="42">
        <f t="shared" si="578"/>
        <v>0</v>
      </c>
      <c r="AC3616" s="50"/>
      <c r="AD3616" s="81"/>
      <c r="AE3616" s="81"/>
      <c r="AF3616" s="81"/>
      <c r="AG3616" s="81"/>
      <c r="AH3616" s="81"/>
      <c r="AI3616" s="81"/>
      <c r="AJ3616" s="81"/>
      <c r="AK3616" s="81"/>
      <c r="AL3616" s="81"/>
      <c r="AM3616" s="50"/>
      <c r="AN3616" s="50"/>
      <c r="AO3616" s="112">
        <f t="shared" si="581"/>
        <v>0</v>
      </c>
    </row>
    <row r="3617" spans="1:41" ht="20.100000000000001" customHeight="1">
      <c r="A3617" s="70">
        <f t="shared" si="579"/>
        <v>1</v>
      </c>
      <c r="B3617" s="81"/>
      <c r="C3617" s="81"/>
      <c r="D3617" s="81"/>
      <c r="E3617" s="81"/>
      <c r="F3617" s="34"/>
      <c r="G3617" s="94"/>
      <c r="H3617" s="81"/>
      <c r="I3617" s="34"/>
      <c r="J3617" s="34"/>
      <c r="K3617" s="38"/>
      <c r="L3617" s="38"/>
      <c r="M3617" s="39">
        <f t="shared" si="572"/>
        <v>0</v>
      </c>
      <c r="N3617" s="40">
        <f t="shared" si="573"/>
        <v>0</v>
      </c>
      <c r="O3617" s="80"/>
      <c r="P3617" s="113" t="str">
        <f t="shared" si="580"/>
        <v/>
      </c>
      <c r="Q3617" s="42" t="str">
        <f t="shared" si="574"/>
        <v/>
      </c>
      <c r="R3617" s="81"/>
      <c r="S3617" s="44" t="str">
        <f t="shared" si="575"/>
        <v/>
      </c>
      <c r="T3617" s="81"/>
      <c r="U3617" s="81"/>
      <c r="V3617" s="42">
        <f t="shared" si="576"/>
        <v>0</v>
      </c>
      <c r="W3617" s="43"/>
      <c r="X3617" s="47">
        <f>SUMIFS(W$12:W3617,F$12:F3617,F3617,H$12:H3617,H3617,D$12:D3617,D3617)</f>
        <v>0</v>
      </c>
      <c r="Y3617" s="48">
        <f t="shared" si="577"/>
        <v>0</v>
      </c>
      <c r="Z3617" s="82"/>
      <c r="AA3617" s="106"/>
      <c r="AB3617" s="42">
        <f t="shared" si="578"/>
        <v>0</v>
      </c>
      <c r="AC3617" s="50"/>
      <c r="AD3617" s="81"/>
      <c r="AE3617" s="81"/>
      <c r="AF3617" s="81"/>
      <c r="AG3617" s="81"/>
      <c r="AH3617" s="81"/>
      <c r="AI3617" s="81"/>
      <c r="AJ3617" s="81"/>
      <c r="AK3617" s="81"/>
      <c r="AL3617" s="81"/>
      <c r="AM3617" s="50"/>
      <c r="AN3617" s="50"/>
      <c r="AO3617" s="112">
        <f t="shared" si="581"/>
        <v>0</v>
      </c>
    </row>
    <row r="3618" spans="1:41" ht="20.100000000000001" customHeight="1">
      <c r="A3618" s="70">
        <f t="shared" si="579"/>
        <v>1</v>
      </c>
      <c r="B3618" s="81"/>
      <c r="C3618" s="81"/>
      <c r="D3618" s="81"/>
      <c r="E3618" s="81"/>
      <c r="F3618" s="34"/>
      <c r="G3618" s="94"/>
      <c r="H3618" s="81"/>
      <c r="I3618" s="34"/>
      <c r="J3618" s="34"/>
      <c r="K3618" s="38"/>
      <c r="L3618" s="38"/>
      <c r="M3618" s="39">
        <f t="shared" si="572"/>
        <v>0</v>
      </c>
      <c r="N3618" s="40">
        <f t="shared" si="573"/>
        <v>0</v>
      </c>
      <c r="O3618" s="80"/>
      <c r="P3618" s="113" t="str">
        <f t="shared" si="580"/>
        <v/>
      </c>
      <c r="Q3618" s="42" t="str">
        <f t="shared" si="574"/>
        <v/>
      </c>
      <c r="R3618" s="81"/>
      <c r="S3618" s="44" t="str">
        <f t="shared" si="575"/>
        <v/>
      </c>
      <c r="T3618" s="81"/>
      <c r="U3618" s="81"/>
      <c r="V3618" s="42">
        <f t="shared" si="576"/>
        <v>0</v>
      </c>
      <c r="W3618" s="43"/>
      <c r="X3618" s="47">
        <f>SUMIFS(W$12:W3618,F$12:F3618,F3618,H$12:H3618,H3618,D$12:D3618,D3618)</f>
        <v>0</v>
      </c>
      <c r="Y3618" s="48">
        <f t="shared" si="577"/>
        <v>0</v>
      </c>
      <c r="Z3618" s="82"/>
      <c r="AA3618" s="106"/>
      <c r="AB3618" s="42">
        <f t="shared" si="578"/>
        <v>0</v>
      </c>
      <c r="AC3618" s="50"/>
      <c r="AD3618" s="81"/>
      <c r="AE3618" s="81"/>
      <c r="AF3618" s="81"/>
      <c r="AG3618" s="81"/>
      <c r="AH3618" s="81"/>
      <c r="AI3618" s="81"/>
      <c r="AJ3618" s="81"/>
      <c r="AK3618" s="81"/>
      <c r="AL3618" s="81"/>
      <c r="AM3618" s="50"/>
      <c r="AN3618" s="50"/>
      <c r="AO3618" s="112">
        <f t="shared" si="581"/>
        <v>0</v>
      </c>
    </row>
    <row r="3619" spans="1:41" ht="20.100000000000001" customHeight="1">
      <c r="A3619" s="70">
        <f t="shared" si="579"/>
        <v>1</v>
      </c>
      <c r="B3619" s="81"/>
      <c r="C3619" s="81"/>
      <c r="D3619" s="81"/>
      <c r="E3619" s="81"/>
      <c r="F3619" s="34"/>
      <c r="G3619" s="94"/>
      <c r="H3619" s="81"/>
      <c r="I3619" s="34"/>
      <c r="J3619" s="34"/>
      <c r="K3619" s="38"/>
      <c r="L3619" s="38"/>
      <c r="M3619" s="39">
        <f t="shared" si="572"/>
        <v>0</v>
      </c>
      <c r="N3619" s="40">
        <f t="shared" si="573"/>
        <v>0</v>
      </c>
      <c r="O3619" s="80"/>
      <c r="P3619" s="113" t="str">
        <f t="shared" si="580"/>
        <v/>
      </c>
      <c r="Q3619" s="42" t="str">
        <f t="shared" si="574"/>
        <v/>
      </c>
      <c r="R3619" s="81"/>
      <c r="S3619" s="44" t="str">
        <f t="shared" si="575"/>
        <v/>
      </c>
      <c r="T3619" s="81"/>
      <c r="U3619" s="81"/>
      <c r="V3619" s="42">
        <f t="shared" si="576"/>
        <v>0</v>
      </c>
      <c r="W3619" s="43"/>
      <c r="X3619" s="47">
        <f>SUMIFS(W$12:W3619,F$12:F3619,F3619,H$12:H3619,H3619,D$12:D3619,D3619)</f>
        <v>0</v>
      </c>
      <c r="Y3619" s="48">
        <f t="shared" si="577"/>
        <v>0</v>
      </c>
      <c r="Z3619" s="82"/>
      <c r="AA3619" s="106"/>
      <c r="AB3619" s="42">
        <f t="shared" si="578"/>
        <v>0</v>
      </c>
      <c r="AC3619" s="50"/>
      <c r="AD3619" s="81"/>
      <c r="AE3619" s="81"/>
      <c r="AF3619" s="81"/>
      <c r="AG3619" s="81"/>
      <c r="AH3619" s="81"/>
      <c r="AI3619" s="81"/>
      <c r="AJ3619" s="81"/>
      <c r="AK3619" s="81"/>
      <c r="AL3619" s="81"/>
      <c r="AM3619" s="50"/>
      <c r="AN3619" s="50"/>
      <c r="AO3619" s="112">
        <f t="shared" si="581"/>
        <v>0</v>
      </c>
    </row>
    <row r="3620" spans="1:41" ht="20.100000000000001" customHeight="1">
      <c r="A3620" s="70">
        <f t="shared" si="579"/>
        <v>1</v>
      </c>
      <c r="B3620" s="81"/>
      <c r="C3620" s="81"/>
      <c r="D3620" s="81"/>
      <c r="E3620" s="81"/>
      <c r="F3620" s="34"/>
      <c r="G3620" s="94"/>
      <c r="H3620" s="81"/>
      <c r="I3620" s="34"/>
      <c r="J3620" s="34"/>
      <c r="K3620" s="38"/>
      <c r="L3620" s="38"/>
      <c r="M3620" s="39">
        <f t="shared" si="572"/>
        <v>0</v>
      </c>
      <c r="N3620" s="40">
        <f t="shared" si="573"/>
        <v>0</v>
      </c>
      <c r="O3620" s="80"/>
      <c r="P3620" s="113" t="str">
        <f t="shared" si="580"/>
        <v/>
      </c>
      <c r="Q3620" s="42" t="str">
        <f t="shared" si="574"/>
        <v/>
      </c>
      <c r="R3620" s="81"/>
      <c r="S3620" s="44" t="str">
        <f t="shared" si="575"/>
        <v/>
      </c>
      <c r="T3620" s="81"/>
      <c r="U3620" s="81"/>
      <c r="V3620" s="42">
        <f t="shared" si="576"/>
        <v>0</v>
      </c>
      <c r="W3620" s="43"/>
      <c r="X3620" s="47">
        <f>SUMIFS(W$12:W3620,F$12:F3620,F3620,H$12:H3620,H3620,D$12:D3620,D3620)</f>
        <v>0</v>
      </c>
      <c r="Y3620" s="48">
        <f t="shared" si="577"/>
        <v>0</v>
      </c>
      <c r="Z3620" s="82"/>
      <c r="AA3620" s="106"/>
      <c r="AB3620" s="42">
        <f t="shared" si="578"/>
        <v>0</v>
      </c>
      <c r="AC3620" s="50"/>
      <c r="AD3620" s="81"/>
      <c r="AE3620" s="81"/>
      <c r="AF3620" s="81"/>
      <c r="AG3620" s="81"/>
      <c r="AH3620" s="81"/>
      <c r="AI3620" s="81"/>
      <c r="AJ3620" s="81"/>
      <c r="AK3620" s="81"/>
      <c r="AL3620" s="81"/>
      <c r="AM3620" s="50"/>
      <c r="AN3620" s="50"/>
      <c r="AO3620" s="112">
        <f t="shared" si="581"/>
        <v>0</v>
      </c>
    </row>
    <row r="3621" spans="1:41" ht="20.100000000000001" customHeight="1">
      <c r="A3621" s="70">
        <f t="shared" si="579"/>
        <v>1</v>
      </c>
      <c r="B3621" s="81"/>
      <c r="C3621" s="81"/>
      <c r="D3621" s="81"/>
      <c r="E3621" s="81"/>
      <c r="F3621" s="34"/>
      <c r="G3621" s="94"/>
      <c r="H3621" s="81"/>
      <c r="I3621" s="34"/>
      <c r="J3621" s="34"/>
      <c r="K3621" s="38"/>
      <c r="L3621" s="38"/>
      <c r="M3621" s="39">
        <f t="shared" si="572"/>
        <v>0</v>
      </c>
      <c r="N3621" s="40">
        <f t="shared" si="573"/>
        <v>0</v>
      </c>
      <c r="O3621" s="80"/>
      <c r="P3621" s="113" t="str">
        <f t="shared" si="580"/>
        <v/>
      </c>
      <c r="Q3621" s="42" t="str">
        <f t="shared" si="574"/>
        <v/>
      </c>
      <c r="R3621" s="81"/>
      <c r="S3621" s="44" t="str">
        <f t="shared" si="575"/>
        <v/>
      </c>
      <c r="T3621" s="81"/>
      <c r="U3621" s="81"/>
      <c r="V3621" s="42">
        <f t="shared" si="576"/>
        <v>0</v>
      </c>
      <c r="W3621" s="43"/>
      <c r="X3621" s="47">
        <f>SUMIFS(W$12:W3621,F$12:F3621,F3621,H$12:H3621,H3621,D$12:D3621,D3621)</f>
        <v>0</v>
      </c>
      <c r="Y3621" s="48">
        <f t="shared" si="577"/>
        <v>0</v>
      </c>
      <c r="Z3621" s="82"/>
      <c r="AA3621" s="106"/>
      <c r="AB3621" s="42">
        <f t="shared" si="578"/>
        <v>0</v>
      </c>
      <c r="AC3621" s="50"/>
      <c r="AD3621" s="81"/>
      <c r="AE3621" s="81"/>
      <c r="AF3621" s="81"/>
      <c r="AG3621" s="81"/>
      <c r="AH3621" s="81"/>
      <c r="AI3621" s="81"/>
      <c r="AJ3621" s="81"/>
      <c r="AK3621" s="81"/>
      <c r="AL3621" s="81"/>
      <c r="AM3621" s="50"/>
      <c r="AN3621" s="50"/>
      <c r="AO3621" s="112">
        <f t="shared" si="581"/>
        <v>0</v>
      </c>
    </row>
    <row r="3622" spans="1:41" ht="20.100000000000001" customHeight="1">
      <c r="A3622" s="70">
        <f t="shared" si="579"/>
        <v>1</v>
      </c>
      <c r="B3622" s="81"/>
      <c r="C3622" s="81"/>
      <c r="D3622" s="81"/>
      <c r="E3622" s="81"/>
      <c r="F3622" s="34"/>
      <c r="G3622" s="94"/>
      <c r="H3622" s="81"/>
      <c r="I3622" s="34"/>
      <c r="J3622" s="34"/>
      <c r="K3622" s="38"/>
      <c r="L3622" s="38"/>
      <c r="M3622" s="39">
        <f t="shared" si="572"/>
        <v>0</v>
      </c>
      <c r="N3622" s="40">
        <f t="shared" si="573"/>
        <v>0</v>
      </c>
      <c r="O3622" s="80"/>
      <c r="P3622" s="113" t="str">
        <f t="shared" si="580"/>
        <v/>
      </c>
      <c r="Q3622" s="42" t="str">
        <f t="shared" si="574"/>
        <v/>
      </c>
      <c r="R3622" s="81"/>
      <c r="S3622" s="44" t="str">
        <f t="shared" si="575"/>
        <v/>
      </c>
      <c r="T3622" s="81"/>
      <c r="U3622" s="81"/>
      <c r="V3622" s="42">
        <f t="shared" si="576"/>
        <v>0</v>
      </c>
      <c r="W3622" s="43"/>
      <c r="X3622" s="47">
        <f>SUMIFS(W$12:W3622,F$12:F3622,F3622,H$12:H3622,H3622,D$12:D3622,D3622)</f>
        <v>0</v>
      </c>
      <c r="Y3622" s="48">
        <f t="shared" si="577"/>
        <v>0</v>
      </c>
      <c r="Z3622" s="82"/>
      <c r="AA3622" s="106"/>
      <c r="AB3622" s="42">
        <f t="shared" si="578"/>
        <v>0</v>
      </c>
      <c r="AC3622" s="50"/>
      <c r="AD3622" s="81"/>
      <c r="AE3622" s="81"/>
      <c r="AF3622" s="81"/>
      <c r="AG3622" s="81"/>
      <c r="AH3622" s="81"/>
      <c r="AI3622" s="81"/>
      <c r="AJ3622" s="81"/>
      <c r="AK3622" s="81"/>
      <c r="AL3622" s="81"/>
      <c r="AM3622" s="50"/>
      <c r="AN3622" s="50"/>
      <c r="AO3622" s="112">
        <f t="shared" si="581"/>
        <v>0</v>
      </c>
    </row>
    <row r="3623" spans="1:41" ht="20.100000000000001" customHeight="1">
      <c r="A3623" s="70">
        <f t="shared" si="579"/>
        <v>1</v>
      </c>
      <c r="B3623" s="81"/>
      <c r="C3623" s="81"/>
      <c r="D3623" s="81"/>
      <c r="E3623" s="81"/>
      <c r="F3623" s="34"/>
      <c r="G3623" s="94"/>
      <c r="H3623" s="81"/>
      <c r="I3623" s="34"/>
      <c r="J3623" s="34"/>
      <c r="K3623" s="38"/>
      <c r="L3623" s="38"/>
      <c r="M3623" s="39">
        <f t="shared" si="572"/>
        <v>0</v>
      </c>
      <c r="N3623" s="40">
        <f t="shared" si="573"/>
        <v>0</v>
      </c>
      <c r="O3623" s="80"/>
      <c r="P3623" s="113" t="str">
        <f t="shared" si="580"/>
        <v/>
      </c>
      <c r="Q3623" s="42" t="str">
        <f t="shared" si="574"/>
        <v/>
      </c>
      <c r="R3623" s="81"/>
      <c r="S3623" s="44" t="str">
        <f t="shared" si="575"/>
        <v/>
      </c>
      <c r="T3623" s="81"/>
      <c r="U3623" s="81"/>
      <c r="V3623" s="42">
        <f t="shared" si="576"/>
        <v>0</v>
      </c>
      <c r="W3623" s="43"/>
      <c r="X3623" s="47">
        <f>SUMIFS(W$12:W3623,F$12:F3623,F3623,H$12:H3623,H3623,D$12:D3623,D3623)</f>
        <v>0</v>
      </c>
      <c r="Y3623" s="48">
        <f t="shared" si="577"/>
        <v>0</v>
      </c>
      <c r="Z3623" s="82"/>
      <c r="AA3623" s="106"/>
      <c r="AB3623" s="42">
        <f t="shared" si="578"/>
        <v>0</v>
      </c>
      <c r="AC3623" s="50"/>
      <c r="AD3623" s="81"/>
      <c r="AE3623" s="81"/>
      <c r="AF3623" s="81"/>
      <c r="AG3623" s="81"/>
      <c r="AH3623" s="81"/>
      <c r="AI3623" s="81"/>
      <c r="AJ3623" s="81"/>
      <c r="AK3623" s="81"/>
      <c r="AL3623" s="81"/>
      <c r="AM3623" s="50"/>
      <c r="AN3623" s="50"/>
      <c r="AO3623" s="112">
        <f t="shared" si="581"/>
        <v>0</v>
      </c>
    </row>
    <row r="3624" spans="1:41" ht="20.100000000000001" customHeight="1">
      <c r="A3624" s="70">
        <f t="shared" si="579"/>
        <v>1</v>
      </c>
      <c r="B3624" s="81"/>
      <c r="C3624" s="81"/>
      <c r="D3624" s="81"/>
      <c r="E3624" s="81"/>
      <c r="F3624" s="34"/>
      <c r="G3624" s="94"/>
      <c r="H3624" s="81"/>
      <c r="I3624" s="34"/>
      <c r="J3624" s="34"/>
      <c r="K3624" s="38"/>
      <c r="L3624" s="38"/>
      <c r="M3624" s="39">
        <f t="shared" si="572"/>
        <v>0</v>
      </c>
      <c r="N3624" s="40">
        <f t="shared" si="573"/>
        <v>0</v>
      </c>
      <c r="O3624" s="80"/>
      <c r="P3624" s="113" t="str">
        <f t="shared" si="580"/>
        <v/>
      </c>
      <c r="Q3624" s="42" t="str">
        <f t="shared" si="574"/>
        <v/>
      </c>
      <c r="R3624" s="81"/>
      <c r="S3624" s="44" t="str">
        <f t="shared" si="575"/>
        <v/>
      </c>
      <c r="T3624" s="81"/>
      <c r="U3624" s="81"/>
      <c r="V3624" s="42">
        <f t="shared" si="576"/>
        <v>0</v>
      </c>
      <c r="W3624" s="43"/>
      <c r="X3624" s="47">
        <f>SUMIFS(W$12:W3624,F$12:F3624,F3624,H$12:H3624,H3624,D$12:D3624,D3624)</f>
        <v>0</v>
      </c>
      <c r="Y3624" s="48">
        <f t="shared" si="577"/>
        <v>0</v>
      </c>
      <c r="Z3624" s="82"/>
      <c r="AA3624" s="106"/>
      <c r="AB3624" s="42">
        <f t="shared" si="578"/>
        <v>0</v>
      </c>
      <c r="AC3624" s="50"/>
      <c r="AD3624" s="81"/>
      <c r="AE3624" s="81"/>
      <c r="AF3624" s="81"/>
      <c r="AG3624" s="81"/>
      <c r="AH3624" s="81"/>
      <c r="AI3624" s="81"/>
      <c r="AJ3624" s="81"/>
      <c r="AK3624" s="81"/>
      <c r="AL3624" s="81"/>
      <c r="AM3624" s="50"/>
      <c r="AN3624" s="50"/>
      <c r="AO3624" s="112">
        <f t="shared" si="581"/>
        <v>0</v>
      </c>
    </row>
    <row r="3625" spans="1:41" ht="20.100000000000001" customHeight="1">
      <c r="A3625" s="70">
        <f t="shared" si="579"/>
        <v>1</v>
      </c>
      <c r="B3625" s="81"/>
      <c r="C3625" s="81"/>
      <c r="D3625" s="81"/>
      <c r="E3625" s="81"/>
      <c r="F3625" s="34"/>
      <c r="G3625" s="94"/>
      <c r="H3625" s="81"/>
      <c r="I3625" s="34"/>
      <c r="J3625" s="34"/>
      <c r="K3625" s="38"/>
      <c r="L3625" s="38"/>
      <c r="M3625" s="39">
        <f t="shared" si="572"/>
        <v>0</v>
      </c>
      <c r="N3625" s="40">
        <f t="shared" si="573"/>
        <v>0</v>
      </c>
      <c r="O3625" s="80"/>
      <c r="P3625" s="113" t="str">
        <f t="shared" si="580"/>
        <v/>
      </c>
      <c r="Q3625" s="42" t="str">
        <f t="shared" si="574"/>
        <v/>
      </c>
      <c r="R3625" s="81"/>
      <c r="S3625" s="44" t="str">
        <f t="shared" si="575"/>
        <v/>
      </c>
      <c r="T3625" s="81"/>
      <c r="U3625" s="81"/>
      <c r="V3625" s="42">
        <f t="shared" si="576"/>
        <v>0</v>
      </c>
      <c r="W3625" s="43"/>
      <c r="X3625" s="47">
        <f>SUMIFS(W$12:W3625,F$12:F3625,F3625,H$12:H3625,H3625,D$12:D3625,D3625)</f>
        <v>0</v>
      </c>
      <c r="Y3625" s="48">
        <f t="shared" si="577"/>
        <v>0</v>
      </c>
      <c r="Z3625" s="82"/>
      <c r="AA3625" s="106"/>
      <c r="AB3625" s="42">
        <f t="shared" si="578"/>
        <v>0</v>
      </c>
      <c r="AC3625" s="50"/>
      <c r="AD3625" s="81"/>
      <c r="AE3625" s="81"/>
      <c r="AF3625" s="81"/>
      <c r="AG3625" s="81"/>
      <c r="AH3625" s="81"/>
      <c r="AI3625" s="81"/>
      <c r="AJ3625" s="81"/>
      <c r="AK3625" s="81"/>
      <c r="AL3625" s="81"/>
      <c r="AM3625" s="50"/>
      <c r="AN3625" s="50"/>
      <c r="AO3625" s="112">
        <f t="shared" si="581"/>
        <v>0</v>
      </c>
    </row>
    <row r="3626" spans="1:41" ht="20.100000000000001" customHeight="1">
      <c r="A3626" s="70">
        <f t="shared" si="579"/>
        <v>1</v>
      </c>
      <c r="B3626" s="81"/>
      <c r="C3626" s="81"/>
      <c r="D3626" s="81"/>
      <c r="E3626" s="81"/>
      <c r="F3626" s="34"/>
      <c r="G3626" s="94"/>
      <c r="H3626" s="81"/>
      <c r="I3626" s="34"/>
      <c r="J3626" s="34"/>
      <c r="K3626" s="38"/>
      <c r="L3626" s="38"/>
      <c r="M3626" s="39">
        <f t="shared" si="572"/>
        <v>0</v>
      </c>
      <c r="N3626" s="40">
        <f t="shared" si="573"/>
        <v>0</v>
      </c>
      <c r="O3626" s="80"/>
      <c r="P3626" s="113" t="str">
        <f t="shared" si="580"/>
        <v/>
      </c>
      <c r="Q3626" s="42" t="str">
        <f t="shared" si="574"/>
        <v/>
      </c>
      <c r="R3626" s="81"/>
      <c r="S3626" s="44" t="str">
        <f t="shared" si="575"/>
        <v/>
      </c>
      <c r="T3626" s="81"/>
      <c r="U3626" s="81"/>
      <c r="V3626" s="42">
        <f t="shared" si="576"/>
        <v>0</v>
      </c>
      <c r="W3626" s="43"/>
      <c r="X3626" s="47">
        <f>SUMIFS(W$12:W3626,F$12:F3626,F3626,H$12:H3626,H3626,D$12:D3626,D3626)</f>
        <v>0</v>
      </c>
      <c r="Y3626" s="48">
        <f t="shared" si="577"/>
        <v>0</v>
      </c>
      <c r="Z3626" s="82"/>
      <c r="AA3626" s="106"/>
      <c r="AB3626" s="42">
        <f t="shared" si="578"/>
        <v>0</v>
      </c>
      <c r="AC3626" s="50"/>
      <c r="AD3626" s="81"/>
      <c r="AE3626" s="81"/>
      <c r="AF3626" s="81"/>
      <c r="AG3626" s="81"/>
      <c r="AH3626" s="81"/>
      <c r="AI3626" s="81"/>
      <c r="AJ3626" s="81"/>
      <c r="AK3626" s="81"/>
      <c r="AL3626" s="81"/>
      <c r="AM3626" s="50"/>
      <c r="AN3626" s="50"/>
      <c r="AO3626" s="112">
        <f t="shared" si="581"/>
        <v>0</v>
      </c>
    </row>
    <row r="3627" spans="1:41" ht="20.100000000000001" customHeight="1">
      <c r="A3627" s="70">
        <f t="shared" si="579"/>
        <v>1</v>
      </c>
      <c r="B3627" s="81"/>
      <c r="C3627" s="81"/>
      <c r="D3627" s="81"/>
      <c r="E3627" s="81"/>
      <c r="F3627" s="34"/>
      <c r="G3627" s="94"/>
      <c r="H3627" s="81"/>
      <c r="I3627" s="34"/>
      <c r="J3627" s="34"/>
      <c r="K3627" s="38"/>
      <c r="L3627" s="38"/>
      <c r="M3627" s="39">
        <f t="shared" si="572"/>
        <v>0</v>
      </c>
      <c r="N3627" s="40">
        <f t="shared" si="573"/>
        <v>0</v>
      </c>
      <c r="O3627" s="80"/>
      <c r="P3627" s="113" t="str">
        <f t="shared" si="580"/>
        <v/>
      </c>
      <c r="Q3627" s="42" t="str">
        <f t="shared" si="574"/>
        <v/>
      </c>
      <c r="R3627" s="81"/>
      <c r="S3627" s="44" t="str">
        <f t="shared" si="575"/>
        <v/>
      </c>
      <c r="T3627" s="81"/>
      <c r="U3627" s="81"/>
      <c r="V3627" s="42">
        <f t="shared" si="576"/>
        <v>0</v>
      </c>
      <c r="W3627" s="43"/>
      <c r="X3627" s="47">
        <f>SUMIFS(W$12:W3627,F$12:F3627,F3627,H$12:H3627,H3627,D$12:D3627,D3627)</f>
        <v>0</v>
      </c>
      <c r="Y3627" s="48">
        <f t="shared" si="577"/>
        <v>0</v>
      </c>
      <c r="Z3627" s="82"/>
      <c r="AA3627" s="106"/>
      <c r="AB3627" s="42">
        <f t="shared" si="578"/>
        <v>0</v>
      </c>
      <c r="AC3627" s="50"/>
      <c r="AD3627" s="81"/>
      <c r="AE3627" s="81"/>
      <c r="AF3627" s="81"/>
      <c r="AG3627" s="81"/>
      <c r="AH3627" s="81"/>
      <c r="AI3627" s="81"/>
      <c r="AJ3627" s="81"/>
      <c r="AK3627" s="81"/>
      <c r="AL3627" s="81"/>
      <c r="AM3627" s="50"/>
      <c r="AN3627" s="50"/>
      <c r="AO3627" s="112">
        <f t="shared" si="581"/>
        <v>0</v>
      </c>
    </row>
    <row r="3628" spans="1:41" ht="20.100000000000001" customHeight="1">
      <c r="A3628" s="70">
        <f t="shared" si="579"/>
        <v>1</v>
      </c>
      <c r="B3628" s="81"/>
      <c r="C3628" s="81"/>
      <c r="D3628" s="81"/>
      <c r="E3628" s="81"/>
      <c r="F3628" s="34"/>
      <c r="G3628" s="94"/>
      <c r="H3628" s="81"/>
      <c r="I3628" s="34"/>
      <c r="J3628" s="34"/>
      <c r="K3628" s="38"/>
      <c r="L3628" s="38"/>
      <c r="M3628" s="39">
        <f t="shared" si="572"/>
        <v>0</v>
      </c>
      <c r="N3628" s="40">
        <f t="shared" si="573"/>
        <v>0</v>
      </c>
      <c r="O3628" s="80"/>
      <c r="P3628" s="113" t="str">
        <f t="shared" si="580"/>
        <v/>
      </c>
      <c r="Q3628" s="42" t="str">
        <f t="shared" si="574"/>
        <v/>
      </c>
      <c r="R3628" s="81"/>
      <c r="S3628" s="44" t="str">
        <f t="shared" si="575"/>
        <v/>
      </c>
      <c r="T3628" s="81"/>
      <c r="U3628" s="81"/>
      <c r="V3628" s="42">
        <f t="shared" si="576"/>
        <v>0</v>
      </c>
      <c r="W3628" s="43"/>
      <c r="X3628" s="47">
        <f>SUMIFS(W$12:W3628,F$12:F3628,F3628,H$12:H3628,H3628,D$12:D3628,D3628)</f>
        <v>0</v>
      </c>
      <c r="Y3628" s="48">
        <f t="shared" si="577"/>
        <v>0</v>
      </c>
      <c r="Z3628" s="82"/>
      <c r="AA3628" s="106"/>
      <c r="AB3628" s="42">
        <f t="shared" si="578"/>
        <v>0</v>
      </c>
      <c r="AC3628" s="50"/>
      <c r="AD3628" s="81"/>
      <c r="AE3628" s="81"/>
      <c r="AF3628" s="81"/>
      <c r="AG3628" s="81"/>
      <c r="AH3628" s="81"/>
      <c r="AI3628" s="81"/>
      <c r="AJ3628" s="81"/>
      <c r="AK3628" s="81"/>
      <c r="AL3628" s="81"/>
      <c r="AM3628" s="50"/>
      <c r="AN3628" s="50"/>
      <c r="AO3628" s="112">
        <f t="shared" si="581"/>
        <v>0</v>
      </c>
    </row>
    <row r="3629" spans="1:41" ht="20.100000000000001" customHeight="1">
      <c r="A3629" s="70">
        <f t="shared" si="579"/>
        <v>1</v>
      </c>
      <c r="B3629" s="81"/>
      <c r="C3629" s="81"/>
      <c r="D3629" s="81"/>
      <c r="E3629" s="81"/>
      <c r="F3629" s="34"/>
      <c r="G3629" s="94"/>
      <c r="H3629" s="81"/>
      <c r="I3629" s="34"/>
      <c r="J3629" s="34"/>
      <c r="K3629" s="38"/>
      <c r="L3629" s="38"/>
      <c r="M3629" s="39">
        <f t="shared" si="572"/>
        <v>0</v>
      </c>
      <c r="N3629" s="40">
        <f t="shared" si="573"/>
        <v>0</v>
      </c>
      <c r="O3629" s="80"/>
      <c r="P3629" s="113" t="str">
        <f t="shared" si="580"/>
        <v/>
      </c>
      <c r="Q3629" s="42" t="str">
        <f t="shared" si="574"/>
        <v/>
      </c>
      <c r="R3629" s="81"/>
      <c r="S3629" s="44" t="str">
        <f t="shared" si="575"/>
        <v/>
      </c>
      <c r="T3629" s="81"/>
      <c r="U3629" s="81"/>
      <c r="V3629" s="42">
        <f t="shared" si="576"/>
        <v>0</v>
      </c>
      <c r="W3629" s="43"/>
      <c r="X3629" s="47">
        <f>SUMIFS(W$12:W3629,F$12:F3629,F3629,H$12:H3629,H3629,D$12:D3629,D3629)</f>
        <v>0</v>
      </c>
      <c r="Y3629" s="48">
        <f t="shared" si="577"/>
        <v>0</v>
      </c>
      <c r="Z3629" s="82"/>
      <c r="AA3629" s="106"/>
      <c r="AB3629" s="42">
        <f t="shared" si="578"/>
        <v>0</v>
      </c>
      <c r="AC3629" s="50"/>
      <c r="AD3629" s="81"/>
      <c r="AE3629" s="81"/>
      <c r="AF3629" s="81"/>
      <c r="AG3629" s="81"/>
      <c r="AH3629" s="81"/>
      <c r="AI3629" s="81"/>
      <c r="AJ3629" s="81"/>
      <c r="AK3629" s="81"/>
      <c r="AL3629" s="81"/>
      <c r="AM3629" s="50"/>
      <c r="AN3629" s="50"/>
      <c r="AO3629" s="112">
        <f t="shared" si="581"/>
        <v>0</v>
      </c>
    </row>
    <row r="3630" spans="1:41" ht="20.100000000000001" customHeight="1">
      <c r="A3630" s="70">
        <f t="shared" si="579"/>
        <v>1</v>
      </c>
      <c r="B3630" s="81"/>
      <c r="C3630" s="81"/>
      <c r="D3630" s="81"/>
      <c r="E3630" s="81"/>
      <c r="F3630" s="34"/>
      <c r="G3630" s="94"/>
      <c r="H3630" s="81"/>
      <c r="I3630" s="34"/>
      <c r="J3630" s="34"/>
      <c r="K3630" s="38"/>
      <c r="L3630" s="38"/>
      <c r="M3630" s="39">
        <f t="shared" si="572"/>
        <v>0</v>
      </c>
      <c r="N3630" s="40">
        <f t="shared" si="573"/>
        <v>0</v>
      </c>
      <c r="O3630" s="80"/>
      <c r="P3630" s="113" t="str">
        <f t="shared" si="580"/>
        <v/>
      </c>
      <c r="Q3630" s="42" t="str">
        <f t="shared" si="574"/>
        <v/>
      </c>
      <c r="R3630" s="81"/>
      <c r="S3630" s="44" t="str">
        <f t="shared" si="575"/>
        <v/>
      </c>
      <c r="T3630" s="81"/>
      <c r="U3630" s="81"/>
      <c r="V3630" s="42">
        <f t="shared" si="576"/>
        <v>0</v>
      </c>
      <c r="W3630" s="43"/>
      <c r="X3630" s="47">
        <f>SUMIFS(W$12:W3630,F$12:F3630,F3630,H$12:H3630,H3630,D$12:D3630,D3630)</f>
        <v>0</v>
      </c>
      <c r="Y3630" s="48">
        <f t="shared" si="577"/>
        <v>0</v>
      </c>
      <c r="Z3630" s="82"/>
      <c r="AA3630" s="106"/>
      <c r="AB3630" s="42">
        <f t="shared" si="578"/>
        <v>0</v>
      </c>
      <c r="AC3630" s="50"/>
      <c r="AD3630" s="81"/>
      <c r="AE3630" s="81"/>
      <c r="AF3630" s="81"/>
      <c r="AG3630" s="81"/>
      <c r="AH3630" s="81"/>
      <c r="AI3630" s="81"/>
      <c r="AJ3630" s="81"/>
      <c r="AK3630" s="81"/>
      <c r="AL3630" s="81"/>
      <c r="AM3630" s="50"/>
      <c r="AN3630" s="50"/>
      <c r="AO3630" s="112">
        <f t="shared" si="581"/>
        <v>0</v>
      </c>
    </row>
    <row r="3631" spans="1:41" ht="20.100000000000001" customHeight="1">
      <c r="A3631" s="70">
        <f t="shared" si="579"/>
        <v>1</v>
      </c>
      <c r="B3631" s="81"/>
      <c r="C3631" s="81"/>
      <c r="D3631" s="81"/>
      <c r="E3631" s="81"/>
      <c r="F3631" s="34"/>
      <c r="G3631" s="94"/>
      <c r="H3631" s="81"/>
      <c r="I3631" s="34"/>
      <c r="J3631" s="34"/>
      <c r="K3631" s="38"/>
      <c r="L3631" s="38"/>
      <c r="M3631" s="39">
        <f t="shared" si="572"/>
        <v>0</v>
      </c>
      <c r="N3631" s="40">
        <f t="shared" si="573"/>
        <v>0</v>
      </c>
      <c r="O3631" s="80"/>
      <c r="P3631" s="113" t="str">
        <f t="shared" si="580"/>
        <v/>
      </c>
      <c r="Q3631" s="42" t="str">
        <f t="shared" si="574"/>
        <v/>
      </c>
      <c r="R3631" s="81"/>
      <c r="S3631" s="44" t="str">
        <f t="shared" si="575"/>
        <v/>
      </c>
      <c r="T3631" s="81"/>
      <c r="U3631" s="81"/>
      <c r="V3631" s="42">
        <f t="shared" si="576"/>
        <v>0</v>
      </c>
      <c r="W3631" s="43"/>
      <c r="X3631" s="47">
        <f>SUMIFS(W$12:W3631,F$12:F3631,F3631,H$12:H3631,H3631,D$12:D3631,D3631)</f>
        <v>0</v>
      </c>
      <c r="Y3631" s="48">
        <f t="shared" si="577"/>
        <v>0</v>
      </c>
      <c r="Z3631" s="82"/>
      <c r="AA3631" s="106"/>
      <c r="AB3631" s="42">
        <f t="shared" si="578"/>
        <v>0</v>
      </c>
      <c r="AC3631" s="50"/>
      <c r="AD3631" s="81"/>
      <c r="AE3631" s="81"/>
      <c r="AF3631" s="81"/>
      <c r="AG3631" s="81"/>
      <c r="AH3631" s="81"/>
      <c r="AI3631" s="81"/>
      <c r="AJ3631" s="81"/>
      <c r="AK3631" s="81"/>
      <c r="AL3631" s="81"/>
      <c r="AM3631" s="50"/>
      <c r="AN3631" s="50"/>
      <c r="AO3631" s="112">
        <f t="shared" si="581"/>
        <v>0</v>
      </c>
    </row>
    <row r="3632" spans="1:41" ht="20.100000000000001" customHeight="1">
      <c r="A3632" s="70">
        <f t="shared" si="579"/>
        <v>1</v>
      </c>
      <c r="B3632" s="81"/>
      <c r="C3632" s="81"/>
      <c r="D3632" s="81"/>
      <c r="E3632" s="81"/>
      <c r="F3632" s="34"/>
      <c r="G3632" s="94"/>
      <c r="H3632" s="81"/>
      <c r="I3632" s="34"/>
      <c r="J3632" s="34"/>
      <c r="K3632" s="38"/>
      <c r="L3632" s="38"/>
      <c r="M3632" s="39">
        <f t="shared" si="572"/>
        <v>0</v>
      </c>
      <c r="N3632" s="40">
        <f t="shared" si="573"/>
        <v>0</v>
      </c>
      <c r="O3632" s="80"/>
      <c r="P3632" s="113" t="str">
        <f t="shared" si="580"/>
        <v/>
      </c>
      <c r="Q3632" s="42" t="str">
        <f t="shared" si="574"/>
        <v/>
      </c>
      <c r="R3632" s="81"/>
      <c r="S3632" s="44" t="str">
        <f t="shared" si="575"/>
        <v/>
      </c>
      <c r="T3632" s="81"/>
      <c r="U3632" s="81"/>
      <c r="V3632" s="42">
        <f t="shared" si="576"/>
        <v>0</v>
      </c>
      <c r="W3632" s="43"/>
      <c r="X3632" s="47">
        <f>SUMIFS(W$12:W3632,F$12:F3632,F3632,H$12:H3632,H3632,D$12:D3632,D3632)</f>
        <v>0</v>
      </c>
      <c r="Y3632" s="48">
        <f t="shared" si="577"/>
        <v>0</v>
      </c>
      <c r="Z3632" s="82"/>
      <c r="AA3632" s="106"/>
      <c r="AB3632" s="42">
        <f t="shared" si="578"/>
        <v>0</v>
      </c>
      <c r="AC3632" s="50"/>
      <c r="AD3632" s="81"/>
      <c r="AE3632" s="81"/>
      <c r="AF3632" s="81"/>
      <c r="AG3632" s="81"/>
      <c r="AH3632" s="81"/>
      <c r="AI3632" s="81"/>
      <c r="AJ3632" s="81"/>
      <c r="AK3632" s="81"/>
      <c r="AL3632" s="81"/>
      <c r="AM3632" s="50"/>
      <c r="AN3632" s="50"/>
      <c r="AO3632" s="112">
        <f t="shared" si="581"/>
        <v>0</v>
      </c>
    </row>
    <row r="3633" spans="1:41" ht="20.100000000000001" customHeight="1">
      <c r="A3633" s="70">
        <f t="shared" si="579"/>
        <v>1</v>
      </c>
      <c r="B3633" s="81"/>
      <c r="C3633" s="81"/>
      <c r="D3633" s="81"/>
      <c r="E3633" s="81"/>
      <c r="F3633" s="34"/>
      <c r="G3633" s="94"/>
      <c r="H3633" s="81"/>
      <c r="I3633" s="34"/>
      <c r="J3633" s="34"/>
      <c r="K3633" s="38"/>
      <c r="L3633" s="38"/>
      <c r="M3633" s="39">
        <f t="shared" si="572"/>
        <v>0</v>
      </c>
      <c r="N3633" s="40">
        <f t="shared" si="573"/>
        <v>0</v>
      </c>
      <c r="O3633" s="80"/>
      <c r="P3633" s="113" t="str">
        <f t="shared" si="580"/>
        <v/>
      </c>
      <c r="Q3633" s="42" t="str">
        <f t="shared" si="574"/>
        <v/>
      </c>
      <c r="R3633" s="81"/>
      <c r="S3633" s="44" t="str">
        <f t="shared" si="575"/>
        <v/>
      </c>
      <c r="T3633" s="81"/>
      <c r="U3633" s="81"/>
      <c r="V3633" s="42">
        <f t="shared" si="576"/>
        <v>0</v>
      </c>
      <c r="W3633" s="43"/>
      <c r="X3633" s="47">
        <f>SUMIFS(W$12:W3633,F$12:F3633,F3633,H$12:H3633,H3633,D$12:D3633,D3633)</f>
        <v>0</v>
      </c>
      <c r="Y3633" s="48">
        <f t="shared" si="577"/>
        <v>0</v>
      </c>
      <c r="Z3633" s="82"/>
      <c r="AA3633" s="106"/>
      <c r="AB3633" s="42">
        <f t="shared" si="578"/>
        <v>0</v>
      </c>
      <c r="AC3633" s="50"/>
      <c r="AD3633" s="81"/>
      <c r="AE3633" s="81"/>
      <c r="AF3633" s="81"/>
      <c r="AG3633" s="81"/>
      <c r="AH3633" s="81"/>
      <c r="AI3633" s="81"/>
      <c r="AJ3633" s="81"/>
      <c r="AK3633" s="81"/>
      <c r="AL3633" s="81"/>
      <c r="AM3633" s="50"/>
      <c r="AN3633" s="50"/>
      <c r="AO3633" s="112">
        <f t="shared" si="581"/>
        <v>0</v>
      </c>
    </row>
    <row r="3634" spans="1:41" ht="20.100000000000001" customHeight="1">
      <c r="A3634" s="70">
        <f t="shared" si="579"/>
        <v>1</v>
      </c>
      <c r="B3634" s="81"/>
      <c r="C3634" s="81"/>
      <c r="D3634" s="81"/>
      <c r="E3634" s="81"/>
      <c r="F3634" s="34"/>
      <c r="G3634" s="94"/>
      <c r="H3634" s="81"/>
      <c r="I3634" s="34"/>
      <c r="J3634" s="34"/>
      <c r="K3634" s="38"/>
      <c r="L3634" s="38"/>
      <c r="M3634" s="39">
        <f t="shared" si="572"/>
        <v>0</v>
      </c>
      <c r="N3634" s="40">
        <f t="shared" si="573"/>
        <v>0</v>
      </c>
      <c r="O3634" s="80"/>
      <c r="P3634" s="113" t="str">
        <f t="shared" si="580"/>
        <v/>
      </c>
      <c r="Q3634" s="42" t="str">
        <f t="shared" si="574"/>
        <v/>
      </c>
      <c r="R3634" s="81"/>
      <c r="S3634" s="44" t="str">
        <f t="shared" si="575"/>
        <v/>
      </c>
      <c r="T3634" s="81"/>
      <c r="U3634" s="81"/>
      <c r="V3634" s="42">
        <f t="shared" si="576"/>
        <v>0</v>
      </c>
      <c r="W3634" s="43"/>
      <c r="X3634" s="47">
        <f>SUMIFS(W$12:W3634,F$12:F3634,F3634,H$12:H3634,H3634,D$12:D3634,D3634)</f>
        <v>0</v>
      </c>
      <c r="Y3634" s="48">
        <f t="shared" si="577"/>
        <v>0</v>
      </c>
      <c r="Z3634" s="82"/>
      <c r="AA3634" s="106"/>
      <c r="AB3634" s="42">
        <f t="shared" si="578"/>
        <v>0</v>
      </c>
      <c r="AC3634" s="50"/>
      <c r="AD3634" s="81"/>
      <c r="AE3634" s="81"/>
      <c r="AF3634" s="81"/>
      <c r="AG3634" s="81"/>
      <c r="AH3634" s="81"/>
      <c r="AI3634" s="81"/>
      <c r="AJ3634" s="81"/>
      <c r="AK3634" s="81"/>
      <c r="AL3634" s="81"/>
      <c r="AM3634" s="50"/>
      <c r="AN3634" s="50"/>
      <c r="AO3634" s="112">
        <f t="shared" si="581"/>
        <v>0</v>
      </c>
    </row>
    <row r="3635" spans="1:41" ht="20.100000000000001" customHeight="1">
      <c r="A3635" s="70">
        <f t="shared" si="579"/>
        <v>1</v>
      </c>
      <c r="B3635" s="81"/>
      <c r="C3635" s="81"/>
      <c r="D3635" s="81"/>
      <c r="E3635" s="81"/>
      <c r="F3635" s="34"/>
      <c r="G3635" s="94"/>
      <c r="H3635" s="81"/>
      <c r="I3635" s="34"/>
      <c r="J3635" s="34"/>
      <c r="K3635" s="38"/>
      <c r="L3635" s="38"/>
      <c r="M3635" s="39">
        <f t="shared" si="572"/>
        <v>0</v>
      </c>
      <c r="N3635" s="40">
        <f t="shared" si="573"/>
        <v>0</v>
      </c>
      <c r="O3635" s="80"/>
      <c r="P3635" s="113" t="str">
        <f t="shared" si="580"/>
        <v/>
      </c>
      <c r="Q3635" s="42" t="str">
        <f t="shared" si="574"/>
        <v/>
      </c>
      <c r="R3635" s="81"/>
      <c r="S3635" s="44" t="str">
        <f t="shared" si="575"/>
        <v/>
      </c>
      <c r="T3635" s="81"/>
      <c r="U3635" s="81"/>
      <c r="V3635" s="42">
        <f t="shared" si="576"/>
        <v>0</v>
      </c>
      <c r="W3635" s="43"/>
      <c r="X3635" s="47">
        <f>SUMIFS(W$12:W3635,F$12:F3635,F3635,H$12:H3635,H3635,D$12:D3635,D3635)</f>
        <v>0</v>
      </c>
      <c r="Y3635" s="48">
        <f t="shared" si="577"/>
        <v>0</v>
      </c>
      <c r="Z3635" s="82"/>
      <c r="AA3635" s="106"/>
      <c r="AB3635" s="42">
        <f t="shared" si="578"/>
        <v>0</v>
      </c>
      <c r="AC3635" s="50"/>
      <c r="AD3635" s="81"/>
      <c r="AE3635" s="81"/>
      <c r="AF3635" s="81"/>
      <c r="AG3635" s="81"/>
      <c r="AH3635" s="81"/>
      <c r="AI3635" s="81"/>
      <c r="AJ3635" s="81"/>
      <c r="AK3635" s="81"/>
      <c r="AL3635" s="81"/>
      <c r="AM3635" s="50"/>
      <c r="AN3635" s="50"/>
      <c r="AO3635" s="112">
        <f t="shared" si="581"/>
        <v>0</v>
      </c>
    </row>
    <row r="3636" spans="1:41" ht="20.100000000000001" customHeight="1">
      <c r="A3636" s="70">
        <f t="shared" si="579"/>
        <v>1</v>
      </c>
      <c r="B3636" s="81"/>
      <c r="C3636" s="81"/>
      <c r="D3636" s="81"/>
      <c r="E3636" s="81"/>
      <c r="F3636" s="34"/>
      <c r="G3636" s="94"/>
      <c r="H3636" s="81"/>
      <c r="I3636" s="34"/>
      <c r="J3636" s="34"/>
      <c r="K3636" s="38"/>
      <c r="L3636" s="38"/>
      <c r="M3636" s="39">
        <f t="shared" si="572"/>
        <v>0</v>
      </c>
      <c r="N3636" s="40">
        <f t="shared" si="573"/>
        <v>0</v>
      </c>
      <c r="O3636" s="80"/>
      <c r="P3636" s="113" t="str">
        <f t="shared" si="580"/>
        <v/>
      </c>
      <c r="Q3636" s="42" t="str">
        <f t="shared" si="574"/>
        <v/>
      </c>
      <c r="R3636" s="81"/>
      <c r="S3636" s="44" t="str">
        <f t="shared" si="575"/>
        <v/>
      </c>
      <c r="T3636" s="81"/>
      <c r="U3636" s="81"/>
      <c r="V3636" s="42">
        <f t="shared" si="576"/>
        <v>0</v>
      </c>
      <c r="W3636" s="43"/>
      <c r="X3636" s="47">
        <f>SUMIFS(W$12:W3636,F$12:F3636,F3636,H$12:H3636,H3636,D$12:D3636,D3636)</f>
        <v>0</v>
      </c>
      <c r="Y3636" s="48">
        <f t="shared" si="577"/>
        <v>0</v>
      </c>
      <c r="Z3636" s="82"/>
      <c r="AA3636" s="106"/>
      <c r="AB3636" s="42">
        <f t="shared" si="578"/>
        <v>0</v>
      </c>
      <c r="AC3636" s="50"/>
      <c r="AD3636" s="81"/>
      <c r="AE3636" s="81"/>
      <c r="AF3636" s="81"/>
      <c r="AG3636" s="81"/>
      <c r="AH3636" s="81"/>
      <c r="AI3636" s="81"/>
      <c r="AJ3636" s="81"/>
      <c r="AK3636" s="81"/>
      <c r="AL3636" s="81"/>
      <c r="AM3636" s="50"/>
      <c r="AN3636" s="50"/>
      <c r="AO3636" s="112">
        <f t="shared" si="581"/>
        <v>0</v>
      </c>
    </row>
    <row r="3637" spans="1:41" ht="20.100000000000001" customHeight="1">
      <c r="A3637" s="70">
        <f t="shared" si="579"/>
        <v>1</v>
      </c>
      <c r="B3637" s="81"/>
      <c r="C3637" s="81"/>
      <c r="D3637" s="81"/>
      <c r="E3637" s="81"/>
      <c r="F3637" s="34"/>
      <c r="G3637" s="94"/>
      <c r="H3637" s="81"/>
      <c r="I3637" s="34"/>
      <c r="J3637" s="34"/>
      <c r="K3637" s="38"/>
      <c r="L3637" s="38"/>
      <c r="M3637" s="39">
        <f t="shared" si="572"/>
        <v>0</v>
      </c>
      <c r="N3637" s="40">
        <f t="shared" si="573"/>
        <v>0</v>
      </c>
      <c r="O3637" s="80"/>
      <c r="P3637" s="113" t="str">
        <f t="shared" si="580"/>
        <v/>
      </c>
      <c r="Q3637" s="42" t="str">
        <f t="shared" si="574"/>
        <v/>
      </c>
      <c r="R3637" s="81"/>
      <c r="S3637" s="44" t="str">
        <f t="shared" si="575"/>
        <v/>
      </c>
      <c r="T3637" s="81"/>
      <c r="U3637" s="81"/>
      <c r="V3637" s="42">
        <f t="shared" si="576"/>
        <v>0</v>
      </c>
      <c r="W3637" s="43"/>
      <c r="X3637" s="47">
        <f>SUMIFS(W$12:W3637,F$12:F3637,F3637,H$12:H3637,H3637,D$12:D3637,D3637)</f>
        <v>0</v>
      </c>
      <c r="Y3637" s="48">
        <f t="shared" si="577"/>
        <v>0</v>
      </c>
      <c r="Z3637" s="82"/>
      <c r="AA3637" s="106"/>
      <c r="AB3637" s="42">
        <f t="shared" si="578"/>
        <v>0</v>
      </c>
      <c r="AC3637" s="50"/>
      <c r="AD3637" s="81"/>
      <c r="AE3637" s="81"/>
      <c r="AF3637" s="81"/>
      <c r="AG3637" s="81"/>
      <c r="AH3637" s="81"/>
      <c r="AI3637" s="81"/>
      <c r="AJ3637" s="81"/>
      <c r="AK3637" s="81"/>
      <c r="AL3637" s="81"/>
      <c r="AM3637" s="50"/>
      <c r="AN3637" s="50"/>
      <c r="AO3637" s="112">
        <f t="shared" si="581"/>
        <v>0</v>
      </c>
    </row>
    <row r="3638" spans="1:41" ht="20.100000000000001" customHeight="1">
      <c r="A3638" s="70">
        <f t="shared" si="579"/>
        <v>1</v>
      </c>
      <c r="B3638" s="81"/>
      <c r="C3638" s="81"/>
      <c r="D3638" s="81"/>
      <c r="E3638" s="81"/>
      <c r="F3638" s="34"/>
      <c r="G3638" s="94"/>
      <c r="H3638" s="81"/>
      <c r="I3638" s="34"/>
      <c r="J3638" s="34"/>
      <c r="K3638" s="38"/>
      <c r="L3638" s="38"/>
      <c r="M3638" s="39">
        <f t="shared" si="572"/>
        <v>0</v>
      </c>
      <c r="N3638" s="40">
        <f t="shared" si="573"/>
        <v>0</v>
      </c>
      <c r="O3638" s="80"/>
      <c r="P3638" s="113" t="str">
        <f t="shared" si="580"/>
        <v/>
      </c>
      <c r="Q3638" s="42" t="str">
        <f t="shared" si="574"/>
        <v/>
      </c>
      <c r="R3638" s="81"/>
      <c r="S3638" s="44" t="str">
        <f t="shared" si="575"/>
        <v/>
      </c>
      <c r="T3638" s="81"/>
      <c r="U3638" s="81"/>
      <c r="V3638" s="42">
        <f t="shared" si="576"/>
        <v>0</v>
      </c>
      <c r="W3638" s="43"/>
      <c r="X3638" s="47">
        <f>SUMIFS(W$12:W3638,F$12:F3638,F3638,H$12:H3638,H3638,D$12:D3638,D3638)</f>
        <v>0</v>
      </c>
      <c r="Y3638" s="48">
        <f t="shared" si="577"/>
        <v>0</v>
      </c>
      <c r="Z3638" s="82"/>
      <c r="AA3638" s="106"/>
      <c r="AB3638" s="42">
        <f t="shared" si="578"/>
        <v>0</v>
      </c>
      <c r="AC3638" s="50"/>
      <c r="AD3638" s="81"/>
      <c r="AE3638" s="81"/>
      <c r="AF3638" s="81"/>
      <c r="AG3638" s="81"/>
      <c r="AH3638" s="81"/>
      <c r="AI3638" s="81"/>
      <c r="AJ3638" s="81"/>
      <c r="AK3638" s="81"/>
      <c r="AL3638" s="81"/>
      <c r="AM3638" s="50"/>
      <c r="AN3638" s="50"/>
      <c r="AO3638" s="112">
        <f t="shared" si="581"/>
        <v>0</v>
      </c>
    </row>
    <row r="3639" spans="1:41" ht="20.100000000000001" customHeight="1">
      <c r="A3639" s="70">
        <f t="shared" si="579"/>
        <v>1</v>
      </c>
      <c r="B3639" s="81"/>
      <c r="C3639" s="81"/>
      <c r="D3639" s="81"/>
      <c r="E3639" s="81"/>
      <c r="F3639" s="34"/>
      <c r="G3639" s="94"/>
      <c r="H3639" s="81"/>
      <c r="I3639" s="34"/>
      <c r="J3639" s="34"/>
      <c r="K3639" s="38"/>
      <c r="L3639" s="38"/>
      <c r="M3639" s="39">
        <f t="shared" si="572"/>
        <v>0</v>
      </c>
      <c r="N3639" s="40">
        <f t="shared" si="573"/>
        <v>0</v>
      </c>
      <c r="O3639" s="80"/>
      <c r="P3639" s="113" t="str">
        <f t="shared" si="580"/>
        <v/>
      </c>
      <c r="Q3639" s="42" t="str">
        <f t="shared" si="574"/>
        <v/>
      </c>
      <c r="R3639" s="81"/>
      <c r="S3639" s="44" t="str">
        <f t="shared" si="575"/>
        <v/>
      </c>
      <c r="T3639" s="81"/>
      <c r="U3639" s="81"/>
      <c r="V3639" s="42">
        <f t="shared" si="576"/>
        <v>0</v>
      </c>
      <c r="W3639" s="43"/>
      <c r="X3639" s="47">
        <f>SUMIFS(W$12:W3639,F$12:F3639,F3639,H$12:H3639,H3639,D$12:D3639,D3639)</f>
        <v>0</v>
      </c>
      <c r="Y3639" s="48">
        <f t="shared" si="577"/>
        <v>0</v>
      </c>
      <c r="Z3639" s="82"/>
      <c r="AA3639" s="106"/>
      <c r="AB3639" s="42">
        <f t="shared" si="578"/>
        <v>0</v>
      </c>
      <c r="AC3639" s="50"/>
      <c r="AD3639" s="81"/>
      <c r="AE3639" s="81"/>
      <c r="AF3639" s="81"/>
      <c r="AG3639" s="81"/>
      <c r="AH3639" s="81"/>
      <c r="AI3639" s="81"/>
      <c r="AJ3639" s="81"/>
      <c r="AK3639" s="81"/>
      <c r="AL3639" s="81"/>
      <c r="AM3639" s="50"/>
      <c r="AN3639" s="50"/>
      <c r="AO3639" s="112">
        <f t="shared" si="581"/>
        <v>0</v>
      </c>
    </row>
    <row r="3640" spans="1:41" ht="20.100000000000001" customHeight="1">
      <c r="A3640" s="70">
        <f t="shared" si="579"/>
        <v>1</v>
      </c>
      <c r="B3640" s="81"/>
      <c r="C3640" s="81"/>
      <c r="D3640" s="81"/>
      <c r="E3640" s="81"/>
      <c r="F3640" s="34"/>
      <c r="G3640" s="94"/>
      <c r="H3640" s="81"/>
      <c r="I3640" s="34"/>
      <c r="J3640" s="34"/>
      <c r="K3640" s="38"/>
      <c r="L3640" s="38"/>
      <c r="M3640" s="39">
        <f t="shared" si="572"/>
        <v>0</v>
      </c>
      <c r="N3640" s="40">
        <f t="shared" si="573"/>
        <v>0</v>
      </c>
      <c r="O3640" s="80"/>
      <c r="P3640" s="113" t="str">
        <f t="shared" si="580"/>
        <v/>
      </c>
      <c r="Q3640" s="42" t="str">
        <f t="shared" si="574"/>
        <v/>
      </c>
      <c r="R3640" s="81"/>
      <c r="S3640" s="44" t="str">
        <f t="shared" si="575"/>
        <v/>
      </c>
      <c r="T3640" s="81"/>
      <c r="U3640" s="81"/>
      <c r="V3640" s="42">
        <f t="shared" si="576"/>
        <v>0</v>
      </c>
      <c r="W3640" s="43"/>
      <c r="X3640" s="47">
        <f>SUMIFS(W$12:W3640,F$12:F3640,F3640,H$12:H3640,H3640,D$12:D3640,D3640)</f>
        <v>0</v>
      </c>
      <c r="Y3640" s="48">
        <f t="shared" si="577"/>
        <v>0</v>
      </c>
      <c r="Z3640" s="82"/>
      <c r="AA3640" s="106"/>
      <c r="AB3640" s="42">
        <f t="shared" si="578"/>
        <v>0</v>
      </c>
      <c r="AC3640" s="50"/>
      <c r="AD3640" s="81"/>
      <c r="AE3640" s="81"/>
      <c r="AF3640" s="81"/>
      <c r="AG3640" s="81"/>
      <c r="AH3640" s="81"/>
      <c r="AI3640" s="81"/>
      <c r="AJ3640" s="81"/>
      <c r="AK3640" s="81"/>
      <c r="AL3640" s="81"/>
      <c r="AM3640" s="50"/>
      <c r="AN3640" s="50"/>
      <c r="AO3640" s="112">
        <f t="shared" si="581"/>
        <v>0</v>
      </c>
    </row>
    <row r="3641" spans="1:41" ht="20.100000000000001" customHeight="1">
      <c r="A3641" s="70">
        <f t="shared" si="579"/>
        <v>1</v>
      </c>
      <c r="B3641" s="81"/>
      <c r="C3641" s="81"/>
      <c r="D3641" s="81"/>
      <c r="E3641" s="81"/>
      <c r="F3641" s="34"/>
      <c r="G3641" s="94"/>
      <c r="H3641" s="81"/>
      <c r="I3641" s="34"/>
      <c r="J3641" s="34"/>
      <c r="K3641" s="38"/>
      <c r="L3641" s="38"/>
      <c r="M3641" s="39">
        <f t="shared" si="572"/>
        <v>0</v>
      </c>
      <c r="N3641" s="40">
        <f t="shared" si="573"/>
        <v>0</v>
      </c>
      <c r="O3641" s="80"/>
      <c r="P3641" s="113" t="str">
        <f t="shared" si="580"/>
        <v/>
      </c>
      <c r="Q3641" s="42" t="str">
        <f t="shared" si="574"/>
        <v/>
      </c>
      <c r="R3641" s="81"/>
      <c r="S3641" s="44" t="str">
        <f t="shared" si="575"/>
        <v/>
      </c>
      <c r="T3641" s="81"/>
      <c r="U3641" s="81"/>
      <c r="V3641" s="42">
        <f t="shared" si="576"/>
        <v>0</v>
      </c>
      <c r="W3641" s="43"/>
      <c r="X3641" s="47">
        <f>SUMIFS(W$12:W3641,F$12:F3641,F3641,H$12:H3641,H3641,D$12:D3641,D3641)</f>
        <v>0</v>
      </c>
      <c r="Y3641" s="48">
        <f t="shared" si="577"/>
        <v>0</v>
      </c>
      <c r="Z3641" s="82"/>
      <c r="AA3641" s="106"/>
      <c r="AB3641" s="42">
        <f t="shared" si="578"/>
        <v>0</v>
      </c>
      <c r="AC3641" s="50"/>
      <c r="AD3641" s="81"/>
      <c r="AE3641" s="81"/>
      <c r="AF3641" s="81"/>
      <c r="AG3641" s="81"/>
      <c r="AH3641" s="81"/>
      <c r="AI3641" s="81"/>
      <c r="AJ3641" s="81"/>
      <c r="AK3641" s="81"/>
      <c r="AL3641" s="81"/>
      <c r="AM3641" s="50"/>
      <c r="AN3641" s="50"/>
      <c r="AO3641" s="112">
        <f t="shared" si="581"/>
        <v>0</v>
      </c>
    </row>
    <row r="3642" spans="1:41" ht="20.100000000000001" customHeight="1">
      <c r="A3642" s="70">
        <f t="shared" si="579"/>
        <v>1</v>
      </c>
      <c r="B3642" s="81"/>
      <c r="C3642" s="81"/>
      <c r="D3642" s="81"/>
      <c r="E3642" s="81"/>
      <c r="F3642" s="34"/>
      <c r="G3642" s="94"/>
      <c r="H3642" s="81"/>
      <c r="I3642" s="34"/>
      <c r="J3642" s="34"/>
      <c r="K3642" s="38"/>
      <c r="L3642" s="38"/>
      <c r="M3642" s="39">
        <f t="shared" si="572"/>
        <v>0</v>
      </c>
      <c r="N3642" s="40">
        <f t="shared" si="573"/>
        <v>0</v>
      </c>
      <c r="O3642" s="80"/>
      <c r="P3642" s="113" t="str">
        <f t="shared" si="580"/>
        <v/>
      </c>
      <c r="Q3642" s="42" t="str">
        <f t="shared" si="574"/>
        <v/>
      </c>
      <c r="R3642" s="81"/>
      <c r="S3642" s="44" t="str">
        <f t="shared" si="575"/>
        <v/>
      </c>
      <c r="T3642" s="81"/>
      <c r="U3642" s="81"/>
      <c r="V3642" s="42">
        <f t="shared" si="576"/>
        <v>0</v>
      </c>
      <c r="W3642" s="43"/>
      <c r="X3642" s="47">
        <f>SUMIFS(W$12:W3642,F$12:F3642,F3642,H$12:H3642,H3642,D$12:D3642,D3642)</f>
        <v>0</v>
      </c>
      <c r="Y3642" s="48">
        <f t="shared" si="577"/>
        <v>0</v>
      </c>
      <c r="Z3642" s="82"/>
      <c r="AA3642" s="106"/>
      <c r="AB3642" s="42">
        <f t="shared" si="578"/>
        <v>0</v>
      </c>
      <c r="AC3642" s="50"/>
      <c r="AD3642" s="81"/>
      <c r="AE3642" s="81"/>
      <c r="AF3642" s="81"/>
      <c r="AG3642" s="81"/>
      <c r="AH3642" s="81"/>
      <c r="AI3642" s="81"/>
      <c r="AJ3642" s="81"/>
      <c r="AK3642" s="81"/>
      <c r="AL3642" s="81"/>
      <c r="AM3642" s="50"/>
      <c r="AN3642" s="50"/>
      <c r="AO3642" s="112">
        <f t="shared" si="581"/>
        <v>0</v>
      </c>
    </row>
    <row r="3643" spans="1:41" ht="20.100000000000001" customHeight="1">
      <c r="A3643" s="70">
        <f t="shared" si="579"/>
        <v>1</v>
      </c>
      <c r="B3643" s="81"/>
      <c r="C3643" s="81"/>
      <c r="D3643" s="81"/>
      <c r="E3643" s="81"/>
      <c r="F3643" s="34"/>
      <c r="G3643" s="94"/>
      <c r="H3643" s="81"/>
      <c r="I3643" s="34"/>
      <c r="J3643" s="34"/>
      <c r="K3643" s="38"/>
      <c r="L3643" s="38"/>
      <c r="M3643" s="39">
        <f t="shared" si="572"/>
        <v>0</v>
      </c>
      <c r="N3643" s="40">
        <f t="shared" si="573"/>
        <v>0</v>
      </c>
      <c r="O3643" s="80"/>
      <c r="P3643" s="113" t="str">
        <f t="shared" si="580"/>
        <v/>
      </c>
      <c r="Q3643" s="42" t="str">
        <f t="shared" si="574"/>
        <v/>
      </c>
      <c r="R3643" s="81"/>
      <c r="S3643" s="44" t="str">
        <f t="shared" si="575"/>
        <v/>
      </c>
      <c r="T3643" s="81"/>
      <c r="U3643" s="81"/>
      <c r="V3643" s="42">
        <f t="shared" si="576"/>
        <v>0</v>
      </c>
      <c r="W3643" s="43"/>
      <c r="X3643" s="47">
        <f>SUMIFS(W$12:W3643,F$12:F3643,F3643,H$12:H3643,H3643,D$12:D3643,D3643)</f>
        <v>0</v>
      </c>
      <c r="Y3643" s="48">
        <f t="shared" si="577"/>
        <v>0</v>
      </c>
      <c r="Z3643" s="82"/>
      <c r="AA3643" s="106"/>
      <c r="AB3643" s="42">
        <f t="shared" si="578"/>
        <v>0</v>
      </c>
      <c r="AC3643" s="50"/>
      <c r="AD3643" s="81"/>
      <c r="AE3643" s="81"/>
      <c r="AF3643" s="81"/>
      <c r="AG3643" s="81"/>
      <c r="AH3643" s="81"/>
      <c r="AI3643" s="81"/>
      <c r="AJ3643" s="81"/>
      <c r="AK3643" s="81"/>
      <c r="AL3643" s="81"/>
      <c r="AM3643" s="50"/>
      <c r="AN3643" s="50"/>
      <c r="AO3643" s="112">
        <f t="shared" si="581"/>
        <v>0</v>
      </c>
    </row>
    <row r="3644" spans="1:41" ht="20.100000000000001" customHeight="1">
      <c r="A3644" s="70">
        <f t="shared" si="579"/>
        <v>1</v>
      </c>
      <c r="B3644" s="81"/>
      <c r="C3644" s="81"/>
      <c r="D3644" s="81"/>
      <c r="E3644" s="81"/>
      <c r="F3644" s="34"/>
      <c r="G3644" s="94"/>
      <c r="H3644" s="81"/>
      <c r="I3644" s="34"/>
      <c r="J3644" s="34"/>
      <c r="K3644" s="38"/>
      <c r="L3644" s="38"/>
      <c r="M3644" s="39">
        <f t="shared" si="572"/>
        <v>0</v>
      </c>
      <c r="N3644" s="40">
        <f t="shared" si="573"/>
        <v>0</v>
      </c>
      <c r="O3644" s="80"/>
      <c r="P3644" s="113" t="str">
        <f t="shared" si="580"/>
        <v/>
      </c>
      <c r="Q3644" s="42" t="str">
        <f t="shared" si="574"/>
        <v/>
      </c>
      <c r="R3644" s="81"/>
      <c r="S3644" s="44" t="str">
        <f t="shared" si="575"/>
        <v/>
      </c>
      <c r="T3644" s="81"/>
      <c r="U3644" s="81"/>
      <c r="V3644" s="42">
        <f t="shared" si="576"/>
        <v>0</v>
      </c>
      <c r="W3644" s="43"/>
      <c r="X3644" s="47">
        <f>SUMIFS(W$12:W3644,F$12:F3644,F3644,H$12:H3644,H3644,D$12:D3644,D3644)</f>
        <v>0</v>
      </c>
      <c r="Y3644" s="48">
        <f t="shared" si="577"/>
        <v>0</v>
      </c>
      <c r="Z3644" s="82"/>
      <c r="AA3644" s="106"/>
      <c r="AB3644" s="42">
        <f t="shared" si="578"/>
        <v>0</v>
      </c>
      <c r="AC3644" s="50"/>
      <c r="AD3644" s="81"/>
      <c r="AE3644" s="81"/>
      <c r="AF3644" s="81"/>
      <c r="AG3644" s="81"/>
      <c r="AH3644" s="81"/>
      <c r="AI3644" s="81"/>
      <c r="AJ3644" s="81"/>
      <c r="AK3644" s="81"/>
      <c r="AL3644" s="81"/>
      <c r="AM3644" s="50"/>
      <c r="AN3644" s="50"/>
      <c r="AO3644" s="112">
        <f t="shared" si="581"/>
        <v>0</v>
      </c>
    </row>
    <row r="3645" spans="1:41" ht="20.100000000000001" customHeight="1">
      <c r="A3645" s="70">
        <f t="shared" si="579"/>
        <v>1</v>
      </c>
      <c r="B3645" s="81"/>
      <c r="C3645" s="81"/>
      <c r="D3645" s="81"/>
      <c r="E3645" s="81"/>
      <c r="F3645" s="34"/>
      <c r="G3645" s="94"/>
      <c r="H3645" s="81"/>
      <c r="I3645" s="34"/>
      <c r="J3645" s="34"/>
      <c r="K3645" s="38"/>
      <c r="L3645" s="38"/>
      <c r="M3645" s="39">
        <f t="shared" si="572"/>
        <v>0</v>
      </c>
      <c r="N3645" s="40">
        <f t="shared" si="573"/>
        <v>0</v>
      </c>
      <c r="O3645" s="80"/>
      <c r="P3645" s="113" t="str">
        <f t="shared" si="580"/>
        <v/>
      </c>
      <c r="Q3645" s="42" t="str">
        <f t="shared" si="574"/>
        <v/>
      </c>
      <c r="R3645" s="81"/>
      <c r="S3645" s="44" t="str">
        <f t="shared" si="575"/>
        <v/>
      </c>
      <c r="T3645" s="81"/>
      <c r="U3645" s="81"/>
      <c r="V3645" s="42">
        <f t="shared" si="576"/>
        <v>0</v>
      </c>
      <c r="W3645" s="43"/>
      <c r="X3645" s="47">
        <f>SUMIFS(W$12:W3645,F$12:F3645,F3645,H$12:H3645,H3645,D$12:D3645,D3645)</f>
        <v>0</v>
      </c>
      <c r="Y3645" s="48">
        <f t="shared" si="577"/>
        <v>0</v>
      </c>
      <c r="Z3645" s="82"/>
      <c r="AA3645" s="106"/>
      <c r="AB3645" s="42">
        <f t="shared" si="578"/>
        <v>0</v>
      </c>
      <c r="AC3645" s="50"/>
      <c r="AD3645" s="81"/>
      <c r="AE3645" s="81"/>
      <c r="AF3645" s="81"/>
      <c r="AG3645" s="81"/>
      <c r="AH3645" s="81"/>
      <c r="AI3645" s="81"/>
      <c r="AJ3645" s="81"/>
      <c r="AK3645" s="81"/>
      <c r="AL3645" s="81"/>
      <c r="AM3645" s="50"/>
      <c r="AN3645" s="50"/>
      <c r="AO3645" s="112">
        <f t="shared" si="581"/>
        <v>0</v>
      </c>
    </row>
    <row r="3646" spans="1:41" ht="20.100000000000001" customHeight="1">
      <c r="A3646" s="70">
        <f t="shared" si="579"/>
        <v>1</v>
      </c>
      <c r="B3646" s="81"/>
      <c r="C3646" s="81"/>
      <c r="D3646" s="81"/>
      <c r="E3646" s="81"/>
      <c r="F3646" s="34"/>
      <c r="G3646" s="94"/>
      <c r="H3646" s="81"/>
      <c r="I3646" s="34"/>
      <c r="J3646" s="34"/>
      <c r="K3646" s="38"/>
      <c r="L3646" s="38"/>
      <c r="M3646" s="39">
        <f t="shared" si="572"/>
        <v>0</v>
      </c>
      <c r="N3646" s="40">
        <f t="shared" si="573"/>
        <v>0</v>
      </c>
      <c r="O3646" s="80"/>
      <c r="P3646" s="113" t="str">
        <f t="shared" si="580"/>
        <v/>
      </c>
      <c r="Q3646" s="42" t="str">
        <f t="shared" si="574"/>
        <v/>
      </c>
      <c r="R3646" s="81"/>
      <c r="S3646" s="44" t="str">
        <f t="shared" si="575"/>
        <v/>
      </c>
      <c r="T3646" s="81"/>
      <c r="U3646" s="81"/>
      <c r="V3646" s="42">
        <f t="shared" si="576"/>
        <v>0</v>
      </c>
      <c r="W3646" s="43"/>
      <c r="X3646" s="47">
        <f>SUMIFS(W$12:W3646,F$12:F3646,F3646,H$12:H3646,H3646,D$12:D3646,D3646)</f>
        <v>0</v>
      </c>
      <c r="Y3646" s="48">
        <f t="shared" si="577"/>
        <v>0</v>
      </c>
      <c r="Z3646" s="82"/>
      <c r="AA3646" s="106"/>
      <c r="AB3646" s="42">
        <f t="shared" si="578"/>
        <v>0</v>
      </c>
      <c r="AC3646" s="50"/>
      <c r="AD3646" s="81"/>
      <c r="AE3646" s="81"/>
      <c r="AF3646" s="81"/>
      <c r="AG3646" s="81"/>
      <c r="AH3646" s="81"/>
      <c r="AI3646" s="81"/>
      <c r="AJ3646" s="81"/>
      <c r="AK3646" s="81"/>
      <c r="AL3646" s="81"/>
      <c r="AM3646" s="50"/>
      <c r="AN3646" s="50"/>
      <c r="AO3646" s="112">
        <f t="shared" si="581"/>
        <v>0</v>
      </c>
    </row>
    <row r="3647" spans="1:41" ht="20.100000000000001" customHeight="1">
      <c r="A3647" s="70">
        <f t="shared" si="579"/>
        <v>1</v>
      </c>
      <c r="B3647" s="81"/>
      <c r="C3647" s="81"/>
      <c r="D3647" s="81"/>
      <c r="E3647" s="81"/>
      <c r="F3647" s="34"/>
      <c r="G3647" s="94"/>
      <c r="H3647" s="81"/>
      <c r="I3647" s="34"/>
      <c r="J3647" s="34"/>
      <c r="K3647" s="38"/>
      <c r="L3647" s="38"/>
      <c r="M3647" s="39">
        <f t="shared" si="572"/>
        <v>0</v>
      </c>
      <c r="N3647" s="40">
        <f t="shared" si="573"/>
        <v>0</v>
      </c>
      <c r="O3647" s="80"/>
      <c r="P3647" s="113" t="str">
        <f t="shared" si="580"/>
        <v/>
      </c>
      <c r="Q3647" s="42" t="str">
        <f t="shared" si="574"/>
        <v/>
      </c>
      <c r="R3647" s="81"/>
      <c r="S3647" s="44" t="str">
        <f t="shared" si="575"/>
        <v/>
      </c>
      <c r="T3647" s="81"/>
      <c r="U3647" s="81"/>
      <c r="V3647" s="42">
        <f t="shared" si="576"/>
        <v>0</v>
      </c>
      <c r="W3647" s="43"/>
      <c r="X3647" s="47">
        <f>SUMIFS(W$12:W3647,F$12:F3647,F3647,H$12:H3647,H3647,D$12:D3647,D3647)</f>
        <v>0</v>
      </c>
      <c r="Y3647" s="48">
        <f t="shared" si="577"/>
        <v>0</v>
      </c>
      <c r="Z3647" s="82"/>
      <c r="AA3647" s="106"/>
      <c r="AB3647" s="42">
        <f t="shared" si="578"/>
        <v>0</v>
      </c>
      <c r="AC3647" s="50"/>
      <c r="AD3647" s="81"/>
      <c r="AE3647" s="81"/>
      <c r="AF3647" s="81"/>
      <c r="AG3647" s="81"/>
      <c r="AH3647" s="81"/>
      <c r="AI3647" s="81"/>
      <c r="AJ3647" s="81"/>
      <c r="AK3647" s="81"/>
      <c r="AL3647" s="81"/>
      <c r="AM3647" s="50"/>
      <c r="AN3647" s="50"/>
      <c r="AO3647" s="112">
        <f t="shared" si="581"/>
        <v>0</v>
      </c>
    </row>
    <row r="3648" spans="1:41" ht="20.100000000000001" customHeight="1">
      <c r="A3648" s="70">
        <f t="shared" si="579"/>
        <v>1</v>
      </c>
      <c r="B3648" s="81"/>
      <c r="C3648" s="81"/>
      <c r="D3648" s="81"/>
      <c r="E3648" s="81"/>
      <c r="F3648" s="34"/>
      <c r="G3648" s="94"/>
      <c r="H3648" s="81"/>
      <c r="I3648" s="34"/>
      <c r="J3648" s="34"/>
      <c r="K3648" s="38"/>
      <c r="L3648" s="38"/>
      <c r="M3648" s="39">
        <f t="shared" si="572"/>
        <v>0</v>
      </c>
      <c r="N3648" s="40">
        <f t="shared" si="573"/>
        <v>0</v>
      </c>
      <c r="O3648" s="80"/>
      <c r="P3648" s="113" t="str">
        <f t="shared" si="580"/>
        <v/>
      </c>
      <c r="Q3648" s="42" t="str">
        <f t="shared" si="574"/>
        <v/>
      </c>
      <c r="R3648" s="81"/>
      <c r="S3648" s="44" t="str">
        <f t="shared" si="575"/>
        <v/>
      </c>
      <c r="T3648" s="81"/>
      <c r="U3648" s="81"/>
      <c r="V3648" s="42">
        <f t="shared" si="576"/>
        <v>0</v>
      </c>
      <c r="W3648" s="43"/>
      <c r="X3648" s="47">
        <f>SUMIFS(W$12:W3648,F$12:F3648,F3648,H$12:H3648,H3648,D$12:D3648,D3648)</f>
        <v>0</v>
      </c>
      <c r="Y3648" s="48">
        <f t="shared" si="577"/>
        <v>0</v>
      </c>
      <c r="Z3648" s="82"/>
      <c r="AA3648" s="106"/>
      <c r="AB3648" s="42">
        <f t="shared" si="578"/>
        <v>0</v>
      </c>
      <c r="AC3648" s="50"/>
      <c r="AD3648" s="81"/>
      <c r="AE3648" s="81"/>
      <c r="AF3648" s="81"/>
      <c r="AG3648" s="81"/>
      <c r="AH3648" s="81"/>
      <c r="AI3648" s="81"/>
      <c r="AJ3648" s="81"/>
      <c r="AK3648" s="81"/>
      <c r="AL3648" s="81"/>
      <c r="AM3648" s="50"/>
      <c r="AN3648" s="50"/>
      <c r="AO3648" s="112">
        <f t="shared" si="581"/>
        <v>0</v>
      </c>
    </row>
    <row r="3649" spans="1:41" ht="20.100000000000001" customHeight="1">
      <c r="A3649" s="70">
        <f t="shared" si="579"/>
        <v>1</v>
      </c>
      <c r="B3649" s="81"/>
      <c r="C3649" s="81"/>
      <c r="D3649" s="81"/>
      <c r="E3649" s="81"/>
      <c r="F3649" s="34"/>
      <c r="G3649" s="94"/>
      <c r="H3649" s="81"/>
      <c r="I3649" s="34"/>
      <c r="J3649" s="34"/>
      <c r="K3649" s="38"/>
      <c r="L3649" s="38"/>
      <c r="M3649" s="39">
        <f t="shared" si="572"/>
        <v>0</v>
      </c>
      <c r="N3649" s="40">
        <f t="shared" si="573"/>
        <v>0</v>
      </c>
      <c r="O3649" s="80"/>
      <c r="P3649" s="113" t="str">
        <f t="shared" si="580"/>
        <v/>
      </c>
      <c r="Q3649" s="42" t="str">
        <f t="shared" si="574"/>
        <v/>
      </c>
      <c r="R3649" s="81"/>
      <c r="S3649" s="44" t="str">
        <f t="shared" si="575"/>
        <v/>
      </c>
      <c r="T3649" s="81"/>
      <c r="U3649" s="81"/>
      <c r="V3649" s="42">
        <f t="shared" si="576"/>
        <v>0</v>
      </c>
      <c r="W3649" s="43"/>
      <c r="X3649" s="47">
        <f>SUMIFS(W$12:W3649,F$12:F3649,F3649,H$12:H3649,H3649,D$12:D3649,D3649)</f>
        <v>0</v>
      </c>
      <c r="Y3649" s="48">
        <f t="shared" si="577"/>
        <v>0</v>
      </c>
      <c r="Z3649" s="82"/>
      <c r="AA3649" s="106"/>
      <c r="AB3649" s="42">
        <f t="shared" si="578"/>
        <v>0</v>
      </c>
      <c r="AC3649" s="50"/>
      <c r="AD3649" s="81"/>
      <c r="AE3649" s="81"/>
      <c r="AF3649" s="81"/>
      <c r="AG3649" s="81"/>
      <c r="AH3649" s="81"/>
      <c r="AI3649" s="81"/>
      <c r="AJ3649" s="81"/>
      <c r="AK3649" s="81"/>
      <c r="AL3649" s="81"/>
      <c r="AM3649" s="50"/>
      <c r="AN3649" s="50"/>
      <c r="AO3649" s="112">
        <f t="shared" si="581"/>
        <v>0</v>
      </c>
    </row>
    <row r="3650" spans="1:41" ht="20.100000000000001" customHeight="1">
      <c r="A3650" s="70">
        <f t="shared" si="579"/>
        <v>1</v>
      </c>
      <c r="B3650" s="81"/>
      <c r="C3650" s="81"/>
      <c r="D3650" s="81"/>
      <c r="E3650" s="81"/>
      <c r="F3650" s="34"/>
      <c r="G3650" s="94"/>
      <c r="H3650" s="81"/>
      <c r="I3650" s="34"/>
      <c r="J3650" s="34"/>
      <c r="K3650" s="38"/>
      <c r="L3650" s="38"/>
      <c r="M3650" s="39">
        <f t="shared" si="572"/>
        <v>0</v>
      </c>
      <c r="N3650" s="40">
        <f t="shared" si="573"/>
        <v>0</v>
      </c>
      <c r="O3650" s="80"/>
      <c r="P3650" s="113" t="str">
        <f t="shared" si="580"/>
        <v/>
      </c>
      <c r="Q3650" s="42" t="str">
        <f t="shared" si="574"/>
        <v/>
      </c>
      <c r="R3650" s="81"/>
      <c r="S3650" s="44" t="str">
        <f t="shared" si="575"/>
        <v/>
      </c>
      <c r="T3650" s="81"/>
      <c r="U3650" s="81"/>
      <c r="V3650" s="42">
        <f t="shared" si="576"/>
        <v>0</v>
      </c>
      <c r="W3650" s="43"/>
      <c r="X3650" s="47">
        <f>SUMIFS(W$12:W3650,F$12:F3650,F3650,H$12:H3650,H3650,D$12:D3650,D3650)</f>
        <v>0</v>
      </c>
      <c r="Y3650" s="48">
        <f t="shared" si="577"/>
        <v>0</v>
      </c>
      <c r="Z3650" s="82"/>
      <c r="AA3650" s="106"/>
      <c r="AB3650" s="42">
        <f t="shared" si="578"/>
        <v>0</v>
      </c>
      <c r="AC3650" s="50"/>
      <c r="AD3650" s="81"/>
      <c r="AE3650" s="81"/>
      <c r="AF3650" s="81"/>
      <c r="AG3650" s="81"/>
      <c r="AH3650" s="81"/>
      <c r="AI3650" s="81"/>
      <c r="AJ3650" s="81"/>
      <c r="AK3650" s="81"/>
      <c r="AL3650" s="81"/>
      <c r="AM3650" s="50"/>
      <c r="AN3650" s="50"/>
      <c r="AO3650" s="112">
        <f t="shared" si="581"/>
        <v>0</v>
      </c>
    </row>
    <row r="3651" spans="1:41" ht="20.100000000000001" customHeight="1">
      <c r="A3651" s="70">
        <f t="shared" si="579"/>
        <v>1</v>
      </c>
      <c r="B3651" s="81"/>
      <c r="C3651" s="81"/>
      <c r="D3651" s="81"/>
      <c r="E3651" s="81"/>
      <c r="F3651" s="34"/>
      <c r="G3651" s="94"/>
      <c r="H3651" s="81"/>
      <c r="I3651" s="34"/>
      <c r="J3651" s="34"/>
      <c r="K3651" s="38"/>
      <c r="L3651" s="38"/>
      <c r="M3651" s="39">
        <f t="shared" si="572"/>
        <v>0</v>
      </c>
      <c r="N3651" s="40">
        <f t="shared" si="573"/>
        <v>0</v>
      </c>
      <c r="O3651" s="80"/>
      <c r="P3651" s="113" t="str">
        <f t="shared" si="580"/>
        <v/>
      </c>
      <c r="Q3651" s="42" t="str">
        <f t="shared" si="574"/>
        <v/>
      </c>
      <c r="R3651" s="81"/>
      <c r="S3651" s="44" t="str">
        <f t="shared" si="575"/>
        <v/>
      </c>
      <c r="T3651" s="81"/>
      <c r="U3651" s="81"/>
      <c r="V3651" s="42">
        <f t="shared" si="576"/>
        <v>0</v>
      </c>
      <c r="W3651" s="43"/>
      <c r="X3651" s="47">
        <f>SUMIFS(W$12:W3651,F$12:F3651,F3651,H$12:H3651,H3651,D$12:D3651,D3651)</f>
        <v>0</v>
      </c>
      <c r="Y3651" s="48">
        <f t="shared" si="577"/>
        <v>0</v>
      </c>
      <c r="Z3651" s="82"/>
      <c r="AA3651" s="106"/>
      <c r="AB3651" s="42">
        <f t="shared" si="578"/>
        <v>0</v>
      </c>
      <c r="AC3651" s="50"/>
      <c r="AD3651" s="81"/>
      <c r="AE3651" s="81"/>
      <c r="AF3651" s="81"/>
      <c r="AG3651" s="81"/>
      <c r="AH3651" s="81"/>
      <c r="AI3651" s="81"/>
      <c r="AJ3651" s="81"/>
      <c r="AK3651" s="81"/>
      <c r="AL3651" s="81"/>
      <c r="AM3651" s="50"/>
      <c r="AN3651" s="50"/>
      <c r="AO3651" s="112">
        <f t="shared" si="581"/>
        <v>0</v>
      </c>
    </row>
    <row r="3652" spans="1:41" ht="20.100000000000001" customHeight="1">
      <c r="A3652" s="70">
        <f t="shared" si="579"/>
        <v>1</v>
      </c>
      <c r="B3652" s="81"/>
      <c r="C3652" s="81"/>
      <c r="D3652" s="81"/>
      <c r="E3652" s="81"/>
      <c r="F3652" s="34"/>
      <c r="G3652" s="94"/>
      <c r="H3652" s="81"/>
      <c r="I3652" s="34"/>
      <c r="J3652" s="34"/>
      <c r="K3652" s="38"/>
      <c r="L3652" s="38"/>
      <c r="M3652" s="39">
        <f t="shared" si="572"/>
        <v>0</v>
      </c>
      <c r="N3652" s="40">
        <f t="shared" si="573"/>
        <v>0</v>
      </c>
      <c r="O3652" s="80"/>
      <c r="P3652" s="113" t="str">
        <f t="shared" si="580"/>
        <v/>
      </c>
      <c r="Q3652" s="42" t="str">
        <f t="shared" si="574"/>
        <v/>
      </c>
      <c r="R3652" s="81"/>
      <c r="S3652" s="44" t="str">
        <f t="shared" si="575"/>
        <v/>
      </c>
      <c r="T3652" s="81"/>
      <c r="U3652" s="81"/>
      <c r="V3652" s="42">
        <f t="shared" si="576"/>
        <v>0</v>
      </c>
      <c r="W3652" s="43"/>
      <c r="X3652" s="47">
        <f>SUMIFS(W$12:W3652,F$12:F3652,F3652,H$12:H3652,H3652,D$12:D3652,D3652)</f>
        <v>0</v>
      </c>
      <c r="Y3652" s="48">
        <f t="shared" si="577"/>
        <v>0</v>
      </c>
      <c r="Z3652" s="82"/>
      <c r="AA3652" s="106"/>
      <c r="AB3652" s="42">
        <f t="shared" si="578"/>
        <v>0</v>
      </c>
      <c r="AC3652" s="50"/>
      <c r="AD3652" s="81"/>
      <c r="AE3652" s="81"/>
      <c r="AF3652" s="81"/>
      <c r="AG3652" s="81"/>
      <c r="AH3652" s="81"/>
      <c r="AI3652" s="81"/>
      <c r="AJ3652" s="81"/>
      <c r="AK3652" s="81"/>
      <c r="AL3652" s="81"/>
      <c r="AM3652" s="50"/>
      <c r="AN3652" s="50"/>
      <c r="AO3652" s="112">
        <f t="shared" si="581"/>
        <v>0</v>
      </c>
    </row>
    <row r="3653" spans="1:41" ht="20.100000000000001" customHeight="1">
      <c r="A3653" s="70">
        <f t="shared" si="579"/>
        <v>1</v>
      </c>
      <c r="B3653" s="81"/>
      <c r="C3653" s="81"/>
      <c r="D3653" s="81"/>
      <c r="E3653" s="81"/>
      <c r="F3653" s="34"/>
      <c r="G3653" s="94"/>
      <c r="H3653" s="81"/>
      <c r="I3653" s="34"/>
      <c r="J3653" s="34"/>
      <c r="K3653" s="38"/>
      <c r="L3653" s="38"/>
      <c r="M3653" s="39">
        <f t="shared" si="572"/>
        <v>0</v>
      </c>
      <c r="N3653" s="40">
        <f t="shared" si="573"/>
        <v>0</v>
      </c>
      <c r="O3653" s="80"/>
      <c r="P3653" s="113" t="str">
        <f t="shared" si="580"/>
        <v/>
      </c>
      <c r="Q3653" s="42" t="str">
        <f t="shared" si="574"/>
        <v/>
      </c>
      <c r="R3653" s="81"/>
      <c r="S3653" s="44" t="str">
        <f t="shared" si="575"/>
        <v/>
      </c>
      <c r="T3653" s="81"/>
      <c r="U3653" s="81"/>
      <c r="V3653" s="42">
        <f t="shared" si="576"/>
        <v>0</v>
      </c>
      <c r="W3653" s="43"/>
      <c r="X3653" s="47">
        <f>SUMIFS(W$12:W3653,F$12:F3653,F3653,H$12:H3653,H3653,D$12:D3653,D3653)</f>
        <v>0</v>
      </c>
      <c r="Y3653" s="48">
        <f t="shared" si="577"/>
        <v>0</v>
      </c>
      <c r="Z3653" s="82"/>
      <c r="AA3653" s="106"/>
      <c r="AB3653" s="42">
        <f t="shared" si="578"/>
        <v>0</v>
      </c>
      <c r="AC3653" s="50"/>
      <c r="AD3653" s="81"/>
      <c r="AE3653" s="81"/>
      <c r="AF3653" s="81"/>
      <c r="AG3653" s="81"/>
      <c r="AH3653" s="81"/>
      <c r="AI3653" s="81"/>
      <c r="AJ3653" s="81"/>
      <c r="AK3653" s="81"/>
      <c r="AL3653" s="81"/>
      <c r="AM3653" s="50"/>
      <c r="AN3653" s="50"/>
      <c r="AO3653" s="112">
        <f t="shared" si="581"/>
        <v>0</v>
      </c>
    </row>
    <row r="3654" spans="1:41" ht="20.100000000000001" customHeight="1">
      <c r="A3654" s="70">
        <f t="shared" si="579"/>
        <v>1</v>
      </c>
      <c r="B3654" s="81"/>
      <c r="C3654" s="81"/>
      <c r="D3654" s="81"/>
      <c r="E3654" s="81"/>
      <c r="F3654" s="34"/>
      <c r="G3654" s="94"/>
      <c r="H3654" s="81"/>
      <c r="I3654" s="34"/>
      <c r="J3654" s="34"/>
      <c r="K3654" s="38"/>
      <c r="L3654" s="38"/>
      <c r="M3654" s="39">
        <f t="shared" si="572"/>
        <v>0</v>
      </c>
      <c r="N3654" s="40">
        <f t="shared" si="573"/>
        <v>0</v>
      </c>
      <c r="O3654" s="80"/>
      <c r="P3654" s="113" t="str">
        <f t="shared" si="580"/>
        <v/>
      </c>
      <c r="Q3654" s="42" t="str">
        <f t="shared" si="574"/>
        <v/>
      </c>
      <c r="R3654" s="81"/>
      <c r="S3654" s="44" t="str">
        <f t="shared" si="575"/>
        <v/>
      </c>
      <c r="T3654" s="81"/>
      <c r="U3654" s="81"/>
      <c r="V3654" s="42">
        <f t="shared" si="576"/>
        <v>0</v>
      </c>
      <c r="W3654" s="43"/>
      <c r="X3654" s="47">
        <f>SUMIFS(W$12:W3654,F$12:F3654,F3654,H$12:H3654,H3654,D$12:D3654,D3654)</f>
        <v>0</v>
      </c>
      <c r="Y3654" s="48">
        <f t="shared" si="577"/>
        <v>0</v>
      </c>
      <c r="Z3654" s="82"/>
      <c r="AA3654" s="106"/>
      <c r="AB3654" s="42">
        <f t="shared" si="578"/>
        <v>0</v>
      </c>
      <c r="AC3654" s="50"/>
      <c r="AD3654" s="81"/>
      <c r="AE3654" s="81"/>
      <c r="AF3654" s="81"/>
      <c r="AG3654" s="81"/>
      <c r="AH3654" s="81"/>
      <c r="AI3654" s="81"/>
      <c r="AJ3654" s="81"/>
      <c r="AK3654" s="81"/>
      <c r="AL3654" s="81"/>
      <c r="AM3654" s="50"/>
      <c r="AN3654" s="50"/>
      <c r="AO3654" s="112">
        <f t="shared" si="581"/>
        <v>0</v>
      </c>
    </row>
    <row r="3655" spans="1:41" ht="20.100000000000001" customHeight="1">
      <c r="A3655" s="70">
        <f t="shared" si="579"/>
        <v>1</v>
      </c>
      <c r="B3655" s="81"/>
      <c r="C3655" s="81"/>
      <c r="D3655" s="81"/>
      <c r="E3655" s="81"/>
      <c r="F3655" s="34"/>
      <c r="G3655" s="94"/>
      <c r="H3655" s="81"/>
      <c r="I3655" s="34"/>
      <c r="J3655" s="34"/>
      <c r="K3655" s="38"/>
      <c r="L3655" s="38"/>
      <c r="M3655" s="39">
        <f t="shared" si="572"/>
        <v>0</v>
      </c>
      <c r="N3655" s="40">
        <f t="shared" si="573"/>
        <v>0</v>
      </c>
      <c r="O3655" s="80"/>
      <c r="P3655" s="113" t="str">
        <f t="shared" si="580"/>
        <v/>
      </c>
      <c r="Q3655" s="42" t="str">
        <f t="shared" si="574"/>
        <v/>
      </c>
      <c r="R3655" s="81"/>
      <c r="S3655" s="44" t="str">
        <f t="shared" si="575"/>
        <v/>
      </c>
      <c r="T3655" s="81"/>
      <c r="U3655" s="81"/>
      <c r="V3655" s="42">
        <f t="shared" si="576"/>
        <v>0</v>
      </c>
      <c r="W3655" s="43"/>
      <c r="X3655" s="47">
        <f>SUMIFS(W$12:W3655,F$12:F3655,F3655,H$12:H3655,H3655,D$12:D3655,D3655)</f>
        <v>0</v>
      </c>
      <c r="Y3655" s="48">
        <f t="shared" si="577"/>
        <v>0</v>
      </c>
      <c r="Z3655" s="82"/>
      <c r="AA3655" s="106"/>
      <c r="AB3655" s="42">
        <f t="shared" si="578"/>
        <v>0</v>
      </c>
      <c r="AC3655" s="50"/>
      <c r="AD3655" s="81"/>
      <c r="AE3655" s="81"/>
      <c r="AF3655" s="81"/>
      <c r="AG3655" s="81"/>
      <c r="AH3655" s="81"/>
      <c r="AI3655" s="81"/>
      <c r="AJ3655" s="81"/>
      <c r="AK3655" s="81"/>
      <c r="AL3655" s="81"/>
      <c r="AM3655" s="50"/>
      <c r="AN3655" s="50"/>
      <c r="AO3655" s="112">
        <f t="shared" si="581"/>
        <v>0</v>
      </c>
    </row>
    <row r="3656" spans="1:41" ht="20.100000000000001" customHeight="1">
      <c r="A3656" s="70">
        <f t="shared" si="579"/>
        <v>1</v>
      </c>
      <c r="B3656" s="81"/>
      <c r="C3656" s="81"/>
      <c r="D3656" s="81"/>
      <c r="E3656" s="81"/>
      <c r="F3656" s="34"/>
      <c r="G3656" s="94"/>
      <c r="H3656" s="81"/>
      <c r="I3656" s="34"/>
      <c r="J3656" s="34"/>
      <c r="K3656" s="38"/>
      <c r="L3656" s="38"/>
      <c r="M3656" s="39">
        <f t="shared" ref="M3656:M3719" si="582">(IF(L3656&lt;K3656,1+L3656,L3656)-K3656-IF(AND(K3656&lt;$L$5,L3656&gt;$M$5),$M$5-$L$5)-IF(AND(K3656&lt;$L$6,L3656&gt;$M$6),$M$6-$L$6)-IF(AND(K3656&lt;$L$7,L3656&gt;$M$7),$M$7-$L$7))-IF(AND(K3656&lt;$L$8,L3656&gt;$M$8),$M$8-$L$8)</f>
        <v>0</v>
      </c>
      <c r="N3656" s="40">
        <f t="shared" ref="N3656:N3719" si="583">HOUR(M3656)+MINUTE(M3656)/60</f>
        <v>0</v>
      </c>
      <c r="O3656" s="80"/>
      <c r="P3656" s="113" t="str">
        <f t="shared" si="580"/>
        <v/>
      </c>
      <c r="Q3656" s="42" t="str">
        <f t="shared" ref="Q3656:Q3719" si="584">IFERROR(V3656/(N3656*O3656),"")</f>
        <v/>
      </c>
      <c r="R3656" s="81"/>
      <c r="S3656" s="44" t="str">
        <f t="shared" ref="S3656:S3719" si="585">IFERROR(W3656/R3656,"")</f>
        <v/>
      </c>
      <c r="T3656" s="81"/>
      <c r="U3656" s="81"/>
      <c r="V3656" s="42">
        <f t="shared" ref="V3656:V3719" si="586">+W3656+Y3656</f>
        <v>0</v>
      </c>
      <c r="W3656" s="43"/>
      <c r="X3656" s="47">
        <f>SUMIFS(W$12:W3656,F$12:F3656,F3656,H$12:H3656,H3656,D$12:D3656,D3656)</f>
        <v>0</v>
      </c>
      <c r="Y3656" s="48">
        <f t="shared" ref="Y3656:Y3719" si="587">SUM(AC3656:AK3656)</f>
        <v>0</v>
      </c>
      <c r="Z3656" s="82"/>
      <c r="AA3656" s="106"/>
      <c r="AB3656" s="42">
        <f t="shared" ref="AB3656:AB3719" si="588">+W3656*AA3656</f>
        <v>0</v>
      </c>
      <c r="AC3656" s="50"/>
      <c r="AD3656" s="81"/>
      <c r="AE3656" s="81"/>
      <c r="AF3656" s="81"/>
      <c r="AG3656" s="81"/>
      <c r="AH3656" s="81"/>
      <c r="AI3656" s="81"/>
      <c r="AJ3656" s="81"/>
      <c r="AK3656" s="81"/>
      <c r="AL3656" s="81"/>
      <c r="AM3656" s="50"/>
      <c r="AN3656" s="50"/>
      <c r="AO3656" s="112">
        <f t="shared" si="581"/>
        <v>0</v>
      </c>
    </row>
    <row r="3657" spans="1:41" ht="20.100000000000001" customHeight="1">
      <c r="A3657" s="70">
        <f t="shared" si="579"/>
        <v>1</v>
      </c>
      <c r="B3657" s="81"/>
      <c r="C3657" s="81"/>
      <c r="D3657" s="81"/>
      <c r="E3657" s="81"/>
      <c r="F3657" s="34"/>
      <c r="G3657" s="94"/>
      <c r="H3657" s="81"/>
      <c r="I3657" s="34"/>
      <c r="J3657" s="34"/>
      <c r="K3657" s="38"/>
      <c r="L3657" s="38"/>
      <c r="M3657" s="39">
        <f t="shared" si="582"/>
        <v>0</v>
      </c>
      <c r="N3657" s="40">
        <f t="shared" si="583"/>
        <v>0</v>
      </c>
      <c r="O3657" s="80"/>
      <c r="P3657" s="113" t="str">
        <f t="shared" si="580"/>
        <v/>
      </c>
      <c r="Q3657" s="42" t="str">
        <f t="shared" si="584"/>
        <v/>
      </c>
      <c r="R3657" s="81"/>
      <c r="S3657" s="44" t="str">
        <f t="shared" si="585"/>
        <v/>
      </c>
      <c r="T3657" s="81"/>
      <c r="U3657" s="81"/>
      <c r="V3657" s="42">
        <f t="shared" si="586"/>
        <v>0</v>
      </c>
      <c r="W3657" s="43"/>
      <c r="X3657" s="47">
        <f>SUMIFS(W$12:W3657,F$12:F3657,F3657,H$12:H3657,H3657,D$12:D3657,D3657)</f>
        <v>0</v>
      </c>
      <c r="Y3657" s="48">
        <f t="shared" si="587"/>
        <v>0</v>
      </c>
      <c r="Z3657" s="82"/>
      <c r="AA3657" s="106"/>
      <c r="AB3657" s="42">
        <f t="shared" si="588"/>
        <v>0</v>
      </c>
      <c r="AC3657" s="50"/>
      <c r="AD3657" s="81"/>
      <c r="AE3657" s="81"/>
      <c r="AF3657" s="81"/>
      <c r="AG3657" s="81"/>
      <c r="AH3657" s="81"/>
      <c r="AI3657" s="81"/>
      <c r="AJ3657" s="81"/>
      <c r="AK3657" s="81"/>
      <c r="AL3657" s="81"/>
      <c r="AM3657" s="50"/>
      <c r="AN3657" s="50"/>
      <c r="AO3657" s="112">
        <f t="shared" si="581"/>
        <v>0</v>
      </c>
    </row>
    <row r="3658" spans="1:41" ht="20.100000000000001" customHeight="1">
      <c r="A3658" s="70">
        <f t="shared" si="579"/>
        <v>1</v>
      </c>
      <c r="B3658" s="81"/>
      <c r="C3658" s="81"/>
      <c r="D3658" s="81"/>
      <c r="E3658" s="81"/>
      <c r="F3658" s="34"/>
      <c r="G3658" s="94"/>
      <c r="H3658" s="81"/>
      <c r="I3658" s="34"/>
      <c r="J3658" s="34"/>
      <c r="K3658" s="38"/>
      <c r="L3658" s="38"/>
      <c r="M3658" s="39">
        <f t="shared" si="582"/>
        <v>0</v>
      </c>
      <c r="N3658" s="40">
        <f t="shared" si="583"/>
        <v>0</v>
      </c>
      <c r="O3658" s="80"/>
      <c r="P3658" s="113" t="str">
        <f t="shared" si="580"/>
        <v/>
      </c>
      <c r="Q3658" s="42" t="str">
        <f t="shared" si="584"/>
        <v/>
      </c>
      <c r="R3658" s="81"/>
      <c r="S3658" s="44" t="str">
        <f t="shared" si="585"/>
        <v/>
      </c>
      <c r="T3658" s="81"/>
      <c r="U3658" s="81"/>
      <c r="V3658" s="42">
        <f t="shared" si="586"/>
        <v>0</v>
      </c>
      <c r="W3658" s="43"/>
      <c r="X3658" s="47">
        <f>SUMIFS(W$12:W3658,F$12:F3658,F3658,H$12:H3658,H3658,D$12:D3658,D3658)</f>
        <v>0</v>
      </c>
      <c r="Y3658" s="48">
        <f t="shared" si="587"/>
        <v>0</v>
      </c>
      <c r="Z3658" s="82"/>
      <c r="AA3658" s="106"/>
      <c r="AB3658" s="42">
        <f t="shared" si="588"/>
        <v>0</v>
      </c>
      <c r="AC3658" s="50"/>
      <c r="AD3658" s="81"/>
      <c r="AE3658" s="81"/>
      <c r="AF3658" s="81"/>
      <c r="AG3658" s="81"/>
      <c r="AH3658" s="81"/>
      <c r="AI3658" s="81"/>
      <c r="AJ3658" s="81"/>
      <c r="AK3658" s="81"/>
      <c r="AL3658" s="81"/>
      <c r="AM3658" s="50"/>
      <c r="AN3658" s="50"/>
      <c r="AO3658" s="112">
        <f t="shared" si="581"/>
        <v>0</v>
      </c>
    </row>
    <row r="3659" spans="1:41" ht="20.100000000000001" customHeight="1">
      <c r="A3659" s="70">
        <f t="shared" si="579"/>
        <v>1</v>
      </c>
      <c r="B3659" s="81"/>
      <c r="C3659" s="81"/>
      <c r="D3659" s="81"/>
      <c r="E3659" s="81"/>
      <c r="F3659" s="34"/>
      <c r="G3659" s="94"/>
      <c r="H3659" s="81"/>
      <c r="I3659" s="34"/>
      <c r="J3659" s="34"/>
      <c r="K3659" s="38"/>
      <c r="L3659" s="38"/>
      <c r="M3659" s="39">
        <f t="shared" si="582"/>
        <v>0</v>
      </c>
      <c r="N3659" s="40">
        <f t="shared" si="583"/>
        <v>0</v>
      </c>
      <c r="O3659" s="80"/>
      <c r="P3659" s="113" t="str">
        <f t="shared" si="580"/>
        <v/>
      </c>
      <c r="Q3659" s="42" t="str">
        <f t="shared" si="584"/>
        <v/>
      </c>
      <c r="R3659" s="81"/>
      <c r="S3659" s="44" t="str">
        <f t="shared" si="585"/>
        <v/>
      </c>
      <c r="T3659" s="81"/>
      <c r="U3659" s="81"/>
      <c r="V3659" s="42">
        <f t="shared" si="586"/>
        <v>0</v>
      </c>
      <c r="W3659" s="43"/>
      <c r="X3659" s="47">
        <f>SUMIFS(W$12:W3659,F$12:F3659,F3659,H$12:H3659,H3659,D$12:D3659,D3659)</f>
        <v>0</v>
      </c>
      <c r="Y3659" s="48">
        <f t="shared" si="587"/>
        <v>0</v>
      </c>
      <c r="Z3659" s="82"/>
      <c r="AA3659" s="106"/>
      <c r="AB3659" s="42">
        <f t="shared" si="588"/>
        <v>0</v>
      </c>
      <c r="AC3659" s="50"/>
      <c r="AD3659" s="81"/>
      <c r="AE3659" s="81"/>
      <c r="AF3659" s="81"/>
      <c r="AG3659" s="81"/>
      <c r="AH3659" s="81"/>
      <c r="AI3659" s="81"/>
      <c r="AJ3659" s="81"/>
      <c r="AK3659" s="81"/>
      <c r="AL3659" s="81"/>
      <c r="AM3659" s="50"/>
      <c r="AN3659" s="50"/>
      <c r="AO3659" s="112">
        <f t="shared" si="581"/>
        <v>0</v>
      </c>
    </row>
    <row r="3660" spans="1:41" ht="20.100000000000001" customHeight="1">
      <c r="A3660" s="70">
        <f t="shared" si="579"/>
        <v>1</v>
      </c>
      <c r="B3660" s="81"/>
      <c r="C3660" s="81"/>
      <c r="D3660" s="81"/>
      <c r="E3660" s="81"/>
      <c r="F3660" s="34"/>
      <c r="G3660" s="94"/>
      <c r="H3660" s="81"/>
      <c r="I3660" s="34"/>
      <c r="J3660" s="34"/>
      <c r="K3660" s="38"/>
      <c r="L3660" s="38"/>
      <c r="M3660" s="39">
        <f t="shared" si="582"/>
        <v>0</v>
      </c>
      <c r="N3660" s="40">
        <f t="shared" si="583"/>
        <v>0</v>
      </c>
      <c r="O3660" s="80"/>
      <c r="P3660" s="113" t="str">
        <f t="shared" si="580"/>
        <v/>
      </c>
      <c r="Q3660" s="42" t="str">
        <f t="shared" si="584"/>
        <v/>
      </c>
      <c r="R3660" s="81"/>
      <c r="S3660" s="44" t="str">
        <f t="shared" si="585"/>
        <v/>
      </c>
      <c r="T3660" s="81"/>
      <c r="U3660" s="81"/>
      <c r="V3660" s="42">
        <f t="shared" si="586"/>
        <v>0</v>
      </c>
      <c r="W3660" s="43"/>
      <c r="X3660" s="47">
        <f>SUMIFS(W$12:W3660,F$12:F3660,F3660,H$12:H3660,H3660,D$12:D3660,D3660)</f>
        <v>0</v>
      </c>
      <c r="Y3660" s="48">
        <f t="shared" si="587"/>
        <v>0</v>
      </c>
      <c r="Z3660" s="82"/>
      <c r="AA3660" s="106"/>
      <c r="AB3660" s="42">
        <f t="shared" si="588"/>
        <v>0</v>
      </c>
      <c r="AC3660" s="50"/>
      <c r="AD3660" s="81"/>
      <c r="AE3660" s="81"/>
      <c r="AF3660" s="81"/>
      <c r="AG3660" s="81"/>
      <c r="AH3660" s="81"/>
      <c r="AI3660" s="81"/>
      <c r="AJ3660" s="81"/>
      <c r="AK3660" s="81"/>
      <c r="AL3660" s="81"/>
      <c r="AM3660" s="50"/>
      <c r="AN3660" s="50"/>
      <c r="AO3660" s="112">
        <f t="shared" si="581"/>
        <v>0</v>
      </c>
    </row>
    <row r="3661" spans="1:41" ht="20.100000000000001" customHeight="1">
      <c r="A3661" s="70">
        <f t="shared" ref="A3661:A3724" si="589">MONTH(B3661)</f>
        <v>1</v>
      </c>
      <c r="B3661" s="81"/>
      <c r="C3661" s="81"/>
      <c r="D3661" s="81"/>
      <c r="E3661" s="81"/>
      <c r="F3661" s="34"/>
      <c r="G3661" s="94"/>
      <c r="H3661" s="81"/>
      <c r="I3661" s="34"/>
      <c r="J3661" s="34"/>
      <c r="K3661" s="38"/>
      <c r="L3661" s="38"/>
      <c r="M3661" s="39">
        <f t="shared" si="582"/>
        <v>0</v>
      </c>
      <c r="N3661" s="40">
        <f t="shared" si="583"/>
        <v>0</v>
      </c>
      <c r="O3661" s="80"/>
      <c r="P3661" s="113" t="str">
        <f t="shared" ref="P3661:P3724" si="590">IFERROR(W3661/V3661,"")</f>
        <v/>
      </c>
      <c r="Q3661" s="42" t="str">
        <f t="shared" si="584"/>
        <v/>
      </c>
      <c r="R3661" s="81"/>
      <c r="S3661" s="44" t="str">
        <f t="shared" si="585"/>
        <v/>
      </c>
      <c r="T3661" s="81"/>
      <c r="U3661" s="81"/>
      <c r="V3661" s="42">
        <f t="shared" si="586"/>
        <v>0</v>
      </c>
      <c r="W3661" s="43"/>
      <c r="X3661" s="47">
        <f>SUMIFS(W$12:W3661,F$12:F3661,F3661,H$12:H3661,H3661,D$12:D3661,D3661)</f>
        <v>0</v>
      </c>
      <c r="Y3661" s="48">
        <f t="shared" si="587"/>
        <v>0</v>
      </c>
      <c r="Z3661" s="82"/>
      <c r="AA3661" s="106"/>
      <c r="AB3661" s="42">
        <f t="shared" si="588"/>
        <v>0</v>
      </c>
      <c r="AC3661" s="50"/>
      <c r="AD3661" s="81"/>
      <c r="AE3661" s="81"/>
      <c r="AF3661" s="81"/>
      <c r="AG3661" s="81"/>
      <c r="AH3661" s="81"/>
      <c r="AI3661" s="81"/>
      <c r="AJ3661" s="81"/>
      <c r="AK3661" s="81"/>
      <c r="AL3661" s="81"/>
      <c r="AM3661" s="50"/>
      <c r="AN3661" s="50"/>
      <c r="AO3661" s="112">
        <f t="shared" ref="AO3661:AO3724" si="591">+AM3661+AN3661</f>
        <v>0</v>
      </c>
    </row>
    <row r="3662" spans="1:41" ht="20.100000000000001" customHeight="1">
      <c r="A3662" s="70">
        <f t="shared" si="589"/>
        <v>1</v>
      </c>
      <c r="B3662" s="81"/>
      <c r="C3662" s="81"/>
      <c r="D3662" s="81"/>
      <c r="E3662" s="81"/>
      <c r="F3662" s="34"/>
      <c r="G3662" s="94"/>
      <c r="H3662" s="81"/>
      <c r="I3662" s="34"/>
      <c r="J3662" s="34"/>
      <c r="K3662" s="38"/>
      <c r="L3662" s="38"/>
      <c r="M3662" s="39">
        <f t="shared" si="582"/>
        <v>0</v>
      </c>
      <c r="N3662" s="40">
        <f t="shared" si="583"/>
        <v>0</v>
      </c>
      <c r="O3662" s="80"/>
      <c r="P3662" s="113" t="str">
        <f t="shared" si="590"/>
        <v/>
      </c>
      <c r="Q3662" s="42" t="str">
        <f t="shared" si="584"/>
        <v/>
      </c>
      <c r="R3662" s="81"/>
      <c r="S3662" s="44" t="str">
        <f t="shared" si="585"/>
        <v/>
      </c>
      <c r="T3662" s="81"/>
      <c r="U3662" s="81"/>
      <c r="V3662" s="42">
        <f t="shared" si="586"/>
        <v>0</v>
      </c>
      <c r="W3662" s="43"/>
      <c r="X3662" s="47">
        <f>SUMIFS(W$12:W3662,F$12:F3662,F3662,H$12:H3662,H3662,D$12:D3662,D3662)</f>
        <v>0</v>
      </c>
      <c r="Y3662" s="48">
        <f t="shared" si="587"/>
        <v>0</v>
      </c>
      <c r="Z3662" s="82"/>
      <c r="AA3662" s="106"/>
      <c r="AB3662" s="42">
        <f t="shared" si="588"/>
        <v>0</v>
      </c>
      <c r="AC3662" s="50"/>
      <c r="AD3662" s="81"/>
      <c r="AE3662" s="81"/>
      <c r="AF3662" s="81"/>
      <c r="AG3662" s="81"/>
      <c r="AH3662" s="81"/>
      <c r="AI3662" s="81"/>
      <c r="AJ3662" s="81"/>
      <c r="AK3662" s="81"/>
      <c r="AL3662" s="81"/>
      <c r="AM3662" s="50"/>
      <c r="AN3662" s="50"/>
      <c r="AO3662" s="112">
        <f t="shared" si="591"/>
        <v>0</v>
      </c>
    </row>
    <row r="3663" spans="1:41" ht="20.100000000000001" customHeight="1">
      <c r="A3663" s="70">
        <f t="shared" si="589"/>
        <v>1</v>
      </c>
      <c r="B3663" s="81"/>
      <c r="C3663" s="81"/>
      <c r="D3663" s="81"/>
      <c r="E3663" s="81"/>
      <c r="F3663" s="34"/>
      <c r="G3663" s="94"/>
      <c r="H3663" s="81"/>
      <c r="I3663" s="34"/>
      <c r="J3663" s="34"/>
      <c r="K3663" s="38"/>
      <c r="L3663" s="38"/>
      <c r="M3663" s="39">
        <f t="shared" si="582"/>
        <v>0</v>
      </c>
      <c r="N3663" s="40">
        <f t="shared" si="583"/>
        <v>0</v>
      </c>
      <c r="O3663" s="80"/>
      <c r="P3663" s="113" t="str">
        <f t="shared" si="590"/>
        <v/>
      </c>
      <c r="Q3663" s="42" t="str">
        <f t="shared" si="584"/>
        <v/>
      </c>
      <c r="R3663" s="81"/>
      <c r="S3663" s="44" t="str">
        <f t="shared" si="585"/>
        <v/>
      </c>
      <c r="T3663" s="81"/>
      <c r="U3663" s="81"/>
      <c r="V3663" s="42">
        <f t="shared" si="586"/>
        <v>0</v>
      </c>
      <c r="W3663" s="43"/>
      <c r="X3663" s="47">
        <f>SUMIFS(W$12:W3663,F$12:F3663,F3663,H$12:H3663,H3663,D$12:D3663,D3663)</f>
        <v>0</v>
      </c>
      <c r="Y3663" s="48">
        <f t="shared" si="587"/>
        <v>0</v>
      </c>
      <c r="Z3663" s="82"/>
      <c r="AA3663" s="106"/>
      <c r="AB3663" s="42">
        <f t="shared" si="588"/>
        <v>0</v>
      </c>
      <c r="AC3663" s="50"/>
      <c r="AD3663" s="81"/>
      <c r="AE3663" s="81"/>
      <c r="AF3663" s="81"/>
      <c r="AG3663" s="81"/>
      <c r="AH3663" s="81"/>
      <c r="AI3663" s="81"/>
      <c r="AJ3663" s="81"/>
      <c r="AK3663" s="81"/>
      <c r="AL3663" s="81"/>
      <c r="AM3663" s="50"/>
      <c r="AN3663" s="50"/>
      <c r="AO3663" s="112">
        <f t="shared" si="591"/>
        <v>0</v>
      </c>
    </row>
    <row r="3664" spans="1:41" ht="20.100000000000001" customHeight="1">
      <c r="A3664" s="70">
        <f t="shared" si="589"/>
        <v>1</v>
      </c>
      <c r="B3664" s="81"/>
      <c r="C3664" s="81"/>
      <c r="D3664" s="81"/>
      <c r="E3664" s="81"/>
      <c r="F3664" s="34"/>
      <c r="G3664" s="94"/>
      <c r="H3664" s="81"/>
      <c r="I3664" s="34"/>
      <c r="J3664" s="34"/>
      <c r="K3664" s="38"/>
      <c r="L3664" s="38"/>
      <c r="M3664" s="39">
        <f t="shared" si="582"/>
        <v>0</v>
      </c>
      <c r="N3664" s="40">
        <f t="shared" si="583"/>
        <v>0</v>
      </c>
      <c r="O3664" s="80"/>
      <c r="P3664" s="113" t="str">
        <f t="shared" si="590"/>
        <v/>
      </c>
      <c r="Q3664" s="42" t="str">
        <f t="shared" si="584"/>
        <v/>
      </c>
      <c r="R3664" s="81"/>
      <c r="S3664" s="44" t="str">
        <f t="shared" si="585"/>
        <v/>
      </c>
      <c r="T3664" s="81"/>
      <c r="U3664" s="81"/>
      <c r="V3664" s="42">
        <f t="shared" si="586"/>
        <v>0</v>
      </c>
      <c r="W3664" s="43"/>
      <c r="X3664" s="47">
        <f>SUMIFS(W$12:W3664,F$12:F3664,F3664,H$12:H3664,H3664,D$12:D3664,D3664)</f>
        <v>0</v>
      </c>
      <c r="Y3664" s="48">
        <f t="shared" si="587"/>
        <v>0</v>
      </c>
      <c r="Z3664" s="82"/>
      <c r="AA3664" s="106"/>
      <c r="AB3664" s="42">
        <f t="shared" si="588"/>
        <v>0</v>
      </c>
      <c r="AC3664" s="50"/>
      <c r="AD3664" s="81"/>
      <c r="AE3664" s="81"/>
      <c r="AF3664" s="81"/>
      <c r="AG3664" s="81"/>
      <c r="AH3664" s="81"/>
      <c r="AI3664" s="81"/>
      <c r="AJ3664" s="81"/>
      <c r="AK3664" s="81"/>
      <c r="AL3664" s="81"/>
      <c r="AM3664" s="50"/>
      <c r="AN3664" s="50"/>
      <c r="AO3664" s="112">
        <f t="shared" si="591"/>
        <v>0</v>
      </c>
    </row>
    <row r="3665" spans="1:41" ht="20.100000000000001" customHeight="1">
      <c r="A3665" s="70">
        <f t="shared" si="589"/>
        <v>1</v>
      </c>
      <c r="B3665" s="81"/>
      <c r="C3665" s="81"/>
      <c r="D3665" s="81"/>
      <c r="E3665" s="81"/>
      <c r="F3665" s="34"/>
      <c r="G3665" s="94"/>
      <c r="H3665" s="81"/>
      <c r="I3665" s="34"/>
      <c r="J3665" s="34"/>
      <c r="K3665" s="38"/>
      <c r="L3665" s="38"/>
      <c r="M3665" s="39">
        <f t="shared" si="582"/>
        <v>0</v>
      </c>
      <c r="N3665" s="40">
        <f t="shared" si="583"/>
        <v>0</v>
      </c>
      <c r="O3665" s="80"/>
      <c r="P3665" s="113" t="str">
        <f t="shared" si="590"/>
        <v/>
      </c>
      <c r="Q3665" s="42" t="str">
        <f t="shared" si="584"/>
        <v/>
      </c>
      <c r="R3665" s="81"/>
      <c r="S3665" s="44" t="str">
        <f t="shared" si="585"/>
        <v/>
      </c>
      <c r="T3665" s="81"/>
      <c r="U3665" s="81"/>
      <c r="V3665" s="42">
        <f t="shared" si="586"/>
        <v>0</v>
      </c>
      <c r="W3665" s="43"/>
      <c r="X3665" s="47">
        <f>SUMIFS(W$12:W3665,F$12:F3665,F3665,H$12:H3665,H3665,D$12:D3665,D3665)</f>
        <v>0</v>
      </c>
      <c r="Y3665" s="48">
        <f t="shared" si="587"/>
        <v>0</v>
      </c>
      <c r="Z3665" s="82"/>
      <c r="AA3665" s="106"/>
      <c r="AB3665" s="42">
        <f t="shared" si="588"/>
        <v>0</v>
      </c>
      <c r="AC3665" s="50"/>
      <c r="AD3665" s="81"/>
      <c r="AE3665" s="81"/>
      <c r="AF3665" s="81"/>
      <c r="AG3665" s="81"/>
      <c r="AH3665" s="81"/>
      <c r="AI3665" s="81"/>
      <c r="AJ3665" s="81"/>
      <c r="AK3665" s="81"/>
      <c r="AL3665" s="81"/>
      <c r="AM3665" s="50"/>
      <c r="AN3665" s="50"/>
      <c r="AO3665" s="112">
        <f t="shared" si="591"/>
        <v>0</v>
      </c>
    </row>
    <row r="3666" spans="1:41" ht="20.100000000000001" customHeight="1">
      <c r="A3666" s="70">
        <f t="shared" si="589"/>
        <v>1</v>
      </c>
      <c r="B3666" s="81"/>
      <c r="C3666" s="81"/>
      <c r="D3666" s="81"/>
      <c r="E3666" s="81"/>
      <c r="F3666" s="34"/>
      <c r="G3666" s="94"/>
      <c r="H3666" s="81"/>
      <c r="I3666" s="34"/>
      <c r="J3666" s="34"/>
      <c r="K3666" s="38"/>
      <c r="L3666" s="38"/>
      <c r="M3666" s="39">
        <f t="shared" si="582"/>
        <v>0</v>
      </c>
      <c r="N3666" s="40">
        <f t="shared" si="583"/>
        <v>0</v>
      </c>
      <c r="O3666" s="80"/>
      <c r="P3666" s="113" t="str">
        <f t="shared" si="590"/>
        <v/>
      </c>
      <c r="Q3666" s="42" t="str">
        <f t="shared" si="584"/>
        <v/>
      </c>
      <c r="R3666" s="81"/>
      <c r="S3666" s="44" t="str">
        <f t="shared" si="585"/>
        <v/>
      </c>
      <c r="T3666" s="81"/>
      <c r="U3666" s="81"/>
      <c r="V3666" s="42">
        <f t="shared" si="586"/>
        <v>0</v>
      </c>
      <c r="W3666" s="43"/>
      <c r="X3666" s="47">
        <f>SUMIFS(W$12:W3666,F$12:F3666,F3666,H$12:H3666,H3666,D$12:D3666,D3666)</f>
        <v>0</v>
      </c>
      <c r="Y3666" s="48">
        <f t="shared" si="587"/>
        <v>0</v>
      </c>
      <c r="Z3666" s="82"/>
      <c r="AA3666" s="106"/>
      <c r="AB3666" s="42">
        <f t="shared" si="588"/>
        <v>0</v>
      </c>
      <c r="AC3666" s="50"/>
      <c r="AD3666" s="81"/>
      <c r="AE3666" s="81"/>
      <c r="AF3666" s="81"/>
      <c r="AG3666" s="81"/>
      <c r="AH3666" s="81"/>
      <c r="AI3666" s="81"/>
      <c r="AJ3666" s="81"/>
      <c r="AK3666" s="81"/>
      <c r="AL3666" s="81"/>
      <c r="AM3666" s="50"/>
      <c r="AN3666" s="50"/>
      <c r="AO3666" s="112">
        <f t="shared" si="591"/>
        <v>0</v>
      </c>
    </row>
    <row r="3667" spans="1:41" ht="20.100000000000001" customHeight="1">
      <c r="A3667" s="70">
        <f t="shared" si="589"/>
        <v>1</v>
      </c>
      <c r="B3667" s="81"/>
      <c r="C3667" s="81"/>
      <c r="D3667" s="81"/>
      <c r="E3667" s="81"/>
      <c r="F3667" s="34"/>
      <c r="G3667" s="94"/>
      <c r="H3667" s="81"/>
      <c r="I3667" s="34"/>
      <c r="J3667" s="34"/>
      <c r="K3667" s="38"/>
      <c r="L3667" s="38"/>
      <c r="M3667" s="39">
        <f t="shared" si="582"/>
        <v>0</v>
      </c>
      <c r="N3667" s="40">
        <f t="shared" si="583"/>
        <v>0</v>
      </c>
      <c r="O3667" s="80"/>
      <c r="P3667" s="113" t="str">
        <f t="shared" si="590"/>
        <v/>
      </c>
      <c r="Q3667" s="42" t="str">
        <f t="shared" si="584"/>
        <v/>
      </c>
      <c r="R3667" s="81"/>
      <c r="S3667" s="44" t="str">
        <f t="shared" si="585"/>
        <v/>
      </c>
      <c r="T3667" s="81"/>
      <c r="U3667" s="81"/>
      <c r="V3667" s="42">
        <f t="shared" si="586"/>
        <v>0</v>
      </c>
      <c r="W3667" s="43"/>
      <c r="X3667" s="47">
        <f>SUMIFS(W$12:W3667,F$12:F3667,F3667,H$12:H3667,H3667,D$12:D3667,D3667)</f>
        <v>0</v>
      </c>
      <c r="Y3667" s="48">
        <f t="shared" si="587"/>
        <v>0</v>
      </c>
      <c r="Z3667" s="82"/>
      <c r="AA3667" s="106"/>
      <c r="AB3667" s="42">
        <f t="shared" si="588"/>
        <v>0</v>
      </c>
      <c r="AC3667" s="50"/>
      <c r="AD3667" s="81"/>
      <c r="AE3667" s="81"/>
      <c r="AF3667" s="81"/>
      <c r="AG3667" s="81"/>
      <c r="AH3667" s="81"/>
      <c r="AI3667" s="81"/>
      <c r="AJ3667" s="81"/>
      <c r="AK3667" s="81"/>
      <c r="AL3667" s="81"/>
      <c r="AM3667" s="50"/>
      <c r="AN3667" s="50"/>
      <c r="AO3667" s="112">
        <f t="shared" si="591"/>
        <v>0</v>
      </c>
    </row>
    <row r="3668" spans="1:41" ht="20.100000000000001" customHeight="1">
      <c r="A3668" s="70">
        <f t="shared" si="589"/>
        <v>1</v>
      </c>
      <c r="B3668" s="81"/>
      <c r="C3668" s="81"/>
      <c r="D3668" s="81"/>
      <c r="E3668" s="81"/>
      <c r="F3668" s="34"/>
      <c r="G3668" s="94"/>
      <c r="H3668" s="81"/>
      <c r="I3668" s="34"/>
      <c r="J3668" s="34"/>
      <c r="K3668" s="38"/>
      <c r="L3668" s="38"/>
      <c r="M3668" s="39">
        <f t="shared" si="582"/>
        <v>0</v>
      </c>
      <c r="N3668" s="40">
        <f t="shared" si="583"/>
        <v>0</v>
      </c>
      <c r="O3668" s="80"/>
      <c r="P3668" s="113" t="str">
        <f t="shared" si="590"/>
        <v/>
      </c>
      <c r="Q3668" s="42" t="str">
        <f t="shared" si="584"/>
        <v/>
      </c>
      <c r="R3668" s="81"/>
      <c r="S3668" s="44" t="str">
        <f t="shared" si="585"/>
        <v/>
      </c>
      <c r="T3668" s="81"/>
      <c r="U3668" s="81"/>
      <c r="V3668" s="42">
        <f t="shared" si="586"/>
        <v>0</v>
      </c>
      <c r="W3668" s="43"/>
      <c r="X3668" s="47">
        <f>SUMIFS(W$12:W3668,F$12:F3668,F3668,H$12:H3668,H3668,D$12:D3668,D3668)</f>
        <v>0</v>
      </c>
      <c r="Y3668" s="48">
        <f t="shared" si="587"/>
        <v>0</v>
      </c>
      <c r="Z3668" s="82"/>
      <c r="AA3668" s="106"/>
      <c r="AB3668" s="42">
        <f t="shared" si="588"/>
        <v>0</v>
      </c>
      <c r="AC3668" s="50"/>
      <c r="AD3668" s="81"/>
      <c r="AE3668" s="81"/>
      <c r="AF3668" s="81"/>
      <c r="AG3668" s="81"/>
      <c r="AH3668" s="81"/>
      <c r="AI3668" s="81"/>
      <c r="AJ3668" s="81"/>
      <c r="AK3668" s="81"/>
      <c r="AL3668" s="81"/>
      <c r="AM3668" s="50"/>
      <c r="AN3668" s="50"/>
      <c r="AO3668" s="112">
        <f t="shared" si="591"/>
        <v>0</v>
      </c>
    </row>
    <row r="3669" spans="1:41" ht="20.100000000000001" customHeight="1">
      <c r="A3669" s="70">
        <f t="shared" si="589"/>
        <v>1</v>
      </c>
      <c r="B3669" s="81"/>
      <c r="C3669" s="81"/>
      <c r="D3669" s="81"/>
      <c r="E3669" s="81"/>
      <c r="F3669" s="34"/>
      <c r="G3669" s="94"/>
      <c r="H3669" s="81"/>
      <c r="I3669" s="34"/>
      <c r="J3669" s="34"/>
      <c r="K3669" s="38"/>
      <c r="L3669" s="38"/>
      <c r="M3669" s="39">
        <f t="shared" si="582"/>
        <v>0</v>
      </c>
      <c r="N3669" s="40">
        <f t="shared" si="583"/>
        <v>0</v>
      </c>
      <c r="O3669" s="80"/>
      <c r="P3669" s="113" t="str">
        <f t="shared" si="590"/>
        <v/>
      </c>
      <c r="Q3669" s="42" t="str">
        <f t="shared" si="584"/>
        <v/>
      </c>
      <c r="R3669" s="81"/>
      <c r="S3669" s="44" t="str">
        <f t="shared" si="585"/>
        <v/>
      </c>
      <c r="T3669" s="81"/>
      <c r="U3669" s="81"/>
      <c r="V3669" s="42">
        <f t="shared" si="586"/>
        <v>0</v>
      </c>
      <c r="W3669" s="43"/>
      <c r="X3669" s="47">
        <f>SUMIFS(W$12:W3669,F$12:F3669,F3669,H$12:H3669,H3669,D$12:D3669,D3669)</f>
        <v>0</v>
      </c>
      <c r="Y3669" s="48">
        <f t="shared" si="587"/>
        <v>0</v>
      </c>
      <c r="Z3669" s="82"/>
      <c r="AA3669" s="106"/>
      <c r="AB3669" s="42">
        <f t="shared" si="588"/>
        <v>0</v>
      </c>
      <c r="AC3669" s="50"/>
      <c r="AD3669" s="81"/>
      <c r="AE3669" s="81"/>
      <c r="AF3669" s="81"/>
      <c r="AG3669" s="81"/>
      <c r="AH3669" s="81"/>
      <c r="AI3669" s="81"/>
      <c r="AJ3669" s="81"/>
      <c r="AK3669" s="81"/>
      <c r="AL3669" s="81"/>
      <c r="AM3669" s="50"/>
      <c r="AN3669" s="50"/>
      <c r="AO3669" s="112">
        <f t="shared" si="591"/>
        <v>0</v>
      </c>
    </row>
    <row r="3670" spans="1:41" ht="20.100000000000001" customHeight="1">
      <c r="A3670" s="70">
        <f t="shared" si="589"/>
        <v>1</v>
      </c>
      <c r="B3670" s="81"/>
      <c r="C3670" s="81"/>
      <c r="D3670" s="81"/>
      <c r="E3670" s="81"/>
      <c r="F3670" s="34"/>
      <c r="G3670" s="94"/>
      <c r="H3670" s="81"/>
      <c r="I3670" s="34"/>
      <c r="J3670" s="34"/>
      <c r="K3670" s="38"/>
      <c r="L3670" s="38"/>
      <c r="M3670" s="39">
        <f t="shared" si="582"/>
        <v>0</v>
      </c>
      <c r="N3670" s="40">
        <f t="shared" si="583"/>
        <v>0</v>
      </c>
      <c r="O3670" s="80"/>
      <c r="P3670" s="113" t="str">
        <f t="shared" si="590"/>
        <v/>
      </c>
      <c r="Q3670" s="42" t="str">
        <f t="shared" si="584"/>
        <v/>
      </c>
      <c r="R3670" s="81"/>
      <c r="S3670" s="44" t="str">
        <f t="shared" si="585"/>
        <v/>
      </c>
      <c r="T3670" s="81"/>
      <c r="U3670" s="81"/>
      <c r="V3670" s="42">
        <f t="shared" si="586"/>
        <v>0</v>
      </c>
      <c r="W3670" s="43"/>
      <c r="X3670" s="47">
        <f>SUMIFS(W$12:W3670,F$12:F3670,F3670,H$12:H3670,H3670,D$12:D3670,D3670)</f>
        <v>0</v>
      </c>
      <c r="Y3670" s="48">
        <f t="shared" si="587"/>
        <v>0</v>
      </c>
      <c r="Z3670" s="82"/>
      <c r="AA3670" s="106"/>
      <c r="AB3670" s="42">
        <f t="shared" si="588"/>
        <v>0</v>
      </c>
      <c r="AC3670" s="50"/>
      <c r="AD3670" s="81"/>
      <c r="AE3670" s="81"/>
      <c r="AF3670" s="81"/>
      <c r="AG3670" s="81"/>
      <c r="AH3670" s="81"/>
      <c r="AI3670" s="81"/>
      <c r="AJ3670" s="81"/>
      <c r="AK3670" s="81"/>
      <c r="AL3670" s="81"/>
      <c r="AM3670" s="50"/>
      <c r="AN3670" s="50"/>
      <c r="AO3670" s="112">
        <f t="shared" si="591"/>
        <v>0</v>
      </c>
    </row>
    <row r="3671" spans="1:41" ht="20.100000000000001" customHeight="1">
      <c r="A3671" s="70">
        <f t="shared" si="589"/>
        <v>1</v>
      </c>
      <c r="B3671" s="81"/>
      <c r="C3671" s="81"/>
      <c r="D3671" s="81"/>
      <c r="E3671" s="81"/>
      <c r="F3671" s="34"/>
      <c r="G3671" s="94"/>
      <c r="H3671" s="81"/>
      <c r="I3671" s="34"/>
      <c r="J3671" s="34"/>
      <c r="K3671" s="38"/>
      <c r="L3671" s="38"/>
      <c r="M3671" s="39">
        <f t="shared" si="582"/>
        <v>0</v>
      </c>
      <c r="N3671" s="40">
        <f t="shared" si="583"/>
        <v>0</v>
      </c>
      <c r="O3671" s="80"/>
      <c r="P3671" s="113" t="str">
        <f t="shared" si="590"/>
        <v/>
      </c>
      <c r="Q3671" s="42" t="str">
        <f t="shared" si="584"/>
        <v/>
      </c>
      <c r="R3671" s="81"/>
      <c r="S3671" s="44" t="str">
        <f t="shared" si="585"/>
        <v/>
      </c>
      <c r="T3671" s="81"/>
      <c r="U3671" s="81"/>
      <c r="V3671" s="42">
        <f t="shared" si="586"/>
        <v>0</v>
      </c>
      <c r="W3671" s="43"/>
      <c r="X3671" s="47">
        <f>SUMIFS(W$12:W3671,F$12:F3671,F3671,H$12:H3671,H3671,D$12:D3671,D3671)</f>
        <v>0</v>
      </c>
      <c r="Y3671" s="48">
        <f t="shared" si="587"/>
        <v>0</v>
      </c>
      <c r="Z3671" s="82"/>
      <c r="AA3671" s="106"/>
      <c r="AB3671" s="42">
        <f t="shared" si="588"/>
        <v>0</v>
      </c>
      <c r="AC3671" s="50"/>
      <c r="AD3671" s="81"/>
      <c r="AE3671" s="81"/>
      <c r="AF3671" s="81"/>
      <c r="AG3671" s="81"/>
      <c r="AH3671" s="81"/>
      <c r="AI3671" s="81"/>
      <c r="AJ3671" s="81"/>
      <c r="AK3671" s="81"/>
      <c r="AL3671" s="81"/>
      <c r="AM3671" s="50"/>
      <c r="AN3671" s="50"/>
      <c r="AO3671" s="112">
        <f t="shared" si="591"/>
        <v>0</v>
      </c>
    </row>
    <row r="3672" spans="1:41" ht="20.100000000000001" customHeight="1">
      <c r="A3672" s="70">
        <f t="shared" si="589"/>
        <v>1</v>
      </c>
      <c r="B3672" s="81"/>
      <c r="C3672" s="81"/>
      <c r="D3672" s="81"/>
      <c r="E3672" s="81"/>
      <c r="F3672" s="34"/>
      <c r="G3672" s="94"/>
      <c r="H3672" s="81"/>
      <c r="I3672" s="34"/>
      <c r="J3672" s="34"/>
      <c r="K3672" s="38"/>
      <c r="L3672" s="38"/>
      <c r="M3672" s="39">
        <f t="shared" si="582"/>
        <v>0</v>
      </c>
      <c r="N3672" s="40">
        <f t="shared" si="583"/>
        <v>0</v>
      </c>
      <c r="O3672" s="80"/>
      <c r="P3672" s="113" t="str">
        <f t="shared" si="590"/>
        <v/>
      </c>
      <c r="Q3672" s="42" t="str">
        <f t="shared" si="584"/>
        <v/>
      </c>
      <c r="R3672" s="81"/>
      <c r="S3672" s="44" t="str">
        <f t="shared" si="585"/>
        <v/>
      </c>
      <c r="T3672" s="81"/>
      <c r="U3672" s="81"/>
      <c r="V3672" s="42">
        <f t="shared" si="586"/>
        <v>0</v>
      </c>
      <c r="W3672" s="43"/>
      <c r="X3672" s="47">
        <f>SUMIFS(W$12:W3672,F$12:F3672,F3672,H$12:H3672,H3672,D$12:D3672,D3672)</f>
        <v>0</v>
      </c>
      <c r="Y3672" s="48">
        <f t="shared" si="587"/>
        <v>0</v>
      </c>
      <c r="Z3672" s="82"/>
      <c r="AA3672" s="106"/>
      <c r="AB3672" s="42">
        <f t="shared" si="588"/>
        <v>0</v>
      </c>
      <c r="AC3672" s="50"/>
      <c r="AD3672" s="81"/>
      <c r="AE3672" s="81"/>
      <c r="AF3672" s="81"/>
      <c r="AG3672" s="81"/>
      <c r="AH3672" s="81"/>
      <c r="AI3672" s="81"/>
      <c r="AJ3672" s="81"/>
      <c r="AK3672" s="81"/>
      <c r="AL3672" s="81"/>
      <c r="AM3672" s="50"/>
      <c r="AN3672" s="50"/>
      <c r="AO3672" s="112">
        <f t="shared" si="591"/>
        <v>0</v>
      </c>
    </row>
    <row r="3673" spans="1:41" ht="20.100000000000001" customHeight="1">
      <c r="A3673" s="70">
        <f t="shared" si="589"/>
        <v>1</v>
      </c>
      <c r="B3673" s="81"/>
      <c r="C3673" s="81"/>
      <c r="D3673" s="81"/>
      <c r="E3673" s="81"/>
      <c r="F3673" s="34"/>
      <c r="G3673" s="94"/>
      <c r="H3673" s="81"/>
      <c r="I3673" s="34"/>
      <c r="J3673" s="34"/>
      <c r="K3673" s="38"/>
      <c r="L3673" s="38"/>
      <c r="M3673" s="39">
        <f t="shared" si="582"/>
        <v>0</v>
      </c>
      <c r="N3673" s="40">
        <f t="shared" si="583"/>
        <v>0</v>
      </c>
      <c r="O3673" s="80"/>
      <c r="P3673" s="113" t="str">
        <f t="shared" si="590"/>
        <v/>
      </c>
      <c r="Q3673" s="42" t="str">
        <f t="shared" si="584"/>
        <v/>
      </c>
      <c r="R3673" s="81"/>
      <c r="S3673" s="44" t="str">
        <f t="shared" si="585"/>
        <v/>
      </c>
      <c r="T3673" s="81"/>
      <c r="U3673" s="81"/>
      <c r="V3673" s="42">
        <f t="shared" si="586"/>
        <v>0</v>
      </c>
      <c r="W3673" s="43"/>
      <c r="X3673" s="47">
        <f>SUMIFS(W$12:W3673,F$12:F3673,F3673,H$12:H3673,H3673,D$12:D3673,D3673)</f>
        <v>0</v>
      </c>
      <c r="Y3673" s="48">
        <f t="shared" si="587"/>
        <v>0</v>
      </c>
      <c r="Z3673" s="82"/>
      <c r="AA3673" s="106"/>
      <c r="AB3673" s="42">
        <f t="shared" si="588"/>
        <v>0</v>
      </c>
      <c r="AC3673" s="50"/>
      <c r="AD3673" s="81"/>
      <c r="AE3673" s="81"/>
      <c r="AF3673" s="81"/>
      <c r="AG3673" s="81"/>
      <c r="AH3673" s="81"/>
      <c r="AI3673" s="81"/>
      <c r="AJ3673" s="81"/>
      <c r="AK3673" s="81"/>
      <c r="AL3673" s="81"/>
      <c r="AM3673" s="50"/>
      <c r="AN3673" s="50"/>
      <c r="AO3673" s="112">
        <f t="shared" si="591"/>
        <v>0</v>
      </c>
    </row>
    <row r="3674" spans="1:41" ht="20.100000000000001" customHeight="1">
      <c r="A3674" s="70">
        <f t="shared" si="589"/>
        <v>1</v>
      </c>
      <c r="B3674" s="81"/>
      <c r="C3674" s="81"/>
      <c r="D3674" s="81"/>
      <c r="E3674" s="81"/>
      <c r="F3674" s="34"/>
      <c r="G3674" s="94"/>
      <c r="H3674" s="81"/>
      <c r="I3674" s="34"/>
      <c r="J3674" s="34"/>
      <c r="K3674" s="38"/>
      <c r="L3674" s="38"/>
      <c r="M3674" s="39">
        <f t="shared" si="582"/>
        <v>0</v>
      </c>
      <c r="N3674" s="40">
        <f t="shared" si="583"/>
        <v>0</v>
      </c>
      <c r="O3674" s="80"/>
      <c r="P3674" s="113" t="str">
        <f t="shared" si="590"/>
        <v/>
      </c>
      <c r="Q3674" s="42" t="str">
        <f t="shared" si="584"/>
        <v/>
      </c>
      <c r="R3674" s="81"/>
      <c r="S3674" s="44" t="str">
        <f t="shared" si="585"/>
        <v/>
      </c>
      <c r="T3674" s="81"/>
      <c r="U3674" s="81"/>
      <c r="V3674" s="42">
        <f t="shared" si="586"/>
        <v>0</v>
      </c>
      <c r="W3674" s="43"/>
      <c r="X3674" s="47">
        <f>SUMIFS(W$12:W3674,F$12:F3674,F3674,H$12:H3674,H3674,D$12:D3674,D3674)</f>
        <v>0</v>
      </c>
      <c r="Y3674" s="48">
        <f t="shared" si="587"/>
        <v>0</v>
      </c>
      <c r="Z3674" s="82"/>
      <c r="AA3674" s="106"/>
      <c r="AB3674" s="42">
        <f t="shared" si="588"/>
        <v>0</v>
      </c>
      <c r="AC3674" s="50"/>
      <c r="AD3674" s="81"/>
      <c r="AE3674" s="81"/>
      <c r="AF3674" s="81"/>
      <c r="AG3674" s="81"/>
      <c r="AH3674" s="81"/>
      <c r="AI3674" s="81"/>
      <c r="AJ3674" s="81"/>
      <c r="AK3674" s="81"/>
      <c r="AL3674" s="81"/>
      <c r="AM3674" s="50"/>
      <c r="AN3674" s="50"/>
      <c r="AO3674" s="112">
        <f t="shared" si="591"/>
        <v>0</v>
      </c>
    </row>
    <row r="3675" spans="1:41" ht="20.100000000000001" customHeight="1">
      <c r="A3675" s="70">
        <f t="shared" si="589"/>
        <v>1</v>
      </c>
      <c r="B3675" s="81"/>
      <c r="C3675" s="81"/>
      <c r="D3675" s="81"/>
      <c r="E3675" s="81"/>
      <c r="F3675" s="34"/>
      <c r="G3675" s="94"/>
      <c r="H3675" s="81"/>
      <c r="I3675" s="34"/>
      <c r="J3675" s="34"/>
      <c r="K3675" s="38"/>
      <c r="L3675" s="38"/>
      <c r="M3675" s="39">
        <f t="shared" si="582"/>
        <v>0</v>
      </c>
      <c r="N3675" s="40">
        <f t="shared" si="583"/>
        <v>0</v>
      </c>
      <c r="O3675" s="80"/>
      <c r="P3675" s="113" t="str">
        <f t="shared" si="590"/>
        <v/>
      </c>
      <c r="Q3675" s="42" t="str">
        <f t="shared" si="584"/>
        <v/>
      </c>
      <c r="R3675" s="81"/>
      <c r="S3675" s="44" t="str">
        <f t="shared" si="585"/>
        <v/>
      </c>
      <c r="T3675" s="81"/>
      <c r="U3675" s="81"/>
      <c r="V3675" s="42">
        <f t="shared" si="586"/>
        <v>0</v>
      </c>
      <c r="W3675" s="43"/>
      <c r="X3675" s="47">
        <f>SUMIFS(W$12:W3675,F$12:F3675,F3675,H$12:H3675,H3675,D$12:D3675,D3675)</f>
        <v>0</v>
      </c>
      <c r="Y3675" s="48">
        <f t="shared" si="587"/>
        <v>0</v>
      </c>
      <c r="Z3675" s="82"/>
      <c r="AA3675" s="106"/>
      <c r="AB3675" s="42">
        <f t="shared" si="588"/>
        <v>0</v>
      </c>
      <c r="AC3675" s="50"/>
      <c r="AD3675" s="81"/>
      <c r="AE3675" s="81"/>
      <c r="AF3675" s="81"/>
      <c r="AG3675" s="81"/>
      <c r="AH3675" s="81"/>
      <c r="AI3675" s="81"/>
      <c r="AJ3675" s="81"/>
      <c r="AK3675" s="81"/>
      <c r="AL3675" s="81"/>
      <c r="AM3675" s="50"/>
      <c r="AN3675" s="50"/>
      <c r="AO3675" s="112">
        <f t="shared" si="591"/>
        <v>0</v>
      </c>
    </row>
    <row r="3676" spans="1:41" ht="20.100000000000001" customHeight="1">
      <c r="A3676" s="70">
        <f t="shared" si="589"/>
        <v>1</v>
      </c>
      <c r="B3676" s="81"/>
      <c r="C3676" s="81"/>
      <c r="D3676" s="81"/>
      <c r="E3676" s="81"/>
      <c r="F3676" s="34"/>
      <c r="G3676" s="94"/>
      <c r="H3676" s="81"/>
      <c r="I3676" s="34"/>
      <c r="J3676" s="34"/>
      <c r="K3676" s="38"/>
      <c r="L3676" s="38"/>
      <c r="M3676" s="39">
        <f t="shared" si="582"/>
        <v>0</v>
      </c>
      <c r="N3676" s="40">
        <f t="shared" si="583"/>
        <v>0</v>
      </c>
      <c r="O3676" s="80"/>
      <c r="P3676" s="113" t="str">
        <f t="shared" si="590"/>
        <v/>
      </c>
      <c r="Q3676" s="42" t="str">
        <f t="shared" si="584"/>
        <v/>
      </c>
      <c r="R3676" s="81"/>
      <c r="S3676" s="44" t="str">
        <f t="shared" si="585"/>
        <v/>
      </c>
      <c r="T3676" s="81"/>
      <c r="U3676" s="81"/>
      <c r="V3676" s="42">
        <f t="shared" si="586"/>
        <v>0</v>
      </c>
      <c r="W3676" s="43"/>
      <c r="X3676" s="47">
        <f>SUMIFS(W$12:W3676,F$12:F3676,F3676,H$12:H3676,H3676,D$12:D3676,D3676)</f>
        <v>0</v>
      </c>
      <c r="Y3676" s="48">
        <f t="shared" si="587"/>
        <v>0</v>
      </c>
      <c r="Z3676" s="82"/>
      <c r="AA3676" s="106"/>
      <c r="AB3676" s="42">
        <f t="shared" si="588"/>
        <v>0</v>
      </c>
      <c r="AC3676" s="50"/>
      <c r="AD3676" s="81"/>
      <c r="AE3676" s="81"/>
      <c r="AF3676" s="81"/>
      <c r="AG3676" s="81"/>
      <c r="AH3676" s="81"/>
      <c r="AI3676" s="81"/>
      <c r="AJ3676" s="81"/>
      <c r="AK3676" s="81"/>
      <c r="AL3676" s="81"/>
      <c r="AM3676" s="50"/>
      <c r="AN3676" s="50"/>
      <c r="AO3676" s="112">
        <f t="shared" si="591"/>
        <v>0</v>
      </c>
    </row>
    <row r="3677" spans="1:41" ht="20.100000000000001" customHeight="1">
      <c r="A3677" s="70">
        <f t="shared" si="589"/>
        <v>1</v>
      </c>
      <c r="B3677" s="81"/>
      <c r="C3677" s="81"/>
      <c r="D3677" s="81"/>
      <c r="E3677" s="81"/>
      <c r="F3677" s="34"/>
      <c r="G3677" s="94"/>
      <c r="H3677" s="81"/>
      <c r="I3677" s="34"/>
      <c r="J3677" s="34"/>
      <c r="K3677" s="38"/>
      <c r="L3677" s="38"/>
      <c r="M3677" s="39">
        <f t="shared" si="582"/>
        <v>0</v>
      </c>
      <c r="N3677" s="40">
        <f t="shared" si="583"/>
        <v>0</v>
      </c>
      <c r="O3677" s="80"/>
      <c r="P3677" s="113" t="str">
        <f t="shared" si="590"/>
        <v/>
      </c>
      <c r="Q3677" s="42" t="str">
        <f t="shared" si="584"/>
        <v/>
      </c>
      <c r="R3677" s="81"/>
      <c r="S3677" s="44" t="str">
        <f t="shared" si="585"/>
        <v/>
      </c>
      <c r="T3677" s="81"/>
      <c r="U3677" s="81"/>
      <c r="V3677" s="42">
        <f t="shared" si="586"/>
        <v>0</v>
      </c>
      <c r="W3677" s="43"/>
      <c r="X3677" s="47">
        <f>SUMIFS(W$12:W3677,F$12:F3677,F3677,H$12:H3677,H3677,D$12:D3677,D3677)</f>
        <v>0</v>
      </c>
      <c r="Y3677" s="48">
        <f t="shared" si="587"/>
        <v>0</v>
      </c>
      <c r="Z3677" s="82"/>
      <c r="AA3677" s="106"/>
      <c r="AB3677" s="42">
        <f t="shared" si="588"/>
        <v>0</v>
      </c>
      <c r="AC3677" s="50"/>
      <c r="AD3677" s="81"/>
      <c r="AE3677" s="81"/>
      <c r="AF3677" s="81"/>
      <c r="AG3677" s="81"/>
      <c r="AH3677" s="81"/>
      <c r="AI3677" s="81"/>
      <c r="AJ3677" s="81"/>
      <c r="AK3677" s="81"/>
      <c r="AL3677" s="81"/>
      <c r="AM3677" s="50"/>
      <c r="AN3677" s="50"/>
      <c r="AO3677" s="112">
        <f t="shared" si="591"/>
        <v>0</v>
      </c>
    </row>
    <row r="3678" spans="1:41" ht="20.100000000000001" customHeight="1">
      <c r="A3678" s="70">
        <f t="shared" si="589"/>
        <v>1</v>
      </c>
      <c r="B3678" s="81"/>
      <c r="C3678" s="81"/>
      <c r="D3678" s="81"/>
      <c r="E3678" s="81"/>
      <c r="F3678" s="34"/>
      <c r="G3678" s="94"/>
      <c r="H3678" s="81"/>
      <c r="I3678" s="34"/>
      <c r="J3678" s="34"/>
      <c r="K3678" s="38"/>
      <c r="L3678" s="38"/>
      <c r="M3678" s="39">
        <f t="shared" si="582"/>
        <v>0</v>
      </c>
      <c r="N3678" s="40">
        <f t="shared" si="583"/>
        <v>0</v>
      </c>
      <c r="O3678" s="80"/>
      <c r="P3678" s="113" t="str">
        <f t="shared" si="590"/>
        <v/>
      </c>
      <c r="Q3678" s="42" t="str">
        <f t="shared" si="584"/>
        <v/>
      </c>
      <c r="R3678" s="81"/>
      <c r="S3678" s="44" t="str">
        <f t="shared" si="585"/>
        <v/>
      </c>
      <c r="T3678" s="81"/>
      <c r="U3678" s="81"/>
      <c r="V3678" s="42">
        <f t="shared" si="586"/>
        <v>0</v>
      </c>
      <c r="W3678" s="43"/>
      <c r="X3678" s="47">
        <f>SUMIFS(W$12:W3678,F$12:F3678,F3678,H$12:H3678,H3678,D$12:D3678,D3678)</f>
        <v>0</v>
      </c>
      <c r="Y3678" s="48">
        <f t="shared" si="587"/>
        <v>0</v>
      </c>
      <c r="Z3678" s="82"/>
      <c r="AA3678" s="106"/>
      <c r="AB3678" s="42">
        <f t="shared" si="588"/>
        <v>0</v>
      </c>
      <c r="AC3678" s="50"/>
      <c r="AD3678" s="81"/>
      <c r="AE3678" s="81"/>
      <c r="AF3678" s="81"/>
      <c r="AG3678" s="81"/>
      <c r="AH3678" s="81"/>
      <c r="AI3678" s="81"/>
      <c r="AJ3678" s="81"/>
      <c r="AK3678" s="81"/>
      <c r="AL3678" s="81"/>
      <c r="AM3678" s="50"/>
      <c r="AN3678" s="50"/>
      <c r="AO3678" s="112">
        <f t="shared" si="591"/>
        <v>0</v>
      </c>
    </row>
    <row r="3679" spans="1:41" ht="20.100000000000001" customHeight="1">
      <c r="A3679" s="70">
        <f t="shared" si="589"/>
        <v>1</v>
      </c>
      <c r="B3679" s="81"/>
      <c r="C3679" s="81"/>
      <c r="D3679" s="81"/>
      <c r="E3679" s="81"/>
      <c r="F3679" s="34"/>
      <c r="G3679" s="94"/>
      <c r="H3679" s="81"/>
      <c r="I3679" s="34"/>
      <c r="J3679" s="34"/>
      <c r="K3679" s="38"/>
      <c r="L3679" s="38"/>
      <c r="M3679" s="39">
        <f t="shared" si="582"/>
        <v>0</v>
      </c>
      <c r="N3679" s="40">
        <f t="shared" si="583"/>
        <v>0</v>
      </c>
      <c r="O3679" s="80"/>
      <c r="P3679" s="113" t="str">
        <f t="shared" si="590"/>
        <v/>
      </c>
      <c r="Q3679" s="42" t="str">
        <f t="shared" si="584"/>
        <v/>
      </c>
      <c r="R3679" s="81"/>
      <c r="S3679" s="44" t="str">
        <f t="shared" si="585"/>
        <v/>
      </c>
      <c r="T3679" s="81"/>
      <c r="U3679" s="81"/>
      <c r="V3679" s="42">
        <f t="shared" si="586"/>
        <v>0</v>
      </c>
      <c r="W3679" s="43"/>
      <c r="X3679" s="47">
        <f>SUMIFS(W$12:W3679,F$12:F3679,F3679,H$12:H3679,H3679,D$12:D3679,D3679)</f>
        <v>0</v>
      </c>
      <c r="Y3679" s="48">
        <f t="shared" si="587"/>
        <v>0</v>
      </c>
      <c r="Z3679" s="82"/>
      <c r="AA3679" s="106"/>
      <c r="AB3679" s="42">
        <f t="shared" si="588"/>
        <v>0</v>
      </c>
      <c r="AC3679" s="50"/>
      <c r="AD3679" s="81"/>
      <c r="AE3679" s="81"/>
      <c r="AF3679" s="81"/>
      <c r="AG3679" s="81"/>
      <c r="AH3679" s="81"/>
      <c r="AI3679" s="81"/>
      <c r="AJ3679" s="81"/>
      <c r="AK3679" s="81"/>
      <c r="AL3679" s="81"/>
      <c r="AM3679" s="50"/>
      <c r="AN3679" s="50"/>
      <c r="AO3679" s="112">
        <f t="shared" si="591"/>
        <v>0</v>
      </c>
    </row>
    <row r="3680" spans="1:41" ht="20.100000000000001" customHeight="1">
      <c r="A3680" s="70">
        <f t="shared" si="589"/>
        <v>1</v>
      </c>
      <c r="B3680" s="81"/>
      <c r="C3680" s="81"/>
      <c r="D3680" s="81"/>
      <c r="E3680" s="81"/>
      <c r="F3680" s="34"/>
      <c r="G3680" s="94"/>
      <c r="H3680" s="81"/>
      <c r="I3680" s="34"/>
      <c r="J3680" s="34"/>
      <c r="K3680" s="38"/>
      <c r="L3680" s="38"/>
      <c r="M3680" s="39">
        <f t="shared" si="582"/>
        <v>0</v>
      </c>
      <c r="N3680" s="40">
        <f t="shared" si="583"/>
        <v>0</v>
      </c>
      <c r="O3680" s="80"/>
      <c r="P3680" s="113" t="str">
        <f t="shared" si="590"/>
        <v/>
      </c>
      <c r="Q3680" s="42" t="str">
        <f t="shared" si="584"/>
        <v/>
      </c>
      <c r="R3680" s="81"/>
      <c r="S3680" s="44" t="str">
        <f t="shared" si="585"/>
        <v/>
      </c>
      <c r="T3680" s="81"/>
      <c r="U3680" s="81"/>
      <c r="V3680" s="42">
        <f t="shared" si="586"/>
        <v>0</v>
      </c>
      <c r="W3680" s="43"/>
      <c r="X3680" s="47">
        <f>SUMIFS(W$12:W3680,F$12:F3680,F3680,H$12:H3680,H3680,D$12:D3680,D3680)</f>
        <v>0</v>
      </c>
      <c r="Y3680" s="48">
        <f t="shared" si="587"/>
        <v>0</v>
      </c>
      <c r="Z3680" s="82"/>
      <c r="AA3680" s="106"/>
      <c r="AB3680" s="42">
        <f t="shared" si="588"/>
        <v>0</v>
      </c>
      <c r="AC3680" s="50"/>
      <c r="AD3680" s="81"/>
      <c r="AE3680" s="81"/>
      <c r="AF3680" s="81"/>
      <c r="AG3680" s="81"/>
      <c r="AH3680" s="81"/>
      <c r="AI3680" s="81"/>
      <c r="AJ3680" s="81"/>
      <c r="AK3680" s="81"/>
      <c r="AL3680" s="81"/>
      <c r="AM3680" s="50"/>
      <c r="AN3680" s="50"/>
      <c r="AO3680" s="112">
        <f t="shared" si="591"/>
        <v>0</v>
      </c>
    </row>
    <row r="3681" spans="1:41" ht="20.100000000000001" customHeight="1">
      <c r="A3681" s="70">
        <f t="shared" si="589"/>
        <v>1</v>
      </c>
      <c r="B3681" s="81"/>
      <c r="C3681" s="81"/>
      <c r="D3681" s="81"/>
      <c r="E3681" s="81"/>
      <c r="F3681" s="34"/>
      <c r="G3681" s="94"/>
      <c r="H3681" s="81"/>
      <c r="I3681" s="34"/>
      <c r="J3681" s="34"/>
      <c r="K3681" s="38"/>
      <c r="L3681" s="38"/>
      <c r="M3681" s="39">
        <f t="shared" si="582"/>
        <v>0</v>
      </c>
      <c r="N3681" s="40">
        <f t="shared" si="583"/>
        <v>0</v>
      </c>
      <c r="O3681" s="80"/>
      <c r="P3681" s="113" t="str">
        <f t="shared" si="590"/>
        <v/>
      </c>
      <c r="Q3681" s="42" t="str">
        <f t="shared" si="584"/>
        <v/>
      </c>
      <c r="R3681" s="81"/>
      <c r="S3681" s="44" t="str">
        <f t="shared" si="585"/>
        <v/>
      </c>
      <c r="T3681" s="81"/>
      <c r="U3681" s="81"/>
      <c r="V3681" s="42">
        <f t="shared" si="586"/>
        <v>0</v>
      </c>
      <c r="W3681" s="43"/>
      <c r="X3681" s="47">
        <f>SUMIFS(W$12:W3681,F$12:F3681,F3681,H$12:H3681,H3681,D$12:D3681,D3681)</f>
        <v>0</v>
      </c>
      <c r="Y3681" s="48">
        <f t="shared" si="587"/>
        <v>0</v>
      </c>
      <c r="Z3681" s="82"/>
      <c r="AA3681" s="106"/>
      <c r="AB3681" s="42">
        <f t="shared" si="588"/>
        <v>0</v>
      </c>
      <c r="AC3681" s="50"/>
      <c r="AD3681" s="81"/>
      <c r="AE3681" s="81"/>
      <c r="AF3681" s="81"/>
      <c r="AG3681" s="81"/>
      <c r="AH3681" s="81"/>
      <c r="AI3681" s="81"/>
      <c r="AJ3681" s="81"/>
      <c r="AK3681" s="81"/>
      <c r="AL3681" s="81"/>
      <c r="AM3681" s="50"/>
      <c r="AN3681" s="50"/>
      <c r="AO3681" s="112">
        <f t="shared" si="591"/>
        <v>0</v>
      </c>
    </row>
    <row r="3682" spans="1:41" ht="20.100000000000001" customHeight="1">
      <c r="A3682" s="70">
        <f t="shared" si="589"/>
        <v>1</v>
      </c>
      <c r="B3682" s="81"/>
      <c r="C3682" s="81"/>
      <c r="D3682" s="81"/>
      <c r="E3682" s="81"/>
      <c r="F3682" s="34"/>
      <c r="G3682" s="94"/>
      <c r="H3682" s="81"/>
      <c r="I3682" s="34"/>
      <c r="J3682" s="34"/>
      <c r="K3682" s="38"/>
      <c r="L3682" s="38"/>
      <c r="M3682" s="39">
        <f t="shared" si="582"/>
        <v>0</v>
      </c>
      <c r="N3682" s="40">
        <f t="shared" si="583"/>
        <v>0</v>
      </c>
      <c r="O3682" s="80"/>
      <c r="P3682" s="113" t="str">
        <f t="shared" si="590"/>
        <v/>
      </c>
      <c r="Q3682" s="42" t="str">
        <f t="shared" si="584"/>
        <v/>
      </c>
      <c r="R3682" s="81"/>
      <c r="S3682" s="44" t="str">
        <f t="shared" si="585"/>
        <v/>
      </c>
      <c r="T3682" s="81"/>
      <c r="U3682" s="81"/>
      <c r="V3682" s="42">
        <f t="shared" si="586"/>
        <v>0</v>
      </c>
      <c r="W3682" s="43"/>
      <c r="X3682" s="47">
        <f>SUMIFS(W$12:W3682,F$12:F3682,F3682,H$12:H3682,H3682,D$12:D3682,D3682)</f>
        <v>0</v>
      </c>
      <c r="Y3682" s="48">
        <f t="shared" si="587"/>
        <v>0</v>
      </c>
      <c r="Z3682" s="82"/>
      <c r="AA3682" s="106"/>
      <c r="AB3682" s="42">
        <f t="shared" si="588"/>
        <v>0</v>
      </c>
      <c r="AC3682" s="50"/>
      <c r="AD3682" s="81"/>
      <c r="AE3682" s="81"/>
      <c r="AF3682" s="81"/>
      <c r="AG3682" s="81"/>
      <c r="AH3682" s="81"/>
      <c r="AI3682" s="81"/>
      <c r="AJ3682" s="81"/>
      <c r="AK3682" s="81"/>
      <c r="AL3682" s="81"/>
      <c r="AM3682" s="50"/>
      <c r="AN3682" s="50"/>
      <c r="AO3682" s="112">
        <f t="shared" si="591"/>
        <v>0</v>
      </c>
    </row>
    <row r="3683" spans="1:41" ht="20.100000000000001" customHeight="1">
      <c r="A3683" s="70">
        <f t="shared" si="589"/>
        <v>1</v>
      </c>
      <c r="B3683" s="81"/>
      <c r="C3683" s="81"/>
      <c r="D3683" s="81"/>
      <c r="E3683" s="81"/>
      <c r="F3683" s="34"/>
      <c r="G3683" s="94"/>
      <c r="H3683" s="81"/>
      <c r="I3683" s="34"/>
      <c r="J3683" s="34"/>
      <c r="K3683" s="38"/>
      <c r="L3683" s="38"/>
      <c r="M3683" s="39">
        <f t="shared" si="582"/>
        <v>0</v>
      </c>
      <c r="N3683" s="40">
        <f t="shared" si="583"/>
        <v>0</v>
      </c>
      <c r="O3683" s="80"/>
      <c r="P3683" s="113" t="str">
        <f t="shared" si="590"/>
        <v/>
      </c>
      <c r="Q3683" s="42" t="str">
        <f t="shared" si="584"/>
        <v/>
      </c>
      <c r="R3683" s="81"/>
      <c r="S3683" s="44" t="str">
        <f t="shared" si="585"/>
        <v/>
      </c>
      <c r="T3683" s="81"/>
      <c r="U3683" s="81"/>
      <c r="V3683" s="42">
        <f t="shared" si="586"/>
        <v>0</v>
      </c>
      <c r="W3683" s="43"/>
      <c r="X3683" s="47">
        <f>SUMIFS(W$12:W3683,F$12:F3683,F3683,H$12:H3683,H3683,D$12:D3683,D3683)</f>
        <v>0</v>
      </c>
      <c r="Y3683" s="48">
        <f t="shared" si="587"/>
        <v>0</v>
      </c>
      <c r="Z3683" s="82"/>
      <c r="AA3683" s="106"/>
      <c r="AB3683" s="42">
        <f t="shared" si="588"/>
        <v>0</v>
      </c>
      <c r="AC3683" s="50"/>
      <c r="AD3683" s="81"/>
      <c r="AE3683" s="81"/>
      <c r="AF3683" s="81"/>
      <c r="AG3683" s="81"/>
      <c r="AH3683" s="81"/>
      <c r="AI3683" s="81"/>
      <c r="AJ3683" s="81"/>
      <c r="AK3683" s="81"/>
      <c r="AL3683" s="81"/>
      <c r="AM3683" s="50"/>
      <c r="AN3683" s="50"/>
      <c r="AO3683" s="112">
        <f t="shared" si="591"/>
        <v>0</v>
      </c>
    </row>
    <row r="3684" spans="1:41" ht="20.100000000000001" customHeight="1">
      <c r="A3684" s="70">
        <f t="shared" si="589"/>
        <v>1</v>
      </c>
      <c r="B3684" s="81"/>
      <c r="C3684" s="81"/>
      <c r="D3684" s="81"/>
      <c r="E3684" s="81"/>
      <c r="F3684" s="34"/>
      <c r="G3684" s="94"/>
      <c r="H3684" s="81"/>
      <c r="I3684" s="34"/>
      <c r="J3684" s="34"/>
      <c r="K3684" s="38"/>
      <c r="L3684" s="38"/>
      <c r="M3684" s="39">
        <f t="shared" si="582"/>
        <v>0</v>
      </c>
      <c r="N3684" s="40">
        <f t="shared" si="583"/>
        <v>0</v>
      </c>
      <c r="O3684" s="80"/>
      <c r="P3684" s="113" t="str">
        <f t="shared" si="590"/>
        <v/>
      </c>
      <c r="Q3684" s="42" t="str">
        <f t="shared" si="584"/>
        <v/>
      </c>
      <c r="R3684" s="81"/>
      <c r="S3684" s="44" t="str">
        <f t="shared" si="585"/>
        <v/>
      </c>
      <c r="T3684" s="81"/>
      <c r="U3684" s="81"/>
      <c r="V3684" s="42">
        <f t="shared" si="586"/>
        <v>0</v>
      </c>
      <c r="W3684" s="43"/>
      <c r="X3684" s="47">
        <f>SUMIFS(W$12:W3684,F$12:F3684,F3684,H$12:H3684,H3684,D$12:D3684,D3684)</f>
        <v>0</v>
      </c>
      <c r="Y3684" s="48">
        <f t="shared" si="587"/>
        <v>0</v>
      </c>
      <c r="Z3684" s="82"/>
      <c r="AA3684" s="106"/>
      <c r="AB3684" s="42">
        <f t="shared" si="588"/>
        <v>0</v>
      </c>
      <c r="AC3684" s="50"/>
      <c r="AD3684" s="81"/>
      <c r="AE3684" s="81"/>
      <c r="AF3684" s="81"/>
      <c r="AG3684" s="81"/>
      <c r="AH3684" s="81"/>
      <c r="AI3684" s="81"/>
      <c r="AJ3684" s="81"/>
      <c r="AK3684" s="81"/>
      <c r="AL3684" s="81"/>
      <c r="AM3684" s="50"/>
      <c r="AN3684" s="50"/>
      <c r="AO3684" s="112">
        <f t="shared" si="591"/>
        <v>0</v>
      </c>
    </row>
    <row r="3685" spans="1:41" ht="20.100000000000001" customHeight="1">
      <c r="A3685" s="70">
        <f t="shared" si="589"/>
        <v>1</v>
      </c>
      <c r="B3685" s="81"/>
      <c r="C3685" s="81"/>
      <c r="D3685" s="81"/>
      <c r="E3685" s="81"/>
      <c r="F3685" s="34"/>
      <c r="G3685" s="94"/>
      <c r="H3685" s="81"/>
      <c r="I3685" s="34"/>
      <c r="J3685" s="34"/>
      <c r="K3685" s="38"/>
      <c r="L3685" s="38"/>
      <c r="M3685" s="39">
        <f t="shared" si="582"/>
        <v>0</v>
      </c>
      <c r="N3685" s="40">
        <f t="shared" si="583"/>
        <v>0</v>
      </c>
      <c r="O3685" s="80"/>
      <c r="P3685" s="113" t="str">
        <f t="shared" si="590"/>
        <v/>
      </c>
      <c r="Q3685" s="42" t="str">
        <f t="shared" si="584"/>
        <v/>
      </c>
      <c r="R3685" s="81"/>
      <c r="S3685" s="44" t="str">
        <f t="shared" si="585"/>
        <v/>
      </c>
      <c r="T3685" s="81"/>
      <c r="U3685" s="81"/>
      <c r="V3685" s="42">
        <f t="shared" si="586"/>
        <v>0</v>
      </c>
      <c r="W3685" s="43"/>
      <c r="X3685" s="47">
        <f>SUMIFS(W$12:W3685,F$12:F3685,F3685,H$12:H3685,H3685,D$12:D3685,D3685)</f>
        <v>0</v>
      </c>
      <c r="Y3685" s="48">
        <f t="shared" si="587"/>
        <v>0</v>
      </c>
      <c r="Z3685" s="82"/>
      <c r="AA3685" s="106"/>
      <c r="AB3685" s="42">
        <f t="shared" si="588"/>
        <v>0</v>
      </c>
      <c r="AC3685" s="50"/>
      <c r="AD3685" s="81"/>
      <c r="AE3685" s="81"/>
      <c r="AF3685" s="81"/>
      <c r="AG3685" s="81"/>
      <c r="AH3685" s="81"/>
      <c r="AI3685" s="81"/>
      <c r="AJ3685" s="81"/>
      <c r="AK3685" s="81"/>
      <c r="AL3685" s="81"/>
      <c r="AM3685" s="50"/>
      <c r="AN3685" s="50"/>
      <c r="AO3685" s="112">
        <f t="shared" si="591"/>
        <v>0</v>
      </c>
    </row>
    <row r="3686" spans="1:41" ht="20.100000000000001" customHeight="1">
      <c r="A3686" s="70">
        <f t="shared" si="589"/>
        <v>1</v>
      </c>
      <c r="B3686" s="81"/>
      <c r="C3686" s="81"/>
      <c r="D3686" s="81"/>
      <c r="E3686" s="81"/>
      <c r="F3686" s="34"/>
      <c r="G3686" s="94"/>
      <c r="H3686" s="81"/>
      <c r="I3686" s="34"/>
      <c r="J3686" s="34"/>
      <c r="K3686" s="38"/>
      <c r="L3686" s="38"/>
      <c r="M3686" s="39">
        <f t="shared" si="582"/>
        <v>0</v>
      </c>
      <c r="N3686" s="40">
        <f t="shared" si="583"/>
        <v>0</v>
      </c>
      <c r="O3686" s="80"/>
      <c r="P3686" s="113" t="str">
        <f t="shared" si="590"/>
        <v/>
      </c>
      <c r="Q3686" s="42" t="str">
        <f t="shared" si="584"/>
        <v/>
      </c>
      <c r="R3686" s="81"/>
      <c r="S3686" s="44" t="str">
        <f t="shared" si="585"/>
        <v/>
      </c>
      <c r="T3686" s="81"/>
      <c r="U3686" s="81"/>
      <c r="V3686" s="42">
        <f t="shared" si="586"/>
        <v>0</v>
      </c>
      <c r="W3686" s="43"/>
      <c r="X3686" s="47">
        <f>SUMIFS(W$12:W3686,F$12:F3686,F3686,H$12:H3686,H3686,D$12:D3686,D3686)</f>
        <v>0</v>
      </c>
      <c r="Y3686" s="48">
        <f t="shared" si="587"/>
        <v>0</v>
      </c>
      <c r="Z3686" s="82"/>
      <c r="AA3686" s="106"/>
      <c r="AB3686" s="42">
        <f t="shared" si="588"/>
        <v>0</v>
      </c>
      <c r="AC3686" s="50"/>
      <c r="AD3686" s="81"/>
      <c r="AE3686" s="81"/>
      <c r="AF3686" s="81"/>
      <c r="AG3686" s="81"/>
      <c r="AH3686" s="81"/>
      <c r="AI3686" s="81"/>
      <c r="AJ3686" s="81"/>
      <c r="AK3686" s="81"/>
      <c r="AL3686" s="81"/>
      <c r="AM3686" s="50"/>
      <c r="AN3686" s="50"/>
      <c r="AO3686" s="112">
        <f t="shared" si="591"/>
        <v>0</v>
      </c>
    </row>
    <row r="3687" spans="1:41" ht="20.100000000000001" customHeight="1">
      <c r="A3687" s="70">
        <f t="shared" si="589"/>
        <v>1</v>
      </c>
      <c r="B3687" s="81"/>
      <c r="C3687" s="81"/>
      <c r="D3687" s="81"/>
      <c r="E3687" s="81"/>
      <c r="F3687" s="34"/>
      <c r="G3687" s="94"/>
      <c r="H3687" s="81"/>
      <c r="I3687" s="34"/>
      <c r="J3687" s="34"/>
      <c r="K3687" s="38"/>
      <c r="L3687" s="38"/>
      <c r="M3687" s="39">
        <f t="shared" si="582"/>
        <v>0</v>
      </c>
      <c r="N3687" s="40">
        <f t="shared" si="583"/>
        <v>0</v>
      </c>
      <c r="O3687" s="80"/>
      <c r="P3687" s="113" t="str">
        <f t="shared" si="590"/>
        <v/>
      </c>
      <c r="Q3687" s="42" t="str">
        <f t="shared" si="584"/>
        <v/>
      </c>
      <c r="R3687" s="81"/>
      <c r="S3687" s="44" t="str">
        <f t="shared" si="585"/>
        <v/>
      </c>
      <c r="T3687" s="81"/>
      <c r="U3687" s="81"/>
      <c r="V3687" s="42">
        <f t="shared" si="586"/>
        <v>0</v>
      </c>
      <c r="W3687" s="43"/>
      <c r="X3687" s="47">
        <f>SUMIFS(W$12:W3687,F$12:F3687,F3687,H$12:H3687,H3687,D$12:D3687,D3687)</f>
        <v>0</v>
      </c>
      <c r="Y3687" s="48">
        <f t="shared" si="587"/>
        <v>0</v>
      </c>
      <c r="Z3687" s="82"/>
      <c r="AA3687" s="106"/>
      <c r="AB3687" s="42">
        <f t="shared" si="588"/>
        <v>0</v>
      </c>
      <c r="AC3687" s="50"/>
      <c r="AD3687" s="81"/>
      <c r="AE3687" s="81"/>
      <c r="AF3687" s="81"/>
      <c r="AG3687" s="81"/>
      <c r="AH3687" s="81"/>
      <c r="AI3687" s="81"/>
      <c r="AJ3687" s="81"/>
      <c r="AK3687" s="81"/>
      <c r="AL3687" s="81"/>
      <c r="AM3687" s="50"/>
      <c r="AN3687" s="50"/>
      <c r="AO3687" s="112">
        <f t="shared" si="591"/>
        <v>0</v>
      </c>
    </row>
    <row r="3688" spans="1:41" ht="20.100000000000001" customHeight="1">
      <c r="A3688" s="70">
        <f t="shared" si="589"/>
        <v>1</v>
      </c>
      <c r="B3688" s="81"/>
      <c r="C3688" s="81"/>
      <c r="D3688" s="81"/>
      <c r="E3688" s="81"/>
      <c r="F3688" s="34"/>
      <c r="G3688" s="94"/>
      <c r="H3688" s="81"/>
      <c r="I3688" s="34"/>
      <c r="J3688" s="34"/>
      <c r="K3688" s="38"/>
      <c r="L3688" s="38"/>
      <c r="M3688" s="39">
        <f t="shared" si="582"/>
        <v>0</v>
      </c>
      <c r="N3688" s="40">
        <f t="shared" si="583"/>
        <v>0</v>
      </c>
      <c r="O3688" s="80"/>
      <c r="P3688" s="113" t="str">
        <f t="shared" si="590"/>
        <v/>
      </c>
      <c r="Q3688" s="42" t="str">
        <f t="shared" si="584"/>
        <v/>
      </c>
      <c r="R3688" s="81"/>
      <c r="S3688" s="44" t="str">
        <f t="shared" si="585"/>
        <v/>
      </c>
      <c r="T3688" s="81"/>
      <c r="U3688" s="81"/>
      <c r="V3688" s="42">
        <f t="shared" si="586"/>
        <v>0</v>
      </c>
      <c r="W3688" s="43"/>
      <c r="X3688" s="47">
        <f>SUMIFS(W$12:W3688,F$12:F3688,F3688,H$12:H3688,H3688,D$12:D3688,D3688)</f>
        <v>0</v>
      </c>
      <c r="Y3688" s="48">
        <f t="shared" si="587"/>
        <v>0</v>
      </c>
      <c r="Z3688" s="82"/>
      <c r="AA3688" s="106"/>
      <c r="AB3688" s="42">
        <f t="shared" si="588"/>
        <v>0</v>
      </c>
      <c r="AC3688" s="50"/>
      <c r="AD3688" s="81"/>
      <c r="AE3688" s="81"/>
      <c r="AF3688" s="81"/>
      <c r="AG3688" s="81"/>
      <c r="AH3688" s="81"/>
      <c r="AI3688" s="81"/>
      <c r="AJ3688" s="81"/>
      <c r="AK3688" s="81"/>
      <c r="AL3688" s="81"/>
      <c r="AM3688" s="50"/>
      <c r="AN3688" s="50"/>
      <c r="AO3688" s="112">
        <f t="shared" si="591"/>
        <v>0</v>
      </c>
    </row>
    <row r="3689" spans="1:41" ht="20.100000000000001" customHeight="1">
      <c r="A3689" s="70">
        <f t="shared" si="589"/>
        <v>1</v>
      </c>
      <c r="B3689" s="81"/>
      <c r="C3689" s="81"/>
      <c r="D3689" s="81"/>
      <c r="E3689" s="81"/>
      <c r="F3689" s="34"/>
      <c r="G3689" s="94"/>
      <c r="H3689" s="81"/>
      <c r="I3689" s="34"/>
      <c r="J3689" s="34"/>
      <c r="K3689" s="38"/>
      <c r="L3689" s="38"/>
      <c r="M3689" s="39">
        <f t="shared" si="582"/>
        <v>0</v>
      </c>
      <c r="N3689" s="40">
        <f t="shared" si="583"/>
        <v>0</v>
      </c>
      <c r="O3689" s="80"/>
      <c r="P3689" s="113" t="str">
        <f t="shared" si="590"/>
        <v/>
      </c>
      <c r="Q3689" s="42" t="str">
        <f t="shared" si="584"/>
        <v/>
      </c>
      <c r="R3689" s="81"/>
      <c r="S3689" s="44" t="str">
        <f t="shared" si="585"/>
        <v/>
      </c>
      <c r="T3689" s="81"/>
      <c r="U3689" s="81"/>
      <c r="V3689" s="42">
        <f t="shared" si="586"/>
        <v>0</v>
      </c>
      <c r="W3689" s="43"/>
      <c r="X3689" s="47">
        <f>SUMIFS(W$12:W3689,F$12:F3689,F3689,H$12:H3689,H3689,D$12:D3689,D3689)</f>
        <v>0</v>
      </c>
      <c r="Y3689" s="48">
        <f t="shared" si="587"/>
        <v>0</v>
      </c>
      <c r="Z3689" s="82"/>
      <c r="AA3689" s="106"/>
      <c r="AB3689" s="42">
        <f t="shared" si="588"/>
        <v>0</v>
      </c>
      <c r="AC3689" s="50"/>
      <c r="AD3689" s="81"/>
      <c r="AE3689" s="81"/>
      <c r="AF3689" s="81"/>
      <c r="AG3689" s="81"/>
      <c r="AH3689" s="81"/>
      <c r="AI3689" s="81"/>
      <c r="AJ3689" s="81"/>
      <c r="AK3689" s="81"/>
      <c r="AL3689" s="81"/>
      <c r="AM3689" s="50"/>
      <c r="AN3689" s="50"/>
      <c r="AO3689" s="112">
        <f t="shared" si="591"/>
        <v>0</v>
      </c>
    </row>
    <row r="3690" spans="1:41" ht="20.100000000000001" customHeight="1">
      <c r="A3690" s="70">
        <f t="shared" si="589"/>
        <v>1</v>
      </c>
      <c r="B3690" s="81"/>
      <c r="C3690" s="81"/>
      <c r="D3690" s="81"/>
      <c r="E3690" s="81"/>
      <c r="F3690" s="34"/>
      <c r="G3690" s="94"/>
      <c r="H3690" s="81"/>
      <c r="I3690" s="34"/>
      <c r="J3690" s="34"/>
      <c r="K3690" s="38"/>
      <c r="L3690" s="38"/>
      <c r="M3690" s="39">
        <f t="shared" si="582"/>
        <v>0</v>
      </c>
      <c r="N3690" s="40">
        <f t="shared" si="583"/>
        <v>0</v>
      </c>
      <c r="O3690" s="80"/>
      <c r="P3690" s="113" t="str">
        <f t="shared" si="590"/>
        <v/>
      </c>
      <c r="Q3690" s="42" t="str">
        <f t="shared" si="584"/>
        <v/>
      </c>
      <c r="R3690" s="81"/>
      <c r="S3690" s="44" t="str">
        <f t="shared" si="585"/>
        <v/>
      </c>
      <c r="T3690" s="81"/>
      <c r="U3690" s="81"/>
      <c r="V3690" s="42">
        <f t="shared" si="586"/>
        <v>0</v>
      </c>
      <c r="W3690" s="43"/>
      <c r="X3690" s="47">
        <f>SUMIFS(W$12:W3690,F$12:F3690,F3690,H$12:H3690,H3690,D$12:D3690,D3690)</f>
        <v>0</v>
      </c>
      <c r="Y3690" s="48">
        <f t="shared" si="587"/>
        <v>0</v>
      </c>
      <c r="Z3690" s="82"/>
      <c r="AA3690" s="106"/>
      <c r="AB3690" s="42">
        <f t="shared" si="588"/>
        <v>0</v>
      </c>
      <c r="AC3690" s="50"/>
      <c r="AD3690" s="81"/>
      <c r="AE3690" s="81"/>
      <c r="AF3690" s="81"/>
      <c r="AG3690" s="81"/>
      <c r="AH3690" s="81"/>
      <c r="AI3690" s="81"/>
      <c r="AJ3690" s="81"/>
      <c r="AK3690" s="81"/>
      <c r="AL3690" s="81"/>
      <c r="AM3690" s="50"/>
      <c r="AN3690" s="50"/>
      <c r="AO3690" s="112">
        <f t="shared" si="591"/>
        <v>0</v>
      </c>
    </row>
    <row r="3691" spans="1:41" ht="20.100000000000001" customHeight="1">
      <c r="A3691" s="70">
        <f t="shared" si="589"/>
        <v>1</v>
      </c>
      <c r="B3691" s="81"/>
      <c r="C3691" s="81"/>
      <c r="D3691" s="81"/>
      <c r="E3691" s="81"/>
      <c r="F3691" s="34"/>
      <c r="G3691" s="94"/>
      <c r="H3691" s="81"/>
      <c r="I3691" s="34"/>
      <c r="J3691" s="34"/>
      <c r="K3691" s="38"/>
      <c r="L3691" s="38"/>
      <c r="M3691" s="39">
        <f t="shared" si="582"/>
        <v>0</v>
      </c>
      <c r="N3691" s="40">
        <f t="shared" si="583"/>
        <v>0</v>
      </c>
      <c r="O3691" s="80"/>
      <c r="P3691" s="113" t="str">
        <f t="shared" si="590"/>
        <v/>
      </c>
      <c r="Q3691" s="42" t="str">
        <f t="shared" si="584"/>
        <v/>
      </c>
      <c r="R3691" s="81"/>
      <c r="S3691" s="44" t="str">
        <f t="shared" si="585"/>
        <v/>
      </c>
      <c r="T3691" s="81"/>
      <c r="U3691" s="81"/>
      <c r="V3691" s="42">
        <f t="shared" si="586"/>
        <v>0</v>
      </c>
      <c r="W3691" s="43"/>
      <c r="X3691" s="47">
        <f>SUMIFS(W$12:W3691,F$12:F3691,F3691,H$12:H3691,H3691,D$12:D3691,D3691)</f>
        <v>0</v>
      </c>
      <c r="Y3691" s="48">
        <f t="shared" si="587"/>
        <v>0</v>
      </c>
      <c r="Z3691" s="82"/>
      <c r="AA3691" s="106"/>
      <c r="AB3691" s="42">
        <f t="shared" si="588"/>
        <v>0</v>
      </c>
      <c r="AC3691" s="50"/>
      <c r="AD3691" s="81"/>
      <c r="AE3691" s="81"/>
      <c r="AF3691" s="81"/>
      <c r="AG3691" s="81"/>
      <c r="AH3691" s="81"/>
      <c r="AI3691" s="81"/>
      <c r="AJ3691" s="81"/>
      <c r="AK3691" s="81"/>
      <c r="AL3691" s="81"/>
      <c r="AM3691" s="50"/>
      <c r="AN3691" s="50"/>
      <c r="AO3691" s="112">
        <f t="shared" si="591"/>
        <v>0</v>
      </c>
    </row>
    <row r="3692" spans="1:41" ht="20.100000000000001" customHeight="1">
      <c r="A3692" s="70">
        <f t="shared" si="589"/>
        <v>1</v>
      </c>
      <c r="B3692" s="81"/>
      <c r="C3692" s="81"/>
      <c r="D3692" s="81"/>
      <c r="E3692" s="81"/>
      <c r="F3692" s="34"/>
      <c r="G3692" s="94"/>
      <c r="H3692" s="81"/>
      <c r="I3692" s="34"/>
      <c r="J3692" s="34"/>
      <c r="K3692" s="38"/>
      <c r="L3692" s="38"/>
      <c r="M3692" s="39">
        <f t="shared" si="582"/>
        <v>0</v>
      </c>
      <c r="N3692" s="40">
        <f t="shared" si="583"/>
        <v>0</v>
      </c>
      <c r="O3692" s="80"/>
      <c r="P3692" s="113" t="str">
        <f t="shared" si="590"/>
        <v/>
      </c>
      <c r="Q3692" s="42" t="str">
        <f t="shared" si="584"/>
        <v/>
      </c>
      <c r="R3692" s="81"/>
      <c r="S3692" s="44" t="str">
        <f t="shared" si="585"/>
        <v/>
      </c>
      <c r="T3692" s="81"/>
      <c r="U3692" s="81"/>
      <c r="V3692" s="42">
        <f t="shared" si="586"/>
        <v>0</v>
      </c>
      <c r="W3692" s="43"/>
      <c r="X3692" s="47">
        <f>SUMIFS(W$12:W3692,F$12:F3692,F3692,H$12:H3692,H3692,D$12:D3692,D3692)</f>
        <v>0</v>
      </c>
      <c r="Y3692" s="48">
        <f t="shared" si="587"/>
        <v>0</v>
      </c>
      <c r="Z3692" s="82"/>
      <c r="AA3692" s="106"/>
      <c r="AB3692" s="42">
        <f t="shared" si="588"/>
        <v>0</v>
      </c>
      <c r="AC3692" s="50"/>
      <c r="AD3692" s="81"/>
      <c r="AE3692" s="81"/>
      <c r="AF3692" s="81"/>
      <c r="AG3692" s="81"/>
      <c r="AH3692" s="81"/>
      <c r="AI3692" s="81"/>
      <c r="AJ3692" s="81"/>
      <c r="AK3692" s="81"/>
      <c r="AL3692" s="81"/>
      <c r="AM3692" s="50"/>
      <c r="AN3692" s="50"/>
      <c r="AO3692" s="112">
        <f t="shared" si="591"/>
        <v>0</v>
      </c>
    </row>
    <row r="3693" spans="1:41" ht="20.100000000000001" customHeight="1">
      <c r="A3693" s="70">
        <f t="shared" si="589"/>
        <v>1</v>
      </c>
      <c r="B3693" s="81"/>
      <c r="C3693" s="81"/>
      <c r="D3693" s="81"/>
      <c r="E3693" s="81"/>
      <c r="F3693" s="34"/>
      <c r="G3693" s="94"/>
      <c r="H3693" s="81"/>
      <c r="I3693" s="34"/>
      <c r="J3693" s="34"/>
      <c r="K3693" s="38"/>
      <c r="L3693" s="38"/>
      <c r="M3693" s="39">
        <f t="shared" si="582"/>
        <v>0</v>
      </c>
      <c r="N3693" s="40">
        <f t="shared" si="583"/>
        <v>0</v>
      </c>
      <c r="O3693" s="80"/>
      <c r="P3693" s="113" t="str">
        <f t="shared" si="590"/>
        <v/>
      </c>
      <c r="Q3693" s="42" t="str">
        <f t="shared" si="584"/>
        <v/>
      </c>
      <c r="R3693" s="81"/>
      <c r="S3693" s="44" t="str">
        <f t="shared" si="585"/>
        <v/>
      </c>
      <c r="T3693" s="81"/>
      <c r="U3693" s="81"/>
      <c r="V3693" s="42">
        <f t="shared" si="586"/>
        <v>0</v>
      </c>
      <c r="W3693" s="43"/>
      <c r="X3693" s="47">
        <f>SUMIFS(W$12:W3693,F$12:F3693,F3693,H$12:H3693,H3693,D$12:D3693,D3693)</f>
        <v>0</v>
      </c>
      <c r="Y3693" s="48">
        <f t="shared" si="587"/>
        <v>0</v>
      </c>
      <c r="Z3693" s="82"/>
      <c r="AA3693" s="106"/>
      <c r="AB3693" s="42">
        <f t="shared" si="588"/>
        <v>0</v>
      </c>
      <c r="AC3693" s="50"/>
      <c r="AD3693" s="81"/>
      <c r="AE3693" s="81"/>
      <c r="AF3693" s="81"/>
      <c r="AG3693" s="81"/>
      <c r="AH3693" s="81"/>
      <c r="AI3693" s="81"/>
      <c r="AJ3693" s="81"/>
      <c r="AK3693" s="81"/>
      <c r="AL3693" s="81"/>
      <c r="AM3693" s="50"/>
      <c r="AN3693" s="50"/>
      <c r="AO3693" s="112">
        <f t="shared" si="591"/>
        <v>0</v>
      </c>
    </row>
    <row r="3694" spans="1:41" ht="20.100000000000001" customHeight="1">
      <c r="A3694" s="70">
        <f t="shared" si="589"/>
        <v>1</v>
      </c>
      <c r="B3694" s="81"/>
      <c r="C3694" s="81"/>
      <c r="D3694" s="81"/>
      <c r="E3694" s="81"/>
      <c r="F3694" s="34"/>
      <c r="G3694" s="94"/>
      <c r="H3694" s="81"/>
      <c r="I3694" s="34"/>
      <c r="J3694" s="34"/>
      <c r="K3694" s="38"/>
      <c r="L3694" s="38"/>
      <c r="M3694" s="39">
        <f t="shared" si="582"/>
        <v>0</v>
      </c>
      <c r="N3694" s="40">
        <f t="shared" si="583"/>
        <v>0</v>
      </c>
      <c r="O3694" s="80"/>
      <c r="P3694" s="113" t="str">
        <f t="shared" si="590"/>
        <v/>
      </c>
      <c r="Q3694" s="42" t="str">
        <f t="shared" si="584"/>
        <v/>
      </c>
      <c r="R3694" s="81"/>
      <c r="S3694" s="44" t="str">
        <f t="shared" si="585"/>
        <v/>
      </c>
      <c r="T3694" s="81"/>
      <c r="U3694" s="81"/>
      <c r="V3694" s="42">
        <f t="shared" si="586"/>
        <v>0</v>
      </c>
      <c r="W3694" s="43"/>
      <c r="X3694" s="47">
        <f>SUMIFS(W$12:W3694,F$12:F3694,F3694,H$12:H3694,H3694,D$12:D3694,D3694)</f>
        <v>0</v>
      </c>
      <c r="Y3694" s="48">
        <f t="shared" si="587"/>
        <v>0</v>
      </c>
      <c r="Z3694" s="82"/>
      <c r="AA3694" s="106"/>
      <c r="AB3694" s="42">
        <f t="shared" si="588"/>
        <v>0</v>
      </c>
      <c r="AC3694" s="50"/>
      <c r="AD3694" s="81"/>
      <c r="AE3694" s="81"/>
      <c r="AF3694" s="81"/>
      <c r="AG3694" s="81"/>
      <c r="AH3694" s="81"/>
      <c r="AI3694" s="81"/>
      <c r="AJ3694" s="81"/>
      <c r="AK3694" s="81"/>
      <c r="AL3694" s="81"/>
      <c r="AM3694" s="50"/>
      <c r="AN3694" s="50"/>
      <c r="AO3694" s="112">
        <f t="shared" si="591"/>
        <v>0</v>
      </c>
    </row>
    <row r="3695" spans="1:41" ht="20.100000000000001" customHeight="1">
      <c r="A3695" s="70">
        <f t="shared" si="589"/>
        <v>1</v>
      </c>
      <c r="B3695" s="81"/>
      <c r="C3695" s="81"/>
      <c r="D3695" s="81"/>
      <c r="E3695" s="81"/>
      <c r="F3695" s="34"/>
      <c r="G3695" s="94"/>
      <c r="H3695" s="81"/>
      <c r="I3695" s="34"/>
      <c r="J3695" s="34"/>
      <c r="K3695" s="38"/>
      <c r="L3695" s="38"/>
      <c r="M3695" s="39">
        <f t="shared" si="582"/>
        <v>0</v>
      </c>
      <c r="N3695" s="40">
        <f t="shared" si="583"/>
        <v>0</v>
      </c>
      <c r="O3695" s="80"/>
      <c r="P3695" s="113" t="str">
        <f t="shared" si="590"/>
        <v/>
      </c>
      <c r="Q3695" s="42" t="str">
        <f t="shared" si="584"/>
        <v/>
      </c>
      <c r="R3695" s="81"/>
      <c r="S3695" s="44" t="str">
        <f t="shared" si="585"/>
        <v/>
      </c>
      <c r="T3695" s="81"/>
      <c r="U3695" s="81"/>
      <c r="V3695" s="42">
        <f t="shared" si="586"/>
        <v>0</v>
      </c>
      <c r="W3695" s="43"/>
      <c r="X3695" s="47">
        <f>SUMIFS(W$12:W3695,F$12:F3695,F3695,H$12:H3695,H3695,D$12:D3695,D3695)</f>
        <v>0</v>
      </c>
      <c r="Y3695" s="48">
        <f t="shared" si="587"/>
        <v>0</v>
      </c>
      <c r="Z3695" s="82"/>
      <c r="AA3695" s="106"/>
      <c r="AB3695" s="42">
        <f t="shared" si="588"/>
        <v>0</v>
      </c>
      <c r="AC3695" s="50"/>
      <c r="AD3695" s="81"/>
      <c r="AE3695" s="81"/>
      <c r="AF3695" s="81"/>
      <c r="AG3695" s="81"/>
      <c r="AH3695" s="81"/>
      <c r="AI3695" s="81"/>
      <c r="AJ3695" s="81"/>
      <c r="AK3695" s="81"/>
      <c r="AL3695" s="81"/>
      <c r="AM3695" s="50"/>
      <c r="AN3695" s="50"/>
      <c r="AO3695" s="112">
        <f t="shared" si="591"/>
        <v>0</v>
      </c>
    </row>
    <row r="3696" spans="1:41" ht="20.100000000000001" customHeight="1">
      <c r="A3696" s="70">
        <f t="shared" si="589"/>
        <v>1</v>
      </c>
      <c r="B3696" s="81"/>
      <c r="C3696" s="81"/>
      <c r="D3696" s="81"/>
      <c r="E3696" s="81"/>
      <c r="F3696" s="34"/>
      <c r="G3696" s="94"/>
      <c r="H3696" s="81"/>
      <c r="I3696" s="34"/>
      <c r="J3696" s="34"/>
      <c r="K3696" s="38"/>
      <c r="L3696" s="38"/>
      <c r="M3696" s="39">
        <f t="shared" si="582"/>
        <v>0</v>
      </c>
      <c r="N3696" s="40">
        <f t="shared" si="583"/>
        <v>0</v>
      </c>
      <c r="O3696" s="80"/>
      <c r="P3696" s="113" t="str">
        <f t="shared" si="590"/>
        <v/>
      </c>
      <c r="Q3696" s="42" t="str">
        <f t="shared" si="584"/>
        <v/>
      </c>
      <c r="R3696" s="81"/>
      <c r="S3696" s="44" t="str">
        <f t="shared" si="585"/>
        <v/>
      </c>
      <c r="T3696" s="81"/>
      <c r="U3696" s="81"/>
      <c r="V3696" s="42">
        <f t="shared" si="586"/>
        <v>0</v>
      </c>
      <c r="W3696" s="43"/>
      <c r="X3696" s="47">
        <f>SUMIFS(W$12:W3696,F$12:F3696,F3696,H$12:H3696,H3696,D$12:D3696,D3696)</f>
        <v>0</v>
      </c>
      <c r="Y3696" s="48">
        <f t="shared" si="587"/>
        <v>0</v>
      </c>
      <c r="Z3696" s="82"/>
      <c r="AA3696" s="106"/>
      <c r="AB3696" s="42">
        <f t="shared" si="588"/>
        <v>0</v>
      </c>
      <c r="AC3696" s="50"/>
      <c r="AD3696" s="81"/>
      <c r="AE3696" s="81"/>
      <c r="AF3696" s="81"/>
      <c r="AG3696" s="81"/>
      <c r="AH3696" s="81"/>
      <c r="AI3696" s="81"/>
      <c r="AJ3696" s="81"/>
      <c r="AK3696" s="81"/>
      <c r="AL3696" s="81"/>
      <c r="AM3696" s="50"/>
      <c r="AN3696" s="50"/>
      <c r="AO3696" s="112">
        <f t="shared" si="591"/>
        <v>0</v>
      </c>
    </row>
    <row r="3697" spans="1:41" ht="20.100000000000001" customHeight="1">
      <c r="A3697" s="70">
        <f t="shared" si="589"/>
        <v>1</v>
      </c>
      <c r="B3697" s="81"/>
      <c r="C3697" s="81"/>
      <c r="D3697" s="81"/>
      <c r="E3697" s="81"/>
      <c r="F3697" s="34"/>
      <c r="G3697" s="94"/>
      <c r="H3697" s="81"/>
      <c r="I3697" s="34"/>
      <c r="J3697" s="34"/>
      <c r="K3697" s="38"/>
      <c r="L3697" s="38"/>
      <c r="M3697" s="39">
        <f t="shared" si="582"/>
        <v>0</v>
      </c>
      <c r="N3697" s="40">
        <f t="shared" si="583"/>
        <v>0</v>
      </c>
      <c r="O3697" s="80"/>
      <c r="P3697" s="113" t="str">
        <f t="shared" si="590"/>
        <v/>
      </c>
      <c r="Q3697" s="42" t="str">
        <f t="shared" si="584"/>
        <v/>
      </c>
      <c r="R3697" s="81"/>
      <c r="S3697" s="44" t="str">
        <f t="shared" si="585"/>
        <v/>
      </c>
      <c r="T3697" s="81"/>
      <c r="U3697" s="81"/>
      <c r="V3697" s="42">
        <f t="shared" si="586"/>
        <v>0</v>
      </c>
      <c r="W3697" s="43"/>
      <c r="X3697" s="47">
        <f>SUMIFS(W$12:W3697,F$12:F3697,F3697,H$12:H3697,H3697,D$12:D3697,D3697)</f>
        <v>0</v>
      </c>
      <c r="Y3697" s="48">
        <f t="shared" si="587"/>
        <v>0</v>
      </c>
      <c r="Z3697" s="82"/>
      <c r="AA3697" s="106"/>
      <c r="AB3697" s="42">
        <f t="shared" si="588"/>
        <v>0</v>
      </c>
      <c r="AC3697" s="50"/>
      <c r="AD3697" s="81"/>
      <c r="AE3697" s="81"/>
      <c r="AF3697" s="81"/>
      <c r="AG3697" s="81"/>
      <c r="AH3697" s="81"/>
      <c r="AI3697" s="81"/>
      <c r="AJ3697" s="81"/>
      <c r="AK3697" s="81"/>
      <c r="AL3697" s="81"/>
      <c r="AM3697" s="50"/>
      <c r="AN3697" s="50"/>
      <c r="AO3697" s="112">
        <f t="shared" si="591"/>
        <v>0</v>
      </c>
    </row>
    <row r="3698" spans="1:41" ht="20.100000000000001" customHeight="1">
      <c r="A3698" s="70">
        <f t="shared" si="589"/>
        <v>1</v>
      </c>
      <c r="B3698" s="81"/>
      <c r="C3698" s="81"/>
      <c r="D3698" s="81"/>
      <c r="E3698" s="81"/>
      <c r="F3698" s="34"/>
      <c r="G3698" s="94"/>
      <c r="H3698" s="81"/>
      <c r="I3698" s="34"/>
      <c r="J3698" s="34"/>
      <c r="K3698" s="38"/>
      <c r="L3698" s="38"/>
      <c r="M3698" s="39">
        <f t="shared" si="582"/>
        <v>0</v>
      </c>
      <c r="N3698" s="40">
        <f t="shared" si="583"/>
        <v>0</v>
      </c>
      <c r="O3698" s="80"/>
      <c r="P3698" s="113" t="str">
        <f t="shared" si="590"/>
        <v/>
      </c>
      <c r="Q3698" s="42" t="str">
        <f t="shared" si="584"/>
        <v/>
      </c>
      <c r="R3698" s="81"/>
      <c r="S3698" s="44" t="str">
        <f t="shared" si="585"/>
        <v/>
      </c>
      <c r="T3698" s="81"/>
      <c r="U3698" s="81"/>
      <c r="V3698" s="42">
        <f t="shared" si="586"/>
        <v>0</v>
      </c>
      <c r="W3698" s="43"/>
      <c r="X3698" s="47">
        <f>SUMIFS(W$12:W3698,F$12:F3698,F3698,H$12:H3698,H3698,D$12:D3698,D3698)</f>
        <v>0</v>
      </c>
      <c r="Y3698" s="48">
        <f t="shared" si="587"/>
        <v>0</v>
      </c>
      <c r="Z3698" s="82"/>
      <c r="AA3698" s="106"/>
      <c r="AB3698" s="42">
        <f t="shared" si="588"/>
        <v>0</v>
      </c>
      <c r="AC3698" s="50"/>
      <c r="AD3698" s="81"/>
      <c r="AE3698" s="81"/>
      <c r="AF3698" s="81"/>
      <c r="AG3698" s="81"/>
      <c r="AH3698" s="81"/>
      <c r="AI3698" s="81"/>
      <c r="AJ3698" s="81"/>
      <c r="AK3698" s="81"/>
      <c r="AL3698" s="81"/>
      <c r="AM3698" s="50"/>
      <c r="AN3698" s="50"/>
      <c r="AO3698" s="112">
        <f t="shared" si="591"/>
        <v>0</v>
      </c>
    </row>
    <row r="3699" spans="1:41" ht="20.100000000000001" customHeight="1">
      <c r="A3699" s="70">
        <f t="shared" si="589"/>
        <v>1</v>
      </c>
      <c r="B3699" s="81"/>
      <c r="C3699" s="81"/>
      <c r="D3699" s="81"/>
      <c r="E3699" s="81"/>
      <c r="F3699" s="34"/>
      <c r="G3699" s="94"/>
      <c r="H3699" s="81"/>
      <c r="I3699" s="34"/>
      <c r="J3699" s="34"/>
      <c r="K3699" s="38"/>
      <c r="L3699" s="38"/>
      <c r="M3699" s="39">
        <f t="shared" si="582"/>
        <v>0</v>
      </c>
      <c r="N3699" s="40">
        <f t="shared" si="583"/>
        <v>0</v>
      </c>
      <c r="O3699" s="80"/>
      <c r="P3699" s="113" t="str">
        <f t="shared" si="590"/>
        <v/>
      </c>
      <c r="Q3699" s="42" t="str">
        <f t="shared" si="584"/>
        <v/>
      </c>
      <c r="R3699" s="81"/>
      <c r="S3699" s="44" t="str">
        <f t="shared" si="585"/>
        <v/>
      </c>
      <c r="T3699" s="81"/>
      <c r="U3699" s="81"/>
      <c r="V3699" s="42">
        <f t="shared" si="586"/>
        <v>0</v>
      </c>
      <c r="W3699" s="43"/>
      <c r="X3699" s="47">
        <f>SUMIFS(W$12:W3699,F$12:F3699,F3699,H$12:H3699,H3699,D$12:D3699,D3699)</f>
        <v>0</v>
      </c>
      <c r="Y3699" s="48">
        <f t="shared" si="587"/>
        <v>0</v>
      </c>
      <c r="Z3699" s="82"/>
      <c r="AA3699" s="106"/>
      <c r="AB3699" s="42">
        <f t="shared" si="588"/>
        <v>0</v>
      </c>
      <c r="AC3699" s="50"/>
      <c r="AD3699" s="81"/>
      <c r="AE3699" s="81"/>
      <c r="AF3699" s="81"/>
      <c r="AG3699" s="81"/>
      <c r="AH3699" s="81"/>
      <c r="AI3699" s="81"/>
      <c r="AJ3699" s="81"/>
      <c r="AK3699" s="81"/>
      <c r="AL3699" s="81"/>
      <c r="AM3699" s="50"/>
      <c r="AN3699" s="50"/>
      <c r="AO3699" s="112">
        <f t="shared" si="591"/>
        <v>0</v>
      </c>
    </row>
    <row r="3700" spans="1:41" ht="20.100000000000001" customHeight="1">
      <c r="A3700" s="70">
        <f t="shared" si="589"/>
        <v>1</v>
      </c>
      <c r="B3700" s="81"/>
      <c r="C3700" s="81"/>
      <c r="D3700" s="81"/>
      <c r="E3700" s="81"/>
      <c r="F3700" s="34"/>
      <c r="G3700" s="94"/>
      <c r="H3700" s="81"/>
      <c r="I3700" s="34"/>
      <c r="J3700" s="34"/>
      <c r="K3700" s="38"/>
      <c r="L3700" s="38"/>
      <c r="M3700" s="39">
        <f t="shared" si="582"/>
        <v>0</v>
      </c>
      <c r="N3700" s="40">
        <f t="shared" si="583"/>
        <v>0</v>
      </c>
      <c r="O3700" s="80"/>
      <c r="P3700" s="113" t="str">
        <f t="shared" si="590"/>
        <v/>
      </c>
      <c r="Q3700" s="42" t="str">
        <f t="shared" si="584"/>
        <v/>
      </c>
      <c r="R3700" s="81"/>
      <c r="S3700" s="44" t="str">
        <f t="shared" si="585"/>
        <v/>
      </c>
      <c r="T3700" s="81"/>
      <c r="U3700" s="81"/>
      <c r="V3700" s="42">
        <f t="shared" si="586"/>
        <v>0</v>
      </c>
      <c r="W3700" s="43"/>
      <c r="X3700" s="47">
        <f>SUMIFS(W$12:W3700,F$12:F3700,F3700,H$12:H3700,H3700,D$12:D3700,D3700)</f>
        <v>0</v>
      </c>
      <c r="Y3700" s="48">
        <f t="shared" si="587"/>
        <v>0</v>
      </c>
      <c r="Z3700" s="82"/>
      <c r="AA3700" s="106"/>
      <c r="AB3700" s="42">
        <f t="shared" si="588"/>
        <v>0</v>
      </c>
      <c r="AC3700" s="50"/>
      <c r="AD3700" s="81"/>
      <c r="AE3700" s="81"/>
      <c r="AF3700" s="81"/>
      <c r="AG3700" s="81"/>
      <c r="AH3700" s="81"/>
      <c r="AI3700" s="81"/>
      <c r="AJ3700" s="81"/>
      <c r="AK3700" s="81"/>
      <c r="AL3700" s="81"/>
      <c r="AM3700" s="50"/>
      <c r="AN3700" s="50"/>
      <c r="AO3700" s="112">
        <f t="shared" si="591"/>
        <v>0</v>
      </c>
    </row>
    <row r="3701" spans="1:41" ht="20.100000000000001" customHeight="1">
      <c r="A3701" s="70">
        <f t="shared" si="589"/>
        <v>1</v>
      </c>
      <c r="B3701" s="81"/>
      <c r="C3701" s="81"/>
      <c r="D3701" s="81"/>
      <c r="E3701" s="81"/>
      <c r="F3701" s="34"/>
      <c r="G3701" s="94"/>
      <c r="H3701" s="81"/>
      <c r="I3701" s="34"/>
      <c r="J3701" s="34"/>
      <c r="K3701" s="38"/>
      <c r="L3701" s="38"/>
      <c r="M3701" s="39">
        <f t="shared" si="582"/>
        <v>0</v>
      </c>
      <c r="N3701" s="40">
        <f t="shared" si="583"/>
        <v>0</v>
      </c>
      <c r="O3701" s="80"/>
      <c r="P3701" s="113" t="str">
        <f t="shared" si="590"/>
        <v/>
      </c>
      <c r="Q3701" s="42" t="str">
        <f t="shared" si="584"/>
        <v/>
      </c>
      <c r="R3701" s="81"/>
      <c r="S3701" s="44" t="str">
        <f t="shared" si="585"/>
        <v/>
      </c>
      <c r="T3701" s="81"/>
      <c r="U3701" s="81"/>
      <c r="V3701" s="42">
        <f t="shared" si="586"/>
        <v>0</v>
      </c>
      <c r="W3701" s="43"/>
      <c r="X3701" s="47">
        <f>SUMIFS(W$12:W3701,F$12:F3701,F3701,H$12:H3701,H3701,D$12:D3701,D3701)</f>
        <v>0</v>
      </c>
      <c r="Y3701" s="48">
        <f t="shared" si="587"/>
        <v>0</v>
      </c>
      <c r="Z3701" s="82"/>
      <c r="AA3701" s="106"/>
      <c r="AB3701" s="42">
        <f t="shared" si="588"/>
        <v>0</v>
      </c>
      <c r="AC3701" s="50"/>
      <c r="AD3701" s="81"/>
      <c r="AE3701" s="81"/>
      <c r="AF3701" s="81"/>
      <c r="AG3701" s="81"/>
      <c r="AH3701" s="81"/>
      <c r="AI3701" s="81"/>
      <c r="AJ3701" s="81"/>
      <c r="AK3701" s="81"/>
      <c r="AL3701" s="81"/>
      <c r="AM3701" s="50"/>
      <c r="AN3701" s="50"/>
      <c r="AO3701" s="112">
        <f t="shared" si="591"/>
        <v>0</v>
      </c>
    </row>
    <row r="3702" spans="1:41" ht="20.100000000000001" customHeight="1">
      <c r="A3702" s="70">
        <f t="shared" si="589"/>
        <v>1</v>
      </c>
      <c r="B3702" s="81"/>
      <c r="C3702" s="81"/>
      <c r="D3702" s="81"/>
      <c r="E3702" s="81"/>
      <c r="F3702" s="34"/>
      <c r="G3702" s="94"/>
      <c r="H3702" s="81"/>
      <c r="I3702" s="34"/>
      <c r="J3702" s="34"/>
      <c r="K3702" s="38"/>
      <c r="L3702" s="38"/>
      <c r="M3702" s="39">
        <f t="shared" si="582"/>
        <v>0</v>
      </c>
      <c r="N3702" s="40">
        <f t="shared" si="583"/>
        <v>0</v>
      </c>
      <c r="O3702" s="80"/>
      <c r="P3702" s="113" t="str">
        <f t="shared" si="590"/>
        <v/>
      </c>
      <c r="Q3702" s="42" t="str">
        <f t="shared" si="584"/>
        <v/>
      </c>
      <c r="R3702" s="81"/>
      <c r="S3702" s="44" t="str">
        <f t="shared" si="585"/>
        <v/>
      </c>
      <c r="T3702" s="81"/>
      <c r="U3702" s="81"/>
      <c r="V3702" s="42">
        <f t="shared" si="586"/>
        <v>0</v>
      </c>
      <c r="W3702" s="43"/>
      <c r="X3702" s="47">
        <f>SUMIFS(W$12:W3702,F$12:F3702,F3702,H$12:H3702,H3702,D$12:D3702,D3702)</f>
        <v>0</v>
      </c>
      <c r="Y3702" s="48">
        <f t="shared" si="587"/>
        <v>0</v>
      </c>
      <c r="Z3702" s="82"/>
      <c r="AA3702" s="106"/>
      <c r="AB3702" s="42">
        <f t="shared" si="588"/>
        <v>0</v>
      </c>
      <c r="AC3702" s="50"/>
      <c r="AD3702" s="81"/>
      <c r="AE3702" s="81"/>
      <c r="AF3702" s="81"/>
      <c r="AG3702" s="81"/>
      <c r="AH3702" s="81"/>
      <c r="AI3702" s="81"/>
      <c r="AJ3702" s="81"/>
      <c r="AK3702" s="81"/>
      <c r="AL3702" s="81"/>
      <c r="AM3702" s="50"/>
      <c r="AN3702" s="50"/>
      <c r="AO3702" s="112">
        <f t="shared" si="591"/>
        <v>0</v>
      </c>
    </row>
    <row r="3703" spans="1:41" ht="20.100000000000001" customHeight="1">
      <c r="A3703" s="70">
        <f t="shared" si="589"/>
        <v>1</v>
      </c>
      <c r="B3703" s="81"/>
      <c r="C3703" s="81"/>
      <c r="D3703" s="81"/>
      <c r="E3703" s="81"/>
      <c r="F3703" s="34"/>
      <c r="G3703" s="94"/>
      <c r="H3703" s="81"/>
      <c r="I3703" s="34"/>
      <c r="J3703" s="34"/>
      <c r="K3703" s="38"/>
      <c r="L3703" s="38"/>
      <c r="M3703" s="39">
        <f t="shared" si="582"/>
        <v>0</v>
      </c>
      <c r="N3703" s="40">
        <f t="shared" si="583"/>
        <v>0</v>
      </c>
      <c r="O3703" s="80"/>
      <c r="P3703" s="113" t="str">
        <f t="shared" si="590"/>
        <v/>
      </c>
      <c r="Q3703" s="42" t="str">
        <f t="shared" si="584"/>
        <v/>
      </c>
      <c r="R3703" s="81"/>
      <c r="S3703" s="44" t="str">
        <f t="shared" si="585"/>
        <v/>
      </c>
      <c r="T3703" s="81"/>
      <c r="U3703" s="81"/>
      <c r="V3703" s="42">
        <f t="shared" si="586"/>
        <v>0</v>
      </c>
      <c r="W3703" s="43"/>
      <c r="X3703" s="47">
        <f>SUMIFS(W$12:W3703,F$12:F3703,F3703,H$12:H3703,H3703,D$12:D3703,D3703)</f>
        <v>0</v>
      </c>
      <c r="Y3703" s="48">
        <f t="shared" si="587"/>
        <v>0</v>
      </c>
      <c r="Z3703" s="82"/>
      <c r="AA3703" s="106"/>
      <c r="AB3703" s="42">
        <f t="shared" si="588"/>
        <v>0</v>
      </c>
      <c r="AC3703" s="50"/>
      <c r="AD3703" s="81"/>
      <c r="AE3703" s="81"/>
      <c r="AF3703" s="81"/>
      <c r="AG3703" s="81"/>
      <c r="AH3703" s="81"/>
      <c r="AI3703" s="81"/>
      <c r="AJ3703" s="81"/>
      <c r="AK3703" s="81"/>
      <c r="AL3703" s="81"/>
      <c r="AM3703" s="50"/>
      <c r="AN3703" s="50"/>
      <c r="AO3703" s="112">
        <f t="shared" si="591"/>
        <v>0</v>
      </c>
    </row>
    <row r="3704" spans="1:41" ht="20.100000000000001" customHeight="1">
      <c r="A3704" s="70">
        <f t="shared" si="589"/>
        <v>1</v>
      </c>
      <c r="B3704" s="81"/>
      <c r="C3704" s="81"/>
      <c r="D3704" s="81"/>
      <c r="E3704" s="81"/>
      <c r="F3704" s="34"/>
      <c r="G3704" s="94"/>
      <c r="H3704" s="81"/>
      <c r="I3704" s="34"/>
      <c r="J3704" s="34"/>
      <c r="K3704" s="38"/>
      <c r="L3704" s="38"/>
      <c r="M3704" s="39">
        <f t="shared" si="582"/>
        <v>0</v>
      </c>
      <c r="N3704" s="40">
        <f t="shared" si="583"/>
        <v>0</v>
      </c>
      <c r="O3704" s="80"/>
      <c r="P3704" s="113" t="str">
        <f t="shared" si="590"/>
        <v/>
      </c>
      <c r="Q3704" s="42" t="str">
        <f t="shared" si="584"/>
        <v/>
      </c>
      <c r="R3704" s="81"/>
      <c r="S3704" s="44" t="str">
        <f t="shared" si="585"/>
        <v/>
      </c>
      <c r="T3704" s="81"/>
      <c r="U3704" s="81"/>
      <c r="V3704" s="42">
        <f t="shared" si="586"/>
        <v>0</v>
      </c>
      <c r="W3704" s="43"/>
      <c r="X3704" s="47">
        <f>SUMIFS(W$12:W3704,F$12:F3704,F3704,H$12:H3704,H3704,D$12:D3704,D3704)</f>
        <v>0</v>
      </c>
      <c r="Y3704" s="48">
        <f t="shared" si="587"/>
        <v>0</v>
      </c>
      <c r="Z3704" s="82"/>
      <c r="AA3704" s="106"/>
      <c r="AB3704" s="42">
        <f t="shared" si="588"/>
        <v>0</v>
      </c>
      <c r="AC3704" s="50"/>
      <c r="AD3704" s="81"/>
      <c r="AE3704" s="81"/>
      <c r="AF3704" s="81"/>
      <c r="AG3704" s="81"/>
      <c r="AH3704" s="81"/>
      <c r="AI3704" s="81"/>
      <c r="AJ3704" s="81"/>
      <c r="AK3704" s="81"/>
      <c r="AL3704" s="81"/>
      <c r="AM3704" s="50"/>
      <c r="AN3704" s="50"/>
      <c r="AO3704" s="112">
        <f t="shared" si="591"/>
        <v>0</v>
      </c>
    </row>
    <row r="3705" spans="1:41" ht="20.100000000000001" customHeight="1">
      <c r="A3705" s="70">
        <f t="shared" si="589"/>
        <v>1</v>
      </c>
      <c r="B3705" s="81"/>
      <c r="C3705" s="81"/>
      <c r="D3705" s="81"/>
      <c r="E3705" s="81"/>
      <c r="F3705" s="34"/>
      <c r="G3705" s="94"/>
      <c r="H3705" s="81"/>
      <c r="I3705" s="34"/>
      <c r="J3705" s="34"/>
      <c r="K3705" s="38"/>
      <c r="L3705" s="38"/>
      <c r="M3705" s="39">
        <f t="shared" si="582"/>
        <v>0</v>
      </c>
      <c r="N3705" s="40">
        <f t="shared" si="583"/>
        <v>0</v>
      </c>
      <c r="O3705" s="80"/>
      <c r="P3705" s="113" t="str">
        <f t="shared" si="590"/>
        <v/>
      </c>
      <c r="Q3705" s="42" t="str">
        <f t="shared" si="584"/>
        <v/>
      </c>
      <c r="R3705" s="81"/>
      <c r="S3705" s="44" t="str">
        <f t="shared" si="585"/>
        <v/>
      </c>
      <c r="T3705" s="81"/>
      <c r="U3705" s="81"/>
      <c r="V3705" s="42">
        <f t="shared" si="586"/>
        <v>0</v>
      </c>
      <c r="W3705" s="43"/>
      <c r="X3705" s="47">
        <f>SUMIFS(W$12:W3705,F$12:F3705,F3705,H$12:H3705,H3705,D$12:D3705,D3705)</f>
        <v>0</v>
      </c>
      <c r="Y3705" s="48">
        <f t="shared" si="587"/>
        <v>0</v>
      </c>
      <c r="Z3705" s="82"/>
      <c r="AA3705" s="106"/>
      <c r="AB3705" s="42">
        <f t="shared" si="588"/>
        <v>0</v>
      </c>
      <c r="AC3705" s="50"/>
      <c r="AD3705" s="81"/>
      <c r="AE3705" s="81"/>
      <c r="AF3705" s="81"/>
      <c r="AG3705" s="81"/>
      <c r="AH3705" s="81"/>
      <c r="AI3705" s="81"/>
      <c r="AJ3705" s="81"/>
      <c r="AK3705" s="81"/>
      <c r="AL3705" s="81"/>
      <c r="AM3705" s="50"/>
      <c r="AN3705" s="50"/>
      <c r="AO3705" s="112">
        <f t="shared" si="591"/>
        <v>0</v>
      </c>
    </row>
    <row r="3706" spans="1:41" ht="20.100000000000001" customHeight="1">
      <c r="A3706" s="70">
        <f t="shared" si="589"/>
        <v>1</v>
      </c>
      <c r="B3706" s="81"/>
      <c r="C3706" s="81"/>
      <c r="D3706" s="81"/>
      <c r="E3706" s="81"/>
      <c r="F3706" s="34"/>
      <c r="G3706" s="94"/>
      <c r="H3706" s="81"/>
      <c r="I3706" s="34"/>
      <c r="J3706" s="34"/>
      <c r="K3706" s="38"/>
      <c r="L3706" s="38"/>
      <c r="M3706" s="39">
        <f t="shared" si="582"/>
        <v>0</v>
      </c>
      <c r="N3706" s="40">
        <f t="shared" si="583"/>
        <v>0</v>
      </c>
      <c r="O3706" s="80"/>
      <c r="P3706" s="113" t="str">
        <f t="shared" si="590"/>
        <v/>
      </c>
      <c r="Q3706" s="42" t="str">
        <f t="shared" si="584"/>
        <v/>
      </c>
      <c r="R3706" s="81"/>
      <c r="S3706" s="44" t="str">
        <f t="shared" si="585"/>
        <v/>
      </c>
      <c r="T3706" s="81"/>
      <c r="U3706" s="81"/>
      <c r="V3706" s="42">
        <f t="shared" si="586"/>
        <v>0</v>
      </c>
      <c r="W3706" s="43"/>
      <c r="X3706" s="47">
        <f>SUMIFS(W$12:W3706,F$12:F3706,F3706,H$12:H3706,H3706,D$12:D3706,D3706)</f>
        <v>0</v>
      </c>
      <c r="Y3706" s="48">
        <f t="shared" si="587"/>
        <v>0</v>
      </c>
      <c r="Z3706" s="82"/>
      <c r="AA3706" s="106"/>
      <c r="AB3706" s="42">
        <f t="shared" si="588"/>
        <v>0</v>
      </c>
      <c r="AC3706" s="50"/>
      <c r="AD3706" s="81"/>
      <c r="AE3706" s="81"/>
      <c r="AF3706" s="81"/>
      <c r="AG3706" s="81"/>
      <c r="AH3706" s="81"/>
      <c r="AI3706" s="81"/>
      <c r="AJ3706" s="81"/>
      <c r="AK3706" s="81"/>
      <c r="AL3706" s="81"/>
      <c r="AM3706" s="50"/>
      <c r="AN3706" s="50"/>
      <c r="AO3706" s="112">
        <f t="shared" si="591"/>
        <v>0</v>
      </c>
    </row>
    <row r="3707" spans="1:41" ht="20.100000000000001" customHeight="1">
      <c r="A3707" s="70">
        <f t="shared" si="589"/>
        <v>1</v>
      </c>
      <c r="B3707" s="81"/>
      <c r="C3707" s="81"/>
      <c r="D3707" s="81"/>
      <c r="E3707" s="81"/>
      <c r="F3707" s="34"/>
      <c r="G3707" s="94"/>
      <c r="H3707" s="81"/>
      <c r="I3707" s="34"/>
      <c r="J3707" s="34"/>
      <c r="K3707" s="38"/>
      <c r="L3707" s="38"/>
      <c r="M3707" s="39">
        <f t="shared" si="582"/>
        <v>0</v>
      </c>
      <c r="N3707" s="40">
        <f t="shared" si="583"/>
        <v>0</v>
      </c>
      <c r="O3707" s="80"/>
      <c r="P3707" s="113" t="str">
        <f t="shared" si="590"/>
        <v/>
      </c>
      <c r="Q3707" s="42" t="str">
        <f t="shared" si="584"/>
        <v/>
      </c>
      <c r="R3707" s="81"/>
      <c r="S3707" s="44" t="str">
        <f t="shared" si="585"/>
        <v/>
      </c>
      <c r="T3707" s="81"/>
      <c r="U3707" s="81"/>
      <c r="V3707" s="42">
        <f t="shared" si="586"/>
        <v>0</v>
      </c>
      <c r="W3707" s="43"/>
      <c r="X3707" s="47">
        <f>SUMIFS(W$12:W3707,F$12:F3707,F3707,H$12:H3707,H3707,D$12:D3707,D3707)</f>
        <v>0</v>
      </c>
      <c r="Y3707" s="48">
        <f t="shared" si="587"/>
        <v>0</v>
      </c>
      <c r="Z3707" s="82"/>
      <c r="AA3707" s="106"/>
      <c r="AB3707" s="42">
        <f t="shared" si="588"/>
        <v>0</v>
      </c>
      <c r="AC3707" s="50"/>
      <c r="AD3707" s="81"/>
      <c r="AE3707" s="81"/>
      <c r="AF3707" s="81"/>
      <c r="AG3707" s="81"/>
      <c r="AH3707" s="81"/>
      <c r="AI3707" s="81"/>
      <c r="AJ3707" s="81"/>
      <c r="AK3707" s="81"/>
      <c r="AL3707" s="81"/>
      <c r="AM3707" s="50"/>
      <c r="AN3707" s="50"/>
      <c r="AO3707" s="112">
        <f t="shared" si="591"/>
        <v>0</v>
      </c>
    </row>
    <row r="3708" spans="1:41" ht="20.100000000000001" customHeight="1">
      <c r="A3708" s="70">
        <f t="shared" si="589"/>
        <v>1</v>
      </c>
      <c r="B3708" s="81"/>
      <c r="C3708" s="81"/>
      <c r="D3708" s="81"/>
      <c r="E3708" s="81"/>
      <c r="F3708" s="34"/>
      <c r="G3708" s="94"/>
      <c r="H3708" s="81"/>
      <c r="I3708" s="34"/>
      <c r="J3708" s="34"/>
      <c r="K3708" s="38"/>
      <c r="L3708" s="38"/>
      <c r="M3708" s="39">
        <f t="shared" si="582"/>
        <v>0</v>
      </c>
      <c r="N3708" s="40">
        <f t="shared" si="583"/>
        <v>0</v>
      </c>
      <c r="O3708" s="80"/>
      <c r="P3708" s="113" t="str">
        <f t="shared" si="590"/>
        <v/>
      </c>
      <c r="Q3708" s="42" t="str">
        <f t="shared" si="584"/>
        <v/>
      </c>
      <c r="R3708" s="81"/>
      <c r="S3708" s="44" t="str">
        <f t="shared" si="585"/>
        <v/>
      </c>
      <c r="T3708" s="81"/>
      <c r="U3708" s="81"/>
      <c r="V3708" s="42">
        <f t="shared" si="586"/>
        <v>0</v>
      </c>
      <c r="W3708" s="43"/>
      <c r="X3708" s="47">
        <f>SUMIFS(W$12:W3708,F$12:F3708,F3708,H$12:H3708,H3708,D$12:D3708,D3708)</f>
        <v>0</v>
      </c>
      <c r="Y3708" s="48">
        <f t="shared" si="587"/>
        <v>0</v>
      </c>
      <c r="Z3708" s="82"/>
      <c r="AA3708" s="106"/>
      <c r="AB3708" s="42">
        <f t="shared" si="588"/>
        <v>0</v>
      </c>
      <c r="AC3708" s="50"/>
      <c r="AD3708" s="81"/>
      <c r="AE3708" s="81"/>
      <c r="AF3708" s="81"/>
      <c r="AG3708" s="81"/>
      <c r="AH3708" s="81"/>
      <c r="AI3708" s="81"/>
      <c r="AJ3708" s="81"/>
      <c r="AK3708" s="81"/>
      <c r="AL3708" s="81"/>
      <c r="AM3708" s="50"/>
      <c r="AN3708" s="50"/>
      <c r="AO3708" s="112">
        <f t="shared" si="591"/>
        <v>0</v>
      </c>
    </row>
    <row r="3709" spans="1:41" ht="20.100000000000001" customHeight="1">
      <c r="A3709" s="70">
        <f t="shared" si="589"/>
        <v>1</v>
      </c>
      <c r="B3709" s="81"/>
      <c r="C3709" s="81"/>
      <c r="D3709" s="81"/>
      <c r="E3709" s="81"/>
      <c r="F3709" s="34"/>
      <c r="G3709" s="94"/>
      <c r="H3709" s="81"/>
      <c r="I3709" s="34"/>
      <c r="J3709" s="34"/>
      <c r="K3709" s="38"/>
      <c r="L3709" s="38"/>
      <c r="M3709" s="39">
        <f t="shared" si="582"/>
        <v>0</v>
      </c>
      <c r="N3709" s="40">
        <f t="shared" si="583"/>
        <v>0</v>
      </c>
      <c r="O3709" s="80"/>
      <c r="P3709" s="113" t="str">
        <f t="shared" si="590"/>
        <v/>
      </c>
      <c r="Q3709" s="42" t="str">
        <f t="shared" si="584"/>
        <v/>
      </c>
      <c r="R3709" s="81"/>
      <c r="S3709" s="44" t="str">
        <f t="shared" si="585"/>
        <v/>
      </c>
      <c r="T3709" s="81"/>
      <c r="U3709" s="81"/>
      <c r="V3709" s="42">
        <f t="shared" si="586"/>
        <v>0</v>
      </c>
      <c r="W3709" s="43"/>
      <c r="X3709" s="47">
        <f>SUMIFS(W$12:W3709,F$12:F3709,F3709,H$12:H3709,H3709,D$12:D3709,D3709)</f>
        <v>0</v>
      </c>
      <c r="Y3709" s="48">
        <f t="shared" si="587"/>
        <v>0</v>
      </c>
      <c r="Z3709" s="82"/>
      <c r="AA3709" s="106"/>
      <c r="AB3709" s="42">
        <f t="shared" si="588"/>
        <v>0</v>
      </c>
      <c r="AC3709" s="50"/>
      <c r="AD3709" s="81"/>
      <c r="AE3709" s="81"/>
      <c r="AF3709" s="81"/>
      <c r="AG3709" s="81"/>
      <c r="AH3709" s="81"/>
      <c r="AI3709" s="81"/>
      <c r="AJ3709" s="81"/>
      <c r="AK3709" s="81"/>
      <c r="AL3709" s="81"/>
      <c r="AM3709" s="50"/>
      <c r="AN3709" s="50"/>
      <c r="AO3709" s="112">
        <f t="shared" si="591"/>
        <v>0</v>
      </c>
    </row>
    <row r="3710" spans="1:41" ht="20.100000000000001" customHeight="1">
      <c r="A3710" s="70">
        <f t="shared" si="589"/>
        <v>1</v>
      </c>
      <c r="B3710" s="81"/>
      <c r="C3710" s="81"/>
      <c r="D3710" s="81"/>
      <c r="E3710" s="81"/>
      <c r="F3710" s="34"/>
      <c r="G3710" s="94"/>
      <c r="H3710" s="81"/>
      <c r="I3710" s="34"/>
      <c r="J3710" s="34"/>
      <c r="K3710" s="38"/>
      <c r="L3710" s="38"/>
      <c r="M3710" s="39">
        <f t="shared" si="582"/>
        <v>0</v>
      </c>
      <c r="N3710" s="40">
        <f t="shared" si="583"/>
        <v>0</v>
      </c>
      <c r="O3710" s="80"/>
      <c r="P3710" s="113" t="str">
        <f t="shared" si="590"/>
        <v/>
      </c>
      <c r="Q3710" s="42" t="str">
        <f t="shared" si="584"/>
        <v/>
      </c>
      <c r="R3710" s="81"/>
      <c r="S3710" s="44" t="str">
        <f t="shared" si="585"/>
        <v/>
      </c>
      <c r="T3710" s="81"/>
      <c r="U3710" s="81"/>
      <c r="V3710" s="42">
        <f t="shared" si="586"/>
        <v>0</v>
      </c>
      <c r="W3710" s="43"/>
      <c r="X3710" s="47">
        <f>SUMIFS(W$12:W3710,F$12:F3710,F3710,H$12:H3710,H3710,D$12:D3710,D3710)</f>
        <v>0</v>
      </c>
      <c r="Y3710" s="48">
        <f t="shared" si="587"/>
        <v>0</v>
      </c>
      <c r="Z3710" s="82"/>
      <c r="AA3710" s="106"/>
      <c r="AB3710" s="42">
        <f t="shared" si="588"/>
        <v>0</v>
      </c>
      <c r="AC3710" s="50"/>
      <c r="AD3710" s="81"/>
      <c r="AE3710" s="81"/>
      <c r="AF3710" s="81"/>
      <c r="AG3710" s="81"/>
      <c r="AH3710" s="81"/>
      <c r="AI3710" s="81"/>
      <c r="AJ3710" s="81"/>
      <c r="AK3710" s="81"/>
      <c r="AL3710" s="81"/>
      <c r="AM3710" s="50"/>
      <c r="AN3710" s="50"/>
      <c r="AO3710" s="112">
        <f t="shared" si="591"/>
        <v>0</v>
      </c>
    </row>
    <row r="3711" spans="1:41" ht="20.100000000000001" customHeight="1">
      <c r="A3711" s="70">
        <f t="shared" si="589"/>
        <v>1</v>
      </c>
      <c r="B3711" s="81"/>
      <c r="C3711" s="81"/>
      <c r="D3711" s="81"/>
      <c r="E3711" s="81"/>
      <c r="F3711" s="34"/>
      <c r="G3711" s="94"/>
      <c r="H3711" s="81"/>
      <c r="I3711" s="34"/>
      <c r="J3711" s="34"/>
      <c r="K3711" s="38"/>
      <c r="L3711" s="38"/>
      <c r="M3711" s="39">
        <f t="shared" si="582"/>
        <v>0</v>
      </c>
      <c r="N3711" s="40">
        <f t="shared" si="583"/>
        <v>0</v>
      </c>
      <c r="O3711" s="80"/>
      <c r="P3711" s="113" t="str">
        <f t="shared" si="590"/>
        <v/>
      </c>
      <c r="Q3711" s="42" t="str">
        <f t="shared" si="584"/>
        <v/>
      </c>
      <c r="R3711" s="81"/>
      <c r="S3711" s="44" t="str">
        <f t="shared" si="585"/>
        <v/>
      </c>
      <c r="T3711" s="81"/>
      <c r="U3711" s="81"/>
      <c r="V3711" s="42">
        <f t="shared" si="586"/>
        <v>0</v>
      </c>
      <c r="W3711" s="43"/>
      <c r="X3711" s="47">
        <f>SUMIFS(W$12:W3711,F$12:F3711,F3711,H$12:H3711,H3711,D$12:D3711,D3711)</f>
        <v>0</v>
      </c>
      <c r="Y3711" s="48">
        <f t="shared" si="587"/>
        <v>0</v>
      </c>
      <c r="Z3711" s="82"/>
      <c r="AA3711" s="106"/>
      <c r="AB3711" s="42">
        <f t="shared" si="588"/>
        <v>0</v>
      </c>
      <c r="AC3711" s="50"/>
      <c r="AD3711" s="81"/>
      <c r="AE3711" s="81"/>
      <c r="AF3711" s="81"/>
      <c r="AG3711" s="81"/>
      <c r="AH3711" s="81"/>
      <c r="AI3711" s="81"/>
      <c r="AJ3711" s="81"/>
      <c r="AK3711" s="81"/>
      <c r="AL3711" s="81"/>
      <c r="AM3711" s="50"/>
      <c r="AN3711" s="50"/>
      <c r="AO3711" s="112">
        <f t="shared" si="591"/>
        <v>0</v>
      </c>
    </row>
    <row r="3712" spans="1:41" ht="20.100000000000001" customHeight="1">
      <c r="A3712" s="70">
        <f t="shared" si="589"/>
        <v>1</v>
      </c>
      <c r="B3712" s="81"/>
      <c r="C3712" s="81"/>
      <c r="D3712" s="81"/>
      <c r="E3712" s="81"/>
      <c r="F3712" s="34"/>
      <c r="G3712" s="94"/>
      <c r="H3712" s="81"/>
      <c r="I3712" s="34"/>
      <c r="J3712" s="34"/>
      <c r="K3712" s="38"/>
      <c r="L3712" s="38"/>
      <c r="M3712" s="39">
        <f t="shared" si="582"/>
        <v>0</v>
      </c>
      <c r="N3712" s="40">
        <f t="shared" si="583"/>
        <v>0</v>
      </c>
      <c r="O3712" s="80"/>
      <c r="P3712" s="113" t="str">
        <f t="shared" si="590"/>
        <v/>
      </c>
      <c r="Q3712" s="42" t="str">
        <f t="shared" si="584"/>
        <v/>
      </c>
      <c r="R3712" s="81"/>
      <c r="S3712" s="44" t="str">
        <f t="shared" si="585"/>
        <v/>
      </c>
      <c r="T3712" s="81"/>
      <c r="U3712" s="81"/>
      <c r="V3712" s="42">
        <f t="shared" si="586"/>
        <v>0</v>
      </c>
      <c r="W3712" s="43"/>
      <c r="X3712" s="47">
        <f>SUMIFS(W$12:W3712,F$12:F3712,F3712,H$12:H3712,H3712,D$12:D3712,D3712)</f>
        <v>0</v>
      </c>
      <c r="Y3712" s="48">
        <f t="shared" si="587"/>
        <v>0</v>
      </c>
      <c r="Z3712" s="82"/>
      <c r="AA3712" s="106"/>
      <c r="AB3712" s="42">
        <f t="shared" si="588"/>
        <v>0</v>
      </c>
      <c r="AC3712" s="50"/>
      <c r="AD3712" s="81"/>
      <c r="AE3712" s="81"/>
      <c r="AF3712" s="81"/>
      <c r="AG3712" s="81"/>
      <c r="AH3712" s="81"/>
      <c r="AI3712" s="81"/>
      <c r="AJ3712" s="81"/>
      <c r="AK3712" s="81"/>
      <c r="AL3712" s="81"/>
      <c r="AM3712" s="50"/>
      <c r="AN3712" s="50"/>
      <c r="AO3712" s="112">
        <f t="shared" si="591"/>
        <v>0</v>
      </c>
    </row>
    <row r="3713" spans="1:41" ht="20.100000000000001" customHeight="1">
      <c r="A3713" s="70">
        <f t="shared" si="589"/>
        <v>1</v>
      </c>
      <c r="B3713" s="81"/>
      <c r="C3713" s="81"/>
      <c r="D3713" s="81"/>
      <c r="E3713" s="81"/>
      <c r="F3713" s="34"/>
      <c r="G3713" s="94"/>
      <c r="H3713" s="81"/>
      <c r="I3713" s="34"/>
      <c r="J3713" s="34"/>
      <c r="K3713" s="38"/>
      <c r="L3713" s="38"/>
      <c r="M3713" s="39">
        <f t="shared" si="582"/>
        <v>0</v>
      </c>
      <c r="N3713" s="40">
        <f t="shared" si="583"/>
        <v>0</v>
      </c>
      <c r="O3713" s="80"/>
      <c r="P3713" s="113" t="str">
        <f t="shared" si="590"/>
        <v/>
      </c>
      <c r="Q3713" s="42" t="str">
        <f t="shared" si="584"/>
        <v/>
      </c>
      <c r="R3713" s="81"/>
      <c r="S3713" s="44" t="str">
        <f t="shared" si="585"/>
        <v/>
      </c>
      <c r="T3713" s="81"/>
      <c r="U3713" s="81"/>
      <c r="V3713" s="42">
        <f t="shared" si="586"/>
        <v>0</v>
      </c>
      <c r="W3713" s="43"/>
      <c r="X3713" s="47">
        <f>SUMIFS(W$12:W3713,F$12:F3713,F3713,H$12:H3713,H3713,D$12:D3713,D3713)</f>
        <v>0</v>
      </c>
      <c r="Y3713" s="48">
        <f t="shared" si="587"/>
        <v>0</v>
      </c>
      <c r="Z3713" s="82"/>
      <c r="AA3713" s="106"/>
      <c r="AB3713" s="42">
        <f t="shared" si="588"/>
        <v>0</v>
      </c>
      <c r="AC3713" s="50"/>
      <c r="AD3713" s="81"/>
      <c r="AE3713" s="81"/>
      <c r="AF3713" s="81"/>
      <c r="AG3713" s="81"/>
      <c r="AH3713" s="81"/>
      <c r="AI3713" s="81"/>
      <c r="AJ3713" s="81"/>
      <c r="AK3713" s="81"/>
      <c r="AL3713" s="81"/>
      <c r="AM3713" s="50"/>
      <c r="AN3713" s="50"/>
      <c r="AO3713" s="112">
        <f t="shared" si="591"/>
        <v>0</v>
      </c>
    </row>
    <row r="3714" spans="1:41" ht="20.100000000000001" customHeight="1">
      <c r="A3714" s="70">
        <f t="shared" si="589"/>
        <v>1</v>
      </c>
      <c r="B3714" s="81"/>
      <c r="C3714" s="81"/>
      <c r="D3714" s="81"/>
      <c r="E3714" s="81"/>
      <c r="F3714" s="34"/>
      <c r="G3714" s="94"/>
      <c r="H3714" s="81"/>
      <c r="I3714" s="34"/>
      <c r="J3714" s="34"/>
      <c r="K3714" s="38"/>
      <c r="L3714" s="38"/>
      <c r="M3714" s="39">
        <f t="shared" si="582"/>
        <v>0</v>
      </c>
      <c r="N3714" s="40">
        <f t="shared" si="583"/>
        <v>0</v>
      </c>
      <c r="O3714" s="80"/>
      <c r="P3714" s="113" t="str">
        <f t="shared" si="590"/>
        <v/>
      </c>
      <c r="Q3714" s="42" t="str">
        <f t="shared" si="584"/>
        <v/>
      </c>
      <c r="R3714" s="81"/>
      <c r="S3714" s="44" t="str">
        <f t="shared" si="585"/>
        <v/>
      </c>
      <c r="T3714" s="81"/>
      <c r="U3714" s="81"/>
      <c r="V3714" s="42">
        <f t="shared" si="586"/>
        <v>0</v>
      </c>
      <c r="W3714" s="43"/>
      <c r="X3714" s="47">
        <f>SUMIFS(W$12:W3714,F$12:F3714,F3714,H$12:H3714,H3714,D$12:D3714,D3714)</f>
        <v>0</v>
      </c>
      <c r="Y3714" s="48">
        <f t="shared" si="587"/>
        <v>0</v>
      </c>
      <c r="Z3714" s="82"/>
      <c r="AA3714" s="106"/>
      <c r="AB3714" s="42">
        <f t="shared" si="588"/>
        <v>0</v>
      </c>
      <c r="AC3714" s="50"/>
      <c r="AD3714" s="81"/>
      <c r="AE3714" s="81"/>
      <c r="AF3714" s="81"/>
      <c r="AG3714" s="81"/>
      <c r="AH3714" s="81"/>
      <c r="AI3714" s="81"/>
      <c r="AJ3714" s="81"/>
      <c r="AK3714" s="81"/>
      <c r="AL3714" s="81"/>
      <c r="AM3714" s="50"/>
      <c r="AN3714" s="50"/>
      <c r="AO3714" s="112">
        <f t="shared" si="591"/>
        <v>0</v>
      </c>
    </row>
    <row r="3715" spans="1:41" ht="20.100000000000001" customHeight="1">
      <c r="A3715" s="70">
        <f t="shared" si="589"/>
        <v>1</v>
      </c>
      <c r="B3715" s="81"/>
      <c r="C3715" s="81"/>
      <c r="D3715" s="81"/>
      <c r="E3715" s="81"/>
      <c r="F3715" s="34"/>
      <c r="G3715" s="94"/>
      <c r="H3715" s="81"/>
      <c r="I3715" s="34"/>
      <c r="J3715" s="34"/>
      <c r="K3715" s="38"/>
      <c r="L3715" s="38"/>
      <c r="M3715" s="39">
        <f t="shared" si="582"/>
        <v>0</v>
      </c>
      <c r="N3715" s="40">
        <f t="shared" si="583"/>
        <v>0</v>
      </c>
      <c r="O3715" s="80"/>
      <c r="P3715" s="113" t="str">
        <f t="shared" si="590"/>
        <v/>
      </c>
      <c r="Q3715" s="42" t="str">
        <f t="shared" si="584"/>
        <v/>
      </c>
      <c r="R3715" s="81"/>
      <c r="S3715" s="44" t="str">
        <f t="shared" si="585"/>
        <v/>
      </c>
      <c r="T3715" s="81"/>
      <c r="U3715" s="81"/>
      <c r="V3715" s="42">
        <f t="shared" si="586"/>
        <v>0</v>
      </c>
      <c r="W3715" s="43"/>
      <c r="X3715" s="47">
        <f>SUMIFS(W$12:W3715,F$12:F3715,F3715,H$12:H3715,H3715,D$12:D3715,D3715)</f>
        <v>0</v>
      </c>
      <c r="Y3715" s="48">
        <f t="shared" si="587"/>
        <v>0</v>
      </c>
      <c r="Z3715" s="82"/>
      <c r="AA3715" s="106"/>
      <c r="AB3715" s="42">
        <f t="shared" si="588"/>
        <v>0</v>
      </c>
      <c r="AC3715" s="50"/>
      <c r="AD3715" s="81"/>
      <c r="AE3715" s="81"/>
      <c r="AF3715" s="81"/>
      <c r="AG3715" s="81"/>
      <c r="AH3715" s="81"/>
      <c r="AI3715" s="81"/>
      <c r="AJ3715" s="81"/>
      <c r="AK3715" s="81"/>
      <c r="AL3715" s="81"/>
      <c r="AM3715" s="50"/>
      <c r="AN3715" s="50"/>
      <c r="AO3715" s="112">
        <f t="shared" si="591"/>
        <v>0</v>
      </c>
    </row>
    <row r="3716" spans="1:41" ht="20.100000000000001" customHeight="1">
      <c r="A3716" s="70">
        <f t="shared" si="589"/>
        <v>1</v>
      </c>
      <c r="B3716" s="81"/>
      <c r="C3716" s="81"/>
      <c r="D3716" s="81"/>
      <c r="E3716" s="81"/>
      <c r="F3716" s="34"/>
      <c r="G3716" s="94"/>
      <c r="H3716" s="81"/>
      <c r="I3716" s="34"/>
      <c r="J3716" s="34"/>
      <c r="K3716" s="38"/>
      <c r="L3716" s="38"/>
      <c r="M3716" s="39">
        <f t="shared" si="582"/>
        <v>0</v>
      </c>
      <c r="N3716" s="40">
        <f t="shared" si="583"/>
        <v>0</v>
      </c>
      <c r="O3716" s="80"/>
      <c r="P3716" s="113" t="str">
        <f t="shared" si="590"/>
        <v/>
      </c>
      <c r="Q3716" s="42" t="str">
        <f t="shared" si="584"/>
        <v/>
      </c>
      <c r="R3716" s="81"/>
      <c r="S3716" s="44" t="str">
        <f t="shared" si="585"/>
        <v/>
      </c>
      <c r="T3716" s="81"/>
      <c r="U3716" s="81"/>
      <c r="V3716" s="42">
        <f t="shared" si="586"/>
        <v>0</v>
      </c>
      <c r="W3716" s="43"/>
      <c r="X3716" s="47">
        <f>SUMIFS(W$12:W3716,F$12:F3716,F3716,H$12:H3716,H3716,D$12:D3716,D3716)</f>
        <v>0</v>
      </c>
      <c r="Y3716" s="48">
        <f t="shared" si="587"/>
        <v>0</v>
      </c>
      <c r="Z3716" s="82"/>
      <c r="AA3716" s="106"/>
      <c r="AB3716" s="42">
        <f t="shared" si="588"/>
        <v>0</v>
      </c>
      <c r="AC3716" s="50"/>
      <c r="AD3716" s="81"/>
      <c r="AE3716" s="81"/>
      <c r="AF3716" s="81"/>
      <c r="AG3716" s="81"/>
      <c r="AH3716" s="81"/>
      <c r="AI3716" s="81"/>
      <c r="AJ3716" s="81"/>
      <c r="AK3716" s="81"/>
      <c r="AL3716" s="81"/>
      <c r="AM3716" s="50"/>
      <c r="AN3716" s="50"/>
      <c r="AO3716" s="112">
        <f t="shared" si="591"/>
        <v>0</v>
      </c>
    </row>
    <row r="3717" spans="1:41" ht="20.100000000000001" customHeight="1">
      <c r="A3717" s="70">
        <f t="shared" si="589"/>
        <v>1</v>
      </c>
      <c r="B3717" s="81"/>
      <c r="C3717" s="81"/>
      <c r="D3717" s="81"/>
      <c r="E3717" s="81"/>
      <c r="F3717" s="34"/>
      <c r="G3717" s="94"/>
      <c r="H3717" s="81"/>
      <c r="I3717" s="34"/>
      <c r="J3717" s="34"/>
      <c r="K3717" s="38"/>
      <c r="L3717" s="38"/>
      <c r="M3717" s="39">
        <f t="shared" si="582"/>
        <v>0</v>
      </c>
      <c r="N3717" s="40">
        <f t="shared" si="583"/>
        <v>0</v>
      </c>
      <c r="O3717" s="80"/>
      <c r="P3717" s="113" t="str">
        <f t="shared" si="590"/>
        <v/>
      </c>
      <c r="Q3717" s="42" t="str">
        <f t="shared" si="584"/>
        <v/>
      </c>
      <c r="R3717" s="81"/>
      <c r="S3717" s="44" t="str">
        <f t="shared" si="585"/>
        <v/>
      </c>
      <c r="T3717" s="81"/>
      <c r="U3717" s="81"/>
      <c r="V3717" s="42">
        <f t="shared" si="586"/>
        <v>0</v>
      </c>
      <c r="W3717" s="43"/>
      <c r="X3717" s="47">
        <f>SUMIFS(W$12:W3717,F$12:F3717,F3717,H$12:H3717,H3717,D$12:D3717,D3717)</f>
        <v>0</v>
      </c>
      <c r="Y3717" s="48">
        <f t="shared" si="587"/>
        <v>0</v>
      </c>
      <c r="Z3717" s="82"/>
      <c r="AA3717" s="106"/>
      <c r="AB3717" s="42">
        <f t="shared" si="588"/>
        <v>0</v>
      </c>
      <c r="AC3717" s="50"/>
      <c r="AD3717" s="81"/>
      <c r="AE3717" s="81"/>
      <c r="AF3717" s="81"/>
      <c r="AG3717" s="81"/>
      <c r="AH3717" s="81"/>
      <c r="AI3717" s="81"/>
      <c r="AJ3717" s="81"/>
      <c r="AK3717" s="81"/>
      <c r="AL3717" s="81"/>
      <c r="AM3717" s="50"/>
      <c r="AN3717" s="50"/>
      <c r="AO3717" s="112">
        <f t="shared" si="591"/>
        <v>0</v>
      </c>
    </row>
    <row r="3718" spans="1:41" ht="20.100000000000001" customHeight="1">
      <c r="A3718" s="70">
        <f t="shared" si="589"/>
        <v>1</v>
      </c>
      <c r="B3718" s="81"/>
      <c r="C3718" s="81"/>
      <c r="D3718" s="81"/>
      <c r="E3718" s="81"/>
      <c r="F3718" s="34"/>
      <c r="G3718" s="94"/>
      <c r="H3718" s="81"/>
      <c r="I3718" s="34"/>
      <c r="J3718" s="34"/>
      <c r="K3718" s="38"/>
      <c r="L3718" s="38"/>
      <c r="M3718" s="39">
        <f t="shared" si="582"/>
        <v>0</v>
      </c>
      <c r="N3718" s="40">
        <f t="shared" si="583"/>
        <v>0</v>
      </c>
      <c r="O3718" s="80"/>
      <c r="P3718" s="113" t="str">
        <f t="shared" si="590"/>
        <v/>
      </c>
      <c r="Q3718" s="42" t="str">
        <f t="shared" si="584"/>
        <v/>
      </c>
      <c r="R3718" s="81"/>
      <c r="S3718" s="44" t="str">
        <f t="shared" si="585"/>
        <v/>
      </c>
      <c r="T3718" s="81"/>
      <c r="U3718" s="81"/>
      <c r="V3718" s="42">
        <f t="shared" si="586"/>
        <v>0</v>
      </c>
      <c r="W3718" s="43"/>
      <c r="X3718" s="47">
        <f>SUMIFS(W$12:W3718,F$12:F3718,F3718,H$12:H3718,H3718,D$12:D3718,D3718)</f>
        <v>0</v>
      </c>
      <c r="Y3718" s="48">
        <f t="shared" si="587"/>
        <v>0</v>
      </c>
      <c r="Z3718" s="82"/>
      <c r="AA3718" s="106"/>
      <c r="AB3718" s="42">
        <f t="shared" si="588"/>
        <v>0</v>
      </c>
      <c r="AC3718" s="50"/>
      <c r="AD3718" s="81"/>
      <c r="AE3718" s="81"/>
      <c r="AF3718" s="81"/>
      <c r="AG3718" s="81"/>
      <c r="AH3718" s="81"/>
      <c r="AI3718" s="81"/>
      <c r="AJ3718" s="81"/>
      <c r="AK3718" s="81"/>
      <c r="AL3718" s="81"/>
      <c r="AM3718" s="50"/>
      <c r="AN3718" s="50"/>
      <c r="AO3718" s="112">
        <f t="shared" si="591"/>
        <v>0</v>
      </c>
    </row>
    <row r="3719" spans="1:41" ht="20.100000000000001" customHeight="1">
      <c r="A3719" s="70">
        <f t="shared" si="589"/>
        <v>1</v>
      </c>
      <c r="B3719" s="81"/>
      <c r="C3719" s="81"/>
      <c r="D3719" s="81"/>
      <c r="E3719" s="81"/>
      <c r="F3719" s="34"/>
      <c r="G3719" s="94"/>
      <c r="H3719" s="81"/>
      <c r="I3719" s="34"/>
      <c r="J3719" s="34"/>
      <c r="K3719" s="38"/>
      <c r="L3719" s="38"/>
      <c r="M3719" s="39">
        <f t="shared" si="582"/>
        <v>0</v>
      </c>
      <c r="N3719" s="40">
        <f t="shared" si="583"/>
        <v>0</v>
      </c>
      <c r="O3719" s="80"/>
      <c r="P3719" s="113" t="str">
        <f t="shared" si="590"/>
        <v/>
      </c>
      <c r="Q3719" s="42" t="str">
        <f t="shared" si="584"/>
        <v/>
      </c>
      <c r="R3719" s="81"/>
      <c r="S3719" s="44" t="str">
        <f t="shared" si="585"/>
        <v/>
      </c>
      <c r="T3719" s="81"/>
      <c r="U3719" s="81"/>
      <c r="V3719" s="42">
        <f t="shared" si="586"/>
        <v>0</v>
      </c>
      <c r="W3719" s="43"/>
      <c r="X3719" s="47">
        <f>SUMIFS(W$12:W3719,F$12:F3719,F3719,H$12:H3719,H3719,D$12:D3719,D3719)</f>
        <v>0</v>
      </c>
      <c r="Y3719" s="48">
        <f t="shared" si="587"/>
        <v>0</v>
      </c>
      <c r="Z3719" s="82"/>
      <c r="AA3719" s="106"/>
      <c r="AB3719" s="42">
        <f t="shared" si="588"/>
        <v>0</v>
      </c>
      <c r="AC3719" s="50"/>
      <c r="AD3719" s="81"/>
      <c r="AE3719" s="81"/>
      <c r="AF3719" s="81"/>
      <c r="AG3719" s="81"/>
      <c r="AH3719" s="81"/>
      <c r="AI3719" s="81"/>
      <c r="AJ3719" s="81"/>
      <c r="AK3719" s="81"/>
      <c r="AL3719" s="81"/>
      <c r="AM3719" s="50"/>
      <c r="AN3719" s="50"/>
      <c r="AO3719" s="112">
        <f t="shared" si="591"/>
        <v>0</v>
      </c>
    </row>
    <row r="3720" spans="1:41" ht="20.100000000000001" customHeight="1">
      <c r="A3720" s="70">
        <f t="shared" si="589"/>
        <v>1</v>
      </c>
      <c r="B3720" s="81"/>
      <c r="C3720" s="81"/>
      <c r="D3720" s="81"/>
      <c r="E3720" s="81"/>
      <c r="F3720" s="34"/>
      <c r="G3720" s="94"/>
      <c r="H3720" s="81"/>
      <c r="I3720" s="34"/>
      <c r="J3720" s="34"/>
      <c r="K3720" s="38"/>
      <c r="L3720" s="38"/>
      <c r="M3720" s="39">
        <f t="shared" ref="M3720:M3783" si="592">(IF(L3720&lt;K3720,1+L3720,L3720)-K3720-IF(AND(K3720&lt;$L$5,L3720&gt;$M$5),$M$5-$L$5)-IF(AND(K3720&lt;$L$6,L3720&gt;$M$6),$M$6-$L$6)-IF(AND(K3720&lt;$L$7,L3720&gt;$M$7),$M$7-$L$7))-IF(AND(K3720&lt;$L$8,L3720&gt;$M$8),$M$8-$L$8)</f>
        <v>0</v>
      </c>
      <c r="N3720" s="40">
        <f t="shared" ref="N3720:N3783" si="593">HOUR(M3720)+MINUTE(M3720)/60</f>
        <v>0</v>
      </c>
      <c r="O3720" s="80"/>
      <c r="P3720" s="113" t="str">
        <f t="shared" si="590"/>
        <v/>
      </c>
      <c r="Q3720" s="42" t="str">
        <f t="shared" ref="Q3720:Q3783" si="594">IFERROR(V3720/(N3720*O3720),"")</f>
        <v/>
      </c>
      <c r="R3720" s="81"/>
      <c r="S3720" s="44" t="str">
        <f t="shared" ref="S3720:S3783" si="595">IFERROR(W3720/R3720,"")</f>
        <v/>
      </c>
      <c r="T3720" s="81"/>
      <c r="U3720" s="81"/>
      <c r="V3720" s="42">
        <f t="shared" ref="V3720:V3783" si="596">+W3720+Y3720</f>
        <v>0</v>
      </c>
      <c r="W3720" s="43"/>
      <c r="X3720" s="47">
        <f>SUMIFS(W$12:W3720,F$12:F3720,F3720,H$12:H3720,H3720,D$12:D3720,D3720)</f>
        <v>0</v>
      </c>
      <c r="Y3720" s="48">
        <f t="shared" ref="Y3720:Y3783" si="597">SUM(AC3720:AK3720)</f>
        <v>0</v>
      </c>
      <c r="Z3720" s="82"/>
      <c r="AA3720" s="106"/>
      <c r="AB3720" s="42">
        <f t="shared" ref="AB3720:AB3783" si="598">+W3720*AA3720</f>
        <v>0</v>
      </c>
      <c r="AC3720" s="50"/>
      <c r="AD3720" s="81"/>
      <c r="AE3720" s="81"/>
      <c r="AF3720" s="81"/>
      <c r="AG3720" s="81"/>
      <c r="AH3720" s="81"/>
      <c r="AI3720" s="81"/>
      <c r="AJ3720" s="81"/>
      <c r="AK3720" s="81"/>
      <c r="AL3720" s="81"/>
      <c r="AM3720" s="50"/>
      <c r="AN3720" s="50"/>
      <c r="AO3720" s="112">
        <f t="shared" si="591"/>
        <v>0</v>
      </c>
    </row>
    <row r="3721" spans="1:41" ht="20.100000000000001" customHeight="1">
      <c r="A3721" s="70">
        <f t="shared" si="589"/>
        <v>1</v>
      </c>
      <c r="B3721" s="81"/>
      <c r="C3721" s="81"/>
      <c r="D3721" s="81"/>
      <c r="E3721" s="81"/>
      <c r="F3721" s="34"/>
      <c r="G3721" s="94"/>
      <c r="H3721" s="81"/>
      <c r="I3721" s="34"/>
      <c r="J3721" s="34"/>
      <c r="K3721" s="38"/>
      <c r="L3721" s="38"/>
      <c r="M3721" s="39">
        <f t="shared" si="592"/>
        <v>0</v>
      </c>
      <c r="N3721" s="40">
        <f t="shared" si="593"/>
        <v>0</v>
      </c>
      <c r="O3721" s="80"/>
      <c r="P3721" s="113" t="str">
        <f t="shared" si="590"/>
        <v/>
      </c>
      <c r="Q3721" s="42" t="str">
        <f t="shared" si="594"/>
        <v/>
      </c>
      <c r="R3721" s="81"/>
      <c r="S3721" s="44" t="str">
        <f t="shared" si="595"/>
        <v/>
      </c>
      <c r="T3721" s="81"/>
      <c r="U3721" s="81"/>
      <c r="V3721" s="42">
        <f t="shared" si="596"/>
        <v>0</v>
      </c>
      <c r="W3721" s="43"/>
      <c r="X3721" s="47">
        <f>SUMIFS(W$12:W3721,F$12:F3721,F3721,H$12:H3721,H3721,D$12:D3721,D3721)</f>
        <v>0</v>
      </c>
      <c r="Y3721" s="48">
        <f t="shared" si="597"/>
        <v>0</v>
      </c>
      <c r="Z3721" s="82"/>
      <c r="AA3721" s="106"/>
      <c r="AB3721" s="42">
        <f t="shared" si="598"/>
        <v>0</v>
      </c>
      <c r="AC3721" s="50"/>
      <c r="AD3721" s="81"/>
      <c r="AE3721" s="81"/>
      <c r="AF3721" s="81"/>
      <c r="AG3721" s="81"/>
      <c r="AH3721" s="81"/>
      <c r="AI3721" s="81"/>
      <c r="AJ3721" s="81"/>
      <c r="AK3721" s="81"/>
      <c r="AL3721" s="81"/>
      <c r="AM3721" s="50"/>
      <c r="AN3721" s="50"/>
      <c r="AO3721" s="112">
        <f t="shared" si="591"/>
        <v>0</v>
      </c>
    </row>
    <row r="3722" spans="1:41" ht="20.100000000000001" customHeight="1">
      <c r="A3722" s="70">
        <f t="shared" si="589"/>
        <v>1</v>
      </c>
      <c r="B3722" s="81"/>
      <c r="C3722" s="81"/>
      <c r="D3722" s="81"/>
      <c r="E3722" s="81"/>
      <c r="F3722" s="34"/>
      <c r="G3722" s="94"/>
      <c r="H3722" s="81"/>
      <c r="I3722" s="34"/>
      <c r="J3722" s="34"/>
      <c r="K3722" s="38"/>
      <c r="L3722" s="38"/>
      <c r="M3722" s="39">
        <f t="shared" si="592"/>
        <v>0</v>
      </c>
      <c r="N3722" s="40">
        <f t="shared" si="593"/>
        <v>0</v>
      </c>
      <c r="O3722" s="80"/>
      <c r="P3722" s="113" t="str">
        <f t="shared" si="590"/>
        <v/>
      </c>
      <c r="Q3722" s="42" t="str">
        <f t="shared" si="594"/>
        <v/>
      </c>
      <c r="R3722" s="81"/>
      <c r="S3722" s="44" t="str">
        <f t="shared" si="595"/>
        <v/>
      </c>
      <c r="T3722" s="81"/>
      <c r="U3722" s="81"/>
      <c r="V3722" s="42">
        <f t="shared" si="596"/>
        <v>0</v>
      </c>
      <c r="W3722" s="43"/>
      <c r="X3722" s="47">
        <f>SUMIFS(W$12:W3722,F$12:F3722,F3722,H$12:H3722,H3722,D$12:D3722,D3722)</f>
        <v>0</v>
      </c>
      <c r="Y3722" s="48">
        <f t="shared" si="597"/>
        <v>0</v>
      </c>
      <c r="Z3722" s="82"/>
      <c r="AA3722" s="106"/>
      <c r="AB3722" s="42">
        <f t="shared" si="598"/>
        <v>0</v>
      </c>
      <c r="AC3722" s="50"/>
      <c r="AD3722" s="81"/>
      <c r="AE3722" s="81"/>
      <c r="AF3722" s="81"/>
      <c r="AG3722" s="81"/>
      <c r="AH3722" s="81"/>
      <c r="AI3722" s="81"/>
      <c r="AJ3722" s="81"/>
      <c r="AK3722" s="81"/>
      <c r="AL3722" s="81"/>
      <c r="AM3722" s="50"/>
      <c r="AN3722" s="50"/>
      <c r="AO3722" s="112">
        <f t="shared" si="591"/>
        <v>0</v>
      </c>
    </row>
    <row r="3723" spans="1:41" ht="20.100000000000001" customHeight="1">
      <c r="A3723" s="70">
        <f t="shared" si="589"/>
        <v>1</v>
      </c>
      <c r="B3723" s="81"/>
      <c r="C3723" s="81"/>
      <c r="D3723" s="81"/>
      <c r="E3723" s="81"/>
      <c r="F3723" s="34"/>
      <c r="G3723" s="94"/>
      <c r="H3723" s="81"/>
      <c r="I3723" s="34"/>
      <c r="J3723" s="34"/>
      <c r="K3723" s="38"/>
      <c r="L3723" s="38"/>
      <c r="M3723" s="39">
        <f t="shared" si="592"/>
        <v>0</v>
      </c>
      <c r="N3723" s="40">
        <f t="shared" si="593"/>
        <v>0</v>
      </c>
      <c r="O3723" s="80"/>
      <c r="P3723" s="113" t="str">
        <f t="shared" si="590"/>
        <v/>
      </c>
      <c r="Q3723" s="42" t="str">
        <f t="shared" si="594"/>
        <v/>
      </c>
      <c r="R3723" s="81"/>
      <c r="S3723" s="44" t="str">
        <f t="shared" si="595"/>
        <v/>
      </c>
      <c r="T3723" s="81"/>
      <c r="U3723" s="81"/>
      <c r="V3723" s="42">
        <f t="shared" si="596"/>
        <v>0</v>
      </c>
      <c r="W3723" s="43"/>
      <c r="X3723" s="47">
        <f>SUMIFS(W$12:W3723,F$12:F3723,F3723,H$12:H3723,H3723,D$12:D3723,D3723)</f>
        <v>0</v>
      </c>
      <c r="Y3723" s="48">
        <f t="shared" si="597"/>
        <v>0</v>
      </c>
      <c r="Z3723" s="82"/>
      <c r="AA3723" s="106"/>
      <c r="AB3723" s="42">
        <f t="shared" si="598"/>
        <v>0</v>
      </c>
      <c r="AC3723" s="50"/>
      <c r="AD3723" s="81"/>
      <c r="AE3723" s="81"/>
      <c r="AF3723" s="81"/>
      <c r="AG3723" s="81"/>
      <c r="AH3723" s="81"/>
      <c r="AI3723" s="81"/>
      <c r="AJ3723" s="81"/>
      <c r="AK3723" s="81"/>
      <c r="AL3723" s="81"/>
      <c r="AM3723" s="50"/>
      <c r="AN3723" s="50"/>
      <c r="AO3723" s="112">
        <f t="shared" si="591"/>
        <v>0</v>
      </c>
    </row>
    <row r="3724" spans="1:41" ht="20.100000000000001" customHeight="1">
      <c r="A3724" s="70">
        <f t="shared" si="589"/>
        <v>1</v>
      </c>
      <c r="B3724" s="81"/>
      <c r="C3724" s="81"/>
      <c r="D3724" s="81"/>
      <c r="E3724" s="81"/>
      <c r="F3724" s="34"/>
      <c r="G3724" s="94"/>
      <c r="H3724" s="81"/>
      <c r="I3724" s="34"/>
      <c r="J3724" s="34"/>
      <c r="K3724" s="38"/>
      <c r="L3724" s="38"/>
      <c r="M3724" s="39">
        <f t="shared" si="592"/>
        <v>0</v>
      </c>
      <c r="N3724" s="40">
        <f t="shared" si="593"/>
        <v>0</v>
      </c>
      <c r="O3724" s="80"/>
      <c r="P3724" s="113" t="str">
        <f t="shared" si="590"/>
        <v/>
      </c>
      <c r="Q3724" s="42" t="str">
        <f t="shared" si="594"/>
        <v/>
      </c>
      <c r="R3724" s="81"/>
      <c r="S3724" s="44" t="str">
        <f t="shared" si="595"/>
        <v/>
      </c>
      <c r="T3724" s="81"/>
      <c r="U3724" s="81"/>
      <c r="V3724" s="42">
        <f t="shared" si="596"/>
        <v>0</v>
      </c>
      <c r="W3724" s="43"/>
      <c r="X3724" s="47">
        <f>SUMIFS(W$12:W3724,F$12:F3724,F3724,H$12:H3724,H3724,D$12:D3724,D3724)</f>
        <v>0</v>
      </c>
      <c r="Y3724" s="48">
        <f t="shared" si="597"/>
        <v>0</v>
      </c>
      <c r="Z3724" s="82"/>
      <c r="AA3724" s="106"/>
      <c r="AB3724" s="42">
        <f t="shared" si="598"/>
        <v>0</v>
      </c>
      <c r="AC3724" s="50"/>
      <c r="AD3724" s="81"/>
      <c r="AE3724" s="81"/>
      <c r="AF3724" s="81"/>
      <c r="AG3724" s="81"/>
      <c r="AH3724" s="81"/>
      <c r="AI3724" s="81"/>
      <c r="AJ3724" s="81"/>
      <c r="AK3724" s="81"/>
      <c r="AL3724" s="81"/>
      <c r="AM3724" s="50"/>
      <c r="AN3724" s="50"/>
      <c r="AO3724" s="112">
        <f t="shared" si="591"/>
        <v>0</v>
      </c>
    </row>
    <row r="3725" spans="1:41" ht="20.100000000000001" customHeight="1">
      <c r="A3725" s="70">
        <f t="shared" ref="A3725:A3788" si="599">MONTH(B3725)</f>
        <v>1</v>
      </c>
      <c r="B3725" s="81"/>
      <c r="C3725" s="81"/>
      <c r="D3725" s="81"/>
      <c r="E3725" s="81"/>
      <c r="F3725" s="34"/>
      <c r="G3725" s="94"/>
      <c r="H3725" s="81"/>
      <c r="I3725" s="34"/>
      <c r="J3725" s="34"/>
      <c r="K3725" s="38"/>
      <c r="L3725" s="38"/>
      <c r="M3725" s="39">
        <f t="shared" si="592"/>
        <v>0</v>
      </c>
      <c r="N3725" s="40">
        <f t="shared" si="593"/>
        <v>0</v>
      </c>
      <c r="O3725" s="80"/>
      <c r="P3725" s="113" t="str">
        <f t="shared" ref="P3725:P3788" si="600">IFERROR(W3725/V3725,"")</f>
        <v/>
      </c>
      <c r="Q3725" s="42" t="str">
        <f t="shared" si="594"/>
        <v/>
      </c>
      <c r="R3725" s="81"/>
      <c r="S3725" s="44" t="str">
        <f t="shared" si="595"/>
        <v/>
      </c>
      <c r="T3725" s="81"/>
      <c r="U3725" s="81"/>
      <c r="V3725" s="42">
        <f t="shared" si="596"/>
        <v>0</v>
      </c>
      <c r="W3725" s="43"/>
      <c r="X3725" s="47">
        <f>SUMIFS(W$12:W3725,F$12:F3725,F3725,H$12:H3725,H3725,D$12:D3725,D3725)</f>
        <v>0</v>
      </c>
      <c r="Y3725" s="48">
        <f t="shared" si="597"/>
        <v>0</v>
      </c>
      <c r="Z3725" s="82"/>
      <c r="AA3725" s="106"/>
      <c r="AB3725" s="42">
        <f t="shared" si="598"/>
        <v>0</v>
      </c>
      <c r="AC3725" s="50"/>
      <c r="AD3725" s="81"/>
      <c r="AE3725" s="81"/>
      <c r="AF3725" s="81"/>
      <c r="AG3725" s="81"/>
      <c r="AH3725" s="81"/>
      <c r="AI3725" s="81"/>
      <c r="AJ3725" s="81"/>
      <c r="AK3725" s="81"/>
      <c r="AL3725" s="81"/>
      <c r="AM3725" s="50"/>
      <c r="AN3725" s="50"/>
      <c r="AO3725" s="112">
        <f t="shared" ref="AO3725:AO3788" si="601">+AM3725+AN3725</f>
        <v>0</v>
      </c>
    </row>
    <row r="3726" spans="1:41" ht="20.100000000000001" customHeight="1">
      <c r="A3726" s="70">
        <f t="shared" si="599"/>
        <v>1</v>
      </c>
      <c r="B3726" s="81"/>
      <c r="C3726" s="81"/>
      <c r="D3726" s="81"/>
      <c r="E3726" s="81"/>
      <c r="F3726" s="34"/>
      <c r="G3726" s="94"/>
      <c r="H3726" s="81"/>
      <c r="I3726" s="34"/>
      <c r="J3726" s="34"/>
      <c r="K3726" s="38"/>
      <c r="L3726" s="38"/>
      <c r="M3726" s="39">
        <f t="shared" si="592"/>
        <v>0</v>
      </c>
      <c r="N3726" s="40">
        <f t="shared" si="593"/>
        <v>0</v>
      </c>
      <c r="O3726" s="80"/>
      <c r="P3726" s="113" t="str">
        <f t="shared" si="600"/>
        <v/>
      </c>
      <c r="Q3726" s="42" t="str">
        <f t="shared" si="594"/>
        <v/>
      </c>
      <c r="R3726" s="81"/>
      <c r="S3726" s="44" t="str">
        <f t="shared" si="595"/>
        <v/>
      </c>
      <c r="T3726" s="81"/>
      <c r="U3726" s="81"/>
      <c r="V3726" s="42">
        <f t="shared" si="596"/>
        <v>0</v>
      </c>
      <c r="W3726" s="43"/>
      <c r="X3726" s="47">
        <f>SUMIFS(W$12:W3726,F$12:F3726,F3726,H$12:H3726,H3726,D$12:D3726,D3726)</f>
        <v>0</v>
      </c>
      <c r="Y3726" s="48">
        <f t="shared" si="597"/>
        <v>0</v>
      </c>
      <c r="Z3726" s="82"/>
      <c r="AA3726" s="106"/>
      <c r="AB3726" s="42">
        <f t="shared" si="598"/>
        <v>0</v>
      </c>
      <c r="AC3726" s="50"/>
      <c r="AD3726" s="81"/>
      <c r="AE3726" s="81"/>
      <c r="AF3726" s="81"/>
      <c r="AG3726" s="81"/>
      <c r="AH3726" s="81"/>
      <c r="AI3726" s="81"/>
      <c r="AJ3726" s="81"/>
      <c r="AK3726" s="81"/>
      <c r="AL3726" s="81"/>
      <c r="AM3726" s="50"/>
      <c r="AN3726" s="50"/>
      <c r="AO3726" s="112">
        <f t="shared" si="601"/>
        <v>0</v>
      </c>
    </row>
    <row r="3727" spans="1:41" ht="20.100000000000001" customHeight="1">
      <c r="A3727" s="70">
        <f t="shared" si="599"/>
        <v>1</v>
      </c>
      <c r="B3727" s="81"/>
      <c r="C3727" s="81"/>
      <c r="D3727" s="81"/>
      <c r="E3727" s="81"/>
      <c r="F3727" s="34"/>
      <c r="G3727" s="94"/>
      <c r="H3727" s="81"/>
      <c r="I3727" s="34"/>
      <c r="J3727" s="34"/>
      <c r="K3727" s="38"/>
      <c r="L3727" s="38"/>
      <c r="M3727" s="39">
        <f t="shared" si="592"/>
        <v>0</v>
      </c>
      <c r="N3727" s="40">
        <f t="shared" si="593"/>
        <v>0</v>
      </c>
      <c r="O3727" s="80"/>
      <c r="P3727" s="113" t="str">
        <f t="shared" si="600"/>
        <v/>
      </c>
      <c r="Q3727" s="42" t="str">
        <f t="shared" si="594"/>
        <v/>
      </c>
      <c r="R3727" s="81"/>
      <c r="S3727" s="44" t="str">
        <f t="shared" si="595"/>
        <v/>
      </c>
      <c r="T3727" s="81"/>
      <c r="U3727" s="81"/>
      <c r="V3727" s="42">
        <f t="shared" si="596"/>
        <v>0</v>
      </c>
      <c r="W3727" s="43"/>
      <c r="X3727" s="47">
        <f>SUMIFS(W$12:W3727,F$12:F3727,F3727,H$12:H3727,H3727,D$12:D3727,D3727)</f>
        <v>0</v>
      </c>
      <c r="Y3727" s="48">
        <f t="shared" si="597"/>
        <v>0</v>
      </c>
      <c r="Z3727" s="82"/>
      <c r="AA3727" s="106"/>
      <c r="AB3727" s="42">
        <f t="shared" si="598"/>
        <v>0</v>
      </c>
      <c r="AC3727" s="50"/>
      <c r="AD3727" s="81"/>
      <c r="AE3727" s="81"/>
      <c r="AF3727" s="81"/>
      <c r="AG3727" s="81"/>
      <c r="AH3727" s="81"/>
      <c r="AI3727" s="81"/>
      <c r="AJ3727" s="81"/>
      <c r="AK3727" s="81"/>
      <c r="AL3727" s="81"/>
      <c r="AM3727" s="50"/>
      <c r="AN3727" s="50"/>
      <c r="AO3727" s="112">
        <f t="shared" si="601"/>
        <v>0</v>
      </c>
    </row>
    <row r="3728" spans="1:41" ht="20.100000000000001" customHeight="1">
      <c r="A3728" s="70">
        <f t="shared" si="599"/>
        <v>1</v>
      </c>
      <c r="B3728" s="81"/>
      <c r="C3728" s="81"/>
      <c r="D3728" s="81"/>
      <c r="E3728" s="81"/>
      <c r="F3728" s="34"/>
      <c r="G3728" s="94"/>
      <c r="H3728" s="81"/>
      <c r="I3728" s="34"/>
      <c r="J3728" s="34"/>
      <c r="K3728" s="38"/>
      <c r="L3728" s="38"/>
      <c r="M3728" s="39">
        <f t="shared" si="592"/>
        <v>0</v>
      </c>
      <c r="N3728" s="40">
        <f t="shared" si="593"/>
        <v>0</v>
      </c>
      <c r="O3728" s="80"/>
      <c r="P3728" s="113" t="str">
        <f t="shared" si="600"/>
        <v/>
      </c>
      <c r="Q3728" s="42" t="str">
        <f t="shared" si="594"/>
        <v/>
      </c>
      <c r="R3728" s="81"/>
      <c r="S3728" s="44" t="str">
        <f t="shared" si="595"/>
        <v/>
      </c>
      <c r="T3728" s="81"/>
      <c r="U3728" s="81"/>
      <c r="V3728" s="42">
        <f t="shared" si="596"/>
        <v>0</v>
      </c>
      <c r="W3728" s="43"/>
      <c r="X3728" s="47">
        <f>SUMIFS(W$12:W3728,F$12:F3728,F3728,H$12:H3728,H3728,D$12:D3728,D3728)</f>
        <v>0</v>
      </c>
      <c r="Y3728" s="48">
        <f t="shared" si="597"/>
        <v>0</v>
      </c>
      <c r="Z3728" s="82"/>
      <c r="AA3728" s="106"/>
      <c r="AB3728" s="42">
        <f t="shared" si="598"/>
        <v>0</v>
      </c>
      <c r="AC3728" s="50"/>
      <c r="AD3728" s="81"/>
      <c r="AE3728" s="81"/>
      <c r="AF3728" s="81"/>
      <c r="AG3728" s="81"/>
      <c r="AH3728" s="81"/>
      <c r="AI3728" s="81"/>
      <c r="AJ3728" s="81"/>
      <c r="AK3728" s="81"/>
      <c r="AL3728" s="81"/>
      <c r="AM3728" s="50"/>
      <c r="AN3728" s="50"/>
      <c r="AO3728" s="112">
        <f t="shared" si="601"/>
        <v>0</v>
      </c>
    </row>
    <row r="3729" spans="1:41" ht="20.100000000000001" customHeight="1">
      <c r="A3729" s="70">
        <f t="shared" si="599"/>
        <v>1</v>
      </c>
      <c r="B3729" s="81"/>
      <c r="C3729" s="81"/>
      <c r="D3729" s="81"/>
      <c r="E3729" s="81"/>
      <c r="F3729" s="34"/>
      <c r="G3729" s="94"/>
      <c r="H3729" s="81"/>
      <c r="I3729" s="34"/>
      <c r="J3729" s="34"/>
      <c r="K3729" s="38"/>
      <c r="L3729" s="38"/>
      <c r="M3729" s="39">
        <f t="shared" si="592"/>
        <v>0</v>
      </c>
      <c r="N3729" s="40">
        <f t="shared" si="593"/>
        <v>0</v>
      </c>
      <c r="O3729" s="80"/>
      <c r="P3729" s="113" t="str">
        <f t="shared" si="600"/>
        <v/>
      </c>
      <c r="Q3729" s="42" t="str">
        <f t="shared" si="594"/>
        <v/>
      </c>
      <c r="R3729" s="81"/>
      <c r="S3729" s="44" t="str">
        <f t="shared" si="595"/>
        <v/>
      </c>
      <c r="T3729" s="81"/>
      <c r="U3729" s="81"/>
      <c r="V3729" s="42">
        <f t="shared" si="596"/>
        <v>0</v>
      </c>
      <c r="W3729" s="43"/>
      <c r="X3729" s="47">
        <f>SUMIFS(W$12:W3729,F$12:F3729,F3729,H$12:H3729,H3729,D$12:D3729,D3729)</f>
        <v>0</v>
      </c>
      <c r="Y3729" s="48">
        <f t="shared" si="597"/>
        <v>0</v>
      </c>
      <c r="Z3729" s="82"/>
      <c r="AA3729" s="106"/>
      <c r="AB3729" s="42">
        <f t="shared" si="598"/>
        <v>0</v>
      </c>
      <c r="AC3729" s="50"/>
      <c r="AD3729" s="81"/>
      <c r="AE3729" s="81"/>
      <c r="AF3729" s="81"/>
      <c r="AG3729" s="81"/>
      <c r="AH3729" s="81"/>
      <c r="AI3729" s="81"/>
      <c r="AJ3729" s="81"/>
      <c r="AK3729" s="81"/>
      <c r="AL3729" s="81"/>
      <c r="AM3729" s="50"/>
      <c r="AN3729" s="50"/>
      <c r="AO3729" s="112">
        <f t="shared" si="601"/>
        <v>0</v>
      </c>
    </row>
    <row r="3730" spans="1:41" ht="20.100000000000001" customHeight="1">
      <c r="A3730" s="70">
        <f t="shared" si="599"/>
        <v>1</v>
      </c>
      <c r="B3730" s="81"/>
      <c r="C3730" s="81"/>
      <c r="D3730" s="81"/>
      <c r="E3730" s="81"/>
      <c r="F3730" s="34"/>
      <c r="G3730" s="94"/>
      <c r="H3730" s="81"/>
      <c r="I3730" s="34"/>
      <c r="J3730" s="34"/>
      <c r="K3730" s="38"/>
      <c r="L3730" s="38"/>
      <c r="M3730" s="39">
        <f t="shared" si="592"/>
        <v>0</v>
      </c>
      <c r="N3730" s="40">
        <f t="shared" si="593"/>
        <v>0</v>
      </c>
      <c r="O3730" s="80"/>
      <c r="P3730" s="113" t="str">
        <f t="shared" si="600"/>
        <v/>
      </c>
      <c r="Q3730" s="42" t="str">
        <f t="shared" si="594"/>
        <v/>
      </c>
      <c r="R3730" s="81"/>
      <c r="S3730" s="44" t="str">
        <f t="shared" si="595"/>
        <v/>
      </c>
      <c r="T3730" s="81"/>
      <c r="U3730" s="81"/>
      <c r="V3730" s="42">
        <f t="shared" si="596"/>
        <v>0</v>
      </c>
      <c r="W3730" s="43"/>
      <c r="X3730" s="47">
        <f>SUMIFS(W$12:W3730,F$12:F3730,F3730,H$12:H3730,H3730,D$12:D3730,D3730)</f>
        <v>0</v>
      </c>
      <c r="Y3730" s="48">
        <f t="shared" si="597"/>
        <v>0</v>
      </c>
      <c r="Z3730" s="82"/>
      <c r="AA3730" s="106"/>
      <c r="AB3730" s="42">
        <f t="shared" si="598"/>
        <v>0</v>
      </c>
      <c r="AC3730" s="50"/>
      <c r="AD3730" s="81"/>
      <c r="AE3730" s="81"/>
      <c r="AF3730" s="81"/>
      <c r="AG3730" s="81"/>
      <c r="AH3730" s="81"/>
      <c r="AI3730" s="81"/>
      <c r="AJ3730" s="81"/>
      <c r="AK3730" s="81"/>
      <c r="AL3730" s="81"/>
      <c r="AM3730" s="50"/>
      <c r="AN3730" s="50"/>
      <c r="AO3730" s="112">
        <f t="shared" si="601"/>
        <v>0</v>
      </c>
    </row>
    <row r="3731" spans="1:41" ht="20.100000000000001" customHeight="1">
      <c r="A3731" s="70">
        <f t="shared" si="599"/>
        <v>1</v>
      </c>
      <c r="B3731" s="81"/>
      <c r="C3731" s="81"/>
      <c r="D3731" s="81"/>
      <c r="E3731" s="81"/>
      <c r="F3731" s="34"/>
      <c r="G3731" s="94"/>
      <c r="H3731" s="81"/>
      <c r="I3731" s="34"/>
      <c r="J3731" s="34"/>
      <c r="K3731" s="38"/>
      <c r="L3731" s="38"/>
      <c r="M3731" s="39">
        <f t="shared" si="592"/>
        <v>0</v>
      </c>
      <c r="N3731" s="40">
        <f t="shared" si="593"/>
        <v>0</v>
      </c>
      <c r="O3731" s="80"/>
      <c r="P3731" s="113" t="str">
        <f t="shared" si="600"/>
        <v/>
      </c>
      <c r="Q3731" s="42" t="str">
        <f t="shared" si="594"/>
        <v/>
      </c>
      <c r="R3731" s="81"/>
      <c r="S3731" s="44" t="str">
        <f t="shared" si="595"/>
        <v/>
      </c>
      <c r="T3731" s="81"/>
      <c r="U3731" s="81"/>
      <c r="V3731" s="42">
        <f t="shared" si="596"/>
        <v>0</v>
      </c>
      <c r="W3731" s="43"/>
      <c r="X3731" s="47">
        <f>SUMIFS(W$12:W3731,F$12:F3731,F3731,H$12:H3731,H3731,D$12:D3731,D3731)</f>
        <v>0</v>
      </c>
      <c r="Y3731" s="48">
        <f t="shared" si="597"/>
        <v>0</v>
      </c>
      <c r="Z3731" s="82"/>
      <c r="AA3731" s="106"/>
      <c r="AB3731" s="42">
        <f t="shared" si="598"/>
        <v>0</v>
      </c>
      <c r="AC3731" s="50"/>
      <c r="AD3731" s="81"/>
      <c r="AE3731" s="81"/>
      <c r="AF3731" s="81"/>
      <c r="AG3731" s="81"/>
      <c r="AH3731" s="81"/>
      <c r="AI3731" s="81"/>
      <c r="AJ3731" s="81"/>
      <c r="AK3731" s="81"/>
      <c r="AL3731" s="81"/>
      <c r="AM3731" s="50"/>
      <c r="AN3731" s="50"/>
      <c r="AO3731" s="112">
        <f t="shared" si="601"/>
        <v>0</v>
      </c>
    </row>
    <row r="3732" spans="1:41" ht="20.100000000000001" customHeight="1">
      <c r="A3732" s="70">
        <f t="shared" si="599"/>
        <v>1</v>
      </c>
      <c r="B3732" s="81"/>
      <c r="C3732" s="81"/>
      <c r="D3732" s="81"/>
      <c r="E3732" s="81"/>
      <c r="F3732" s="34"/>
      <c r="G3732" s="94"/>
      <c r="H3732" s="81"/>
      <c r="I3732" s="34"/>
      <c r="J3732" s="34"/>
      <c r="K3732" s="38"/>
      <c r="L3732" s="38"/>
      <c r="M3732" s="39">
        <f t="shared" si="592"/>
        <v>0</v>
      </c>
      <c r="N3732" s="40">
        <f t="shared" si="593"/>
        <v>0</v>
      </c>
      <c r="O3732" s="80"/>
      <c r="P3732" s="113" t="str">
        <f t="shared" si="600"/>
        <v/>
      </c>
      <c r="Q3732" s="42" t="str">
        <f t="shared" si="594"/>
        <v/>
      </c>
      <c r="R3732" s="81"/>
      <c r="S3732" s="44" t="str">
        <f t="shared" si="595"/>
        <v/>
      </c>
      <c r="T3732" s="81"/>
      <c r="U3732" s="81"/>
      <c r="V3732" s="42">
        <f t="shared" si="596"/>
        <v>0</v>
      </c>
      <c r="W3732" s="43"/>
      <c r="X3732" s="47">
        <f>SUMIFS(W$12:W3732,F$12:F3732,F3732,H$12:H3732,H3732,D$12:D3732,D3732)</f>
        <v>0</v>
      </c>
      <c r="Y3732" s="48">
        <f t="shared" si="597"/>
        <v>0</v>
      </c>
      <c r="Z3732" s="82"/>
      <c r="AA3732" s="106"/>
      <c r="AB3732" s="42">
        <f t="shared" si="598"/>
        <v>0</v>
      </c>
      <c r="AC3732" s="50"/>
      <c r="AD3732" s="81"/>
      <c r="AE3732" s="81"/>
      <c r="AF3732" s="81"/>
      <c r="AG3732" s="81"/>
      <c r="AH3732" s="81"/>
      <c r="AI3732" s="81"/>
      <c r="AJ3732" s="81"/>
      <c r="AK3732" s="81"/>
      <c r="AL3732" s="81"/>
      <c r="AM3732" s="50"/>
      <c r="AN3732" s="50"/>
      <c r="AO3732" s="112">
        <f t="shared" si="601"/>
        <v>0</v>
      </c>
    </row>
    <row r="3733" spans="1:41" ht="20.100000000000001" customHeight="1">
      <c r="A3733" s="70">
        <f t="shared" si="599"/>
        <v>1</v>
      </c>
      <c r="B3733" s="81"/>
      <c r="C3733" s="81"/>
      <c r="D3733" s="81"/>
      <c r="E3733" s="81"/>
      <c r="F3733" s="34"/>
      <c r="G3733" s="94"/>
      <c r="H3733" s="81"/>
      <c r="I3733" s="34"/>
      <c r="J3733" s="34"/>
      <c r="K3733" s="38"/>
      <c r="L3733" s="38"/>
      <c r="M3733" s="39">
        <f t="shared" si="592"/>
        <v>0</v>
      </c>
      <c r="N3733" s="40">
        <f t="shared" si="593"/>
        <v>0</v>
      </c>
      <c r="O3733" s="80"/>
      <c r="P3733" s="113" t="str">
        <f t="shared" si="600"/>
        <v/>
      </c>
      <c r="Q3733" s="42" t="str">
        <f t="shared" si="594"/>
        <v/>
      </c>
      <c r="R3733" s="81"/>
      <c r="S3733" s="44" t="str">
        <f t="shared" si="595"/>
        <v/>
      </c>
      <c r="T3733" s="81"/>
      <c r="U3733" s="81"/>
      <c r="V3733" s="42">
        <f t="shared" si="596"/>
        <v>0</v>
      </c>
      <c r="W3733" s="43"/>
      <c r="X3733" s="47">
        <f>SUMIFS(W$12:W3733,F$12:F3733,F3733,H$12:H3733,H3733,D$12:D3733,D3733)</f>
        <v>0</v>
      </c>
      <c r="Y3733" s="48">
        <f t="shared" si="597"/>
        <v>0</v>
      </c>
      <c r="Z3733" s="82"/>
      <c r="AA3733" s="106"/>
      <c r="AB3733" s="42">
        <f t="shared" si="598"/>
        <v>0</v>
      </c>
      <c r="AC3733" s="50"/>
      <c r="AD3733" s="81"/>
      <c r="AE3733" s="81"/>
      <c r="AF3733" s="81"/>
      <c r="AG3733" s="81"/>
      <c r="AH3733" s="81"/>
      <c r="AI3733" s="81"/>
      <c r="AJ3733" s="81"/>
      <c r="AK3733" s="81"/>
      <c r="AL3733" s="81"/>
      <c r="AM3733" s="50"/>
      <c r="AN3733" s="50"/>
      <c r="AO3733" s="112">
        <f t="shared" si="601"/>
        <v>0</v>
      </c>
    </row>
    <row r="3734" spans="1:41" ht="20.100000000000001" customHeight="1">
      <c r="A3734" s="70">
        <f t="shared" si="599"/>
        <v>1</v>
      </c>
      <c r="B3734" s="81"/>
      <c r="C3734" s="81"/>
      <c r="D3734" s="81"/>
      <c r="E3734" s="81"/>
      <c r="F3734" s="34"/>
      <c r="G3734" s="94"/>
      <c r="H3734" s="81"/>
      <c r="I3734" s="34"/>
      <c r="J3734" s="34"/>
      <c r="K3734" s="38"/>
      <c r="L3734" s="38"/>
      <c r="M3734" s="39">
        <f t="shared" si="592"/>
        <v>0</v>
      </c>
      <c r="N3734" s="40">
        <f t="shared" si="593"/>
        <v>0</v>
      </c>
      <c r="O3734" s="80"/>
      <c r="P3734" s="113" t="str">
        <f t="shared" si="600"/>
        <v/>
      </c>
      <c r="Q3734" s="42" t="str">
        <f t="shared" si="594"/>
        <v/>
      </c>
      <c r="R3734" s="81"/>
      <c r="S3734" s="44" t="str">
        <f t="shared" si="595"/>
        <v/>
      </c>
      <c r="T3734" s="81"/>
      <c r="U3734" s="81"/>
      <c r="V3734" s="42">
        <f t="shared" si="596"/>
        <v>0</v>
      </c>
      <c r="W3734" s="43"/>
      <c r="X3734" s="47">
        <f>SUMIFS(W$12:W3734,F$12:F3734,F3734,H$12:H3734,H3734,D$12:D3734,D3734)</f>
        <v>0</v>
      </c>
      <c r="Y3734" s="48">
        <f t="shared" si="597"/>
        <v>0</v>
      </c>
      <c r="Z3734" s="82"/>
      <c r="AA3734" s="106"/>
      <c r="AB3734" s="42">
        <f t="shared" si="598"/>
        <v>0</v>
      </c>
      <c r="AC3734" s="50"/>
      <c r="AD3734" s="81"/>
      <c r="AE3734" s="81"/>
      <c r="AF3734" s="81"/>
      <c r="AG3734" s="81"/>
      <c r="AH3734" s="81"/>
      <c r="AI3734" s="81"/>
      <c r="AJ3734" s="81"/>
      <c r="AK3734" s="81"/>
      <c r="AL3734" s="81"/>
      <c r="AM3734" s="50"/>
      <c r="AN3734" s="50"/>
      <c r="AO3734" s="112">
        <f t="shared" si="601"/>
        <v>0</v>
      </c>
    </row>
    <row r="3735" spans="1:41" ht="20.100000000000001" customHeight="1">
      <c r="A3735" s="70">
        <f t="shared" si="599"/>
        <v>1</v>
      </c>
      <c r="B3735" s="81"/>
      <c r="C3735" s="81"/>
      <c r="D3735" s="81"/>
      <c r="E3735" s="81"/>
      <c r="F3735" s="34"/>
      <c r="G3735" s="94"/>
      <c r="H3735" s="81"/>
      <c r="I3735" s="34"/>
      <c r="J3735" s="34"/>
      <c r="K3735" s="38"/>
      <c r="L3735" s="38"/>
      <c r="M3735" s="39">
        <f t="shared" si="592"/>
        <v>0</v>
      </c>
      <c r="N3735" s="40">
        <f t="shared" si="593"/>
        <v>0</v>
      </c>
      <c r="O3735" s="80"/>
      <c r="P3735" s="113" t="str">
        <f t="shared" si="600"/>
        <v/>
      </c>
      <c r="Q3735" s="42" t="str">
        <f t="shared" si="594"/>
        <v/>
      </c>
      <c r="R3735" s="81"/>
      <c r="S3735" s="44" t="str">
        <f t="shared" si="595"/>
        <v/>
      </c>
      <c r="T3735" s="81"/>
      <c r="U3735" s="81"/>
      <c r="V3735" s="42">
        <f t="shared" si="596"/>
        <v>0</v>
      </c>
      <c r="W3735" s="43"/>
      <c r="X3735" s="47">
        <f>SUMIFS(W$12:W3735,F$12:F3735,F3735,H$12:H3735,H3735,D$12:D3735,D3735)</f>
        <v>0</v>
      </c>
      <c r="Y3735" s="48">
        <f t="shared" si="597"/>
        <v>0</v>
      </c>
      <c r="Z3735" s="82"/>
      <c r="AA3735" s="106"/>
      <c r="AB3735" s="42">
        <f t="shared" si="598"/>
        <v>0</v>
      </c>
      <c r="AC3735" s="50"/>
      <c r="AD3735" s="81"/>
      <c r="AE3735" s="81"/>
      <c r="AF3735" s="81"/>
      <c r="AG3735" s="81"/>
      <c r="AH3735" s="81"/>
      <c r="AI3735" s="81"/>
      <c r="AJ3735" s="81"/>
      <c r="AK3735" s="81"/>
      <c r="AL3735" s="81"/>
      <c r="AM3735" s="50"/>
      <c r="AN3735" s="50"/>
      <c r="AO3735" s="112">
        <f t="shared" si="601"/>
        <v>0</v>
      </c>
    </row>
    <row r="3736" spans="1:41" ht="20.100000000000001" customHeight="1">
      <c r="A3736" s="70">
        <f t="shared" si="599"/>
        <v>1</v>
      </c>
      <c r="B3736" s="81"/>
      <c r="C3736" s="81"/>
      <c r="D3736" s="81"/>
      <c r="E3736" s="81"/>
      <c r="F3736" s="34"/>
      <c r="G3736" s="94"/>
      <c r="H3736" s="81"/>
      <c r="I3736" s="34"/>
      <c r="J3736" s="34"/>
      <c r="K3736" s="38"/>
      <c r="L3736" s="38"/>
      <c r="M3736" s="39">
        <f t="shared" si="592"/>
        <v>0</v>
      </c>
      <c r="N3736" s="40">
        <f t="shared" si="593"/>
        <v>0</v>
      </c>
      <c r="O3736" s="80"/>
      <c r="P3736" s="113" t="str">
        <f t="shared" si="600"/>
        <v/>
      </c>
      <c r="Q3736" s="42" t="str">
        <f t="shared" si="594"/>
        <v/>
      </c>
      <c r="R3736" s="81"/>
      <c r="S3736" s="44" t="str">
        <f t="shared" si="595"/>
        <v/>
      </c>
      <c r="T3736" s="81"/>
      <c r="U3736" s="81"/>
      <c r="V3736" s="42">
        <f t="shared" si="596"/>
        <v>0</v>
      </c>
      <c r="W3736" s="43"/>
      <c r="X3736" s="47">
        <f>SUMIFS(W$12:W3736,F$12:F3736,F3736,H$12:H3736,H3736,D$12:D3736,D3736)</f>
        <v>0</v>
      </c>
      <c r="Y3736" s="48">
        <f t="shared" si="597"/>
        <v>0</v>
      </c>
      <c r="Z3736" s="82"/>
      <c r="AA3736" s="106"/>
      <c r="AB3736" s="42">
        <f t="shared" si="598"/>
        <v>0</v>
      </c>
      <c r="AC3736" s="50"/>
      <c r="AD3736" s="81"/>
      <c r="AE3736" s="81"/>
      <c r="AF3736" s="81"/>
      <c r="AG3736" s="81"/>
      <c r="AH3736" s="81"/>
      <c r="AI3736" s="81"/>
      <c r="AJ3736" s="81"/>
      <c r="AK3736" s="81"/>
      <c r="AL3736" s="81"/>
      <c r="AM3736" s="50"/>
      <c r="AN3736" s="50"/>
      <c r="AO3736" s="112">
        <f t="shared" si="601"/>
        <v>0</v>
      </c>
    </row>
    <row r="3737" spans="1:41" ht="20.100000000000001" customHeight="1">
      <c r="A3737" s="70">
        <f t="shared" si="599"/>
        <v>1</v>
      </c>
      <c r="B3737" s="81"/>
      <c r="C3737" s="81"/>
      <c r="D3737" s="81"/>
      <c r="E3737" s="81"/>
      <c r="F3737" s="34"/>
      <c r="G3737" s="94"/>
      <c r="H3737" s="81"/>
      <c r="I3737" s="34"/>
      <c r="J3737" s="34"/>
      <c r="K3737" s="38"/>
      <c r="L3737" s="38"/>
      <c r="M3737" s="39">
        <f t="shared" si="592"/>
        <v>0</v>
      </c>
      <c r="N3737" s="40">
        <f t="shared" si="593"/>
        <v>0</v>
      </c>
      <c r="O3737" s="80"/>
      <c r="P3737" s="113" t="str">
        <f t="shared" si="600"/>
        <v/>
      </c>
      <c r="Q3737" s="42" t="str">
        <f t="shared" si="594"/>
        <v/>
      </c>
      <c r="R3737" s="81"/>
      <c r="S3737" s="44" t="str">
        <f t="shared" si="595"/>
        <v/>
      </c>
      <c r="T3737" s="81"/>
      <c r="U3737" s="81"/>
      <c r="V3737" s="42">
        <f t="shared" si="596"/>
        <v>0</v>
      </c>
      <c r="W3737" s="43"/>
      <c r="X3737" s="47">
        <f>SUMIFS(W$12:W3737,F$12:F3737,F3737,H$12:H3737,H3737,D$12:D3737,D3737)</f>
        <v>0</v>
      </c>
      <c r="Y3737" s="48">
        <f t="shared" si="597"/>
        <v>0</v>
      </c>
      <c r="Z3737" s="82"/>
      <c r="AA3737" s="106"/>
      <c r="AB3737" s="42">
        <f t="shared" si="598"/>
        <v>0</v>
      </c>
      <c r="AC3737" s="50"/>
      <c r="AD3737" s="81"/>
      <c r="AE3737" s="81"/>
      <c r="AF3737" s="81"/>
      <c r="AG3737" s="81"/>
      <c r="AH3737" s="81"/>
      <c r="AI3737" s="81"/>
      <c r="AJ3737" s="81"/>
      <c r="AK3737" s="81"/>
      <c r="AL3737" s="81"/>
      <c r="AM3737" s="50"/>
      <c r="AN3737" s="50"/>
      <c r="AO3737" s="112">
        <f t="shared" si="601"/>
        <v>0</v>
      </c>
    </row>
    <row r="3738" spans="1:41" ht="20.100000000000001" customHeight="1">
      <c r="A3738" s="70">
        <f t="shared" si="599"/>
        <v>1</v>
      </c>
      <c r="B3738" s="81"/>
      <c r="C3738" s="81"/>
      <c r="D3738" s="81"/>
      <c r="E3738" s="81"/>
      <c r="F3738" s="34"/>
      <c r="G3738" s="94"/>
      <c r="H3738" s="81"/>
      <c r="I3738" s="34"/>
      <c r="J3738" s="34"/>
      <c r="K3738" s="38"/>
      <c r="L3738" s="38"/>
      <c r="M3738" s="39">
        <f t="shared" si="592"/>
        <v>0</v>
      </c>
      <c r="N3738" s="40">
        <f t="shared" si="593"/>
        <v>0</v>
      </c>
      <c r="O3738" s="80"/>
      <c r="P3738" s="113" t="str">
        <f t="shared" si="600"/>
        <v/>
      </c>
      <c r="Q3738" s="42" t="str">
        <f t="shared" si="594"/>
        <v/>
      </c>
      <c r="R3738" s="81"/>
      <c r="S3738" s="44" t="str">
        <f t="shared" si="595"/>
        <v/>
      </c>
      <c r="T3738" s="81"/>
      <c r="U3738" s="81"/>
      <c r="V3738" s="42">
        <f t="shared" si="596"/>
        <v>0</v>
      </c>
      <c r="W3738" s="43"/>
      <c r="X3738" s="47">
        <f>SUMIFS(W$12:W3738,F$12:F3738,F3738,H$12:H3738,H3738,D$12:D3738,D3738)</f>
        <v>0</v>
      </c>
      <c r="Y3738" s="48">
        <f t="shared" si="597"/>
        <v>0</v>
      </c>
      <c r="Z3738" s="82"/>
      <c r="AA3738" s="106"/>
      <c r="AB3738" s="42">
        <f t="shared" si="598"/>
        <v>0</v>
      </c>
      <c r="AC3738" s="50"/>
      <c r="AD3738" s="81"/>
      <c r="AE3738" s="81"/>
      <c r="AF3738" s="81"/>
      <c r="AG3738" s="81"/>
      <c r="AH3738" s="81"/>
      <c r="AI3738" s="81"/>
      <c r="AJ3738" s="81"/>
      <c r="AK3738" s="81"/>
      <c r="AL3738" s="81"/>
      <c r="AM3738" s="50"/>
      <c r="AN3738" s="50"/>
      <c r="AO3738" s="112">
        <f t="shared" si="601"/>
        <v>0</v>
      </c>
    </row>
    <row r="3739" spans="1:41" ht="20.100000000000001" customHeight="1">
      <c r="A3739" s="70">
        <f t="shared" si="599"/>
        <v>1</v>
      </c>
      <c r="B3739" s="81"/>
      <c r="C3739" s="81"/>
      <c r="D3739" s="81"/>
      <c r="E3739" s="81"/>
      <c r="F3739" s="34"/>
      <c r="G3739" s="94"/>
      <c r="H3739" s="81"/>
      <c r="I3739" s="34"/>
      <c r="J3739" s="34"/>
      <c r="K3739" s="38"/>
      <c r="L3739" s="38"/>
      <c r="M3739" s="39">
        <f t="shared" si="592"/>
        <v>0</v>
      </c>
      <c r="N3739" s="40">
        <f t="shared" si="593"/>
        <v>0</v>
      </c>
      <c r="O3739" s="80"/>
      <c r="P3739" s="113" t="str">
        <f t="shared" si="600"/>
        <v/>
      </c>
      <c r="Q3739" s="42" t="str">
        <f t="shared" si="594"/>
        <v/>
      </c>
      <c r="R3739" s="81"/>
      <c r="S3739" s="44" t="str">
        <f t="shared" si="595"/>
        <v/>
      </c>
      <c r="T3739" s="81"/>
      <c r="U3739" s="81"/>
      <c r="V3739" s="42">
        <f t="shared" si="596"/>
        <v>0</v>
      </c>
      <c r="W3739" s="43"/>
      <c r="X3739" s="47">
        <f>SUMIFS(W$12:W3739,F$12:F3739,F3739,H$12:H3739,H3739,D$12:D3739,D3739)</f>
        <v>0</v>
      </c>
      <c r="Y3739" s="48">
        <f t="shared" si="597"/>
        <v>0</v>
      </c>
      <c r="Z3739" s="82"/>
      <c r="AA3739" s="106"/>
      <c r="AB3739" s="42">
        <f t="shared" si="598"/>
        <v>0</v>
      </c>
      <c r="AC3739" s="50"/>
      <c r="AD3739" s="81"/>
      <c r="AE3739" s="81"/>
      <c r="AF3739" s="81"/>
      <c r="AG3739" s="81"/>
      <c r="AH3739" s="81"/>
      <c r="AI3739" s="81"/>
      <c r="AJ3739" s="81"/>
      <c r="AK3739" s="81"/>
      <c r="AL3739" s="81"/>
      <c r="AM3739" s="50"/>
      <c r="AN3739" s="50"/>
      <c r="AO3739" s="112">
        <f t="shared" si="601"/>
        <v>0</v>
      </c>
    </row>
    <row r="3740" spans="1:41" ht="20.100000000000001" customHeight="1">
      <c r="A3740" s="70">
        <f t="shared" si="599"/>
        <v>1</v>
      </c>
      <c r="B3740" s="81"/>
      <c r="C3740" s="81"/>
      <c r="D3740" s="81"/>
      <c r="E3740" s="81"/>
      <c r="F3740" s="34"/>
      <c r="G3740" s="94"/>
      <c r="H3740" s="81"/>
      <c r="I3740" s="34"/>
      <c r="J3740" s="34"/>
      <c r="K3740" s="38"/>
      <c r="L3740" s="38"/>
      <c r="M3740" s="39">
        <f t="shared" si="592"/>
        <v>0</v>
      </c>
      <c r="N3740" s="40">
        <f t="shared" si="593"/>
        <v>0</v>
      </c>
      <c r="O3740" s="80"/>
      <c r="P3740" s="113" t="str">
        <f t="shared" si="600"/>
        <v/>
      </c>
      <c r="Q3740" s="42" t="str">
        <f t="shared" si="594"/>
        <v/>
      </c>
      <c r="R3740" s="81"/>
      <c r="S3740" s="44" t="str">
        <f t="shared" si="595"/>
        <v/>
      </c>
      <c r="T3740" s="81"/>
      <c r="U3740" s="81"/>
      <c r="V3740" s="42">
        <f t="shared" si="596"/>
        <v>0</v>
      </c>
      <c r="W3740" s="43"/>
      <c r="X3740" s="47">
        <f>SUMIFS(W$12:W3740,F$12:F3740,F3740,H$12:H3740,H3740,D$12:D3740,D3740)</f>
        <v>0</v>
      </c>
      <c r="Y3740" s="48">
        <f t="shared" si="597"/>
        <v>0</v>
      </c>
      <c r="Z3740" s="82"/>
      <c r="AA3740" s="106"/>
      <c r="AB3740" s="42">
        <f t="shared" si="598"/>
        <v>0</v>
      </c>
      <c r="AC3740" s="50"/>
      <c r="AD3740" s="81"/>
      <c r="AE3740" s="81"/>
      <c r="AF3740" s="81"/>
      <c r="AG3740" s="81"/>
      <c r="AH3740" s="81"/>
      <c r="AI3740" s="81"/>
      <c r="AJ3740" s="81"/>
      <c r="AK3740" s="81"/>
      <c r="AL3740" s="81"/>
      <c r="AM3740" s="50"/>
      <c r="AN3740" s="50"/>
      <c r="AO3740" s="112">
        <f t="shared" si="601"/>
        <v>0</v>
      </c>
    </row>
    <row r="3741" spans="1:41" ht="20.100000000000001" customHeight="1">
      <c r="A3741" s="70">
        <f t="shared" si="599"/>
        <v>1</v>
      </c>
      <c r="B3741" s="81"/>
      <c r="C3741" s="81"/>
      <c r="D3741" s="81"/>
      <c r="E3741" s="81"/>
      <c r="F3741" s="34"/>
      <c r="G3741" s="94"/>
      <c r="H3741" s="81"/>
      <c r="I3741" s="34"/>
      <c r="J3741" s="34"/>
      <c r="K3741" s="38"/>
      <c r="L3741" s="38"/>
      <c r="M3741" s="39">
        <f t="shared" si="592"/>
        <v>0</v>
      </c>
      <c r="N3741" s="40">
        <f t="shared" si="593"/>
        <v>0</v>
      </c>
      <c r="O3741" s="80"/>
      <c r="P3741" s="113" t="str">
        <f t="shared" si="600"/>
        <v/>
      </c>
      <c r="Q3741" s="42" t="str">
        <f t="shared" si="594"/>
        <v/>
      </c>
      <c r="R3741" s="81"/>
      <c r="S3741" s="44" t="str">
        <f t="shared" si="595"/>
        <v/>
      </c>
      <c r="T3741" s="81"/>
      <c r="U3741" s="81"/>
      <c r="V3741" s="42">
        <f t="shared" si="596"/>
        <v>0</v>
      </c>
      <c r="W3741" s="43"/>
      <c r="X3741" s="47">
        <f>SUMIFS(W$12:W3741,F$12:F3741,F3741,H$12:H3741,H3741,D$12:D3741,D3741)</f>
        <v>0</v>
      </c>
      <c r="Y3741" s="48">
        <f t="shared" si="597"/>
        <v>0</v>
      </c>
      <c r="Z3741" s="82"/>
      <c r="AA3741" s="106"/>
      <c r="AB3741" s="42">
        <f t="shared" si="598"/>
        <v>0</v>
      </c>
      <c r="AC3741" s="50"/>
      <c r="AD3741" s="81"/>
      <c r="AE3741" s="81"/>
      <c r="AF3741" s="81"/>
      <c r="AG3741" s="81"/>
      <c r="AH3741" s="81"/>
      <c r="AI3741" s="81"/>
      <c r="AJ3741" s="81"/>
      <c r="AK3741" s="81"/>
      <c r="AL3741" s="81"/>
      <c r="AM3741" s="50"/>
      <c r="AN3741" s="50"/>
      <c r="AO3741" s="112">
        <f t="shared" si="601"/>
        <v>0</v>
      </c>
    </row>
    <row r="3742" spans="1:41" ht="20.100000000000001" customHeight="1">
      <c r="A3742" s="70">
        <f t="shared" si="599"/>
        <v>1</v>
      </c>
      <c r="B3742" s="81"/>
      <c r="C3742" s="81"/>
      <c r="D3742" s="81"/>
      <c r="E3742" s="81"/>
      <c r="F3742" s="34"/>
      <c r="G3742" s="94"/>
      <c r="H3742" s="81"/>
      <c r="I3742" s="34"/>
      <c r="J3742" s="34"/>
      <c r="K3742" s="38"/>
      <c r="L3742" s="38"/>
      <c r="M3742" s="39">
        <f t="shared" si="592"/>
        <v>0</v>
      </c>
      <c r="N3742" s="40">
        <f t="shared" si="593"/>
        <v>0</v>
      </c>
      <c r="O3742" s="80"/>
      <c r="P3742" s="113" t="str">
        <f t="shared" si="600"/>
        <v/>
      </c>
      <c r="Q3742" s="42" t="str">
        <f t="shared" si="594"/>
        <v/>
      </c>
      <c r="R3742" s="81"/>
      <c r="S3742" s="44" t="str">
        <f t="shared" si="595"/>
        <v/>
      </c>
      <c r="T3742" s="81"/>
      <c r="U3742" s="81"/>
      <c r="V3742" s="42">
        <f t="shared" si="596"/>
        <v>0</v>
      </c>
      <c r="W3742" s="43"/>
      <c r="X3742" s="47">
        <f>SUMIFS(W$12:W3742,F$12:F3742,F3742,H$12:H3742,H3742,D$12:D3742,D3742)</f>
        <v>0</v>
      </c>
      <c r="Y3742" s="48">
        <f t="shared" si="597"/>
        <v>0</v>
      </c>
      <c r="Z3742" s="82"/>
      <c r="AA3742" s="106"/>
      <c r="AB3742" s="42">
        <f t="shared" si="598"/>
        <v>0</v>
      </c>
      <c r="AC3742" s="50"/>
      <c r="AD3742" s="81"/>
      <c r="AE3742" s="81"/>
      <c r="AF3742" s="81"/>
      <c r="AG3742" s="81"/>
      <c r="AH3742" s="81"/>
      <c r="AI3742" s="81"/>
      <c r="AJ3742" s="81"/>
      <c r="AK3742" s="81"/>
      <c r="AL3742" s="81"/>
      <c r="AM3742" s="50"/>
      <c r="AN3742" s="50"/>
      <c r="AO3742" s="112">
        <f t="shared" si="601"/>
        <v>0</v>
      </c>
    </row>
    <row r="3743" spans="1:41" ht="20.100000000000001" customHeight="1">
      <c r="A3743" s="70">
        <f t="shared" si="599"/>
        <v>1</v>
      </c>
      <c r="B3743" s="81"/>
      <c r="C3743" s="81"/>
      <c r="D3743" s="81"/>
      <c r="E3743" s="81"/>
      <c r="F3743" s="34"/>
      <c r="G3743" s="94"/>
      <c r="H3743" s="81"/>
      <c r="I3743" s="34"/>
      <c r="J3743" s="34"/>
      <c r="K3743" s="38"/>
      <c r="L3743" s="38"/>
      <c r="M3743" s="39">
        <f t="shared" si="592"/>
        <v>0</v>
      </c>
      <c r="N3743" s="40">
        <f t="shared" si="593"/>
        <v>0</v>
      </c>
      <c r="O3743" s="80"/>
      <c r="P3743" s="113" t="str">
        <f t="shared" si="600"/>
        <v/>
      </c>
      <c r="Q3743" s="42" t="str">
        <f t="shared" si="594"/>
        <v/>
      </c>
      <c r="R3743" s="81"/>
      <c r="S3743" s="44" t="str">
        <f t="shared" si="595"/>
        <v/>
      </c>
      <c r="T3743" s="81"/>
      <c r="U3743" s="81"/>
      <c r="V3743" s="42">
        <f t="shared" si="596"/>
        <v>0</v>
      </c>
      <c r="W3743" s="43"/>
      <c r="X3743" s="47">
        <f>SUMIFS(W$12:W3743,F$12:F3743,F3743,H$12:H3743,H3743,D$12:D3743,D3743)</f>
        <v>0</v>
      </c>
      <c r="Y3743" s="48">
        <f t="shared" si="597"/>
        <v>0</v>
      </c>
      <c r="Z3743" s="82"/>
      <c r="AA3743" s="106"/>
      <c r="AB3743" s="42">
        <f t="shared" si="598"/>
        <v>0</v>
      </c>
      <c r="AC3743" s="50"/>
      <c r="AD3743" s="81"/>
      <c r="AE3743" s="81"/>
      <c r="AF3743" s="81"/>
      <c r="AG3743" s="81"/>
      <c r="AH3743" s="81"/>
      <c r="AI3743" s="81"/>
      <c r="AJ3743" s="81"/>
      <c r="AK3743" s="81"/>
      <c r="AL3743" s="81"/>
      <c r="AM3743" s="50"/>
      <c r="AN3743" s="50"/>
      <c r="AO3743" s="112">
        <f t="shared" si="601"/>
        <v>0</v>
      </c>
    </row>
    <row r="3744" spans="1:41" ht="20.100000000000001" customHeight="1">
      <c r="A3744" s="70">
        <f t="shared" si="599"/>
        <v>1</v>
      </c>
      <c r="B3744" s="81"/>
      <c r="C3744" s="81"/>
      <c r="D3744" s="81"/>
      <c r="E3744" s="81"/>
      <c r="F3744" s="34"/>
      <c r="G3744" s="94"/>
      <c r="H3744" s="81"/>
      <c r="I3744" s="34"/>
      <c r="J3744" s="34"/>
      <c r="K3744" s="38"/>
      <c r="L3744" s="38"/>
      <c r="M3744" s="39">
        <f t="shared" si="592"/>
        <v>0</v>
      </c>
      <c r="N3744" s="40">
        <f t="shared" si="593"/>
        <v>0</v>
      </c>
      <c r="O3744" s="80"/>
      <c r="P3744" s="113" t="str">
        <f t="shared" si="600"/>
        <v/>
      </c>
      <c r="Q3744" s="42" t="str">
        <f t="shared" si="594"/>
        <v/>
      </c>
      <c r="R3744" s="81"/>
      <c r="S3744" s="44" t="str">
        <f t="shared" si="595"/>
        <v/>
      </c>
      <c r="T3744" s="81"/>
      <c r="U3744" s="81"/>
      <c r="V3744" s="42">
        <f t="shared" si="596"/>
        <v>0</v>
      </c>
      <c r="W3744" s="43"/>
      <c r="X3744" s="47">
        <f>SUMIFS(W$12:W3744,F$12:F3744,F3744,H$12:H3744,H3744,D$12:D3744,D3744)</f>
        <v>0</v>
      </c>
      <c r="Y3744" s="48">
        <f t="shared" si="597"/>
        <v>0</v>
      </c>
      <c r="Z3744" s="82"/>
      <c r="AA3744" s="106"/>
      <c r="AB3744" s="42">
        <f t="shared" si="598"/>
        <v>0</v>
      </c>
      <c r="AC3744" s="50"/>
      <c r="AD3744" s="81"/>
      <c r="AE3744" s="81"/>
      <c r="AF3744" s="81"/>
      <c r="AG3744" s="81"/>
      <c r="AH3744" s="81"/>
      <c r="AI3744" s="81"/>
      <c r="AJ3744" s="81"/>
      <c r="AK3744" s="81"/>
      <c r="AL3744" s="81"/>
      <c r="AM3744" s="50"/>
      <c r="AN3744" s="50"/>
      <c r="AO3744" s="112">
        <f t="shared" si="601"/>
        <v>0</v>
      </c>
    </row>
    <row r="3745" spans="1:41" ht="20.100000000000001" customHeight="1">
      <c r="A3745" s="70">
        <f t="shared" si="599"/>
        <v>1</v>
      </c>
      <c r="B3745" s="81"/>
      <c r="C3745" s="81"/>
      <c r="D3745" s="81"/>
      <c r="E3745" s="81"/>
      <c r="F3745" s="34"/>
      <c r="G3745" s="94"/>
      <c r="H3745" s="81"/>
      <c r="I3745" s="34"/>
      <c r="J3745" s="34"/>
      <c r="K3745" s="38"/>
      <c r="L3745" s="38"/>
      <c r="M3745" s="39">
        <f t="shared" si="592"/>
        <v>0</v>
      </c>
      <c r="N3745" s="40">
        <f t="shared" si="593"/>
        <v>0</v>
      </c>
      <c r="O3745" s="80"/>
      <c r="P3745" s="113" t="str">
        <f t="shared" si="600"/>
        <v/>
      </c>
      <c r="Q3745" s="42" t="str">
        <f t="shared" si="594"/>
        <v/>
      </c>
      <c r="R3745" s="81"/>
      <c r="S3745" s="44" t="str">
        <f t="shared" si="595"/>
        <v/>
      </c>
      <c r="T3745" s="81"/>
      <c r="U3745" s="81"/>
      <c r="V3745" s="42">
        <f t="shared" si="596"/>
        <v>0</v>
      </c>
      <c r="W3745" s="43"/>
      <c r="X3745" s="47">
        <f>SUMIFS(W$12:W3745,F$12:F3745,F3745,H$12:H3745,H3745,D$12:D3745,D3745)</f>
        <v>0</v>
      </c>
      <c r="Y3745" s="48">
        <f t="shared" si="597"/>
        <v>0</v>
      </c>
      <c r="Z3745" s="82"/>
      <c r="AA3745" s="106"/>
      <c r="AB3745" s="42">
        <f t="shared" si="598"/>
        <v>0</v>
      </c>
      <c r="AC3745" s="50"/>
      <c r="AD3745" s="81"/>
      <c r="AE3745" s="81"/>
      <c r="AF3745" s="81"/>
      <c r="AG3745" s="81"/>
      <c r="AH3745" s="81"/>
      <c r="AI3745" s="81"/>
      <c r="AJ3745" s="81"/>
      <c r="AK3745" s="81"/>
      <c r="AL3745" s="81"/>
      <c r="AM3745" s="50"/>
      <c r="AN3745" s="50"/>
      <c r="AO3745" s="112">
        <f t="shared" si="601"/>
        <v>0</v>
      </c>
    </row>
    <row r="3746" spans="1:41" ht="20.100000000000001" customHeight="1">
      <c r="A3746" s="70">
        <f t="shared" si="599"/>
        <v>1</v>
      </c>
      <c r="B3746" s="81"/>
      <c r="C3746" s="81"/>
      <c r="D3746" s="81"/>
      <c r="E3746" s="81"/>
      <c r="F3746" s="34"/>
      <c r="G3746" s="94"/>
      <c r="H3746" s="81"/>
      <c r="I3746" s="34"/>
      <c r="J3746" s="34"/>
      <c r="K3746" s="38"/>
      <c r="L3746" s="38"/>
      <c r="M3746" s="39">
        <f t="shared" si="592"/>
        <v>0</v>
      </c>
      <c r="N3746" s="40">
        <f t="shared" si="593"/>
        <v>0</v>
      </c>
      <c r="O3746" s="80"/>
      <c r="P3746" s="113" t="str">
        <f t="shared" si="600"/>
        <v/>
      </c>
      <c r="Q3746" s="42" t="str">
        <f t="shared" si="594"/>
        <v/>
      </c>
      <c r="R3746" s="81"/>
      <c r="S3746" s="44" t="str">
        <f t="shared" si="595"/>
        <v/>
      </c>
      <c r="T3746" s="81"/>
      <c r="U3746" s="81"/>
      <c r="V3746" s="42">
        <f t="shared" si="596"/>
        <v>0</v>
      </c>
      <c r="W3746" s="43"/>
      <c r="X3746" s="47">
        <f>SUMIFS(W$12:W3746,F$12:F3746,F3746,H$12:H3746,H3746,D$12:D3746,D3746)</f>
        <v>0</v>
      </c>
      <c r="Y3746" s="48">
        <f t="shared" si="597"/>
        <v>0</v>
      </c>
      <c r="Z3746" s="82"/>
      <c r="AA3746" s="106"/>
      <c r="AB3746" s="42">
        <f t="shared" si="598"/>
        <v>0</v>
      </c>
      <c r="AC3746" s="50"/>
      <c r="AD3746" s="81"/>
      <c r="AE3746" s="81"/>
      <c r="AF3746" s="81"/>
      <c r="AG3746" s="81"/>
      <c r="AH3746" s="81"/>
      <c r="AI3746" s="81"/>
      <c r="AJ3746" s="81"/>
      <c r="AK3746" s="81"/>
      <c r="AL3746" s="81"/>
      <c r="AM3746" s="50"/>
      <c r="AN3746" s="50"/>
      <c r="AO3746" s="112">
        <f t="shared" si="601"/>
        <v>0</v>
      </c>
    </row>
    <row r="3747" spans="1:41" ht="20.100000000000001" customHeight="1">
      <c r="A3747" s="70">
        <f t="shared" si="599"/>
        <v>1</v>
      </c>
      <c r="B3747" s="81"/>
      <c r="C3747" s="81"/>
      <c r="D3747" s="81"/>
      <c r="E3747" s="81"/>
      <c r="F3747" s="34"/>
      <c r="G3747" s="94"/>
      <c r="H3747" s="81"/>
      <c r="I3747" s="34"/>
      <c r="J3747" s="34"/>
      <c r="K3747" s="38"/>
      <c r="L3747" s="38"/>
      <c r="M3747" s="39">
        <f t="shared" si="592"/>
        <v>0</v>
      </c>
      <c r="N3747" s="40">
        <f t="shared" si="593"/>
        <v>0</v>
      </c>
      <c r="O3747" s="80"/>
      <c r="P3747" s="113" t="str">
        <f t="shared" si="600"/>
        <v/>
      </c>
      <c r="Q3747" s="42" t="str">
        <f t="shared" si="594"/>
        <v/>
      </c>
      <c r="R3747" s="81"/>
      <c r="S3747" s="44" t="str">
        <f t="shared" si="595"/>
        <v/>
      </c>
      <c r="T3747" s="81"/>
      <c r="U3747" s="81"/>
      <c r="V3747" s="42">
        <f t="shared" si="596"/>
        <v>0</v>
      </c>
      <c r="W3747" s="43"/>
      <c r="X3747" s="47">
        <f>SUMIFS(W$12:W3747,F$12:F3747,F3747,H$12:H3747,H3747,D$12:D3747,D3747)</f>
        <v>0</v>
      </c>
      <c r="Y3747" s="48">
        <f t="shared" si="597"/>
        <v>0</v>
      </c>
      <c r="Z3747" s="82"/>
      <c r="AA3747" s="106"/>
      <c r="AB3747" s="42">
        <f t="shared" si="598"/>
        <v>0</v>
      </c>
      <c r="AC3747" s="50"/>
      <c r="AD3747" s="81"/>
      <c r="AE3747" s="81"/>
      <c r="AF3747" s="81"/>
      <c r="AG3747" s="81"/>
      <c r="AH3747" s="81"/>
      <c r="AI3747" s="81"/>
      <c r="AJ3747" s="81"/>
      <c r="AK3747" s="81"/>
      <c r="AL3747" s="81"/>
      <c r="AM3747" s="50"/>
      <c r="AN3747" s="50"/>
      <c r="AO3747" s="112">
        <f t="shared" si="601"/>
        <v>0</v>
      </c>
    </row>
    <row r="3748" spans="1:41" ht="20.100000000000001" customHeight="1">
      <c r="A3748" s="70">
        <f t="shared" si="599"/>
        <v>1</v>
      </c>
      <c r="B3748" s="81"/>
      <c r="C3748" s="81"/>
      <c r="D3748" s="81"/>
      <c r="E3748" s="81"/>
      <c r="F3748" s="34"/>
      <c r="G3748" s="94"/>
      <c r="H3748" s="81"/>
      <c r="I3748" s="34"/>
      <c r="J3748" s="34"/>
      <c r="K3748" s="38"/>
      <c r="L3748" s="38"/>
      <c r="M3748" s="39">
        <f t="shared" si="592"/>
        <v>0</v>
      </c>
      <c r="N3748" s="40">
        <f t="shared" si="593"/>
        <v>0</v>
      </c>
      <c r="O3748" s="80"/>
      <c r="P3748" s="113" t="str">
        <f t="shared" si="600"/>
        <v/>
      </c>
      <c r="Q3748" s="42" t="str">
        <f t="shared" si="594"/>
        <v/>
      </c>
      <c r="R3748" s="81"/>
      <c r="S3748" s="44" t="str">
        <f t="shared" si="595"/>
        <v/>
      </c>
      <c r="T3748" s="81"/>
      <c r="U3748" s="81"/>
      <c r="V3748" s="42">
        <f t="shared" si="596"/>
        <v>0</v>
      </c>
      <c r="W3748" s="43"/>
      <c r="X3748" s="47">
        <f>SUMIFS(W$12:W3748,F$12:F3748,F3748,H$12:H3748,H3748,D$12:D3748,D3748)</f>
        <v>0</v>
      </c>
      <c r="Y3748" s="48">
        <f t="shared" si="597"/>
        <v>0</v>
      </c>
      <c r="Z3748" s="82"/>
      <c r="AA3748" s="106"/>
      <c r="AB3748" s="42">
        <f t="shared" si="598"/>
        <v>0</v>
      </c>
      <c r="AC3748" s="50"/>
      <c r="AD3748" s="81"/>
      <c r="AE3748" s="81"/>
      <c r="AF3748" s="81"/>
      <c r="AG3748" s="81"/>
      <c r="AH3748" s="81"/>
      <c r="AI3748" s="81"/>
      <c r="AJ3748" s="81"/>
      <c r="AK3748" s="81"/>
      <c r="AL3748" s="81"/>
      <c r="AM3748" s="50"/>
      <c r="AN3748" s="50"/>
      <c r="AO3748" s="112">
        <f t="shared" si="601"/>
        <v>0</v>
      </c>
    </row>
    <row r="3749" spans="1:41" ht="20.100000000000001" customHeight="1">
      <c r="A3749" s="70">
        <f t="shared" si="599"/>
        <v>1</v>
      </c>
      <c r="B3749" s="81"/>
      <c r="C3749" s="81"/>
      <c r="D3749" s="81"/>
      <c r="E3749" s="81"/>
      <c r="F3749" s="34"/>
      <c r="G3749" s="94"/>
      <c r="H3749" s="81"/>
      <c r="I3749" s="34"/>
      <c r="J3749" s="34"/>
      <c r="K3749" s="38"/>
      <c r="L3749" s="38"/>
      <c r="M3749" s="39">
        <f t="shared" si="592"/>
        <v>0</v>
      </c>
      <c r="N3749" s="40">
        <f t="shared" si="593"/>
        <v>0</v>
      </c>
      <c r="O3749" s="80"/>
      <c r="P3749" s="113" t="str">
        <f t="shared" si="600"/>
        <v/>
      </c>
      <c r="Q3749" s="42" t="str">
        <f t="shared" si="594"/>
        <v/>
      </c>
      <c r="R3749" s="81"/>
      <c r="S3749" s="44" t="str">
        <f t="shared" si="595"/>
        <v/>
      </c>
      <c r="T3749" s="81"/>
      <c r="U3749" s="81"/>
      <c r="V3749" s="42">
        <f t="shared" si="596"/>
        <v>0</v>
      </c>
      <c r="W3749" s="43"/>
      <c r="X3749" s="47">
        <f>SUMIFS(W$12:W3749,F$12:F3749,F3749,H$12:H3749,H3749,D$12:D3749,D3749)</f>
        <v>0</v>
      </c>
      <c r="Y3749" s="48">
        <f t="shared" si="597"/>
        <v>0</v>
      </c>
      <c r="Z3749" s="82"/>
      <c r="AA3749" s="106"/>
      <c r="AB3749" s="42">
        <f t="shared" si="598"/>
        <v>0</v>
      </c>
      <c r="AC3749" s="50"/>
      <c r="AD3749" s="81"/>
      <c r="AE3749" s="81"/>
      <c r="AF3749" s="81"/>
      <c r="AG3749" s="81"/>
      <c r="AH3749" s="81"/>
      <c r="AI3749" s="81"/>
      <c r="AJ3749" s="81"/>
      <c r="AK3749" s="81"/>
      <c r="AL3749" s="81"/>
      <c r="AM3749" s="50"/>
      <c r="AN3749" s="50"/>
      <c r="AO3749" s="112">
        <f t="shared" si="601"/>
        <v>0</v>
      </c>
    </row>
    <row r="3750" spans="1:41" ht="20.100000000000001" customHeight="1">
      <c r="A3750" s="70">
        <f t="shared" si="599"/>
        <v>1</v>
      </c>
      <c r="B3750" s="81"/>
      <c r="C3750" s="81"/>
      <c r="D3750" s="81"/>
      <c r="E3750" s="81"/>
      <c r="F3750" s="34"/>
      <c r="G3750" s="94"/>
      <c r="H3750" s="81"/>
      <c r="I3750" s="34"/>
      <c r="J3750" s="34"/>
      <c r="K3750" s="38"/>
      <c r="L3750" s="38"/>
      <c r="M3750" s="39">
        <f t="shared" si="592"/>
        <v>0</v>
      </c>
      <c r="N3750" s="40">
        <f t="shared" si="593"/>
        <v>0</v>
      </c>
      <c r="O3750" s="80"/>
      <c r="P3750" s="113" t="str">
        <f t="shared" si="600"/>
        <v/>
      </c>
      <c r="Q3750" s="42" t="str">
        <f t="shared" si="594"/>
        <v/>
      </c>
      <c r="R3750" s="81"/>
      <c r="S3750" s="44" t="str">
        <f t="shared" si="595"/>
        <v/>
      </c>
      <c r="T3750" s="81"/>
      <c r="U3750" s="81"/>
      <c r="V3750" s="42">
        <f t="shared" si="596"/>
        <v>0</v>
      </c>
      <c r="W3750" s="43"/>
      <c r="X3750" s="47">
        <f>SUMIFS(W$12:W3750,F$12:F3750,F3750,H$12:H3750,H3750,D$12:D3750,D3750)</f>
        <v>0</v>
      </c>
      <c r="Y3750" s="48">
        <f t="shared" si="597"/>
        <v>0</v>
      </c>
      <c r="Z3750" s="82"/>
      <c r="AA3750" s="106"/>
      <c r="AB3750" s="42">
        <f t="shared" si="598"/>
        <v>0</v>
      </c>
      <c r="AC3750" s="50"/>
      <c r="AD3750" s="81"/>
      <c r="AE3750" s="81"/>
      <c r="AF3750" s="81"/>
      <c r="AG3750" s="81"/>
      <c r="AH3750" s="81"/>
      <c r="AI3750" s="81"/>
      <c r="AJ3750" s="81"/>
      <c r="AK3750" s="81"/>
      <c r="AL3750" s="81"/>
      <c r="AM3750" s="50"/>
      <c r="AN3750" s="50"/>
      <c r="AO3750" s="112">
        <f t="shared" si="601"/>
        <v>0</v>
      </c>
    </row>
    <row r="3751" spans="1:41" ht="20.100000000000001" customHeight="1">
      <c r="A3751" s="70">
        <f t="shared" si="599"/>
        <v>1</v>
      </c>
      <c r="B3751" s="81"/>
      <c r="C3751" s="81"/>
      <c r="D3751" s="81"/>
      <c r="E3751" s="81"/>
      <c r="F3751" s="34"/>
      <c r="G3751" s="94"/>
      <c r="H3751" s="81"/>
      <c r="I3751" s="34"/>
      <c r="J3751" s="34"/>
      <c r="K3751" s="38"/>
      <c r="L3751" s="38"/>
      <c r="M3751" s="39">
        <f t="shared" si="592"/>
        <v>0</v>
      </c>
      <c r="N3751" s="40">
        <f t="shared" si="593"/>
        <v>0</v>
      </c>
      <c r="O3751" s="80"/>
      <c r="P3751" s="113" t="str">
        <f t="shared" si="600"/>
        <v/>
      </c>
      <c r="Q3751" s="42" t="str">
        <f t="shared" si="594"/>
        <v/>
      </c>
      <c r="R3751" s="81"/>
      <c r="S3751" s="44" t="str">
        <f t="shared" si="595"/>
        <v/>
      </c>
      <c r="T3751" s="81"/>
      <c r="U3751" s="81"/>
      <c r="V3751" s="42">
        <f t="shared" si="596"/>
        <v>0</v>
      </c>
      <c r="W3751" s="43"/>
      <c r="X3751" s="47">
        <f>SUMIFS(W$12:W3751,F$12:F3751,F3751,H$12:H3751,H3751,D$12:D3751,D3751)</f>
        <v>0</v>
      </c>
      <c r="Y3751" s="48">
        <f t="shared" si="597"/>
        <v>0</v>
      </c>
      <c r="Z3751" s="82"/>
      <c r="AA3751" s="106"/>
      <c r="AB3751" s="42">
        <f t="shared" si="598"/>
        <v>0</v>
      </c>
      <c r="AC3751" s="50"/>
      <c r="AD3751" s="81"/>
      <c r="AE3751" s="81"/>
      <c r="AF3751" s="81"/>
      <c r="AG3751" s="81"/>
      <c r="AH3751" s="81"/>
      <c r="AI3751" s="81"/>
      <c r="AJ3751" s="81"/>
      <c r="AK3751" s="81"/>
      <c r="AL3751" s="81"/>
      <c r="AM3751" s="50"/>
      <c r="AN3751" s="50"/>
      <c r="AO3751" s="112">
        <f t="shared" si="601"/>
        <v>0</v>
      </c>
    </row>
    <row r="3752" spans="1:41" ht="20.100000000000001" customHeight="1">
      <c r="A3752" s="70">
        <f t="shared" si="599"/>
        <v>1</v>
      </c>
      <c r="B3752" s="81"/>
      <c r="C3752" s="81"/>
      <c r="D3752" s="81"/>
      <c r="E3752" s="81"/>
      <c r="F3752" s="34"/>
      <c r="G3752" s="94"/>
      <c r="H3752" s="81"/>
      <c r="I3752" s="34"/>
      <c r="J3752" s="34"/>
      <c r="K3752" s="38"/>
      <c r="L3752" s="38"/>
      <c r="M3752" s="39">
        <f t="shared" si="592"/>
        <v>0</v>
      </c>
      <c r="N3752" s="40">
        <f t="shared" si="593"/>
        <v>0</v>
      </c>
      <c r="O3752" s="80"/>
      <c r="P3752" s="113" t="str">
        <f t="shared" si="600"/>
        <v/>
      </c>
      <c r="Q3752" s="42" t="str">
        <f t="shared" si="594"/>
        <v/>
      </c>
      <c r="R3752" s="81"/>
      <c r="S3752" s="44" t="str">
        <f t="shared" si="595"/>
        <v/>
      </c>
      <c r="T3752" s="81"/>
      <c r="U3752" s="81"/>
      <c r="V3752" s="42">
        <f t="shared" si="596"/>
        <v>0</v>
      </c>
      <c r="W3752" s="43"/>
      <c r="X3752" s="47">
        <f>SUMIFS(W$12:W3752,F$12:F3752,F3752,H$12:H3752,H3752,D$12:D3752,D3752)</f>
        <v>0</v>
      </c>
      <c r="Y3752" s="48">
        <f t="shared" si="597"/>
        <v>0</v>
      </c>
      <c r="Z3752" s="82"/>
      <c r="AA3752" s="106"/>
      <c r="AB3752" s="42">
        <f t="shared" si="598"/>
        <v>0</v>
      </c>
      <c r="AC3752" s="50"/>
      <c r="AD3752" s="81"/>
      <c r="AE3752" s="81"/>
      <c r="AF3752" s="81"/>
      <c r="AG3752" s="81"/>
      <c r="AH3752" s="81"/>
      <c r="AI3752" s="81"/>
      <c r="AJ3752" s="81"/>
      <c r="AK3752" s="81"/>
      <c r="AL3752" s="81"/>
      <c r="AM3752" s="50"/>
      <c r="AN3752" s="50"/>
      <c r="AO3752" s="112">
        <f t="shared" si="601"/>
        <v>0</v>
      </c>
    </row>
    <row r="3753" spans="1:41" ht="20.100000000000001" customHeight="1">
      <c r="A3753" s="70">
        <f t="shared" si="599"/>
        <v>1</v>
      </c>
      <c r="B3753" s="81"/>
      <c r="C3753" s="81"/>
      <c r="D3753" s="81"/>
      <c r="E3753" s="81"/>
      <c r="F3753" s="34"/>
      <c r="G3753" s="94"/>
      <c r="H3753" s="81"/>
      <c r="I3753" s="34"/>
      <c r="J3753" s="34"/>
      <c r="K3753" s="38"/>
      <c r="L3753" s="38"/>
      <c r="M3753" s="39">
        <f t="shared" si="592"/>
        <v>0</v>
      </c>
      <c r="N3753" s="40">
        <f t="shared" si="593"/>
        <v>0</v>
      </c>
      <c r="O3753" s="80"/>
      <c r="P3753" s="113" t="str">
        <f t="shared" si="600"/>
        <v/>
      </c>
      <c r="Q3753" s="42" t="str">
        <f t="shared" si="594"/>
        <v/>
      </c>
      <c r="R3753" s="81"/>
      <c r="S3753" s="44" t="str">
        <f t="shared" si="595"/>
        <v/>
      </c>
      <c r="T3753" s="81"/>
      <c r="U3753" s="81"/>
      <c r="V3753" s="42">
        <f t="shared" si="596"/>
        <v>0</v>
      </c>
      <c r="W3753" s="43"/>
      <c r="X3753" s="47">
        <f>SUMIFS(W$12:W3753,F$12:F3753,F3753,H$12:H3753,H3753,D$12:D3753,D3753)</f>
        <v>0</v>
      </c>
      <c r="Y3753" s="48">
        <f t="shared" si="597"/>
        <v>0</v>
      </c>
      <c r="Z3753" s="82"/>
      <c r="AA3753" s="106"/>
      <c r="AB3753" s="42">
        <f t="shared" si="598"/>
        <v>0</v>
      </c>
      <c r="AC3753" s="50"/>
      <c r="AD3753" s="81"/>
      <c r="AE3753" s="81"/>
      <c r="AF3753" s="81"/>
      <c r="AG3753" s="81"/>
      <c r="AH3753" s="81"/>
      <c r="AI3753" s="81"/>
      <c r="AJ3753" s="81"/>
      <c r="AK3753" s="81"/>
      <c r="AL3753" s="81"/>
      <c r="AM3753" s="50"/>
      <c r="AN3753" s="50"/>
      <c r="AO3753" s="112">
        <f t="shared" si="601"/>
        <v>0</v>
      </c>
    </row>
    <row r="3754" spans="1:41" ht="20.100000000000001" customHeight="1">
      <c r="A3754" s="70">
        <f t="shared" si="599"/>
        <v>1</v>
      </c>
      <c r="B3754" s="81"/>
      <c r="C3754" s="81"/>
      <c r="D3754" s="81"/>
      <c r="E3754" s="81"/>
      <c r="F3754" s="34"/>
      <c r="G3754" s="94"/>
      <c r="H3754" s="81"/>
      <c r="I3754" s="34"/>
      <c r="J3754" s="34"/>
      <c r="K3754" s="38"/>
      <c r="L3754" s="38"/>
      <c r="M3754" s="39">
        <f t="shared" si="592"/>
        <v>0</v>
      </c>
      <c r="N3754" s="40">
        <f t="shared" si="593"/>
        <v>0</v>
      </c>
      <c r="O3754" s="80"/>
      <c r="P3754" s="113" t="str">
        <f t="shared" si="600"/>
        <v/>
      </c>
      <c r="Q3754" s="42" t="str">
        <f t="shared" si="594"/>
        <v/>
      </c>
      <c r="R3754" s="81"/>
      <c r="S3754" s="44" t="str">
        <f t="shared" si="595"/>
        <v/>
      </c>
      <c r="T3754" s="81"/>
      <c r="U3754" s="81"/>
      <c r="V3754" s="42">
        <f t="shared" si="596"/>
        <v>0</v>
      </c>
      <c r="W3754" s="43"/>
      <c r="X3754" s="47">
        <f>SUMIFS(W$12:W3754,F$12:F3754,F3754,H$12:H3754,H3754,D$12:D3754,D3754)</f>
        <v>0</v>
      </c>
      <c r="Y3754" s="48">
        <f t="shared" si="597"/>
        <v>0</v>
      </c>
      <c r="Z3754" s="82"/>
      <c r="AA3754" s="106"/>
      <c r="AB3754" s="42">
        <f t="shared" si="598"/>
        <v>0</v>
      </c>
      <c r="AC3754" s="50"/>
      <c r="AD3754" s="81"/>
      <c r="AE3754" s="81"/>
      <c r="AF3754" s="81"/>
      <c r="AG3754" s="81"/>
      <c r="AH3754" s="81"/>
      <c r="AI3754" s="81"/>
      <c r="AJ3754" s="81"/>
      <c r="AK3754" s="81"/>
      <c r="AL3754" s="81"/>
      <c r="AM3754" s="50"/>
      <c r="AN3754" s="50"/>
      <c r="AO3754" s="112">
        <f t="shared" si="601"/>
        <v>0</v>
      </c>
    </row>
    <row r="3755" spans="1:41" ht="20.100000000000001" customHeight="1">
      <c r="A3755" s="70">
        <f t="shared" si="599"/>
        <v>1</v>
      </c>
      <c r="B3755" s="81"/>
      <c r="C3755" s="81"/>
      <c r="D3755" s="81"/>
      <c r="E3755" s="81"/>
      <c r="F3755" s="34"/>
      <c r="G3755" s="94"/>
      <c r="H3755" s="81"/>
      <c r="I3755" s="34"/>
      <c r="J3755" s="34"/>
      <c r="K3755" s="38"/>
      <c r="L3755" s="38"/>
      <c r="M3755" s="39">
        <f t="shared" si="592"/>
        <v>0</v>
      </c>
      <c r="N3755" s="40">
        <f t="shared" si="593"/>
        <v>0</v>
      </c>
      <c r="O3755" s="80"/>
      <c r="P3755" s="113" t="str">
        <f t="shared" si="600"/>
        <v/>
      </c>
      <c r="Q3755" s="42" t="str">
        <f t="shared" si="594"/>
        <v/>
      </c>
      <c r="R3755" s="81"/>
      <c r="S3755" s="44" t="str">
        <f t="shared" si="595"/>
        <v/>
      </c>
      <c r="T3755" s="81"/>
      <c r="U3755" s="81"/>
      <c r="V3755" s="42">
        <f t="shared" si="596"/>
        <v>0</v>
      </c>
      <c r="W3755" s="43"/>
      <c r="X3755" s="47">
        <f>SUMIFS(W$12:W3755,F$12:F3755,F3755,H$12:H3755,H3755,D$12:D3755,D3755)</f>
        <v>0</v>
      </c>
      <c r="Y3755" s="48">
        <f t="shared" si="597"/>
        <v>0</v>
      </c>
      <c r="Z3755" s="82"/>
      <c r="AA3755" s="106"/>
      <c r="AB3755" s="42">
        <f t="shared" si="598"/>
        <v>0</v>
      </c>
      <c r="AC3755" s="50"/>
      <c r="AD3755" s="81"/>
      <c r="AE3755" s="81"/>
      <c r="AF3755" s="81"/>
      <c r="AG3755" s="81"/>
      <c r="AH3755" s="81"/>
      <c r="AI3755" s="81"/>
      <c r="AJ3755" s="81"/>
      <c r="AK3755" s="81"/>
      <c r="AL3755" s="81"/>
      <c r="AM3755" s="50"/>
      <c r="AN3755" s="50"/>
      <c r="AO3755" s="112">
        <f t="shared" si="601"/>
        <v>0</v>
      </c>
    </row>
    <row r="3756" spans="1:41" ht="20.100000000000001" customHeight="1">
      <c r="A3756" s="70">
        <f t="shared" si="599"/>
        <v>1</v>
      </c>
      <c r="B3756" s="81"/>
      <c r="C3756" s="81"/>
      <c r="D3756" s="81"/>
      <c r="E3756" s="81"/>
      <c r="F3756" s="34"/>
      <c r="G3756" s="94"/>
      <c r="H3756" s="81"/>
      <c r="I3756" s="34"/>
      <c r="J3756" s="34"/>
      <c r="K3756" s="38"/>
      <c r="L3756" s="38"/>
      <c r="M3756" s="39">
        <f t="shared" si="592"/>
        <v>0</v>
      </c>
      <c r="N3756" s="40">
        <f t="shared" si="593"/>
        <v>0</v>
      </c>
      <c r="O3756" s="80"/>
      <c r="P3756" s="113" t="str">
        <f t="shared" si="600"/>
        <v/>
      </c>
      <c r="Q3756" s="42" t="str">
        <f t="shared" si="594"/>
        <v/>
      </c>
      <c r="R3756" s="81"/>
      <c r="S3756" s="44" t="str">
        <f t="shared" si="595"/>
        <v/>
      </c>
      <c r="T3756" s="81"/>
      <c r="U3756" s="81"/>
      <c r="V3756" s="42">
        <f t="shared" si="596"/>
        <v>0</v>
      </c>
      <c r="W3756" s="43"/>
      <c r="X3756" s="47">
        <f>SUMIFS(W$12:W3756,F$12:F3756,F3756,H$12:H3756,H3756,D$12:D3756,D3756)</f>
        <v>0</v>
      </c>
      <c r="Y3756" s="48">
        <f t="shared" si="597"/>
        <v>0</v>
      </c>
      <c r="Z3756" s="82"/>
      <c r="AA3756" s="106"/>
      <c r="AB3756" s="42">
        <f t="shared" si="598"/>
        <v>0</v>
      </c>
      <c r="AC3756" s="50"/>
      <c r="AD3756" s="81"/>
      <c r="AE3756" s="81"/>
      <c r="AF3756" s="81"/>
      <c r="AG3756" s="81"/>
      <c r="AH3756" s="81"/>
      <c r="AI3756" s="81"/>
      <c r="AJ3756" s="81"/>
      <c r="AK3756" s="81"/>
      <c r="AL3756" s="81"/>
      <c r="AM3756" s="50"/>
      <c r="AN3756" s="50"/>
      <c r="AO3756" s="112">
        <f t="shared" si="601"/>
        <v>0</v>
      </c>
    </row>
    <row r="3757" spans="1:41" ht="20.100000000000001" customHeight="1">
      <c r="A3757" s="70">
        <f t="shared" si="599"/>
        <v>1</v>
      </c>
      <c r="B3757" s="81"/>
      <c r="C3757" s="81"/>
      <c r="D3757" s="81"/>
      <c r="E3757" s="81"/>
      <c r="F3757" s="34"/>
      <c r="G3757" s="94"/>
      <c r="H3757" s="81"/>
      <c r="I3757" s="34"/>
      <c r="J3757" s="34"/>
      <c r="K3757" s="38"/>
      <c r="L3757" s="38"/>
      <c r="M3757" s="39">
        <f t="shared" si="592"/>
        <v>0</v>
      </c>
      <c r="N3757" s="40">
        <f t="shared" si="593"/>
        <v>0</v>
      </c>
      <c r="O3757" s="80"/>
      <c r="P3757" s="113" t="str">
        <f t="shared" si="600"/>
        <v/>
      </c>
      <c r="Q3757" s="42" t="str">
        <f t="shared" si="594"/>
        <v/>
      </c>
      <c r="R3757" s="81"/>
      <c r="S3757" s="44" t="str">
        <f t="shared" si="595"/>
        <v/>
      </c>
      <c r="T3757" s="81"/>
      <c r="U3757" s="81"/>
      <c r="V3757" s="42">
        <f t="shared" si="596"/>
        <v>0</v>
      </c>
      <c r="W3757" s="43"/>
      <c r="X3757" s="47">
        <f>SUMIFS(W$12:W3757,F$12:F3757,F3757,H$12:H3757,H3757,D$12:D3757,D3757)</f>
        <v>0</v>
      </c>
      <c r="Y3757" s="48">
        <f t="shared" si="597"/>
        <v>0</v>
      </c>
      <c r="Z3757" s="82"/>
      <c r="AA3757" s="106"/>
      <c r="AB3757" s="42">
        <f t="shared" si="598"/>
        <v>0</v>
      </c>
      <c r="AC3757" s="50"/>
      <c r="AD3757" s="81"/>
      <c r="AE3757" s="81"/>
      <c r="AF3757" s="81"/>
      <c r="AG3757" s="81"/>
      <c r="AH3757" s="81"/>
      <c r="AI3757" s="81"/>
      <c r="AJ3757" s="81"/>
      <c r="AK3757" s="81"/>
      <c r="AL3757" s="81"/>
      <c r="AM3757" s="50"/>
      <c r="AN3757" s="50"/>
      <c r="AO3757" s="112">
        <f t="shared" si="601"/>
        <v>0</v>
      </c>
    </row>
    <row r="3758" spans="1:41" ht="20.100000000000001" customHeight="1">
      <c r="A3758" s="70">
        <f t="shared" si="599"/>
        <v>1</v>
      </c>
      <c r="B3758" s="81"/>
      <c r="C3758" s="81"/>
      <c r="D3758" s="81"/>
      <c r="E3758" s="81"/>
      <c r="F3758" s="34"/>
      <c r="G3758" s="94"/>
      <c r="H3758" s="81"/>
      <c r="I3758" s="34"/>
      <c r="J3758" s="34"/>
      <c r="K3758" s="38"/>
      <c r="L3758" s="38"/>
      <c r="M3758" s="39">
        <f t="shared" si="592"/>
        <v>0</v>
      </c>
      <c r="N3758" s="40">
        <f t="shared" si="593"/>
        <v>0</v>
      </c>
      <c r="O3758" s="80"/>
      <c r="P3758" s="113" t="str">
        <f t="shared" si="600"/>
        <v/>
      </c>
      <c r="Q3758" s="42" t="str">
        <f t="shared" si="594"/>
        <v/>
      </c>
      <c r="R3758" s="81"/>
      <c r="S3758" s="44" t="str">
        <f t="shared" si="595"/>
        <v/>
      </c>
      <c r="T3758" s="81"/>
      <c r="U3758" s="81"/>
      <c r="V3758" s="42">
        <f t="shared" si="596"/>
        <v>0</v>
      </c>
      <c r="W3758" s="43"/>
      <c r="X3758" s="47">
        <f>SUMIFS(W$12:W3758,F$12:F3758,F3758,H$12:H3758,H3758,D$12:D3758,D3758)</f>
        <v>0</v>
      </c>
      <c r="Y3758" s="48">
        <f t="shared" si="597"/>
        <v>0</v>
      </c>
      <c r="Z3758" s="82"/>
      <c r="AA3758" s="106"/>
      <c r="AB3758" s="42">
        <f t="shared" si="598"/>
        <v>0</v>
      </c>
      <c r="AC3758" s="50"/>
      <c r="AD3758" s="81"/>
      <c r="AE3758" s="81"/>
      <c r="AF3758" s="81"/>
      <c r="AG3758" s="81"/>
      <c r="AH3758" s="81"/>
      <c r="AI3758" s="81"/>
      <c r="AJ3758" s="81"/>
      <c r="AK3758" s="81"/>
      <c r="AL3758" s="81"/>
      <c r="AM3758" s="50"/>
      <c r="AN3758" s="50"/>
      <c r="AO3758" s="112">
        <f t="shared" si="601"/>
        <v>0</v>
      </c>
    </row>
    <row r="3759" spans="1:41" ht="20.100000000000001" customHeight="1">
      <c r="A3759" s="70">
        <f t="shared" si="599"/>
        <v>1</v>
      </c>
      <c r="B3759" s="81"/>
      <c r="C3759" s="81"/>
      <c r="D3759" s="81"/>
      <c r="E3759" s="81"/>
      <c r="F3759" s="34"/>
      <c r="G3759" s="94"/>
      <c r="H3759" s="81"/>
      <c r="I3759" s="34"/>
      <c r="J3759" s="34"/>
      <c r="K3759" s="38"/>
      <c r="L3759" s="38"/>
      <c r="M3759" s="39">
        <f t="shared" si="592"/>
        <v>0</v>
      </c>
      <c r="N3759" s="40">
        <f t="shared" si="593"/>
        <v>0</v>
      </c>
      <c r="O3759" s="80"/>
      <c r="P3759" s="113" t="str">
        <f t="shared" si="600"/>
        <v/>
      </c>
      <c r="Q3759" s="42" t="str">
        <f t="shared" si="594"/>
        <v/>
      </c>
      <c r="R3759" s="81"/>
      <c r="S3759" s="44" t="str">
        <f t="shared" si="595"/>
        <v/>
      </c>
      <c r="T3759" s="81"/>
      <c r="U3759" s="81"/>
      <c r="V3759" s="42">
        <f t="shared" si="596"/>
        <v>0</v>
      </c>
      <c r="W3759" s="43"/>
      <c r="X3759" s="47">
        <f>SUMIFS(W$12:W3759,F$12:F3759,F3759,H$12:H3759,H3759,D$12:D3759,D3759)</f>
        <v>0</v>
      </c>
      <c r="Y3759" s="48">
        <f t="shared" si="597"/>
        <v>0</v>
      </c>
      <c r="Z3759" s="82"/>
      <c r="AA3759" s="106"/>
      <c r="AB3759" s="42">
        <f t="shared" si="598"/>
        <v>0</v>
      </c>
      <c r="AC3759" s="50"/>
      <c r="AD3759" s="81"/>
      <c r="AE3759" s="81"/>
      <c r="AF3759" s="81"/>
      <c r="AG3759" s="81"/>
      <c r="AH3759" s="81"/>
      <c r="AI3759" s="81"/>
      <c r="AJ3759" s="81"/>
      <c r="AK3759" s="81"/>
      <c r="AL3759" s="81"/>
      <c r="AM3759" s="50"/>
      <c r="AN3759" s="50"/>
      <c r="AO3759" s="112">
        <f t="shared" si="601"/>
        <v>0</v>
      </c>
    </row>
    <row r="3760" spans="1:41" ht="20.100000000000001" customHeight="1">
      <c r="A3760" s="70">
        <f t="shared" si="599"/>
        <v>1</v>
      </c>
      <c r="B3760" s="81"/>
      <c r="C3760" s="81"/>
      <c r="D3760" s="81"/>
      <c r="E3760" s="81"/>
      <c r="F3760" s="34"/>
      <c r="G3760" s="94"/>
      <c r="H3760" s="81"/>
      <c r="I3760" s="34"/>
      <c r="J3760" s="34"/>
      <c r="K3760" s="38"/>
      <c r="L3760" s="38"/>
      <c r="M3760" s="39">
        <f t="shared" si="592"/>
        <v>0</v>
      </c>
      <c r="N3760" s="40">
        <f t="shared" si="593"/>
        <v>0</v>
      </c>
      <c r="O3760" s="80"/>
      <c r="P3760" s="113" t="str">
        <f t="shared" si="600"/>
        <v/>
      </c>
      <c r="Q3760" s="42" t="str">
        <f t="shared" si="594"/>
        <v/>
      </c>
      <c r="R3760" s="81"/>
      <c r="S3760" s="44" t="str">
        <f t="shared" si="595"/>
        <v/>
      </c>
      <c r="T3760" s="81"/>
      <c r="U3760" s="81"/>
      <c r="V3760" s="42">
        <f t="shared" si="596"/>
        <v>0</v>
      </c>
      <c r="W3760" s="43"/>
      <c r="X3760" s="47">
        <f>SUMIFS(W$12:W3760,F$12:F3760,F3760,H$12:H3760,H3760,D$12:D3760,D3760)</f>
        <v>0</v>
      </c>
      <c r="Y3760" s="48">
        <f t="shared" si="597"/>
        <v>0</v>
      </c>
      <c r="Z3760" s="82"/>
      <c r="AA3760" s="106"/>
      <c r="AB3760" s="42">
        <f t="shared" si="598"/>
        <v>0</v>
      </c>
      <c r="AC3760" s="50"/>
      <c r="AD3760" s="81"/>
      <c r="AE3760" s="81"/>
      <c r="AF3760" s="81"/>
      <c r="AG3760" s="81"/>
      <c r="AH3760" s="81"/>
      <c r="AI3760" s="81"/>
      <c r="AJ3760" s="81"/>
      <c r="AK3760" s="81"/>
      <c r="AL3760" s="81"/>
      <c r="AM3760" s="50"/>
      <c r="AN3760" s="50"/>
      <c r="AO3760" s="112">
        <f t="shared" si="601"/>
        <v>0</v>
      </c>
    </row>
    <row r="3761" spans="1:41" ht="20.100000000000001" customHeight="1">
      <c r="A3761" s="70">
        <f t="shared" si="599"/>
        <v>1</v>
      </c>
      <c r="B3761" s="81"/>
      <c r="C3761" s="81"/>
      <c r="D3761" s="81"/>
      <c r="E3761" s="81"/>
      <c r="F3761" s="34"/>
      <c r="G3761" s="94"/>
      <c r="H3761" s="81"/>
      <c r="I3761" s="34"/>
      <c r="J3761" s="34"/>
      <c r="K3761" s="38"/>
      <c r="L3761" s="38"/>
      <c r="M3761" s="39">
        <f t="shared" si="592"/>
        <v>0</v>
      </c>
      <c r="N3761" s="40">
        <f t="shared" si="593"/>
        <v>0</v>
      </c>
      <c r="O3761" s="80"/>
      <c r="P3761" s="113" t="str">
        <f t="shared" si="600"/>
        <v/>
      </c>
      <c r="Q3761" s="42" t="str">
        <f t="shared" si="594"/>
        <v/>
      </c>
      <c r="R3761" s="81"/>
      <c r="S3761" s="44" t="str">
        <f t="shared" si="595"/>
        <v/>
      </c>
      <c r="T3761" s="81"/>
      <c r="U3761" s="81"/>
      <c r="V3761" s="42">
        <f t="shared" si="596"/>
        <v>0</v>
      </c>
      <c r="W3761" s="43"/>
      <c r="X3761" s="47">
        <f>SUMIFS(W$12:W3761,F$12:F3761,F3761,H$12:H3761,H3761,D$12:D3761,D3761)</f>
        <v>0</v>
      </c>
      <c r="Y3761" s="48">
        <f t="shared" si="597"/>
        <v>0</v>
      </c>
      <c r="Z3761" s="82"/>
      <c r="AA3761" s="106"/>
      <c r="AB3761" s="42">
        <f t="shared" si="598"/>
        <v>0</v>
      </c>
      <c r="AC3761" s="50"/>
      <c r="AD3761" s="81"/>
      <c r="AE3761" s="81"/>
      <c r="AF3761" s="81"/>
      <c r="AG3761" s="81"/>
      <c r="AH3761" s="81"/>
      <c r="AI3761" s="81"/>
      <c r="AJ3761" s="81"/>
      <c r="AK3761" s="81"/>
      <c r="AL3761" s="81"/>
      <c r="AM3761" s="50"/>
      <c r="AN3761" s="50"/>
      <c r="AO3761" s="112">
        <f t="shared" si="601"/>
        <v>0</v>
      </c>
    </row>
    <row r="3762" spans="1:41" ht="20.100000000000001" customHeight="1">
      <c r="A3762" s="70">
        <f t="shared" si="599"/>
        <v>1</v>
      </c>
      <c r="B3762" s="81"/>
      <c r="C3762" s="81"/>
      <c r="D3762" s="81"/>
      <c r="E3762" s="81"/>
      <c r="F3762" s="34"/>
      <c r="G3762" s="94"/>
      <c r="H3762" s="81"/>
      <c r="I3762" s="34"/>
      <c r="J3762" s="34"/>
      <c r="K3762" s="38"/>
      <c r="L3762" s="38"/>
      <c r="M3762" s="39">
        <f t="shared" si="592"/>
        <v>0</v>
      </c>
      <c r="N3762" s="40">
        <f t="shared" si="593"/>
        <v>0</v>
      </c>
      <c r="O3762" s="80"/>
      <c r="P3762" s="113" t="str">
        <f t="shared" si="600"/>
        <v/>
      </c>
      <c r="Q3762" s="42" t="str">
        <f t="shared" si="594"/>
        <v/>
      </c>
      <c r="R3762" s="81"/>
      <c r="S3762" s="44" t="str">
        <f t="shared" si="595"/>
        <v/>
      </c>
      <c r="T3762" s="81"/>
      <c r="U3762" s="81"/>
      <c r="V3762" s="42">
        <f t="shared" si="596"/>
        <v>0</v>
      </c>
      <c r="W3762" s="43"/>
      <c r="X3762" s="47">
        <f>SUMIFS(W$12:W3762,F$12:F3762,F3762,H$12:H3762,H3762,D$12:D3762,D3762)</f>
        <v>0</v>
      </c>
      <c r="Y3762" s="48">
        <f t="shared" si="597"/>
        <v>0</v>
      </c>
      <c r="Z3762" s="82"/>
      <c r="AA3762" s="106"/>
      <c r="AB3762" s="42">
        <f t="shared" si="598"/>
        <v>0</v>
      </c>
      <c r="AC3762" s="50"/>
      <c r="AD3762" s="81"/>
      <c r="AE3762" s="81"/>
      <c r="AF3762" s="81"/>
      <c r="AG3762" s="81"/>
      <c r="AH3762" s="81"/>
      <c r="AI3762" s="81"/>
      <c r="AJ3762" s="81"/>
      <c r="AK3762" s="81"/>
      <c r="AL3762" s="81"/>
      <c r="AM3762" s="50"/>
      <c r="AN3762" s="50"/>
      <c r="AO3762" s="112">
        <f t="shared" si="601"/>
        <v>0</v>
      </c>
    </row>
    <row r="3763" spans="1:41" ht="20.100000000000001" customHeight="1">
      <c r="A3763" s="70">
        <f t="shared" si="599"/>
        <v>1</v>
      </c>
      <c r="B3763" s="81"/>
      <c r="C3763" s="81"/>
      <c r="D3763" s="81"/>
      <c r="E3763" s="81"/>
      <c r="F3763" s="34"/>
      <c r="G3763" s="94"/>
      <c r="H3763" s="81"/>
      <c r="I3763" s="34"/>
      <c r="J3763" s="34"/>
      <c r="K3763" s="38"/>
      <c r="L3763" s="38"/>
      <c r="M3763" s="39">
        <f t="shared" si="592"/>
        <v>0</v>
      </c>
      <c r="N3763" s="40">
        <f t="shared" si="593"/>
        <v>0</v>
      </c>
      <c r="O3763" s="80"/>
      <c r="P3763" s="113" t="str">
        <f t="shared" si="600"/>
        <v/>
      </c>
      <c r="Q3763" s="42" t="str">
        <f t="shared" si="594"/>
        <v/>
      </c>
      <c r="R3763" s="81"/>
      <c r="S3763" s="44" t="str">
        <f t="shared" si="595"/>
        <v/>
      </c>
      <c r="T3763" s="81"/>
      <c r="U3763" s="81"/>
      <c r="V3763" s="42">
        <f t="shared" si="596"/>
        <v>0</v>
      </c>
      <c r="W3763" s="43"/>
      <c r="X3763" s="47">
        <f>SUMIFS(W$12:W3763,F$12:F3763,F3763,H$12:H3763,H3763,D$12:D3763,D3763)</f>
        <v>0</v>
      </c>
      <c r="Y3763" s="48">
        <f t="shared" si="597"/>
        <v>0</v>
      </c>
      <c r="Z3763" s="82"/>
      <c r="AA3763" s="106"/>
      <c r="AB3763" s="42">
        <f t="shared" si="598"/>
        <v>0</v>
      </c>
      <c r="AC3763" s="50"/>
      <c r="AD3763" s="81"/>
      <c r="AE3763" s="81"/>
      <c r="AF3763" s="81"/>
      <c r="AG3763" s="81"/>
      <c r="AH3763" s="81"/>
      <c r="AI3763" s="81"/>
      <c r="AJ3763" s="81"/>
      <c r="AK3763" s="81"/>
      <c r="AL3763" s="81"/>
      <c r="AM3763" s="50"/>
      <c r="AN3763" s="50"/>
      <c r="AO3763" s="112">
        <f t="shared" si="601"/>
        <v>0</v>
      </c>
    </row>
    <row r="3764" spans="1:41" ht="20.100000000000001" customHeight="1">
      <c r="A3764" s="70">
        <f t="shared" si="599"/>
        <v>1</v>
      </c>
      <c r="B3764" s="81"/>
      <c r="C3764" s="81"/>
      <c r="D3764" s="81"/>
      <c r="E3764" s="81"/>
      <c r="F3764" s="34"/>
      <c r="G3764" s="94"/>
      <c r="H3764" s="81"/>
      <c r="I3764" s="34"/>
      <c r="J3764" s="34"/>
      <c r="K3764" s="38"/>
      <c r="L3764" s="38"/>
      <c r="M3764" s="39">
        <f t="shared" si="592"/>
        <v>0</v>
      </c>
      <c r="N3764" s="40">
        <f t="shared" si="593"/>
        <v>0</v>
      </c>
      <c r="O3764" s="80"/>
      <c r="P3764" s="113" t="str">
        <f t="shared" si="600"/>
        <v/>
      </c>
      <c r="Q3764" s="42" t="str">
        <f t="shared" si="594"/>
        <v/>
      </c>
      <c r="R3764" s="81"/>
      <c r="S3764" s="44" t="str">
        <f t="shared" si="595"/>
        <v/>
      </c>
      <c r="T3764" s="81"/>
      <c r="U3764" s="81"/>
      <c r="V3764" s="42">
        <f t="shared" si="596"/>
        <v>0</v>
      </c>
      <c r="W3764" s="43"/>
      <c r="X3764" s="47">
        <f>SUMIFS(W$12:W3764,F$12:F3764,F3764,H$12:H3764,H3764,D$12:D3764,D3764)</f>
        <v>0</v>
      </c>
      <c r="Y3764" s="48">
        <f t="shared" si="597"/>
        <v>0</v>
      </c>
      <c r="Z3764" s="82"/>
      <c r="AA3764" s="106"/>
      <c r="AB3764" s="42">
        <f t="shared" si="598"/>
        <v>0</v>
      </c>
      <c r="AC3764" s="50"/>
      <c r="AD3764" s="81"/>
      <c r="AE3764" s="81"/>
      <c r="AF3764" s="81"/>
      <c r="AG3764" s="81"/>
      <c r="AH3764" s="81"/>
      <c r="AI3764" s="81"/>
      <c r="AJ3764" s="81"/>
      <c r="AK3764" s="81"/>
      <c r="AL3764" s="81"/>
      <c r="AM3764" s="50"/>
      <c r="AN3764" s="50"/>
      <c r="AO3764" s="112">
        <f t="shared" si="601"/>
        <v>0</v>
      </c>
    </row>
    <row r="3765" spans="1:41" ht="20.100000000000001" customHeight="1">
      <c r="A3765" s="70">
        <f t="shared" si="599"/>
        <v>1</v>
      </c>
      <c r="B3765" s="81"/>
      <c r="C3765" s="81"/>
      <c r="D3765" s="81"/>
      <c r="E3765" s="81"/>
      <c r="F3765" s="34"/>
      <c r="G3765" s="94"/>
      <c r="H3765" s="81"/>
      <c r="I3765" s="34"/>
      <c r="J3765" s="34"/>
      <c r="K3765" s="38"/>
      <c r="L3765" s="38"/>
      <c r="M3765" s="39">
        <f t="shared" si="592"/>
        <v>0</v>
      </c>
      <c r="N3765" s="40">
        <f t="shared" si="593"/>
        <v>0</v>
      </c>
      <c r="O3765" s="80"/>
      <c r="P3765" s="113" t="str">
        <f t="shared" si="600"/>
        <v/>
      </c>
      <c r="Q3765" s="42" t="str">
        <f t="shared" si="594"/>
        <v/>
      </c>
      <c r="R3765" s="81"/>
      <c r="S3765" s="44" t="str">
        <f t="shared" si="595"/>
        <v/>
      </c>
      <c r="T3765" s="81"/>
      <c r="U3765" s="81"/>
      <c r="V3765" s="42">
        <f t="shared" si="596"/>
        <v>0</v>
      </c>
      <c r="W3765" s="43"/>
      <c r="X3765" s="47">
        <f>SUMIFS(W$12:W3765,F$12:F3765,F3765,H$12:H3765,H3765,D$12:D3765,D3765)</f>
        <v>0</v>
      </c>
      <c r="Y3765" s="48">
        <f t="shared" si="597"/>
        <v>0</v>
      </c>
      <c r="Z3765" s="82"/>
      <c r="AA3765" s="106"/>
      <c r="AB3765" s="42">
        <f t="shared" si="598"/>
        <v>0</v>
      </c>
      <c r="AC3765" s="50"/>
      <c r="AD3765" s="81"/>
      <c r="AE3765" s="81"/>
      <c r="AF3765" s="81"/>
      <c r="AG3765" s="81"/>
      <c r="AH3765" s="81"/>
      <c r="AI3765" s="81"/>
      <c r="AJ3765" s="81"/>
      <c r="AK3765" s="81"/>
      <c r="AL3765" s="81"/>
      <c r="AM3765" s="50"/>
      <c r="AN3765" s="50"/>
      <c r="AO3765" s="112">
        <f t="shared" si="601"/>
        <v>0</v>
      </c>
    </row>
    <row r="3766" spans="1:41" ht="20.100000000000001" customHeight="1">
      <c r="A3766" s="70">
        <f t="shared" si="599"/>
        <v>1</v>
      </c>
      <c r="B3766" s="81"/>
      <c r="C3766" s="81"/>
      <c r="D3766" s="81"/>
      <c r="E3766" s="81"/>
      <c r="F3766" s="34"/>
      <c r="G3766" s="94"/>
      <c r="H3766" s="81"/>
      <c r="I3766" s="34"/>
      <c r="J3766" s="34"/>
      <c r="K3766" s="38"/>
      <c r="L3766" s="38"/>
      <c r="M3766" s="39">
        <f t="shared" si="592"/>
        <v>0</v>
      </c>
      <c r="N3766" s="40">
        <f t="shared" si="593"/>
        <v>0</v>
      </c>
      <c r="O3766" s="80"/>
      <c r="P3766" s="113" t="str">
        <f t="shared" si="600"/>
        <v/>
      </c>
      <c r="Q3766" s="42" t="str">
        <f t="shared" si="594"/>
        <v/>
      </c>
      <c r="R3766" s="81"/>
      <c r="S3766" s="44" t="str">
        <f t="shared" si="595"/>
        <v/>
      </c>
      <c r="T3766" s="81"/>
      <c r="U3766" s="81"/>
      <c r="V3766" s="42">
        <f t="shared" si="596"/>
        <v>0</v>
      </c>
      <c r="W3766" s="43"/>
      <c r="X3766" s="47">
        <f>SUMIFS(W$12:W3766,F$12:F3766,F3766,H$12:H3766,H3766,D$12:D3766,D3766)</f>
        <v>0</v>
      </c>
      <c r="Y3766" s="48">
        <f t="shared" si="597"/>
        <v>0</v>
      </c>
      <c r="Z3766" s="82"/>
      <c r="AA3766" s="106"/>
      <c r="AB3766" s="42">
        <f t="shared" si="598"/>
        <v>0</v>
      </c>
      <c r="AC3766" s="50"/>
      <c r="AD3766" s="81"/>
      <c r="AE3766" s="81"/>
      <c r="AF3766" s="81"/>
      <c r="AG3766" s="81"/>
      <c r="AH3766" s="81"/>
      <c r="AI3766" s="81"/>
      <c r="AJ3766" s="81"/>
      <c r="AK3766" s="81"/>
      <c r="AL3766" s="81"/>
      <c r="AM3766" s="50"/>
      <c r="AN3766" s="50"/>
      <c r="AO3766" s="112">
        <f t="shared" si="601"/>
        <v>0</v>
      </c>
    </row>
    <row r="3767" spans="1:41" ht="20.100000000000001" customHeight="1">
      <c r="A3767" s="70">
        <f t="shared" si="599"/>
        <v>1</v>
      </c>
      <c r="B3767" s="81"/>
      <c r="C3767" s="81"/>
      <c r="D3767" s="81"/>
      <c r="E3767" s="81"/>
      <c r="F3767" s="34"/>
      <c r="G3767" s="94"/>
      <c r="H3767" s="81"/>
      <c r="I3767" s="34"/>
      <c r="J3767" s="34"/>
      <c r="K3767" s="38"/>
      <c r="L3767" s="38"/>
      <c r="M3767" s="39">
        <f t="shared" si="592"/>
        <v>0</v>
      </c>
      <c r="N3767" s="40">
        <f t="shared" si="593"/>
        <v>0</v>
      </c>
      <c r="O3767" s="80"/>
      <c r="P3767" s="113" t="str">
        <f t="shared" si="600"/>
        <v/>
      </c>
      <c r="Q3767" s="42" t="str">
        <f t="shared" si="594"/>
        <v/>
      </c>
      <c r="R3767" s="81"/>
      <c r="S3767" s="44" t="str">
        <f t="shared" si="595"/>
        <v/>
      </c>
      <c r="T3767" s="81"/>
      <c r="U3767" s="81"/>
      <c r="V3767" s="42">
        <f t="shared" si="596"/>
        <v>0</v>
      </c>
      <c r="W3767" s="43"/>
      <c r="X3767" s="47">
        <f>SUMIFS(W$12:W3767,F$12:F3767,F3767,H$12:H3767,H3767,D$12:D3767,D3767)</f>
        <v>0</v>
      </c>
      <c r="Y3767" s="48">
        <f t="shared" si="597"/>
        <v>0</v>
      </c>
      <c r="Z3767" s="82"/>
      <c r="AA3767" s="106"/>
      <c r="AB3767" s="42">
        <f t="shared" si="598"/>
        <v>0</v>
      </c>
      <c r="AC3767" s="50"/>
      <c r="AD3767" s="81"/>
      <c r="AE3767" s="81"/>
      <c r="AF3767" s="81"/>
      <c r="AG3767" s="81"/>
      <c r="AH3767" s="81"/>
      <c r="AI3767" s="81"/>
      <c r="AJ3767" s="81"/>
      <c r="AK3767" s="81"/>
      <c r="AL3767" s="81"/>
      <c r="AM3767" s="50"/>
      <c r="AN3767" s="50"/>
      <c r="AO3767" s="112">
        <f t="shared" si="601"/>
        <v>0</v>
      </c>
    </row>
    <row r="3768" spans="1:41" ht="20.100000000000001" customHeight="1">
      <c r="A3768" s="70">
        <f t="shared" si="599"/>
        <v>1</v>
      </c>
      <c r="B3768" s="81"/>
      <c r="C3768" s="81"/>
      <c r="D3768" s="81"/>
      <c r="E3768" s="81"/>
      <c r="F3768" s="34"/>
      <c r="G3768" s="94"/>
      <c r="H3768" s="81"/>
      <c r="I3768" s="34"/>
      <c r="J3768" s="34"/>
      <c r="K3768" s="38"/>
      <c r="L3768" s="38"/>
      <c r="M3768" s="39">
        <f t="shared" si="592"/>
        <v>0</v>
      </c>
      <c r="N3768" s="40">
        <f t="shared" si="593"/>
        <v>0</v>
      </c>
      <c r="O3768" s="80"/>
      <c r="P3768" s="113" t="str">
        <f t="shared" si="600"/>
        <v/>
      </c>
      <c r="Q3768" s="42" t="str">
        <f t="shared" si="594"/>
        <v/>
      </c>
      <c r="R3768" s="81"/>
      <c r="S3768" s="44" t="str">
        <f t="shared" si="595"/>
        <v/>
      </c>
      <c r="T3768" s="81"/>
      <c r="U3768" s="81"/>
      <c r="V3768" s="42">
        <f t="shared" si="596"/>
        <v>0</v>
      </c>
      <c r="W3768" s="43"/>
      <c r="X3768" s="47">
        <f>SUMIFS(W$12:W3768,F$12:F3768,F3768,H$12:H3768,H3768,D$12:D3768,D3768)</f>
        <v>0</v>
      </c>
      <c r="Y3768" s="48">
        <f t="shared" si="597"/>
        <v>0</v>
      </c>
      <c r="Z3768" s="82"/>
      <c r="AA3768" s="106"/>
      <c r="AB3768" s="42">
        <f t="shared" si="598"/>
        <v>0</v>
      </c>
      <c r="AC3768" s="50"/>
      <c r="AD3768" s="81"/>
      <c r="AE3768" s="81"/>
      <c r="AF3768" s="81"/>
      <c r="AG3768" s="81"/>
      <c r="AH3768" s="81"/>
      <c r="AI3768" s="81"/>
      <c r="AJ3768" s="81"/>
      <c r="AK3768" s="81"/>
      <c r="AL3768" s="81"/>
      <c r="AM3768" s="50"/>
      <c r="AN3768" s="50"/>
      <c r="AO3768" s="112">
        <f t="shared" si="601"/>
        <v>0</v>
      </c>
    </row>
    <row r="3769" spans="1:41" ht="20.100000000000001" customHeight="1">
      <c r="A3769" s="70">
        <f t="shared" si="599"/>
        <v>1</v>
      </c>
      <c r="B3769" s="81"/>
      <c r="C3769" s="81"/>
      <c r="D3769" s="81"/>
      <c r="E3769" s="81"/>
      <c r="F3769" s="34"/>
      <c r="G3769" s="94"/>
      <c r="H3769" s="81"/>
      <c r="I3769" s="34"/>
      <c r="J3769" s="34"/>
      <c r="K3769" s="38"/>
      <c r="L3769" s="38"/>
      <c r="M3769" s="39">
        <f t="shared" si="592"/>
        <v>0</v>
      </c>
      <c r="N3769" s="40">
        <f t="shared" si="593"/>
        <v>0</v>
      </c>
      <c r="O3769" s="80"/>
      <c r="P3769" s="113" t="str">
        <f t="shared" si="600"/>
        <v/>
      </c>
      <c r="Q3769" s="42" t="str">
        <f t="shared" si="594"/>
        <v/>
      </c>
      <c r="R3769" s="81"/>
      <c r="S3769" s="44" t="str">
        <f t="shared" si="595"/>
        <v/>
      </c>
      <c r="T3769" s="81"/>
      <c r="U3769" s="81"/>
      <c r="V3769" s="42">
        <f t="shared" si="596"/>
        <v>0</v>
      </c>
      <c r="W3769" s="43"/>
      <c r="X3769" s="47">
        <f>SUMIFS(W$12:W3769,F$12:F3769,F3769,H$12:H3769,H3769,D$12:D3769,D3769)</f>
        <v>0</v>
      </c>
      <c r="Y3769" s="48">
        <f t="shared" si="597"/>
        <v>0</v>
      </c>
      <c r="Z3769" s="82"/>
      <c r="AA3769" s="106"/>
      <c r="AB3769" s="42">
        <f t="shared" si="598"/>
        <v>0</v>
      </c>
      <c r="AC3769" s="50"/>
      <c r="AD3769" s="81"/>
      <c r="AE3769" s="81"/>
      <c r="AF3769" s="81"/>
      <c r="AG3769" s="81"/>
      <c r="AH3769" s="81"/>
      <c r="AI3769" s="81"/>
      <c r="AJ3769" s="81"/>
      <c r="AK3769" s="81"/>
      <c r="AL3769" s="81"/>
      <c r="AM3769" s="50"/>
      <c r="AN3769" s="50"/>
      <c r="AO3769" s="112">
        <f t="shared" si="601"/>
        <v>0</v>
      </c>
    </row>
    <row r="3770" spans="1:41" ht="20.100000000000001" customHeight="1">
      <c r="A3770" s="70">
        <f t="shared" si="599"/>
        <v>1</v>
      </c>
      <c r="B3770" s="81"/>
      <c r="C3770" s="81"/>
      <c r="D3770" s="81"/>
      <c r="E3770" s="81"/>
      <c r="F3770" s="34"/>
      <c r="G3770" s="94"/>
      <c r="H3770" s="81"/>
      <c r="I3770" s="34"/>
      <c r="J3770" s="34"/>
      <c r="K3770" s="38"/>
      <c r="L3770" s="38"/>
      <c r="M3770" s="39">
        <f t="shared" si="592"/>
        <v>0</v>
      </c>
      <c r="N3770" s="40">
        <f t="shared" si="593"/>
        <v>0</v>
      </c>
      <c r="O3770" s="80"/>
      <c r="P3770" s="113" t="str">
        <f t="shared" si="600"/>
        <v/>
      </c>
      <c r="Q3770" s="42" t="str">
        <f t="shared" si="594"/>
        <v/>
      </c>
      <c r="R3770" s="81"/>
      <c r="S3770" s="44" t="str">
        <f t="shared" si="595"/>
        <v/>
      </c>
      <c r="T3770" s="81"/>
      <c r="U3770" s="81"/>
      <c r="V3770" s="42">
        <f t="shared" si="596"/>
        <v>0</v>
      </c>
      <c r="W3770" s="43"/>
      <c r="X3770" s="47">
        <f>SUMIFS(W$12:W3770,F$12:F3770,F3770,H$12:H3770,H3770,D$12:D3770,D3770)</f>
        <v>0</v>
      </c>
      <c r="Y3770" s="48">
        <f t="shared" si="597"/>
        <v>0</v>
      </c>
      <c r="Z3770" s="82"/>
      <c r="AA3770" s="106"/>
      <c r="AB3770" s="42">
        <f t="shared" si="598"/>
        <v>0</v>
      </c>
      <c r="AC3770" s="50"/>
      <c r="AD3770" s="81"/>
      <c r="AE3770" s="81"/>
      <c r="AF3770" s="81"/>
      <c r="AG3770" s="81"/>
      <c r="AH3770" s="81"/>
      <c r="AI3770" s="81"/>
      <c r="AJ3770" s="81"/>
      <c r="AK3770" s="81"/>
      <c r="AL3770" s="81"/>
      <c r="AM3770" s="50"/>
      <c r="AN3770" s="50"/>
      <c r="AO3770" s="112">
        <f t="shared" si="601"/>
        <v>0</v>
      </c>
    </row>
    <row r="3771" spans="1:41" ht="20.100000000000001" customHeight="1">
      <c r="A3771" s="70">
        <f t="shared" si="599"/>
        <v>1</v>
      </c>
      <c r="B3771" s="81"/>
      <c r="C3771" s="81"/>
      <c r="D3771" s="81"/>
      <c r="E3771" s="81"/>
      <c r="F3771" s="34"/>
      <c r="G3771" s="94"/>
      <c r="H3771" s="81"/>
      <c r="I3771" s="34"/>
      <c r="J3771" s="34"/>
      <c r="K3771" s="38"/>
      <c r="L3771" s="38"/>
      <c r="M3771" s="39">
        <f t="shared" si="592"/>
        <v>0</v>
      </c>
      <c r="N3771" s="40">
        <f t="shared" si="593"/>
        <v>0</v>
      </c>
      <c r="O3771" s="80"/>
      <c r="P3771" s="113" t="str">
        <f t="shared" si="600"/>
        <v/>
      </c>
      <c r="Q3771" s="42" t="str">
        <f t="shared" si="594"/>
        <v/>
      </c>
      <c r="R3771" s="81"/>
      <c r="S3771" s="44" t="str">
        <f t="shared" si="595"/>
        <v/>
      </c>
      <c r="T3771" s="81"/>
      <c r="U3771" s="81"/>
      <c r="V3771" s="42">
        <f t="shared" si="596"/>
        <v>0</v>
      </c>
      <c r="W3771" s="43"/>
      <c r="X3771" s="47">
        <f>SUMIFS(W$12:W3771,F$12:F3771,F3771,H$12:H3771,H3771,D$12:D3771,D3771)</f>
        <v>0</v>
      </c>
      <c r="Y3771" s="48">
        <f t="shared" si="597"/>
        <v>0</v>
      </c>
      <c r="Z3771" s="82"/>
      <c r="AA3771" s="106"/>
      <c r="AB3771" s="42">
        <f t="shared" si="598"/>
        <v>0</v>
      </c>
      <c r="AC3771" s="50"/>
      <c r="AD3771" s="81"/>
      <c r="AE3771" s="81"/>
      <c r="AF3771" s="81"/>
      <c r="AG3771" s="81"/>
      <c r="AH3771" s="81"/>
      <c r="AI3771" s="81"/>
      <c r="AJ3771" s="81"/>
      <c r="AK3771" s="81"/>
      <c r="AL3771" s="81"/>
      <c r="AM3771" s="50"/>
      <c r="AN3771" s="50"/>
      <c r="AO3771" s="112">
        <f t="shared" si="601"/>
        <v>0</v>
      </c>
    </row>
    <row r="3772" spans="1:41" ht="20.100000000000001" customHeight="1">
      <c r="A3772" s="70">
        <f t="shared" si="599"/>
        <v>1</v>
      </c>
      <c r="B3772" s="81"/>
      <c r="C3772" s="81"/>
      <c r="D3772" s="81"/>
      <c r="E3772" s="81"/>
      <c r="F3772" s="34"/>
      <c r="G3772" s="94"/>
      <c r="H3772" s="81"/>
      <c r="I3772" s="34"/>
      <c r="J3772" s="34"/>
      <c r="K3772" s="38"/>
      <c r="L3772" s="38"/>
      <c r="M3772" s="39">
        <f t="shared" si="592"/>
        <v>0</v>
      </c>
      <c r="N3772" s="40">
        <f t="shared" si="593"/>
        <v>0</v>
      </c>
      <c r="O3772" s="80"/>
      <c r="P3772" s="113" t="str">
        <f t="shared" si="600"/>
        <v/>
      </c>
      <c r="Q3772" s="42" t="str">
        <f t="shared" si="594"/>
        <v/>
      </c>
      <c r="R3772" s="81"/>
      <c r="S3772" s="44" t="str">
        <f t="shared" si="595"/>
        <v/>
      </c>
      <c r="T3772" s="81"/>
      <c r="U3772" s="81"/>
      <c r="V3772" s="42">
        <f t="shared" si="596"/>
        <v>0</v>
      </c>
      <c r="W3772" s="43"/>
      <c r="X3772" s="47">
        <f>SUMIFS(W$12:W3772,F$12:F3772,F3772,H$12:H3772,H3772,D$12:D3772,D3772)</f>
        <v>0</v>
      </c>
      <c r="Y3772" s="48">
        <f t="shared" si="597"/>
        <v>0</v>
      </c>
      <c r="Z3772" s="82"/>
      <c r="AA3772" s="106"/>
      <c r="AB3772" s="42">
        <f t="shared" si="598"/>
        <v>0</v>
      </c>
      <c r="AC3772" s="50"/>
      <c r="AD3772" s="81"/>
      <c r="AE3772" s="81"/>
      <c r="AF3772" s="81"/>
      <c r="AG3772" s="81"/>
      <c r="AH3772" s="81"/>
      <c r="AI3772" s="81"/>
      <c r="AJ3772" s="81"/>
      <c r="AK3772" s="81"/>
      <c r="AL3772" s="81"/>
      <c r="AM3772" s="50"/>
      <c r="AN3772" s="50"/>
      <c r="AO3772" s="112">
        <f t="shared" si="601"/>
        <v>0</v>
      </c>
    </row>
    <row r="3773" spans="1:41" ht="20.100000000000001" customHeight="1">
      <c r="A3773" s="70">
        <f t="shared" si="599"/>
        <v>1</v>
      </c>
      <c r="B3773" s="81"/>
      <c r="C3773" s="81"/>
      <c r="D3773" s="81"/>
      <c r="E3773" s="81"/>
      <c r="F3773" s="34"/>
      <c r="G3773" s="94"/>
      <c r="H3773" s="81"/>
      <c r="I3773" s="34"/>
      <c r="J3773" s="34"/>
      <c r="K3773" s="38"/>
      <c r="L3773" s="38"/>
      <c r="M3773" s="39">
        <f t="shared" si="592"/>
        <v>0</v>
      </c>
      <c r="N3773" s="40">
        <f t="shared" si="593"/>
        <v>0</v>
      </c>
      <c r="O3773" s="80"/>
      <c r="P3773" s="113" t="str">
        <f t="shared" si="600"/>
        <v/>
      </c>
      <c r="Q3773" s="42" t="str">
        <f t="shared" si="594"/>
        <v/>
      </c>
      <c r="R3773" s="81"/>
      <c r="S3773" s="44" t="str">
        <f t="shared" si="595"/>
        <v/>
      </c>
      <c r="T3773" s="81"/>
      <c r="U3773" s="81"/>
      <c r="V3773" s="42">
        <f t="shared" si="596"/>
        <v>0</v>
      </c>
      <c r="W3773" s="43"/>
      <c r="X3773" s="47">
        <f>SUMIFS(W$12:W3773,F$12:F3773,F3773,H$12:H3773,H3773,D$12:D3773,D3773)</f>
        <v>0</v>
      </c>
      <c r="Y3773" s="48">
        <f t="shared" si="597"/>
        <v>0</v>
      </c>
      <c r="Z3773" s="82"/>
      <c r="AA3773" s="106"/>
      <c r="AB3773" s="42">
        <f t="shared" si="598"/>
        <v>0</v>
      </c>
      <c r="AC3773" s="50"/>
      <c r="AD3773" s="81"/>
      <c r="AE3773" s="81"/>
      <c r="AF3773" s="81"/>
      <c r="AG3773" s="81"/>
      <c r="AH3773" s="81"/>
      <c r="AI3773" s="81"/>
      <c r="AJ3773" s="81"/>
      <c r="AK3773" s="81"/>
      <c r="AL3773" s="81"/>
      <c r="AM3773" s="50"/>
      <c r="AN3773" s="50"/>
      <c r="AO3773" s="112">
        <f t="shared" si="601"/>
        <v>0</v>
      </c>
    </row>
    <row r="3774" spans="1:41" ht="20.100000000000001" customHeight="1">
      <c r="A3774" s="70">
        <f t="shared" si="599"/>
        <v>1</v>
      </c>
      <c r="B3774" s="81"/>
      <c r="C3774" s="81"/>
      <c r="D3774" s="81"/>
      <c r="E3774" s="81"/>
      <c r="F3774" s="34"/>
      <c r="G3774" s="94"/>
      <c r="H3774" s="81"/>
      <c r="I3774" s="34"/>
      <c r="J3774" s="34"/>
      <c r="K3774" s="38"/>
      <c r="L3774" s="38"/>
      <c r="M3774" s="39">
        <f t="shared" si="592"/>
        <v>0</v>
      </c>
      <c r="N3774" s="40">
        <f t="shared" si="593"/>
        <v>0</v>
      </c>
      <c r="O3774" s="80"/>
      <c r="P3774" s="113" t="str">
        <f t="shared" si="600"/>
        <v/>
      </c>
      <c r="Q3774" s="42" t="str">
        <f t="shared" si="594"/>
        <v/>
      </c>
      <c r="R3774" s="81"/>
      <c r="S3774" s="44" t="str">
        <f t="shared" si="595"/>
        <v/>
      </c>
      <c r="T3774" s="81"/>
      <c r="U3774" s="81"/>
      <c r="V3774" s="42">
        <f t="shared" si="596"/>
        <v>0</v>
      </c>
      <c r="W3774" s="43"/>
      <c r="X3774" s="47">
        <f>SUMIFS(W$12:W3774,F$12:F3774,F3774,H$12:H3774,H3774,D$12:D3774,D3774)</f>
        <v>0</v>
      </c>
      <c r="Y3774" s="48">
        <f t="shared" si="597"/>
        <v>0</v>
      </c>
      <c r="Z3774" s="82"/>
      <c r="AA3774" s="106"/>
      <c r="AB3774" s="42">
        <f t="shared" si="598"/>
        <v>0</v>
      </c>
      <c r="AC3774" s="50"/>
      <c r="AD3774" s="81"/>
      <c r="AE3774" s="81"/>
      <c r="AF3774" s="81"/>
      <c r="AG3774" s="81"/>
      <c r="AH3774" s="81"/>
      <c r="AI3774" s="81"/>
      <c r="AJ3774" s="81"/>
      <c r="AK3774" s="81"/>
      <c r="AL3774" s="81"/>
      <c r="AM3774" s="50"/>
      <c r="AN3774" s="50"/>
      <c r="AO3774" s="112">
        <f t="shared" si="601"/>
        <v>0</v>
      </c>
    </row>
    <row r="3775" spans="1:41" ht="20.100000000000001" customHeight="1">
      <c r="A3775" s="70">
        <f t="shared" si="599"/>
        <v>1</v>
      </c>
      <c r="B3775" s="81"/>
      <c r="C3775" s="81"/>
      <c r="D3775" s="81"/>
      <c r="E3775" s="81"/>
      <c r="F3775" s="34"/>
      <c r="G3775" s="94"/>
      <c r="H3775" s="81"/>
      <c r="I3775" s="34"/>
      <c r="J3775" s="34"/>
      <c r="K3775" s="38"/>
      <c r="L3775" s="38"/>
      <c r="M3775" s="39">
        <f t="shared" si="592"/>
        <v>0</v>
      </c>
      <c r="N3775" s="40">
        <f t="shared" si="593"/>
        <v>0</v>
      </c>
      <c r="O3775" s="80"/>
      <c r="P3775" s="113" t="str">
        <f t="shared" si="600"/>
        <v/>
      </c>
      <c r="Q3775" s="42" t="str">
        <f t="shared" si="594"/>
        <v/>
      </c>
      <c r="R3775" s="81"/>
      <c r="S3775" s="44" t="str">
        <f t="shared" si="595"/>
        <v/>
      </c>
      <c r="T3775" s="81"/>
      <c r="U3775" s="81"/>
      <c r="V3775" s="42">
        <f t="shared" si="596"/>
        <v>0</v>
      </c>
      <c r="W3775" s="43"/>
      <c r="X3775" s="47">
        <f>SUMIFS(W$12:W3775,F$12:F3775,F3775,H$12:H3775,H3775,D$12:D3775,D3775)</f>
        <v>0</v>
      </c>
      <c r="Y3775" s="48">
        <f t="shared" si="597"/>
        <v>0</v>
      </c>
      <c r="Z3775" s="82"/>
      <c r="AA3775" s="106"/>
      <c r="AB3775" s="42">
        <f t="shared" si="598"/>
        <v>0</v>
      </c>
      <c r="AC3775" s="50"/>
      <c r="AD3775" s="81"/>
      <c r="AE3775" s="81"/>
      <c r="AF3775" s="81"/>
      <c r="AG3775" s="81"/>
      <c r="AH3775" s="81"/>
      <c r="AI3775" s="81"/>
      <c r="AJ3775" s="81"/>
      <c r="AK3775" s="81"/>
      <c r="AL3775" s="81"/>
      <c r="AM3775" s="50"/>
      <c r="AN3775" s="50"/>
      <c r="AO3775" s="112">
        <f t="shared" si="601"/>
        <v>0</v>
      </c>
    </row>
    <row r="3776" spans="1:41" ht="20.100000000000001" customHeight="1">
      <c r="A3776" s="70">
        <f t="shared" si="599"/>
        <v>1</v>
      </c>
      <c r="B3776" s="81"/>
      <c r="C3776" s="81"/>
      <c r="D3776" s="81"/>
      <c r="E3776" s="81"/>
      <c r="F3776" s="34"/>
      <c r="G3776" s="94"/>
      <c r="H3776" s="81"/>
      <c r="I3776" s="34"/>
      <c r="J3776" s="34"/>
      <c r="K3776" s="38"/>
      <c r="L3776" s="38"/>
      <c r="M3776" s="39">
        <f t="shared" si="592"/>
        <v>0</v>
      </c>
      <c r="N3776" s="40">
        <f t="shared" si="593"/>
        <v>0</v>
      </c>
      <c r="O3776" s="80"/>
      <c r="P3776" s="113" t="str">
        <f t="shared" si="600"/>
        <v/>
      </c>
      <c r="Q3776" s="42" t="str">
        <f t="shared" si="594"/>
        <v/>
      </c>
      <c r="R3776" s="81"/>
      <c r="S3776" s="44" t="str">
        <f t="shared" si="595"/>
        <v/>
      </c>
      <c r="T3776" s="81"/>
      <c r="U3776" s="81"/>
      <c r="V3776" s="42">
        <f t="shared" si="596"/>
        <v>0</v>
      </c>
      <c r="W3776" s="43"/>
      <c r="X3776" s="47">
        <f>SUMIFS(W$12:W3776,F$12:F3776,F3776,H$12:H3776,H3776,D$12:D3776,D3776)</f>
        <v>0</v>
      </c>
      <c r="Y3776" s="48">
        <f t="shared" si="597"/>
        <v>0</v>
      </c>
      <c r="Z3776" s="82"/>
      <c r="AA3776" s="106"/>
      <c r="AB3776" s="42">
        <f t="shared" si="598"/>
        <v>0</v>
      </c>
      <c r="AC3776" s="50"/>
      <c r="AD3776" s="81"/>
      <c r="AE3776" s="81"/>
      <c r="AF3776" s="81"/>
      <c r="AG3776" s="81"/>
      <c r="AH3776" s="81"/>
      <c r="AI3776" s="81"/>
      <c r="AJ3776" s="81"/>
      <c r="AK3776" s="81"/>
      <c r="AL3776" s="81"/>
      <c r="AM3776" s="50"/>
      <c r="AN3776" s="50"/>
      <c r="AO3776" s="112">
        <f t="shared" si="601"/>
        <v>0</v>
      </c>
    </row>
    <row r="3777" spans="1:41" ht="20.100000000000001" customHeight="1">
      <c r="A3777" s="70">
        <f t="shared" si="599"/>
        <v>1</v>
      </c>
      <c r="B3777" s="81"/>
      <c r="C3777" s="81"/>
      <c r="D3777" s="81"/>
      <c r="E3777" s="81"/>
      <c r="F3777" s="34"/>
      <c r="G3777" s="94"/>
      <c r="H3777" s="81"/>
      <c r="I3777" s="34"/>
      <c r="J3777" s="34"/>
      <c r="K3777" s="38"/>
      <c r="L3777" s="38"/>
      <c r="M3777" s="39">
        <f t="shared" si="592"/>
        <v>0</v>
      </c>
      <c r="N3777" s="40">
        <f t="shared" si="593"/>
        <v>0</v>
      </c>
      <c r="O3777" s="80"/>
      <c r="P3777" s="113" t="str">
        <f t="shared" si="600"/>
        <v/>
      </c>
      <c r="Q3777" s="42" t="str">
        <f t="shared" si="594"/>
        <v/>
      </c>
      <c r="R3777" s="81"/>
      <c r="S3777" s="44" t="str">
        <f t="shared" si="595"/>
        <v/>
      </c>
      <c r="T3777" s="81"/>
      <c r="U3777" s="81"/>
      <c r="V3777" s="42">
        <f t="shared" si="596"/>
        <v>0</v>
      </c>
      <c r="W3777" s="43"/>
      <c r="X3777" s="47">
        <f>SUMIFS(W$12:W3777,F$12:F3777,F3777,H$12:H3777,H3777,D$12:D3777,D3777)</f>
        <v>0</v>
      </c>
      <c r="Y3777" s="48">
        <f t="shared" si="597"/>
        <v>0</v>
      </c>
      <c r="Z3777" s="82"/>
      <c r="AA3777" s="106"/>
      <c r="AB3777" s="42">
        <f t="shared" si="598"/>
        <v>0</v>
      </c>
      <c r="AC3777" s="50"/>
      <c r="AD3777" s="81"/>
      <c r="AE3777" s="81"/>
      <c r="AF3777" s="81"/>
      <c r="AG3777" s="81"/>
      <c r="AH3777" s="81"/>
      <c r="AI3777" s="81"/>
      <c r="AJ3777" s="81"/>
      <c r="AK3777" s="81"/>
      <c r="AL3777" s="81"/>
      <c r="AM3777" s="50"/>
      <c r="AN3777" s="50"/>
      <c r="AO3777" s="112">
        <f t="shared" si="601"/>
        <v>0</v>
      </c>
    </row>
    <row r="3778" spans="1:41" ht="20.100000000000001" customHeight="1">
      <c r="A3778" s="70">
        <f t="shared" si="599"/>
        <v>1</v>
      </c>
      <c r="B3778" s="81"/>
      <c r="C3778" s="81"/>
      <c r="D3778" s="81"/>
      <c r="E3778" s="81"/>
      <c r="F3778" s="34"/>
      <c r="G3778" s="94"/>
      <c r="H3778" s="81"/>
      <c r="I3778" s="34"/>
      <c r="J3778" s="34"/>
      <c r="K3778" s="38"/>
      <c r="L3778" s="38"/>
      <c r="M3778" s="39">
        <f t="shared" si="592"/>
        <v>0</v>
      </c>
      <c r="N3778" s="40">
        <f t="shared" si="593"/>
        <v>0</v>
      </c>
      <c r="O3778" s="80"/>
      <c r="P3778" s="113" t="str">
        <f t="shared" si="600"/>
        <v/>
      </c>
      <c r="Q3778" s="42" t="str">
        <f t="shared" si="594"/>
        <v/>
      </c>
      <c r="R3778" s="81"/>
      <c r="S3778" s="44" t="str">
        <f t="shared" si="595"/>
        <v/>
      </c>
      <c r="T3778" s="81"/>
      <c r="U3778" s="81"/>
      <c r="V3778" s="42">
        <f t="shared" si="596"/>
        <v>0</v>
      </c>
      <c r="W3778" s="43"/>
      <c r="X3778" s="47">
        <f>SUMIFS(W$12:W3778,F$12:F3778,F3778,H$12:H3778,H3778,D$12:D3778,D3778)</f>
        <v>0</v>
      </c>
      <c r="Y3778" s="48">
        <f t="shared" si="597"/>
        <v>0</v>
      </c>
      <c r="Z3778" s="82"/>
      <c r="AA3778" s="106"/>
      <c r="AB3778" s="42">
        <f t="shared" si="598"/>
        <v>0</v>
      </c>
      <c r="AC3778" s="50"/>
      <c r="AD3778" s="81"/>
      <c r="AE3778" s="81"/>
      <c r="AF3778" s="81"/>
      <c r="AG3778" s="81"/>
      <c r="AH3778" s="81"/>
      <c r="AI3778" s="81"/>
      <c r="AJ3778" s="81"/>
      <c r="AK3778" s="81"/>
      <c r="AL3778" s="81"/>
      <c r="AM3778" s="50"/>
      <c r="AN3778" s="50"/>
      <c r="AO3778" s="112">
        <f t="shared" si="601"/>
        <v>0</v>
      </c>
    </row>
    <row r="3779" spans="1:41" ht="20.100000000000001" customHeight="1">
      <c r="A3779" s="70">
        <f t="shared" si="599"/>
        <v>1</v>
      </c>
      <c r="B3779" s="81"/>
      <c r="C3779" s="81"/>
      <c r="D3779" s="81"/>
      <c r="E3779" s="81"/>
      <c r="F3779" s="34"/>
      <c r="G3779" s="94"/>
      <c r="H3779" s="81"/>
      <c r="I3779" s="34"/>
      <c r="J3779" s="34"/>
      <c r="K3779" s="38"/>
      <c r="L3779" s="38"/>
      <c r="M3779" s="39">
        <f t="shared" si="592"/>
        <v>0</v>
      </c>
      <c r="N3779" s="40">
        <f t="shared" si="593"/>
        <v>0</v>
      </c>
      <c r="O3779" s="80"/>
      <c r="P3779" s="113" t="str">
        <f t="shared" si="600"/>
        <v/>
      </c>
      <c r="Q3779" s="42" t="str">
        <f t="shared" si="594"/>
        <v/>
      </c>
      <c r="R3779" s="81"/>
      <c r="S3779" s="44" t="str">
        <f t="shared" si="595"/>
        <v/>
      </c>
      <c r="T3779" s="81"/>
      <c r="U3779" s="81"/>
      <c r="V3779" s="42">
        <f t="shared" si="596"/>
        <v>0</v>
      </c>
      <c r="W3779" s="43"/>
      <c r="X3779" s="47">
        <f>SUMIFS(W$12:W3779,F$12:F3779,F3779,H$12:H3779,H3779,D$12:D3779,D3779)</f>
        <v>0</v>
      </c>
      <c r="Y3779" s="48">
        <f t="shared" si="597"/>
        <v>0</v>
      </c>
      <c r="Z3779" s="82"/>
      <c r="AA3779" s="106"/>
      <c r="AB3779" s="42">
        <f t="shared" si="598"/>
        <v>0</v>
      </c>
      <c r="AC3779" s="50"/>
      <c r="AD3779" s="81"/>
      <c r="AE3779" s="81"/>
      <c r="AF3779" s="81"/>
      <c r="AG3779" s="81"/>
      <c r="AH3779" s="81"/>
      <c r="AI3779" s="81"/>
      <c r="AJ3779" s="81"/>
      <c r="AK3779" s="81"/>
      <c r="AL3779" s="81"/>
      <c r="AM3779" s="50"/>
      <c r="AN3779" s="50"/>
      <c r="AO3779" s="112">
        <f t="shared" si="601"/>
        <v>0</v>
      </c>
    </row>
    <row r="3780" spans="1:41" ht="20.100000000000001" customHeight="1">
      <c r="A3780" s="70">
        <f t="shared" si="599"/>
        <v>1</v>
      </c>
      <c r="B3780" s="81"/>
      <c r="C3780" s="81"/>
      <c r="D3780" s="81"/>
      <c r="E3780" s="81"/>
      <c r="F3780" s="34"/>
      <c r="G3780" s="94"/>
      <c r="H3780" s="81"/>
      <c r="I3780" s="34"/>
      <c r="J3780" s="34"/>
      <c r="K3780" s="38"/>
      <c r="L3780" s="38"/>
      <c r="M3780" s="39">
        <f t="shared" si="592"/>
        <v>0</v>
      </c>
      <c r="N3780" s="40">
        <f t="shared" si="593"/>
        <v>0</v>
      </c>
      <c r="O3780" s="80"/>
      <c r="P3780" s="113" t="str">
        <f t="shared" si="600"/>
        <v/>
      </c>
      <c r="Q3780" s="42" t="str">
        <f t="shared" si="594"/>
        <v/>
      </c>
      <c r="R3780" s="81"/>
      <c r="S3780" s="44" t="str">
        <f t="shared" si="595"/>
        <v/>
      </c>
      <c r="T3780" s="81"/>
      <c r="U3780" s="81"/>
      <c r="V3780" s="42">
        <f t="shared" si="596"/>
        <v>0</v>
      </c>
      <c r="W3780" s="43"/>
      <c r="X3780" s="47">
        <f>SUMIFS(W$12:W3780,F$12:F3780,F3780,H$12:H3780,H3780,D$12:D3780,D3780)</f>
        <v>0</v>
      </c>
      <c r="Y3780" s="48">
        <f t="shared" si="597"/>
        <v>0</v>
      </c>
      <c r="Z3780" s="82"/>
      <c r="AA3780" s="106"/>
      <c r="AB3780" s="42">
        <f t="shared" si="598"/>
        <v>0</v>
      </c>
      <c r="AC3780" s="50"/>
      <c r="AD3780" s="81"/>
      <c r="AE3780" s="81"/>
      <c r="AF3780" s="81"/>
      <c r="AG3780" s="81"/>
      <c r="AH3780" s="81"/>
      <c r="AI3780" s="81"/>
      <c r="AJ3780" s="81"/>
      <c r="AK3780" s="81"/>
      <c r="AL3780" s="81"/>
      <c r="AM3780" s="50"/>
      <c r="AN3780" s="50"/>
      <c r="AO3780" s="112">
        <f t="shared" si="601"/>
        <v>0</v>
      </c>
    </row>
    <row r="3781" spans="1:41" ht="20.100000000000001" customHeight="1">
      <c r="A3781" s="70">
        <f t="shared" si="599"/>
        <v>1</v>
      </c>
      <c r="B3781" s="81"/>
      <c r="C3781" s="81"/>
      <c r="D3781" s="81"/>
      <c r="E3781" s="81"/>
      <c r="F3781" s="34"/>
      <c r="G3781" s="94"/>
      <c r="H3781" s="81"/>
      <c r="I3781" s="34"/>
      <c r="J3781" s="34"/>
      <c r="K3781" s="38"/>
      <c r="L3781" s="38"/>
      <c r="M3781" s="39">
        <f t="shared" si="592"/>
        <v>0</v>
      </c>
      <c r="N3781" s="40">
        <f t="shared" si="593"/>
        <v>0</v>
      </c>
      <c r="O3781" s="80"/>
      <c r="P3781" s="113" t="str">
        <f t="shared" si="600"/>
        <v/>
      </c>
      <c r="Q3781" s="42" t="str">
        <f t="shared" si="594"/>
        <v/>
      </c>
      <c r="R3781" s="81"/>
      <c r="S3781" s="44" t="str">
        <f t="shared" si="595"/>
        <v/>
      </c>
      <c r="T3781" s="81"/>
      <c r="U3781" s="81"/>
      <c r="V3781" s="42">
        <f t="shared" si="596"/>
        <v>0</v>
      </c>
      <c r="W3781" s="43"/>
      <c r="X3781" s="47">
        <f>SUMIFS(W$12:W3781,F$12:F3781,F3781,H$12:H3781,H3781,D$12:D3781,D3781)</f>
        <v>0</v>
      </c>
      <c r="Y3781" s="48">
        <f t="shared" si="597"/>
        <v>0</v>
      </c>
      <c r="Z3781" s="82"/>
      <c r="AA3781" s="106"/>
      <c r="AB3781" s="42">
        <f t="shared" si="598"/>
        <v>0</v>
      </c>
      <c r="AC3781" s="50"/>
      <c r="AD3781" s="81"/>
      <c r="AE3781" s="81"/>
      <c r="AF3781" s="81"/>
      <c r="AG3781" s="81"/>
      <c r="AH3781" s="81"/>
      <c r="AI3781" s="81"/>
      <c r="AJ3781" s="81"/>
      <c r="AK3781" s="81"/>
      <c r="AL3781" s="81"/>
      <c r="AM3781" s="50"/>
      <c r="AN3781" s="50"/>
      <c r="AO3781" s="112">
        <f t="shared" si="601"/>
        <v>0</v>
      </c>
    </row>
    <row r="3782" spans="1:41" ht="20.100000000000001" customHeight="1">
      <c r="A3782" s="70">
        <f t="shared" si="599"/>
        <v>1</v>
      </c>
      <c r="B3782" s="81"/>
      <c r="C3782" s="81"/>
      <c r="D3782" s="81"/>
      <c r="E3782" s="81"/>
      <c r="F3782" s="34"/>
      <c r="G3782" s="94"/>
      <c r="H3782" s="81"/>
      <c r="I3782" s="34"/>
      <c r="J3782" s="34"/>
      <c r="K3782" s="38"/>
      <c r="L3782" s="38"/>
      <c r="M3782" s="39">
        <f t="shared" si="592"/>
        <v>0</v>
      </c>
      <c r="N3782" s="40">
        <f t="shared" si="593"/>
        <v>0</v>
      </c>
      <c r="O3782" s="80"/>
      <c r="P3782" s="113" t="str">
        <f t="shared" si="600"/>
        <v/>
      </c>
      <c r="Q3782" s="42" t="str">
        <f t="shared" si="594"/>
        <v/>
      </c>
      <c r="R3782" s="81"/>
      <c r="S3782" s="44" t="str">
        <f t="shared" si="595"/>
        <v/>
      </c>
      <c r="T3782" s="81"/>
      <c r="U3782" s="81"/>
      <c r="V3782" s="42">
        <f t="shared" si="596"/>
        <v>0</v>
      </c>
      <c r="W3782" s="43"/>
      <c r="X3782" s="47">
        <f>SUMIFS(W$12:W3782,F$12:F3782,F3782,H$12:H3782,H3782,D$12:D3782,D3782)</f>
        <v>0</v>
      </c>
      <c r="Y3782" s="48">
        <f t="shared" si="597"/>
        <v>0</v>
      </c>
      <c r="Z3782" s="82"/>
      <c r="AA3782" s="106"/>
      <c r="AB3782" s="42">
        <f t="shared" si="598"/>
        <v>0</v>
      </c>
      <c r="AC3782" s="50"/>
      <c r="AD3782" s="81"/>
      <c r="AE3782" s="81"/>
      <c r="AF3782" s="81"/>
      <c r="AG3782" s="81"/>
      <c r="AH3782" s="81"/>
      <c r="AI3782" s="81"/>
      <c r="AJ3782" s="81"/>
      <c r="AK3782" s="81"/>
      <c r="AL3782" s="81"/>
      <c r="AM3782" s="50"/>
      <c r="AN3782" s="50"/>
      <c r="AO3782" s="112">
        <f t="shared" si="601"/>
        <v>0</v>
      </c>
    </row>
    <row r="3783" spans="1:41" ht="20.100000000000001" customHeight="1">
      <c r="A3783" s="70">
        <f t="shared" si="599"/>
        <v>1</v>
      </c>
      <c r="B3783" s="81"/>
      <c r="C3783" s="81"/>
      <c r="D3783" s="81"/>
      <c r="E3783" s="81"/>
      <c r="F3783" s="34"/>
      <c r="G3783" s="94"/>
      <c r="H3783" s="81"/>
      <c r="I3783" s="34"/>
      <c r="J3783" s="34"/>
      <c r="K3783" s="38"/>
      <c r="L3783" s="38"/>
      <c r="M3783" s="39">
        <f t="shared" si="592"/>
        <v>0</v>
      </c>
      <c r="N3783" s="40">
        <f t="shared" si="593"/>
        <v>0</v>
      </c>
      <c r="O3783" s="80"/>
      <c r="P3783" s="113" t="str">
        <f t="shared" si="600"/>
        <v/>
      </c>
      <c r="Q3783" s="42" t="str">
        <f t="shared" si="594"/>
        <v/>
      </c>
      <c r="R3783" s="81"/>
      <c r="S3783" s="44" t="str">
        <f t="shared" si="595"/>
        <v/>
      </c>
      <c r="T3783" s="81"/>
      <c r="U3783" s="81"/>
      <c r="V3783" s="42">
        <f t="shared" si="596"/>
        <v>0</v>
      </c>
      <c r="W3783" s="43"/>
      <c r="X3783" s="47">
        <f>SUMIFS(W$12:W3783,F$12:F3783,F3783,H$12:H3783,H3783,D$12:D3783,D3783)</f>
        <v>0</v>
      </c>
      <c r="Y3783" s="48">
        <f t="shared" si="597"/>
        <v>0</v>
      </c>
      <c r="Z3783" s="82"/>
      <c r="AA3783" s="106"/>
      <c r="AB3783" s="42">
        <f t="shared" si="598"/>
        <v>0</v>
      </c>
      <c r="AC3783" s="50"/>
      <c r="AD3783" s="81"/>
      <c r="AE3783" s="81"/>
      <c r="AF3783" s="81"/>
      <c r="AG3783" s="81"/>
      <c r="AH3783" s="81"/>
      <c r="AI3783" s="81"/>
      <c r="AJ3783" s="81"/>
      <c r="AK3783" s="81"/>
      <c r="AL3783" s="81"/>
      <c r="AM3783" s="50"/>
      <c r="AN3783" s="50"/>
      <c r="AO3783" s="112">
        <f t="shared" si="601"/>
        <v>0</v>
      </c>
    </row>
    <row r="3784" spans="1:41" ht="20.100000000000001" customHeight="1">
      <c r="A3784" s="70">
        <f t="shared" si="599"/>
        <v>1</v>
      </c>
      <c r="B3784" s="81"/>
      <c r="C3784" s="81"/>
      <c r="D3784" s="81"/>
      <c r="E3784" s="81"/>
      <c r="F3784" s="34"/>
      <c r="G3784" s="94"/>
      <c r="H3784" s="81"/>
      <c r="I3784" s="34"/>
      <c r="J3784" s="34"/>
      <c r="K3784" s="38"/>
      <c r="L3784" s="38"/>
      <c r="M3784" s="39">
        <f t="shared" ref="M3784:M3847" si="602">(IF(L3784&lt;K3784,1+L3784,L3784)-K3784-IF(AND(K3784&lt;$L$5,L3784&gt;$M$5),$M$5-$L$5)-IF(AND(K3784&lt;$L$6,L3784&gt;$M$6),$M$6-$L$6)-IF(AND(K3784&lt;$L$7,L3784&gt;$M$7),$M$7-$L$7))-IF(AND(K3784&lt;$L$8,L3784&gt;$M$8),$M$8-$L$8)</f>
        <v>0</v>
      </c>
      <c r="N3784" s="40">
        <f t="shared" ref="N3784:N3847" si="603">HOUR(M3784)+MINUTE(M3784)/60</f>
        <v>0</v>
      </c>
      <c r="O3784" s="80"/>
      <c r="P3784" s="113" t="str">
        <f t="shared" si="600"/>
        <v/>
      </c>
      <c r="Q3784" s="42" t="str">
        <f t="shared" ref="Q3784:Q3847" si="604">IFERROR(V3784/(N3784*O3784),"")</f>
        <v/>
      </c>
      <c r="R3784" s="81"/>
      <c r="S3784" s="44" t="str">
        <f t="shared" ref="S3784:S3847" si="605">IFERROR(W3784/R3784,"")</f>
        <v/>
      </c>
      <c r="T3784" s="81"/>
      <c r="U3784" s="81"/>
      <c r="V3784" s="42">
        <f t="shared" ref="V3784:V3847" si="606">+W3784+Y3784</f>
        <v>0</v>
      </c>
      <c r="W3784" s="43"/>
      <c r="X3784" s="47">
        <f>SUMIFS(W$12:W3784,F$12:F3784,F3784,H$12:H3784,H3784,D$12:D3784,D3784)</f>
        <v>0</v>
      </c>
      <c r="Y3784" s="48">
        <f t="shared" ref="Y3784:Y3847" si="607">SUM(AC3784:AK3784)</f>
        <v>0</v>
      </c>
      <c r="Z3784" s="82"/>
      <c r="AA3784" s="106"/>
      <c r="AB3784" s="42">
        <f t="shared" ref="AB3784:AB3847" si="608">+W3784*AA3784</f>
        <v>0</v>
      </c>
      <c r="AC3784" s="50"/>
      <c r="AD3784" s="81"/>
      <c r="AE3784" s="81"/>
      <c r="AF3784" s="81"/>
      <c r="AG3784" s="81"/>
      <c r="AH3784" s="81"/>
      <c r="AI3784" s="81"/>
      <c r="AJ3784" s="81"/>
      <c r="AK3784" s="81"/>
      <c r="AL3784" s="81"/>
      <c r="AM3784" s="50"/>
      <c r="AN3784" s="50"/>
      <c r="AO3784" s="112">
        <f t="shared" si="601"/>
        <v>0</v>
      </c>
    </row>
    <row r="3785" spans="1:41" ht="20.100000000000001" customHeight="1">
      <c r="A3785" s="70">
        <f t="shared" si="599"/>
        <v>1</v>
      </c>
      <c r="B3785" s="81"/>
      <c r="C3785" s="81"/>
      <c r="D3785" s="81"/>
      <c r="E3785" s="81"/>
      <c r="F3785" s="34"/>
      <c r="G3785" s="94"/>
      <c r="H3785" s="81"/>
      <c r="I3785" s="34"/>
      <c r="J3785" s="34"/>
      <c r="K3785" s="38"/>
      <c r="L3785" s="38"/>
      <c r="M3785" s="39">
        <f t="shared" si="602"/>
        <v>0</v>
      </c>
      <c r="N3785" s="40">
        <f t="shared" si="603"/>
        <v>0</v>
      </c>
      <c r="O3785" s="80"/>
      <c r="P3785" s="113" t="str">
        <f t="shared" si="600"/>
        <v/>
      </c>
      <c r="Q3785" s="42" t="str">
        <f t="shared" si="604"/>
        <v/>
      </c>
      <c r="R3785" s="81"/>
      <c r="S3785" s="44" t="str">
        <f t="shared" si="605"/>
        <v/>
      </c>
      <c r="T3785" s="81"/>
      <c r="U3785" s="81"/>
      <c r="V3785" s="42">
        <f t="shared" si="606"/>
        <v>0</v>
      </c>
      <c r="W3785" s="43"/>
      <c r="X3785" s="47">
        <f>SUMIFS(W$12:W3785,F$12:F3785,F3785,H$12:H3785,H3785,D$12:D3785,D3785)</f>
        <v>0</v>
      </c>
      <c r="Y3785" s="48">
        <f t="shared" si="607"/>
        <v>0</v>
      </c>
      <c r="Z3785" s="82"/>
      <c r="AA3785" s="106"/>
      <c r="AB3785" s="42">
        <f t="shared" si="608"/>
        <v>0</v>
      </c>
      <c r="AC3785" s="50"/>
      <c r="AD3785" s="81"/>
      <c r="AE3785" s="81"/>
      <c r="AF3785" s="81"/>
      <c r="AG3785" s="81"/>
      <c r="AH3785" s="81"/>
      <c r="AI3785" s="81"/>
      <c r="AJ3785" s="81"/>
      <c r="AK3785" s="81"/>
      <c r="AL3785" s="81"/>
      <c r="AM3785" s="50"/>
      <c r="AN3785" s="50"/>
      <c r="AO3785" s="112">
        <f t="shared" si="601"/>
        <v>0</v>
      </c>
    </row>
    <row r="3786" spans="1:41" ht="20.100000000000001" customHeight="1">
      <c r="A3786" s="70">
        <f t="shared" si="599"/>
        <v>1</v>
      </c>
      <c r="B3786" s="81"/>
      <c r="C3786" s="81"/>
      <c r="D3786" s="81"/>
      <c r="E3786" s="81"/>
      <c r="F3786" s="34"/>
      <c r="G3786" s="94"/>
      <c r="H3786" s="81"/>
      <c r="I3786" s="34"/>
      <c r="J3786" s="34"/>
      <c r="K3786" s="38"/>
      <c r="L3786" s="38"/>
      <c r="M3786" s="39">
        <f t="shared" si="602"/>
        <v>0</v>
      </c>
      <c r="N3786" s="40">
        <f t="shared" si="603"/>
        <v>0</v>
      </c>
      <c r="O3786" s="80"/>
      <c r="P3786" s="113" t="str">
        <f t="shared" si="600"/>
        <v/>
      </c>
      <c r="Q3786" s="42" t="str">
        <f t="shared" si="604"/>
        <v/>
      </c>
      <c r="R3786" s="81"/>
      <c r="S3786" s="44" t="str">
        <f t="shared" si="605"/>
        <v/>
      </c>
      <c r="T3786" s="81"/>
      <c r="U3786" s="81"/>
      <c r="V3786" s="42">
        <f t="shared" si="606"/>
        <v>0</v>
      </c>
      <c r="W3786" s="43"/>
      <c r="X3786" s="47">
        <f>SUMIFS(W$12:W3786,F$12:F3786,F3786,H$12:H3786,H3786,D$12:D3786,D3786)</f>
        <v>0</v>
      </c>
      <c r="Y3786" s="48">
        <f t="shared" si="607"/>
        <v>0</v>
      </c>
      <c r="Z3786" s="82"/>
      <c r="AA3786" s="106"/>
      <c r="AB3786" s="42">
        <f t="shared" si="608"/>
        <v>0</v>
      </c>
      <c r="AC3786" s="50"/>
      <c r="AD3786" s="81"/>
      <c r="AE3786" s="81"/>
      <c r="AF3786" s="81"/>
      <c r="AG3786" s="81"/>
      <c r="AH3786" s="81"/>
      <c r="AI3786" s="81"/>
      <c r="AJ3786" s="81"/>
      <c r="AK3786" s="81"/>
      <c r="AL3786" s="81"/>
      <c r="AM3786" s="50"/>
      <c r="AN3786" s="50"/>
      <c r="AO3786" s="112">
        <f t="shared" si="601"/>
        <v>0</v>
      </c>
    </row>
    <row r="3787" spans="1:41" ht="20.100000000000001" customHeight="1">
      <c r="A3787" s="70">
        <f t="shared" si="599"/>
        <v>1</v>
      </c>
      <c r="B3787" s="81"/>
      <c r="C3787" s="81"/>
      <c r="D3787" s="81"/>
      <c r="E3787" s="81"/>
      <c r="F3787" s="34"/>
      <c r="G3787" s="94"/>
      <c r="H3787" s="81"/>
      <c r="I3787" s="34"/>
      <c r="J3787" s="34"/>
      <c r="K3787" s="38"/>
      <c r="L3787" s="38"/>
      <c r="M3787" s="39">
        <f t="shared" si="602"/>
        <v>0</v>
      </c>
      <c r="N3787" s="40">
        <f t="shared" si="603"/>
        <v>0</v>
      </c>
      <c r="O3787" s="80"/>
      <c r="P3787" s="113" t="str">
        <f t="shared" si="600"/>
        <v/>
      </c>
      <c r="Q3787" s="42" t="str">
        <f t="shared" si="604"/>
        <v/>
      </c>
      <c r="R3787" s="81"/>
      <c r="S3787" s="44" t="str">
        <f t="shared" si="605"/>
        <v/>
      </c>
      <c r="T3787" s="81"/>
      <c r="U3787" s="81"/>
      <c r="V3787" s="42">
        <f t="shared" si="606"/>
        <v>0</v>
      </c>
      <c r="W3787" s="43"/>
      <c r="X3787" s="47">
        <f>SUMIFS(W$12:W3787,F$12:F3787,F3787,H$12:H3787,H3787,D$12:D3787,D3787)</f>
        <v>0</v>
      </c>
      <c r="Y3787" s="48">
        <f t="shared" si="607"/>
        <v>0</v>
      </c>
      <c r="Z3787" s="82"/>
      <c r="AA3787" s="106"/>
      <c r="AB3787" s="42">
        <f t="shared" si="608"/>
        <v>0</v>
      </c>
      <c r="AC3787" s="50"/>
      <c r="AD3787" s="81"/>
      <c r="AE3787" s="81"/>
      <c r="AF3787" s="81"/>
      <c r="AG3787" s="81"/>
      <c r="AH3787" s="81"/>
      <c r="AI3787" s="81"/>
      <c r="AJ3787" s="81"/>
      <c r="AK3787" s="81"/>
      <c r="AL3787" s="81"/>
      <c r="AM3787" s="50"/>
      <c r="AN3787" s="50"/>
      <c r="AO3787" s="112">
        <f t="shared" si="601"/>
        <v>0</v>
      </c>
    </row>
    <row r="3788" spans="1:41" ht="20.100000000000001" customHeight="1">
      <c r="A3788" s="70">
        <f t="shared" si="599"/>
        <v>1</v>
      </c>
      <c r="B3788" s="81"/>
      <c r="C3788" s="81"/>
      <c r="D3788" s="81"/>
      <c r="E3788" s="81"/>
      <c r="F3788" s="34"/>
      <c r="G3788" s="94"/>
      <c r="H3788" s="81"/>
      <c r="I3788" s="34"/>
      <c r="J3788" s="34"/>
      <c r="K3788" s="38"/>
      <c r="L3788" s="38"/>
      <c r="M3788" s="39">
        <f t="shared" si="602"/>
        <v>0</v>
      </c>
      <c r="N3788" s="40">
        <f t="shared" si="603"/>
        <v>0</v>
      </c>
      <c r="O3788" s="80"/>
      <c r="P3788" s="113" t="str">
        <f t="shared" si="600"/>
        <v/>
      </c>
      <c r="Q3788" s="42" t="str">
        <f t="shared" si="604"/>
        <v/>
      </c>
      <c r="R3788" s="81"/>
      <c r="S3788" s="44" t="str">
        <f t="shared" si="605"/>
        <v/>
      </c>
      <c r="T3788" s="81"/>
      <c r="U3788" s="81"/>
      <c r="V3788" s="42">
        <f t="shared" si="606"/>
        <v>0</v>
      </c>
      <c r="W3788" s="43"/>
      <c r="X3788" s="47">
        <f>SUMIFS(W$12:W3788,F$12:F3788,F3788,H$12:H3788,H3788,D$12:D3788,D3788)</f>
        <v>0</v>
      </c>
      <c r="Y3788" s="48">
        <f t="shared" si="607"/>
        <v>0</v>
      </c>
      <c r="Z3788" s="82"/>
      <c r="AA3788" s="106"/>
      <c r="AB3788" s="42">
        <f t="shared" si="608"/>
        <v>0</v>
      </c>
      <c r="AC3788" s="50"/>
      <c r="AD3788" s="81"/>
      <c r="AE3788" s="81"/>
      <c r="AF3788" s="81"/>
      <c r="AG3788" s="81"/>
      <c r="AH3788" s="81"/>
      <c r="AI3788" s="81"/>
      <c r="AJ3788" s="81"/>
      <c r="AK3788" s="81"/>
      <c r="AL3788" s="81"/>
      <c r="AM3788" s="50"/>
      <c r="AN3788" s="50"/>
      <c r="AO3788" s="112">
        <f t="shared" si="601"/>
        <v>0</v>
      </c>
    </row>
    <row r="3789" spans="1:41" ht="20.100000000000001" customHeight="1">
      <c r="A3789" s="70">
        <f t="shared" ref="A3789:A3852" si="609">MONTH(B3789)</f>
        <v>1</v>
      </c>
      <c r="B3789" s="81"/>
      <c r="C3789" s="81"/>
      <c r="D3789" s="81"/>
      <c r="E3789" s="81"/>
      <c r="F3789" s="34"/>
      <c r="G3789" s="94"/>
      <c r="H3789" s="81"/>
      <c r="I3789" s="34"/>
      <c r="J3789" s="34"/>
      <c r="K3789" s="38"/>
      <c r="L3789" s="38"/>
      <c r="M3789" s="39">
        <f t="shared" si="602"/>
        <v>0</v>
      </c>
      <c r="N3789" s="40">
        <f t="shared" si="603"/>
        <v>0</v>
      </c>
      <c r="O3789" s="80"/>
      <c r="P3789" s="113" t="str">
        <f t="shared" ref="P3789:P3852" si="610">IFERROR(W3789/V3789,"")</f>
        <v/>
      </c>
      <c r="Q3789" s="42" t="str">
        <f t="shared" si="604"/>
        <v/>
      </c>
      <c r="R3789" s="81"/>
      <c r="S3789" s="44" t="str">
        <f t="shared" si="605"/>
        <v/>
      </c>
      <c r="T3789" s="81"/>
      <c r="U3789" s="81"/>
      <c r="V3789" s="42">
        <f t="shared" si="606"/>
        <v>0</v>
      </c>
      <c r="W3789" s="43"/>
      <c r="X3789" s="47">
        <f>SUMIFS(W$12:W3789,F$12:F3789,F3789,H$12:H3789,H3789,D$12:D3789,D3789)</f>
        <v>0</v>
      </c>
      <c r="Y3789" s="48">
        <f t="shared" si="607"/>
        <v>0</v>
      </c>
      <c r="Z3789" s="82"/>
      <c r="AA3789" s="106"/>
      <c r="AB3789" s="42">
        <f t="shared" si="608"/>
        <v>0</v>
      </c>
      <c r="AC3789" s="50"/>
      <c r="AD3789" s="81"/>
      <c r="AE3789" s="81"/>
      <c r="AF3789" s="81"/>
      <c r="AG3789" s="81"/>
      <c r="AH3789" s="81"/>
      <c r="AI3789" s="81"/>
      <c r="AJ3789" s="81"/>
      <c r="AK3789" s="81"/>
      <c r="AL3789" s="81"/>
      <c r="AM3789" s="50"/>
      <c r="AN3789" s="50"/>
      <c r="AO3789" s="112">
        <f t="shared" ref="AO3789:AO3852" si="611">+AM3789+AN3789</f>
        <v>0</v>
      </c>
    </row>
    <row r="3790" spans="1:41" ht="20.100000000000001" customHeight="1">
      <c r="A3790" s="70">
        <f t="shared" si="609"/>
        <v>1</v>
      </c>
      <c r="B3790" s="81"/>
      <c r="C3790" s="81"/>
      <c r="D3790" s="81"/>
      <c r="E3790" s="81"/>
      <c r="F3790" s="34"/>
      <c r="G3790" s="94"/>
      <c r="H3790" s="81"/>
      <c r="I3790" s="34"/>
      <c r="J3790" s="34"/>
      <c r="K3790" s="38"/>
      <c r="L3790" s="38"/>
      <c r="M3790" s="39">
        <f t="shared" si="602"/>
        <v>0</v>
      </c>
      <c r="N3790" s="40">
        <f t="shared" si="603"/>
        <v>0</v>
      </c>
      <c r="O3790" s="80"/>
      <c r="P3790" s="113" t="str">
        <f t="shared" si="610"/>
        <v/>
      </c>
      <c r="Q3790" s="42" t="str">
        <f t="shared" si="604"/>
        <v/>
      </c>
      <c r="R3790" s="81"/>
      <c r="S3790" s="44" t="str">
        <f t="shared" si="605"/>
        <v/>
      </c>
      <c r="T3790" s="81"/>
      <c r="U3790" s="81"/>
      <c r="V3790" s="42">
        <f t="shared" si="606"/>
        <v>0</v>
      </c>
      <c r="W3790" s="43"/>
      <c r="X3790" s="47">
        <f>SUMIFS(W$12:W3790,F$12:F3790,F3790,H$12:H3790,H3790,D$12:D3790,D3790)</f>
        <v>0</v>
      </c>
      <c r="Y3790" s="48">
        <f t="shared" si="607"/>
        <v>0</v>
      </c>
      <c r="Z3790" s="82"/>
      <c r="AA3790" s="106"/>
      <c r="AB3790" s="42">
        <f t="shared" si="608"/>
        <v>0</v>
      </c>
      <c r="AC3790" s="50"/>
      <c r="AD3790" s="81"/>
      <c r="AE3790" s="81"/>
      <c r="AF3790" s="81"/>
      <c r="AG3790" s="81"/>
      <c r="AH3790" s="81"/>
      <c r="AI3790" s="81"/>
      <c r="AJ3790" s="81"/>
      <c r="AK3790" s="81"/>
      <c r="AL3790" s="81"/>
      <c r="AM3790" s="50"/>
      <c r="AN3790" s="50"/>
      <c r="AO3790" s="112">
        <f t="shared" si="611"/>
        <v>0</v>
      </c>
    </row>
    <row r="3791" spans="1:41" ht="20.100000000000001" customHeight="1">
      <c r="A3791" s="70">
        <f t="shared" si="609"/>
        <v>1</v>
      </c>
      <c r="B3791" s="81"/>
      <c r="C3791" s="81"/>
      <c r="D3791" s="81"/>
      <c r="E3791" s="81"/>
      <c r="F3791" s="34"/>
      <c r="G3791" s="94"/>
      <c r="H3791" s="81"/>
      <c r="I3791" s="34"/>
      <c r="J3791" s="34"/>
      <c r="K3791" s="38"/>
      <c r="L3791" s="38"/>
      <c r="M3791" s="39">
        <f t="shared" si="602"/>
        <v>0</v>
      </c>
      <c r="N3791" s="40">
        <f t="shared" si="603"/>
        <v>0</v>
      </c>
      <c r="O3791" s="80"/>
      <c r="P3791" s="113" t="str">
        <f t="shared" si="610"/>
        <v/>
      </c>
      <c r="Q3791" s="42" t="str">
        <f t="shared" si="604"/>
        <v/>
      </c>
      <c r="R3791" s="81"/>
      <c r="S3791" s="44" t="str">
        <f t="shared" si="605"/>
        <v/>
      </c>
      <c r="T3791" s="81"/>
      <c r="U3791" s="81"/>
      <c r="V3791" s="42">
        <f t="shared" si="606"/>
        <v>0</v>
      </c>
      <c r="W3791" s="43"/>
      <c r="X3791" s="47">
        <f>SUMIFS(W$12:W3791,F$12:F3791,F3791,H$12:H3791,H3791,D$12:D3791,D3791)</f>
        <v>0</v>
      </c>
      <c r="Y3791" s="48">
        <f t="shared" si="607"/>
        <v>0</v>
      </c>
      <c r="Z3791" s="82"/>
      <c r="AA3791" s="106"/>
      <c r="AB3791" s="42">
        <f t="shared" si="608"/>
        <v>0</v>
      </c>
      <c r="AC3791" s="50"/>
      <c r="AD3791" s="81"/>
      <c r="AE3791" s="81"/>
      <c r="AF3791" s="81"/>
      <c r="AG3791" s="81"/>
      <c r="AH3791" s="81"/>
      <c r="AI3791" s="81"/>
      <c r="AJ3791" s="81"/>
      <c r="AK3791" s="81"/>
      <c r="AL3791" s="81"/>
      <c r="AM3791" s="50"/>
      <c r="AN3791" s="50"/>
      <c r="AO3791" s="112">
        <f t="shared" si="611"/>
        <v>0</v>
      </c>
    </row>
    <row r="3792" spans="1:41" ht="20.100000000000001" customHeight="1">
      <c r="A3792" s="70">
        <f t="shared" si="609"/>
        <v>1</v>
      </c>
      <c r="B3792" s="81"/>
      <c r="C3792" s="81"/>
      <c r="D3792" s="81"/>
      <c r="E3792" s="81"/>
      <c r="F3792" s="34"/>
      <c r="G3792" s="94"/>
      <c r="H3792" s="81"/>
      <c r="I3792" s="34"/>
      <c r="J3792" s="34"/>
      <c r="K3792" s="38"/>
      <c r="L3792" s="38"/>
      <c r="M3792" s="39">
        <f t="shared" si="602"/>
        <v>0</v>
      </c>
      <c r="N3792" s="40">
        <f t="shared" si="603"/>
        <v>0</v>
      </c>
      <c r="O3792" s="80"/>
      <c r="P3792" s="113" t="str">
        <f t="shared" si="610"/>
        <v/>
      </c>
      <c r="Q3792" s="42" t="str">
        <f t="shared" si="604"/>
        <v/>
      </c>
      <c r="R3792" s="81"/>
      <c r="S3792" s="44" t="str">
        <f t="shared" si="605"/>
        <v/>
      </c>
      <c r="T3792" s="81"/>
      <c r="U3792" s="81"/>
      <c r="V3792" s="42">
        <f t="shared" si="606"/>
        <v>0</v>
      </c>
      <c r="W3792" s="43"/>
      <c r="X3792" s="47">
        <f>SUMIFS(W$12:W3792,F$12:F3792,F3792,H$12:H3792,H3792,D$12:D3792,D3792)</f>
        <v>0</v>
      </c>
      <c r="Y3792" s="48">
        <f t="shared" si="607"/>
        <v>0</v>
      </c>
      <c r="Z3792" s="82"/>
      <c r="AA3792" s="106"/>
      <c r="AB3792" s="42">
        <f t="shared" si="608"/>
        <v>0</v>
      </c>
      <c r="AC3792" s="50"/>
      <c r="AD3792" s="81"/>
      <c r="AE3792" s="81"/>
      <c r="AF3792" s="81"/>
      <c r="AG3792" s="81"/>
      <c r="AH3792" s="81"/>
      <c r="AI3792" s="81"/>
      <c r="AJ3792" s="81"/>
      <c r="AK3792" s="81"/>
      <c r="AL3792" s="81"/>
      <c r="AM3792" s="50"/>
      <c r="AN3792" s="50"/>
      <c r="AO3792" s="112">
        <f t="shared" si="611"/>
        <v>0</v>
      </c>
    </row>
    <row r="3793" spans="1:41" ht="20.100000000000001" customHeight="1">
      <c r="A3793" s="70">
        <f t="shared" si="609"/>
        <v>1</v>
      </c>
      <c r="B3793" s="81"/>
      <c r="C3793" s="81"/>
      <c r="D3793" s="81"/>
      <c r="E3793" s="81"/>
      <c r="F3793" s="34"/>
      <c r="G3793" s="94"/>
      <c r="H3793" s="81"/>
      <c r="I3793" s="34"/>
      <c r="J3793" s="34"/>
      <c r="K3793" s="38"/>
      <c r="L3793" s="38"/>
      <c r="M3793" s="39">
        <f t="shared" si="602"/>
        <v>0</v>
      </c>
      <c r="N3793" s="40">
        <f t="shared" si="603"/>
        <v>0</v>
      </c>
      <c r="O3793" s="80"/>
      <c r="P3793" s="113" t="str">
        <f t="shared" si="610"/>
        <v/>
      </c>
      <c r="Q3793" s="42" t="str">
        <f t="shared" si="604"/>
        <v/>
      </c>
      <c r="R3793" s="81"/>
      <c r="S3793" s="44" t="str">
        <f t="shared" si="605"/>
        <v/>
      </c>
      <c r="T3793" s="81"/>
      <c r="U3793" s="81"/>
      <c r="V3793" s="42">
        <f t="shared" si="606"/>
        <v>0</v>
      </c>
      <c r="W3793" s="43"/>
      <c r="X3793" s="47">
        <f>SUMIFS(W$12:W3793,F$12:F3793,F3793,H$12:H3793,H3793,D$12:D3793,D3793)</f>
        <v>0</v>
      </c>
      <c r="Y3793" s="48">
        <f t="shared" si="607"/>
        <v>0</v>
      </c>
      <c r="Z3793" s="82"/>
      <c r="AA3793" s="106"/>
      <c r="AB3793" s="42">
        <f t="shared" si="608"/>
        <v>0</v>
      </c>
      <c r="AC3793" s="50"/>
      <c r="AD3793" s="81"/>
      <c r="AE3793" s="81"/>
      <c r="AF3793" s="81"/>
      <c r="AG3793" s="81"/>
      <c r="AH3793" s="81"/>
      <c r="AI3793" s="81"/>
      <c r="AJ3793" s="81"/>
      <c r="AK3793" s="81"/>
      <c r="AL3793" s="81"/>
      <c r="AM3793" s="50"/>
      <c r="AN3793" s="50"/>
      <c r="AO3793" s="112">
        <f t="shared" si="611"/>
        <v>0</v>
      </c>
    </row>
    <row r="3794" spans="1:41" ht="20.100000000000001" customHeight="1">
      <c r="A3794" s="70">
        <f t="shared" si="609"/>
        <v>1</v>
      </c>
      <c r="B3794" s="81"/>
      <c r="C3794" s="81"/>
      <c r="D3794" s="81"/>
      <c r="E3794" s="81"/>
      <c r="F3794" s="34"/>
      <c r="G3794" s="94"/>
      <c r="H3794" s="81"/>
      <c r="I3794" s="34"/>
      <c r="J3794" s="34"/>
      <c r="K3794" s="38"/>
      <c r="L3794" s="38"/>
      <c r="M3794" s="39">
        <f t="shared" si="602"/>
        <v>0</v>
      </c>
      <c r="N3794" s="40">
        <f t="shared" si="603"/>
        <v>0</v>
      </c>
      <c r="O3794" s="80"/>
      <c r="P3794" s="113" t="str">
        <f t="shared" si="610"/>
        <v/>
      </c>
      <c r="Q3794" s="42" t="str">
        <f t="shared" si="604"/>
        <v/>
      </c>
      <c r="R3794" s="81"/>
      <c r="S3794" s="44" t="str">
        <f t="shared" si="605"/>
        <v/>
      </c>
      <c r="T3794" s="81"/>
      <c r="U3794" s="81"/>
      <c r="V3794" s="42">
        <f t="shared" si="606"/>
        <v>0</v>
      </c>
      <c r="W3794" s="43"/>
      <c r="X3794" s="47">
        <f>SUMIFS(W$12:W3794,F$12:F3794,F3794,H$12:H3794,H3794,D$12:D3794,D3794)</f>
        <v>0</v>
      </c>
      <c r="Y3794" s="48">
        <f t="shared" si="607"/>
        <v>0</v>
      </c>
      <c r="Z3794" s="82"/>
      <c r="AA3794" s="106"/>
      <c r="AB3794" s="42">
        <f t="shared" si="608"/>
        <v>0</v>
      </c>
      <c r="AC3794" s="50"/>
      <c r="AD3794" s="81"/>
      <c r="AE3794" s="81"/>
      <c r="AF3794" s="81"/>
      <c r="AG3794" s="81"/>
      <c r="AH3794" s="81"/>
      <c r="AI3794" s="81"/>
      <c r="AJ3794" s="81"/>
      <c r="AK3794" s="81"/>
      <c r="AL3794" s="81"/>
      <c r="AM3794" s="50"/>
      <c r="AN3794" s="50"/>
      <c r="AO3794" s="112">
        <f t="shared" si="611"/>
        <v>0</v>
      </c>
    </row>
    <row r="3795" spans="1:41" ht="20.100000000000001" customHeight="1">
      <c r="A3795" s="70">
        <f t="shared" si="609"/>
        <v>1</v>
      </c>
      <c r="B3795" s="81"/>
      <c r="C3795" s="81"/>
      <c r="D3795" s="81"/>
      <c r="E3795" s="81"/>
      <c r="F3795" s="34"/>
      <c r="G3795" s="94"/>
      <c r="H3795" s="81"/>
      <c r="I3795" s="34"/>
      <c r="J3795" s="34"/>
      <c r="K3795" s="38"/>
      <c r="L3795" s="38"/>
      <c r="M3795" s="39">
        <f t="shared" si="602"/>
        <v>0</v>
      </c>
      <c r="N3795" s="40">
        <f t="shared" si="603"/>
        <v>0</v>
      </c>
      <c r="O3795" s="80"/>
      <c r="P3795" s="113" t="str">
        <f t="shared" si="610"/>
        <v/>
      </c>
      <c r="Q3795" s="42" t="str">
        <f t="shared" si="604"/>
        <v/>
      </c>
      <c r="R3795" s="81"/>
      <c r="S3795" s="44" t="str">
        <f t="shared" si="605"/>
        <v/>
      </c>
      <c r="T3795" s="81"/>
      <c r="U3795" s="81"/>
      <c r="V3795" s="42">
        <f t="shared" si="606"/>
        <v>0</v>
      </c>
      <c r="W3795" s="43"/>
      <c r="X3795" s="47">
        <f>SUMIFS(W$12:W3795,F$12:F3795,F3795,H$12:H3795,H3795,D$12:D3795,D3795)</f>
        <v>0</v>
      </c>
      <c r="Y3795" s="48">
        <f t="shared" si="607"/>
        <v>0</v>
      </c>
      <c r="Z3795" s="82"/>
      <c r="AA3795" s="106"/>
      <c r="AB3795" s="42">
        <f t="shared" si="608"/>
        <v>0</v>
      </c>
      <c r="AC3795" s="50"/>
      <c r="AD3795" s="81"/>
      <c r="AE3795" s="81"/>
      <c r="AF3795" s="81"/>
      <c r="AG3795" s="81"/>
      <c r="AH3795" s="81"/>
      <c r="AI3795" s="81"/>
      <c r="AJ3795" s="81"/>
      <c r="AK3795" s="81"/>
      <c r="AL3795" s="81"/>
      <c r="AM3795" s="50"/>
      <c r="AN3795" s="50"/>
      <c r="AO3795" s="112">
        <f t="shared" si="611"/>
        <v>0</v>
      </c>
    </row>
    <row r="3796" spans="1:41" ht="20.100000000000001" customHeight="1">
      <c r="A3796" s="70">
        <f t="shared" si="609"/>
        <v>1</v>
      </c>
      <c r="B3796" s="81"/>
      <c r="C3796" s="81"/>
      <c r="D3796" s="81"/>
      <c r="E3796" s="81"/>
      <c r="F3796" s="34"/>
      <c r="G3796" s="94"/>
      <c r="H3796" s="81"/>
      <c r="I3796" s="34"/>
      <c r="J3796" s="34"/>
      <c r="K3796" s="38"/>
      <c r="L3796" s="38"/>
      <c r="M3796" s="39">
        <f t="shared" si="602"/>
        <v>0</v>
      </c>
      <c r="N3796" s="40">
        <f t="shared" si="603"/>
        <v>0</v>
      </c>
      <c r="O3796" s="80"/>
      <c r="P3796" s="113" t="str">
        <f t="shared" si="610"/>
        <v/>
      </c>
      <c r="Q3796" s="42" t="str">
        <f t="shared" si="604"/>
        <v/>
      </c>
      <c r="R3796" s="81"/>
      <c r="S3796" s="44" t="str">
        <f t="shared" si="605"/>
        <v/>
      </c>
      <c r="T3796" s="81"/>
      <c r="U3796" s="81"/>
      <c r="V3796" s="42">
        <f t="shared" si="606"/>
        <v>0</v>
      </c>
      <c r="W3796" s="43"/>
      <c r="X3796" s="47">
        <f>SUMIFS(W$12:W3796,F$12:F3796,F3796,H$12:H3796,H3796,D$12:D3796,D3796)</f>
        <v>0</v>
      </c>
      <c r="Y3796" s="48">
        <f t="shared" si="607"/>
        <v>0</v>
      </c>
      <c r="Z3796" s="82"/>
      <c r="AA3796" s="106"/>
      <c r="AB3796" s="42">
        <f t="shared" si="608"/>
        <v>0</v>
      </c>
      <c r="AC3796" s="50"/>
      <c r="AD3796" s="81"/>
      <c r="AE3796" s="81"/>
      <c r="AF3796" s="81"/>
      <c r="AG3796" s="81"/>
      <c r="AH3796" s="81"/>
      <c r="AI3796" s="81"/>
      <c r="AJ3796" s="81"/>
      <c r="AK3796" s="81"/>
      <c r="AL3796" s="81"/>
      <c r="AM3796" s="50"/>
      <c r="AN3796" s="50"/>
      <c r="AO3796" s="112">
        <f t="shared" si="611"/>
        <v>0</v>
      </c>
    </row>
    <row r="3797" spans="1:41" ht="20.100000000000001" customHeight="1">
      <c r="A3797" s="70">
        <f t="shared" si="609"/>
        <v>1</v>
      </c>
      <c r="B3797" s="81"/>
      <c r="C3797" s="81"/>
      <c r="D3797" s="81"/>
      <c r="E3797" s="81"/>
      <c r="F3797" s="34"/>
      <c r="G3797" s="94"/>
      <c r="H3797" s="81"/>
      <c r="I3797" s="34"/>
      <c r="J3797" s="34"/>
      <c r="K3797" s="38"/>
      <c r="L3797" s="38"/>
      <c r="M3797" s="39">
        <f t="shared" si="602"/>
        <v>0</v>
      </c>
      <c r="N3797" s="40">
        <f t="shared" si="603"/>
        <v>0</v>
      </c>
      <c r="O3797" s="80"/>
      <c r="P3797" s="113" t="str">
        <f t="shared" si="610"/>
        <v/>
      </c>
      <c r="Q3797" s="42" t="str">
        <f t="shared" si="604"/>
        <v/>
      </c>
      <c r="R3797" s="81"/>
      <c r="S3797" s="44" t="str">
        <f t="shared" si="605"/>
        <v/>
      </c>
      <c r="T3797" s="81"/>
      <c r="U3797" s="81"/>
      <c r="V3797" s="42">
        <f t="shared" si="606"/>
        <v>0</v>
      </c>
      <c r="W3797" s="43"/>
      <c r="X3797" s="47">
        <f>SUMIFS(W$12:W3797,F$12:F3797,F3797,H$12:H3797,H3797,D$12:D3797,D3797)</f>
        <v>0</v>
      </c>
      <c r="Y3797" s="48">
        <f t="shared" si="607"/>
        <v>0</v>
      </c>
      <c r="Z3797" s="82"/>
      <c r="AA3797" s="106"/>
      <c r="AB3797" s="42">
        <f t="shared" si="608"/>
        <v>0</v>
      </c>
      <c r="AC3797" s="50"/>
      <c r="AD3797" s="81"/>
      <c r="AE3797" s="81"/>
      <c r="AF3797" s="81"/>
      <c r="AG3797" s="81"/>
      <c r="AH3797" s="81"/>
      <c r="AI3797" s="81"/>
      <c r="AJ3797" s="81"/>
      <c r="AK3797" s="81"/>
      <c r="AL3797" s="81"/>
      <c r="AM3797" s="50"/>
      <c r="AN3797" s="50"/>
      <c r="AO3797" s="112">
        <f t="shared" si="611"/>
        <v>0</v>
      </c>
    </row>
    <row r="3798" spans="1:41" ht="20.100000000000001" customHeight="1">
      <c r="A3798" s="70">
        <f t="shared" si="609"/>
        <v>1</v>
      </c>
      <c r="B3798" s="81"/>
      <c r="C3798" s="81"/>
      <c r="D3798" s="81"/>
      <c r="E3798" s="81"/>
      <c r="F3798" s="34"/>
      <c r="G3798" s="94"/>
      <c r="H3798" s="81"/>
      <c r="I3798" s="34"/>
      <c r="J3798" s="34"/>
      <c r="K3798" s="38"/>
      <c r="L3798" s="38"/>
      <c r="M3798" s="39">
        <f t="shared" si="602"/>
        <v>0</v>
      </c>
      <c r="N3798" s="40">
        <f t="shared" si="603"/>
        <v>0</v>
      </c>
      <c r="O3798" s="80"/>
      <c r="P3798" s="113" t="str">
        <f t="shared" si="610"/>
        <v/>
      </c>
      <c r="Q3798" s="42" t="str">
        <f t="shared" si="604"/>
        <v/>
      </c>
      <c r="R3798" s="81"/>
      <c r="S3798" s="44" t="str">
        <f t="shared" si="605"/>
        <v/>
      </c>
      <c r="T3798" s="81"/>
      <c r="U3798" s="81"/>
      <c r="V3798" s="42">
        <f t="shared" si="606"/>
        <v>0</v>
      </c>
      <c r="W3798" s="43"/>
      <c r="X3798" s="47">
        <f>SUMIFS(W$12:W3798,F$12:F3798,F3798,H$12:H3798,H3798,D$12:D3798,D3798)</f>
        <v>0</v>
      </c>
      <c r="Y3798" s="48">
        <f t="shared" si="607"/>
        <v>0</v>
      </c>
      <c r="Z3798" s="82"/>
      <c r="AA3798" s="106"/>
      <c r="AB3798" s="42">
        <f t="shared" si="608"/>
        <v>0</v>
      </c>
      <c r="AC3798" s="50"/>
      <c r="AD3798" s="81"/>
      <c r="AE3798" s="81"/>
      <c r="AF3798" s="81"/>
      <c r="AG3798" s="81"/>
      <c r="AH3798" s="81"/>
      <c r="AI3798" s="81"/>
      <c r="AJ3798" s="81"/>
      <c r="AK3798" s="81"/>
      <c r="AL3798" s="81"/>
      <c r="AM3798" s="50"/>
      <c r="AN3798" s="50"/>
      <c r="AO3798" s="112">
        <f t="shared" si="611"/>
        <v>0</v>
      </c>
    </row>
    <row r="3799" spans="1:41" ht="20.100000000000001" customHeight="1">
      <c r="A3799" s="70">
        <f t="shared" si="609"/>
        <v>1</v>
      </c>
      <c r="B3799" s="81"/>
      <c r="C3799" s="81"/>
      <c r="D3799" s="81"/>
      <c r="E3799" s="81"/>
      <c r="F3799" s="34"/>
      <c r="G3799" s="94"/>
      <c r="H3799" s="81"/>
      <c r="I3799" s="34"/>
      <c r="J3799" s="34"/>
      <c r="K3799" s="38"/>
      <c r="L3799" s="38"/>
      <c r="M3799" s="39">
        <f t="shared" si="602"/>
        <v>0</v>
      </c>
      <c r="N3799" s="40">
        <f t="shared" si="603"/>
        <v>0</v>
      </c>
      <c r="O3799" s="80"/>
      <c r="P3799" s="113" t="str">
        <f t="shared" si="610"/>
        <v/>
      </c>
      <c r="Q3799" s="42" t="str">
        <f t="shared" si="604"/>
        <v/>
      </c>
      <c r="R3799" s="81"/>
      <c r="S3799" s="44" t="str">
        <f t="shared" si="605"/>
        <v/>
      </c>
      <c r="T3799" s="81"/>
      <c r="U3799" s="81"/>
      <c r="V3799" s="42">
        <f t="shared" si="606"/>
        <v>0</v>
      </c>
      <c r="W3799" s="43"/>
      <c r="X3799" s="47">
        <f>SUMIFS(W$12:W3799,F$12:F3799,F3799,H$12:H3799,H3799,D$12:D3799,D3799)</f>
        <v>0</v>
      </c>
      <c r="Y3799" s="48">
        <f t="shared" si="607"/>
        <v>0</v>
      </c>
      <c r="Z3799" s="82"/>
      <c r="AA3799" s="106"/>
      <c r="AB3799" s="42">
        <f t="shared" si="608"/>
        <v>0</v>
      </c>
      <c r="AC3799" s="50"/>
      <c r="AD3799" s="81"/>
      <c r="AE3799" s="81"/>
      <c r="AF3799" s="81"/>
      <c r="AG3799" s="81"/>
      <c r="AH3799" s="81"/>
      <c r="AI3799" s="81"/>
      <c r="AJ3799" s="81"/>
      <c r="AK3799" s="81"/>
      <c r="AL3799" s="81"/>
      <c r="AM3799" s="50"/>
      <c r="AN3799" s="50"/>
      <c r="AO3799" s="112">
        <f t="shared" si="611"/>
        <v>0</v>
      </c>
    </row>
    <row r="3800" spans="1:41" ht="20.100000000000001" customHeight="1">
      <c r="A3800" s="70">
        <f t="shared" si="609"/>
        <v>1</v>
      </c>
      <c r="B3800" s="81"/>
      <c r="C3800" s="81"/>
      <c r="D3800" s="81"/>
      <c r="E3800" s="81"/>
      <c r="F3800" s="34"/>
      <c r="G3800" s="94"/>
      <c r="H3800" s="81"/>
      <c r="I3800" s="34"/>
      <c r="J3800" s="34"/>
      <c r="K3800" s="38"/>
      <c r="L3800" s="38"/>
      <c r="M3800" s="39">
        <f t="shared" si="602"/>
        <v>0</v>
      </c>
      <c r="N3800" s="40">
        <f t="shared" si="603"/>
        <v>0</v>
      </c>
      <c r="O3800" s="80"/>
      <c r="P3800" s="113" t="str">
        <f t="shared" si="610"/>
        <v/>
      </c>
      <c r="Q3800" s="42" t="str">
        <f t="shared" si="604"/>
        <v/>
      </c>
      <c r="R3800" s="81"/>
      <c r="S3800" s="44" t="str">
        <f t="shared" si="605"/>
        <v/>
      </c>
      <c r="T3800" s="81"/>
      <c r="U3800" s="81"/>
      <c r="V3800" s="42">
        <f t="shared" si="606"/>
        <v>0</v>
      </c>
      <c r="W3800" s="43"/>
      <c r="X3800" s="47">
        <f>SUMIFS(W$12:W3800,F$12:F3800,F3800,H$12:H3800,H3800,D$12:D3800,D3800)</f>
        <v>0</v>
      </c>
      <c r="Y3800" s="48">
        <f t="shared" si="607"/>
        <v>0</v>
      </c>
      <c r="Z3800" s="82"/>
      <c r="AA3800" s="106"/>
      <c r="AB3800" s="42">
        <f t="shared" si="608"/>
        <v>0</v>
      </c>
      <c r="AC3800" s="50"/>
      <c r="AD3800" s="81"/>
      <c r="AE3800" s="81"/>
      <c r="AF3800" s="81"/>
      <c r="AG3800" s="81"/>
      <c r="AH3800" s="81"/>
      <c r="AI3800" s="81"/>
      <c r="AJ3800" s="81"/>
      <c r="AK3800" s="81"/>
      <c r="AL3800" s="81"/>
      <c r="AM3800" s="50"/>
      <c r="AN3800" s="50"/>
      <c r="AO3800" s="112">
        <f t="shared" si="611"/>
        <v>0</v>
      </c>
    </row>
    <row r="3801" spans="1:41" ht="20.100000000000001" customHeight="1">
      <c r="A3801" s="70">
        <f t="shared" si="609"/>
        <v>1</v>
      </c>
      <c r="B3801" s="81"/>
      <c r="C3801" s="81"/>
      <c r="D3801" s="81"/>
      <c r="E3801" s="81"/>
      <c r="F3801" s="34"/>
      <c r="G3801" s="94"/>
      <c r="H3801" s="81"/>
      <c r="I3801" s="34"/>
      <c r="J3801" s="34"/>
      <c r="K3801" s="38"/>
      <c r="L3801" s="38"/>
      <c r="M3801" s="39">
        <f t="shared" si="602"/>
        <v>0</v>
      </c>
      <c r="N3801" s="40">
        <f t="shared" si="603"/>
        <v>0</v>
      </c>
      <c r="O3801" s="80"/>
      <c r="P3801" s="113" t="str">
        <f t="shared" si="610"/>
        <v/>
      </c>
      <c r="Q3801" s="42" t="str">
        <f t="shared" si="604"/>
        <v/>
      </c>
      <c r="R3801" s="81"/>
      <c r="S3801" s="44" t="str">
        <f t="shared" si="605"/>
        <v/>
      </c>
      <c r="T3801" s="81"/>
      <c r="U3801" s="81"/>
      <c r="V3801" s="42">
        <f t="shared" si="606"/>
        <v>0</v>
      </c>
      <c r="W3801" s="43"/>
      <c r="X3801" s="47">
        <f>SUMIFS(W$12:W3801,F$12:F3801,F3801,H$12:H3801,H3801,D$12:D3801,D3801)</f>
        <v>0</v>
      </c>
      <c r="Y3801" s="48">
        <f t="shared" si="607"/>
        <v>0</v>
      </c>
      <c r="Z3801" s="82"/>
      <c r="AA3801" s="106"/>
      <c r="AB3801" s="42">
        <f t="shared" si="608"/>
        <v>0</v>
      </c>
      <c r="AC3801" s="50"/>
      <c r="AD3801" s="81"/>
      <c r="AE3801" s="81"/>
      <c r="AF3801" s="81"/>
      <c r="AG3801" s="81"/>
      <c r="AH3801" s="81"/>
      <c r="AI3801" s="81"/>
      <c r="AJ3801" s="81"/>
      <c r="AK3801" s="81"/>
      <c r="AL3801" s="81"/>
      <c r="AM3801" s="50"/>
      <c r="AN3801" s="50"/>
      <c r="AO3801" s="112">
        <f t="shared" si="611"/>
        <v>0</v>
      </c>
    </row>
    <row r="3802" spans="1:41" ht="20.100000000000001" customHeight="1">
      <c r="A3802" s="70">
        <f t="shared" si="609"/>
        <v>1</v>
      </c>
      <c r="B3802" s="81"/>
      <c r="C3802" s="81"/>
      <c r="D3802" s="81"/>
      <c r="E3802" s="81"/>
      <c r="F3802" s="34"/>
      <c r="G3802" s="94"/>
      <c r="H3802" s="81"/>
      <c r="I3802" s="34"/>
      <c r="J3802" s="34"/>
      <c r="K3802" s="38"/>
      <c r="L3802" s="38"/>
      <c r="M3802" s="39">
        <f t="shared" si="602"/>
        <v>0</v>
      </c>
      <c r="N3802" s="40">
        <f t="shared" si="603"/>
        <v>0</v>
      </c>
      <c r="O3802" s="80"/>
      <c r="P3802" s="113" t="str">
        <f t="shared" si="610"/>
        <v/>
      </c>
      <c r="Q3802" s="42" t="str">
        <f t="shared" si="604"/>
        <v/>
      </c>
      <c r="R3802" s="81"/>
      <c r="S3802" s="44" t="str">
        <f t="shared" si="605"/>
        <v/>
      </c>
      <c r="T3802" s="81"/>
      <c r="U3802" s="81"/>
      <c r="V3802" s="42">
        <f t="shared" si="606"/>
        <v>0</v>
      </c>
      <c r="W3802" s="43"/>
      <c r="X3802" s="47">
        <f>SUMIFS(W$12:W3802,F$12:F3802,F3802,H$12:H3802,H3802,D$12:D3802,D3802)</f>
        <v>0</v>
      </c>
      <c r="Y3802" s="48">
        <f t="shared" si="607"/>
        <v>0</v>
      </c>
      <c r="Z3802" s="82"/>
      <c r="AA3802" s="106"/>
      <c r="AB3802" s="42">
        <f t="shared" si="608"/>
        <v>0</v>
      </c>
      <c r="AC3802" s="50"/>
      <c r="AD3802" s="81"/>
      <c r="AE3802" s="81"/>
      <c r="AF3802" s="81"/>
      <c r="AG3802" s="81"/>
      <c r="AH3802" s="81"/>
      <c r="AI3802" s="81"/>
      <c r="AJ3802" s="81"/>
      <c r="AK3802" s="81"/>
      <c r="AL3802" s="81"/>
      <c r="AM3802" s="50"/>
      <c r="AN3802" s="50"/>
      <c r="AO3802" s="112">
        <f t="shared" si="611"/>
        <v>0</v>
      </c>
    </row>
    <row r="3803" spans="1:41" ht="20.100000000000001" customHeight="1">
      <c r="A3803" s="70">
        <f t="shared" si="609"/>
        <v>1</v>
      </c>
      <c r="B3803" s="81"/>
      <c r="C3803" s="81"/>
      <c r="D3803" s="81"/>
      <c r="E3803" s="81"/>
      <c r="F3803" s="34"/>
      <c r="G3803" s="94"/>
      <c r="H3803" s="81"/>
      <c r="I3803" s="34"/>
      <c r="J3803" s="34"/>
      <c r="K3803" s="38"/>
      <c r="L3803" s="38"/>
      <c r="M3803" s="39">
        <f t="shared" si="602"/>
        <v>0</v>
      </c>
      <c r="N3803" s="40">
        <f t="shared" si="603"/>
        <v>0</v>
      </c>
      <c r="O3803" s="80"/>
      <c r="P3803" s="113" t="str">
        <f t="shared" si="610"/>
        <v/>
      </c>
      <c r="Q3803" s="42" t="str">
        <f t="shared" si="604"/>
        <v/>
      </c>
      <c r="R3803" s="81"/>
      <c r="S3803" s="44" t="str">
        <f t="shared" si="605"/>
        <v/>
      </c>
      <c r="T3803" s="81"/>
      <c r="U3803" s="81"/>
      <c r="V3803" s="42">
        <f t="shared" si="606"/>
        <v>0</v>
      </c>
      <c r="W3803" s="43"/>
      <c r="X3803" s="47">
        <f>SUMIFS(W$12:W3803,F$12:F3803,F3803,H$12:H3803,H3803,D$12:D3803,D3803)</f>
        <v>0</v>
      </c>
      <c r="Y3803" s="48">
        <f t="shared" si="607"/>
        <v>0</v>
      </c>
      <c r="Z3803" s="82"/>
      <c r="AA3803" s="106"/>
      <c r="AB3803" s="42">
        <f t="shared" si="608"/>
        <v>0</v>
      </c>
      <c r="AC3803" s="50"/>
      <c r="AD3803" s="81"/>
      <c r="AE3803" s="81"/>
      <c r="AF3803" s="81"/>
      <c r="AG3803" s="81"/>
      <c r="AH3803" s="81"/>
      <c r="AI3803" s="81"/>
      <c r="AJ3803" s="81"/>
      <c r="AK3803" s="81"/>
      <c r="AL3803" s="81"/>
      <c r="AM3803" s="50"/>
      <c r="AN3803" s="50"/>
      <c r="AO3803" s="112">
        <f t="shared" si="611"/>
        <v>0</v>
      </c>
    </row>
    <row r="3804" spans="1:41" ht="20.100000000000001" customHeight="1">
      <c r="A3804" s="70">
        <f t="shared" si="609"/>
        <v>1</v>
      </c>
      <c r="B3804" s="81"/>
      <c r="C3804" s="81"/>
      <c r="D3804" s="81"/>
      <c r="E3804" s="81"/>
      <c r="F3804" s="34"/>
      <c r="G3804" s="94"/>
      <c r="H3804" s="81"/>
      <c r="I3804" s="34"/>
      <c r="J3804" s="34"/>
      <c r="K3804" s="38"/>
      <c r="L3804" s="38"/>
      <c r="M3804" s="39">
        <f t="shared" si="602"/>
        <v>0</v>
      </c>
      <c r="N3804" s="40">
        <f t="shared" si="603"/>
        <v>0</v>
      </c>
      <c r="O3804" s="80"/>
      <c r="P3804" s="113" t="str">
        <f t="shared" si="610"/>
        <v/>
      </c>
      <c r="Q3804" s="42" t="str">
        <f t="shared" si="604"/>
        <v/>
      </c>
      <c r="R3804" s="81"/>
      <c r="S3804" s="44" t="str">
        <f t="shared" si="605"/>
        <v/>
      </c>
      <c r="T3804" s="81"/>
      <c r="U3804" s="81"/>
      <c r="V3804" s="42">
        <f t="shared" si="606"/>
        <v>0</v>
      </c>
      <c r="W3804" s="43"/>
      <c r="X3804" s="47">
        <f>SUMIFS(W$12:W3804,F$12:F3804,F3804,H$12:H3804,H3804,D$12:D3804,D3804)</f>
        <v>0</v>
      </c>
      <c r="Y3804" s="48">
        <f t="shared" si="607"/>
        <v>0</v>
      </c>
      <c r="Z3804" s="82"/>
      <c r="AA3804" s="106"/>
      <c r="AB3804" s="42">
        <f t="shared" si="608"/>
        <v>0</v>
      </c>
      <c r="AC3804" s="50"/>
      <c r="AD3804" s="81"/>
      <c r="AE3804" s="81"/>
      <c r="AF3804" s="81"/>
      <c r="AG3804" s="81"/>
      <c r="AH3804" s="81"/>
      <c r="AI3804" s="81"/>
      <c r="AJ3804" s="81"/>
      <c r="AK3804" s="81"/>
      <c r="AL3804" s="81"/>
      <c r="AM3804" s="50"/>
      <c r="AN3804" s="50"/>
      <c r="AO3804" s="112">
        <f t="shared" si="611"/>
        <v>0</v>
      </c>
    </row>
    <row r="3805" spans="1:41" ht="20.100000000000001" customHeight="1">
      <c r="A3805" s="70">
        <f t="shared" si="609"/>
        <v>1</v>
      </c>
      <c r="B3805" s="81"/>
      <c r="C3805" s="81"/>
      <c r="D3805" s="81"/>
      <c r="E3805" s="81"/>
      <c r="F3805" s="34"/>
      <c r="G3805" s="94"/>
      <c r="H3805" s="81"/>
      <c r="I3805" s="34"/>
      <c r="J3805" s="34"/>
      <c r="K3805" s="38"/>
      <c r="L3805" s="38"/>
      <c r="M3805" s="39">
        <f t="shared" si="602"/>
        <v>0</v>
      </c>
      <c r="N3805" s="40">
        <f t="shared" si="603"/>
        <v>0</v>
      </c>
      <c r="O3805" s="80"/>
      <c r="P3805" s="113" t="str">
        <f t="shared" si="610"/>
        <v/>
      </c>
      <c r="Q3805" s="42" t="str">
        <f t="shared" si="604"/>
        <v/>
      </c>
      <c r="R3805" s="81"/>
      <c r="S3805" s="44" t="str">
        <f t="shared" si="605"/>
        <v/>
      </c>
      <c r="T3805" s="81"/>
      <c r="U3805" s="81"/>
      <c r="V3805" s="42">
        <f t="shared" si="606"/>
        <v>0</v>
      </c>
      <c r="W3805" s="43"/>
      <c r="X3805" s="47">
        <f>SUMIFS(W$12:W3805,F$12:F3805,F3805,H$12:H3805,H3805,D$12:D3805,D3805)</f>
        <v>0</v>
      </c>
      <c r="Y3805" s="48">
        <f t="shared" si="607"/>
        <v>0</v>
      </c>
      <c r="Z3805" s="82"/>
      <c r="AA3805" s="106"/>
      <c r="AB3805" s="42">
        <f t="shared" si="608"/>
        <v>0</v>
      </c>
      <c r="AC3805" s="50"/>
      <c r="AD3805" s="81"/>
      <c r="AE3805" s="81"/>
      <c r="AF3805" s="81"/>
      <c r="AG3805" s="81"/>
      <c r="AH3805" s="81"/>
      <c r="AI3805" s="81"/>
      <c r="AJ3805" s="81"/>
      <c r="AK3805" s="81"/>
      <c r="AL3805" s="81"/>
      <c r="AM3805" s="50"/>
      <c r="AN3805" s="50"/>
      <c r="AO3805" s="112">
        <f t="shared" si="611"/>
        <v>0</v>
      </c>
    </row>
    <row r="3806" spans="1:41" ht="20.100000000000001" customHeight="1">
      <c r="A3806" s="70">
        <f t="shared" si="609"/>
        <v>1</v>
      </c>
      <c r="B3806" s="81"/>
      <c r="C3806" s="81"/>
      <c r="D3806" s="81"/>
      <c r="E3806" s="81"/>
      <c r="F3806" s="34"/>
      <c r="G3806" s="94"/>
      <c r="H3806" s="81"/>
      <c r="I3806" s="34"/>
      <c r="J3806" s="34"/>
      <c r="K3806" s="38"/>
      <c r="L3806" s="38"/>
      <c r="M3806" s="39">
        <f t="shared" si="602"/>
        <v>0</v>
      </c>
      <c r="N3806" s="40">
        <f t="shared" si="603"/>
        <v>0</v>
      </c>
      <c r="O3806" s="80"/>
      <c r="P3806" s="113" t="str">
        <f t="shared" si="610"/>
        <v/>
      </c>
      <c r="Q3806" s="42" t="str">
        <f t="shared" si="604"/>
        <v/>
      </c>
      <c r="R3806" s="81"/>
      <c r="S3806" s="44" t="str">
        <f t="shared" si="605"/>
        <v/>
      </c>
      <c r="T3806" s="81"/>
      <c r="U3806" s="81"/>
      <c r="V3806" s="42">
        <f t="shared" si="606"/>
        <v>0</v>
      </c>
      <c r="W3806" s="43"/>
      <c r="X3806" s="47">
        <f>SUMIFS(W$12:W3806,F$12:F3806,F3806,H$12:H3806,H3806,D$12:D3806,D3806)</f>
        <v>0</v>
      </c>
      <c r="Y3806" s="48">
        <f t="shared" si="607"/>
        <v>0</v>
      </c>
      <c r="Z3806" s="82"/>
      <c r="AA3806" s="106"/>
      <c r="AB3806" s="42">
        <f t="shared" si="608"/>
        <v>0</v>
      </c>
      <c r="AC3806" s="50"/>
      <c r="AD3806" s="81"/>
      <c r="AE3806" s="81"/>
      <c r="AF3806" s="81"/>
      <c r="AG3806" s="81"/>
      <c r="AH3806" s="81"/>
      <c r="AI3806" s="81"/>
      <c r="AJ3806" s="81"/>
      <c r="AK3806" s="81"/>
      <c r="AL3806" s="81"/>
      <c r="AM3806" s="50"/>
      <c r="AN3806" s="50"/>
      <c r="AO3806" s="112">
        <f t="shared" si="611"/>
        <v>0</v>
      </c>
    </row>
    <row r="3807" spans="1:41" ht="20.100000000000001" customHeight="1">
      <c r="A3807" s="70">
        <f t="shared" si="609"/>
        <v>1</v>
      </c>
      <c r="B3807" s="81"/>
      <c r="C3807" s="81"/>
      <c r="D3807" s="81"/>
      <c r="E3807" s="81"/>
      <c r="F3807" s="34"/>
      <c r="G3807" s="94"/>
      <c r="H3807" s="81"/>
      <c r="I3807" s="34"/>
      <c r="J3807" s="34"/>
      <c r="K3807" s="38"/>
      <c r="L3807" s="38"/>
      <c r="M3807" s="39">
        <f t="shared" si="602"/>
        <v>0</v>
      </c>
      <c r="N3807" s="40">
        <f t="shared" si="603"/>
        <v>0</v>
      </c>
      <c r="O3807" s="80"/>
      <c r="P3807" s="113" t="str">
        <f t="shared" si="610"/>
        <v/>
      </c>
      <c r="Q3807" s="42" t="str">
        <f t="shared" si="604"/>
        <v/>
      </c>
      <c r="R3807" s="81"/>
      <c r="S3807" s="44" t="str">
        <f t="shared" si="605"/>
        <v/>
      </c>
      <c r="T3807" s="81"/>
      <c r="U3807" s="81"/>
      <c r="V3807" s="42">
        <f t="shared" si="606"/>
        <v>0</v>
      </c>
      <c r="W3807" s="43"/>
      <c r="X3807" s="47">
        <f>SUMIFS(W$12:W3807,F$12:F3807,F3807,H$12:H3807,H3807,D$12:D3807,D3807)</f>
        <v>0</v>
      </c>
      <c r="Y3807" s="48">
        <f t="shared" si="607"/>
        <v>0</v>
      </c>
      <c r="Z3807" s="82"/>
      <c r="AA3807" s="106"/>
      <c r="AB3807" s="42">
        <f t="shared" si="608"/>
        <v>0</v>
      </c>
      <c r="AC3807" s="50"/>
      <c r="AD3807" s="81"/>
      <c r="AE3807" s="81"/>
      <c r="AF3807" s="81"/>
      <c r="AG3807" s="81"/>
      <c r="AH3807" s="81"/>
      <c r="AI3807" s="81"/>
      <c r="AJ3807" s="81"/>
      <c r="AK3807" s="81"/>
      <c r="AL3807" s="81"/>
      <c r="AM3807" s="50"/>
      <c r="AN3807" s="50"/>
      <c r="AO3807" s="112">
        <f t="shared" si="611"/>
        <v>0</v>
      </c>
    </row>
    <row r="3808" spans="1:41" ht="20.100000000000001" customHeight="1">
      <c r="A3808" s="70">
        <f t="shared" si="609"/>
        <v>1</v>
      </c>
      <c r="B3808" s="81"/>
      <c r="C3808" s="81"/>
      <c r="D3808" s="81"/>
      <c r="E3808" s="81"/>
      <c r="F3808" s="34"/>
      <c r="G3808" s="94"/>
      <c r="H3808" s="81"/>
      <c r="I3808" s="34"/>
      <c r="J3808" s="34"/>
      <c r="K3808" s="38"/>
      <c r="L3808" s="38"/>
      <c r="M3808" s="39">
        <f t="shared" si="602"/>
        <v>0</v>
      </c>
      <c r="N3808" s="40">
        <f t="shared" si="603"/>
        <v>0</v>
      </c>
      <c r="O3808" s="80"/>
      <c r="P3808" s="113" t="str">
        <f t="shared" si="610"/>
        <v/>
      </c>
      <c r="Q3808" s="42" t="str">
        <f t="shared" si="604"/>
        <v/>
      </c>
      <c r="R3808" s="81"/>
      <c r="S3808" s="44" t="str">
        <f t="shared" si="605"/>
        <v/>
      </c>
      <c r="T3808" s="81"/>
      <c r="U3808" s="81"/>
      <c r="V3808" s="42">
        <f t="shared" si="606"/>
        <v>0</v>
      </c>
      <c r="W3808" s="43"/>
      <c r="X3808" s="47">
        <f>SUMIFS(W$12:W3808,F$12:F3808,F3808,H$12:H3808,H3808,D$12:D3808,D3808)</f>
        <v>0</v>
      </c>
      <c r="Y3808" s="48">
        <f t="shared" si="607"/>
        <v>0</v>
      </c>
      <c r="Z3808" s="82"/>
      <c r="AA3808" s="106"/>
      <c r="AB3808" s="42">
        <f t="shared" si="608"/>
        <v>0</v>
      </c>
      <c r="AC3808" s="50"/>
      <c r="AD3808" s="81"/>
      <c r="AE3808" s="81"/>
      <c r="AF3808" s="81"/>
      <c r="AG3808" s="81"/>
      <c r="AH3808" s="81"/>
      <c r="AI3808" s="81"/>
      <c r="AJ3808" s="81"/>
      <c r="AK3808" s="81"/>
      <c r="AL3808" s="81"/>
      <c r="AM3808" s="50"/>
      <c r="AN3808" s="50"/>
      <c r="AO3808" s="112">
        <f t="shared" si="611"/>
        <v>0</v>
      </c>
    </row>
    <row r="3809" spans="1:41" ht="20.100000000000001" customHeight="1">
      <c r="A3809" s="70">
        <f t="shared" si="609"/>
        <v>1</v>
      </c>
      <c r="B3809" s="81"/>
      <c r="C3809" s="81"/>
      <c r="D3809" s="81"/>
      <c r="E3809" s="81"/>
      <c r="F3809" s="34"/>
      <c r="G3809" s="94"/>
      <c r="H3809" s="81"/>
      <c r="I3809" s="34"/>
      <c r="J3809" s="34"/>
      <c r="K3809" s="38"/>
      <c r="L3809" s="38"/>
      <c r="M3809" s="39">
        <f t="shared" si="602"/>
        <v>0</v>
      </c>
      <c r="N3809" s="40">
        <f t="shared" si="603"/>
        <v>0</v>
      </c>
      <c r="O3809" s="80"/>
      <c r="P3809" s="113" t="str">
        <f t="shared" si="610"/>
        <v/>
      </c>
      <c r="Q3809" s="42" t="str">
        <f t="shared" si="604"/>
        <v/>
      </c>
      <c r="R3809" s="81"/>
      <c r="S3809" s="44" t="str">
        <f t="shared" si="605"/>
        <v/>
      </c>
      <c r="T3809" s="81"/>
      <c r="U3809" s="81"/>
      <c r="V3809" s="42">
        <f t="shared" si="606"/>
        <v>0</v>
      </c>
      <c r="W3809" s="43"/>
      <c r="X3809" s="47">
        <f>SUMIFS(W$12:W3809,F$12:F3809,F3809,H$12:H3809,H3809,D$12:D3809,D3809)</f>
        <v>0</v>
      </c>
      <c r="Y3809" s="48">
        <f t="shared" si="607"/>
        <v>0</v>
      </c>
      <c r="Z3809" s="82"/>
      <c r="AA3809" s="106"/>
      <c r="AB3809" s="42">
        <f t="shared" si="608"/>
        <v>0</v>
      </c>
      <c r="AC3809" s="50"/>
      <c r="AD3809" s="81"/>
      <c r="AE3809" s="81"/>
      <c r="AF3809" s="81"/>
      <c r="AG3809" s="81"/>
      <c r="AH3809" s="81"/>
      <c r="AI3809" s="81"/>
      <c r="AJ3809" s="81"/>
      <c r="AK3809" s="81"/>
      <c r="AL3809" s="81"/>
      <c r="AM3809" s="50"/>
      <c r="AN3809" s="50"/>
      <c r="AO3809" s="112">
        <f t="shared" si="611"/>
        <v>0</v>
      </c>
    </row>
    <row r="3810" spans="1:41" ht="20.100000000000001" customHeight="1">
      <c r="A3810" s="70">
        <f t="shared" si="609"/>
        <v>1</v>
      </c>
      <c r="B3810" s="81"/>
      <c r="C3810" s="81"/>
      <c r="D3810" s="81"/>
      <c r="E3810" s="81"/>
      <c r="F3810" s="34"/>
      <c r="G3810" s="94"/>
      <c r="H3810" s="81"/>
      <c r="I3810" s="34"/>
      <c r="J3810" s="34"/>
      <c r="K3810" s="38"/>
      <c r="L3810" s="38"/>
      <c r="M3810" s="39">
        <f t="shared" si="602"/>
        <v>0</v>
      </c>
      <c r="N3810" s="40">
        <f t="shared" si="603"/>
        <v>0</v>
      </c>
      <c r="O3810" s="80"/>
      <c r="P3810" s="113" t="str">
        <f t="shared" si="610"/>
        <v/>
      </c>
      <c r="Q3810" s="42" t="str">
        <f t="shared" si="604"/>
        <v/>
      </c>
      <c r="R3810" s="81"/>
      <c r="S3810" s="44" t="str">
        <f t="shared" si="605"/>
        <v/>
      </c>
      <c r="T3810" s="81"/>
      <c r="U3810" s="81"/>
      <c r="V3810" s="42">
        <f t="shared" si="606"/>
        <v>0</v>
      </c>
      <c r="W3810" s="43"/>
      <c r="X3810" s="47">
        <f>SUMIFS(W$12:W3810,F$12:F3810,F3810,H$12:H3810,H3810,D$12:D3810,D3810)</f>
        <v>0</v>
      </c>
      <c r="Y3810" s="48">
        <f t="shared" si="607"/>
        <v>0</v>
      </c>
      <c r="Z3810" s="82"/>
      <c r="AA3810" s="106"/>
      <c r="AB3810" s="42">
        <f t="shared" si="608"/>
        <v>0</v>
      </c>
      <c r="AC3810" s="50"/>
      <c r="AD3810" s="81"/>
      <c r="AE3810" s="81"/>
      <c r="AF3810" s="81"/>
      <c r="AG3810" s="81"/>
      <c r="AH3810" s="81"/>
      <c r="AI3810" s="81"/>
      <c r="AJ3810" s="81"/>
      <c r="AK3810" s="81"/>
      <c r="AL3810" s="81"/>
      <c r="AM3810" s="50"/>
      <c r="AN3810" s="50"/>
      <c r="AO3810" s="112">
        <f t="shared" si="611"/>
        <v>0</v>
      </c>
    </row>
    <row r="3811" spans="1:41" ht="20.100000000000001" customHeight="1">
      <c r="A3811" s="70">
        <f t="shared" si="609"/>
        <v>1</v>
      </c>
      <c r="B3811" s="81"/>
      <c r="C3811" s="81"/>
      <c r="D3811" s="81"/>
      <c r="E3811" s="81"/>
      <c r="F3811" s="34"/>
      <c r="G3811" s="94"/>
      <c r="H3811" s="81"/>
      <c r="I3811" s="34"/>
      <c r="J3811" s="34"/>
      <c r="K3811" s="38"/>
      <c r="L3811" s="38"/>
      <c r="M3811" s="39">
        <f t="shared" si="602"/>
        <v>0</v>
      </c>
      <c r="N3811" s="40">
        <f t="shared" si="603"/>
        <v>0</v>
      </c>
      <c r="O3811" s="80"/>
      <c r="P3811" s="113" t="str">
        <f t="shared" si="610"/>
        <v/>
      </c>
      <c r="Q3811" s="42" t="str">
        <f t="shared" si="604"/>
        <v/>
      </c>
      <c r="R3811" s="81"/>
      <c r="S3811" s="44" t="str">
        <f t="shared" si="605"/>
        <v/>
      </c>
      <c r="T3811" s="81"/>
      <c r="U3811" s="81"/>
      <c r="V3811" s="42">
        <f t="shared" si="606"/>
        <v>0</v>
      </c>
      <c r="W3811" s="43"/>
      <c r="X3811" s="47">
        <f>SUMIFS(W$12:W3811,F$12:F3811,F3811,H$12:H3811,H3811,D$12:D3811,D3811)</f>
        <v>0</v>
      </c>
      <c r="Y3811" s="48">
        <f t="shared" si="607"/>
        <v>0</v>
      </c>
      <c r="Z3811" s="82"/>
      <c r="AA3811" s="106"/>
      <c r="AB3811" s="42">
        <f t="shared" si="608"/>
        <v>0</v>
      </c>
      <c r="AC3811" s="50"/>
      <c r="AD3811" s="81"/>
      <c r="AE3811" s="81"/>
      <c r="AF3811" s="81"/>
      <c r="AG3811" s="81"/>
      <c r="AH3811" s="81"/>
      <c r="AI3811" s="81"/>
      <c r="AJ3811" s="81"/>
      <c r="AK3811" s="81"/>
      <c r="AL3811" s="81"/>
      <c r="AM3811" s="50"/>
      <c r="AN3811" s="50"/>
      <c r="AO3811" s="112">
        <f t="shared" si="611"/>
        <v>0</v>
      </c>
    </row>
    <row r="3812" spans="1:41" ht="20.100000000000001" customHeight="1">
      <c r="A3812" s="70">
        <f t="shared" si="609"/>
        <v>1</v>
      </c>
      <c r="B3812" s="81"/>
      <c r="C3812" s="81"/>
      <c r="D3812" s="81"/>
      <c r="E3812" s="81"/>
      <c r="F3812" s="34"/>
      <c r="G3812" s="94"/>
      <c r="H3812" s="81"/>
      <c r="I3812" s="34"/>
      <c r="J3812" s="34"/>
      <c r="K3812" s="38"/>
      <c r="L3812" s="38"/>
      <c r="M3812" s="39">
        <f t="shared" si="602"/>
        <v>0</v>
      </c>
      <c r="N3812" s="40">
        <f t="shared" si="603"/>
        <v>0</v>
      </c>
      <c r="O3812" s="80"/>
      <c r="P3812" s="113" t="str">
        <f t="shared" si="610"/>
        <v/>
      </c>
      <c r="Q3812" s="42" t="str">
        <f t="shared" si="604"/>
        <v/>
      </c>
      <c r="R3812" s="81"/>
      <c r="S3812" s="44" t="str">
        <f t="shared" si="605"/>
        <v/>
      </c>
      <c r="T3812" s="81"/>
      <c r="U3812" s="81"/>
      <c r="V3812" s="42">
        <f t="shared" si="606"/>
        <v>0</v>
      </c>
      <c r="W3812" s="43"/>
      <c r="X3812" s="47">
        <f>SUMIFS(W$12:W3812,F$12:F3812,F3812,H$12:H3812,H3812,D$12:D3812,D3812)</f>
        <v>0</v>
      </c>
      <c r="Y3812" s="48">
        <f t="shared" si="607"/>
        <v>0</v>
      </c>
      <c r="Z3812" s="82"/>
      <c r="AA3812" s="106"/>
      <c r="AB3812" s="42">
        <f t="shared" si="608"/>
        <v>0</v>
      </c>
      <c r="AC3812" s="50"/>
      <c r="AD3812" s="81"/>
      <c r="AE3812" s="81"/>
      <c r="AF3812" s="81"/>
      <c r="AG3812" s="81"/>
      <c r="AH3812" s="81"/>
      <c r="AI3812" s="81"/>
      <c r="AJ3812" s="81"/>
      <c r="AK3812" s="81"/>
      <c r="AL3812" s="81"/>
      <c r="AM3812" s="50"/>
      <c r="AN3812" s="50"/>
      <c r="AO3812" s="112">
        <f t="shared" si="611"/>
        <v>0</v>
      </c>
    </row>
    <row r="3813" spans="1:41" ht="20.100000000000001" customHeight="1">
      <c r="A3813" s="70">
        <f t="shared" si="609"/>
        <v>1</v>
      </c>
      <c r="B3813" s="81"/>
      <c r="C3813" s="81"/>
      <c r="D3813" s="81"/>
      <c r="E3813" s="81"/>
      <c r="F3813" s="34"/>
      <c r="G3813" s="94"/>
      <c r="H3813" s="81"/>
      <c r="I3813" s="34"/>
      <c r="J3813" s="34"/>
      <c r="K3813" s="38"/>
      <c r="L3813" s="38"/>
      <c r="M3813" s="39">
        <f t="shared" si="602"/>
        <v>0</v>
      </c>
      <c r="N3813" s="40">
        <f t="shared" si="603"/>
        <v>0</v>
      </c>
      <c r="O3813" s="80"/>
      <c r="P3813" s="113" t="str">
        <f t="shared" si="610"/>
        <v/>
      </c>
      <c r="Q3813" s="42" t="str">
        <f t="shared" si="604"/>
        <v/>
      </c>
      <c r="R3813" s="81"/>
      <c r="S3813" s="44" t="str">
        <f t="shared" si="605"/>
        <v/>
      </c>
      <c r="T3813" s="81"/>
      <c r="U3813" s="81"/>
      <c r="V3813" s="42">
        <f t="shared" si="606"/>
        <v>0</v>
      </c>
      <c r="W3813" s="43"/>
      <c r="X3813" s="47">
        <f>SUMIFS(W$12:W3813,F$12:F3813,F3813,H$12:H3813,H3813,D$12:D3813,D3813)</f>
        <v>0</v>
      </c>
      <c r="Y3813" s="48">
        <f t="shared" si="607"/>
        <v>0</v>
      </c>
      <c r="Z3813" s="82"/>
      <c r="AA3813" s="106"/>
      <c r="AB3813" s="42">
        <f t="shared" si="608"/>
        <v>0</v>
      </c>
      <c r="AC3813" s="50"/>
      <c r="AD3813" s="81"/>
      <c r="AE3813" s="81"/>
      <c r="AF3813" s="81"/>
      <c r="AG3813" s="81"/>
      <c r="AH3813" s="81"/>
      <c r="AI3813" s="81"/>
      <c r="AJ3813" s="81"/>
      <c r="AK3813" s="81"/>
      <c r="AL3813" s="81"/>
      <c r="AM3813" s="50"/>
      <c r="AN3813" s="50"/>
      <c r="AO3813" s="112">
        <f t="shared" si="611"/>
        <v>0</v>
      </c>
    </row>
    <row r="3814" spans="1:41" ht="20.100000000000001" customHeight="1">
      <c r="A3814" s="70">
        <f t="shared" si="609"/>
        <v>1</v>
      </c>
      <c r="B3814" s="81"/>
      <c r="C3814" s="81"/>
      <c r="D3814" s="81"/>
      <c r="E3814" s="81"/>
      <c r="F3814" s="34"/>
      <c r="G3814" s="94"/>
      <c r="H3814" s="81"/>
      <c r="I3814" s="34"/>
      <c r="J3814" s="34"/>
      <c r="K3814" s="38"/>
      <c r="L3814" s="38"/>
      <c r="M3814" s="39">
        <f t="shared" si="602"/>
        <v>0</v>
      </c>
      <c r="N3814" s="40">
        <f t="shared" si="603"/>
        <v>0</v>
      </c>
      <c r="O3814" s="80"/>
      <c r="P3814" s="113" t="str">
        <f t="shared" si="610"/>
        <v/>
      </c>
      <c r="Q3814" s="42" t="str">
        <f t="shared" si="604"/>
        <v/>
      </c>
      <c r="R3814" s="81"/>
      <c r="S3814" s="44" t="str">
        <f t="shared" si="605"/>
        <v/>
      </c>
      <c r="T3814" s="81"/>
      <c r="U3814" s="81"/>
      <c r="V3814" s="42">
        <f t="shared" si="606"/>
        <v>0</v>
      </c>
      <c r="W3814" s="43"/>
      <c r="X3814" s="47">
        <f>SUMIFS(W$12:W3814,F$12:F3814,F3814,H$12:H3814,H3814,D$12:D3814,D3814)</f>
        <v>0</v>
      </c>
      <c r="Y3814" s="48">
        <f t="shared" si="607"/>
        <v>0</v>
      </c>
      <c r="Z3814" s="82"/>
      <c r="AA3814" s="106"/>
      <c r="AB3814" s="42">
        <f t="shared" si="608"/>
        <v>0</v>
      </c>
      <c r="AC3814" s="50"/>
      <c r="AD3814" s="81"/>
      <c r="AE3814" s="81"/>
      <c r="AF3814" s="81"/>
      <c r="AG3814" s="81"/>
      <c r="AH3814" s="81"/>
      <c r="AI3814" s="81"/>
      <c r="AJ3814" s="81"/>
      <c r="AK3814" s="81"/>
      <c r="AL3814" s="81"/>
      <c r="AM3814" s="50"/>
      <c r="AN3814" s="50"/>
      <c r="AO3814" s="112">
        <f t="shared" si="611"/>
        <v>0</v>
      </c>
    </row>
    <row r="3815" spans="1:41" ht="20.100000000000001" customHeight="1">
      <c r="A3815" s="70">
        <f t="shared" si="609"/>
        <v>1</v>
      </c>
      <c r="B3815" s="81"/>
      <c r="C3815" s="81"/>
      <c r="D3815" s="81"/>
      <c r="E3815" s="81"/>
      <c r="F3815" s="34"/>
      <c r="G3815" s="94"/>
      <c r="H3815" s="81"/>
      <c r="I3815" s="34"/>
      <c r="J3815" s="34"/>
      <c r="K3815" s="38"/>
      <c r="L3815" s="38"/>
      <c r="M3815" s="39">
        <f t="shared" si="602"/>
        <v>0</v>
      </c>
      <c r="N3815" s="40">
        <f t="shared" si="603"/>
        <v>0</v>
      </c>
      <c r="O3815" s="80"/>
      <c r="P3815" s="113" t="str">
        <f t="shared" si="610"/>
        <v/>
      </c>
      <c r="Q3815" s="42" t="str">
        <f t="shared" si="604"/>
        <v/>
      </c>
      <c r="R3815" s="81"/>
      <c r="S3815" s="44" t="str">
        <f t="shared" si="605"/>
        <v/>
      </c>
      <c r="T3815" s="81"/>
      <c r="U3815" s="81"/>
      <c r="V3815" s="42">
        <f t="shared" si="606"/>
        <v>0</v>
      </c>
      <c r="W3815" s="43"/>
      <c r="X3815" s="47">
        <f>SUMIFS(W$12:W3815,F$12:F3815,F3815,H$12:H3815,H3815,D$12:D3815,D3815)</f>
        <v>0</v>
      </c>
      <c r="Y3815" s="48">
        <f t="shared" si="607"/>
        <v>0</v>
      </c>
      <c r="Z3815" s="82"/>
      <c r="AA3815" s="106"/>
      <c r="AB3815" s="42">
        <f t="shared" si="608"/>
        <v>0</v>
      </c>
      <c r="AC3815" s="50"/>
      <c r="AD3815" s="81"/>
      <c r="AE3815" s="81"/>
      <c r="AF3815" s="81"/>
      <c r="AG3815" s="81"/>
      <c r="AH3815" s="81"/>
      <c r="AI3815" s="81"/>
      <c r="AJ3815" s="81"/>
      <c r="AK3815" s="81"/>
      <c r="AL3815" s="81"/>
      <c r="AM3815" s="50"/>
      <c r="AN3815" s="50"/>
      <c r="AO3815" s="112">
        <f t="shared" si="611"/>
        <v>0</v>
      </c>
    </row>
    <row r="3816" spans="1:41" ht="20.100000000000001" customHeight="1">
      <c r="A3816" s="70">
        <f t="shared" si="609"/>
        <v>1</v>
      </c>
      <c r="B3816" s="81"/>
      <c r="C3816" s="81"/>
      <c r="D3816" s="81"/>
      <c r="E3816" s="81"/>
      <c r="F3816" s="34"/>
      <c r="G3816" s="94"/>
      <c r="H3816" s="81"/>
      <c r="I3816" s="34"/>
      <c r="J3816" s="34"/>
      <c r="K3816" s="38"/>
      <c r="L3816" s="38"/>
      <c r="M3816" s="39">
        <f t="shared" si="602"/>
        <v>0</v>
      </c>
      <c r="N3816" s="40">
        <f t="shared" si="603"/>
        <v>0</v>
      </c>
      <c r="O3816" s="80"/>
      <c r="P3816" s="113" t="str">
        <f t="shared" si="610"/>
        <v/>
      </c>
      <c r="Q3816" s="42" t="str">
        <f t="shared" si="604"/>
        <v/>
      </c>
      <c r="R3816" s="81"/>
      <c r="S3816" s="44" t="str">
        <f t="shared" si="605"/>
        <v/>
      </c>
      <c r="T3816" s="81"/>
      <c r="U3816" s="81"/>
      <c r="V3816" s="42">
        <f t="shared" si="606"/>
        <v>0</v>
      </c>
      <c r="W3816" s="43"/>
      <c r="X3816" s="47">
        <f>SUMIFS(W$12:W3816,F$12:F3816,F3816,H$12:H3816,H3816,D$12:D3816,D3816)</f>
        <v>0</v>
      </c>
      <c r="Y3816" s="48">
        <f t="shared" si="607"/>
        <v>0</v>
      </c>
      <c r="Z3816" s="82"/>
      <c r="AA3816" s="106"/>
      <c r="AB3816" s="42">
        <f t="shared" si="608"/>
        <v>0</v>
      </c>
      <c r="AC3816" s="50"/>
      <c r="AD3816" s="81"/>
      <c r="AE3816" s="81"/>
      <c r="AF3816" s="81"/>
      <c r="AG3816" s="81"/>
      <c r="AH3816" s="81"/>
      <c r="AI3816" s="81"/>
      <c r="AJ3816" s="81"/>
      <c r="AK3816" s="81"/>
      <c r="AL3816" s="81"/>
      <c r="AM3816" s="50"/>
      <c r="AN3816" s="50"/>
      <c r="AO3816" s="112">
        <f t="shared" si="611"/>
        <v>0</v>
      </c>
    </row>
    <row r="3817" spans="1:41" ht="20.100000000000001" customHeight="1">
      <c r="A3817" s="70">
        <f t="shared" si="609"/>
        <v>1</v>
      </c>
      <c r="B3817" s="81"/>
      <c r="C3817" s="81"/>
      <c r="D3817" s="81"/>
      <c r="E3817" s="81"/>
      <c r="F3817" s="34"/>
      <c r="G3817" s="94"/>
      <c r="H3817" s="81"/>
      <c r="I3817" s="34"/>
      <c r="J3817" s="34"/>
      <c r="K3817" s="38"/>
      <c r="L3817" s="38"/>
      <c r="M3817" s="39">
        <f t="shared" si="602"/>
        <v>0</v>
      </c>
      <c r="N3817" s="40">
        <f t="shared" si="603"/>
        <v>0</v>
      </c>
      <c r="O3817" s="80"/>
      <c r="P3817" s="113" t="str">
        <f t="shared" si="610"/>
        <v/>
      </c>
      <c r="Q3817" s="42" t="str">
        <f t="shared" si="604"/>
        <v/>
      </c>
      <c r="R3817" s="81"/>
      <c r="S3817" s="44" t="str">
        <f t="shared" si="605"/>
        <v/>
      </c>
      <c r="T3817" s="81"/>
      <c r="U3817" s="81"/>
      <c r="V3817" s="42">
        <f t="shared" si="606"/>
        <v>0</v>
      </c>
      <c r="W3817" s="43"/>
      <c r="X3817" s="47">
        <f>SUMIFS(W$12:W3817,F$12:F3817,F3817,H$12:H3817,H3817,D$12:D3817,D3817)</f>
        <v>0</v>
      </c>
      <c r="Y3817" s="48">
        <f t="shared" si="607"/>
        <v>0</v>
      </c>
      <c r="Z3817" s="82"/>
      <c r="AA3817" s="106"/>
      <c r="AB3817" s="42">
        <f t="shared" si="608"/>
        <v>0</v>
      </c>
      <c r="AC3817" s="50"/>
      <c r="AD3817" s="81"/>
      <c r="AE3817" s="81"/>
      <c r="AF3817" s="81"/>
      <c r="AG3817" s="81"/>
      <c r="AH3817" s="81"/>
      <c r="AI3817" s="81"/>
      <c r="AJ3817" s="81"/>
      <c r="AK3817" s="81"/>
      <c r="AL3817" s="81"/>
      <c r="AM3817" s="50"/>
      <c r="AN3817" s="50"/>
      <c r="AO3817" s="112">
        <f t="shared" si="611"/>
        <v>0</v>
      </c>
    </row>
    <row r="3818" spans="1:41" ht="20.100000000000001" customHeight="1">
      <c r="A3818" s="70">
        <f t="shared" si="609"/>
        <v>1</v>
      </c>
      <c r="B3818" s="81"/>
      <c r="C3818" s="81"/>
      <c r="D3818" s="81"/>
      <c r="E3818" s="81"/>
      <c r="F3818" s="34"/>
      <c r="G3818" s="94"/>
      <c r="H3818" s="81"/>
      <c r="I3818" s="34"/>
      <c r="J3818" s="34"/>
      <c r="K3818" s="38"/>
      <c r="L3818" s="38"/>
      <c r="M3818" s="39">
        <f t="shared" si="602"/>
        <v>0</v>
      </c>
      <c r="N3818" s="40">
        <f t="shared" si="603"/>
        <v>0</v>
      </c>
      <c r="O3818" s="80"/>
      <c r="P3818" s="113" t="str">
        <f t="shared" si="610"/>
        <v/>
      </c>
      <c r="Q3818" s="42" t="str">
        <f t="shared" si="604"/>
        <v/>
      </c>
      <c r="R3818" s="81"/>
      <c r="S3818" s="44" t="str">
        <f t="shared" si="605"/>
        <v/>
      </c>
      <c r="T3818" s="81"/>
      <c r="U3818" s="81"/>
      <c r="V3818" s="42">
        <f t="shared" si="606"/>
        <v>0</v>
      </c>
      <c r="W3818" s="43"/>
      <c r="X3818" s="47">
        <f>SUMIFS(W$12:W3818,F$12:F3818,F3818,H$12:H3818,H3818,D$12:D3818,D3818)</f>
        <v>0</v>
      </c>
      <c r="Y3818" s="48">
        <f t="shared" si="607"/>
        <v>0</v>
      </c>
      <c r="Z3818" s="82"/>
      <c r="AA3818" s="106"/>
      <c r="AB3818" s="42">
        <f t="shared" si="608"/>
        <v>0</v>
      </c>
      <c r="AC3818" s="50"/>
      <c r="AD3818" s="81"/>
      <c r="AE3818" s="81"/>
      <c r="AF3818" s="81"/>
      <c r="AG3818" s="81"/>
      <c r="AH3818" s="81"/>
      <c r="AI3818" s="81"/>
      <c r="AJ3818" s="81"/>
      <c r="AK3818" s="81"/>
      <c r="AL3818" s="81"/>
      <c r="AM3818" s="50"/>
      <c r="AN3818" s="50"/>
      <c r="AO3818" s="112">
        <f t="shared" si="611"/>
        <v>0</v>
      </c>
    </row>
    <row r="3819" spans="1:41" ht="20.100000000000001" customHeight="1">
      <c r="A3819" s="70">
        <f t="shared" si="609"/>
        <v>1</v>
      </c>
      <c r="B3819" s="81"/>
      <c r="C3819" s="81"/>
      <c r="D3819" s="81"/>
      <c r="E3819" s="81"/>
      <c r="F3819" s="34"/>
      <c r="G3819" s="94"/>
      <c r="H3819" s="81"/>
      <c r="I3819" s="34"/>
      <c r="J3819" s="34"/>
      <c r="K3819" s="38"/>
      <c r="L3819" s="38"/>
      <c r="M3819" s="39">
        <f t="shared" si="602"/>
        <v>0</v>
      </c>
      <c r="N3819" s="40">
        <f t="shared" si="603"/>
        <v>0</v>
      </c>
      <c r="O3819" s="80"/>
      <c r="P3819" s="113" t="str">
        <f t="shared" si="610"/>
        <v/>
      </c>
      <c r="Q3819" s="42" t="str">
        <f t="shared" si="604"/>
        <v/>
      </c>
      <c r="R3819" s="81"/>
      <c r="S3819" s="44" t="str">
        <f t="shared" si="605"/>
        <v/>
      </c>
      <c r="T3819" s="81"/>
      <c r="U3819" s="81"/>
      <c r="V3819" s="42">
        <f t="shared" si="606"/>
        <v>0</v>
      </c>
      <c r="W3819" s="43"/>
      <c r="X3819" s="47">
        <f>SUMIFS(W$12:W3819,F$12:F3819,F3819,H$12:H3819,H3819,D$12:D3819,D3819)</f>
        <v>0</v>
      </c>
      <c r="Y3819" s="48">
        <f t="shared" si="607"/>
        <v>0</v>
      </c>
      <c r="Z3819" s="82"/>
      <c r="AA3819" s="106"/>
      <c r="AB3819" s="42">
        <f t="shared" si="608"/>
        <v>0</v>
      </c>
      <c r="AC3819" s="50"/>
      <c r="AD3819" s="81"/>
      <c r="AE3819" s="81"/>
      <c r="AF3819" s="81"/>
      <c r="AG3819" s="81"/>
      <c r="AH3819" s="81"/>
      <c r="AI3819" s="81"/>
      <c r="AJ3819" s="81"/>
      <c r="AK3819" s="81"/>
      <c r="AL3819" s="81"/>
      <c r="AM3819" s="50"/>
      <c r="AN3819" s="50"/>
      <c r="AO3819" s="112">
        <f t="shared" si="611"/>
        <v>0</v>
      </c>
    </row>
    <row r="3820" spans="1:41" ht="20.100000000000001" customHeight="1">
      <c r="A3820" s="70">
        <f t="shared" si="609"/>
        <v>1</v>
      </c>
      <c r="B3820" s="81"/>
      <c r="C3820" s="81"/>
      <c r="D3820" s="81"/>
      <c r="E3820" s="81"/>
      <c r="F3820" s="34"/>
      <c r="G3820" s="94"/>
      <c r="H3820" s="81"/>
      <c r="I3820" s="34"/>
      <c r="J3820" s="34"/>
      <c r="K3820" s="38"/>
      <c r="L3820" s="38"/>
      <c r="M3820" s="39">
        <f t="shared" si="602"/>
        <v>0</v>
      </c>
      <c r="N3820" s="40">
        <f t="shared" si="603"/>
        <v>0</v>
      </c>
      <c r="O3820" s="80"/>
      <c r="P3820" s="113" t="str">
        <f t="shared" si="610"/>
        <v/>
      </c>
      <c r="Q3820" s="42" t="str">
        <f t="shared" si="604"/>
        <v/>
      </c>
      <c r="R3820" s="81"/>
      <c r="S3820" s="44" t="str">
        <f t="shared" si="605"/>
        <v/>
      </c>
      <c r="T3820" s="81"/>
      <c r="U3820" s="81"/>
      <c r="V3820" s="42">
        <f t="shared" si="606"/>
        <v>0</v>
      </c>
      <c r="W3820" s="43"/>
      <c r="X3820" s="47">
        <f>SUMIFS(W$12:W3820,F$12:F3820,F3820,H$12:H3820,H3820,D$12:D3820,D3820)</f>
        <v>0</v>
      </c>
      <c r="Y3820" s="48">
        <f t="shared" si="607"/>
        <v>0</v>
      </c>
      <c r="Z3820" s="82"/>
      <c r="AA3820" s="106"/>
      <c r="AB3820" s="42">
        <f t="shared" si="608"/>
        <v>0</v>
      </c>
      <c r="AC3820" s="50"/>
      <c r="AD3820" s="81"/>
      <c r="AE3820" s="81"/>
      <c r="AF3820" s="81"/>
      <c r="AG3820" s="81"/>
      <c r="AH3820" s="81"/>
      <c r="AI3820" s="81"/>
      <c r="AJ3820" s="81"/>
      <c r="AK3820" s="81"/>
      <c r="AL3820" s="81"/>
      <c r="AM3820" s="50"/>
      <c r="AN3820" s="50"/>
      <c r="AO3820" s="112">
        <f t="shared" si="611"/>
        <v>0</v>
      </c>
    </row>
    <row r="3821" spans="1:41" ht="20.100000000000001" customHeight="1">
      <c r="A3821" s="70">
        <f t="shared" si="609"/>
        <v>1</v>
      </c>
      <c r="B3821" s="81"/>
      <c r="C3821" s="81"/>
      <c r="D3821" s="81"/>
      <c r="E3821" s="81"/>
      <c r="F3821" s="34"/>
      <c r="G3821" s="94"/>
      <c r="H3821" s="81"/>
      <c r="I3821" s="34"/>
      <c r="J3821" s="34"/>
      <c r="K3821" s="38"/>
      <c r="L3821" s="38"/>
      <c r="M3821" s="39">
        <f t="shared" si="602"/>
        <v>0</v>
      </c>
      <c r="N3821" s="40">
        <f t="shared" si="603"/>
        <v>0</v>
      </c>
      <c r="O3821" s="80"/>
      <c r="P3821" s="113" t="str">
        <f t="shared" si="610"/>
        <v/>
      </c>
      <c r="Q3821" s="42" t="str">
        <f t="shared" si="604"/>
        <v/>
      </c>
      <c r="R3821" s="81"/>
      <c r="S3821" s="44" t="str">
        <f t="shared" si="605"/>
        <v/>
      </c>
      <c r="T3821" s="81"/>
      <c r="U3821" s="81"/>
      <c r="V3821" s="42">
        <f t="shared" si="606"/>
        <v>0</v>
      </c>
      <c r="W3821" s="43"/>
      <c r="X3821" s="47">
        <f>SUMIFS(W$12:W3821,F$12:F3821,F3821,H$12:H3821,H3821,D$12:D3821,D3821)</f>
        <v>0</v>
      </c>
      <c r="Y3821" s="48">
        <f t="shared" si="607"/>
        <v>0</v>
      </c>
      <c r="Z3821" s="82"/>
      <c r="AA3821" s="106"/>
      <c r="AB3821" s="42">
        <f t="shared" si="608"/>
        <v>0</v>
      </c>
      <c r="AC3821" s="50"/>
      <c r="AD3821" s="81"/>
      <c r="AE3821" s="81"/>
      <c r="AF3821" s="81"/>
      <c r="AG3821" s="81"/>
      <c r="AH3821" s="81"/>
      <c r="AI3821" s="81"/>
      <c r="AJ3821" s="81"/>
      <c r="AK3821" s="81"/>
      <c r="AL3821" s="81"/>
      <c r="AM3821" s="50"/>
      <c r="AN3821" s="50"/>
      <c r="AO3821" s="112">
        <f t="shared" si="611"/>
        <v>0</v>
      </c>
    </row>
    <row r="3822" spans="1:41" ht="20.100000000000001" customHeight="1">
      <c r="A3822" s="70">
        <f t="shared" si="609"/>
        <v>1</v>
      </c>
      <c r="B3822" s="81"/>
      <c r="C3822" s="81"/>
      <c r="D3822" s="81"/>
      <c r="E3822" s="81"/>
      <c r="F3822" s="34"/>
      <c r="G3822" s="94"/>
      <c r="H3822" s="81"/>
      <c r="I3822" s="34"/>
      <c r="J3822" s="34"/>
      <c r="K3822" s="38"/>
      <c r="L3822" s="38"/>
      <c r="M3822" s="39">
        <f t="shared" si="602"/>
        <v>0</v>
      </c>
      <c r="N3822" s="40">
        <f t="shared" si="603"/>
        <v>0</v>
      </c>
      <c r="O3822" s="80"/>
      <c r="P3822" s="113" t="str">
        <f t="shared" si="610"/>
        <v/>
      </c>
      <c r="Q3822" s="42" t="str">
        <f t="shared" si="604"/>
        <v/>
      </c>
      <c r="R3822" s="81"/>
      <c r="S3822" s="44" t="str">
        <f t="shared" si="605"/>
        <v/>
      </c>
      <c r="T3822" s="81"/>
      <c r="U3822" s="81"/>
      <c r="V3822" s="42">
        <f t="shared" si="606"/>
        <v>0</v>
      </c>
      <c r="W3822" s="43"/>
      <c r="X3822" s="47">
        <f>SUMIFS(W$12:W3822,F$12:F3822,F3822,H$12:H3822,H3822,D$12:D3822,D3822)</f>
        <v>0</v>
      </c>
      <c r="Y3822" s="48">
        <f t="shared" si="607"/>
        <v>0</v>
      </c>
      <c r="Z3822" s="82"/>
      <c r="AA3822" s="106"/>
      <c r="AB3822" s="42">
        <f t="shared" si="608"/>
        <v>0</v>
      </c>
      <c r="AC3822" s="50"/>
      <c r="AD3822" s="81"/>
      <c r="AE3822" s="81"/>
      <c r="AF3822" s="81"/>
      <c r="AG3822" s="81"/>
      <c r="AH3822" s="81"/>
      <c r="AI3822" s="81"/>
      <c r="AJ3822" s="81"/>
      <c r="AK3822" s="81"/>
      <c r="AL3822" s="81"/>
      <c r="AM3822" s="50"/>
      <c r="AN3822" s="50"/>
      <c r="AO3822" s="112">
        <f t="shared" si="611"/>
        <v>0</v>
      </c>
    </row>
    <row r="3823" spans="1:41" ht="20.100000000000001" customHeight="1">
      <c r="A3823" s="70">
        <f t="shared" si="609"/>
        <v>1</v>
      </c>
      <c r="B3823" s="81"/>
      <c r="C3823" s="81"/>
      <c r="D3823" s="81"/>
      <c r="E3823" s="81"/>
      <c r="F3823" s="34"/>
      <c r="G3823" s="94"/>
      <c r="H3823" s="81"/>
      <c r="I3823" s="34"/>
      <c r="J3823" s="34"/>
      <c r="K3823" s="38"/>
      <c r="L3823" s="38"/>
      <c r="M3823" s="39">
        <f t="shared" si="602"/>
        <v>0</v>
      </c>
      <c r="N3823" s="40">
        <f t="shared" si="603"/>
        <v>0</v>
      </c>
      <c r="O3823" s="80"/>
      <c r="P3823" s="113" t="str">
        <f t="shared" si="610"/>
        <v/>
      </c>
      <c r="Q3823" s="42" t="str">
        <f t="shared" si="604"/>
        <v/>
      </c>
      <c r="R3823" s="81"/>
      <c r="S3823" s="44" t="str">
        <f t="shared" si="605"/>
        <v/>
      </c>
      <c r="T3823" s="81"/>
      <c r="U3823" s="81"/>
      <c r="V3823" s="42">
        <f t="shared" si="606"/>
        <v>0</v>
      </c>
      <c r="W3823" s="43"/>
      <c r="X3823" s="47">
        <f>SUMIFS(W$12:W3823,F$12:F3823,F3823,H$12:H3823,H3823,D$12:D3823,D3823)</f>
        <v>0</v>
      </c>
      <c r="Y3823" s="48">
        <f t="shared" si="607"/>
        <v>0</v>
      </c>
      <c r="Z3823" s="82"/>
      <c r="AA3823" s="106"/>
      <c r="AB3823" s="42">
        <f t="shared" si="608"/>
        <v>0</v>
      </c>
      <c r="AC3823" s="50"/>
      <c r="AD3823" s="81"/>
      <c r="AE3823" s="81"/>
      <c r="AF3823" s="81"/>
      <c r="AG3823" s="81"/>
      <c r="AH3823" s="81"/>
      <c r="AI3823" s="81"/>
      <c r="AJ3823" s="81"/>
      <c r="AK3823" s="81"/>
      <c r="AL3823" s="81"/>
      <c r="AM3823" s="50"/>
      <c r="AN3823" s="50"/>
      <c r="AO3823" s="112">
        <f t="shared" si="611"/>
        <v>0</v>
      </c>
    </row>
    <row r="3824" spans="1:41" ht="20.100000000000001" customHeight="1">
      <c r="A3824" s="70">
        <f t="shared" si="609"/>
        <v>1</v>
      </c>
      <c r="B3824" s="81"/>
      <c r="C3824" s="81"/>
      <c r="D3824" s="81"/>
      <c r="E3824" s="81"/>
      <c r="F3824" s="34"/>
      <c r="G3824" s="94"/>
      <c r="H3824" s="81"/>
      <c r="I3824" s="34"/>
      <c r="J3824" s="34"/>
      <c r="K3824" s="38"/>
      <c r="L3824" s="38"/>
      <c r="M3824" s="39">
        <f t="shared" si="602"/>
        <v>0</v>
      </c>
      <c r="N3824" s="40">
        <f t="shared" si="603"/>
        <v>0</v>
      </c>
      <c r="O3824" s="80"/>
      <c r="P3824" s="113" t="str">
        <f t="shared" si="610"/>
        <v/>
      </c>
      <c r="Q3824" s="42" t="str">
        <f t="shared" si="604"/>
        <v/>
      </c>
      <c r="R3824" s="81"/>
      <c r="S3824" s="44" t="str">
        <f t="shared" si="605"/>
        <v/>
      </c>
      <c r="T3824" s="81"/>
      <c r="U3824" s="81"/>
      <c r="V3824" s="42">
        <f t="shared" si="606"/>
        <v>0</v>
      </c>
      <c r="W3824" s="43"/>
      <c r="X3824" s="47">
        <f>SUMIFS(W$12:W3824,F$12:F3824,F3824,H$12:H3824,H3824,D$12:D3824,D3824)</f>
        <v>0</v>
      </c>
      <c r="Y3824" s="48">
        <f t="shared" si="607"/>
        <v>0</v>
      </c>
      <c r="Z3824" s="82"/>
      <c r="AA3824" s="106"/>
      <c r="AB3824" s="42">
        <f t="shared" si="608"/>
        <v>0</v>
      </c>
      <c r="AC3824" s="50"/>
      <c r="AD3824" s="81"/>
      <c r="AE3824" s="81"/>
      <c r="AF3824" s="81"/>
      <c r="AG3824" s="81"/>
      <c r="AH3824" s="81"/>
      <c r="AI3824" s="81"/>
      <c r="AJ3824" s="81"/>
      <c r="AK3824" s="81"/>
      <c r="AL3824" s="81"/>
      <c r="AM3824" s="50"/>
      <c r="AN3824" s="50"/>
      <c r="AO3824" s="112">
        <f t="shared" si="611"/>
        <v>0</v>
      </c>
    </row>
    <row r="3825" spans="1:41" ht="20.100000000000001" customHeight="1">
      <c r="A3825" s="70">
        <f t="shared" si="609"/>
        <v>1</v>
      </c>
      <c r="B3825" s="81"/>
      <c r="C3825" s="81"/>
      <c r="D3825" s="81"/>
      <c r="E3825" s="81"/>
      <c r="F3825" s="34"/>
      <c r="G3825" s="94"/>
      <c r="H3825" s="81"/>
      <c r="I3825" s="34"/>
      <c r="J3825" s="34"/>
      <c r="K3825" s="38"/>
      <c r="L3825" s="38"/>
      <c r="M3825" s="39">
        <f t="shared" si="602"/>
        <v>0</v>
      </c>
      <c r="N3825" s="40">
        <f t="shared" si="603"/>
        <v>0</v>
      </c>
      <c r="O3825" s="80"/>
      <c r="P3825" s="113" t="str">
        <f t="shared" si="610"/>
        <v/>
      </c>
      <c r="Q3825" s="42" t="str">
        <f t="shared" si="604"/>
        <v/>
      </c>
      <c r="R3825" s="81"/>
      <c r="S3825" s="44" t="str">
        <f t="shared" si="605"/>
        <v/>
      </c>
      <c r="T3825" s="81"/>
      <c r="U3825" s="81"/>
      <c r="V3825" s="42">
        <f t="shared" si="606"/>
        <v>0</v>
      </c>
      <c r="W3825" s="43"/>
      <c r="X3825" s="47">
        <f>SUMIFS(W$12:W3825,F$12:F3825,F3825,H$12:H3825,H3825,D$12:D3825,D3825)</f>
        <v>0</v>
      </c>
      <c r="Y3825" s="48">
        <f t="shared" si="607"/>
        <v>0</v>
      </c>
      <c r="Z3825" s="82"/>
      <c r="AA3825" s="106"/>
      <c r="AB3825" s="42">
        <f t="shared" si="608"/>
        <v>0</v>
      </c>
      <c r="AC3825" s="50"/>
      <c r="AD3825" s="81"/>
      <c r="AE3825" s="81"/>
      <c r="AF3825" s="81"/>
      <c r="AG3825" s="81"/>
      <c r="AH3825" s="81"/>
      <c r="AI3825" s="81"/>
      <c r="AJ3825" s="81"/>
      <c r="AK3825" s="81"/>
      <c r="AL3825" s="81"/>
      <c r="AM3825" s="50"/>
      <c r="AN3825" s="50"/>
      <c r="AO3825" s="112">
        <f t="shared" si="611"/>
        <v>0</v>
      </c>
    </row>
    <row r="3826" spans="1:41" ht="20.100000000000001" customHeight="1">
      <c r="A3826" s="70">
        <f t="shared" si="609"/>
        <v>1</v>
      </c>
      <c r="B3826" s="81"/>
      <c r="C3826" s="81"/>
      <c r="D3826" s="81"/>
      <c r="E3826" s="81"/>
      <c r="F3826" s="34"/>
      <c r="G3826" s="94"/>
      <c r="H3826" s="81"/>
      <c r="I3826" s="34"/>
      <c r="J3826" s="34"/>
      <c r="K3826" s="38"/>
      <c r="L3826" s="38"/>
      <c r="M3826" s="39">
        <f t="shared" si="602"/>
        <v>0</v>
      </c>
      <c r="N3826" s="40">
        <f t="shared" si="603"/>
        <v>0</v>
      </c>
      <c r="O3826" s="80"/>
      <c r="P3826" s="113" t="str">
        <f t="shared" si="610"/>
        <v/>
      </c>
      <c r="Q3826" s="42" t="str">
        <f t="shared" si="604"/>
        <v/>
      </c>
      <c r="R3826" s="81"/>
      <c r="S3826" s="44" t="str">
        <f t="shared" si="605"/>
        <v/>
      </c>
      <c r="T3826" s="81"/>
      <c r="U3826" s="81"/>
      <c r="V3826" s="42">
        <f t="shared" si="606"/>
        <v>0</v>
      </c>
      <c r="W3826" s="43"/>
      <c r="X3826" s="47">
        <f>SUMIFS(W$12:W3826,F$12:F3826,F3826,H$12:H3826,H3826,D$12:D3826,D3826)</f>
        <v>0</v>
      </c>
      <c r="Y3826" s="48">
        <f t="shared" si="607"/>
        <v>0</v>
      </c>
      <c r="Z3826" s="82"/>
      <c r="AA3826" s="106"/>
      <c r="AB3826" s="42">
        <f t="shared" si="608"/>
        <v>0</v>
      </c>
      <c r="AC3826" s="50"/>
      <c r="AD3826" s="81"/>
      <c r="AE3826" s="81"/>
      <c r="AF3826" s="81"/>
      <c r="AG3826" s="81"/>
      <c r="AH3826" s="81"/>
      <c r="AI3826" s="81"/>
      <c r="AJ3826" s="81"/>
      <c r="AK3826" s="81"/>
      <c r="AL3826" s="81"/>
      <c r="AM3826" s="50"/>
      <c r="AN3826" s="50"/>
      <c r="AO3826" s="112">
        <f t="shared" si="611"/>
        <v>0</v>
      </c>
    </row>
    <row r="3827" spans="1:41" ht="20.100000000000001" customHeight="1">
      <c r="A3827" s="70">
        <f t="shared" si="609"/>
        <v>1</v>
      </c>
      <c r="B3827" s="81"/>
      <c r="C3827" s="81"/>
      <c r="D3827" s="81"/>
      <c r="E3827" s="81"/>
      <c r="F3827" s="34"/>
      <c r="G3827" s="94"/>
      <c r="H3827" s="81"/>
      <c r="I3827" s="34"/>
      <c r="J3827" s="34"/>
      <c r="K3827" s="38"/>
      <c r="L3827" s="38"/>
      <c r="M3827" s="39">
        <f t="shared" si="602"/>
        <v>0</v>
      </c>
      <c r="N3827" s="40">
        <f t="shared" si="603"/>
        <v>0</v>
      </c>
      <c r="O3827" s="80"/>
      <c r="P3827" s="113" t="str">
        <f t="shared" si="610"/>
        <v/>
      </c>
      <c r="Q3827" s="42" t="str">
        <f t="shared" si="604"/>
        <v/>
      </c>
      <c r="R3827" s="81"/>
      <c r="S3827" s="44" t="str">
        <f t="shared" si="605"/>
        <v/>
      </c>
      <c r="T3827" s="81"/>
      <c r="U3827" s="81"/>
      <c r="V3827" s="42">
        <f t="shared" si="606"/>
        <v>0</v>
      </c>
      <c r="W3827" s="43"/>
      <c r="X3827" s="47">
        <f>SUMIFS(W$12:W3827,F$12:F3827,F3827,H$12:H3827,H3827,D$12:D3827,D3827)</f>
        <v>0</v>
      </c>
      <c r="Y3827" s="48">
        <f t="shared" si="607"/>
        <v>0</v>
      </c>
      <c r="Z3827" s="82"/>
      <c r="AA3827" s="106"/>
      <c r="AB3827" s="42">
        <f t="shared" si="608"/>
        <v>0</v>
      </c>
      <c r="AC3827" s="50"/>
      <c r="AD3827" s="81"/>
      <c r="AE3827" s="81"/>
      <c r="AF3827" s="81"/>
      <c r="AG3827" s="81"/>
      <c r="AH3827" s="81"/>
      <c r="AI3827" s="81"/>
      <c r="AJ3827" s="81"/>
      <c r="AK3827" s="81"/>
      <c r="AL3827" s="81"/>
      <c r="AM3827" s="50"/>
      <c r="AN3827" s="50"/>
      <c r="AO3827" s="112">
        <f t="shared" si="611"/>
        <v>0</v>
      </c>
    </row>
    <row r="3828" spans="1:41" ht="20.100000000000001" customHeight="1">
      <c r="A3828" s="70">
        <f t="shared" si="609"/>
        <v>1</v>
      </c>
      <c r="B3828" s="81"/>
      <c r="C3828" s="81"/>
      <c r="D3828" s="81"/>
      <c r="E3828" s="81"/>
      <c r="F3828" s="34"/>
      <c r="G3828" s="94"/>
      <c r="H3828" s="81"/>
      <c r="I3828" s="34"/>
      <c r="J3828" s="34"/>
      <c r="K3828" s="38"/>
      <c r="L3828" s="38"/>
      <c r="M3828" s="39">
        <f t="shared" si="602"/>
        <v>0</v>
      </c>
      <c r="N3828" s="40">
        <f t="shared" si="603"/>
        <v>0</v>
      </c>
      <c r="O3828" s="80"/>
      <c r="P3828" s="113" t="str">
        <f t="shared" si="610"/>
        <v/>
      </c>
      <c r="Q3828" s="42" t="str">
        <f t="shared" si="604"/>
        <v/>
      </c>
      <c r="R3828" s="81"/>
      <c r="S3828" s="44" t="str">
        <f t="shared" si="605"/>
        <v/>
      </c>
      <c r="T3828" s="81"/>
      <c r="U3828" s="81"/>
      <c r="V3828" s="42">
        <f t="shared" si="606"/>
        <v>0</v>
      </c>
      <c r="W3828" s="43"/>
      <c r="X3828" s="47">
        <f>SUMIFS(W$12:W3828,F$12:F3828,F3828,H$12:H3828,H3828,D$12:D3828,D3828)</f>
        <v>0</v>
      </c>
      <c r="Y3828" s="48">
        <f t="shared" si="607"/>
        <v>0</v>
      </c>
      <c r="Z3828" s="82"/>
      <c r="AA3828" s="106"/>
      <c r="AB3828" s="42">
        <f t="shared" si="608"/>
        <v>0</v>
      </c>
      <c r="AC3828" s="50"/>
      <c r="AD3828" s="81"/>
      <c r="AE3828" s="81"/>
      <c r="AF3828" s="81"/>
      <c r="AG3828" s="81"/>
      <c r="AH3828" s="81"/>
      <c r="AI3828" s="81"/>
      <c r="AJ3828" s="81"/>
      <c r="AK3828" s="81"/>
      <c r="AL3828" s="81"/>
      <c r="AM3828" s="50"/>
      <c r="AN3828" s="50"/>
      <c r="AO3828" s="112">
        <f t="shared" si="611"/>
        <v>0</v>
      </c>
    </row>
    <row r="3829" spans="1:41" ht="20.100000000000001" customHeight="1">
      <c r="A3829" s="70">
        <f t="shared" si="609"/>
        <v>1</v>
      </c>
      <c r="B3829" s="81"/>
      <c r="C3829" s="81"/>
      <c r="D3829" s="81"/>
      <c r="E3829" s="81"/>
      <c r="F3829" s="34"/>
      <c r="G3829" s="94"/>
      <c r="H3829" s="81"/>
      <c r="I3829" s="34"/>
      <c r="J3829" s="34"/>
      <c r="K3829" s="38"/>
      <c r="L3829" s="38"/>
      <c r="M3829" s="39">
        <f t="shared" si="602"/>
        <v>0</v>
      </c>
      <c r="N3829" s="40">
        <f t="shared" si="603"/>
        <v>0</v>
      </c>
      <c r="O3829" s="80"/>
      <c r="P3829" s="113" t="str">
        <f t="shared" si="610"/>
        <v/>
      </c>
      <c r="Q3829" s="42" t="str">
        <f t="shared" si="604"/>
        <v/>
      </c>
      <c r="R3829" s="81"/>
      <c r="S3829" s="44" t="str">
        <f t="shared" si="605"/>
        <v/>
      </c>
      <c r="T3829" s="81"/>
      <c r="U3829" s="81"/>
      <c r="V3829" s="42">
        <f t="shared" si="606"/>
        <v>0</v>
      </c>
      <c r="W3829" s="43"/>
      <c r="X3829" s="47">
        <f>SUMIFS(W$12:W3829,F$12:F3829,F3829,H$12:H3829,H3829,D$12:D3829,D3829)</f>
        <v>0</v>
      </c>
      <c r="Y3829" s="48">
        <f t="shared" si="607"/>
        <v>0</v>
      </c>
      <c r="Z3829" s="82"/>
      <c r="AA3829" s="106"/>
      <c r="AB3829" s="42">
        <f t="shared" si="608"/>
        <v>0</v>
      </c>
      <c r="AC3829" s="50"/>
      <c r="AD3829" s="81"/>
      <c r="AE3829" s="81"/>
      <c r="AF3829" s="81"/>
      <c r="AG3829" s="81"/>
      <c r="AH3829" s="81"/>
      <c r="AI3829" s="81"/>
      <c r="AJ3829" s="81"/>
      <c r="AK3829" s="81"/>
      <c r="AL3829" s="81"/>
      <c r="AM3829" s="50"/>
      <c r="AN3829" s="50"/>
      <c r="AO3829" s="112">
        <f t="shared" si="611"/>
        <v>0</v>
      </c>
    </row>
    <row r="3830" spans="1:41" ht="20.100000000000001" customHeight="1">
      <c r="A3830" s="70">
        <f t="shared" si="609"/>
        <v>1</v>
      </c>
      <c r="B3830" s="81"/>
      <c r="C3830" s="81"/>
      <c r="D3830" s="81"/>
      <c r="E3830" s="81"/>
      <c r="F3830" s="34"/>
      <c r="G3830" s="94"/>
      <c r="H3830" s="81"/>
      <c r="I3830" s="34"/>
      <c r="J3830" s="34"/>
      <c r="K3830" s="38"/>
      <c r="L3830" s="38"/>
      <c r="M3830" s="39">
        <f t="shared" si="602"/>
        <v>0</v>
      </c>
      <c r="N3830" s="40">
        <f t="shared" si="603"/>
        <v>0</v>
      </c>
      <c r="O3830" s="80"/>
      <c r="P3830" s="113" t="str">
        <f t="shared" si="610"/>
        <v/>
      </c>
      <c r="Q3830" s="42" t="str">
        <f t="shared" si="604"/>
        <v/>
      </c>
      <c r="R3830" s="81"/>
      <c r="S3830" s="44" t="str">
        <f t="shared" si="605"/>
        <v/>
      </c>
      <c r="T3830" s="81"/>
      <c r="U3830" s="81"/>
      <c r="V3830" s="42">
        <f t="shared" si="606"/>
        <v>0</v>
      </c>
      <c r="W3830" s="43"/>
      <c r="X3830" s="47">
        <f>SUMIFS(W$12:W3830,F$12:F3830,F3830,H$12:H3830,H3830,D$12:D3830,D3830)</f>
        <v>0</v>
      </c>
      <c r="Y3830" s="48">
        <f t="shared" si="607"/>
        <v>0</v>
      </c>
      <c r="Z3830" s="82"/>
      <c r="AA3830" s="106"/>
      <c r="AB3830" s="42">
        <f t="shared" si="608"/>
        <v>0</v>
      </c>
      <c r="AC3830" s="50"/>
      <c r="AD3830" s="81"/>
      <c r="AE3830" s="81"/>
      <c r="AF3830" s="81"/>
      <c r="AG3830" s="81"/>
      <c r="AH3830" s="81"/>
      <c r="AI3830" s="81"/>
      <c r="AJ3830" s="81"/>
      <c r="AK3830" s="81"/>
      <c r="AL3830" s="81"/>
      <c r="AM3830" s="50"/>
      <c r="AN3830" s="50"/>
      <c r="AO3830" s="112">
        <f t="shared" si="611"/>
        <v>0</v>
      </c>
    </row>
    <row r="3831" spans="1:41" ht="20.100000000000001" customHeight="1">
      <c r="A3831" s="70">
        <f t="shared" si="609"/>
        <v>1</v>
      </c>
      <c r="B3831" s="81"/>
      <c r="C3831" s="81"/>
      <c r="D3831" s="81"/>
      <c r="E3831" s="81"/>
      <c r="F3831" s="34"/>
      <c r="G3831" s="94"/>
      <c r="H3831" s="81"/>
      <c r="I3831" s="34"/>
      <c r="J3831" s="34"/>
      <c r="K3831" s="38"/>
      <c r="L3831" s="38"/>
      <c r="M3831" s="39">
        <f t="shared" si="602"/>
        <v>0</v>
      </c>
      <c r="N3831" s="40">
        <f t="shared" si="603"/>
        <v>0</v>
      </c>
      <c r="O3831" s="80"/>
      <c r="P3831" s="113" t="str">
        <f t="shared" si="610"/>
        <v/>
      </c>
      <c r="Q3831" s="42" t="str">
        <f t="shared" si="604"/>
        <v/>
      </c>
      <c r="R3831" s="81"/>
      <c r="S3831" s="44" t="str">
        <f t="shared" si="605"/>
        <v/>
      </c>
      <c r="T3831" s="81"/>
      <c r="U3831" s="81"/>
      <c r="V3831" s="42">
        <f t="shared" si="606"/>
        <v>0</v>
      </c>
      <c r="W3831" s="43"/>
      <c r="X3831" s="47">
        <f>SUMIFS(W$12:W3831,F$12:F3831,F3831,H$12:H3831,H3831,D$12:D3831,D3831)</f>
        <v>0</v>
      </c>
      <c r="Y3831" s="48">
        <f t="shared" si="607"/>
        <v>0</v>
      </c>
      <c r="Z3831" s="82"/>
      <c r="AA3831" s="106"/>
      <c r="AB3831" s="42">
        <f t="shared" si="608"/>
        <v>0</v>
      </c>
      <c r="AC3831" s="50"/>
      <c r="AD3831" s="81"/>
      <c r="AE3831" s="81"/>
      <c r="AF3831" s="81"/>
      <c r="AG3831" s="81"/>
      <c r="AH3831" s="81"/>
      <c r="AI3831" s="81"/>
      <c r="AJ3831" s="81"/>
      <c r="AK3831" s="81"/>
      <c r="AL3831" s="81"/>
      <c r="AM3831" s="50"/>
      <c r="AN3831" s="50"/>
      <c r="AO3831" s="112">
        <f t="shared" si="611"/>
        <v>0</v>
      </c>
    </row>
    <row r="3832" spans="1:41" ht="20.100000000000001" customHeight="1">
      <c r="A3832" s="70">
        <f t="shared" si="609"/>
        <v>1</v>
      </c>
      <c r="B3832" s="81"/>
      <c r="C3832" s="81"/>
      <c r="D3832" s="81"/>
      <c r="E3832" s="81"/>
      <c r="F3832" s="34"/>
      <c r="G3832" s="94"/>
      <c r="H3832" s="81"/>
      <c r="I3832" s="34"/>
      <c r="J3832" s="34"/>
      <c r="K3832" s="38"/>
      <c r="L3832" s="38"/>
      <c r="M3832" s="39">
        <f t="shared" si="602"/>
        <v>0</v>
      </c>
      <c r="N3832" s="40">
        <f t="shared" si="603"/>
        <v>0</v>
      </c>
      <c r="O3832" s="80"/>
      <c r="P3832" s="113" t="str">
        <f t="shared" si="610"/>
        <v/>
      </c>
      <c r="Q3832" s="42" t="str">
        <f t="shared" si="604"/>
        <v/>
      </c>
      <c r="R3832" s="81"/>
      <c r="S3832" s="44" t="str">
        <f t="shared" si="605"/>
        <v/>
      </c>
      <c r="T3832" s="81"/>
      <c r="U3832" s="81"/>
      <c r="V3832" s="42">
        <f t="shared" si="606"/>
        <v>0</v>
      </c>
      <c r="W3832" s="43"/>
      <c r="X3832" s="47">
        <f>SUMIFS(W$12:W3832,F$12:F3832,F3832,H$12:H3832,H3832,D$12:D3832,D3832)</f>
        <v>0</v>
      </c>
      <c r="Y3832" s="48">
        <f t="shared" si="607"/>
        <v>0</v>
      </c>
      <c r="Z3832" s="82"/>
      <c r="AA3832" s="106"/>
      <c r="AB3832" s="42">
        <f t="shared" si="608"/>
        <v>0</v>
      </c>
      <c r="AC3832" s="50"/>
      <c r="AD3832" s="81"/>
      <c r="AE3832" s="81"/>
      <c r="AF3832" s="81"/>
      <c r="AG3832" s="81"/>
      <c r="AH3832" s="81"/>
      <c r="AI3832" s="81"/>
      <c r="AJ3832" s="81"/>
      <c r="AK3832" s="81"/>
      <c r="AL3832" s="81"/>
      <c r="AM3832" s="50"/>
      <c r="AN3832" s="50"/>
      <c r="AO3832" s="112">
        <f t="shared" si="611"/>
        <v>0</v>
      </c>
    </row>
    <row r="3833" spans="1:41" ht="20.100000000000001" customHeight="1">
      <c r="A3833" s="70">
        <f t="shared" si="609"/>
        <v>1</v>
      </c>
      <c r="B3833" s="81"/>
      <c r="C3833" s="81"/>
      <c r="D3833" s="81"/>
      <c r="E3833" s="81"/>
      <c r="F3833" s="34"/>
      <c r="G3833" s="94"/>
      <c r="H3833" s="81"/>
      <c r="I3833" s="34"/>
      <c r="J3833" s="34"/>
      <c r="K3833" s="38"/>
      <c r="L3833" s="38"/>
      <c r="M3833" s="39">
        <f t="shared" si="602"/>
        <v>0</v>
      </c>
      <c r="N3833" s="40">
        <f t="shared" si="603"/>
        <v>0</v>
      </c>
      <c r="O3833" s="80"/>
      <c r="P3833" s="113" t="str">
        <f t="shared" si="610"/>
        <v/>
      </c>
      <c r="Q3833" s="42" t="str">
        <f t="shared" si="604"/>
        <v/>
      </c>
      <c r="R3833" s="81"/>
      <c r="S3833" s="44" t="str">
        <f t="shared" si="605"/>
        <v/>
      </c>
      <c r="T3833" s="81"/>
      <c r="U3833" s="81"/>
      <c r="V3833" s="42">
        <f t="shared" si="606"/>
        <v>0</v>
      </c>
      <c r="W3833" s="43"/>
      <c r="X3833" s="47">
        <f>SUMIFS(W$12:W3833,F$12:F3833,F3833,H$12:H3833,H3833,D$12:D3833,D3833)</f>
        <v>0</v>
      </c>
      <c r="Y3833" s="48">
        <f t="shared" si="607"/>
        <v>0</v>
      </c>
      <c r="Z3833" s="82"/>
      <c r="AA3833" s="106"/>
      <c r="AB3833" s="42">
        <f t="shared" si="608"/>
        <v>0</v>
      </c>
      <c r="AC3833" s="50"/>
      <c r="AD3833" s="81"/>
      <c r="AE3833" s="81"/>
      <c r="AF3833" s="81"/>
      <c r="AG3833" s="81"/>
      <c r="AH3833" s="81"/>
      <c r="AI3833" s="81"/>
      <c r="AJ3833" s="81"/>
      <c r="AK3833" s="81"/>
      <c r="AL3833" s="81"/>
      <c r="AM3833" s="50"/>
      <c r="AN3833" s="50"/>
      <c r="AO3833" s="112">
        <f t="shared" si="611"/>
        <v>0</v>
      </c>
    </row>
    <row r="3834" spans="1:41" ht="20.100000000000001" customHeight="1">
      <c r="A3834" s="70">
        <f t="shared" si="609"/>
        <v>1</v>
      </c>
      <c r="B3834" s="81"/>
      <c r="C3834" s="81"/>
      <c r="D3834" s="81"/>
      <c r="E3834" s="81"/>
      <c r="F3834" s="34"/>
      <c r="G3834" s="94"/>
      <c r="H3834" s="81"/>
      <c r="I3834" s="34"/>
      <c r="J3834" s="34"/>
      <c r="K3834" s="38"/>
      <c r="L3834" s="38"/>
      <c r="M3834" s="39">
        <f t="shared" si="602"/>
        <v>0</v>
      </c>
      <c r="N3834" s="40">
        <f t="shared" si="603"/>
        <v>0</v>
      </c>
      <c r="O3834" s="80"/>
      <c r="P3834" s="113" t="str">
        <f t="shared" si="610"/>
        <v/>
      </c>
      <c r="Q3834" s="42" t="str">
        <f t="shared" si="604"/>
        <v/>
      </c>
      <c r="R3834" s="81"/>
      <c r="S3834" s="44" t="str">
        <f t="shared" si="605"/>
        <v/>
      </c>
      <c r="T3834" s="81"/>
      <c r="U3834" s="81"/>
      <c r="V3834" s="42">
        <f t="shared" si="606"/>
        <v>0</v>
      </c>
      <c r="W3834" s="43"/>
      <c r="X3834" s="47">
        <f>SUMIFS(W$12:W3834,F$12:F3834,F3834,H$12:H3834,H3834,D$12:D3834,D3834)</f>
        <v>0</v>
      </c>
      <c r="Y3834" s="48">
        <f t="shared" si="607"/>
        <v>0</v>
      </c>
      <c r="Z3834" s="82"/>
      <c r="AA3834" s="106"/>
      <c r="AB3834" s="42">
        <f t="shared" si="608"/>
        <v>0</v>
      </c>
      <c r="AC3834" s="50"/>
      <c r="AD3834" s="81"/>
      <c r="AE3834" s="81"/>
      <c r="AF3834" s="81"/>
      <c r="AG3834" s="81"/>
      <c r="AH3834" s="81"/>
      <c r="AI3834" s="81"/>
      <c r="AJ3834" s="81"/>
      <c r="AK3834" s="81"/>
      <c r="AL3834" s="81"/>
      <c r="AM3834" s="50"/>
      <c r="AN3834" s="50"/>
      <c r="AO3834" s="112">
        <f t="shared" si="611"/>
        <v>0</v>
      </c>
    </row>
    <row r="3835" spans="1:41" ht="20.100000000000001" customHeight="1">
      <c r="A3835" s="70">
        <f t="shared" si="609"/>
        <v>1</v>
      </c>
      <c r="B3835" s="81"/>
      <c r="C3835" s="81"/>
      <c r="D3835" s="81"/>
      <c r="E3835" s="81"/>
      <c r="F3835" s="34"/>
      <c r="G3835" s="94"/>
      <c r="H3835" s="81"/>
      <c r="I3835" s="34"/>
      <c r="J3835" s="34"/>
      <c r="K3835" s="38"/>
      <c r="L3835" s="38"/>
      <c r="M3835" s="39">
        <f t="shared" si="602"/>
        <v>0</v>
      </c>
      <c r="N3835" s="40">
        <f t="shared" si="603"/>
        <v>0</v>
      </c>
      <c r="O3835" s="80"/>
      <c r="P3835" s="113" t="str">
        <f t="shared" si="610"/>
        <v/>
      </c>
      <c r="Q3835" s="42" t="str">
        <f t="shared" si="604"/>
        <v/>
      </c>
      <c r="R3835" s="81"/>
      <c r="S3835" s="44" t="str">
        <f t="shared" si="605"/>
        <v/>
      </c>
      <c r="T3835" s="81"/>
      <c r="U3835" s="81"/>
      <c r="V3835" s="42">
        <f t="shared" si="606"/>
        <v>0</v>
      </c>
      <c r="W3835" s="43"/>
      <c r="X3835" s="47">
        <f>SUMIFS(W$12:W3835,F$12:F3835,F3835,H$12:H3835,H3835,D$12:D3835,D3835)</f>
        <v>0</v>
      </c>
      <c r="Y3835" s="48">
        <f t="shared" si="607"/>
        <v>0</v>
      </c>
      <c r="Z3835" s="82"/>
      <c r="AA3835" s="106"/>
      <c r="AB3835" s="42">
        <f t="shared" si="608"/>
        <v>0</v>
      </c>
      <c r="AC3835" s="50"/>
      <c r="AD3835" s="81"/>
      <c r="AE3835" s="81"/>
      <c r="AF3835" s="81"/>
      <c r="AG3835" s="81"/>
      <c r="AH3835" s="81"/>
      <c r="AI3835" s="81"/>
      <c r="AJ3835" s="81"/>
      <c r="AK3835" s="81"/>
      <c r="AL3835" s="81"/>
      <c r="AM3835" s="50"/>
      <c r="AN3835" s="50"/>
      <c r="AO3835" s="112">
        <f t="shared" si="611"/>
        <v>0</v>
      </c>
    </row>
    <row r="3836" spans="1:41" ht="20.100000000000001" customHeight="1">
      <c r="A3836" s="70">
        <f t="shared" si="609"/>
        <v>1</v>
      </c>
      <c r="B3836" s="81"/>
      <c r="C3836" s="81"/>
      <c r="D3836" s="81"/>
      <c r="E3836" s="81"/>
      <c r="F3836" s="34"/>
      <c r="G3836" s="94"/>
      <c r="H3836" s="81"/>
      <c r="I3836" s="34"/>
      <c r="J3836" s="34"/>
      <c r="K3836" s="38"/>
      <c r="L3836" s="38"/>
      <c r="M3836" s="39">
        <f t="shared" si="602"/>
        <v>0</v>
      </c>
      <c r="N3836" s="40">
        <f t="shared" si="603"/>
        <v>0</v>
      </c>
      <c r="O3836" s="80"/>
      <c r="P3836" s="113" t="str">
        <f t="shared" si="610"/>
        <v/>
      </c>
      <c r="Q3836" s="42" t="str">
        <f t="shared" si="604"/>
        <v/>
      </c>
      <c r="R3836" s="81"/>
      <c r="S3836" s="44" t="str">
        <f t="shared" si="605"/>
        <v/>
      </c>
      <c r="T3836" s="81"/>
      <c r="U3836" s="81"/>
      <c r="V3836" s="42">
        <f t="shared" si="606"/>
        <v>0</v>
      </c>
      <c r="W3836" s="43"/>
      <c r="X3836" s="47">
        <f>SUMIFS(W$12:W3836,F$12:F3836,F3836,H$12:H3836,H3836,D$12:D3836,D3836)</f>
        <v>0</v>
      </c>
      <c r="Y3836" s="48">
        <f t="shared" si="607"/>
        <v>0</v>
      </c>
      <c r="Z3836" s="82"/>
      <c r="AA3836" s="106"/>
      <c r="AB3836" s="42">
        <f t="shared" si="608"/>
        <v>0</v>
      </c>
      <c r="AC3836" s="50"/>
      <c r="AD3836" s="81"/>
      <c r="AE3836" s="81"/>
      <c r="AF3836" s="81"/>
      <c r="AG3836" s="81"/>
      <c r="AH3836" s="81"/>
      <c r="AI3836" s="81"/>
      <c r="AJ3836" s="81"/>
      <c r="AK3836" s="81"/>
      <c r="AL3836" s="81"/>
      <c r="AM3836" s="50"/>
      <c r="AN3836" s="50"/>
      <c r="AO3836" s="112">
        <f t="shared" si="611"/>
        <v>0</v>
      </c>
    </row>
    <row r="3837" spans="1:41" ht="20.100000000000001" customHeight="1">
      <c r="A3837" s="70">
        <f t="shared" si="609"/>
        <v>1</v>
      </c>
      <c r="B3837" s="81"/>
      <c r="C3837" s="81"/>
      <c r="D3837" s="81"/>
      <c r="E3837" s="81"/>
      <c r="F3837" s="34"/>
      <c r="G3837" s="94"/>
      <c r="H3837" s="81"/>
      <c r="I3837" s="34"/>
      <c r="J3837" s="34"/>
      <c r="K3837" s="38"/>
      <c r="L3837" s="38"/>
      <c r="M3837" s="39">
        <f t="shared" si="602"/>
        <v>0</v>
      </c>
      <c r="N3837" s="40">
        <f t="shared" si="603"/>
        <v>0</v>
      </c>
      <c r="O3837" s="80"/>
      <c r="P3837" s="113" t="str">
        <f t="shared" si="610"/>
        <v/>
      </c>
      <c r="Q3837" s="42" t="str">
        <f t="shared" si="604"/>
        <v/>
      </c>
      <c r="R3837" s="81"/>
      <c r="S3837" s="44" t="str">
        <f t="shared" si="605"/>
        <v/>
      </c>
      <c r="T3837" s="81"/>
      <c r="U3837" s="81"/>
      <c r="V3837" s="42">
        <f t="shared" si="606"/>
        <v>0</v>
      </c>
      <c r="W3837" s="43"/>
      <c r="X3837" s="47">
        <f>SUMIFS(W$12:W3837,F$12:F3837,F3837,H$12:H3837,H3837,D$12:D3837,D3837)</f>
        <v>0</v>
      </c>
      <c r="Y3837" s="48">
        <f t="shared" si="607"/>
        <v>0</v>
      </c>
      <c r="Z3837" s="82"/>
      <c r="AA3837" s="106"/>
      <c r="AB3837" s="42">
        <f t="shared" si="608"/>
        <v>0</v>
      </c>
      <c r="AC3837" s="50"/>
      <c r="AD3837" s="81"/>
      <c r="AE3837" s="81"/>
      <c r="AF3837" s="81"/>
      <c r="AG3837" s="81"/>
      <c r="AH3837" s="81"/>
      <c r="AI3837" s="81"/>
      <c r="AJ3837" s="81"/>
      <c r="AK3837" s="81"/>
      <c r="AL3837" s="81"/>
      <c r="AM3837" s="50"/>
      <c r="AN3837" s="50"/>
      <c r="AO3837" s="112">
        <f t="shared" si="611"/>
        <v>0</v>
      </c>
    </row>
    <row r="3838" spans="1:41" ht="20.100000000000001" customHeight="1">
      <c r="A3838" s="70">
        <f t="shared" si="609"/>
        <v>1</v>
      </c>
      <c r="B3838" s="81"/>
      <c r="C3838" s="81"/>
      <c r="D3838" s="81"/>
      <c r="E3838" s="81"/>
      <c r="F3838" s="34"/>
      <c r="G3838" s="94"/>
      <c r="H3838" s="81"/>
      <c r="I3838" s="34"/>
      <c r="J3838" s="34"/>
      <c r="K3838" s="38"/>
      <c r="L3838" s="38"/>
      <c r="M3838" s="39">
        <f t="shared" si="602"/>
        <v>0</v>
      </c>
      <c r="N3838" s="40">
        <f t="shared" si="603"/>
        <v>0</v>
      </c>
      <c r="O3838" s="80"/>
      <c r="P3838" s="113" t="str">
        <f t="shared" si="610"/>
        <v/>
      </c>
      <c r="Q3838" s="42" t="str">
        <f t="shared" si="604"/>
        <v/>
      </c>
      <c r="R3838" s="81"/>
      <c r="S3838" s="44" t="str">
        <f t="shared" si="605"/>
        <v/>
      </c>
      <c r="T3838" s="81"/>
      <c r="U3838" s="81"/>
      <c r="V3838" s="42">
        <f t="shared" si="606"/>
        <v>0</v>
      </c>
      <c r="W3838" s="43"/>
      <c r="X3838" s="47">
        <f>SUMIFS(W$12:W3838,F$12:F3838,F3838,H$12:H3838,H3838,D$12:D3838,D3838)</f>
        <v>0</v>
      </c>
      <c r="Y3838" s="48">
        <f t="shared" si="607"/>
        <v>0</v>
      </c>
      <c r="Z3838" s="82"/>
      <c r="AA3838" s="106"/>
      <c r="AB3838" s="42">
        <f t="shared" si="608"/>
        <v>0</v>
      </c>
      <c r="AC3838" s="50"/>
      <c r="AD3838" s="81"/>
      <c r="AE3838" s="81"/>
      <c r="AF3838" s="81"/>
      <c r="AG3838" s="81"/>
      <c r="AH3838" s="81"/>
      <c r="AI3838" s="81"/>
      <c r="AJ3838" s="81"/>
      <c r="AK3838" s="81"/>
      <c r="AL3838" s="81"/>
      <c r="AM3838" s="50"/>
      <c r="AN3838" s="50"/>
      <c r="AO3838" s="112">
        <f t="shared" si="611"/>
        <v>0</v>
      </c>
    </row>
    <row r="3839" spans="1:41" ht="20.100000000000001" customHeight="1">
      <c r="A3839" s="70">
        <f t="shared" si="609"/>
        <v>1</v>
      </c>
      <c r="B3839" s="81"/>
      <c r="C3839" s="81"/>
      <c r="D3839" s="81"/>
      <c r="E3839" s="81"/>
      <c r="F3839" s="34"/>
      <c r="G3839" s="94"/>
      <c r="H3839" s="81"/>
      <c r="I3839" s="34"/>
      <c r="J3839" s="34"/>
      <c r="K3839" s="38"/>
      <c r="L3839" s="38"/>
      <c r="M3839" s="39">
        <f t="shared" si="602"/>
        <v>0</v>
      </c>
      <c r="N3839" s="40">
        <f t="shared" si="603"/>
        <v>0</v>
      </c>
      <c r="O3839" s="80"/>
      <c r="P3839" s="113" t="str">
        <f t="shared" si="610"/>
        <v/>
      </c>
      <c r="Q3839" s="42" t="str">
        <f t="shared" si="604"/>
        <v/>
      </c>
      <c r="R3839" s="81"/>
      <c r="S3839" s="44" t="str">
        <f t="shared" si="605"/>
        <v/>
      </c>
      <c r="T3839" s="81"/>
      <c r="U3839" s="81"/>
      <c r="V3839" s="42">
        <f t="shared" si="606"/>
        <v>0</v>
      </c>
      <c r="W3839" s="43"/>
      <c r="X3839" s="47">
        <f>SUMIFS(W$12:W3839,F$12:F3839,F3839,H$12:H3839,H3839,D$12:D3839,D3839)</f>
        <v>0</v>
      </c>
      <c r="Y3839" s="48">
        <f t="shared" si="607"/>
        <v>0</v>
      </c>
      <c r="Z3839" s="82"/>
      <c r="AA3839" s="106"/>
      <c r="AB3839" s="42">
        <f t="shared" si="608"/>
        <v>0</v>
      </c>
      <c r="AC3839" s="50"/>
      <c r="AD3839" s="81"/>
      <c r="AE3839" s="81"/>
      <c r="AF3839" s="81"/>
      <c r="AG3839" s="81"/>
      <c r="AH3839" s="81"/>
      <c r="AI3839" s="81"/>
      <c r="AJ3839" s="81"/>
      <c r="AK3839" s="81"/>
      <c r="AL3839" s="81"/>
      <c r="AM3839" s="50"/>
      <c r="AN3839" s="50"/>
      <c r="AO3839" s="112">
        <f t="shared" si="611"/>
        <v>0</v>
      </c>
    </row>
    <row r="3840" spans="1:41" ht="20.100000000000001" customHeight="1">
      <c r="A3840" s="70">
        <f t="shared" si="609"/>
        <v>1</v>
      </c>
      <c r="B3840" s="81"/>
      <c r="C3840" s="81"/>
      <c r="D3840" s="81"/>
      <c r="E3840" s="81"/>
      <c r="F3840" s="34"/>
      <c r="G3840" s="94"/>
      <c r="H3840" s="81"/>
      <c r="I3840" s="34"/>
      <c r="J3840" s="34"/>
      <c r="K3840" s="38"/>
      <c r="L3840" s="38"/>
      <c r="M3840" s="39">
        <f t="shared" si="602"/>
        <v>0</v>
      </c>
      <c r="N3840" s="40">
        <f t="shared" si="603"/>
        <v>0</v>
      </c>
      <c r="O3840" s="80"/>
      <c r="P3840" s="113" t="str">
        <f t="shared" si="610"/>
        <v/>
      </c>
      <c r="Q3840" s="42" t="str">
        <f t="shared" si="604"/>
        <v/>
      </c>
      <c r="R3840" s="81"/>
      <c r="S3840" s="44" t="str">
        <f t="shared" si="605"/>
        <v/>
      </c>
      <c r="T3840" s="81"/>
      <c r="U3840" s="81"/>
      <c r="V3840" s="42">
        <f t="shared" si="606"/>
        <v>0</v>
      </c>
      <c r="W3840" s="43"/>
      <c r="X3840" s="47">
        <f>SUMIFS(W$12:W3840,F$12:F3840,F3840,H$12:H3840,H3840,D$12:D3840,D3840)</f>
        <v>0</v>
      </c>
      <c r="Y3840" s="48">
        <f t="shared" si="607"/>
        <v>0</v>
      </c>
      <c r="Z3840" s="82"/>
      <c r="AA3840" s="106"/>
      <c r="AB3840" s="42">
        <f t="shared" si="608"/>
        <v>0</v>
      </c>
      <c r="AC3840" s="50"/>
      <c r="AD3840" s="81"/>
      <c r="AE3840" s="81"/>
      <c r="AF3840" s="81"/>
      <c r="AG3840" s="81"/>
      <c r="AH3840" s="81"/>
      <c r="AI3840" s="81"/>
      <c r="AJ3840" s="81"/>
      <c r="AK3840" s="81"/>
      <c r="AL3840" s="81"/>
      <c r="AM3840" s="50"/>
      <c r="AN3840" s="50"/>
      <c r="AO3840" s="112">
        <f t="shared" si="611"/>
        <v>0</v>
      </c>
    </row>
    <row r="3841" spans="1:41" ht="20.100000000000001" customHeight="1">
      <c r="A3841" s="70">
        <f t="shared" si="609"/>
        <v>1</v>
      </c>
      <c r="B3841" s="81"/>
      <c r="C3841" s="81"/>
      <c r="D3841" s="81"/>
      <c r="E3841" s="81"/>
      <c r="F3841" s="34"/>
      <c r="G3841" s="94"/>
      <c r="H3841" s="81"/>
      <c r="I3841" s="34"/>
      <c r="J3841" s="34"/>
      <c r="K3841" s="38"/>
      <c r="L3841" s="38"/>
      <c r="M3841" s="39">
        <f t="shared" si="602"/>
        <v>0</v>
      </c>
      <c r="N3841" s="40">
        <f t="shared" si="603"/>
        <v>0</v>
      </c>
      <c r="O3841" s="80"/>
      <c r="P3841" s="113" t="str">
        <f t="shared" si="610"/>
        <v/>
      </c>
      <c r="Q3841" s="42" t="str">
        <f t="shared" si="604"/>
        <v/>
      </c>
      <c r="R3841" s="81"/>
      <c r="S3841" s="44" t="str">
        <f t="shared" si="605"/>
        <v/>
      </c>
      <c r="T3841" s="81"/>
      <c r="U3841" s="81"/>
      <c r="V3841" s="42">
        <f t="shared" si="606"/>
        <v>0</v>
      </c>
      <c r="W3841" s="43"/>
      <c r="X3841" s="47">
        <f>SUMIFS(W$12:W3841,F$12:F3841,F3841,H$12:H3841,H3841,D$12:D3841,D3841)</f>
        <v>0</v>
      </c>
      <c r="Y3841" s="48">
        <f t="shared" si="607"/>
        <v>0</v>
      </c>
      <c r="Z3841" s="82"/>
      <c r="AA3841" s="106"/>
      <c r="AB3841" s="42">
        <f t="shared" si="608"/>
        <v>0</v>
      </c>
      <c r="AC3841" s="50"/>
      <c r="AD3841" s="81"/>
      <c r="AE3841" s="81"/>
      <c r="AF3841" s="81"/>
      <c r="AG3841" s="81"/>
      <c r="AH3841" s="81"/>
      <c r="AI3841" s="81"/>
      <c r="AJ3841" s="81"/>
      <c r="AK3841" s="81"/>
      <c r="AL3841" s="81"/>
      <c r="AM3841" s="50"/>
      <c r="AN3841" s="50"/>
      <c r="AO3841" s="112">
        <f t="shared" si="611"/>
        <v>0</v>
      </c>
    </row>
    <row r="3842" spans="1:41" ht="20.100000000000001" customHeight="1">
      <c r="A3842" s="70">
        <f t="shared" si="609"/>
        <v>1</v>
      </c>
      <c r="B3842" s="81"/>
      <c r="C3842" s="81"/>
      <c r="D3842" s="81"/>
      <c r="E3842" s="81"/>
      <c r="F3842" s="34"/>
      <c r="G3842" s="94"/>
      <c r="H3842" s="81"/>
      <c r="I3842" s="34"/>
      <c r="J3842" s="34"/>
      <c r="K3842" s="38"/>
      <c r="L3842" s="38"/>
      <c r="M3842" s="39">
        <f t="shared" si="602"/>
        <v>0</v>
      </c>
      <c r="N3842" s="40">
        <f t="shared" si="603"/>
        <v>0</v>
      </c>
      <c r="O3842" s="80"/>
      <c r="P3842" s="113" t="str">
        <f t="shared" si="610"/>
        <v/>
      </c>
      <c r="Q3842" s="42" t="str">
        <f t="shared" si="604"/>
        <v/>
      </c>
      <c r="R3842" s="81"/>
      <c r="S3842" s="44" t="str">
        <f t="shared" si="605"/>
        <v/>
      </c>
      <c r="T3842" s="81"/>
      <c r="U3842" s="81"/>
      <c r="V3842" s="42">
        <f t="shared" si="606"/>
        <v>0</v>
      </c>
      <c r="W3842" s="43"/>
      <c r="X3842" s="47">
        <f>SUMIFS(W$12:W3842,F$12:F3842,F3842,H$12:H3842,H3842,D$12:D3842,D3842)</f>
        <v>0</v>
      </c>
      <c r="Y3842" s="48">
        <f t="shared" si="607"/>
        <v>0</v>
      </c>
      <c r="Z3842" s="82"/>
      <c r="AA3842" s="106"/>
      <c r="AB3842" s="42">
        <f t="shared" si="608"/>
        <v>0</v>
      </c>
      <c r="AC3842" s="50"/>
      <c r="AD3842" s="81"/>
      <c r="AE3842" s="81"/>
      <c r="AF3842" s="81"/>
      <c r="AG3842" s="81"/>
      <c r="AH3842" s="81"/>
      <c r="AI3842" s="81"/>
      <c r="AJ3842" s="81"/>
      <c r="AK3842" s="81"/>
      <c r="AL3842" s="81"/>
      <c r="AM3842" s="50"/>
      <c r="AN3842" s="50"/>
      <c r="AO3842" s="112">
        <f t="shared" si="611"/>
        <v>0</v>
      </c>
    </row>
    <row r="3843" spans="1:41" ht="20.100000000000001" customHeight="1">
      <c r="A3843" s="70">
        <f t="shared" si="609"/>
        <v>1</v>
      </c>
      <c r="B3843" s="81"/>
      <c r="C3843" s="81"/>
      <c r="D3843" s="81"/>
      <c r="E3843" s="81"/>
      <c r="F3843" s="34"/>
      <c r="G3843" s="94"/>
      <c r="H3843" s="81"/>
      <c r="I3843" s="34"/>
      <c r="J3843" s="34"/>
      <c r="K3843" s="38"/>
      <c r="L3843" s="38"/>
      <c r="M3843" s="39">
        <f t="shared" si="602"/>
        <v>0</v>
      </c>
      <c r="N3843" s="40">
        <f t="shared" si="603"/>
        <v>0</v>
      </c>
      <c r="O3843" s="80"/>
      <c r="P3843" s="113" t="str">
        <f t="shared" si="610"/>
        <v/>
      </c>
      <c r="Q3843" s="42" t="str">
        <f t="shared" si="604"/>
        <v/>
      </c>
      <c r="R3843" s="81"/>
      <c r="S3843" s="44" t="str">
        <f t="shared" si="605"/>
        <v/>
      </c>
      <c r="T3843" s="81"/>
      <c r="U3843" s="81"/>
      <c r="V3843" s="42">
        <f t="shared" si="606"/>
        <v>0</v>
      </c>
      <c r="W3843" s="43"/>
      <c r="X3843" s="47">
        <f>SUMIFS(W$12:W3843,F$12:F3843,F3843,H$12:H3843,H3843,D$12:D3843,D3843)</f>
        <v>0</v>
      </c>
      <c r="Y3843" s="48">
        <f t="shared" si="607"/>
        <v>0</v>
      </c>
      <c r="Z3843" s="82"/>
      <c r="AA3843" s="106"/>
      <c r="AB3843" s="42">
        <f t="shared" si="608"/>
        <v>0</v>
      </c>
      <c r="AC3843" s="50"/>
      <c r="AD3843" s="81"/>
      <c r="AE3843" s="81"/>
      <c r="AF3843" s="81"/>
      <c r="AG3843" s="81"/>
      <c r="AH3843" s="81"/>
      <c r="AI3843" s="81"/>
      <c r="AJ3843" s="81"/>
      <c r="AK3843" s="81"/>
      <c r="AL3843" s="81"/>
      <c r="AM3843" s="50"/>
      <c r="AN3843" s="50"/>
      <c r="AO3843" s="112">
        <f t="shared" si="611"/>
        <v>0</v>
      </c>
    </row>
    <row r="3844" spans="1:41" ht="20.100000000000001" customHeight="1">
      <c r="A3844" s="70">
        <f t="shared" si="609"/>
        <v>1</v>
      </c>
      <c r="B3844" s="81"/>
      <c r="C3844" s="81"/>
      <c r="D3844" s="81"/>
      <c r="E3844" s="81"/>
      <c r="F3844" s="34"/>
      <c r="G3844" s="94"/>
      <c r="H3844" s="81"/>
      <c r="I3844" s="34"/>
      <c r="J3844" s="34"/>
      <c r="K3844" s="38"/>
      <c r="L3844" s="38"/>
      <c r="M3844" s="39">
        <f t="shared" si="602"/>
        <v>0</v>
      </c>
      <c r="N3844" s="40">
        <f t="shared" si="603"/>
        <v>0</v>
      </c>
      <c r="O3844" s="80"/>
      <c r="P3844" s="113" t="str">
        <f t="shared" si="610"/>
        <v/>
      </c>
      <c r="Q3844" s="42" t="str">
        <f t="shared" si="604"/>
        <v/>
      </c>
      <c r="R3844" s="81"/>
      <c r="S3844" s="44" t="str">
        <f t="shared" si="605"/>
        <v/>
      </c>
      <c r="T3844" s="81"/>
      <c r="U3844" s="81"/>
      <c r="V3844" s="42">
        <f t="shared" si="606"/>
        <v>0</v>
      </c>
      <c r="W3844" s="43"/>
      <c r="X3844" s="47">
        <f>SUMIFS(W$12:W3844,F$12:F3844,F3844,H$12:H3844,H3844,D$12:D3844,D3844)</f>
        <v>0</v>
      </c>
      <c r="Y3844" s="48">
        <f t="shared" si="607"/>
        <v>0</v>
      </c>
      <c r="Z3844" s="82"/>
      <c r="AA3844" s="106"/>
      <c r="AB3844" s="42">
        <f t="shared" si="608"/>
        <v>0</v>
      </c>
      <c r="AC3844" s="50"/>
      <c r="AD3844" s="81"/>
      <c r="AE3844" s="81"/>
      <c r="AF3844" s="81"/>
      <c r="AG3844" s="81"/>
      <c r="AH3844" s="81"/>
      <c r="AI3844" s="81"/>
      <c r="AJ3844" s="81"/>
      <c r="AK3844" s="81"/>
      <c r="AL3844" s="81"/>
      <c r="AM3844" s="50"/>
      <c r="AN3844" s="50"/>
      <c r="AO3844" s="112">
        <f t="shared" si="611"/>
        <v>0</v>
      </c>
    </row>
    <row r="3845" spans="1:41" ht="20.100000000000001" customHeight="1">
      <c r="A3845" s="70">
        <f t="shared" si="609"/>
        <v>1</v>
      </c>
      <c r="B3845" s="81"/>
      <c r="C3845" s="81"/>
      <c r="D3845" s="81"/>
      <c r="E3845" s="81"/>
      <c r="F3845" s="34"/>
      <c r="G3845" s="94"/>
      <c r="H3845" s="81"/>
      <c r="I3845" s="34"/>
      <c r="J3845" s="34"/>
      <c r="K3845" s="38"/>
      <c r="L3845" s="38"/>
      <c r="M3845" s="39">
        <f t="shared" si="602"/>
        <v>0</v>
      </c>
      <c r="N3845" s="40">
        <f t="shared" si="603"/>
        <v>0</v>
      </c>
      <c r="O3845" s="80"/>
      <c r="P3845" s="113" t="str">
        <f t="shared" si="610"/>
        <v/>
      </c>
      <c r="Q3845" s="42" t="str">
        <f t="shared" si="604"/>
        <v/>
      </c>
      <c r="R3845" s="81"/>
      <c r="S3845" s="44" t="str">
        <f t="shared" si="605"/>
        <v/>
      </c>
      <c r="T3845" s="81"/>
      <c r="U3845" s="81"/>
      <c r="V3845" s="42">
        <f t="shared" si="606"/>
        <v>0</v>
      </c>
      <c r="W3845" s="43"/>
      <c r="X3845" s="47">
        <f>SUMIFS(W$12:W3845,F$12:F3845,F3845,H$12:H3845,H3845,D$12:D3845,D3845)</f>
        <v>0</v>
      </c>
      <c r="Y3845" s="48">
        <f t="shared" si="607"/>
        <v>0</v>
      </c>
      <c r="Z3845" s="82"/>
      <c r="AA3845" s="106"/>
      <c r="AB3845" s="42">
        <f t="shared" si="608"/>
        <v>0</v>
      </c>
      <c r="AC3845" s="50"/>
      <c r="AD3845" s="81"/>
      <c r="AE3845" s="81"/>
      <c r="AF3845" s="81"/>
      <c r="AG3845" s="81"/>
      <c r="AH3845" s="81"/>
      <c r="AI3845" s="81"/>
      <c r="AJ3845" s="81"/>
      <c r="AK3845" s="81"/>
      <c r="AL3845" s="81"/>
      <c r="AM3845" s="50"/>
      <c r="AN3845" s="50"/>
      <c r="AO3845" s="112">
        <f t="shared" si="611"/>
        <v>0</v>
      </c>
    </row>
    <row r="3846" spans="1:41" ht="20.100000000000001" customHeight="1">
      <c r="A3846" s="70">
        <f t="shared" si="609"/>
        <v>1</v>
      </c>
      <c r="B3846" s="81"/>
      <c r="C3846" s="81"/>
      <c r="D3846" s="81"/>
      <c r="E3846" s="81"/>
      <c r="F3846" s="34"/>
      <c r="G3846" s="94"/>
      <c r="H3846" s="81"/>
      <c r="I3846" s="34"/>
      <c r="J3846" s="34"/>
      <c r="K3846" s="38"/>
      <c r="L3846" s="38"/>
      <c r="M3846" s="39">
        <f t="shared" si="602"/>
        <v>0</v>
      </c>
      <c r="N3846" s="40">
        <f t="shared" si="603"/>
        <v>0</v>
      </c>
      <c r="O3846" s="80"/>
      <c r="P3846" s="113" t="str">
        <f t="shared" si="610"/>
        <v/>
      </c>
      <c r="Q3846" s="42" t="str">
        <f t="shared" si="604"/>
        <v/>
      </c>
      <c r="R3846" s="81"/>
      <c r="S3846" s="44" t="str">
        <f t="shared" si="605"/>
        <v/>
      </c>
      <c r="T3846" s="81"/>
      <c r="U3846" s="81"/>
      <c r="V3846" s="42">
        <f t="shared" si="606"/>
        <v>0</v>
      </c>
      <c r="W3846" s="43"/>
      <c r="X3846" s="47">
        <f>SUMIFS(W$12:W3846,F$12:F3846,F3846,H$12:H3846,H3846,D$12:D3846,D3846)</f>
        <v>0</v>
      </c>
      <c r="Y3846" s="48">
        <f t="shared" si="607"/>
        <v>0</v>
      </c>
      <c r="Z3846" s="82"/>
      <c r="AA3846" s="106"/>
      <c r="AB3846" s="42">
        <f t="shared" si="608"/>
        <v>0</v>
      </c>
      <c r="AC3846" s="50"/>
      <c r="AD3846" s="81"/>
      <c r="AE3846" s="81"/>
      <c r="AF3846" s="81"/>
      <c r="AG3846" s="81"/>
      <c r="AH3846" s="81"/>
      <c r="AI3846" s="81"/>
      <c r="AJ3846" s="81"/>
      <c r="AK3846" s="81"/>
      <c r="AL3846" s="81"/>
      <c r="AM3846" s="50"/>
      <c r="AN3846" s="50"/>
      <c r="AO3846" s="112">
        <f t="shared" si="611"/>
        <v>0</v>
      </c>
    </row>
    <row r="3847" spans="1:41" ht="20.100000000000001" customHeight="1">
      <c r="A3847" s="70">
        <f t="shared" si="609"/>
        <v>1</v>
      </c>
      <c r="B3847" s="81"/>
      <c r="C3847" s="81"/>
      <c r="D3847" s="81"/>
      <c r="E3847" s="81"/>
      <c r="F3847" s="34"/>
      <c r="G3847" s="94"/>
      <c r="H3847" s="81"/>
      <c r="I3847" s="34"/>
      <c r="J3847" s="34"/>
      <c r="K3847" s="38"/>
      <c r="L3847" s="38"/>
      <c r="M3847" s="39">
        <f t="shared" si="602"/>
        <v>0</v>
      </c>
      <c r="N3847" s="40">
        <f t="shared" si="603"/>
        <v>0</v>
      </c>
      <c r="O3847" s="80"/>
      <c r="P3847" s="113" t="str">
        <f t="shared" si="610"/>
        <v/>
      </c>
      <c r="Q3847" s="42" t="str">
        <f t="shared" si="604"/>
        <v/>
      </c>
      <c r="R3847" s="81"/>
      <c r="S3847" s="44" t="str">
        <f t="shared" si="605"/>
        <v/>
      </c>
      <c r="T3847" s="81"/>
      <c r="U3847" s="81"/>
      <c r="V3847" s="42">
        <f t="shared" si="606"/>
        <v>0</v>
      </c>
      <c r="W3847" s="43"/>
      <c r="X3847" s="47">
        <f>SUMIFS(W$12:W3847,F$12:F3847,F3847,H$12:H3847,H3847,D$12:D3847,D3847)</f>
        <v>0</v>
      </c>
      <c r="Y3847" s="48">
        <f t="shared" si="607"/>
        <v>0</v>
      </c>
      <c r="Z3847" s="82"/>
      <c r="AA3847" s="106"/>
      <c r="AB3847" s="42">
        <f t="shared" si="608"/>
        <v>0</v>
      </c>
      <c r="AC3847" s="50"/>
      <c r="AD3847" s="81"/>
      <c r="AE3847" s="81"/>
      <c r="AF3847" s="81"/>
      <c r="AG3847" s="81"/>
      <c r="AH3847" s="81"/>
      <c r="AI3847" s="81"/>
      <c r="AJ3847" s="81"/>
      <c r="AK3847" s="81"/>
      <c r="AL3847" s="81"/>
      <c r="AM3847" s="50"/>
      <c r="AN3847" s="50"/>
      <c r="AO3847" s="112">
        <f t="shared" si="611"/>
        <v>0</v>
      </c>
    </row>
    <row r="3848" spans="1:41" ht="20.100000000000001" customHeight="1">
      <c r="A3848" s="70">
        <f t="shared" si="609"/>
        <v>1</v>
      </c>
      <c r="B3848" s="81"/>
      <c r="C3848" s="81"/>
      <c r="D3848" s="81"/>
      <c r="E3848" s="81"/>
      <c r="F3848" s="34"/>
      <c r="G3848" s="94"/>
      <c r="H3848" s="81"/>
      <c r="I3848" s="34"/>
      <c r="J3848" s="34"/>
      <c r="K3848" s="38"/>
      <c r="L3848" s="38"/>
      <c r="M3848" s="39">
        <f t="shared" ref="M3848:M3911" si="612">(IF(L3848&lt;K3848,1+L3848,L3848)-K3848-IF(AND(K3848&lt;$L$5,L3848&gt;$M$5),$M$5-$L$5)-IF(AND(K3848&lt;$L$6,L3848&gt;$M$6),$M$6-$L$6)-IF(AND(K3848&lt;$L$7,L3848&gt;$M$7),$M$7-$L$7))-IF(AND(K3848&lt;$L$8,L3848&gt;$M$8),$M$8-$L$8)</f>
        <v>0</v>
      </c>
      <c r="N3848" s="40">
        <f t="shared" ref="N3848:N3911" si="613">HOUR(M3848)+MINUTE(M3848)/60</f>
        <v>0</v>
      </c>
      <c r="O3848" s="80"/>
      <c r="P3848" s="113" t="str">
        <f t="shared" si="610"/>
        <v/>
      </c>
      <c r="Q3848" s="42" t="str">
        <f t="shared" ref="Q3848:Q3911" si="614">IFERROR(V3848/(N3848*O3848),"")</f>
        <v/>
      </c>
      <c r="R3848" s="81"/>
      <c r="S3848" s="44" t="str">
        <f t="shared" ref="S3848:S3911" si="615">IFERROR(W3848/R3848,"")</f>
        <v/>
      </c>
      <c r="T3848" s="81"/>
      <c r="U3848" s="81"/>
      <c r="V3848" s="42">
        <f t="shared" ref="V3848:V3911" si="616">+W3848+Y3848</f>
        <v>0</v>
      </c>
      <c r="W3848" s="43"/>
      <c r="X3848" s="47">
        <f>SUMIFS(W$12:W3848,F$12:F3848,F3848,H$12:H3848,H3848,D$12:D3848,D3848)</f>
        <v>0</v>
      </c>
      <c r="Y3848" s="48">
        <f t="shared" ref="Y3848:Y3911" si="617">SUM(AC3848:AK3848)</f>
        <v>0</v>
      </c>
      <c r="Z3848" s="82"/>
      <c r="AA3848" s="106"/>
      <c r="AB3848" s="42">
        <f t="shared" ref="AB3848:AB3911" si="618">+W3848*AA3848</f>
        <v>0</v>
      </c>
      <c r="AC3848" s="50"/>
      <c r="AD3848" s="81"/>
      <c r="AE3848" s="81"/>
      <c r="AF3848" s="81"/>
      <c r="AG3848" s="81"/>
      <c r="AH3848" s="81"/>
      <c r="AI3848" s="81"/>
      <c r="AJ3848" s="81"/>
      <c r="AK3848" s="81"/>
      <c r="AL3848" s="81"/>
      <c r="AM3848" s="50"/>
      <c r="AN3848" s="50"/>
      <c r="AO3848" s="112">
        <f t="shared" si="611"/>
        <v>0</v>
      </c>
    </row>
    <row r="3849" spans="1:41" ht="20.100000000000001" customHeight="1">
      <c r="A3849" s="70">
        <f t="shared" si="609"/>
        <v>1</v>
      </c>
      <c r="B3849" s="81"/>
      <c r="C3849" s="81"/>
      <c r="D3849" s="81"/>
      <c r="E3849" s="81"/>
      <c r="F3849" s="34"/>
      <c r="G3849" s="94"/>
      <c r="H3849" s="81"/>
      <c r="I3849" s="34"/>
      <c r="J3849" s="34"/>
      <c r="K3849" s="38"/>
      <c r="L3849" s="38"/>
      <c r="M3849" s="39">
        <f t="shared" si="612"/>
        <v>0</v>
      </c>
      <c r="N3849" s="40">
        <f t="shared" si="613"/>
        <v>0</v>
      </c>
      <c r="O3849" s="80"/>
      <c r="P3849" s="113" t="str">
        <f t="shared" si="610"/>
        <v/>
      </c>
      <c r="Q3849" s="42" t="str">
        <f t="shared" si="614"/>
        <v/>
      </c>
      <c r="R3849" s="81"/>
      <c r="S3849" s="44" t="str">
        <f t="shared" si="615"/>
        <v/>
      </c>
      <c r="T3849" s="81"/>
      <c r="U3849" s="81"/>
      <c r="V3849" s="42">
        <f t="shared" si="616"/>
        <v>0</v>
      </c>
      <c r="W3849" s="43"/>
      <c r="X3849" s="47">
        <f>SUMIFS(W$12:W3849,F$12:F3849,F3849,H$12:H3849,H3849,D$12:D3849,D3849)</f>
        <v>0</v>
      </c>
      <c r="Y3849" s="48">
        <f t="shared" si="617"/>
        <v>0</v>
      </c>
      <c r="Z3849" s="82"/>
      <c r="AA3849" s="106"/>
      <c r="AB3849" s="42">
        <f t="shared" si="618"/>
        <v>0</v>
      </c>
      <c r="AC3849" s="50"/>
      <c r="AD3849" s="81"/>
      <c r="AE3849" s="81"/>
      <c r="AF3849" s="81"/>
      <c r="AG3849" s="81"/>
      <c r="AH3849" s="81"/>
      <c r="AI3849" s="81"/>
      <c r="AJ3849" s="81"/>
      <c r="AK3849" s="81"/>
      <c r="AL3849" s="81"/>
      <c r="AM3849" s="50"/>
      <c r="AN3849" s="50"/>
      <c r="AO3849" s="112">
        <f t="shared" si="611"/>
        <v>0</v>
      </c>
    </row>
    <row r="3850" spans="1:41" ht="20.100000000000001" customHeight="1">
      <c r="A3850" s="70">
        <f t="shared" si="609"/>
        <v>1</v>
      </c>
      <c r="B3850" s="81"/>
      <c r="C3850" s="81"/>
      <c r="D3850" s="81"/>
      <c r="E3850" s="81"/>
      <c r="F3850" s="34"/>
      <c r="G3850" s="94"/>
      <c r="H3850" s="81"/>
      <c r="I3850" s="34"/>
      <c r="J3850" s="34"/>
      <c r="K3850" s="38"/>
      <c r="L3850" s="38"/>
      <c r="M3850" s="39">
        <f t="shared" si="612"/>
        <v>0</v>
      </c>
      <c r="N3850" s="40">
        <f t="shared" si="613"/>
        <v>0</v>
      </c>
      <c r="O3850" s="80"/>
      <c r="P3850" s="113" t="str">
        <f t="shared" si="610"/>
        <v/>
      </c>
      <c r="Q3850" s="42" t="str">
        <f t="shared" si="614"/>
        <v/>
      </c>
      <c r="R3850" s="81"/>
      <c r="S3850" s="44" t="str">
        <f t="shared" si="615"/>
        <v/>
      </c>
      <c r="T3850" s="81"/>
      <c r="U3850" s="81"/>
      <c r="V3850" s="42">
        <f t="shared" si="616"/>
        <v>0</v>
      </c>
      <c r="W3850" s="43"/>
      <c r="X3850" s="47">
        <f>SUMIFS(W$12:W3850,F$12:F3850,F3850,H$12:H3850,H3850,D$12:D3850,D3850)</f>
        <v>0</v>
      </c>
      <c r="Y3850" s="48">
        <f t="shared" si="617"/>
        <v>0</v>
      </c>
      <c r="Z3850" s="82"/>
      <c r="AA3850" s="106"/>
      <c r="AB3850" s="42">
        <f t="shared" si="618"/>
        <v>0</v>
      </c>
      <c r="AC3850" s="50"/>
      <c r="AD3850" s="81"/>
      <c r="AE3850" s="81"/>
      <c r="AF3850" s="81"/>
      <c r="AG3850" s="81"/>
      <c r="AH3850" s="81"/>
      <c r="AI3850" s="81"/>
      <c r="AJ3850" s="81"/>
      <c r="AK3850" s="81"/>
      <c r="AL3850" s="81"/>
      <c r="AM3850" s="50"/>
      <c r="AN3850" s="50"/>
      <c r="AO3850" s="112">
        <f t="shared" si="611"/>
        <v>0</v>
      </c>
    </row>
    <row r="3851" spans="1:41" ht="20.100000000000001" customHeight="1">
      <c r="A3851" s="70">
        <f t="shared" si="609"/>
        <v>1</v>
      </c>
      <c r="B3851" s="81"/>
      <c r="C3851" s="81"/>
      <c r="D3851" s="81"/>
      <c r="E3851" s="81"/>
      <c r="F3851" s="34"/>
      <c r="G3851" s="94"/>
      <c r="H3851" s="81"/>
      <c r="I3851" s="34"/>
      <c r="J3851" s="34"/>
      <c r="K3851" s="38"/>
      <c r="L3851" s="38"/>
      <c r="M3851" s="39">
        <f t="shared" si="612"/>
        <v>0</v>
      </c>
      <c r="N3851" s="40">
        <f t="shared" si="613"/>
        <v>0</v>
      </c>
      <c r="O3851" s="80"/>
      <c r="P3851" s="113" t="str">
        <f t="shared" si="610"/>
        <v/>
      </c>
      <c r="Q3851" s="42" t="str">
        <f t="shared" si="614"/>
        <v/>
      </c>
      <c r="R3851" s="81"/>
      <c r="S3851" s="44" t="str">
        <f t="shared" si="615"/>
        <v/>
      </c>
      <c r="T3851" s="81"/>
      <c r="U3851" s="81"/>
      <c r="V3851" s="42">
        <f t="shared" si="616"/>
        <v>0</v>
      </c>
      <c r="W3851" s="43"/>
      <c r="X3851" s="47">
        <f>SUMIFS(W$12:W3851,F$12:F3851,F3851,H$12:H3851,H3851,D$12:D3851,D3851)</f>
        <v>0</v>
      </c>
      <c r="Y3851" s="48">
        <f t="shared" si="617"/>
        <v>0</v>
      </c>
      <c r="Z3851" s="82"/>
      <c r="AA3851" s="106"/>
      <c r="AB3851" s="42">
        <f t="shared" si="618"/>
        <v>0</v>
      </c>
      <c r="AC3851" s="50"/>
      <c r="AD3851" s="81"/>
      <c r="AE3851" s="81"/>
      <c r="AF3851" s="81"/>
      <c r="AG3851" s="81"/>
      <c r="AH3851" s="81"/>
      <c r="AI3851" s="81"/>
      <c r="AJ3851" s="81"/>
      <c r="AK3851" s="81"/>
      <c r="AL3851" s="81"/>
      <c r="AM3851" s="50"/>
      <c r="AN3851" s="50"/>
      <c r="AO3851" s="112">
        <f t="shared" si="611"/>
        <v>0</v>
      </c>
    </row>
    <row r="3852" spans="1:41" ht="20.100000000000001" customHeight="1">
      <c r="A3852" s="70">
        <f t="shared" si="609"/>
        <v>1</v>
      </c>
      <c r="B3852" s="81"/>
      <c r="C3852" s="81"/>
      <c r="D3852" s="81"/>
      <c r="E3852" s="81"/>
      <c r="F3852" s="34"/>
      <c r="G3852" s="94"/>
      <c r="H3852" s="81"/>
      <c r="I3852" s="34"/>
      <c r="J3852" s="34"/>
      <c r="K3852" s="38"/>
      <c r="L3852" s="38"/>
      <c r="M3852" s="39">
        <f t="shared" si="612"/>
        <v>0</v>
      </c>
      <c r="N3852" s="40">
        <f t="shared" si="613"/>
        <v>0</v>
      </c>
      <c r="O3852" s="80"/>
      <c r="P3852" s="113" t="str">
        <f t="shared" si="610"/>
        <v/>
      </c>
      <c r="Q3852" s="42" t="str">
        <f t="shared" si="614"/>
        <v/>
      </c>
      <c r="R3852" s="81"/>
      <c r="S3852" s="44" t="str">
        <f t="shared" si="615"/>
        <v/>
      </c>
      <c r="T3852" s="81"/>
      <c r="U3852" s="81"/>
      <c r="V3852" s="42">
        <f t="shared" si="616"/>
        <v>0</v>
      </c>
      <c r="W3852" s="43"/>
      <c r="X3852" s="47">
        <f>SUMIFS(W$12:W3852,F$12:F3852,F3852,H$12:H3852,H3852,D$12:D3852,D3852)</f>
        <v>0</v>
      </c>
      <c r="Y3852" s="48">
        <f t="shared" si="617"/>
        <v>0</v>
      </c>
      <c r="Z3852" s="82"/>
      <c r="AA3852" s="106"/>
      <c r="AB3852" s="42">
        <f t="shared" si="618"/>
        <v>0</v>
      </c>
      <c r="AC3852" s="50"/>
      <c r="AD3852" s="81"/>
      <c r="AE3852" s="81"/>
      <c r="AF3852" s="81"/>
      <c r="AG3852" s="81"/>
      <c r="AH3852" s="81"/>
      <c r="AI3852" s="81"/>
      <c r="AJ3852" s="81"/>
      <c r="AK3852" s="81"/>
      <c r="AL3852" s="81"/>
      <c r="AM3852" s="50"/>
      <c r="AN3852" s="50"/>
      <c r="AO3852" s="112">
        <f t="shared" si="611"/>
        <v>0</v>
      </c>
    </row>
    <row r="3853" spans="1:41" ht="20.100000000000001" customHeight="1">
      <c r="A3853" s="70">
        <f t="shared" ref="A3853:A3916" si="619">MONTH(B3853)</f>
        <v>1</v>
      </c>
      <c r="B3853" s="81"/>
      <c r="C3853" s="81"/>
      <c r="D3853" s="81"/>
      <c r="E3853" s="81"/>
      <c r="F3853" s="34"/>
      <c r="G3853" s="94"/>
      <c r="H3853" s="81"/>
      <c r="I3853" s="34"/>
      <c r="J3853" s="34"/>
      <c r="K3853" s="38"/>
      <c r="L3853" s="38"/>
      <c r="M3853" s="39">
        <f t="shared" si="612"/>
        <v>0</v>
      </c>
      <c r="N3853" s="40">
        <f t="shared" si="613"/>
        <v>0</v>
      </c>
      <c r="O3853" s="80"/>
      <c r="P3853" s="113" t="str">
        <f t="shared" ref="P3853:P3916" si="620">IFERROR(W3853/V3853,"")</f>
        <v/>
      </c>
      <c r="Q3853" s="42" t="str">
        <f t="shared" si="614"/>
        <v/>
      </c>
      <c r="R3853" s="81"/>
      <c r="S3853" s="44" t="str">
        <f t="shared" si="615"/>
        <v/>
      </c>
      <c r="T3853" s="81"/>
      <c r="U3853" s="81"/>
      <c r="V3853" s="42">
        <f t="shared" si="616"/>
        <v>0</v>
      </c>
      <c r="W3853" s="43"/>
      <c r="X3853" s="47">
        <f>SUMIFS(W$12:W3853,F$12:F3853,F3853,H$12:H3853,H3853,D$12:D3853,D3853)</f>
        <v>0</v>
      </c>
      <c r="Y3853" s="48">
        <f t="shared" si="617"/>
        <v>0</v>
      </c>
      <c r="Z3853" s="82"/>
      <c r="AA3853" s="106"/>
      <c r="AB3853" s="42">
        <f t="shared" si="618"/>
        <v>0</v>
      </c>
      <c r="AC3853" s="50"/>
      <c r="AD3853" s="81"/>
      <c r="AE3853" s="81"/>
      <c r="AF3853" s="81"/>
      <c r="AG3853" s="81"/>
      <c r="AH3853" s="81"/>
      <c r="AI3853" s="81"/>
      <c r="AJ3853" s="81"/>
      <c r="AK3853" s="81"/>
      <c r="AL3853" s="81"/>
      <c r="AM3853" s="50"/>
      <c r="AN3853" s="50"/>
      <c r="AO3853" s="112">
        <f t="shared" ref="AO3853:AO3916" si="621">+AM3853+AN3853</f>
        <v>0</v>
      </c>
    </row>
    <row r="3854" spans="1:41" ht="20.100000000000001" customHeight="1">
      <c r="A3854" s="70">
        <f t="shared" si="619"/>
        <v>1</v>
      </c>
      <c r="B3854" s="81"/>
      <c r="C3854" s="81"/>
      <c r="D3854" s="81"/>
      <c r="E3854" s="81"/>
      <c r="F3854" s="34"/>
      <c r="G3854" s="94"/>
      <c r="H3854" s="81"/>
      <c r="I3854" s="34"/>
      <c r="J3854" s="34"/>
      <c r="K3854" s="38"/>
      <c r="L3854" s="38"/>
      <c r="M3854" s="39">
        <f t="shared" si="612"/>
        <v>0</v>
      </c>
      <c r="N3854" s="40">
        <f t="shared" si="613"/>
        <v>0</v>
      </c>
      <c r="O3854" s="80"/>
      <c r="P3854" s="113" t="str">
        <f t="shared" si="620"/>
        <v/>
      </c>
      <c r="Q3854" s="42" t="str">
        <f t="shared" si="614"/>
        <v/>
      </c>
      <c r="R3854" s="81"/>
      <c r="S3854" s="44" t="str">
        <f t="shared" si="615"/>
        <v/>
      </c>
      <c r="T3854" s="81"/>
      <c r="U3854" s="81"/>
      <c r="V3854" s="42">
        <f t="shared" si="616"/>
        <v>0</v>
      </c>
      <c r="W3854" s="43"/>
      <c r="X3854" s="47">
        <f>SUMIFS(W$12:W3854,F$12:F3854,F3854,H$12:H3854,H3854,D$12:D3854,D3854)</f>
        <v>0</v>
      </c>
      <c r="Y3854" s="48">
        <f t="shared" si="617"/>
        <v>0</v>
      </c>
      <c r="Z3854" s="82"/>
      <c r="AA3854" s="106"/>
      <c r="AB3854" s="42">
        <f t="shared" si="618"/>
        <v>0</v>
      </c>
      <c r="AC3854" s="50"/>
      <c r="AD3854" s="81"/>
      <c r="AE3854" s="81"/>
      <c r="AF3854" s="81"/>
      <c r="AG3854" s="81"/>
      <c r="AH3854" s="81"/>
      <c r="AI3854" s="81"/>
      <c r="AJ3854" s="81"/>
      <c r="AK3854" s="81"/>
      <c r="AL3854" s="81"/>
      <c r="AM3854" s="50"/>
      <c r="AN3854" s="50"/>
      <c r="AO3854" s="112">
        <f t="shared" si="621"/>
        <v>0</v>
      </c>
    </row>
    <row r="3855" spans="1:41" ht="20.100000000000001" customHeight="1">
      <c r="A3855" s="70">
        <f t="shared" si="619"/>
        <v>1</v>
      </c>
      <c r="B3855" s="81"/>
      <c r="C3855" s="81"/>
      <c r="D3855" s="81"/>
      <c r="E3855" s="81"/>
      <c r="F3855" s="34"/>
      <c r="G3855" s="94"/>
      <c r="H3855" s="81"/>
      <c r="I3855" s="34"/>
      <c r="J3855" s="34"/>
      <c r="K3855" s="38"/>
      <c r="L3855" s="38"/>
      <c r="M3855" s="39">
        <f t="shared" si="612"/>
        <v>0</v>
      </c>
      <c r="N3855" s="40">
        <f t="shared" si="613"/>
        <v>0</v>
      </c>
      <c r="O3855" s="80"/>
      <c r="P3855" s="113" t="str">
        <f t="shared" si="620"/>
        <v/>
      </c>
      <c r="Q3855" s="42" t="str">
        <f t="shared" si="614"/>
        <v/>
      </c>
      <c r="R3855" s="81"/>
      <c r="S3855" s="44" t="str">
        <f t="shared" si="615"/>
        <v/>
      </c>
      <c r="T3855" s="81"/>
      <c r="U3855" s="81"/>
      <c r="V3855" s="42">
        <f t="shared" si="616"/>
        <v>0</v>
      </c>
      <c r="W3855" s="43"/>
      <c r="X3855" s="47">
        <f>SUMIFS(W$12:W3855,F$12:F3855,F3855,H$12:H3855,H3855,D$12:D3855,D3855)</f>
        <v>0</v>
      </c>
      <c r="Y3855" s="48">
        <f t="shared" si="617"/>
        <v>0</v>
      </c>
      <c r="Z3855" s="82"/>
      <c r="AA3855" s="106"/>
      <c r="AB3855" s="42">
        <f t="shared" si="618"/>
        <v>0</v>
      </c>
      <c r="AC3855" s="50"/>
      <c r="AD3855" s="81"/>
      <c r="AE3855" s="81"/>
      <c r="AF3855" s="81"/>
      <c r="AG3855" s="81"/>
      <c r="AH3855" s="81"/>
      <c r="AI3855" s="81"/>
      <c r="AJ3855" s="81"/>
      <c r="AK3855" s="81"/>
      <c r="AL3855" s="81"/>
      <c r="AM3855" s="50"/>
      <c r="AN3855" s="50"/>
      <c r="AO3855" s="112">
        <f t="shared" si="621"/>
        <v>0</v>
      </c>
    </row>
    <row r="3856" spans="1:41" ht="20.100000000000001" customHeight="1">
      <c r="A3856" s="70">
        <f t="shared" si="619"/>
        <v>1</v>
      </c>
      <c r="B3856" s="81"/>
      <c r="C3856" s="81"/>
      <c r="D3856" s="81"/>
      <c r="E3856" s="81"/>
      <c r="F3856" s="34"/>
      <c r="G3856" s="94"/>
      <c r="H3856" s="81"/>
      <c r="I3856" s="34"/>
      <c r="J3856" s="34"/>
      <c r="K3856" s="38"/>
      <c r="L3856" s="38"/>
      <c r="M3856" s="39">
        <f t="shared" si="612"/>
        <v>0</v>
      </c>
      <c r="N3856" s="40">
        <f t="shared" si="613"/>
        <v>0</v>
      </c>
      <c r="O3856" s="80"/>
      <c r="P3856" s="113" t="str">
        <f t="shared" si="620"/>
        <v/>
      </c>
      <c r="Q3856" s="42" t="str">
        <f t="shared" si="614"/>
        <v/>
      </c>
      <c r="R3856" s="81"/>
      <c r="S3856" s="44" t="str">
        <f t="shared" si="615"/>
        <v/>
      </c>
      <c r="T3856" s="81"/>
      <c r="U3856" s="81"/>
      <c r="V3856" s="42">
        <f t="shared" si="616"/>
        <v>0</v>
      </c>
      <c r="W3856" s="43"/>
      <c r="X3856" s="47">
        <f>SUMIFS(W$12:W3856,F$12:F3856,F3856,H$12:H3856,H3856,D$12:D3856,D3856)</f>
        <v>0</v>
      </c>
      <c r="Y3856" s="48">
        <f t="shared" si="617"/>
        <v>0</v>
      </c>
      <c r="Z3856" s="82"/>
      <c r="AA3856" s="106"/>
      <c r="AB3856" s="42">
        <f t="shared" si="618"/>
        <v>0</v>
      </c>
      <c r="AC3856" s="50"/>
      <c r="AD3856" s="81"/>
      <c r="AE3856" s="81"/>
      <c r="AF3856" s="81"/>
      <c r="AG3856" s="81"/>
      <c r="AH3856" s="81"/>
      <c r="AI3856" s="81"/>
      <c r="AJ3856" s="81"/>
      <c r="AK3856" s="81"/>
      <c r="AL3856" s="81"/>
      <c r="AM3856" s="50"/>
      <c r="AN3856" s="50"/>
      <c r="AO3856" s="112">
        <f t="shared" si="621"/>
        <v>0</v>
      </c>
    </row>
    <row r="3857" spans="1:41" ht="20.100000000000001" customHeight="1">
      <c r="A3857" s="70">
        <f t="shared" si="619"/>
        <v>1</v>
      </c>
      <c r="B3857" s="81"/>
      <c r="C3857" s="81"/>
      <c r="D3857" s="81"/>
      <c r="E3857" s="81"/>
      <c r="F3857" s="34"/>
      <c r="G3857" s="94"/>
      <c r="H3857" s="81"/>
      <c r="I3857" s="34"/>
      <c r="J3857" s="34"/>
      <c r="K3857" s="38"/>
      <c r="L3857" s="38"/>
      <c r="M3857" s="39">
        <f t="shared" si="612"/>
        <v>0</v>
      </c>
      <c r="N3857" s="40">
        <f t="shared" si="613"/>
        <v>0</v>
      </c>
      <c r="O3857" s="80"/>
      <c r="P3857" s="113" t="str">
        <f t="shared" si="620"/>
        <v/>
      </c>
      <c r="Q3857" s="42" t="str">
        <f t="shared" si="614"/>
        <v/>
      </c>
      <c r="R3857" s="81"/>
      <c r="S3857" s="44" t="str">
        <f t="shared" si="615"/>
        <v/>
      </c>
      <c r="T3857" s="81"/>
      <c r="U3857" s="81"/>
      <c r="V3857" s="42">
        <f t="shared" si="616"/>
        <v>0</v>
      </c>
      <c r="W3857" s="43"/>
      <c r="X3857" s="47">
        <f>SUMIFS(W$12:W3857,F$12:F3857,F3857,H$12:H3857,H3857,D$12:D3857,D3857)</f>
        <v>0</v>
      </c>
      <c r="Y3857" s="48">
        <f t="shared" si="617"/>
        <v>0</v>
      </c>
      <c r="Z3857" s="82"/>
      <c r="AA3857" s="106"/>
      <c r="AB3857" s="42">
        <f t="shared" si="618"/>
        <v>0</v>
      </c>
      <c r="AC3857" s="50"/>
      <c r="AD3857" s="81"/>
      <c r="AE3857" s="81"/>
      <c r="AF3857" s="81"/>
      <c r="AG3857" s="81"/>
      <c r="AH3857" s="81"/>
      <c r="AI3857" s="81"/>
      <c r="AJ3857" s="81"/>
      <c r="AK3857" s="81"/>
      <c r="AL3857" s="81"/>
      <c r="AM3857" s="50"/>
      <c r="AN3857" s="50"/>
      <c r="AO3857" s="112">
        <f t="shared" si="621"/>
        <v>0</v>
      </c>
    </row>
    <row r="3858" spans="1:41" ht="20.100000000000001" customHeight="1">
      <c r="A3858" s="70">
        <f t="shared" si="619"/>
        <v>1</v>
      </c>
      <c r="B3858" s="81"/>
      <c r="C3858" s="81"/>
      <c r="D3858" s="81"/>
      <c r="E3858" s="81"/>
      <c r="F3858" s="34"/>
      <c r="G3858" s="94"/>
      <c r="H3858" s="81"/>
      <c r="I3858" s="34"/>
      <c r="J3858" s="34"/>
      <c r="K3858" s="38"/>
      <c r="L3858" s="38"/>
      <c r="M3858" s="39">
        <f t="shared" si="612"/>
        <v>0</v>
      </c>
      <c r="N3858" s="40">
        <f t="shared" si="613"/>
        <v>0</v>
      </c>
      <c r="O3858" s="80"/>
      <c r="P3858" s="113" t="str">
        <f t="shared" si="620"/>
        <v/>
      </c>
      <c r="Q3858" s="42" t="str">
        <f t="shared" si="614"/>
        <v/>
      </c>
      <c r="R3858" s="81"/>
      <c r="S3858" s="44" t="str">
        <f t="shared" si="615"/>
        <v/>
      </c>
      <c r="T3858" s="81"/>
      <c r="U3858" s="81"/>
      <c r="V3858" s="42">
        <f t="shared" si="616"/>
        <v>0</v>
      </c>
      <c r="W3858" s="43"/>
      <c r="X3858" s="47">
        <f>SUMIFS(W$12:W3858,F$12:F3858,F3858,H$12:H3858,H3858,D$12:D3858,D3858)</f>
        <v>0</v>
      </c>
      <c r="Y3858" s="48">
        <f t="shared" si="617"/>
        <v>0</v>
      </c>
      <c r="Z3858" s="82"/>
      <c r="AA3858" s="106"/>
      <c r="AB3858" s="42">
        <f t="shared" si="618"/>
        <v>0</v>
      </c>
      <c r="AC3858" s="50"/>
      <c r="AD3858" s="81"/>
      <c r="AE3858" s="81"/>
      <c r="AF3858" s="81"/>
      <c r="AG3858" s="81"/>
      <c r="AH3858" s="81"/>
      <c r="AI3858" s="81"/>
      <c r="AJ3858" s="81"/>
      <c r="AK3858" s="81"/>
      <c r="AL3858" s="81"/>
      <c r="AM3858" s="50"/>
      <c r="AN3858" s="50"/>
      <c r="AO3858" s="112">
        <f t="shared" si="621"/>
        <v>0</v>
      </c>
    </row>
    <row r="3859" spans="1:41" ht="20.100000000000001" customHeight="1">
      <c r="A3859" s="70">
        <f t="shared" si="619"/>
        <v>1</v>
      </c>
      <c r="B3859" s="81"/>
      <c r="C3859" s="81"/>
      <c r="D3859" s="81"/>
      <c r="E3859" s="81"/>
      <c r="F3859" s="34"/>
      <c r="G3859" s="94"/>
      <c r="H3859" s="81"/>
      <c r="I3859" s="34"/>
      <c r="J3859" s="34"/>
      <c r="K3859" s="38"/>
      <c r="L3859" s="38"/>
      <c r="M3859" s="39">
        <f t="shared" si="612"/>
        <v>0</v>
      </c>
      <c r="N3859" s="40">
        <f t="shared" si="613"/>
        <v>0</v>
      </c>
      <c r="O3859" s="80"/>
      <c r="P3859" s="113" t="str">
        <f t="shared" si="620"/>
        <v/>
      </c>
      <c r="Q3859" s="42" t="str">
        <f t="shared" si="614"/>
        <v/>
      </c>
      <c r="R3859" s="81"/>
      <c r="S3859" s="44" t="str">
        <f t="shared" si="615"/>
        <v/>
      </c>
      <c r="T3859" s="81"/>
      <c r="U3859" s="81"/>
      <c r="V3859" s="42">
        <f t="shared" si="616"/>
        <v>0</v>
      </c>
      <c r="W3859" s="43"/>
      <c r="X3859" s="47">
        <f>SUMIFS(W$12:W3859,F$12:F3859,F3859,H$12:H3859,H3859,D$12:D3859,D3859)</f>
        <v>0</v>
      </c>
      <c r="Y3859" s="48">
        <f t="shared" si="617"/>
        <v>0</v>
      </c>
      <c r="Z3859" s="82"/>
      <c r="AA3859" s="106"/>
      <c r="AB3859" s="42">
        <f t="shared" si="618"/>
        <v>0</v>
      </c>
      <c r="AC3859" s="50"/>
      <c r="AD3859" s="81"/>
      <c r="AE3859" s="81"/>
      <c r="AF3859" s="81"/>
      <c r="AG3859" s="81"/>
      <c r="AH3859" s="81"/>
      <c r="AI3859" s="81"/>
      <c r="AJ3859" s="81"/>
      <c r="AK3859" s="81"/>
      <c r="AL3859" s="81"/>
      <c r="AM3859" s="50"/>
      <c r="AN3859" s="50"/>
      <c r="AO3859" s="112">
        <f t="shared" si="621"/>
        <v>0</v>
      </c>
    </row>
    <row r="3860" spans="1:41" ht="20.100000000000001" customHeight="1">
      <c r="A3860" s="70">
        <f t="shared" si="619"/>
        <v>1</v>
      </c>
      <c r="B3860" s="81"/>
      <c r="C3860" s="81"/>
      <c r="D3860" s="81"/>
      <c r="E3860" s="81"/>
      <c r="F3860" s="34"/>
      <c r="G3860" s="94"/>
      <c r="H3860" s="81"/>
      <c r="I3860" s="34"/>
      <c r="J3860" s="34"/>
      <c r="K3860" s="38"/>
      <c r="L3860" s="38"/>
      <c r="M3860" s="39">
        <f t="shared" si="612"/>
        <v>0</v>
      </c>
      <c r="N3860" s="40">
        <f t="shared" si="613"/>
        <v>0</v>
      </c>
      <c r="O3860" s="80"/>
      <c r="P3860" s="113" t="str">
        <f t="shared" si="620"/>
        <v/>
      </c>
      <c r="Q3860" s="42" t="str">
        <f t="shared" si="614"/>
        <v/>
      </c>
      <c r="R3860" s="81"/>
      <c r="S3860" s="44" t="str">
        <f t="shared" si="615"/>
        <v/>
      </c>
      <c r="T3860" s="81"/>
      <c r="U3860" s="81"/>
      <c r="V3860" s="42">
        <f t="shared" si="616"/>
        <v>0</v>
      </c>
      <c r="W3860" s="43"/>
      <c r="X3860" s="47">
        <f>SUMIFS(W$12:W3860,F$12:F3860,F3860,H$12:H3860,H3860,D$12:D3860,D3860)</f>
        <v>0</v>
      </c>
      <c r="Y3860" s="48">
        <f t="shared" si="617"/>
        <v>0</v>
      </c>
      <c r="Z3860" s="82"/>
      <c r="AA3860" s="106"/>
      <c r="AB3860" s="42">
        <f t="shared" si="618"/>
        <v>0</v>
      </c>
      <c r="AC3860" s="50"/>
      <c r="AD3860" s="81"/>
      <c r="AE3860" s="81"/>
      <c r="AF3860" s="81"/>
      <c r="AG3860" s="81"/>
      <c r="AH3860" s="81"/>
      <c r="AI3860" s="81"/>
      <c r="AJ3860" s="81"/>
      <c r="AK3860" s="81"/>
      <c r="AL3860" s="81"/>
      <c r="AM3860" s="50"/>
      <c r="AN3860" s="50"/>
      <c r="AO3860" s="112">
        <f t="shared" si="621"/>
        <v>0</v>
      </c>
    </row>
    <row r="3861" spans="1:41" ht="20.100000000000001" customHeight="1">
      <c r="A3861" s="70">
        <f t="shared" si="619"/>
        <v>1</v>
      </c>
      <c r="B3861" s="81"/>
      <c r="C3861" s="81"/>
      <c r="D3861" s="81"/>
      <c r="E3861" s="81"/>
      <c r="F3861" s="34"/>
      <c r="G3861" s="94"/>
      <c r="H3861" s="81"/>
      <c r="I3861" s="34"/>
      <c r="J3861" s="34"/>
      <c r="K3861" s="38"/>
      <c r="L3861" s="38"/>
      <c r="M3861" s="39">
        <f t="shared" si="612"/>
        <v>0</v>
      </c>
      <c r="N3861" s="40">
        <f t="shared" si="613"/>
        <v>0</v>
      </c>
      <c r="O3861" s="80"/>
      <c r="P3861" s="113" t="str">
        <f t="shared" si="620"/>
        <v/>
      </c>
      <c r="Q3861" s="42" t="str">
        <f t="shared" si="614"/>
        <v/>
      </c>
      <c r="R3861" s="81"/>
      <c r="S3861" s="44" t="str">
        <f t="shared" si="615"/>
        <v/>
      </c>
      <c r="T3861" s="81"/>
      <c r="U3861" s="81"/>
      <c r="V3861" s="42">
        <f t="shared" si="616"/>
        <v>0</v>
      </c>
      <c r="W3861" s="43"/>
      <c r="X3861" s="47">
        <f>SUMIFS(W$12:W3861,F$12:F3861,F3861,H$12:H3861,H3861,D$12:D3861,D3861)</f>
        <v>0</v>
      </c>
      <c r="Y3861" s="48">
        <f t="shared" si="617"/>
        <v>0</v>
      </c>
      <c r="Z3861" s="82"/>
      <c r="AA3861" s="106"/>
      <c r="AB3861" s="42">
        <f t="shared" si="618"/>
        <v>0</v>
      </c>
      <c r="AC3861" s="50"/>
      <c r="AD3861" s="81"/>
      <c r="AE3861" s="81"/>
      <c r="AF3861" s="81"/>
      <c r="AG3861" s="81"/>
      <c r="AH3861" s="81"/>
      <c r="AI3861" s="81"/>
      <c r="AJ3861" s="81"/>
      <c r="AK3861" s="81"/>
      <c r="AL3861" s="81"/>
      <c r="AM3861" s="50"/>
      <c r="AN3861" s="50"/>
      <c r="AO3861" s="112">
        <f t="shared" si="621"/>
        <v>0</v>
      </c>
    </row>
    <row r="3862" spans="1:41" ht="20.100000000000001" customHeight="1">
      <c r="A3862" s="70">
        <f t="shared" si="619"/>
        <v>1</v>
      </c>
      <c r="B3862" s="81"/>
      <c r="C3862" s="81"/>
      <c r="D3862" s="81"/>
      <c r="E3862" s="81"/>
      <c r="F3862" s="34"/>
      <c r="G3862" s="94"/>
      <c r="H3862" s="81"/>
      <c r="I3862" s="34"/>
      <c r="J3862" s="34"/>
      <c r="K3862" s="38"/>
      <c r="L3862" s="38"/>
      <c r="M3862" s="39">
        <f t="shared" si="612"/>
        <v>0</v>
      </c>
      <c r="N3862" s="40">
        <f t="shared" si="613"/>
        <v>0</v>
      </c>
      <c r="O3862" s="80"/>
      <c r="P3862" s="113" t="str">
        <f t="shared" si="620"/>
        <v/>
      </c>
      <c r="Q3862" s="42" t="str">
        <f t="shared" si="614"/>
        <v/>
      </c>
      <c r="R3862" s="81"/>
      <c r="S3862" s="44" t="str">
        <f t="shared" si="615"/>
        <v/>
      </c>
      <c r="T3862" s="81"/>
      <c r="U3862" s="81"/>
      <c r="V3862" s="42">
        <f t="shared" si="616"/>
        <v>0</v>
      </c>
      <c r="W3862" s="43"/>
      <c r="X3862" s="47">
        <f>SUMIFS(W$12:W3862,F$12:F3862,F3862,H$12:H3862,H3862,D$12:D3862,D3862)</f>
        <v>0</v>
      </c>
      <c r="Y3862" s="48">
        <f t="shared" si="617"/>
        <v>0</v>
      </c>
      <c r="Z3862" s="82"/>
      <c r="AA3862" s="106"/>
      <c r="AB3862" s="42">
        <f t="shared" si="618"/>
        <v>0</v>
      </c>
      <c r="AC3862" s="50"/>
      <c r="AD3862" s="81"/>
      <c r="AE3862" s="81"/>
      <c r="AF3862" s="81"/>
      <c r="AG3862" s="81"/>
      <c r="AH3862" s="81"/>
      <c r="AI3862" s="81"/>
      <c r="AJ3862" s="81"/>
      <c r="AK3862" s="81"/>
      <c r="AL3862" s="81"/>
      <c r="AM3862" s="50"/>
      <c r="AN3862" s="50"/>
      <c r="AO3862" s="112">
        <f t="shared" si="621"/>
        <v>0</v>
      </c>
    </row>
    <row r="3863" spans="1:41" ht="20.100000000000001" customHeight="1">
      <c r="A3863" s="70">
        <f t="shared" si="619"/>
        <v>1</v>
      </c>
      <c r="B3863" s="81"/>
      <c r="C3863" s="81"/>
      <c r="D3863" s="81"/>
      <c r="E3863" s="81"/>
      <c r="F3863" s="34"/>
      <c r="G3863" s="94"/>
      <c r="H3863" s="81"/>
      <c r="I3863" s="34"/>
      <c r="J3863" s="34"/>
      <c r="K3863" s="38"/>
      <c r="L3863" s="38"/>
      <c r="M3863" s="39">
        <f t="shared" si="612"/>
        <v>0</v>
      </c>
      <c r="N3863" s="40">
        <f t="shared" si="613"/>
        <v>0</v>
      </c>
      <c r="O3863" s="80"/>
      <c r="P3863" s="113" t="str">
        <f t="shared" si="620"/>
        <v/>
      </c>
      <c r="Q3863" s="42" t="str">
        <f t="shared" si="614"/>
        <v/>
      </c>
      <c r="R3863" s="81"/>
      <c r="S3863" s="44" t="str">
        <f t="shared" si="615"/>
        <v/>
      </c>
      <c r="T3863" s="81"/>
      <c r="U3863" s="81"/>
      <c r="V3863" s="42">
        <f t="shared" si="616"/>
        <v>0</v>
      </c>
      <c r="W3863" s="43"/>
      <c r="X3863" s="47">
        <f>SUMIFS(W$12:W3863,F$12:F3863,F3863,H$12:H3863,H3863,D$12:D3863,D3863)</f>
        <v>0</v>
      </c>
      <c r="Y3863" s="48">
        <f t="shared" si="617"/>
        <v>0</v>
      </c>
      <c r="Z3863" s="82"/>
      <c r="AA3863" s="106"/>
      <c r="AB3863" s="42">
        <f t="shared" si="618"/>
        <v>0</v>
      </c>
      <c r="AC3863" s="50"/>
      <c r="AD3863" s="81"/>
      <c r="AE3863" s="81"/>
      <c r="AF3863" s="81"/>
      <c r="AG3863" s="81"/>
      <c r="AH3863" s="81"/>
      <c r="AI3863" s="81"/>
      <c r="AJ3863" s="81"/>
      <c r="AK3863" s="81"/>
      <c r="AL3863" s="81"/>
      <c r="AM3863" s="50"/>
      <c r="AN3863" s="50"/>
      <c r="AO3863" s="112">
        <f t="shared" si="621"/>
        <v>0</v>
      </c>
    </row>
    <row r="3864" spans="1:41" ht="20.100000000000001" customHeight="1">
      <c r="A3864" s="70">
        <f t="shared" si="619"/>
        <v>1</v>
      </c>
      <c r="B3864" s="81"/>
      <c r="C3864" s="81"/>
      <c r="D3864" s="81"/>
      <c r="E3864" s="81"/>
      <c r="F3864" s="34"/>
      <c r="G3864" s="94"/>
      <c r="H3864" s="81"/>
      <c r="I3864" s="34"/>
      <c r="J3864" s="34"/>
      <c r="K3864" s="38"/>
      <c r="L3864" s="38"/>
      <c r="M3864" s="39">
        <f t="shared" si="612"/>
        <v>0</v>
      </c>
      <c r="N3864" s="40">
        <f t="shared" si="613"/>
        <v>0</v>
      </c>
      <c r="O3864" s="80"/>
      <c r="P3864" s="113" t="str">
        <f t="shared" si="620"/>
        <v/>
      </c>
      <c r="Q3864" s="42" t="str">
        <f t="shared" si="614"/>
        <v/>
      </c>
      <c r="R3864" s="81"/>
      <c r="S3864" s="44" t="str">
        <f t="shared" si="615"/>
        <v/>
      </c>
      <c r="T3864" s="81"/>
      <c r="U3864" s="81"/>
      <c r="V3864" s="42">
        <f t="shared" si="616"/>
        <v>0</v>
      </c>
      <c r="W3864" s="43"/>
      <c r="X3864" s="47">
        <f>SUMIFS(W$12:W3864,F$12:F3864,F3864,H$12:H3864,H3864,D$12:D3864,D3864)</f>
        <v>0</v>
      </c>
      <c r="Y3864" s="48">
        <f t="shared" si="617"/>
        <v>0</v>
      </c>
      <c r="Z3864" s="82"/>
      <c r="AA3864" s="106"/>
      <c r="AB3864" s="42">
        <f t="shared" si="618"/>
        <v>0</v>
      </c>
      <c r="AC3864" s="50"/>
      <c r="AD3864" s="81"/>
      <c r="AE3864" s="81"/>
      <c r="AF3864" s="81"/>
      <c r="AG3864" s="81"/>
      <c r="AH3864" s="81"/>
      <c r="AI3864" s="81"/>
      <c r="AJ3864" s="81"/>
      <c r="AK3864" s="81"/>
      <c r="AL3864" s="81"/>
      <c r="AM3864" s="50"/>
      <c r="AN3864" s="50"/>
      <c r="AO3864" s="112">
        <f t="shared" si="621"/>
        <v>0</v>
      </c>
    </row>
    <row r="3865" spans="1:41" ht="20.100000000000001" customHeight="1">
      <c r="A3865" s="70">
        <f t="shared" si="619"/>
        <v>1</v>
      </c>
      <c r="B3865" s="81"/>
      <c r="C3865" s="81"/>
      <c r="D3865" s="81"/>
      <c r="E3865" s="81"/>
      <c r="F3865" s="34"/>
      <c r="G3865" s="94"/>
      <c r="H3865" s="81"/>
      <c r="I3865" s="34"/>
      <c r="J3865" s="34"/>
      <c r="K3865" s="38"/>
      <c r="L3865" s="38"/>
      <c r="M3865" s="39">
        <f t="shared" si="612"/>
        <v>0</v>
      </c>
      <c r="N3865" s="40">
        <f t="shared" si="613"/>
        <v>0</v>
      </c>
      <c r="O3865" s="80"/>
      <c r="P3865" s="113" t="str">
        <f t="shared" si="620"/>
        <v/>
      </c>
      <c r="Q3865" s="42" t="str">
        <f t="shared" si="614"/>
        <v/>
      </c>
      <c r="R3865" s="81"/>
      <c r="S3865" s="44" t="str">
        <f t="shared" si="615"/>
        <v/>
      </c>
      <c r="T3865" s="81"/>
      <c r="U3865" s="81"/>
      <c r="V3865" s="42">
        <f t="shared" si="616"/>
        <v>0</v>
      </c>
      <c r="W3865" s="43"/>
      <c r="X3865" s="47">
        <f>SUMIFS(W$12:W3865,F$12:F3865,F3865,H$12:H3865,H3865,D$12:D3865,D3865)</f>
        <v>0</v>
      </c>
      <c r="Y3865" s="48">
        <f t="shared" si="617"/>
        <v>0</v>
      </c>
      <c r="Z3865" s="82"/>
      <c r="AA3865" s="106"/>
      <c r="AB3865" s="42">
        <f t="shared" si="618"/>
        <v>0</v>
      </c>
      <c r="AC3865" s="50"/>
      <c r="AD3865" s="81"/>
      <c r="AE3865" s="81"/>
      <c r="AF3865" s="81"/>
      <c r="AG3865" s="81"/>
      <c r="AH3865" s="81"/>
      <c r="AI3865" s="81"/>
      <c r="AJ3865" s="81"/>
      <c r="AK3865" s="81"/>
      <c r="AL3865" s="81"/>
      <c r="AM3865" s="50"/>
      <c r="AN3865" s="50"/>
      <c r="AO3865" s="112">
        <f t="shared" si="621"/>
        <v>0</v>
      </c>
    </row>
    <row r="3866" spans="1:41" ht="20.100000000000001" customHeight="1">
      <c r="A3866" s="70">
        <f t="shared" si="619"/>
        <v>1</v>
      </c>
      <c r="B3866" s="81"/>
      <c r="C3866" s="81"/>
      <c r="D3866" s="81"/>
      <c r="E3866" s="81"/>
      <c r="F3866" s="34"/>
      <c r="G3866" s="94"/>
      <c r="H3866" s="81"/>
      <c r="I3866" s="34"/>
      <c r="J3866" s="34"/>
      <c r="K3866" s="38"/>
      <c r="L3866" s="38"/>
      <c r="M3866" s="39">
        <f t="shared" si="612"/>
        <v>0</v>
      </c>
      <c r="N3866" s="40">
        <f t="shared" si="613"/>
        <v>0</v>
      </c>
      <c r="O3866" s="80"/>
      <c r="P3866" s="113" t="str">
        <f t="shared" si="620"/>
        <v/>
      </c>
      <c r="Q3866" s="42" t="str">
        <f t="shared" si="614"/>
        <v/>
      </c>
      <c r="R3866" s="81"/>
      <c r="S3866" s="44" t="str">
        <f t="shared" si="615"/>
        <v/>
      </c>
      <c r="T3866" s="81"/>
      <c r="U3866" s="81"/>
      <c r="V3866" s="42">
        <f t="shared" si="616"/>
        <v>0</v>
      </c>
      <c r="W3866" s="43"/>
      <c r="X3866" s="47">
        <f>SUMIFS(W$12:W3866,F$12:F3866,F3866,H$12:H3866,H3866,D$12:D3866,D3866)</f>
        <v>0</v>
      </c>
      <c r="Y3866" s="48">
        <f t="shared" si="617"/>
        <v>0</v>
      </c>
      <c r="Z3866" s="82"/>
      <c r="AA3866" s="106"/>
      <c r="AB3866" s="42">
        <f t="shared" si="618"/>
        <v>0</v>
      </c>
      <c r="AC3866" s="50"/>
      <c r="AD3866" s="81"/>
      <c r="AE3866" s="81"/>
      <c r="AF3866" s="81"/>
      <c r="AG3866" s="81"/>
      <c r="AH3866" s="81"/>
      <c r="AI3866" s="81"/>
      <c r="AJ3866" s="81"/>
      <c r="AK3866" s="81"/>
      <c r="AL3866" s="81"/>
      <c r="AM3866" s="50"/>
      <c r="AN3866" s="50"/>
      <c r="AO3866" s="112">
        <f t="shared" si="621"/>
        <v>0</v>
      </c>
    </row>
    <row r="3867" spans="1:41" ht="20.100000000000001" customHeight="1">
      <c r="A3867" s="70">
        <f t="shared" si="619"/>
        <v>1</v>
      </c>
      <c r="B3867" s="81"/>
      <c r="C3867" s="81"/>
      <c r="D3867" s="81"/>
      <c r="E3867" s="81"/>
      <c r="F3867" s="34"/>
      <c r="G3867" s="94"/>
      <c r="H3867" s="81"/>
      <c r="I3867" s="34"/>
      <c r="J3867" s="34"/>
      <c r="K3867" s="38"/>
      <c r="L3867" s="38"/>
      <c r="M3867" s="39">
        <f t="shared" si="612"/>
        <v>0</v>
      </c>
      <c r="N3867" s="40">
        <f t="shared" si="613"/>
        <v>0</v>
      </c>
      <c r="O3867" s="80"/>
      <c r="P3867" s="113" t="str">
        <f t="shared" si="620"/>
        <v/>
      </c>
      <c r="Q3867" s="42" t="str">
        <f t="shared" si="614"/>
        <v/>
      </c>
      <c r="R3867" s="81"/>
      <c r="S3867" s="44" t="str">
        <f t="shared" si="615"/>
        <v/>
      </c>
      <c r="T3867" s="81"/>
      <c r="U3867" s="81"/>
      <c r="V3867" s="42">
        <f t="shared" si="616"/>
        <v>0</v>
      </c>
      <c r="W3867" s="43"/>
      <c r="X3867" s="47">
        <f>SUMIFS(W$12:W3867,F$12:F3867,F3867,H$12:H3867,H3867,D$12:D3867,D3867)</f>
        <v>0</v>
      </c>
      <c r="Y3867" s="48">
        <f t="shared" si="617"/>
        <v>0</v>
      </c>
      <c r="Z3867" s="82"/>
      <c r="AA3867" s="106"/>
      <c r="AB3867" s="42">
        <f t="shared" si="618"/>
        <v>0</v>
      </c>
      <c r="AC3867" s="50"/>
      <c r="AD3867" s="81"/>
      <c r="AE3867" s="81"/>
      <c r="AF3867" s="81"/>
      <c r="AG3867" s="81"/>
      <c r="AH3867" s="81"/>
      <c r="AI3867" s="81"/>
      <c r="AJ3867" s="81"/>
      <c r="AK3867" s="81"/>
      <c r="AL3867" s="81"/>
      <c r="AM3867" s="50"/>
      <c r="AN3867" s="50"/>
      <c r="AO3867" s="112">
        <f t="shared" si="621"/>
        <v>0</v>
      </c>
    </row>
    <row r="3868" spans="1:41" ht="20.100000000000001" customHeight="1">
      <c r="A3868" s="70">
        <f t="shared" si="619"/>
        <v>1</v>
      </c>
      <c r="B3868" s="81"/>
      <c r="C3868" s="81"/>
      <c r="D3868" s="81"/>
      <c r="E3868" s="81"/>
      <c r="F3868" s="34"/>
      <c r="G3868" s="94"/>
      <c r="H3868" s="81"/>
      <c r="I3868" s="34"/>
      <c r="J3868" s="34"/>
      <c r="K3868" s="38"/>
      <c r="L3868" s="38"/>
      <c r="M3868" s="39">
        <f t="shared" si="612"/>
        <v>0</v>
      </c>
      <c r="N3868" s="40">
        <f t="shared" si="613"/>
        <v>0</v>
      </c>
      <c r="O3868" s="80"/>
      <c r="P3868" s="113" t="str">
        <f t="shared" si="620"/>
        <v/>
      </c>
      <c r="Q3868" s="42" t="str">
        <f t="shared" si="614"/>
        <v/>
      </c>
      <c r="R3868" s="81"/>
      <c r="S3868" s="44" t="str">
        <f t="shared" si="615"/>
        <v/>
      </c>
      <c r="T3868" s="81"/>
      <c r="U3868" s="81"/>
      <c r="V3868" s="42">
        <f t="shared" si="616"/>
        <v>0</v>
      </c>
      <c r="W3868" s="43"/>
      <c r="X3868" s="47">
        <f>SUMIFS(W$12:W3868,F$12:F3868,F3868,H$12:H3868,H3868,D$12:D3868,D3868)</f>
        <v>0</v>
      </c>
      <c r="Y3868" s="48">
        <f t="shared" si="617"/>
        <v>0</v>
      </c>
      <c r="Z3868" s="82"/>
      <c r="AA3868" s="106"/>
      <c r="AB3868" s="42">
        <f t="shared" si="618"/>
        <v>0</v>
      </c>
      <c r="AC3868" s="50"/>
      <c r="AD3868" s="81"/>
      <c r="AE3868" s="81"/>
      <c r="AF3868" s="81"/>
      <c r="AG3868" s="81"/>
      <c r="AH3868" s="81"/>
      <c r="AI3868" s="81"/>
      <c r="AJ3868" s="81"/>
      <c r="AK3868" s="81"/>
      <c r="AL3868" s="81"/>
      <c r="AM3868" s="50"/>
      <c r="AN3868" s="50"/>
      <c r="AO3868" s="112">
        <f t="shared" si="621"/>
        <v>0</v>
      </c>
    </row>
    <row r="3869" spans="1:41" ht="20.100000000000001" customHeight="1">
      <c r="A3869" s="70">
        <f t="shared" si="619"/>
        <v>1</v>
      </c>
      <c r="B3869" s="81"/>
      <c r="C3869" s="81"/>
      <c r="D3869" s="81"/>
      <c r="E3869" s="81"/>
      <c r="F3869" s="34"/>
      <c r="G3869" s="94"/>
      <c r="H3869" s="81"/>
      <c r="I3869" s="34"/>
      <c r="J3869" s="34"/>
      <c r="K3869" s="38"/>
      <c r="L3869" s="38"/>
      <c r="M3869" s="39">
        <f t="shared" si="612"/>
        <v>0</v>
      </c>
      <c r="N3869" s="40">
        <f t="shared" si="613"/>
        <v>0</v>
      </c>
      <c r="O3869" s="80"/>
      <c r="P3869" s="113" t="str">
        <f t="shared" si="620"/>
        <v/>
      </c>
      <c r="Q3869" s="42" t="str">
        <f t="shared" si="614"/>
        <v/>
      </c>
      <c r="R3869" s="81"/>
      <c r="S3869" s="44" t="str">
        <f t="shared" si="615"/>
        <v/>
      </c>
      <c r="T3869" s="81"/>
      <c r="U3869" s="81"/>
      <c r="V3869" s="42">
        <f t="shared" si="616"/>
        <v>0</v>
      </c>
      <c r="W3869" s="43"/>
      <c r="X3869" s="47">
        <f>SUMIFS(W$12:W3869,F$12:F3869,F3869,H$12:H3869,H3869,D$12:D3869,D3869)</f>
        <v>0</v>
      </c>
      <c r="Y3869" s="48">
        <f t="shared" si="617"/>
        <v>0</v>
      </c>
      <c r="Z3869" s="82"/>
      <c r="AA3869" s="106"/>
      <c r="AB3869" s="42">
        <f t="shared" si="618"/>
        <v>0</v>
      </c>
      <c r="AC3869" s="50"/>
      <c r="AD3869" s="81"/>
      <c r="AE3869" s="81"/>
      <c r="AF3869" s="81"/>
      <c r="AG3869" s="81"/>
      <c r="AH3869" s="81"/>
      <c r="AI3869" s="81"/>
      <c r="AJ3869" s="81"/>
      <c r="AK3869" s="81"/>
      <c r="AL3869" s="81"/>
      <c r="AM3869" s="50"/>
      <c r="AN3869" s="50"/>
      <c r="AO3869" s="112">
        <f t="shared" si="621"/>
        <v>0</v>
      </c>
    </row>
    <row r="3870" spans="1:41" ht="20.100000000000001" customHeight="1">
      <c r="A3870" s="70">
        <f t="shared" si="619"/>
        <v>1</v>
      </c>
      <c r="B3870" s="81"/>
      <c r="C3870" s="81"/>
      <c r="D3870" s="81"/>
      <c r="E3870" s="81"/>
      <c r="F3870" s="34"/>
      <c r="G3870" s="94"/>
      <c r="H3870" s="81"/>
      <c r="I3870" s="34"/>
      <c r="J3870" s="34"/>
      <c r="K3870" s="38"/>
      <c r="L3870" s="38"/>
      <c r="M3870" s="39">
        <f t="shared" si="612"/>
        <v>0</v>
      </c>
      <c r="N3870" s="40">
        <f t="shared" si="613"/>
        <v>0</v>
      </c>
      <c r="O3870" s="80"/>
      <c r="P3870" s="113" t="str">
        <f t="shared" si="620"/>
        <v/>
      </c>
      <c r="Q3870" s="42" t="str">
        <f t="shared" si="614"/>
        <v/>
      </c>
      <c r="R3870" s="81"/>
      <c r="S3870" s="44" t="str">
        <f t="shared" si="615"/>
        <v/>
      </c>
      <c r="T3870" s="81"/>
      <c r="U3870" s="81"/>
      <c r="V3870" s="42">
        <f t="shared" si="616"/>
        <v>0</v>
      </c>
      <c r="W3870" s="43"/>
      <c r="X3870" s="47">
        <f>SUMIFS(W$12:W3870,F$12:F3870,F3870,H$12:H3870,H3870,D$12:D3870,D3870)</f>
        <v>0</v>
      </c>
      <c r="Y3870" s="48">
        <f t="shared" si="617"/>
        <v>0</v>
      </c>
      <c r="Z3870" s="82"/>
      <c r="AA3870" s="106"/>
      <c r="AB3870" s="42">
        <f t="shared" si="618"/>
        <v>0</v>
      </c>
      <c r="AC3870" s="50"/>
      <c r="AD3870" s="81"/>
      <c r="AE3870" s="81"/>
      <c r="AF3870" s="81"/>
      <c r="AG3870" s="81"/>
      <c r="AH3870" s="81"/>
      <c r="AI3870" s="81"/>
      <c r="AJ3870" s="81"/>
      <c r="AK3870" s="81"/>
      <c r="AL3870" s="81"/>
      <c r="AM3870" s="50"/>
      <c r="AN3870" s="50"/>
      <c r="AO3870" s="112">
        <f t="shared" si="621"/>
        <v>0</v>
      </c>
    </row>
    <row r="3871" spans="1:41" ht="20.100000000000001" customHeight="1">
      <c r="A3871" s="70">
        <f t="shared" si="619"/>
        <v>1</v>
      </c>
      <c r="B3871" s="81"/>
      <c r="C3871" s="81"/>
      <c r="D3871" s="81"/>
      <c r="E3871" s="81"/>
      <c r="F3871" s="34"/>
      <c r="G3871" s="94"/>
      <c r="H3871" s="81"/>
      <c r="I3871" s="34"/>
      <c r="J3871" s="34"/>
      <c r="K3871" s="38"/>
      <c r="L3871" s="38"/>
      <c r="M3871" s="39">
        <f t="shared" si="612"/>
        <v>0</v>
      </c>
      <c r="N3871" s="40">
        <f t="shared" si="613"/>
        <v>0</v>
      </c>
      <c r="O3871" s="80"/>
      <c r="P3871" s="113" t="str">
        <f t="shared" si="620"/>
        <v/>
      </c>
      <c r="Q3871" s="42" t="str">
        <f t="shared" si="614"/>
        <v/>
      </c>
      <c r="R3871" s="81"/>
      <c r="S3871" s="44" t="str">
        <f t="shared" si="615"/>
        <v/>
      </c>
      <c r="T3871" s="81"/>
      <c r="U3871" s="81"/>
      <c r="V3871" s="42">
        <f t="shared" si="616"/>
        <v>0</v>
      </c>
      <c r="W3871" s="43"/>
      <c r="X3871" s="47">
        <f>SUMIFS(W$12:W3871,F$12:F3871,F3871,H$12:H3871,H3871,D$12:D3871,D3871)</f>
        <v>0</v>
      </c>
      <c r="Y3871" s="48">
        <f t="shared" si="617"/>
        <v>0</v>
      </c>
      <c r="Z3871" s="82"/>
      <c r="AA3871" s="106"/>
      <c r="AB3871" s="42">
        <f t="shared" si="618"/>
        <v>0</v>
      </c>
      <c r="AC3871" s="50"/>
      <c r="AD3871" s="81"/>
      <c r="AE3871" s="81"/>
      <c r="AF3871" s="81"/>
      <c r="AG3871" s="81"/>
      <c r="AH3871" s="81"/>
      <c r="AI3871" s="81"/>
      <c r="AJ3871" s="81"/>
      <c r="AK3871" s="81"/>
      <c r="AL3871" s="81"/>
      <c r="AM3871" s="50"/>
      <c r="AN3871" s="50"/>
      <c r="AO3871" s="112">
        <f t="shared" si="621"/>
        <v>0</v>
      </c>
    </row>
    <row r="3872" spans="1:41" ht="20.100000000000001" customHeight="1">
      <c r="A3872" s="70">
        <f t="shared" si="619"/>
        <v>1</v>
      </c>
      <c r="B3872" s="81"/>
      <c r="C3872" s="81"/>
      <c r="D3872" s="81"/>
      <c r="E3872" s="81"/>
      <c r="F3872" s="34"/>
      <c r="G3872" s="94"/>
      <c r="H3872" s="81"/>
      <c r="I3872" s="34"/>
      <c r="J3872" s="34"/>
      <c r="K3872" s="38"/>
      <c r="L3872" s="38"/>
      <c r="M3872" s="39">
        <f t="shared" si="612"/>
        <v>0</v>
      </c>
      <c r="N3872" s="40">
        <f t="shared" si="613"/>
        <v>0</v>
      </c>
      <c r="O3872" s="80"/>
      <c r="P3872" s="113" t="str">
        <f t="shared" si="620"/>
        <v/>
      </c>
      <c r="Q3872" s="42" t="str">
        <f t="shared" si="614"/>
        <v/>
      </c>
      <c r="R3872" s="81"/>
      <c r="S3872" s="44" t="str">
        <f t="shared" si="615"/>
        <v/>
      </c>
      <c r="T3872" s="81"/>
      <c r="U3872" s="81"/>
      <c r="V3872" s="42">
        <f t="shared" si="616"/>
        <v>0</v>
      </c>
      <c r="W3872" s="43"/>
      <c r="X3872" s="47">
        <f>SUMIFS(W$12:W3872,F$12:F3872,F3872,H$12:H3872,H3872,D$12:D3872,D3872)</f>
        <v>0</v>
      </c>
      <c r="Y3872" s="48">
        <f t="shared" si="617"/>
        <v>0</v>
      </c>
      <c r="Z3872" s="82"/>
      <c r="AA3872" s="106"/>
      <c r="AB3872" s="42">
        <f t="shared" si="618"/>
        <v>0</v>
      </c>
      <c r="AC3872" s="50"/>
      <c r="AD3872" s="81"/>
      <c r="AE3872" s="81"/>
      <c r="AF3872" s="81"/>
      <c r="AG3872" s="81"/>
      <c r="AH3872" s="81"/>
      <c r="AI3872" s="81"/>
      <c r="AJ3872" s="81"/>
      <c r="AK3872" s="81"/>
      <c r="AL3872" s="81"/>
      <c r="AM3872" s="50"/>
      <c r="AN3872" s="50"/>
      <c r="AO3872" s="112">
        <f t="shared" si="621"/>
        <v>0</v>
      </c>
    </row>
    <row r="3873" spans="1:41" ht="20.100000000000001" customHeight="1">
      <c r="A3873" s="70">
        <f t="shared" si="619"/>
        <v>1</v>
      </c>
      <c r="B3873" s="81"/>
      <c r="C3873" s="81"/>
      <c r="D3873" s="81"/>
      <c r="E3873" s="81"/>
      <c r="F3873" s="34"/>
      <c r="G3873" s="94"/>
      <c r="H3873" s="81"/>
      <c r="I3873" s="34"/>
      <c r="J3873" s="34"/>
      <c r="K3873" s="38"/>
      <c r="L3873" s="38"/>
      <c r="M3873" s="39">
        <f t="shared" si="612"/>
        <v>0</v>
      </c>
      <c r="N3873" s="40">
        <f t="shared" si="613"/>
        <v>0</v>
      </c>
      <c r="O3873" s="80"/>
      <c r="P3873" s="113" t="str">
        <f t="shared" si="620"/>
        <v/>
      </c>
      <c r="Q3873" s="42" t="str">
        <f t="shared" si="614"/>
        <v/>
      </c>
      <c r="R3873" s="81"/>
      <c r="S3873" s="44" t="str">
        <f t="shared" si="615"/>
        <v/>
      </c>
      <c r="T3873" s="81"/>
      <c r="U3873" s="81"/>
      <c r="V3873" s="42">
        <f t="shared" si="616"/>
        <v>0</v>
      </c>
      <c r="W3873" s="43"/>
      <c r="X3873" s="47">
        <f>SUMIFS(W$12:W3873,F$12:F3873,F3873,H$12:H3873,H3873,D$12:D3873,D3873)</f>
        <v>0</v>
      </c>
      <c r="Y3873" s="48">
        <f t="shared" si="617"/>
        <v>0</v>
      </c>
      <c r="Z3873" s="82"/>
      <c r="AA3873" s="106"/>
      <c r="AB3873" s="42">
        <f t="shared" si="618"/>
        <v>0</v>
      </c>
      <c r="AC3873" s="50"/>
      <c r="AD3873" s="81"/>
      <c r="AE3873" s="81"/>
      <c r="AF3873" s="81"/>
      <c r="AG3873" s="81"/>
      <c r="AH3873" s="81"/>
      <c r="AI3873" s="81"/>
      <c r="AJ3873" s="81"/>
      <c r="AK3873" s="81"/>
      <c r="AL3873" s="81"/>
      <c r="AM3873" s="50"/>
      <c r="AN3873" s="50"/>
      <c r="AO3873" s="112">
        <f t="shared" si="621"/>
        <v>0</v>
      </c>
    </row>
    <row r="3874" spans="1:41" ht="20.100000000000001" customHeight="1">
      <c r="A3874" s="70">
        <f t="shared" si="619"/>
        <v>1</v>
      </c>
      <c r="B3874" s="81"/>
      <c r="C3874" s="81"/>
      <c r="D3874" s="81"/>
      <c r="E3874" s="81"/>
      <c r="F3874" s="34"/>
      <c r="G3874" s="94"/>
      <c r="H3874" s="81"/>
      <c r="I3874" s="34"/>
      <c r="J3874" s="34"/>
      <c r="K3874" s="38"/>
      <c r="L3874" s="38"/>
      <c r="M3874" s="39">
        <f t="shared" si="612"/>
        <v>0</v>
      </c>
      <c r="N3874" s="40">
        <f t="shared" si="613"/>
        <v>0</v>
      </c>
      <c r="O3874" s="80"/>
      <c r="P3874" s="113" t="str">
        <f t="shared" si="620"/>
        <v/>
      </c>
      <c r="Q3874" s="42" t="str">
        <f t="shared" si="614"/>
        <v/>
      </c>
      <c r="R3874" s="81"/>
      <c r="S3874" s="44" t="str">
        <f t="shared" si="615"/>
        <v/>
      </c>
      <c r="T3874" s="81"/>
      <c r="U3874" s="81"/>
      <c r="V3874" s="42">
        <f t="shared" si="616"/>
        <v>0</v>
      </c>
      <c r="W3874" s="43"/>
      <c r="X3874" s="47">
        <f>SUMIFS(W$12:W3874,F$12:F3874,F3874,H$12:H3874,H3874,D$12:D3874,D3874)</f>
        <v>0</v>
      </c>
      <c r="Y3874" s="48">
        <f t="shared" si="617"/>
        <v>0</v>
      </c>
      <c r="Z3874" s="82"/>
      <c r="AA3874" s="106"/>
      <c r="AB3874" s="42">
        <f t="shared" si="618"/>
        <v>0</v>
      </c>
      <c r="AC3874" s="50"/>
      <c r="AD3874" s="81"/>
      <c r="AE3874" s="81"/>
      <c r="AF3874" s="81"/>
      <c r="AG3874" s="81"/>
      <c r="AH3874" s="81"/>
      <c r="AI3874" s="81"/>
      <c r="AJ3874" s="81"/>
      <c r="AK3874" s="81"/>
      <c r="AL3874" s="81"/>
      <c r="AM3874" s="50"/>
      <c r="AN3874" s="50"/>
      <c r="AO3874" s="112">
        <f t="shared" si="621"/>
        <v>0</v>
      </c>
    </row>
    <row r="3875" spans="1:41" ht="20.100000000000001" customHeight="1">
      <c r="A3875" s="70">
        <f t="shared" si="619"/>
        <v>1</v>
      </c>
      <c r="B3875" s="81"/>
      <c r="C3875" s="81"/>
      <c r="D3875" s="81"/>
      <c r="E3875" s="81"/>
      <c r="F3875" s="34"/>
      <c r="G3875" s="94"/>
      <c r="H3875" s="81"/>
      <c r="I3875" s="34"/>
      <c r="J3875" s="34"/>
      <c r="K3875" s="38"/>
      <c r="L3875" s="38"/>
      <c r="M3875" s="39">
        <f t="shared" si="612"/>
        <v>0</v>
      </c>
      <c r="N3875" s="40">
        <f t="shared" si="613"/>
        <v>0</v>
      </c>
      <c r="O3875" s="80"/>
      <c r="P3875" s="113" t="str">
        <f t="shared" si="620"/>
        <v/>
      </c>
      <c r="Q3875" s="42" t="str">
        <f t="shared" si="614"/>
        <v/>
      </c>
      <c r="R3875" s="81"/>
      <c r="S3875" s="44" t="str">
        <f t="shared" si="615"/>
        <v/>
      </c>
      <c r="T3875" s="81"/>
      <c r="U3875" s="81"/>
      <c r="V3875" s="42">
        <f t="shared" si="616"/>
        <v>0</v>
      </c>
      <c r="W3875" s="43"/>
      <c r="X3875" s="47">
        <f>SUMIFS(W$12:W3875,F$12:F3875,F3875,H$12:H3875,H3875,D$12:D3875,D3875)</f>
        <v>0</v>
      </c>
      <c r="Y3875" s="48">
        <f t="shared" si="617"/>
        <v>0</v>
      </c>
      <c r="Z3875" s="82"/>
      <c r="AA3875" s="106"/>
      <c r="AB3875" s="42">
        <f t="shared" si="618"/>
        <v>0</v>
      </c>
      <c r="AC3875" s="50"/>
      <c r="AD3875" s="81"/>
      <c r="AE3875" s="81"/>
      <c r="AF3875" s="81"/>
      <c r="AG3875" s="81"/>
      <c r="AH3875" s="81"/>
      <c r="AI3875" s="81"/>
      <c r="AJ3875" s="81"/>
      <c r="AK3875" s="81"/>
      <c r="AL3875" s="81"/>
      <c r="AM3875" s="50"/>
      <c r="AN3875" s="50"/>
      <c r="AO3875" s="112">
        <f t="shared" si="621"/>
        <v>0</v>
      </c>
    </row>
    <row r="3876" spans="1:41" ht="20.100000000000001" customHeight="1">
      <c r="A3876" s="70">
        <f t="shared" si="619"/>
        <v>1</v>
      </c>
      <c r="B3876" s="81"/>
      <c r="C3876" s="81"/>
      <c r="D3876" s="81"/>
      <c r="E3876" s="81"/>
      <c r="F3876" s="34"/>
      <c r="G3876" s="94"/>
      <c r="H3876" s="81"/>
      <c r="I3876" s="34"/>
      <c r="J3876" s="34"/>
      <c r="K3876" s="38"/>
      <c r="L3876" s="38"/>
      <c r="M3876" s="39">
        <f t="shared" si="612"/>
        <v>0</v>
      </c>
      <c r="N3876" s="40">
        <f t="shared" si="613"/>
        <v>0</v>
      </c>
      <c r="O3876" s="80"/>
      <c r="P3876" s="113" t="str">
        <f t="shared" si="620"/>
        <v/>
      </c>
      <c r="Q3876" s="42" t="str">
        <f t="shared" si="614"/>
        <v/>
      </c>
      <c r="R3876" s="81"/>
      <c r="S3876" s="44" t="str">
        <f t="shared" si="615"/>
        <v/>
      </c>
      <c r="T3876" s="81"/>
      <c r="U3876" s="81"/>
      <c r="V3876" s="42">
        <f t="shared" si="616"/>
        <v>0</v>
      </c>
      <c r="W3876" s="43"/>
      <c r="X3876" s="47">
        <f>SUMIFS(W$12:W3876,F$12:F3876,F3876,H$12:H3876,H3876,D$12:D3876,D3876)</f>
        <v>0</v>
      </c>
      <c r="Y3876" s="48">
        <f t="shared" si="617"/>
        <v>0</v>
      </c>
      <c r="Z3876" s="82"/>
      <c r="AA3876" s="106"/>
      <c r="AB3876" s="42">
        <f t="shared" si="618"/>
        <v>0</v>
      </c>
      <c r="AC3876" s="50"/>
      <c r="AD3876" s="81"/>
      <c r="AE3876" s="81"/>
      <c r="AF3876" s="81"/>
      <c r="AG3876" s="81"/>
      <c r="AH3876" s="81"/>
      <c r="AI3876" s="81"/>
      <c r="AJ3876" s="81"/>
      <c r="AK3876" s="81"/>
      <c r="AL3876" s="81"/>
      <c r="AM3876" s="50"/>
      <c r="AN3876" s="50"/>
      <c r="AO3876" s="112">
        <f t="shared" si="621"/>
        <v>0</v>
      </c>
    </row>
    <row r="3877" spans="1:41" ht="20.100000000000001" customHeight="1">
      <c r="A3877" s="70">
        <f t="shared" si="619"/>
        <v>1</v>
      </c>
      <c r="B3877" s="81"/>
      <c r="C3877" s="81"/>
      <c r="D3877" s="81"/>
      <c r="E3877" s="81"/>
      <c r="F3877" s="34"/>
      <c r="G3877" s="94"/>
      <c r="H3877" s="81"/>
      <c r="I3877" s="34"/>
      <c r="J3877" s="34"/>
      <c r="K3877" s="38"/>
      <c r="L3877" s="38"/>
      <c r="M3877" s="39">
        <f t="shared" si="612"/>
        <v>0</v>
      </c>
      <c r="N3877" s="40">
        <f t="shared" si="613"/>
        <v>0</v>
      </c>
      <c r="O3877" s="80"/>
      <c r="P3877" s="113" t="str">
        <f t="shared" si="620"/>
        <v/>
      </c>
      <c r="Q3877" s="42" t="str">
        <f t="shared" si="614"/>
        <v/>
      </c>
      <c r="R3877" s="81"/>
      <c r="S3877" s="44" t="str">
        <f t="shared" si="615"/>
        <v/>
      </c>
      <c r="T3877" s="81"/>
      <c r="U3877" s="81"/>
      <c r="V3877" s="42">
        <f t="shared" si="616"/>
        <v>0</v>
      </c>
      <c r="W3877" s="43"/>
      <c r="X3877" s="47">
        <f>SUMIFS(W$12:W3877,F$12:F3877,F3877,H$12:H3877,H3877,D$12:D3877,D3877)</f>
        <v>0</v>
      </c>
      <c r="Y3877" s="48">
        <f t="shared" si="617"/>
        <v>0</v>
      </c>
      <c r="Z3877" s="82"/>
      <c r="AA3877" s="106"/>
      <c r="AB3877" s="42">
        <f t="shared" si="618"/>
        <v>0</v>
      </c>
      <c r="AC3877" s="50"/>
      <c r="AD3877" s="81"/>
      <c r="AE3877" s="81"/>
      <c r="AF3877" s="81"/>
      <c r="AG3877" s="81"/>
      <c r="AH3877" s="81"/>
      <c r="AI3877" s="81"/>
      <c r="AJ3877" s="81"/>
      <c r="AK3877" s="81"/>
      <c r="AL3877" s="81"/>
      <c r="AM3877" s="50"/>
      <c r="AN3877" s="50"/>
      <c r="AO3877" s="112">
        <f t="shared" si="621"/>
        <v>0</v>
      </c>
    </row>
    <row r="3878" spans="1:41" ht="20.100000000000001" customHeight="1">
      <c r="A3878" s="70">
        <f t="shared" si="619"/>
        <v>1</v>
      </c>
      <c r="B3878" s="81"/>
      <c r="C3878" s="81"/>
      <c r="D3878" s="81"/>
      <c r="E3878" s="81"/>
      <c r="F3878" s="34"/>
      <c r="G3878" s="94"/>
      <c r="H3878" s="81"/>
      <c r="I3878" s="34"/>
      <c r="J3878" s="34"/>
      <c r="K3878" s="38"/>
      <c r="L3878" s="38"/>
      <c r="M3878" s="39">
        <f t="shared" si="612"/>
        <v>0</v>
      </c>
      <c r="N3878" s="40">
        <f t="shared" si="613"/>
        <v>0</v>
      </c>
      <c r="O3878" s="80"/>
      <c r="P3878" s="113" t="str">
        <f t="shared" si="620"/>
        <v/>
      </c>
      <c r="Q3878" s="42" t="str">
        <f t="shared" si="614"/>
        <v/>
      </c>
      <c r="R3878" s="81"/>
      <c r="S3878" s="44" t="str">
        <f t="shared" si="615"/>
        <v/>
      </c>
      <c r="T3878" s="81"/>
      <c r="U3878" s="81"/>
      <c r="V3878" s="42">
        <f t="shared" si="616"/>
        <v>0</v>
      </c>
      <c r="W3878" s="43"/>
      <c r="X3878" s="47">
        <f>SUMIFS(W$12:W3878,F$12:F3878,F3878,H$12:H3878,H3878,D$12:D3878,D3878)</f>
        <v>0</v>
      </c>
      <c r="Y3878" s="48">
        <f t="shared" si="617"/>
        <v>0</v>
      </c>
      <c r="Z3878" s="82"/>
      <c r="AA3878" s="106"/>
      <c r="AB3878" s="42">
        <f t="shared" si="618"/>
        <v>0</v>
      </c>
      <c r="AC3878" s="50"/>
      <c r="AD3878" s="81"/>
      <c r="AE3878" s="81"/>
      <c r="AF3878" s="81"/>
      <c r="AG3878" s="81"/>
      <c r="AH3878" s="81"/>
      <c r="AI3878" s="81"/>
      <c r="AJ3878" s="81"/>
      <c r="AK3878" s="81"/>
      <c r="AL3878" s="81"/>
      <c r="AM3878" s="50"/>
      <c r="AN3878" s="50"/>
      <c r="AO3878" s="112">
        <f t="shared" si="621"/>
        <v>0</v>
      </c>
    </row>
    <row r="3879" spans="1:41" ht="20.100000000000001" customHeight="1">
      <c r="A3879" s="70">
        <f t="shared" si="619"/>
        <v>1</v>
      </c>
      <c r="B3879" s="81"/>
      <c r="C3879" s="81"/>
      <c r="D3879" s="81"/>
      <c r="E3879" s="81"/>
      <c r="F3879" s="34"/>
      <c r="G3879" s="94"/>
      <c r="H3879" s="81"/>
      <c r="I3879" s="34"/>
      <c r="J3879" s="34"/>
      <c r="K3879" s="38"/>
      <c r="L3879" s="38"/>
      <c r="M3879" s="39">
        <f t="shared" si="612"/>
        <v>0</v>
      </c>
      <c r="N3879" s="40">
        <f t="shared" si="613"/>
        <v>0</v>
      </c>
      <c r="O3879" s="80"/>
      <c r="P3879" s="113" t="str">
        <f t="shared" si="620"/>
        <v/>
      </c>
      <c r="Q3879" s="42" t="str">
        <f t="shared" si="614"/>
        <v/>
      </c>
      <c r="R3879" s="81"/>
      <c r="S3879" s="44" t="str">
        <f t="shared" si="615"/>
        <v/>
      </c>
      <c r="T3879" s="81"/>
      <c r="U3879" s="81"/>
      <c r="V3879" s="42">
        <f t="shared" si="616"/>
        <v>0</v>
      </c>
      <c r="W3879" s="43"/>
      <c r="X3879" s="47">
        <f>SUMIFS(W$12:W3879,F$12:F3879,F3879,H$12:H3879,H3879,D$12:D3879,D3879)</f>
        <v>0</v>
      </c>
      <c r="Y3879" s="48">
        <f t="shared" si="617"/>
        <v>0</v>
      </c>
      <c r="Z3879" s="82"/>
      <c r="AA3879" s="106"/>
      <c r="AB3879" s="42">
        <f t="shared" si="618"/>
        <v>0</v>
      </c>
      <c r="AC3879" s="50"/>
      <c r="AD3879" s="81"/>
      <c r="AE3879" s="81"/>
      <c r="AF3879" s="81"/>
      <c r="AG3879" s="81"/>
      <c r="AH3879" s="81"/>
      <c r="AI3879" s="81"/>
      <c r="AJ3879" s="81"/>
      <c r="AK3879" s="81"/>
      <c r="AL3879" s="81"/>
      <c r="AM3879" s="50"/>
      <c r="AN3879" s="50"/>
      <c r="AO3879" s="112">
        <f t="shared" si="621"/>
        <v>0</v>
      </c>
    </row>
    <row r="3880" spans="1:41" ht="20.100000000000001" customHeight="1">
      <c r="A3880" s="70">
        <f t="shared" si="619"/>
        <v>1</v>
      </c>
      <c r="B3880" s="81"/>
      <c r="C3880" s="81"/>
      <c r="D3880" s="81"/>
      <c r="E3880" s="81"/>
      <c r="F3880" s="34"/>
      <c r="G3880" s="94"/>
      <c r="H3880" s="81"/>
      <c r="I3880" s="34"/>
      <c r="J3880" s="34"/>
      <c r="K3880" s="38"/>
      <c r="L3880" s="38"/>
      <c r="M3880" s="39">
        <f t="shared" si="612"/>
        <v>0</v>
      </c>
      <c r="N3880" s="40">
        <f t="shared" si="613"/>
        <v>0</v>
      </c>
      <c r="O3880" s="80"/>
      <c r="P3880" s="113" t="str">
        <f t="shared" si="620"/>
        <v/>
      </c>
      <c r="Q3880" s="42" t="str">
        <f t="shared" si="614"/>
        <v/>
      </c>
      <c r="R3880" s="81"/>
      <c r="S3880" s="44" t="str">
        <f t="shared" si="615"/>
        <v/>
      </c>
      <c r="T3880" s="81"/>
      <c r="U3880" s="81"/>
      <c r="V3880" s="42">
        <f t="shared" si="616"/>
        <v>0</v>
      </c>
      <c r="W3880" s="43"/>
      <c r="X3880" s="47">
        <f>SUMIFS(W$12:W3880,F$12:F3880,F3880,H$12:H3880,H3880,D$12:D3880,D3880)</f>
        <v>0</v>
      </c>
      <c r="Y3880" s="48">
        <f t="shared" si="617"/>
        <v>0</v>
      </c>
      <c r="Z3880" s="82"/>
      <c r="AA3880" s="106"/>
      <c r="AB3880" s="42">
        <f t="shared" si="618"/>
        <v>0</v>
      </c>
      <c r="AC3880" s="50"/>
      <c r="AD3880" s="81"/>
      <c r="AE3880" s="81"/>
      <c r="AF3880" s="81"/>
      <c r="AG3880" s="81"/>
      <c r="AH3880" s="81"/>
      <c r="AI3880" s="81"/>
      <c r="AJ3880" s="81"/>
      <c r="AK3880" s="81"/>
      <c r="AL3880" s="81"/>
      <c r="AM3880" s="50"/>
      <c r="AN3880" s="50"/>
      <c r="AO3880" s="112">
        <f t="shared" si="621"/>
        <v>0</v>
      </c>
    </row>
    <row r="3881" spans="1:41" ht="20.100000000000001" customHeight="1">
      <c r="A3881" s="70">
        <f t="shared" si="619"/>
        <v>1</v>
      </c>
      <c r="B3881" s="81"/>
      <c r="C3881" s="81"/>
      <c r="D3881" s="81"/>
      <c r="E3881" s="81"/>
      <c r="F3881" s="34"/>
      <c r="G3881" s="94"/>
      <c r="H3881" s="81"/>
      <c r="I3881" s="34"/>
      <c r="J3881" s="34"/>
      <c r="K3881" s="38"/>
      <c r="L3881" s="38"/>
      <c r="M3881" s="39">
        <f t="shared" si="612"/>
        <v>0</v>
      </c>
      <c r="N3881" s="40">
        <f t="shared" si="613"/>
        <v>0</v>
      </c>
      <c r="O3881" s="80"/>
      <c r="P3881" s="113" t="str">
        <f t="shared" si="620"/>
        <v/>
      </c>
      <c r="Q3881" s="42" t="str">
        <f t="shared" si="614"/>
        <v/>
      </c>
      <c r="R3881" s="81"/>
      <c r="S3881" s="44" t="str">
        <f t="shared" si="615"/>
        <v/>
      </c>
      <c r="T3881" s="81"/>
      <c r="U3881" s="81"/>
      <c r="V3881" s="42">
        <f t="shared" si="616"/>
        <v>0</v>
      </c>
      <c r="W3881" s="43"/>
      <c r="X3881" s="47">
        <f>SUMIFS(W$12:W3881,F$12:F3881,F3881,H$12:H3881,H3881,D$12:D3881,D3881)</f>
        <v>0</v>
      </c>
      <c r="Y3881" s="48">
        <f t="shared" si="617"/>
        <v>0</v>
      </c>
      <c r="Z3881" s="82"/>
      <c r="AA3881" s="106"/>
      <c r="AB3881" s="42">
        <f t="shared" si="618"/>
        <v>0</v>
      </c>
      <c r="AC3881" s="50"/>
      <c r="AD3881" s="81"/>
      <c r="AE3881" s="81"/>
      <c r="AF3881" s="81"/>
      <c r="AG3881" s="81"/>
      <c r="AH3881" s="81"/>
      <c r="AI3881" s="81"/>
      <c r="AJ3881" s="81"/>
      <c r="AK3881" s="81"/>
      <c r="AL3881" s="81"/>
      <c r="AM3881" s="50"/>
      <c r="AN3881" s="50"/>
      <c r="AO3881" s="112">
        <f t="shared" si="621"/>
        <v>0</v>
      </c>
    </row>
    <row r="3882" spans="1:41" ht="20.100000000000001" customHeight="1">
      <c r="A3882" s="70">
        <f t="shared" si="619"/>
        <v>1</v>
      </c>
      <c r="B3882" s="81"/>
      <c r="C3882" s="81"/>
      <c r="D3882" s="81"/>
      <c r="E3882" s="81"/>
      <c r="F3882" s="34"/>
      <c r="G3882" s="94"/>
      <c r="H3882" s="81"/>
      <c r="I3882" s="34"/>
      <c r="J3882" s="34"/>
      <c r="K3882" s="38"/>
      <c r="L3882" s="38"/>
      <c r="M3882" s="39">
        <f t="shared" si="612"/>
        <v>0</v>
      </c>
      <c r="N3882" s="40">
        <f t="shared" si="613"/>
        <v>0</v>
      </c>
      <c r="O3882" s="80"/>
      <c r="P3882" s="113" t="str">
        <f t="shared" si="620"/>
        <v/>
      </c>
      <c r="Q3882" s="42" t="str">
        <f t="shared" si="614"/>
        <v/>
      </c>
      <c r="R3882" s="81"/>
      <c r="S3882" s="44" t="str">
        <f t="shared" si="615"/>
        <v/>
      </c>
      <c r="T3882" s="81"/>
      <c r="U3882" s="81"/>
      <c r="V3882" s="42">
        <f t="shared" si="616"/>
        <v>0</v>
      </c>
      <c r="W3882" s="43"/>
      <c r="X3882" s="47">
        <f>SUMIFS(W$12:W3882,F$12:F3882,F3882,H$12:H3882,H3882,D$12:D3882,D3882)</f>
        <v>0</v>
      </c>
      <c r="Y3882" s="48">
        <f t="shared" si="617"/>
        <v>0</v>
      </c>
      <c r="Z3882" s="82"/>
      <c r="AA3882" s="106"/>
      <c r="AB3882" s="42">
        <f t="shared" si="618"/>
        <v>0</v>
      </c>
      <c r="AC3882" s="50"/>
      <c r="AD3882" s="81"/>
      <c r="AE3882" s="81"/>
      <c r="AF3882" s="81"/>
      <c r="AG3882" s="81"/>
      <c r="AH3882" s="81"/>
      <c r="AI3882" s="81"/>
      <c r="AJ3882" s="81"/>
      <c r="AK3882" s="81"/>
      <c r="AL3882" s="81"/>
      <c r="AM3882" s="50"/>
      <c r="AN3882" s="50"/>
      <c r="AO3882" s="112">
        <f t="shared" si="621"/>
        <v>0</v>
      </c>
    </row>
    <row r="3883" spans="1:41" ht="20.100000000000001" customHeight="1">
      <c r="A3883" s="70">
        <f t="shared" si="619"/>
        <v>1</v>
      </c>
      <c r="B3883" s="81"/>
      <c r="C3883" s="81"/>
      <c r="D3883" s="81"/>
      <c r="E3883" s="81"/>
      <c r="F3883" s="34"/>
      <c r="G3883" s="94"/>
      <c r="H3883" s="81"/>
      <c r="I3883" s="34"/>
      <c r="J3883" s="34"/>
      <c r="K3883" s="38"/>
      <c r="L3883" s="38"/>
      <c r="M3883" s="39">
        <f t="shared" si="612"/>
        <v>0</v>
      </c>
      <c r="N3883" s="40">
        <f t="shared" si="613"/>
        <v>0</v>
      </c>
      <c r="O3883" s="80"/>
      <c r="P3883" s="113" t="str">
        <f t="shared" si="620"/>
        <v/>
      </c>
      <c r="Q3883" s="42" t="str">
        <f t="shared" si="614"/>
        <v/>
      </c>
      <c r="R3883" s="81"/>
      <c r="S3883" s="44" t="str">
        <f t="shared" si="615"/>
        <v/>
      </c>
      <c r="T3883" s="81"/>
      <c r="U3883" s="81"/>
      <c r="V3883" s="42">
        <f t="shared" si="616"/>
        <v>0</v>
      </c>
      <c r="W3883" s="43"/>
      <c r="X3883" s="47">
        <f>SUMIFS(W$12:W3883,F$12:F3883,F3883,H$12:H3883,H3883,D$12:D3883,D3883)</f>
        <v>0</v>
      </c>
      <c r="Y3883" s="48">
        <f t="shared" si="617"/>
        <v>0</v>
      </c>
      <c r="Z3883" s="82"/>
      <c r="AA3883" s="106"/>
      <c r="AB3883" s="42">
        <f t="shared" si="618"/>
        <v>0</v>
      </c>
      <c r="AC3883" s="50"/>
      <c r="AD3883" s="81"/>
      <c r="AE3883" s="81"/>
      <c r="AF3883" s="81"/>
      <c r="AG3883" s="81"/>
      <c r="AH3883" s="81"/>
      <c r="AI3883" s="81"/>
      <c r="AJ3883" s="81"/>
      <c r="AK3883" s="81"/>
      <c r="AL3883" s="81"/>
      <c r="AM3883" s="50"/>
      <c r="AN3883" s="50"/>
      <c r="AO3883" s="112">
        <f t="shared" si="621"/>
        <v>0</v>
      </c>
    </row>
    <row r="3884" spans="1:41" ht="20.100000000000001" customHeight="1">
      <c r="A3884" s="70">
        <f t="shared" si="619"/>
        <v>1</v>
      </c>
      <c r="B3884" s="81"/>
      <c r="C3884" s="81"/>
      <c r="D3884" s="81"/>
      <c r="E3884" s="81"/>
      <c r="F3884" s="34"/>
      <c r="G3884" s="94"/>
      <c r="H3884" s="81"/>
      <c r="I3884" s="34"/>
      <c r="J3884" s="34"/>
      <c r="K3884" s="38"/>
      <c r="L3884" s="38"/>
      <c r="M3884" s="39">
        <f t="shared" si="612"/>
        <v>0</v>
      </c>
      <c r="N3884" s="40">
        <f t="shared" si="613"/>
        <v>0</v>
      </c>
      <c r="O3884" s="80"/>
      <c r="P3884" s="113" t="str">
        <f t="shared" si="620"/>
        <v/>
      </c>
      <c r="Q3884" s="42" t="str">
        <f t="shared" si="614"/>
        <v/>
      </c>
      <c r="R3884" s="81"/>
      <c r="S3884" s="44" t="str">
        <f t="shared" si="615"/>
        <v/>
      </c>
      <c r="T3884" s="81"/>
      <c r="U3884" s="81"/>
      <c r="V3884" s="42">
        <f t="shared" si="616"/>
        <v>0</v>
      </c>
      <c r="W3884" s="43"/>
      <c r="X3884" s="47">
        <f>SUMIFS(W$12:W3884,F$12:F3884,F3884,H$12:H3884,H3884,D$12:D3884,D3884)</f>
        <v>0</v>
      </c>
      <c r="Y3884" s="48">
        <f t="shared" si="617"/>
        <v>0</v>
      </c>
      <c r="Z3884" s="82"/>
      <c r="AA3884" s="106"/>
      <c r="AB3884" s="42">
        <f t="shared" si="618"/>
        <v>0</v>
      </c>
      <c r="AC3884" s="50"/>
      <c r="AD3884" s="81"/>
      <c r="AE3884" s="81"/>
      <c r="AF3884" s="81"/>
      <c r="AG3884" s="81"/>
      <c r="AH3884" s="81"/>
      <c r="AI3884" s="81"/>
      <c r="AJ3884" s="81"/>
      <c r="AK3884" s="81"/>
      <c r="AL3884" s="81"/>
      <c r="AM3884" s="50"/>
      <c r="AN3884" s="50"/>
      <c r="AO3884" s="112">
        <f t="shared" si="621"/>
        <v>0</v>
      </c>
    </row>
    <row r="3885" spans="1:41" ht="20.100000000000001" customHeight="1">
      <c r="A3885" s="70">
        <f t="shared" si="619"/>
        <v>1</v>
      </c>
      <c r="B3885" s="81"/>
      <c r="C3885" s="81"/>
      <c r="D3885" s="81"/>
      <c r="E3885" s="81"/>
      <c r="F3885" s="34"/>
      <c r="G3885" s="94"/>
      <c r="H3885" s="81"/>
      <c r="I3885" s="34"/>
      <c r="J3885" s="34"/>
      <c r="K3885" s="38"/>
      <c r="L3885" s="38"/>
      <c r="M3885" s="39">
        <f t="shared" si="612"/>
        <v>0</v>
      </c>
      <c r="N3885" s="40">
        <f t="shared" si="613"/>
        <v>0</v>
      </c>
      <c r="O3885" s="80"/>
      <c r="P3885" s="113" t="str">
        <f t="shared" si="620"/>
        <v/>
      </c>
      <c r="Q3885" s="42" t="str">
        <f t="shared" si="614"/>
        <v/>
      </c>
      <c r="R3885" s="81"/>
      <c r="S3885" s="44" t="str">
        <f t="shared" si="615"/>
        <v/>
      </c>
      <c r="T3885" s="81"/>
      <c r="U3885" s="81"/>
      <c r="V3885" s="42">
        <f t="shared" si="616"/>
        <v>0</v>
      </c>
      <c r="W3885" s="43"/>
      <c r="X3885" s="47">
        <f>SUMIFS(W$12:W3885,F$12:F3885,F3885,H$12:H3885,H3885,D$12:D3885,D3885)</f>
        <v>0</v>
      </c>
      <c r="Y3885" s="48">
        <f t="shared" si="617"/>
        <v>0</v>
      </c>
      <c r="Z3885" s="82"/>
      <c r="AA3885" s="106"/>
      <c r="AB3885" s="42">
        <f t="shared" si="618"/>
        <v>0</v>
      </c>
      <c r="AC3885" s="50"/>
      <c r="AD3885" s="81"/>
      <c r="AE3885" s="81"/>
      <c r="AF3885" s="81"/>
      <c r="AG3885" s="81"/>
      <c r="AH3885" s="81"/>
      <c r="AI3885" s="81"/>
      <c r="AJ3885" s="81"/>
      <c r="AK3885" s="81"/>
      <c r="AL3885" s="81"/>
      <c r="AM3885" s="50"/>
      <c r="AN3885" s="50"/>
      <c r="AO3885" s="112">
        <f t="shared" si="621"/>
        <v>0</v>
      </c>
    </row>
    <row r="3886" spans="1:41" ht="20.100000000000001" customHeight="1">
      <c r="A3886" s="70">
        <f t="shared" si="619"/>
        <v>1</v>
      </c>
      <c r="B3886" s="81"/>
      <c r="C3886" s="81"/>
      <c r="D3886" s="81"/>
      <c r="E3886" s="81"/>
      <c r="F3886" s="34"/>
      <c r="G3886" s="94"/>
      <c r="H3886" s="81"/>
      <c r="I3886" s="34"/>
      <c r="J3886" s="34"/>
      <c r="K3886" s="38"/>
      <c r="L3886" s="38"/>
      <c r="M3886" s="39">
        <f t="shared" si="612"/>
        <v>0</v>
      </c>
      <c r="N3886" s="40">
        <f t="shared" si="613"/>
        <v>0</v>
      </c>
      <c r="O3886" s="80"/>
      <c r="P3886" s="113" t="str">
        <f t="shared" si="620"/>
        <v/>
      </c>
      <c r="Q3886" s="42" t="str">
        <f t="shared" si="614"/>
        <v/>
      </c>
      <c r="R3886" s="81"/>
      <c r="S3886" s="44" t="str">
        <f t="shared" si="615"/>
        <v/>
      </c>
      <c r="T3886" s="81"/>
      <c r="U3886" s="81"/>
      <c r="V3886" s="42">
        <f t="shared" si="616"/>
        <v>0</v>
      </c>
      <c r="W3886" s="43"/>
      <c r="X3886" s="47">
        <f>SUMIFS(W$12:W3886,F$12:F3886,F3886,H$12:H3886,H3886,D$12:D3886,D3886)</f>
        <v>0</v>
      </c>
      <c r="Y3886" s="48">
        <f t="shared" si="617"/>
        <v>0</v>
      </c>
      <c r="Z3886" s="82"/>
      <c r="AA3886" s="106"/>
      <c r="AB3886" s="42">
        <f t="shared" si="618"/>
        <v>0</v>
      </c>
      <c r="AC3886" s="50"/>
      <c r="AD3886" s="81"/>
      <c r="AE3886" s="81"/>
      <c r="AF3886" s="81"/>
      <c r="AG3886" s="81"/>
      <c r="AH3886" s="81"/>
      <c r="AI3886" s="81"/>
      <c r="AJ3886" s="81"/>
      <c r="AK3886" s="81"/>
      <c r="AL3886" s="81"/>
      <c r="AM3886" s="50"/>
      <c r="AN3886" s="50"/>
      <c r="AO3886" s="112">
        <f t="shared" si="621"/>
        <v>0</v>
      </c>
    </row>
    <row r="3887" spans="1:41" ht="20.100000000000001" customHeight="1">
      <c r="A3887" s="70">
        <f t="shared" si="619"/>
        <v>1</v>
      </c>
      <c r="B3887" s="81"/>
      <c r="C3887" s="81"/>
      <c r="D3887" s="81"/>
      <c r="E3887" s="81"/>
      <c r="F3887" s="34"/>
      <c r="G3887" s="94"/>
      <c r="H3887" s="81"/>
      <c r="I3887" s="34"/>
      <c r="J3887" s="34"/>
      <c r="K3887" s="38"/>
      <c r="L3887" s="38"/>
      <c r="M3887" s="39">
        <f t="shared" si="612"/>
        <v>0</v>
      </c>
      <c r="N3887" s="40">
        <f t="shared" si="613"/>
        <v>0</v>
      </c>
      <c r="O3887" s="80"/>
      <c r="P3887" s="113" t="str">
        <f t="shared" si="620"/>
        <v/>
      </c>
      <c r="Q3887" s="42" t="str">
        <f t="shared" si="614"/>
        <v/>
      </c>
      <c r="R3887" s="81"/>
      <c r="S3887" s="44" t="str">
        <f t="shared" si="615"/>
        <v/>
      </c>
      <c r="T3887" s="81"/>
      <c r="U3887" s="81"/>
      <c r="V3887" s="42">
        <f t="shared" si="616"/>
        <v>0</v>
      </c>
      <c r="W3887" s="43"/>
      <c r="X3887" s="47">
        <f>SUMIFS(W$12:W3887,F$12:F3887,F3887,H$12:H3887,H3887,D$12:D3887,D3887)</f>
        <v>0</v>
      </c>
      <c r="Y3887" s="48">
        <f t="shared" si="617"/>
        <v>0</v>
      </c>
      <c r="Z3887" s="82"/>
      <c r="AA3887" s="106"/>
      <c r="AB3887" s="42">
        <f t="shared" si="618"/>
        <v>0</v>
      </c>
      <c r="AC3887" s="50"/>
      <c r="AD3887" s="81"/>
      <c r="AE3887" s="81"/>
      <c r="AF3887" s="81"/>
      <c r="AG3887" s="81"/>
      <c r="AH3887" s="81"/>
      <c r="AI3887" s="81"/>
      <c r="AJ3887" s="81"/>
      <c r="AK3887" s="81"/>
      <c r="AL3887" s="81"/>
      <c r="AM3887" s="50"/>
      <c r="AN3887" s="50"/>
      <c r="AO3887" s="112">
        <f t="shared" si="621"/>
        <v>0</v>
      </c>
    </row>
    <row r="3888" spans="1:41" ht="20.100000000000001" customHeight="1">
      <c r="A3888" s="70">
        <f t="shared" si="619"/>
        <v>1</v>
      </c>
      <c r="B3888" s="81"/>
      <c r="C3888" s="81"/>
      <c r="D3888" s="81"/>
      <c r="E3888" s="81"/>
      <c r="F3888" s="34"/>
      <c r="G3888" s="94"/>
      <c r="H3888" s="81"/>
      <c r="I3888" s="34"/>
      <c r="J3888" s="34"/>
      <c r="K3888" s="38"/>
      <c r="L3888" s="38"/>
      <c r="M3888" s="39">
        <f t="shared" si="612"/>
        <v>0</v>
      </c>
      <c r="N3888" s="40">
        <f t="shared" si="613"/>
        <v>0</v>
      </c>
      <c r="O3888" s="80"/>
      <c r="P3888" s="113" t="str">
        <f t="shared" si="620"/>
        <v/>
      </c>
      <c r="Q3888" s="42" t="str">
        <f t="shared" si="614"/>
        <v/>
      </c>
      <c r="R3888" s="81"/>
      <c r="S3888" s="44" t="str">
        <f t="shared" si="615"/>
        <v/>
      </c>
      <c r="T3888" s="81"/>
      <c r="U3888" s="81"/>
      <c r="V3888" s="42">
        <f t="shared" si="616"/>
        <v>0</v>
      </c>
      <c r="W3888" s="43"/>
      <c r="X3888" s="47">
        <f>SUMIFS(W$12:W3888,F$12:F3888,F3888,H$12:H3888,H3888,D$12:D3888,D3888)</f>
        <v>0</v>
      </c>
      <c r="Y3888" s="48">
        <f t="shared" si="617"/>
        <v>0</v>
      </c>
      <c r="Z3888" s="82"/>
      <c r="AA3888" s="106"/>
      <c r="AB3888" s="42">
        <f t="shared" si="618"/>
        <v>0</v>
      </c>
      <c r="AC3888" s="50"/>
      <c r="AD3888" s="81"/>
      <c r="AE3888" s="81"/>
      <c r="AF3888" s="81"/>
      <c r="AG3888" s="81"/>
      <c r="AH3888" s="81"/>
      <c r="AI3888" s="81"/>
      <c r="AJ3888" s="81"/>
      <c r="AK3888" s="81"/>
      <c r="AL3888" s="81"/>
      <c r="AM3888" s="50"/>
      <c r="AN3888" s="50"/>
      <c r="AO3888" s="112">
        <f t="shared" si="621"/>
        <v>0</v>
      </c>
    </row>
    <row r="3889" spans="1:41" ht="20.100000000000001" customHeight="1">
      <c r="A3889" s="70">
        <f t="shared" si="619"/>
        <v>1</v>
      </c>
      <c r="B3889" s="81"/>
      <c r="C3889" s="81"/>
      <c r="D3889" s="81"/>
      <c r="E3889" s="81"/>
      <c r="F3889" s="34"/>
      <c r="G3889" s="94"/>
      <c r="H3889" s="81"/>
      <c r="I3889" s="34"/>
      <c r="J3889" s="34"/>
      <c r="K3889" s="38"/>
      <c r="L3889" s="38"/>
      <c r="M3889" s="39">
        <f t="shared" si="612"/>
        <v>0</v>
      </c>
      <c r="N3889" s="40">
        <f t="shared" si="613"/>
        <v>0</v>
      </c>
      <c r="O3889" s="80"/>
      <c r="P3889" s="113" t="str">
        <f t="shared" si="620"/>
        <v/>
      </c>
      <c r="Q3889" s="42" t="str">
        <f t="shared" si="614"/>
        <v/>
      </c>
      <c r="R3889" s="81"/>
      <c r="S3889" s="44" t="str">
        <f t="shared" si="615"/>
        <v/>
      </c>
      <c r="T3889" s="81"/>
      <c r="U3889" s="81"/>
      <c r="V3889" s="42">
        <f t="shared" si="616"/>
        <v>0</v>
      </c>
      <c r="W3889" s="43"/>
      <c r="X3889" s="47">
        <f>SUMIFS(W$12:W3889,F$12:F3889,F3889,H$12:H3889,H3889,D$12:D3889,D3889)</f>
        <v>0</v>
      </c>
      <c r="Y3889" s="48">
        <f t="shared" si="617"/>
        <v>0</v>
      </c>
      <c r="Z3889" s="82"/>
      <c r="AA3889" s="106"/>
      <c r="AB3889" s="42">
        <f t="shared" si="618"/>
        <v>0</v>
      </c>
      <c r="AC3889" s="50"/>
      <c r="AD3889" s="81"/>
      <c r="AE3889" s="81"/>
      <c r="AF3889" s="81"/>
      <c r="AG3889" s="81"/>
      <c r="AH3889" s="81"/>
      <c r="AI3889" s="81"/>
      <c r="AJ3889" s="81"/>
      <c r="AK3889" s="81"/>
      <c r="AL3889" s="81"/>
      <c r="AM3889" s="50"/>
      <c r="AN3889" s="50"/>
      <c r="AO3889" s="112">
        <f t="shared" si="621"/>
        <v>0</v>
      </c>
    </row>
    <row r="3890" spans="1:41" ht="20.100000000000001" customHeight="1">
      <c r="A3890" s="70">
        <f t="shared" si="619"/>
        <v>1</v>
      </c>
      <c r="B3890" s="81"/>
      <c r="C3890" s="81"/>
      <c r="D3890" s="81"/>
      <c r="E3890" s="81"/>
      <c r="F3890" s="34"/>
      <c r="G3890" s="94"/>
      <c r="H3890" s="81"/>
      <c r="I3890" s="34"/>
      <c r="J3890" s="34"/>
      <c r="K3890" s="38"/>
      <c r="L3890" s="38"/>
      <c r="M3890" s="39">
        <f t="shared" si="612"/>
        <v>0</v>
      </c>
      <c r="N3890" s="40">
        <f t="shared" si="613"/>
        <v>0</v>
      </c>
      <c r="O3890" s="80"/>
      <c r="P3890" s="113" t="str">
        <f t="shared" si="620"/>
        <v/>
      </c>
      <c r="Q3890" s="42" t="str">
        <f t="shared" si="614"/>
        <v/>
      </c>
      <c r="R3890" s="81"/>
      <c r="S3890" s="44" t="str">
        <f t="shared" si="615"/>
        <v/>
      </c>
      <c r="T3890" s="81"/>
      <c r="U3890" s="81"/>
      <c r="V3890" s="42">
        <f t="shared" si="616"/>
        <v>0</v>
      </c>
      <c r="W3890" s="43"/>
      <c r="X3890" s="47">
        <f>SUMIFS(W$12:W3890,F$12:F3890,F3890,H$12:H3890,H3890,D$12:D3890,D3890)</f>
        <v>0</v>
      </c>
      <c r="Y3890" s="48">
        <f t="shared" si="617"/>
        <v>0</v>
      </c>
      <c r="Z3890" s="82"/>
      <c r="AA3890" s="106"/>
      <c r="AB3890" s="42">
        <f t="shared" si="618"/>
        <v>0</v>
      </c>
      <c r="AC3890" s="50"/>
      <c r="AD3890" s="81"/>
      <c r="AE3890" s="81"/>
      <c r="AF3890" s="81"/>
      <c r="AG3890" s="81"/>
      <c r="AH3890" s="81"/>
      <c r="AI3890" s="81"/>
      <c r="AJ3890" s="81"/>
      <c r="AK3890" s="81"/>
      <c r="AL3890" s="81"/>
      <c r="AM3890" s="50"/>
      <c r="AN3890" s="50"/>
      <c r="AO3890" s="112">
        <f t="shared" si="621"/>
        <v>0</v>
      </c>
    </row>
    <row r="3891" spans="1:41" ht="20.100000000000001" customHeight="1">
      <c r="A3891" s="70">
        <f t="shared" si="619"/>
        <v>1</v>
      </c>
      <c r="B3891" s="81"/>
      <c r="C3891" s="81"/>
      <c r="D3891" s="81"/>
      <c r="E3891" s="81"/>
      <c r="F3891" s="34"/>
      <c r="G3891" s="94"/>
      <c r="H3891" s="81"/>
      <c r="I3891" s="34"/>
      <c r="J3891" s="34"/>
      <c r="K3891" s="38"/>
      <c r="L3891" s="38"/>
      <c r="M3891" s="39">
        <f t="shared" si="612"/>
        <v>0</v>
      </c>
      <c r="N3891" s="40">
        <f t="shared" si="613"/>
        <v>0</v>
      </c>
      <c r="O3891" s="80"/>
      <c r="P3891" s="113" t="str">
        <f t="shared" si="620"/>
        <v/>
      </c>
      <c r="Q3891" s="42" t="str">
        <f t="shared" si="614"/>
        <v/>
      </c>
      <c r="R3891" s="81"/>
      <c r="S3891" s="44" t="str">
        <f t="shared" si="615"/>
        <v/>
      </c>
      <c r="T3891" s="81"/>
      <c r="U3891" s="81"/>
      <c r="V3891" s="42">
        <f t="shared" si="616"/>
        <v>0</v>
      </c>
      <c r="W3891" s="43"/>
      <c r="X3891" s="47">
        <f>SUMIFS(W$12:W3891,F$12:F3891,F3891,H$12:H3891,H3891,D$12:D3891,D3891)</f>
        <v>0</v>
      </c>
      <c r="Y3891" s="48">
        <f t="shared" si="617"/>
        <v>0</v>
      </c>
      <c r="Z3891" s="82"/>
      <c r="AA3891" s="106"/>
      <c r="AB3891" s="42">
        <f t="shared" si="618"/>
        <v>0</v>
      </c>
      <c r="AC3891" s="50"/>
      <c r="AD3891" s="81"/>
      <c r="AE3891" s="81"/>
      <c r="AF3891" s="81"/>
      <c r="AG3891" s="81"/>
      <c r="AH3891" s="81"/>
      <c r="AI3891" s="81"/>
      <c r="AJ3891" s="81"/>
      <c r="AK3891" s="81"/>
      <c r="AL3891" s="81"/>
      <c r="AM3891" s="50"/>
      <c r="AN3891" s="50"/>
      <c r="AO3891" s="112">
        <f t="shared" si="621"/>
        <v>0</v>
      </c>
    </row>
    <row r="3892" spans="1:41" ht="20.100000000000001" customHeight="1">
      <c r="A3892" s="70">
        <f t="shared" si="619"/>
        <v>1</v>
      </c>
      <c r="B3892" s="81"/>
      <c r="C3892" s="81"/>
      <c r="D3892" s="81"/>
      <c r="E3892" s="81"/>
      <c r="F3892" s="34"/>
      <c r="G3892" s="94"/>
      <c r="H3892" s="81"/>
      <c r="I3892" s="34"/>
      <c r="J3892" s="34"/>
      <c r="K3892" s="38"/>
      <c r="L3892" s="38"/>
      <c r="M3892" s="39">
        <f t="shared" si="612"/>
        <v>0</v>
      </c>
      <c r="N3892" s="40">
        <f t="shared" si="613"/>
        <v>0</v>
      </c>
      <c r="O3892" s="80"/>
      <c r="P3892" s="113" t="str">
        <f t="shared" si="620"/>
        <v/>
      </c>
      <c r="Q3892" s="42" t="str">
        <f t="shared" si="614"/>
        <v/>
      </c>
      <c r="R3892" s="81"/>
      <c r="S3892" s="44" t="str">
        <f t="shared" si="615"/>
        <v/>
      </c>
      <c r="T3892" s="81"/>
      <c r="U3892" s="81"/>
      <c r="V3892" s="42">
        <f t="shared" si="616"/>
        <v>0</v>
      </c>
      <c r="W3892" s="43"/>
      <c r="X3892" s="47">
        <f>SUMIFS(W$12:W3892,F$12:F3892,F3892,H$12:H3892,H3892,D$12:D3892,D3892)</f>
        <v>0</v>
      </c>
      <c r="Y3892" s="48">
        <f t="shared" si="617"/>
        <v>0</v>
      </c>
      <c r="Z3892" s="82"/>
      <c r="AA3892" s="106"/>
      <c r="AB3892" s="42">
        <f t="shared" si="618"/>
        <v>0</v>
      </c>
      <c r="AC3892" s="50"/>
      <c r="AD3892" s="81"/>
      <c r="AE3892" s="81"/>
      <c r="AF3892" s="81"/>
      <c r="AG3892" s="81"/>
      <c r="AH3892" s="81"/>
      <c r="AI3892" s="81"/>
      <c r="AJ3892" s="81"/>
      <c r="AK3892" s="81"/>
      <c r="AL3892" s="81"/>
      <c r="AM3892" s="50"/>
      <c r="AN3892" s="50"/>
      <c r="AO3892" s="112">
        <f t="shared" si="621"/>
        <v>0</v>
      </c>
    </row>
    <row r="3893" spans="1:41" ht="20.100000000000001" customHeight="1">
      <c r="A3893" s="70">
        <f t="shared" si="619"/>
        <v>1</v>
      </c>
      <c r="B3893" s="81"/>
      <c r="C3893" s="81"/>
      <c r="D3893" s="81"/>
      <c r="E3893" s="81"/>
      <c r="F3893" s="34"/>
      <c r="G3893" s="94"/>
      <c r="H3893" s="81"/>
      <c r="I3893" s="34"/>
      <c r="J3893" s="34"/>
      <c r="K3893" s="38"/>
      <c r="L3893" s="38"/>
      <c r="M3893" s="39">
        <f t="shared" si="612"/>
        <v>0</v>
      </c>
      <c r="N3893" s="40">
        <f t="shared" si="613"/>
        <v>0</v>
      </c>
      <c r="O3893" s="80"/>
      <c r="P3893" s="113" t="str">
        <f t="shared" si="620"/>
        <v/>
      </c>
      <c r="Q3893" s="42" t="str">
        <f t="shared" si="614"/>
        <v/>
      </c>
      <c r="R3893" s="81"/>
      <c r="S3893" s="44" t="str">
        <f t="shared" si="615"/>
        <v/>
      </c>
      <c r="T3893" s="81"/>
      <c r="U3893" s="81"/>
      <c r="V3893" s="42">
        <f t="shared" si="616"/>
        <v>0</v>
      </c>
      <c r="W3893" s="43"/>
      <c r="X3893" s="47">
        <f>SUMIFS(W$12:W3893,F$12:F3893,F3893,H$12:H3893,H3893,D$12:D3893,D3893)</f>
        <v>0</v>
      </c>
      <c r="Y3893" s="48">
        <f t="shared" si="617"/>
        <v>0</v>
      </c>
      <c r="Z3893" s="82"/>
      <c r="AA3893" s="106"/>
      <c r="AB3893" s="42">
        <f t="shared" si="618"/>
        <v>0</v>
      </c>
      <c r="AC3893" s="50"/>
      <c r="AD3893" s="81"/>
      <c r="AE3893" s="81"/>
      <c r="AF3893" s="81"/>
      <c r="AG3893" s="81"/>
      <c r="AH3893" s="81"/>
      <c r="AI3893" s="81"/>
      <c r="AJ3893" s="81"/>
      <c r="AK3893" s="81"/>
      <c r="AL3893" s="81"/>
      <c r="AM3893" s="50"/>
      <c r="AN3893" s="50"/>
      <c r="AO3893" s="112">
        <f t="shared" si="621"/>
        <v>0</v>
      </c>
    </row>
    <row r="3894" spans="1:41" ht="20.100000000000001" customHeight="1">
      <c r="A3894" s="70">
        <f t="shared" si="619"/>
        <v>1</v>
      </c>
      <c r="B3894" s="81"/>
      <c r="C3894" s="81"/>
      <c r="D3894" s="81"/>
      <c r="E3894" s="81"/>
      <c r="F3894" s="34"/>
      <c r="G3894" s="94"/>
      <c r="H3894" s="81"/>
      <c r="I3894" s="34"/>
      <c r="J3894" s="34"/>
      <c r="K3894" s="38"/>
      <c r="L3894" s="38"/>
      <c r="M3894" s="39">
        <f t="shared" si="612"/>
        <v>0</v>
      </c>
      <c r="N3894" s="40">
        <f t="shared" si="613"/>
        <v>0</v>
      </c>
      <c r="O3894" s="80"/>
      <c r="P3894" s="113" t="str">
        <f t="shared" si="620"/>
        <v/>
      </c>
      <c r="Q3894" s="42" t="str">
        <f t="shared" si="614"/>
        <v/>
      </c>
      <c r="R3894" s="81"/>
      <c r="S3894" s="44" t="str">
        <f t="shared" si="615"/>
        <v/>
      </c>
      <c r="T3894" s="81"/>
      <c r="U3894" s="81"/>
      <c r="V3894" s="42">
        <f t="shared" si="616"/>
        <v>0</v>
      </c>
      <c r="W3894" s="43"/>
      <c r="X3894" s="47">
        <f>SUMIFS(W$12:W3894,F$12:F3894,F3894,H$12:H3894,H3894,D$12:D3894,D3894)</f>
        <v>0</v>
      </c>
      <c r="Y3894" s="48">
        <f t="shared" si="617"/>
        <v>0</v>
      </c>
      <c r="Z3894" s="82"/>
      <c r="AA3894" s="106"/>
      <c r="AB3894" s="42">
        <f t="shared" si="618"/>
        <v>0</v>
      </c>
      <c r="AC3894" s="50"/>
      <c r="AD3894" s="81"/>
      <c r="AE3894" s="81"/>
      <c r="AF3894" s="81"/>
      <c r="AG3894" s="81"/>
      <c r="AH3894" s="81"/>
      <c r="AI3894" s="81"/>
      <c r="AJ3894" s="81"/>
      <c r="AK3894" s="81"/>
      <c r="AL3894" s="81"/>
      <c r="AM3894" s="50"/>
      <c r="AN3894" s="50"/>
      <c r="AO3894" s="112">
        <f t="shared" si="621"/>
        <v>0</v>
      </c>
    </row>
    <row r="3895" spans="1:41" ht="20.100000000000001" customHeight="1">
      <c r="A3895" s="70">
        <f t="shared" si="619"/>
        <v>1</v>
      </c>
      <c r="B3895" s="81"/>
      <c r="C3895" s="81"/>
      <c r="D3895" s="81"/>
      <c r="E3895" s="81"/>
      <c r="F3895" s="34"/>
      <c r="G3895" s="94"/>
      <c r="H3895" s="81"/>
      <c r="I3895" s="34"/>
      <c r="J3895" s="34"/>
      <c r="K3895" s="38"/>
      <c r="L3895" s="38"/>
      <c r="M3895" s="39">
        <f t="shared" si="612"/>
        <v>0</v>
      </c>
      <c r="N3895" s="40">
        <f t="shared" si="613"/>
        <v>0</v>
      </c>
      <c r="O3895" s="80"/>
      <c r="P3895" s="113" t="str">
        <f t="shared" si="620"/>
        <v/>
      </c>
      <c r="Q3895" s="42" t="str">
        <f t="shared" si="614"/>
        <v/>
      </c>
      <c r="R3895" s="81"/>
      <c r="S3895" s="44" t="str">
        <f t="shared" si="615"/>
        <v/>
      </c>
      <c r="T3895" s="81"/>
      <c r="U3895" s="81"/>
      <c r="V3895" s="42">
        <f t="shared" si="616"/>
        <v>0</v>
      </c>
      <c r="W3895" s="43"/>
      <c r="X3895" s="47">
        <f>SUMIFS(W$12:W3895,F$12:F3895,F3895,H$12:H3895,H3895,D$12:D3895,D3895)</f>
        <v>0</v>
      </c>
      <c r="Y3895" s="48">
        <f t="shared" si="617"/>
        <v>0</v>
      </c>
      <c r="Z3895" s="82"/>
      <c r="AA3895" s="106"/>
      <c r="AB3895" s="42">
        <f t="shared" si="618"/>
        <v>0</v>
      </c>
      <c r="AC3895" s="50"/>
      <c r="AD3895" s="81"/>
      <c r="AE3895" s="81"/>
      <c r="AF3895" s="81"/>
      <c r="AG3895" s="81"/>
      <c r="AH3895" s="81"/>
      <c r="AI3895" s="81"/>
      <c r="AJ3895" s="81"/>
      <c r="AK3895" s="81"/>
      <c r="AL3895" s="81"/>
      <c r="AM3895" s="50"/>
      <c r="AN3895" s="50"/>
      <c r="AO3895" s="112">
        <f t="shared" si="621"/>
        <v>0</v>
      </c>
    </row>
    <row r="3896" spans="1:41" ht="20.100000000000001" customHeight="1">
      <c r="A3896" s="70">
        <f t="shared" si="619"/>
        <v>1</v>
      </c>
      <c r="B3896" s="81"/>
      <c r="C3896" s="81"/>
      <c r="D3896" s="81"/>
      <c r="E3896" s="81"/>
      <c r="F3896" s="34"/>
      <c r="G3896" s="94"/>
      <c r="H3896" s="81"/>
      <c r="I3896" s="34"/>
      <c r="J3896" s="34"/>
      <c r="K3896" s="38"/>
      <c r="L3896" s="38"/>
      <c r="M3896" s="39">
        <f t="shared" si="612"/>
        <v>0</v>
      </c>
      <c r="N3896" s="40">
        <f t="shared" si="613"/>
        <v>0</v>
      </c>
      <c r="O3896" s="80"/>
      <c r="P3896" s="113" t="str">
        <f t="shared" si="620"/>
        <v/>
      </c>
      <c r="Q3896" s="42" t="str">
        <f t="shared" si="614"/>
        <v/>
      </c>
      <c r="R3896" s="81"/>
      <c r="S3896" s="44" t="str">
        <f t="shared" si="615"/>
        <v/>
      </c>
      <c r="T3896" s="81"/>
      <c r="U3896" s="81"/>
      <c r="V3896" s="42">
        <f t="shared" si="616"/>
        <v>0</v>
      </c>
      <c r="W3896" s="43"/>
      <c r="X3896" s="47">
        <f>SUMIFS(W$12:W3896,F$12:F3896,F3896,H$12:H3896,H3896,D$12:D3896,D3896)</f>
        <v>0</v>
      </c>
      <c r="Y3896" s="48">
        <f t="shared" si="617"/>
        <v>0</v>
      </c>
      <c r="Z3896" s="82"/>
      <c r="AA3896" s="106"/>
      <c r="AB3896" s="42">
        <f t="shared" si="618"/>
        <v>0</v>
      </c>
      <c r="AC3896" s="50"/>
      <c r="AD3896" s="81"/>
      <c r="AE3896" s="81"/>
      <c r="AF3896" s="81"/>
      <c r="AG3896" s="81"/>
      <c r="AH3896" s="81"/>
      <c r="AI3896" s="81"/>
      <c r="AJ3896" s="81"/>
      <c r="AK3896" s="81"/>
      <c r="AL3896" s="81"/>
      <c r="AM3896" s="50"/>
      <c r="AN3896" s="50"/>
      <c r="AO3896" s="112">
        <f t="shared" si="621"/>
        <v>0</v>
      </c>
    </row>
    <row r="3897" spans="1:41" ht="20.100000000000001" customHeight="1">
      <c r="A3897" s="70">
        <f t="shared" si="619"/>
        <v>1</v>
      </c>
      <c r="B3897" s="81"/>
      <c r="C3897" s="81"/>
      <c r="D3897" s="81"/>
      <c r="E3897" s="81"/>
      <c r="F3897" s="34"/>
      <c r="G3897" s="94"/>
      <c r="H3897" s="81"/>
      <c r="I3897" s="34"/>
      <c r="J3897" s="34"/>
      <c r="K3897" s="38"/>
      <c r="L3897" s="38"/>
      <c r="M3897" s="39">
        <f t="shared" si="612"/>
        <v>0</v>
      </c>
      <c r="N3897" s="40">
        <f t="shared" si="613"/>
        <v>0</v>
      </c>
      <c r="O3897" s="80"/>
      <c r="P3897" s="113" t="str">
        <f t="shared" si="620"/>
        <v/>
      </c>
      <c r="Q3897" s="42" t="str">
        <f t="shared" si="614"/>
        <v/>
      </c>
      <c r="R3897" s="81"/>
      <c r="S3897" s="44" t="str">
        <f t="shared" si="615"/>
        <v/>
      </c>
      <c r="T3897" s="81"/>
      <c r="U3897" s="81"/>
      <c r="V3897" s="42">
        <f t="shared" si="616"/>
        <v>0</v>
      </c>
      <c r="W3897" s="43"/>
      <c r="X3897" s="47">
        <f>SUMIFS(W$12:W3897,F$12:F3897,F3897,H$12:H3897,H3897,D$12:D3897,D3897)</f>
        <v>0</v>
      </c>
      <c r="Y3897" s="48">
        <f t="shared" si="617"/>
        <v>0</v>
      </c>
      <c r="Z3897" s="82"/>
      <c r="AA3897" s="106"/>
      <c r="AB3897" s="42">
        <f t="shared" si="618"/>
        <v>0</v>
      </c>
      <c r="AC3897" s="50"/>
      <c r="AD3897" s="81"/>
      <c r="AE3897" s="81"/>
      <c r="AF3897" s="81"/>
      <c r="AG3897" s="81"/>
      <c r="AH3897" s="81"/>
      <c r="AI3897" s="81"/>
      <c r="AJ3897" s="81"/>
      <c r="AK3897" s="81"/>
      <c r="AL3897" s="81"/>
      <c r="AM3897" s="50"/>
      <c r="AN3897" s="50"/>
      <c r="AO3897" s="112">
        <f t="shared" si="621"/>
        <v>0</v>
      </c>
    </row>
    <row r="3898" spans="1:41" ht="20.100000000000001" customHeight="1">
      <c r="A3898" s="70">
        <f t="shared" si="619"/>
        <v>1</v>
      </c>
      <c r="B3898" s="81"/>
      <c r="C3898" s="81"/>
      <c r="D3898" s="81"/>
      <c r="E3898" s="81"/>
      <c r="F3898" s="34"/>
      <c r="G3898" s="94"/>
      <c r="H3898" s="81"/>
      <c r="I3898" s="34"/>
      <c r="J3898" s="34"/>
      <c r="K3898" s="38"/>
      <c r="L3898" s="38"/>
      <c r="M3898" s="39">
        <f t="shared" si="612"/>
        <v>0</v>
      </c>
      <c r="N3898" s="40">
        <f t="shared" si="613"/>
        <v>0</v>
      </c>
      <c r="O3898" s="80"/>
      <c r="P3898" s="113" t="str">
        <f t="shared" si="620"/>
        <v/>
      </c>
      <c r="Q3898" s="42" t="str">
        <f t="shared" si="614"/>
        <v/>
      </c>
      <c r="R3898" s="81"/>
      <c r="S3898" s="44" t="str">
        <f t="shared" si="615"/>
        <v/>
      </c>
      <c r="T3898" s="81"/>
      <c r="U3898" s="81"/>
      <c r="V3898" s="42">
        <f t="shared" si="616"/>
        <v>0</v>
      </c>
      <c r="W3898" s="43"/>
      <c r="X3898" s="47">
        <f>SUMIFS(W$12:W3898,F$12:F3898,F3898,H$12:H3898,H3898,D$12:D3898,D3898)</f>
        <v>0</v>
      </c>
      <c r="Y3898" s="48">
        <f t="shared" si="617"/>
        <v>0</v>
      </c>
      <c r="Z3898" s="82"/>
      <c r="AA3898" s="106"/>
      <c r="AB3898" s="42">
        <f t="shared" si="618"/>
        <v>0</v>
      </c>
      <c r="AC3898" s="50"/>
      <c r="AD3898" s="81"/>
      <c r="AE3898" s="81"/>
      <c r="AF3898" s="81"/>
      <c r="AG3898" s="81"/>
      <c r="AH3898" s="81"/>
      <c r="AI3898" s="81"/>
      <c r="AJ3898" s="81"/>
      <c r="AK3898" s="81"/>
      <c r="AL3898" s="81"/>
      <c r="AM3898" s="50"/>
      <c r="AN3898" s="50"/>
      <c r="AO3898" s="112">
        <f t="shared" si="621"/>
        <v>0</v>
      </c>
    </row>
    <row r="3899" spans="1:41" ht="20.100000000000001" customHeight="1">
      <c r="A3899" s="70">
        <f t="shared" si="619"/>
        <v>1</v>
      </c>
      <c r="B3899" s="81"/>
      <c r="C3899" s="81"/>
      <c r="D3899" s="81"/>
      <c r="E3899" s="81"/>
      <c r="F3899" s="34"/>
      <c r="G3899" s="94"/>
      <c r="H3899" s="81"/>
      <c r="I3899" s="34"/>
      <c r="J3899" s="34"/>
      <c r="K3899" s="38"/>
      <c r="L3899" s="38"/>
      <c r="M3899" s="39">
        <f t="shared" si="612"/>
        <v>0</v>
      </c>
      <c r="N3899" s="40">
        <f t="shared" si="613"/>
        <v>0</v>
      </c>
      <c r="O3899" s="80"/>
      <c r="P3899" s="113" t="str">
        <f t="shared" si="620"/>
        <v/>
      </c>
      <c r="Q3899" s="42" t="str">
        <f t="shared" si="614"/>
        <v/>
      </c>
      <c r="R3899" s="81"/>
      <c r="S3899" s="44" t="str">
        <f t="shared" si="615"/>
        <v/>
      </c>
      <c r="T3899" s="81"/>
      <c r="U3899" s="81"/>
      <c r="V3899" s="42">
        <f t="shared" si="616"/>
        <v>0</v>
      </c>
      <c r="W3899" s="43"/>
      <c r="X3899" s="47">
        <f>SUMIFS(W$12:W3899,F$12:F3899,F3899,H$12:H3899,H3899,D$12:D3899,D3899)</f>
        <v>0</v>
      </c>
      <c r="Y3899" s="48">
        <f t="shared" si="617"/>
        <v>0</v>
      </c>
      <c r="Z3899" s="82"/>
      <c r="AA3899" s="106"/>
      <c r="AB3899" s="42">
        <f t="shared" si="618"/>
        <v>0</v>
      </c>
      <c r="AC3899" s="50"/>
      <c r="AD3899" s="81"/>
      <c r="AE3899" s="81"/>
      <c r="AF3899" s="81"/>
      <c r="AG3899" s="81"/>
      <c r="AH3899" s="81"/>
      <c r="AI3899" s="81"/>
      <c r="AJ3899" s="81"/>
      <c r="AK3899" s="81"/>
      <c r="AL3899" s="81"/>
      <c r="AM3899" s="50"/>
      <c r="AN3899" s="50"/>
      <c r="AO3899" s="112">
        <f t="shared" si="621"/>
        <v>0</v>
      </c>
    </row>
    <row r="3900" spans="1:41" ht="20.100000000000001" customHeight="1">
      <c r="A3900" s="70">
        <f t="shared" si="619"/>
        <v>1</v>
      </c>
      <c r="B3900" s="81"/>
      <c r="C3900" s="81"/>
      <c r="D3900" s="81"/>
      <c r="E3900" s="81"/>
      <c r="F3900" s="34"/>
      <c r="G3900" s="94"/>
      <c r="H3900" s="81"/>
      <c r="I3900" s="34"/>
      <c r="J3900" s="34"/>
      <c r="K3900" s="38"/>
      <c r="L3900" s="38"/>
      <c r="M3900" s="39">
        <f t="shared" si="612"/>
        <v>0</v>
      </c>
      <c r="N3900" s="40">
        <f t="shared" si="613"/>
        <v>0</v>
      </c>
      <c r="O3900" s="80"/>
      <c r="P3900" s="113" t="str">
        <f t="shared" si="620"/>
        <v/>
      </c>
      <c r="Q3900" s="42" t="str">
        <f t="shared" si="614"/>
        <v/>
      </c>
      <c r="R3900" s="81"/>
      <c r="S3900" s="44" t="str">
        <f t="shared" si="615"/>
        <v/>
      </c>
      <c r="T3900" s="81"/>
      <c r="U3900" s="81"/>
      <c r="V3900" s="42">
        <f t="shared" si="616"/>
        <v>0</v>
      </c>
      <c r="W3900" s="43"/>
      <c r="X3900" s="47">
        <f>SUMIFS(W$12:W3900,F$12:F3900,F3900,H$12:H3900,H3900,D$12:D3900,D3900)</f>
        <v>0</v>
      </c>
      <c r="Y3900" s="48">
        <f t="shared" si="617"/>
        <v>0</v>
      </c>
      <c r="Z3900" s="82"/>
      <c r="AA3900" s="106"/>
      <c r="AB3900" s="42">
        <f t="shared" si="618"/>
        <v>0</v>
      </c>
      <c r="AC3900" s="50"/>
      <c r="AD3900" s="81"/>
      <c r="AE3900" s="81"/>
      <c r="AF3900" s="81"/>
      <c r="AG3900" s="81"/>
      <c r="AH3900" s="81"/>
      <c r="AI3900" s="81"/>
      <c r="AJ3900" s="81"/>
      <c r="AK3900" s="81"/>
      <c r="AL3900" s="81"/>
      <c r="AM3900" s="50"/>
      <c r="AN3900" s="50"/>
      <c r="AO3900" s="112">
        <f t="shared" si="621"/>
        <v>0</v>
      </c>
    </row>
    <row r="3901" spans="1:41" ht="20.100000000000001" customHeight="1">
      <c r="A3901" s="70">
        <f t="shared" si="619"/>
        <v>1</v>
      </c>
      <c r="B3901" s="81"/>
      <c r="C3901" s="81"/>
      <c r="D3901" s="81"/>
      <c r="E3901" s="81"/>
      <c r="F3901" s="34"/>
      <c r="G3901" s="94"/>
      <c r="H3901" s="81"/>
      <c r="I3901" s="34"/>
      <c r="J3901" s="34"/>
      <c r="K3901" s="38"/>
      <c r="L3901" s="38"/>
      <c r="M3901" s="39">
        <f t="shared" si="612"/>
        <v>0</v>
      </c>
      <c r="N3901" s="40">
        <f t="shared" si="613"/>
        <v>0</v>
      </c>
      <c r="O3901" s="80"/>
      <c r="P3901" s="113" t="str">
        <f t="shared" si="620"/>
        <v/>
      </c>
      <c r="Q3901" s="42" t="str">
        <f t="shared" si="614"/>
        <v/>
      </c>
      <c r="R3901" s="81"/>
      <c r="S3901" s="44" t="str">
        <f t="shared" si="615"/>
        <v/>
      </c>
      <c r="T3901" s="81"/>
      <c r="U3901" s="81"/>
      <c r="V3901" s="42">
        <f t="shared" si="616"/>
        <v>0</v>
      </c>
      <c r="W3901" s="43"/>
      <c r="X3901" s="47">
        <f>SUMIFS(W$12:W3901,F$12:F3901,F3901,H$12:H3901,H3901,D$12:D3901,D3901)</f>
        <v>0</v>
      </c>
      <c r="Y3901" s="48">
        <f t="shared" si="617"/>
        <v>0</v>
      </c>
      <c r="Z3901" s="82"/>
      <c r="AA3901" s="106"/>
      <c r="AB3901" s="42">
        <f t="shared" si="618"/>
        <v>0</v>
      </c>
      <c r="AC3901" s="50"/>
      <c r="AD3901" s="81"/>
      <c r="AE3901" s="81"/>
      <c r="AF3901" s="81"/>
      <c r="AG3901" s="81"/>
      <c r="AH3901" s="81"/>
      <c r="AI3901" s="81"/>
      <c r="AJ3901" s="81"/>
      <c r="AK3901" s="81"/>
      <c r="AL3901" s="81"/>
      <c r="AM3901" s="50"/>
      <c r="AN3901" s="50"/>
      <c r="AO3901" s="112">
        <f t="shared" si="621"/>
        <v>0</v>
      </c>
    </row>
    <row r="3902" spans="1:41" ht="20.100000000000001" customHeight="1">
      <c r="A3902" s="70">
        <f t="shared" si="619"/>
        <v>1</v>
      </c>
      <c r="B3902" s="81"/>
      <c r="C3902" s="81"/>
      <c r="D3902" s="81"/>
      <c r="E3902" s="81"/>
      <c r="F3902" s="34"/>
      <c r="G3902" s="94"/>
      <c r="H3902" s="81"/>
      <c r="I3902" s="34"/>
      <c r="J3902" s="34"/>
      <c r="K3902" s="38"/>
      <c r="L3902" s="38"/>
      <c r="M3902" s="39">
        <f t="shared" si="612"/>
        <v>0</v>
      </c>
      <c r="N3902" s="40">
        <f t="shared" si="613"/>
        <v>0</v>
      </c>
      <c r="O3902" s="80"/>
      <c r="P3902" s="113" t="str">
        <f t="shared" si="620"/>
        <v/>
      </c>
      <c r="Q3902" s="42" t="str">
        <f t="shared" si="614"/>
        <v/>
      </c>
      <c r="R3902" s="81"/>
      <c r="S3902" s="44" t="str">
        <f t="shared" si="615"/>
        <v/>
      </c>
      <c r="T3902" s="81"/>
      <c r="U3902" s="81"/>
      <c r="V3902" s="42">
        <f t="shared" si="616"/>
        <v>0</v>
      </c>
      <c r="W3902" s="43"/>
      <c r="X3902" s="47">
        <f>SUMIFS(W$12:W3902,F$12:F3902,F3902,H$12:H3902,H3902,D$12:D3902,D3902)</f>
        <v>0</v>
      </c>
      <c r="Y3902" s="48">
        <f t="shared" si="617"/>
        <v>0</v>
      </c>
      <c r="Z3902" s="82"/>
      <c r="AA3902" s="106"/>
      <c r="AB3902" s="42">
        <f t="shared" si="618"/>
        <v>0</v>
      </c>
      <c r="AC3902" s="50"/>
      <c r="AD3902" s="81"/>
      <c r="AE3902" s="81"/>
      <c r="AF3902" s="81"/>
      <c r="AG3902" s="81"/>
      <c r="AH3902" s="81"/>
      <c r="AI3902" s="81"/>
      <c r="AJ3902" s="81"/>
      <c r="AK3902" s="81"/>
      <c r="AL3902" s="81"/>
      <c r="AM3902" s="50"/>
      <c r="AN3902" s="50"/>
      <c r="AO3902" s="112">
        <f t="shared" si="621"/>
        <v>0</v>
      </c>
    </row>
    <row r="3903" spans="1:41" ht="20.100000000000001" customHeight="1">
      <c r="A3903" s="70">
        <f t="shared" si="619"/>
        <v>1</v>
      </c>
      <c r="B3903" s="81"/>
      <c r="C3903" s="81"/>
      <c r="D3903" s="81"/>
      <c r="E3903" s="81"/>
      <c r="F3903" s="34"/>
      <c r="G3903" s="94"/>
      <c r="H3903" s="81"/>
      <c r="I3903" s="34"/>
      <c r="J3903" s="34"/>
      <c r="K3903" s="38"/>
      <c r="L3903" s="38"/>
      <c r="M3903" s="39">
        <f t="shared" si="612"/>
        <v>0</v>
      </c>
      <c r="N3903" s="40">
        <f t="shared" si="613"/>
        <v>0</v>
      </c>
      <c r="O3903" s="80"/>
      <c r="P3903" s="113" t="str">
        <f t="shared" si="620"/>
        <v/>
      </c>
      <c r="Q3903" s="42" t="str">
        <f t="shared" si="614"/>
        <v/>
      </c>
      <c r="R3903" s="81"/>
      <c r="S3903" s="44" t="str">
        <f t="shared" si="615"/>
        <v/>
      </c>
      <c r="T3903" s="81"/>
      <c r="U3903" s="81"/>
      <c r="V3903" s="42">
        <f t="shared" si="616"/>
        <v>0</v>
      </c>
      <c r="W3903" s="43"/>
      <c r="X3903" s="47">
        <f>SUMIFS(W$12:W3903,F$12:F3903,F3903,H$12:H3903,H3903,D$12:D3903,D3903)</f>
        <v>0</v>
      </c>
      <c r="Y3903" s="48">
        <f t="shared" si="617"/>
        <v>0</v>
      </c>
      <c r="Z3903" s="82"/>
      <c r="AA3903" s="106"/>
      <c r="AB3903" s="42">
        <f t="shared" si="618"/>
        <v>0</v>
      </c>
      <c r="AC3903" s="50"/>
      <c r="AD3903" s="81"/>
      <c r="AE3903" s="81"/>
      <c r="AF3903" s="81"/>
      <c r="AG3903" s="81"/>
      <c r="AH3903" s="81"/>
      <c r="AI3903" s="81"/>
      <c r="AJ3903" s="81"/>
      <c r="AK3903" s="81"/>
      <c r="AL3903" s="81"/>
      <c r="AM3903" s="50"/>
      <c r="AN3903" s="50"/>
      <c r="AO3903" s="112">
        <f t="shared" si="621"/>
        <v>0</v>
      </c>
    </row>
    <row r="3904" spans="1:41" ht="20.100000000000001" customHeight="1">
      <c r="A3904" s="70">
        <f t="shared" si="619"/>
        <v>1</v>
      </c>
      <c r="B3904" s="81"/>
      <c r="C3904" s="81"/>
      <c r="D3904" s="81"/>
      <c r="E3904" s="81"/>
      <c r="F3904" s="34"/>
      <c r="G3904" s="94"/>
      <c r="H3904" s="81"/>
      <c r="I3904" s="34"/>
      <c r="J3904" s="34"/>
      <c r="K3904" s="38"/>
      <c r="L3904" s="38"/>
      <c r="M3904" s="39">
        <f t="shared" si="612"/>
        <v>0</v>
      </c>
      <c r="N3904" s="40">
        <f t="shared" si="613"/>
        <v>0</v>
      </c>
      <c r="O3904" s="80"/>
      <c r="P3904" s="113" t="str">
        <f t="shared" si="620"/>
        <v/>
      </c>
      <c r="Q3904" s="42" t="str">
        <f t="shared" si="614"/>
        <v/>
      </c>
      <c r="R3904" s="81"/>
      <c r="S3904" s="44" t="str">
        <f t="shared" si="615"/>
        <v/>
      </c>
      <c r="T3904" s="81"/>
      <c r="U3904" s="81"/>
      <c r="V3904" s="42">
        <f t="shared" si="616"/>
        <v>0</v>
      </c>
      <c r="W3904" s="43"/>
      <c r="X3904" s="47">
        <f>SUMIFS(W$12:W3904,F$12:F3904,F3904,H$12:H3904,H3904,D$12:D3904,D3904)</f>
        <v>0</v>
      </c>
      <c r="Y3904" s="48">
        <f t="shared" si="617"/>
        <v>0</v>
      </c>
      <c r="Z3904" s="82"/>
      <c r="AA3904" s="106"/>
      <c r="AB3904" s="42">
        <f t="shared" si="618"/>
        <v>0</v>
      </c>
      <c r="AC3904" s="50"/>
      <c r="AD3904" s="81"/>
      <c r="AE3904" s="81"/>
      <c r="AF3904" s="81"/>
      <c r="AG3904" s="81"/>
      <c r="AH3904" s="81"/>
      <c r="AI3904" s="81"/>
      <c r="AJ3904" s="81"/>
      <c r="AK3904" s="81"/>
      <c r="AL3904" s="81"/>
      <c r="AM3904" s="50"/>
      <c r="AN3904" s="50"/>
      <c r="AO3904" s="112">
        <f t="shared" si="621"/>
        <v>0</v>
      </c>
    </row>
    <row r="3905" spans="1:41" ht="20.100000000000001" customHeight="1">
      <c r="A3905" s="70">
        <f t="shared" si="619"/>
        <v>1</v>
      </c>
      <c r="B3905" s="81"/>
      <c r="C3905" s="81"/>
      <c r="D3905" s="81"/>
      <c r="E3905" s="81"/>
      <c r="F3905" s="34"/>
      <c r="G3905" s="94"/>
      <c r="H3905" s="81"/>
      <c r="I3905" s="34"/>
      <c r="J3905" s="34"/>
      <c r="K3905" s="38"/>
      <c r="L3905" s="38"/>
      <c r="M3905" s="39">
        <f t="shared" si="612"/>
        <v>0</v>
      </c>
      <c r="N3905" s="40">
        <f t="shared" si="613"/>
        <v>0</v>
      </c>
      <c r="O3905" s="80"/>
      <c r="P3905" s="113" t="str">
        <f t="shared" si="620"/>
        <v/>
      </c>
      <c r="Q3905" s="42" t="str">
        <f t="shared" si="614"/>
        <v/>
      </c>
      <c r="R3905" s="81"/>
      <c r="S3905" s="44" t="str">
        <f t="shared" si="615"/>
        <v/>
      </c>
      <c r="T3905" s="81"/>
      <c r="U3905" s="81"/>
      <c r="V3905" s="42">
        <f t="shared" si="616"/>
        <v>0</v>
      </c>
      <c r="W3905" s="43"/>
      <c r="X3905" s="47">
        <f>SUMIFS(W$12:W3905,F$12:F3905,F3905,H$12:H3905,H3905,D$12:D3905,D3905)</f>
        <v>0</v>
      </c>
      <c r="Y3905" s="48">
        <f t="shared" si="617"/>
        <v>0</v>
      </c>
      <c r="Z3905" s="82"/>
      <c r="AA3905" s="106"/>
      <c r="AB3905" s="42">
        <f t="shared" si="618"/>
        <v>0</v>
      </c>
      <c r="AC3905" s="50"/>
      <c r="AD3905" s="81"/>
      <c r="AE3905" s="81"/>
      <c r="AF3905" s="81"/>
      <c r="AG3905" s="81"/>
      <c r="AH3905" s="81"/>
      <c r="AI3905" s="81"/>
      <c r="AJ3905" s="81"/>
      <c r="AK3905" s="81"/>
      <c r="AL3905" s="81"/>
      <c r="AM3905" s="50"/>
      <c r="AN3905" s="50"/>
      <c r="AO3905" s="112">
        <f t="shared" si="621"/>
        <v>0</v>
      </c>
    </row>
    <row r="3906" spans="1:41" ht="20.100000000000001" customHeight="1">
      <c r="A3906" s="70">
        <f t="shared" si="619"/>
        <v>1</v>
      </c>
      <c r="B3906" s="81"/>
      <c r="C3906" s="81"/>
      <c r="D3906" s="81"/>
      <c r="E3906" s="81"/>
      <c r="F3906" s="34"/>
      <c r="G3906" s="94"/>
      <c r="H3906" s="81"/>
      <c r="I3906" s="34"/>
      <c r="J3906" s="34"/>
      <c r="K3906" s="38"/>
      <c r="L3906" s="38"/>
      <c r="M3906" s="39">
        <f t="shared" si="612"/>
        <v>0</v>
      </c>
      <c r="N3906" s="40">
        <f t="shared" si="613"/>
        <v>0</v>
      </c>
      <c r="O3906" s="80"/>
      <c r="P3906" s="113" t="str">
        <f t="shared" si="620"/>
        <v/>
      </c>
      <c r="Q3906" s="42" t="str">
        <f t="shared" si="614"/>
        <v/>
      </c>
      <c r="R3906" s="81"/>
      <c r="S3906" s="44" t="str">
        <f t="shared" si="615"/>
        <v/>
      </c>
      <c r="T3906" s="81"/>
      <c r="U3906" s="81"/>
      <c r="V3906" s="42">
        <f t="shared" si="616"/>
        <v>0</v>
      </c>
      <c r="W3906" s="43"/>
      <c r="X3906" s="47">
        <f>SUMIFS(W$12:W3906,F$12:F3906,F3906,H$12:H3906,H3906,D$12:D3906,D3906)</f>
        <v>0</v>
      </c>
      <c r="Y3906" s="48">
        <f t="shared" si="617"/>
        <v>0</v>
      </c>
      <c r="Z3906" s="82"/>
      <c r="AA3906" s="106"/>
      <c r="AB3906" s="42">
        <f t="shared" si="618"/>
        <v>0</v>
      </c>
      <c r="AC3906" s="50"/>
      <c r="AD3906" s="81"/>
      <c r="AE3906" s="81"/>
      <c r="AF3906" s="81"/>
      <c r="AG3906" s="81"/>
      <c r="AH3906" s="81"/>
      <c r="AI3906" s="81"/>
      <c r="AJ3906" s="81"/>
      <c r="AK3906" s="81"/>
      <c r="AL3906" s="81"/>
      <c r="AM3906" s="50"/>
      <c r="AN3906" s="50"/>
      <c r="AO3906" s="112">
        <f t="shared" si="621"/>
        <v>0</v>
      </c>
    </row>
    <row r="3907" spans="1:41" ht="20.100000000000001" customHeight="1">
      <c r="A3907" s="70">
        <f t="shared" si="619"/>
        <v>1</v>
      </c>
      <c r="B3907" s="81"/>
      <c r="C3907" s="81"/>
      <c r="D3907" s="81"/>
      <c r="E3907" s="81"/>
      <c r="F3907" s="34"/>
      <c r="G3907" s="94"/>
      <c r="H3907" s="81"/>
      <c r="I3907" s="34"/>
      <c r="J3907" s="34"/>
      <c r="K3907" s="38"/>
      <c r="L3907" s="38"/>
      <c r="M3907" s="39">
        <f t="shared" si="612"/>
        <v>0</v>
      </c>
      <c r="N3907" s="40">
        <f t="shared" si="613"/>
        <v>0</v>
      </c>
      <c r="O3907" s="80"/>
      <c r="P3907" s="113" t="str">
        <f t="shared" si="620"/>
        <v/>
      </c>
      <c r="Q3907" s="42" t="str">
        <f t="shared" si="614"/>
        <v/>
      </c>
      <c r="R3907" s="81"/>
      <c r="S3907" s="44" t="str">
        <f t="shared" si="615"/>
        <v/>
      </c>
      <c r="T3907" s="81"/>
      <c r="U3907" s="81"/>
      <c r="V3907" s="42">
        <f t="shared" si="616"/>
        <v>0</v>
      </c>
      <c r="W3907" s="43"/>
      <c r="X3907" s="47">
        <f>SUMIFS(W$12:W3907,F$12:F3907,F3907,H$12:H3907,H3907,D$12:D3907,D3907)</f>
        <v>0</v>
      </c>
      <c r="Y3907" s="48">
        <f t="shared" si="617"/>
        <v>0</v>
      </c>
      <c r="Z3907" s="82"/>
      <c r="AA3907" s="106"/>
      <c r="AB3907" s="42">
        <f t="shared" si="618"/>
        <v>0</v>
      </c>
      <c r="AC3907" s="50"/>
      <c r="AD3907" s="81"/>
      <c r="AE3907" s="81"/>
      <c r="AF3907" s="81"/>
      <c r="AG3907" s="81"/>
      <c r="AH3907" s="81"/>
      <c r="AI3907" s="81"/>
      <c r="AJ3907" s="81"/>
      <c r="AK3907" s="81"/>
      <c r="AL3907" s="81"/>
      <c r="AM3907" s="50"/>
      <c r="AN3907" s="50"/>
      <c r="AO3907" s="112">
        <f t="shared" si="621"/>
        <v>0</v>
      </c>
    </row>
    <row r="3908" spans="1:41" ht="20.100000000000001" customHeight="1">
      <c r="A3908" s="70">
        <f t="shared" si="619"/>
        <v>1</v>
      </c>
      <c r="B3908" s="81"/>
      <c r="C3908" s="81"/>
      <c r="D3908" s="81"/>
      <c r="E3908" s="81"/>
      <c r="F3908" s="34"/>
      <c r="G3908" s="94"/>
      <c r="H3908" s="81"/>
      <c r="I3908" s="34"/>
      <c r="J3908" s="34"/>
      <c r="K3908" s="38"/>
      <c r="L3908" s="38"/>
      <c r="M3908" s="39">
        <f t="shared" si="612"/>
        <v>0</v>
      </c>
      <c r="N3908" s="40">
        <f t="shared" si="613"/>
        <v>0</v>
      </c>
      <c r="O3908" s="80"/>
      <c r="P3908" s="113" t="str">
        <f t="shared" si="620"/>
        <v/>
      </c>
      <c r="Q3908" s="42" t="str">
        <f t="shared" si="614"/>
        <v/>
      </c>
      <c r="R3908" s="81"/>
      <c r="S3908" s="44" t="str">
        <f t="shared" si="615"/>
        <v/>
      </c>
      <c r="T3908" s="81"/>
      <c r="U3908" s="81"/>
      <c r="V3908" s="42">
        <f t="shared" si="616"/>
        <v>0</v>
      </c>
      <c r="W3908" s="43"/>
      <c r="X3908" s="47">
        <f>SUMIFS(W$12:W3908,F$12:F3908,F3908,H$12:H3908,H3908,D$12:D3908,D3908)</f>
        <v>0</v>
      </c>
      <c r="Y3908" s="48">
        <f t="shared" si="617"/>
        <v>0</v>
      </c>
      <c r="Z3908" s="82"/>
      <c r="AA3908" s="106"/>
      <c r="AB3908" s="42">
        <f t="shared" si="618"/>
        <v>0</v>
      </c>
      <c r="AC3908" s="50"/>
      <c r="AD3908" s="81"/>
      <c r="AE3908" s="81"/>
      <c r="AF3908" s="81"/>
      <c r="AG3908" s="81"/>
      <c r="AH3908" s="81"/>
      <c r="AI3908" s="81"/>
      <c r="AJ3908" s="81"/>
      <c r="AK3908" s="81"/>
      <c r="AL3908" s="81"/>
      <c r="AM3908" s="50"/>
      <c r="AN3908" s="50"/>
      <c r="AO3908" s="112">
        <f t="shared" si="621"/>
        <v>0</v>
      </c>
    </row>
    <row r="3909" spans="1:41" ht="20.100000000000001" customHeight="1">
      <c r="A3909" s="70">
        <f t="shared" si="619"/>
        <v>1</v>
      </c>
      <c r="B3909" s="81"/>
      <c r="C3909" s="81"/>
      <c r="D3909" s="81"/>
      <c r="E3909" s="81"/>
      <c r="F3909" s="34"/>
      <c r="G3909" s="94"/>
      <c r="H3909" s="81"/>
      <c r="I3909" s="34"/>
      <c r="J3909" s="34"/>
      <c r="K3909" s="38"/>
      <c r="L3909" s="38"/>
      <c r="M3909" s="39">
        <f t="shared" si="612"/>
        <v>0</v>
      </c>
      <c r="N3909" s="40">
        <f t="shared" si="613"/>
        <v>0</v>
      </c>
      <c r="O3909" s="80"/>
      <c r="P3909" s="113" t="str">
        <f t="shared" si="620"/>
        <v/>
      </c>
      <c r="Q3909" s="42" t="str">
        <f t="shared" si="614"/>
        <v/>
      </c>
      <c r="R3909" s="81"/>
      <c r="S3909" s="44" t="str">
        <f t="shared" si="615"/>
        <v/>
      </c>
      <c r="T3909" s="81"/>
      <c r="U3909" s="81"/>
      <c r="V3909" s="42">
        <f t="shared" si="616"/>
        <v>0</v>
      </c>
      <c r="W3909" s="43"/>
      <c r="X3909" s="47">
        <f>SUMIFS(W$12:W3909,F$12:F3909,F3909,H$12:H3909,H3909,D$12:D3909,D3909)</f>
        <v>0</v>
      </c>
      <c r="Y3909" s="48">
        <f t="shared" si="617"/>
        <v>0</v>
      </c>
      <c r="Z3909" s="82"/>
      <c r="AA3909" s="106"/>
      <c r="AB3909" s="42">
        <f t="shared" si="618"/>
        <v>0</v>
      </c>
      <c r="AC3909" s="50"/>
      <c r="AD3909" s="81"/>
      <c r="AE3909" s="81"/>
      <c r="AF3909" s="81"/>
      <c r="AG3909" s="81"/>
      <c r="AH3909" s="81"/>
      <c r="AI3909" s="81"/>
      <c r="AJ3909" s="81"/>
      <c r="AK3909" s="81"/>
      <c r="AL3909" s="81"/>
      <c r="AM3909" s="50"/>
      <c r="AN3909" s="50"/>
      <c r="AO3909" s="112">
        <f t="shared" si="621"/>
        <v>0</v>
      </c>
    </row>
    <row r="3910" spans="1:41" ht="20.100000000000001" customHeight="1">
      <c r="A3910" s="70">
        <f t="shared" si="619"/>
        <v>1</v>
      </c>
      <c r="B3910" s="81"/>
      <c r="C3910" s="81"/>
      <c r="D3910" s="81"/>
      <c r="E3910" s="81"/>
      <c r="F3910" s="34"/>
      <c r="G3910" s="94"/>
      <c r="H3910" s="81"/>
      <c r="I3910" s="34"/>
      <c r="J3910" s="34"/>
      <c r="K3910" s="38"/>
      <c r="L3910" s="38"/>
      <c r="M3910" s="39">
        <f t="shared" si="612"/>
        <v>0</v>
      </c>
      <c r="N3910" s="40">
        <f t="shared" si="613"/>
        <v>0</v>
      </c>
      <c r="O3910" s="80"/>
      <c r="P3910" s="113" t="str">
        <f t="shared" si="620"/>
        <v/>
      </c>
      <c r="Q3910" s="42" t="str">
        <f t="shared" si="614"/>
        <v/>
      </c>
      <c r="R3910" s="81"/>
      <c r="S3910" s="44" t="str">
        <f t="shared" si="615"/>
        <v/>
      </c>
      <c r="T3910" s="81"/>
      <c r="U3910" s="81"/>
      <c r="V3910" s="42">
        <f t="shared" si="616"/>
        <v>0</v>
      </c>
      <c r="W3910" s="43"/>
      <c r="X3910" s="47">
        <f>SUMIFS(W$12:W3910,F$12:F3910,F3910,H$12:H3910,H3910,D$12:D3910,D3910)</f>
        <v>0</v>
      </c>
      <c r="Y3910" s="48">
        <f t="shared" si="617"/>
        <v>0</v>
      </c>
      <c r="Z3910" s="82"/>
      <c r="AA3910" s="106"/>
      <c r="AB3910" s="42">
        <f t="shared" si="618"/>
        <v>0</v>
      </c>
      <c r="AC3910" s="50"/>
      <c r="AD3910" s="81"/>
      <c r="AE3910" s="81"/>
      <c r="AF3910" s="81"/>
      <c r="AG3910" s="81"/>
      <c r="AH3910" s="81"/>
      <c r="AI3910" s="81"/>
      <c r="AJ3910" s="81"/>
      <c r="AK3910" s="81"/>
      <c r="AL3910" s="81"/>
      <c r="AM3910" s="50"/>
      <c r="AN3910" s="50"/>
      <c r="AO3910" s="112">
        <f t="shared" si="621"/>
        <v>0</v>
      </c>
    </row>
    <row r="3911" spans="1:41" ht="20.100000000000001" customHeight="1">
      <c r="A3911" s="70">
        <f t="shared" si="619"/>
        <v>1</v>
      </c>
      <c r="B3911" s="81"/>
      <c r="C3911" s="81"/>
      <c r="D3911" s="81"/>
      <c r="E3911" s="81"/>
      <c r="F3911" s="34"/>
      <c r="G3911" s="94"/>
      <c r="H3911" s="81"/>
      <c r="I3911" s="34"/>
      <c r="J3911" s="34"/>
      <c r="K3911" s="38"/>
      <c r="L3911" s="38"/>
      <c r="M3911" s="39">
        <f t="shared" si="612"/>
        <v>0</v>
      </c>
      <c r="N3911" s="40">
        <f t="shared" si="613"/>
        <v>0</v>
      </c>
      <c r="O3911" s="80"/>
      <c r="P3911" s="113" t="str">
        <f t="shared" si="620"/>
        <v/>
      </c>
      <c r="Q3911" s="42" t="str">
        <f t="shared" si="614"/>
        <v/>
      </c>
      <c r="R3911" s="81"/>
      <c r="S3911" s="44" t="str">
        <f t="shared" si="615"/>
        <v/>
      </c>
      <c r="T3911" s="81"/>
      <c r="U3911" s="81"/>
      <c r="V3911" s="42">
        <f t="shared" si="616"/>
        <v>0</v>
      </c>
      <c r="W3911" s="43"/>
      <c r="X3911" s="47">
        <f>SUMIFS(W$12:W3911,F$12:F3911,F3911,H$12:H3911,H3911,D$12:D3911,D3911)</f>
        <v>0</v>
      </c>
      <c r="Y3911" s="48">
        <f t="shared" si="617"/>
        <v>0</v>
      </c>
      <c r="Z3911" s="82"/>
      <c r="AA3911" s="106"/>
      <c r="AB3911" s="42">
        <f t="shared" si="618"/>
        <v>0</v>
      </c>
      <c r="AC3911" s="50"/>
      <c r="AD3911" s="81"/>
      <c r="AE3911" s="81"/>
      <c r="AF3911" s="81"/>
      <c r="AG3911" s="81"/>
      <c r="AH3911" s="81"/>
      <c r="AI3911" s="81"/>
      <c r="AJ3911" s="81"/>
      <c r="AK3911" s="81"/>
      <c r="AL3911" s="81"/>
      <c r="AM3911" s="50"/>
      <c r="AN3911" s="50"/>
      <c r="AO3911" s="112">
        <f t="shared" si="621"/>
        <v>0</v>
      </c>
    </row>
    <row r="3912" spans="1:41" ht="20.100000000000001" customHeight="1">
      <c r="A3912" s="70">
        <f t="shared" si="619"/>
        <v>1</v>
      </c>
      <c r="B3912" s="81"/>
      <c r="C3912" s="81"/>
      <c r="D3912" s="81"/>
      <c r="E3912" s="81"/>
      <c r="F3912" s="34"/>
      <c r="G3912" s="94"/>
      <c r="H3912" s="81"/>
      <c r="I3912" s="34"/>
      <c r="J3912" s="34"/>
      <c r="K3912" s="38"/>
      <c r="L3912" s="38"/>
      <c r="M3912" s="39">
        <f t="shared" ref="M3912:M3975" si="622">(IF(L3912&lt;K3912,1+L3912,L3912)-K3912-IF(AND(K3912&lt;$L$5,L3912&gt;$M$5),$M$5-$L$5)-IF(AND(K3912&lt;$L$6,L3912&gt;$M$6),$M$6-$L$6)-IF(AND(K3912&lt;$L$7,L3912&gt;$M$7),$M$7-$L$7))-IF(AND(K3912&lt;$L$8,L3912&gt;$M$8),$M$8-$L$8)</f>
        <v>0</v>
      </c>
      <c r="N3912" s="40">
        <f t="shared" ref="N3912:N3975" si="623">HOUR(M3912)+MINUTE(M3912)/60</f>
        <v>0</v>
      </c>
      <c r="O3912" s="80"/>
      <c r="P3912" s="113" t="str">
        <f t="shared" si="620"/>
        <v/>
      </c>
      <c r="Q3912" s="42" t="str">
        <f t="shared" ref="Q3912:Q3975" si="624">IFERROR(V3912/(N3912*O3912),"")</f>
        <v/>
      </c>
      <c r="R3912" s="81"/>
      <c r="S3912" s="44" t="str">
        <f t="shared" ref="S3912:S3975" si="625">IFERROR(W3912/R3912,"")</f>
        <v/>
      </c>
      <c r="T3912" s="81"/>
      <c r="U3912" s="81"/>
      <c r="V3912" s="42">
        <f t="shared" ref="V3912:V3975" si="626">+W3912+Y3912</f>
        <v>0</v>
      </c>
      <c r="W3912" s="43"/>
      <c r="X3912" s="47">
        <f>SUMIFS(W$12:W3912,F$12:F3912,F3912,H$12:H3912,H3912,D$12:D3912,D3912)</f>
        <v>0</v>
      </c>
      <c r="Y3912" s="48">
        <f t="shared" ref="Y3912:Y3975" si="627">SUM(AC3912:AK3912)</f>
        <v>0</v>
      </c>
      <c r="Z3912" s="82"/>
      <c r="AA3912" s="106"/>
      <c r="AB3912" s="42">
        <f t="shared" ref="AB3912:AB3975" si="628">+W3912*AA3912</f>
        <v>0</v>
      </c>
      <c r="AC3912" s="50"/>
      <c r="AD3912" s="81"/>
      <c r="AE3912" s="81"/>
      <c r="AF3912" s="81"/>
      <c r="AG3912" s="81"/>
      <c r="AH3912" s="81"/>
      <c r="AI3912" s="81"/>
      <c r="AJ3912" s="81"/>
      <c r="AK3912" s="81"/>
      <c r="AL3912" s="81"/>
      <c r="AM3912" s="50"/>
      <c r="AN3912" s="50"/>
      <c r="AO3912" s="112">
        <f t="shared" si="621"/>
        <v>0</v>
      </c>
    </row>
    <row r="3913" spans="1:41" ht="20.100000000000001" customHeight="1">
      <c r="A3913" s="70">
        <f t="shared" si="619"/>
        <v>1</v>
      </c>
      <c r="B3913" s="81"/>
      <c r="C3913" s="81"/>
      <c r="D3913" s="81"/>
      <c r="E3913" s="81"/>
      <c r="F3913" s="34"/>
      <c r="G3913" s="94"/>
      <c r="H3913" s="81"/>
      <c r="I3913" s="34"/>
      <c r="J3913" s="34"/>
      <c r="K3913" s="38"/>
      <c r="L3913" s="38"/>
      <c r="M3913" s="39">
        <f t="shared" si="622"/>
        <v>0</v>
      </c>
      <c r="N3913" s="40">
        <f t="shared" si="623"/>
        <v>0</v>
      </c>
      <c r="O3913" s="80"/>
      <c r="P3913" s="113" t="str">
        <f t="shared" si="620"/>
        <v/>
      </c>
      <c r="Q3913" s="42" t="str">
        <f t="shared" si="624"/>
        <v/>
      </c>
      <c r="R3913" s="81"/>
      <c r="S3913" s="44" t="str">
        <f t="shared" si="625"/>
        <v/>
      </c>
      <c r="T3913" s="81"/>
      <c r="U3913" s="81"/>
      <c r="V3913" s="42">
        <f t="shared" si="626"/>
        <v>0</v>
      </c>
      <c r="W3913" s="43"/>
      <c r="X3913" s="47">
        <f>SUMIFS(W$12:W3913,F$12:F3913,F3913,H$12:H3913,H3913,D$12:D3913,D3913)</f>
        <v>0</v>
      </c>
      <c r="Y3913" s="48">
        <f t="shared" si="627"/>
        <v>0</v>
      </c>
      <c r="Z3913" s="82"/>
      <c r="AA3913" s="106"/>
      <c r="AB3913" s="42">
        <f t="shared" si="628"/>
        <v>0</v>
      </c>
      <c r="AC3913" s="50"/>
      <c r="AD3913" s="81"/>
      <c r="AE3913" s="81"/>
      <c r="AF3913" s="81"/>
      <c r="AG3913" s="81"/>
      <c r="AH3913" s="81"/>
      <c r="AI3913" s="81"/>
      <c r="AJ3913" s="81"/>
      <c r="AK3913" s="81"/>
      <c r="AL3913" s="81"/>
      <c r="AM3913" s="50"/>
      <c r="AN3913" s="50"/>
      <c r="AO3913" s="112">
        <f t="shared" si="621"/>
        <v>0</v>
      </c>
    </row>
    <row r="3914" spans="1:41" ht="20.100000000000001" customHeight="1">
      <c r="A3914" s="70">
        <f t="shared" si="619"/>
        <v>1</v>
      </c>
      <c r="B3914" s="81"/>
      <c r="C3914" s="81"/>
      <c r="D3914" s="81"/>
      <c r="E3914" s="81"/>
      <c r="F3914" s="34"/>
      <c r="G3914" s="94"/>
      <c r="H3914" s="81"/>
      <c r="I3914" s="34"/>
      <c r="J3914" s="34"/>
      <c r="K3914" s="38"/>
      <c r="L3914" s="38"/>
      <c r="M3914" s="39">
        <f t="shared" si="622"/>
        <v>0</v>
      </c>
      <c r="N3914" s="40">
        <f t="shared" si="623"/>
        <v>0</v>
      </c>
      <c r="O3914" s="80"/>
      <c r="P3914" s="113" t="str">
        <f t="shared" si="620"/>
        <v/>
      </c>
      <c r="Q3914" s="42" t="str">
        <f t="shared" si="624"/>
        <v/>
      </c>
      <c r="R3914" s="81"/>
      <c r="S3914" s="44" t="str">
        <f t="shared" si="625"/>
        <v/>
      </c>
      <c r="T3914" s="81"/>
      <c r="U3914" s="81"/>
      <c r="V3914" s="42">
        <f t="shared" si="626"/>
        <v>0</v>
      </c>
      <c r="W3914" s="43"/>
      <c r="X3914" s="47">
        <f>SUMIFS(W$12:W3914,F$12:F3914,F3914,H$12:H3914,H3914,D$12:D3914,D3914)</f>
        <v>0</v>
      </c>
      <c r="Y3914" s="48">
        <f t="shared" si="627"/>
        <v>0</v>
      </c>
      <c r="Z3914" s="82"/>
      <c r="AA3914" s="106"/>
      <c r="AB3914" s="42">
        <f t="shared" si="628"/>
        <v>0</v>
      </c>
      <c r="AC3914" s="50"/>
      <c r="AD3914" s="81"/>
      <c r="AE3914" s="81"/>
      <c r="AF3914" s="81"/>
      <c r="AG3914" s="81"/>
      <c r="AH3914" s="81"/>
      <c r="AI3914" s="81"/>
      <c r="AJ3914" s="81"/>
      <c r="AK3914" s="81"/>
      <c r="AL3914" s="81"/>
      <c r="AM3914" s="50"/>
      <c r="AN3914" s="50"/>
      <c r="AO3914" s="112">
        <f t="shared" si="621"/>
        <v>0</v>
      </c>
    </row>
    <row r="3915" spans="1:41" ht="20.100000000000001" customHeight="1">
      <c r="A3915" s="70">
        <f t="shared" si="619"/>
        <v>1</v>
      </c>
      <c r="B3915" s="81"/>
      <c r="C3915" s="81"/>
      <c r="D3915" s="81"/>
      <c r="E3915" s="81"/>
      <c r="F3915" s="34"/>
      <c r="G3915" s="94"/>
      <c r="H3915" s="81"/>
      <c r="I3915" s="34"/>
      <c r="J3915" s="34"/>
      <c r="K3915" s="38"/>
      <c r="L3915" s="38"/>
      <c r="M3915" s="39">
        <f t="shared" si="622"/>
        <v>0</v>
      </c>
      <c r="N3915" s="40">
        <f t="shared" si="623"/>
        <v>0</v>
      </c>
      <c r="O3915" s="80"/>
      <c r="P3915" s="113" t="str">
        <f t="shared" si="620"/>
        <v/>
      </c>
      <c r="Q3915" s="42" t="str">
        <f t="shared" si="624"/>
        <v/>
      </c>
      <c r="R3915" s="81"/>
      <c r="S3915" s="44" t="str">
        <f t="shared" si="625"/>
        <v/>
      </c>
      <c r="T3915" s="81"/>
      <c r="U3915" s="81"/>
      <c r="V3915" s="42">
        <f t="shared" si="626"/>
        <v>0</v>
      </c>
      <c r="W3915" s="43"/>
      <c r="X3915" s="47">
        <f>SUMIFS(W$12:W3915,F$12:F3915,F3915,H$12:H3915,H3915,D$12:D3915,D3915)</f>
        <v>0</v>
      </c>
      <c r="Y3915" s="48">
        <f t="shared" si="627"/>
        <v>0</v>
      </c>
      <c r="Z3915" s="82"/>
      <c r="AA3915" s="106"/>
      <c r="AB3915" s="42">
        <f t="shared" si="628"/>
        <v>0</v>
      </c>
      <c r="AC3915" s="50"/>
      <c r="AD3915" s="81"/>
      <c r="AE3915" s="81"/>
      <c r="AF3915" s="81"/>
      <c r="AG3915" s="81"/>
      <c r="AH3915" s="81"/>
      <c r="AI3915" s="81"/>
      <c r="AJ3915" s="81"/>
      <c r="AK3915" s="81"/>
      <c r="AL3915" s="81"/>
      <c r="AM3915" s="50"/>
      <c r="AN3915" s="50"/>
      <c r="AO3915" s="112">
        <f t="shared" si="621"/>
        <v>0</v>
      </c>
    </row>
    <row r="3916" spans="1:41" ht="20.100000000000001" customHeight="1">
      <c r="A3916" s="70">
        <f t="shared" si="619"/>
        <v>1</v>
      </c>
      <c r="B3916" s="81"/>
      <c r="C3916" s="81"/>
      <c r="D3916" s="81"/>
      <c r="E3916" s="81"/>
      <c r="F3916" s="34"/>
      <c r="G3916" s="94"/>
      <c r="H3916" s="81"/>
      <c r="I3916" s="34"/>
      <c r="J3916" s="34"/>
      <c r="K3916" s="38"/>
      <c r="L3916" s="38"/>
      <c r="M3916" s="39">
        <f t="shared" si="622"/>
        <v>0</v>
      </c>
      <c r="N3916" s="40">
        <f t="shared" si="623"/>
        <v>0</v>
      </c>
      <c r="O3916" s="80"/>
      <c r="P3916" s="113" t="str">
        <f t="shared" si="620"/>
        <v/>
      </c>
      <c r="Q3916" s="42" t="str">
        <f t="shared" si="624"/>
        <v/>
      </c>
      <c r="R3916" s="81"/>
      <c r="S3916" s="44" t="str">
        <f t="shared" si="625"/>
        <v/>
      </c>
      <c r="T3916" s="81"/>
      <c r="U3916" s="81"/>
      <c r="V3916" s="42">
        <f t="shared" si="626"/>
        <v>0</v>
      </c>
      <c r="W3916" s="43"/>
      <c r="X3916" s="47">
        <f>SUMIFS(W$12:W3916,F$12:F3916,F3916,H$12:H3916,H3916,D$12:D3916,D3916)</f>
        <v>0</v>
      </c>
      <c r="Y3916" s="48">
        <f t="shared" si="627"/>
        <v>0</v>
      </c>
      <c r="Z3916" s="82"/>
      <c r="AA3916" s="106"/>
      <c r="AB3916" s="42">
        <f t="shared" si="628"/>
        <v>0</v>
      </c>
      <c r="AC3916" s="50"/>
      <c r="AD3916" s="81"/>
      <c r="AE3916" s="81"/>
      <c r="AF3916" s="81"/>
      <c r="AG3916" s="81"/>
      <c r="AH3916" s="81"/>
      <c r="AI3916" s="81"/>
      <c r="AJ3916" s="81"/>
      <c r="AK3916" s="81"/>
      <c r="AL3916" s="81"/>
      <c r="AM3916" s="50"/>
      <c r="AN3916" s="50"/>
      <c r="AO3916" s="112">
        <f t="shared" si="621"/>
        <v>0</v>
      </c>
    </row>
    <row r="3917" spans="1:41" ht="20.100000000000001" customHeight="1">
      <c r="A3917" s="70">
        <f t="shared" ref="A3917:A3980" si="629">MONTH(B3917)</f>
        <v>1</v>
      </c>
      <c r="B3917" s="81"/>
      <c r="C3917" s="81"/>
      <c r="D3917" s="81"/>
      <c r="E3917" s="81"/>
      <c r="F3917" s="34"/>
      <c r="G3917" s="94"/>
      <c r="H3917" s="81"/>
      <c r="I3917" s="34"/>
      <c r="J3917" s="34"/>
      <c r="K3917" s="38"/>
      <c r="L3917" s="38"/>
      <c r="M3917" s="39">
        <f t="shared" si="622"/>
        <v>0</v>
      </c>
      <c r="N3917" s="40">
        <f t="shared" si="623"/>
        <v>0</v>
      </c>
      <c r="O3917" s="80"/>
      <c r="P3917" s="113" t="str">
        <f t="shared" ref="P3917:P3980" si="630">IFERROR(W3917/V3917,"")</f>
        <v/>
      </c>
      <c r="Q3917" s="42" t="str">
        <f t="shared" si="624"/>
        <v/>
      </c>
      <c r="R3917" s="81"/>
      <c r="S3917" s="44" t="str">
        <f t="shared" si="625"/>
        <v/>
      </c>
      <c r="T3917" s="81"/>
      <c r="U3917" s="81"/>
      <c r="V3917" s="42">
        <f t="shared" si="626"/>
        <v>0</v>
      </c>
      <c r="W3917" s="43"/>
      <c r="X3917" s="47">
        <f>SUMIFS(W$12:W3917,F$12:F3917,F3917,H$12:H3917,H3917,D$12:D3917,D3917)</f>
        <v>0</v>
      </c>
      <c r="Y3917" s="48">
        <f t="shared" si="627"/>
        <v>0</v>
      </c>
      <c r="Z3917" s="82"/>
      <c r="AA3917" s="106"/>
      <c r="AB3917" s="42">
        <f t="shared" si="628"/>
        <v>0</v>
      </c>
      <c r="AC3917" s="50"/>
      <c r="AD3917" s="81"/>
      <c r="AE3917" s="81"/>
      <c r="AF3917" s="81"/>
      <c r="AG3917" s="81"/>
      <c r="AH3917" s="81"/>
      <c r="AI3917" s="81"/>
      <c r="AJ3917" s="81"/>
      <c r="AK3917" s="81"/>
      <c r="AL3917" s="81"/>
      <c r="AM3917" s="50"/>
      <c r="AN3917" s="50"/>
      <c r="AO3917" s="112">
        <f t="shared" ref="AO3917:AO3980" si="631">+AM3917+AN3917</f>
        <v>0</v>
      </c>
    </row>
    <row r="3918" spans="1:41" ht="20.100000000000001" customHeight="1">
      <c r="A3918" s="70">
        <f t="shared" si="629"/>
        <v>1</v>
      </c>
      <c r="B3918" s="81"/>
      <c r="C3918" s="81"/>
      <c r="D3918" s="81"/>
      <c r="E3918" s="81"/>
      <c r="F3918" s="34"/>
      <c r="G3918" s="94"/>
      <c r="H3918" s="81"/>
      <c r="I3918" s="34"/>
      <c r="J3918" s="34"/>
      <c r="K3918" s="38"/>
      <c r="L3918" s="38"/>
      <c r="M3918" s="39">
        <f t="shared" si="622"/>
        <v>0</v>
      </c>
      <c r="N3918" s="40">
        <f t="shared" si="623"/>
        <v>0</v>
      </c>
      <c r="O3918" s="80"/>
      <c r="P3918" s="113" t="str">
        <f t="shared" si="630"/>
        <v/>
      </c>
      <c r="Q3918" s="42" t="str">
        <f t="shared" si="624"/>
        <v/>
      </c>
      <c r="R3918" s="81"/>
      <c r="S3918" s="44" t="str">
        <f t="shared" si="625"/>
        <v/>
      </c>
      <c r="T3918" s="81"/>
      <c r="U3918" s="81"/>
      <c r="V3918" s="42">
        <f t="shared" si="626"/>
        <v>0</v>
      </c>
      <c r="W3918" s="43"/>
      <c r="X3918" s="47">
        <f>SUMIFS(W$12:W3918,F$12:F3918,F3918,H$12:H3918,H3918,D$12:D3918,D3918)</f>
        <v>0</v>
      </c>
      <c r="Y3918" s="48">
        <f t="shared" si="627"/>
        <v>0</v>
      </c>
      <c r="Z3918" s="82"/>
      <c r="AA3918" s="106"/>
      <c r="AB3918" s="42">
        <f t="shared" si="628"/>
        <v>0</v>
      </c>
      <c r="AC3918" s="50"/>
      <c r="AD3918" s="81"/>
      <c r="AE3918" s="81"/>
      <c r="AF3918" s="81"/>
      <c r="AG3918" s="81"/>
      <c r="AH3918" s="81"/>
      <c r="AI3918" s="81"/>
      <c r="AJ3918" s="81"/>
      <c r="AK3918" s="81"/>
      <c r="AL3918" s="81"/>
      <c r="AM3918" s="50"/>
      <c r="AN3918" s="50"/>
      <c r="AO3918" s="112">
        <f t="shared" si="631"/>
        <v>0</v>
      </c>
    </row>
    <row r="3919" spans="1:41" ht="20.100000000000001" customHeight="1">
      <c r="A3919" s="70">
        <f t="shared" si="629"/>
        <v>1</v>
      </c>
      <c r="B3919" s="81"/>
      <c r="C3919" s="81"/>
      <c r="D3919" s="81"/>
      <c r="E3919" s="81"/>
      <c r="F3919" s="34"/>
      <c r="G3919" s="94"/>
      <c r="H3919" s="81"/>
      <c r="I3919" s="34"/>
      <c r="J3919" s="34"/>
      <c r="K3919" s="38"/>
      <c r="L3919" s="38"/>
      <c r="M3919" s="39">
        <f t="shared" si="622"/>
        <v>0</v>
      </c>
      <c r="N3919" s="40">
        <f t="shared" si="623"/>
        <v>0</v>
      </c>
      <c r="O3919" s="80"/>
      <c r="P3919" s="113" t="str">
        <f t="shared" si="630"/>
        <v/>
      </c>
      <c r="Q3919" s="42" t="str">
        <f t="shared" si="624"/>
        <v/>
      </c>
      <c r="R3919" s="81"/>
      <c r="S3919" s="44" t="str">
        <f t="shared" si="625"/>
        <v/>
      </c>
      <c r="T3919" s="81"/>
      <c r="U3919" s="81"/>
      <c r="V3919" s="42">
        <f t="shared" si="626"/>
        <v>0</v>
      </c>
      <c r="W3919" s="43"/>
      <c r="X3919" s="47">
        <f>SUMIFS(W$12:W3919,F$12:F3919,F3919,H$12:H3919,H3919,D$12:D3919,D3919)</f>
        <v>0</v>
      </c>
      <c r="Y3919" s="48">
        <f t="shared" si="627"/>
        <v>0</v>
      </c>
      <c r="Z3919" s="82"/>
      <c r="AA3919" s="106"/>
      <c r="AB3919" s="42">
        <f t="shared" si="628"/>
        <v>0</v>
      </c>
      <c r="AC3919" s="50"/>
      <c r="AD3919" s="81"/>
      <c r="AE3919" s="81"/>
      <c r="AF3919" s="81"/>
      <c r="AG3919" s="81"/>
      <c r="AH3919" s="81"/>
      <c r="AI3919" s="81"/>
      <c r="AJ3919" s="81"/>
      <c r="AK3919" s="81"/>
      <c r="AL3919" s="81"/>
      <c r="AM3919" s="50"/>
      <c r="AN3919" s="50"/>
      <c r="AO3919" s="112">
        <f t="shared" si="631"/>
        <v>0</v>
      </c>
    </row>
    <row r="3920" spans="1:41" ht="20.100000000000001" customHeight="1">
      <c r="A3920" s="70">
        <f t="shared" si="629"/>
        <v>1</v>
      </c>
      <c r="B3920" s="81"/>
      <c r="C3920" s="81"/>
      <c r="D3920" s="81"/>
      <c r="E3920" s="81"/>
      <c r="F3920" s="34"/>
      <c r="G3920" s="94"/>
      <c r="H3920" s="81"/>
      <c r="I3920" s="34"/>
      <c r="J3920" s="34"/>
      <c r="K3920" s="38"/>
      <c r="L3920" s="38"/>
      <c r="M3920" s="39">
        <f t="shared" si="622"/>
        <v>0</v>
      </c>
      <c r="N3920" s="40">
        <f t="shared" si="623"/>
        <v>0</v>
      </c>
      <c r="O3920" s="80"/>
      <c r="P3920" s="113" t="str">
        <f t="shared" si="630"/>
        <v/>
      </c>
      <c r="Q3920" s="42" t="str">
        <f t="shared" si="624"/>
        <v/>
      </c>
      <c r="R3920" s="81"/>
      <c r="S3920" s="44" t="str">
        <f t="shared" si="625"/>
        <v/>
      </c>
      <c r="T3920" s="81"/>
      <c r="U3920" s="81"/>
      <c r="V3920" s="42">
        <f t="shared" si="626"/>
        <v>0</v>
      </c>
      <c r="W3920" s="43"/>
      <c r="X3920" s="47">
        <f>SUMIFS(W$12:W3920,F$12:F3920,F3920,H$12:H3920,H3920,D$12:D3920,D3920)</f>
        <v>0</v>
      </c>
      <c r="Y3920" s="48">
        <f t="shared" si="627"/>
        <v>0</v>
      </c>
      <c r="Z3920" s="82"/>
      <c r="AA3920" s="106"/>
      <c r="AB3920" s="42">
        <f t="shared" si="628"/>
        <v>0</v>
      </c>
      <c r="AC3920" s="50"/>
      <c r="AD3920" s="81"/>
      <c r="AE3920" s="81"/>
      <c r="AF3920" s="81"/>
      <c r="AG3920" s="81"/>
      <c r="AH3920" s="81"/>
      <c r="AI3920" s="81"/>
      <c r="AJ3920" s="81"/>
      <c r="AK3920" s="81"/>
      <c r="AL3920" s="81"/>
      <c r="AM3920" s="50"/>
      <c r="AN3920" s="50"/>
      <c r="AO3920" s="112">
        <f t="shared" si="631"/>
        <v>0</v>
      </c>
    </row>
    <row r="3921" spans="1:41" ht="20.100000000000001" customHeight="1">
      <c r="A3921" s="70">
        <f t="shared" si="629"/>
        <v>1</v>
      </c>
      <c r="B3921" s="81"/>
      <c r="C3921" s="81"/>
      <c r="D3921" s="81"/>
      <c r="E3921" s="81"/>
      <c r="F3921" s="34"/>
      <c r="G3921" s="94"/>
      <c r="H3921" s="81"/>
      <c r="I3921" s="34"/>
      <c r="J3921" s="34"/>
      <c r="K3921" s="38"/>
      <c r="L3921" s="38"/>
      <c r="M3921" s="39">
        <f t="shared" si="622"/>
        <v>0</v>
      </c>
      <c r="N3921" s="40">
        <f t="shared" si="623"/>
        <v>0</v>
      </c>
      <c r="O3921" s="80"/>
      <c r="P3921" s="113" t="str">
        <f t="shared" si="630"/>
        <v/>
      </c>
      <c r="Q3921" s="42" t="str">
        <f t="shared" si="624"/>
        <v/>
      </c>
      <c r="R3921" s="81"/>
      <c r="S3921" s="44" t="str">
        <f t="shared" si="625"/>
        <v/>
      </c>
      <c r="T3921" s="81"/>
      <c r="U3921" s="81"/>
      <c r="V3921" s="42">
        <f t="shared" si="626"/>
        <v>0</v>
      </c>
      <c r="W3921" s="43"/>
      <c r="X3921" s="47">
        <f>SUMIFS(W$12:W3921,F$12:F3921,F3921,H$12:H3921,H3921,D$12:D3921,D3921)</f>
        <v>0</v>
      </c>
      <c r="Y3921" s="48">
        <f t="shared" si="627"/>
        <v>0</v>
      </c>
      <c r="Z3921" s="82"/>
      <c r="AA3921" s="106"/>
      <c r="AB3921" s="42">
        <f t="shared" si="628"/>
        <v>0</v>
      </c>
      <c r="AC3921" s="50"/>
      <c r="AD3921" s="81"/>
      <c r="AE3921" s="81"/>
      <c r="AF3921" s="81"/>
      <c r="AG3921" s="81"/>
      <c r="AH3921" s="81"/>
      <c r="AI3921" s="81"/>
      <c r="AJ3921" s="81"/>
      <c r="AK3921" s="81"/>
      <c r="AL3921" s="81"/>
      <c r="AM3921" s="50"/>
      <c r="AN3921" s="50"/>
      <c r="AO3921" s="112">
        <f t="shared" si="631"/>
        <v>0</v>
      </c>
    </row>
    <row r="3922" spans="1:41" ht="20.100000000000001" customHeight="1">
      <c r="A3922" s="70">
        <f t="shared" si="629"/>
        <v>1</v>
      </c>
      <c r="B3922" s="81"/>
      <c r="C3922" s="81"/>
      <c r="D3922" s="81"/>
      <c r="E3922" s="81"/>
      <c r="F3922" s="34"/>
      <c r="G3922" s="94"/>
      <c r="H3922" s="81"/>
      <c r="I3922" s="34"/>
      <c r="J3922" s="34"/>
      <c r="K3922" s="38"/>
      <c r="L3922" s="38"/>
      <c r="M3922" s="39">
        <f t="shared" si="622"/>
        <v>0</v>
      </c>
      <c r="N3922" s="40">
        <f t="shared" si="623"/>
        <v>0</v>
      </c>
      <c r="O3922" s="80"/>
      <c r="P3922" s="113" t="str">
        <f t="shared" si="630"/>
        <v/>
      </c>
      <c r="Q3922" s="42" t="str">
        <f t="shared" si="624"/>
        <v/>
      </c>
      <c r="R3922" s="81"/>
      <c r="S3922" s="44" t="str">
        <f t="shared" si="625"/>
        <v/>
      </c>
      <c r="T3922" s="81"/>
      <c r="U3922" s="81"/>
      <c r="V3922" s="42">
        <f t="shared" si="626"/>
        <v>0</v>
      </c>
      <c r="W3922" s="43"/>
      <c r="X3922" s="47">
        <f>SUMIFS(W$12:W3922,F$12:F3922,F3922,H$12:H3922,H3922,D$12:D3922,D3922)</f>
        <v>0</v>
      </c>
      <c r="Y3922" s="48">
        <f t="shared" si="627"/>
        <v>0</v>
      </c>
      <c r="Z3922" s="82"/>
      <c r="AA3922" s="106"/>
      <c r="AB3922" s="42">
        <f t="shared" si="628"/>
        <v>0</v>
      </c>
      <c r="AC3922" s="50"/>
      <c r="AD3922" s="81"/>
      <c r="AE3922" s="81"/>
      <c r="AF3922" s="81"/>
      <c r="AG3922" s="81"/>
      <c r="AH3922" s="81"/>
      <c r="AI3922" s="81"/>
      <c r="AJ3922" s="81"/>
      <c r="AK3922" s="81"/>
      <c r="AL3922" s="81"/>
      <c r="AM3922" s="50"/>
      <c r="AN3922" s="50"/>
      <c r="AO3922" s="112">
        <f t="shared" si="631"/>
        <v>0</v>
      </c>
    </row>
    <row r="3923" spans="1:41" ht="20.100000000000001" customHeight="1">
      <c r="A3923" s="70">
        <f t="shared" si="629"/>
        <v>1</v>
      </c>
      <c r="B3923" s="81"/>
      <c r="C3923" s="81"/>
      <c r="D3923" s="81"/>
      <c r="E3923" s="81"/>
      <c r="F3923" s="34"/>
      <c r="G3923" s="94"/>
      <c r="H3923" s="81"/>
      <c r="I3923" s="34"/>
      <c r="J3923" s="34"/>
      <c r="K3923" s="38"/>
      <c r="L3923" s="38"/>
      <c r="M3923" s="39">
        <f t="shared" si="622"/>
        <v>0</v>
      </c>
      <c r="N3923" s="40">
        <f t="shared" si="623"/>
        <v>0</v>
      </c>
      <c r="O3923" s="80"/>
      <c r="P3923" s="113" t="str">
        <f t="shared" si="630"/>
        <v/>
      </c>
      <c r="Q3923" s="42" t="str">
        <f t="shared" si="624"/>
        <v/>
      </c>
      <c r="R3923" s="81"/>
      <c r="S3923" s="44" t="str">
        <f t="shared" si="625"/>
        <v/>
      </c>
      <c r="T3923" s="81"/>
      <c r="U3923" s="81"/>
      <c r="V3923" s="42">
        <f t="shared" si="626"/>
        <v>0</v>
      </c>
      <c r="W3923" s="43"/>
      <c r="X3923" s="47">
        <f>SUMIFS(W$12:W3923,F$12:F3923,F3923,H$12:H3923,H3923,D$12:D3923,D3923)</f>
        <v>0</v>
      </c>
      <c r="Y3923" s="48">
        <f t="shared" si="627"/>
        <v>0</v>
      </c>
      <c r="Z3923" s="82"/>
      <c r="AA3923" s="106"/>
      <c r="AB3923" s="42">
        <f t="shared" si="628"/>
        <v>0</v>
      </c>
      <c r="AC3923" s="50"/>
      <c r="AD3923" s="81"/>
      <c r="AE3923" s="81"/>
      <c r="AF3923" s="81"/>
      <c r="AG3923" s="81"/>
      <c r="AH3923" s="81"/>
      <c r="AI3923" s="81"/>
      <c r="AJ3923" s="81"/>
      <c r="AK3923" s="81"/>
      <c r="AL3923" s="81"/>
      <c r="AM3923" s="50"/>
      <c r="AN3923" s="50"/>
      <c r="AO3923" s="112">
        <f t="shared" si="631"/>
        <v>0</v>
      </c>
    </row>
    <row r="3924" spans="1:41" ht="20.100000000000001" customHeight="1">
      <c r="A3924" s="70">
        <f t="shared" si="629"/>
        <v>1</v>
      </c>
      <c r="B3924" s="81"/>
      <c r="C3924" s="81"/>
      <c r="D3924" s="81"/>
      <c r="E3924" s="81"/>
      <c r="F3924" s="34"/>
      <c r="G3924" s="94"/>
      <c r="H3924" s="81"/>
      <c r="I3924" s="34"/>
      <c r="J3924" s="34"/>
      <c r="K3924" s="38"/>
      <c r="L3924" s="38"/>
      <c r="M3924" s="39">
        <f t="shared" si="622"/>
        <v>0</v>
      </c>
      <c r="N3924" s="40">
        <f t="shared" si="623"/>
        <v>0</v>
      </c>
      <c r="O3924" s="80"/>
      <c r="P3924" s="113" t="str">
        <f t="shared" si="630"/>
        <v/>
      </c>
      <c r="Q3924" s="42" t="str">
        <f t="shared" si="624"/>
        <v/>
      </c>
      <c r="R3924" s="81"/>
      <c r="S3924" s="44" t="str">
        <f t="shared" si="625"/>
        <v/>
      </c>
      <c r="T3924" s="81"/>
      <c r="U3924" s="81"/>
      <c r="V3924" s="42">
        <f t="shared" si="626"/>
        <v>0</v>
      </c>
      <c r="W3924" s="43"/>
      <c r="X3924" s="47">
        <f>SUMIFS(W$12:W3924,F$12:F3924,F3924,H$12:H3924,H3924,D$12:D3924,D3924)</f>
        <v>0</v>
      </c>
      <c r="Y3924" s="48">
        <f t="shared" si="627"/>
        <v>0</v>
      </c>
      <c r="Z3924" s="82"/>
      <c r="AA3924" s="106"/>
      <c r="AB3924" s="42">
        <f t="shared" si="628"/>
        <v>0</v>
      </c>
      <c r="AC3924" s="50"/>
      <c r="AD3924" s="81"/>
      <c r="AE3924" s="81"/>
      <c r="AF3924" s="81"/>
      <c r="AG3924" s="81"/>
      <c r="AH3924" s="81"/>
      <c r="AI3924" s="81"/>
      <c r="AJ3924" s="81"/>
      <c r="AK3924" s="81"/>
      <c r="AL3924" s="81"/>
      <c r="AM3924" s="50"/>
      <c r="AN3924" s="50"/>
      <c r="AO3924" s="112">
        <f t="shared" si="631"/>
        <v>0</v>
      </c>
    </row>
    <row r="3925" spans="1:41" ht="20.100000000000001" customHeight="1">
      <c r="A3925" s="70">
        <f t="shared" si="629"/>
        <v>1</v>
      </c>
      <c r="B3925" s="81"/>
      <c r="C3925" s="81"/>
      <c r="D3925" s="81"/>
      <c r="E3925" s="81"/>
      <c r="F3925" s="34"/>
      <c r="G3925" s="94"/>
      <c r="H3925" s="81"/>
      <c r="I3925" s="34"/>
      <c r="J3925" s="34"/>
      <c r="K3925" s="38"/>
      <c r="L3925" s="38"/>
      <c r="M3925" s="39">
        <f t="shared" si="622"/>
        <v>0</v>
      </c>
      <c r="N3925" s="40">
        <f t="shared" si="623"/>
        <v>0</v>
      </c>
      <c r="O3925" s="80"/>
      <c r="P3925" s="113" t="str">
        <f t="shared" si="630"/>
        <v/>
      </c>
      <c r="Q3925" s="42" t="str">
        <f t="shared" si="624"/>
        <v/>
      </c>
      <c r="R3925" s="81"/>
      <c r="S3925" s="44" t="str">
        <f t="shared" si="625"/>
        <v/>
      </c>
      <c r="T3925" s="81"/>
      <c r="U3925" s="81"/>
      <c r="V3925" s="42">
        <f t="shared" si="626"/>
        <v>0</v>
      </c>
      <c r="W3925" s="43"/>
      <c r="X3925" s="47">
        <f>SUMIFS(W$12:W3925,F$12:F3925,F3925,H$12:H3925,H3925,D$12:D3925,D3925)</f>
        <v>0</v>
      </c>
      <c r="Y3925" s="48">
        <f t="shared" si="627"/>
        <v>0</v>
      </c>
      <c r="Z3925" s="82"/>
      <c r="AA3925" s="106"/>
      <c r="AB3925" s="42">
        <f t="shared" si="628"/>
        <v>0</v>
      </c>
      <c r="AC3925" s="50"/>
      <c r="AD3925" s="81"/>
      <c r="AE3925" s="81"/>
      <c r="AF3925" s="81"/>
      <c r="AG3925" s="81"/>
      <c r="AH3925" s="81"/>
      <c r="AI3925" s="81"/>
      <c r="AJ3925" s="81"/>
      <c r="AK3925" s="81"/>
      <c r="AL3925" s="81"/>
      <c r="AM3925" s="50"/>
      <c r="AN3925" s="50"/>
      <c r="AO3925" s="112">
        <f t="shared" si="631"/>
        <v>0</v>
      </c>
    </row>
    <row r="3926" spans="1:41" ht="20.100000000000001" customHeight="1">
      <c r="A3926" s="70">
        <f t="shared" si="629"/>
        <v>1</v>
      </c>
      <c r="B3926" s="81"/>
      <c r="C3926" s="81"/>
      <c r="D3926" s="81"/>
      <c r="E3926" s="81"/>
      <c r="F3926" s="34"/>
      <c r="G3926" s="94"/>
      <c r="H3926" s="81"/>
      <c r="I3926" s="34"/>
      <c r="J3926" s="34"/>
      <c r="K3926" s="38"/>
      <c r="L3926" s="38"/>
      <c r="M3926" s="39">
        <f t="shared" si="622"/>
        <v>0</v>
      </c>
      <c r="N3926" s="40">
        <f t="shared" si="623"/>
        <v>0</v>
      </c>
      <c r="O3926" s="80"/>
      <c r="P3926" s="113" t="str">
        <f t="shared" si="630"/>
        <v/>
      </c>
      <c r="Q3926" s="42" t="str">
        <f t="shared" si="624"/>
        <v/>
      </c>
      <c r="R3926" s="81"/>
      <c r="S3926" s="44" t="str">
        <f t="shared" si="625"/>
        <v/>
      </c>
      <c r="T3926" s="81"/>
      <c r="U3926" s="81"/>
      <c r="V3926" s="42">
        <f t="shared" si="626"/>
        <v>0</v>
      </c>
      <c r="W3926" s="43"/>
      <c r="X3926" s="47">
        <f>SUMIFS(W$12:W3926,F$12:F3926,F3926,H$12:H3926,H3926,D$12:D3926,D3926)</f>
        <v>0</v>
      </c>
      <c r="Y3926" s="48">
        <f t="shared" si="627"/>
        <v>0</v>
      </c>
      <c r="Z3926" s="82"/>
      <c r="AA3926" s="106"/>
      <c r="AB3926" s="42">
        <f t="shared" si="628"/>
        <v>0</v>
      </c>
      <c r="AC3926" s="50"/>
      <c r="AD3926" s="81"/>
      <c r="AE3926" s="81"/>
      <c r="AF3926" s="81"/>
      <c r="AG3926" s="81"/>
      <c r="AH3926" s="81"/>
      <c r="AI3926" s="81"/>
      <c r="AJ3926" s="81"/>
      <c r="AK3926" s="81"/>
      <c r="AL3926" s="81"/>
      <c r="AM3926" s="50"/>
      <c r="AN3926" s="50"/>
      <c r="AO3926" s="112">
        <f t="shared" si="631"/>
        <v>0</v>
      </c>
    </row>
    <row r="3927" spans="1:41" ht="20.100000000000001" customHeight="1">
      <c r="A3927" s="70">
        <f t="shared" si="629"/>
        <v>1</v>
      </c>
      <c r="B3927" s="81"/>
      <c r="C3927" s="81"/>
      <c r="D3927" s="81"/>
      <c r="E3927" s="81"/>
      <c r="F3927" s="34"/>
      <c r="G3927" s="94"/>
      <c r="H3927" s="81"/>
      <c r="I3927" s="34"/>
      <c r="J3927" s="34"/>
      <c r="K3927" s="38"/>
      <c r="L3927" s="38"/>
      <c r="M3927" s="39">
        <f t="shared" si="622"/>
        <v>0</v>
      </c>
      <c r="N3927" s="40">
        <f t="shared" si="623"/>
        <v>0</v>
      </c>
      <c r="O3927" s="80"/>
      <c r="P3927" s="113" t="str">
        <f t="shared" si="630"/>
        <v/>
      </c>
      <c r="Q3927" s="42" t="str">
        <f t="shared" si="624"/>
        <v/>
      </c>
      <c r="R3927" s="81"/>
      <c r="S3927" s="44" t="str">
        <f t="shared" si="625"/>
        <v/>
      </c>
      <c r="T3927" s="81"/>
      <c r="U3927" s="81"/>
      <c r="V3927" s="42">
        <f t="shared" si="626"/>
        <v>0</v>
      </c>
      <c r="W3927" s="43"/>
      <c r="X3927" s="47">
        <f>SUMIFS(W$12:W3927,F$12:F3927,F3927,H$12:H3927,H3927,D$12:D3927,D3927)</f>
        <v>0</v>
      </c>
      <c r="Y3927" s="48">
        <f t="shared" si="627"/>
        <v>0</v>
      </c>
      <c r="Z3927" s="82"/>
      <c r="AA3927" s="106"/>
      <c r="AB3927" s="42">
        <f t="shared" si="628"/>
        <v>0</v>
      </c>
      <c r="AC3927" s="50"/>
      <c r="AD3927" s="81"/>
      <c r="AE3927" s="81"/>
      <c r="AF3927" s="81"/>
      <c r="AG3927" s="81"/>
      <c r="AH3927" s="81"/>
      <c r="AI3927" s="81"/>
      <c r="AJ3927" s="81"/>
      <c r="AK3927" s="81"/>
      <c r="AL3927" s="81"/>
      <c r="AM3927" s="50"/>
      <c r="AN3927" s="50"/>
      <c r="AO3927" s="112">
        <f t="shared" si="631"/>
        <v>0</v>
      </c>
    </row>
    <row r="3928" spans="1:41" ht="20.100000000000001" customHeight="1">
      <c r="A3928" s="70">
        <f t="shared" si="629"/>
        <v>1</v>
      </c>
      <c r="B3928" s="81"/>
      <c r="C3928" s="81"/>
      <c r="D3928" s="81"/>
      <c r="E3928" s="81"/>
      <c r="F3928" s="34"/>
      <c r="G3928" s="94"/>
      <c r="H3928" s="81"/>
      <c r="I3928" s="34"/>
      <c r="J3928" s="34"/>
      <c r="K3928" s="38"/>
      <c r="L3928" s="38"/>
      <c r="M3928" s="39">
        <f t="shared" si="622"/>
        <v>0</v>
      </c>
      <c r="N3928" s="40">
        <f t="shared" si="623"/>
        <v>0</v>
      </c>
      <c r="O3928" s="80"/>
      <c r="P3928" s="113" t="str">
        <f t="shared" si="630"/>
        <v/>
      </c>
      <c r="Q3928" s="42" t="str">
        <f t="shared" si="624"/>
        <v/>
      </c>
      <c r="R3928" s="81"/>
      <c r="S3928" s="44" t="str">
        <f t="shared" si="625"/>
        <v/>
      </c>
      <c r="T3928" s="81"/>
      <c r="U3928" s="81"/>
      <c r="V3928" s="42">
        <f t="shared" si="626"/>
        <v>0</v>
      </c>
      <c r="W3928" s="43"/>
      <c r="X3928" s="47">
        <f>SUMIFS(W$12:W3928,F$12:F3928,F3928,H$12:H3928,H3928,D$12:D3928,D3928)</f>
        <v>0</v>
      </c>
      <c r="Y3928" s="48">
        <f t="shared" si="627"/>
        <v>0</v>
      </c>
      <c r="Z3928" s="82"/>
      <c r="AA3928" s="106"/>
      <c r="AB3928" s="42">
        <f t="shared" si="628"/>
        <v>0</v>
      </c>
      <c r="AC3928" s="50"/>
      <c r="AD3928" s="81"/>
      <c r="AE3928" s="81"/>
      <c r="AF3928" s="81"/>
      <c r="AG3928" s="81"/>
      <c r="AH3928" s="81"/>
      <c r="AI3928" s="81"/>
      <c r="AJ3928" s="81"/>
      <c r="AK3928" s="81"/>
      <c r="AL3928" s="81"/>
      <c r="AM3928" s="50"/>
      <c r="AN3928" s="50"/>
      <c r="AO3928" s="112">
        <f t="shared" si="631"/>
        <v>0</v>
      </c>
    </row>
    <row r="3929" spans="1:41" ht="20.100000000000001" customHeight="1">
      <c r="A3929" s="70">
        <f t="shared" si="629"/>
        <v>1</v>
      </c>
      <c r="B3929" s="81"/>
      <c r="C3929" s="81"/>
      <c r="D3929" s="81"/>
      <c r="E3929" s="81"/>
      <c r="F3929" s="34"/>
      <c r="G3929" s="94"/>
      <c r="H3929" s="81"/>
      <c r="I3929" s="34"/>
      <c r="J3929" s="34"/>
      <c r="K3929" s="38"/>
      <c r="L3929" s="38"/>
      <c r="M3929" s="39">
        <f t="shared" si="622"/>
        <v>0</v>
      </c>
      <c r="N3929" s="40">
        <f t="shared" si="623"/>
        <v>0</v>
      </c>
      <c r="O3929" s="80"/>
      <c r="P3929" s="113" t="str">
        <f t="shared" si="630"/>
        <v/>
      </c>
      <c r="Q3929" s="42" t="str">
        <f t="shared" si="624"/>
        <v/>
      </c>
      <c r="R3929" s="81"/>
      <c r="S3929" s="44" t="str">
        <f t="shared" si="625"/>
        <v/>
      </c>
      <c r="T3929" s="81"/>
      <c r="U3929" s="81"/>
      <c r="V3929" s="42">
        <f t="shared" si="626"/>
        <v>0</v>
      </c>
      <c r="W3929" s="43"/>
      <c r="X3929" s="47">
        <f>SUMIFS(W$12:W3929,F$12:F3929,F3929,H$12:H3929,H3929,D$12:D3929,D3929)</f>
        <v>0</v>
      </c>
      <c r="Y3929" s="48">
        <f t="shared" si="627"/>
        <v>0</v>
      </c>
      <c r="Z3929" s="82"/>
      <c r="AA3929" s="106"/>
      <c r="AB3929" s="42">
        <f t="shared" si="628"/>
        <v>0</v>
      </c>
      <c r="AC3929" s="50"/>
      <c r="AD3929" s="81"/>
      <c r="AE3929" s="81"/>
      <c r="AF3929" s="81"/>
      <c r="AG3929" s="81"/>
      <c r="AH3929" s="81"/>
      <c r="AI3929" s="81"/>
      <c r="AJ3929" s="81"/>
      <c r="AK3929" s="81"/>
      <c r="AL3929" s="81"/>
      <c r="AM3929" s="50"/>
      <c r="AN3929" s="50"/>
      <c r="AO3929" s="112">
        <f t="shared" si="631"/>
        <v>0</v>
      </c>
    </row>
    <row r="3930" spans="1:41" ht="20.100000000000001" customHeight="1">
      <c r="A3930" s="70">
        <f t="shared" si="629"/>
        <v>1</v>
      </c>
      <c r="B3930" s="81"/>
      <c r="C3930" s="81"/>
      <c r="D3930" s="81"/>
      <c r="E3930" s="81"/>
      <c r="F3930" s="34"/>
      <c r="G3930" s="94"/>
      <c r="H3930" s="81"/>
      <c r="I3930" s="34"/>
      <c r="J3930" s="34"/>
      <c r="K3930" s="38"/>
      <c r="L3930" s="38"/>
      <c r="M3930" s="39">
        <f t="shared" si="622"/>
        <v>0</v>
      </c>
      <c r="N3930" s="40">
        <f t="shared" si="623"/>
        <v>0</v>
      </c>
      <c r="O3930" s="80"/>
      <c r="P3930" s="113" t="str">
        <f t="shared" si="630"/>
        <v/>
      </c>
      <c r="Q3930" s="42" t="str">
        <f t="shared" si="624"/>
        <v/>
      </c>
      <c r="R3930" s="81"/>
      <c r="S3930" s="44" t="str">
        <f t="shared" si="625"/>
        <v/>
      </c>
      <c r="T3930" s="81"/>
      <c r="U3930" s="81"/>
      <c r="V3930" s="42">
        <f t="shared" si="626"/>
        <v>0</v>
      </c>
      <c r="W3930" s="43"/>
      <c r="X3930" s="47">
        <f>SUMIFS(W$12:W3930,F$12:F3930,F3930,H$12:H3930,H3930,D$12:D3930,D3930)</f>
        <v>0</v>
      </c>
      <c r="Y3930" s="48">
        <f t="shared" si="627"/>
        <v>0</v>
      </c>
      <c r="Z3930" s="82"/>
      <c r="AA3930" s="106"/>
      <c r="AB3930" s="42">
        <f t="shared" si="628"/>
        <v>0</v>
      </c>
      <c r="AC3930" s="50"/>
      <c r="AD3930" s="81"/>
      <c r="AE3930" s="81"/>
      <c r="AF3930" s="81"/>
      <c r="AG3930" s="81"/>
      <c r="AH3930" s="81"/>
      <c r="AI3930" s="81"/>
      <c r="AJ3930" s="81"/>
      <c r="AK3930" s="81"/>
      <c r="AL3930" s="81"/>
      <c r="AM3930" s="50"/>
      <c r="AN3930" s="50"/>
      <c r="AO3930" s="112">
        <f t="shared" si="631"/>
        <v>0</v>
      </c>
    </row>
    <row r="3931" spans="1:41" ht="20.100000000000001" customHeight="1">
      <c r="A3931" s="70">
        <f t="shared" si="629"/>
        <v>1</v>
      </c>
      <c r="B3931" s="81"/>
      <c r="C3931" s="81"/>
      <c r="D3931" s="81"/>
      <c r="E3931" s="81"/>
      <c r="F3931" s="34"/>
      <c r="G3931" s="94"/>
      <c r="H3931" s="81"/>
      <c r="I3931" s="34"/>
      <c r="J3931" s="34"/>
      <c r="K3931" s="38"/>
      <c r="L3931" s="38"/>
      <c r="M3931" s="39">
        <f t="shared" si="622"/>
        <v>0</v>
      </c>
      <c r="N3931" s="40">
        <f t="shared" si="623"/>
        <v>0</v>
      </c>
      <c r="O3931" s="80"/>
      <c r="P3931" s="113" t="str">
        <f t="shared" si="630"/>
        <v/>
      </c>
      <c r="Q3931" s="42" t="str">
        <f t="shared" si="624"/>
        <v/>
      </c>
      <c r="R3931" s="81"/>
      <c r="S3931" s="44" t="str">
        <f t="shared" si="625"/>
        <v/>
      </c>
      <c r="T3931" s="81"/>
      <c r="U3931" s="81"/>
      <c r="V3931" s="42">
        <f t="shared" si="626"/>
        <v>0</v>
      </c>
      <c r="W3931" s="43"/>
      <c r="X3931" s="47">
        <f>SUMIFS(W$12:W3931,F$12:F3931,F3931,H$12:H3931,H3931,D$12:D3931,D3931)</f>
        <v>0</v>
      </c>
      <c r="Y3931" s="48">
        <f t="shared" si="627"/>
        <v>0</v>
      </c>
      <c r="Z3931" s="82"/>
      <c r="AA3931" s="106"/>
      <c r="AB3931" s="42">
        <f t="shared" si="628"/>
        <v>0</v>
      </c>
      <c r="AC3931" s="50"/>
      <c r="AD3931" s="81"/>
      <c r="AE3931" s="81"/>
      <c r="AF3931" s="81"/>
      <c r="AG3931" s="81"/>
      <c r="AH3931" s="81"/>
      <c r="AI3931" s="81"/>
      <c r="AJ3931" s="81"/>
      <c r="AK3931" s="81"/>
      <c r="AL3931" s="81"/>
      <c r="AM3931" s="50"/>
      <c r="AN3931" s="50"/>
      <c r="AO3931" s="112">
        <f t="shared" si="631"/>
        <v>0</v>
      </c>
    </row>
    <row r="3932" spans="1:41" ht="20.100000000000001" customHeight="1">
      <c r="A3932" s="70">
        <f t="shared" si="629"/>
        <v>1</v>
      </c>
      <c r="B3932" s="81"/>
      <c r="C3932" s="81"/>
      <c r="D3932" s="81"/>
      <c r="E3932" s="81"/>
      <c r="F3932" s="34"/>
      <c r="G3932" s="94"/>
      <c r="H3932" s="81"/>
      <c r="I3932" s="34"/>
      <c r="J3932" s="34"/>
      <c r="K3932" s="38"/>
      <c r="L3932" s="38"/>
      <c r="M3932" s="39">
        <f t="shared" si="622"/>
        <v>0</v>
      </c>
      <c r="N3932" s="40">
        <f t="shared" si="623"/>
        <v>0</v>
      </c>
      <c r="O3932" s="80"/>
      <c r="P3932" s="113" t="str">
        <f t="shared" si="630"/>
        <v/>
      </c>
      <c r="Q3932" s="42" t="str">
        <f t="shared" si="624"/>
        <v/>
      </c>
      <c r="R3932" s="81"/>
      <c r="S3932" s="44" t="str">
        <f t="shared" si="625"/>
        <v/>
      </c>
      <c r="T3932" s="81"/>
      <c r="U3932" s="81"/>
      <c r="V3932" s="42">
        <f t="shared" si="626"/>
        <v>0</v>
      </c>
      <c r="W3932" s="43"/>
      <c r="X3932" s="47">
        <f>SUMIFS(W$12:W3932,F$12:F3932,F3932,H$12:H3932,H3932,D$12:D3932,D3932)</f>
        <v>0</v>
      </c>
      <c r="Y3932" s="48">
        <f t="shared" si="627"/>
        <v>0</v>
      </c>
      <c r="Z3932" s="82"/>
      <c r="AA3932" s="106"/>
      <c r="AB3932" s="42">
        <f t="shared" si="628"/>
        <v>0</v>
      </c>
      <c r="AC3932" s="50"/>
      <c r="AD3932" s="81"/>
      <c r="AE3932" s="81"/>
      <c r="AF3932" s="81"/>
      <c r="AG3932" s="81"/>
      <c r="AH3932" s="81"/>
      <c r="AI3932" s="81"/>
      <c r="AJ3932" s="81"/>
      <c r="AK3932" s="81"/>
      <c r="AL3932" s="81"/>
      <c r="AM3932" s="50"/>
      <c r="AN3932" s="50"/>
      <c r="AO3932" s="112">
        <f t="shared" si="631"/>
        <v>0</v>
      </c>
    </row>
    <row r="3933" spans="1:41" ht="20.100000000000001" customHeight="1">
      <c r="A3933" s="70">
        <f t="shared" si="629"/>
        <v>1</v>
      </c>
      <c r="B3933" s="81"/>
      <c r="C3933" s="81"/>
      <c r="D3933" s="81"/>
      <c r="E3933" s="81"/>
      <c r="F3933" s="34"/>
      <c r="G3933" s="94"/>
      <c r="H3933" s="81"/>
      <c r="I3933" s="34"/>
      <c r="J3933" s="34"/>
      <c r="K3933" s="38"/>
      <c r="L3933" s="38"/>
      <c r="M3933" s="39">
        <f t="shared" si="622"/>
        <v>0</v>
      </c>
      <c r="N3933" s="40">
        <f t="shared" si="623"/>
        <v>0</v>
      </c>
      <c r="O3933" s="80"/>
      <c r="P3933" s="113" t="str">
        <f t="shared" si="630"/>
        <v/>
      </c>
      <c r="Q3933" s="42" t="str">
        <f t="shared" si="624"/>
        <v/>
      </c>
      <c r="R3933" s="81"/>
      <c r="S3933" s="44" t="str">
        <f t="shared" si="625"/>
        <v/>
      </c>
      <c r="T3933" s="81"/>
      <c r="U3933" s="81"/>
      <c r="V3933" s="42">
        <f t="shared" si="626"/>
        <v>0</v>
      </c>
      <c r="W3933" s="43"/>
      <c r="X3933" s="47">
        <f>SUMIFS(W$12:W3933,F$12:F3933,F3933,H$12:H3933,H3933,D$12:D3933,D3933)</f>
        <v>0</v>
      </c>
      <c r="Y3933" s="48">
        <f t="shared" si="627"/>
        <v>0</v>
      </c>
      <c r="Z3933" s="82"/>
      <c r="AA3933" s="106"/>
      <c r="AB3933" s="42">
        <f t="shared" si="628"/>
        <v>0</v>
      </c>
      <c r="AC3933" s="50"/>
      <c r="AD3933" s="81"/>
      <c r="AE3933" s="81"/>
      <c r="AF3933" s="81"/>
      <c r="AG3933" s="81"/>
      <c r="AH3933" s="81"/>
      <c r="AI3933" s="81"/>
      <c r="AJ3933" s="81"/>
      <c r="AK3933" s="81"/>
      <c r="AL3933" s="81"/>
      <c r="AM3933" s="50"/>
      <c r="AN3933" s="50"/>
      <c r="AO3933" s="112">
        <f t="shared" si="631"/>
        <v>0</v>
      </c>
    </row>
    <row r="3934" spans="1:41" ht="20.100000000000001" customHeight="1">
      <c r="A3934" s="70">
        <f t="shared" si="629"/>
        <v>1</v>
      </c>
      <c r="B3934" s="81"/>
      <c r="C3934" s="81"/>
      <c r="D3934" s="81"/>
      <c r="E3934" s="81"/>
      <c r="F3934" s="34"/>
      <c r="G3934" s="94"/>
      <c r="H3934" s="81"/>
      <c r="I3934" s="34"/>
      <c r="J3934" s="34"/>
      <c r="K3934" s="38"/>
      <c r="L3934" s="38"/>
      <c r="M3934" s="39">
        <f t="shared" si="622"/>
        <v>0</v>
      </c>
      <c r="N3934" s="40">
        <f t="shared" si="623"/>
        <v>0</v>
      </c>
      <c r="O3934" s="80"/>
      <c r="P3934" s="113" t="str">
        <f t="shared" si="630"/>
        <v/>
      </c>
      <c r="Q3934" s="42" t="str">
        <f t="shared" si="624"/>
        <v/>
      </c>
      <c r="R3934" s="81"/>
      <c r="S3934" s="44" t="str">
        <f t="shared" si="625"/>
        <v/>
      </c>
      <c r="T3934" s="81"/>
      <c r="U3934" s="81"/>
      <c r="V3934" s="42">
        <f t="shared" si="626"/>
        <v>0</v>
      </c>
      <c r="W3934" s="43"/>
      <c r="X3934" s="47">
        <f>SUMIFS(W$12:W3934,F$12:F3934,F3934,H$12:H3934,H3934,D$12:D3934,D3934)</f>
        <v>0</v>
      </c>
      <c r="Y3934" s="48">
        <f t="shared" si="627"/>
        <v>0</v>
      </c>
      <c r="Z3934" s="82"/>
      <c r="AA3934" s="106"/>
      <c r="AB3934" s="42">
        <f t="shared" si="628"/>
        <v>0</v>
      </c>
      <c r="AC3934" s="50"/>
      <c r="AD3934" s="81"/>
      <c r="AE3934" s="81"/>
      <c r="AF3934" s="81"/>
      <c r="AG3934" s="81"/>
      <c r="AH3934" s="81"/>
      <c r="AI3934" s="81"/>
      <c r="AJ3934" s="81"/>
      <c r="AK3934" s="81"/>
      <c r="AL3934" s="81"/>
      <c r="AM3934" s="50"/>
      <c r="AN3934" s="50"/>
      <c r="AO3934" s="112">
        <f t="shared" si="631"/>
        <v>0</v>
      </c>
    </row>
    <row r="3935" spans="1:41" ht="20.100000000000001" customHeight="1">
      <c r="A3935" s="70">
        <f t="shared" si="629"/>
        <v>1</v>
      </c>
      <c r="B3935" s="81"/>
      <c r="C3935" s="81"/>
      <c r="D3935" s="81"/>
      <c r="E3935" s="81"/>
      <c r="F3935" s="34"/>
      <c r="G3935" s="94"/>
      <c r="H3935" s="81"/>
      <c r="I3935" s="34"/>
      <c r="J3935" s="34"/>
      <c r="K3935" s="38"/>
      <c r="L3935" s="38"/>
      <c r="M3935" s="39">
        <f t="shared" si="622"/>
        <v>0</v>
      </c>
      <c r="N3935" s="40">
        <f t="shared" si="623"/>
        <v>0</v>
      </c>
      <c r="O3935" s="80"/>
      <c r="P3935" s="113" t="str">
        <f t="shared" si="630"/>
        <v/>
      </c>
      <c r="Q3935" s="42" t="str">
        <f t="shared" si="624"/>
        <v/>
      </c>
      <c r="R3935" s="81"/>
      <c r="S3935" s="44" t="str">
        <f t="shared" si="625"/>
        <v/>
      </c>
      <c r="T3935" s="81"/>
      <c r="U3935" s="81"/>
      <c r="V3935" s="42">
        <f t="shared" si="626"/>
        <v>0</v>
      </c>
      <c r="W3935" s="43"/>
      <c r="X3935" s="47">
        <f>SUMIFS(W$12:W3935,F$12:F3935,F3935,H$12:H3935,H3935,D$12:D3935,D3935)</f>
        <v>0</v>
      </c>
      <c r="Y3935" s="48">
        <f t="shared" si="627"/>
        <v>0</v>
      </c>
      <c r="Z3935" s="82"/>
      <c r="AA3935" s="106"/>
      <c r="AB3935" s="42">
        <f t="shared" si="628"/>
        <v>0</v>
      </c>
      <c r="AC3935" s="50"/>
      <c r="AD3935" s="81"/>
      <c r="AE3935" s="81"/>
      <c r="AF3935" s="81"/>
      <c r="AG3935" s="81"/>
      <c r="AH3935" s="81"/>
      <c r="AI3935" s="81"/>
      <c r="AJ3935" s="81"/>
      <c r="AK3935" s="81"/>
      <c r="AL3935" s="81"/>
      <c r="AM3935" s="50"/>
      <c r="AN3935" s="50"/>
      <c r="AO3935" s="112">
        <f t="shared" si="631"/>
        <v>0</v>
      </c>
    </row>
    <row r="3936" spans="1:41" ht="20.100000000000001" customHeight="1">
      <c r="A3936" s="70">
        <f t="shared" si="629"/>
        <v>1</v>
      </c>
      <c r="B3936" s="81"/>
      <c r="C3936" s="81"/>
      <c r="D3936" s="81"/>
      <c r="E3936" s="81"/>
      <c r="F3936" s="34"/>
      <c r="G3936" s="94"/>
      <c r="H3936" s="81"/>
      <c r="I3936" s="34"/>
      <c r="J3936" s="34"/>
      <c r="K3936" s="38"/>
      <c r="L3936" s="38"/>
      <c r="M3936" s="39">
        <f t="shared" si="622"/>
        <v>0</v>
      </c>
      <c r="N3936" s="40">
        <f t="shared" si="623"/>
        <v>0</v>
      </c>
      <c r="O3936" s="80"/>
      <c r="P3936" s="113" t="str">
        <f t="shared" si="630"/>
        <v/>
      </c>
      <c r="Q3936" s="42" t="str">
        <f t="shared" si="624"/>
        <v/>
      </c>
      <c r="R3936" s="81"/>
      <c r="S3936" s="44" t="str">
        <f t="shared" si="625"/>
        <v/>
      </c>
      <c r="T3936" s="81"/>
      <c r="U3936" s="81"/>
      <c r="V3936" s="42">
        <f t="shared" si="626"/>
        <v>0</v>
      </c>
      <c r="W3936" s="43"/>
      <c r="X3936" s="47">
        <f>SUMIFS(W$12:W3936,F$12:F3936,F3936,H$12:H3936,H3936,D$12:D3936,D3936)</f>
        <v>0</v>
      </c>
      <c r="Y3936" s="48">
        <f t="shared" si="627"/>
        <v>0</v>
      </c>
      <c r="Z3936" s="82"/>
      <c r="AA3936" s="106"/>
      <c r="AB3936" s="42">
        <f t="shared" si="628"/>
        <v>0</v>
      </c>
      <c r="AC3936" s="50"/>
      <c r="AD3936" s="81"/>
      <c r="AE3936" s="81"/>
      <c r="AF3936" s="81"/>
      <c r="AG3936" s="81"/>
      <c r="AH3936" s="81"/>
      <c r="AI3936" s="81"/>
      <c r="AJ3936" s="81"/>
      <c r="AK3936" s="81"/>
      <c r="AL3936" s="81"/>
      <c r="AM3936" s="50"/>
      <c r="AN3936" s="50"/>
      <c r="AO3936" s="112">
        <f t="shared" si="631"/>
        <v>0</v>
      </c>
    </row>
    <row r="3937" spans="1:41" ht="20.100000000000001" customHeight="1">
      <c r="A3937" s="70">
        <f t="shared" si="629"/>
        <v>1</v>
      </c>
      <c r="B3937" s="81"/>
      <c r="C3937" s="81"/>
      <c r="D3937" s="81"/>
      <c r="E3937" s="81"/>
      <c r="F3937" s="34"/>
      <c r="G3937" s="94"/>
      <c r="H3937" s="81"/>
      <c r="I3937" s="34"/>
      <c r="J3937" s="34"/>
      <c r="K3937" s="38"/>
      <c r="L3937" s="38"/>
      <c r="M3937" s="39">
        <f t="shared" si="622"/>
        <v>0</v>
      </c>
      <c r="N3937" s="40">
        <f t="shared" si="623"/>
        <v>0</v>
      </c>
      <c r="O3937" s="80"/>
      <c r="P3937" s="113" t="str">
        <f t="shared" si="630"/>
        <v/>
      </c>
      <c r="Q3937" s="42" t="str">
        <f t="shared" si="624"/>
        <v/>
      </c>
      <c r="R3937" s="81"/>
      <c r="S3937" s="44" t="str">
        <f t="shared" si="625"/>
        <v/>
      </c>
      <c r="T3937" s="81"/>
      <c r="U3937" s="81"/>
      <c r="V3937" s="42">
        <f t="shared" si="626"/>
        <v>0</v>
      </c>
      <c r="W3937" s="43"/>
      <c r="X3937" s="47">
        <f>SUMIFS(W$12:W3937,F$12:F3937,F3937,H$12:H3937,H3937,D$12:D3937,D3937)</f>
        <v>0</v>
      </c>
      <c r="Y3937" s="48">
        <f t="shared" si="627"/>
        <v>0</v>
      </c>
      <c r="Z3937" s="82"/>
      <c r="AA3937" s="106"/>
      <c r="AB3937" s="42">
        <f t="shared" si="628"/>
        <v>0</v>
      </c>
      <c r="AC3937" s="50"/>
      <c r="AD3937" s="81"/>
      <c r="AE3937" s="81"/>
      <c r="AF3937" s="81"/>
      <c r="AG3937" s="81"/>
      <c r="AH3937" s="81"/>
      <c r="AI3937" s="81"/>
      <c r="AJ3937" s="81"/>
      <c r="AK3937" s="81"/>
      <c r="AL3937" s="81"/>
      <c r="AM3937" s="50"/>
      <c r="AN3937" s="50"/>
      <c r="AO3937" s="112">
        <f t="shared" si="631"/>
        <v>0</v>
      </c>
    </row>
    <row r="3938" spans="1:41" ht="20.100000000000001" customHeight="1">
      <c r="A3938" s="70">
        <f t="shared" si="629"/>
        <v>1</v>
      </c>
      <c r="B3938" s="81"/>
      <c r="C3938" s="81"/>
      <c r="D3938" s="81"/>
      <c r="E3938" s="81"/>
      <c r="F3938" s="34"/>
      <c r="G3938" s="94"/>
      <c r="H3938" s="81"/>
      <c r="I3938" s="34"/>
      <c r="J3938" s="34"/>
      <c r="K3938" s="38"/>
      <c r="L3938" s="38"/>
      <c r="M3938" s="39">
        <f t="shared" si="622"/>
        <v>0</v>
      </c>
      <c r="N3938" s="40">
        <f t="shared" si="623"/>
        <v>0</v>
      </c>
      <c r="O3938" s="80"/>
      <c r="P3938" s="113" t="str">
        <f t="shared" si="630"/>
        <v/>
      </c>
      <c r="Q3938" s="42" t="str">
        <f t="shared" si="624"/>
        <v/>
      </c>
      <c r="R3938" s="81"/>
      <c r="S3938" s="44" t="str">
        <f t="shared" si="625"/>
        <v/>
      </c>
      <c r="T3938" s="81"/>
      <c r="U3938" s="81"/>
      <c r="V3938" s="42">
        <f t="shared" si="626"/>
        <v>0</v>
      </c>
      <c r="W3938" s="43"/>
      <c r="X3938" s="47">
        <f>SUMIFS(W$12:W3938,F$12:F3938,F3938,H$12:H3938,H3938,D$12:D3938,D3938)</f>
        <v>0</v>
      </c>
      <c r="Y3938" s="48">
        <f t="shared" si="627"/>
        <v>0</v>
      </c>
      <c r="Z3938" s="82"/>
      <c r="AA3938" s="106"/>
      <c r="AB3938" s="42">
        <f t="shared" si="628"/>
        <v>0</v>
      </c>
      <c r="AC3938" s="50"/>
      <c r="AD3938" s="81"/>
      <c r="AE3938" s="81"/>
      <c r="AF3938" s="81"/>
      <c r="AG3938" s="81"/>
      <c r="AH3938" s="81"/>
      <c r="AI3938" s="81"/>
      <c r="AJ3938" s="81"/>
      <c r="AK3938" s="81"/>
      <c r="AL3938" s="81"/>
      <c r="AM3938" s="50"/>
      <c r="AN3938" s="50"/>
      <c r="AO3938" s="112">
        <f t="shared" si="631"/>
        <v>0</v>
      </c>
    </row>
    <row r="3939" spans="1:41" ht="20.100000000000001" customHeight="1">
      <c r="A3939" s="70">
        <f t="shared" si="629"/>
        <v>1</v>
      </c>
      <c r="B3939" s="81"/>
      <c r="C3939" s="81"/>
      <c r="D3939" s="81"/>
      <c r="E3939" s="81"/>
      <c r="F3939" s="34"/>
      <c r="G3939" s="94"/>
      <c r="H3939" s="81"/>
      <c r="I3939" s="34"/>
      <c r="J3939" s="34"/>
      <c r="K3939" s="38"/>
      <c r="L3939" s="38"/>
      <c r="M3939" s="39">
        <f t="shared" si="622"/>
        <v>0</v>
      </c>
      <c r="N3939" s="40">
        <f t="shared" si="623"/>
        <v>0</v>
      </c>
      <c r="O3939" s="80"/>
      <c r="P3939" s="113" t="str">
        <f t="shared" si="630"/>
        <v/>
      </c>
      <c r="Q3939" s="42" t="str">
        <f t="shared" si="624"/>
        <v/>
      </c>
      <c r="R3939" s="81"/>
      <c r="S3939" s="44" t="str">
        <f t="shared" si="625"/>
        <v/>
      </c>
      <c r="T3939" s="81"/>
      <c r="U3939" s="81"/>
      <c r="V3939" s="42">
        <f t="shared" si="626"/>
        <v>0</v>
      </c>
      <c r="W3939" s="43"/>
      <c r="X3939" s="47">
        <f>SUMIFS(W$12:W3939,F$12:F3939,F3939,H$12:H3939,H3939,D$12:D3939,D3939)</f>
        <v>0</v>
      </c>
      <c r="Y3939" s="48">
        <f t="shared" si="627"/>
        <v>0</v>
      </c>
      <c r="Z3939" s="82"/>
      <c r="AA3939" s="106"/>
      <c r="AB3939" s="42">
        <f t="shared" si="628"/>
        <v>0</v>
      </c>
      <c r="AC3939" s="50"/>
      <c r="AD3939" s="81"/>
      <c r="AE3939" s="81"/>
      <c r="AF3939" s="81"/>
      <c r="AG3939" s="81"/>
      <c r="AH3939" s="81"/>
      <c r="AI3939" s="81"/>
      <c r="AJ3939" s="81"/>
      <c r="AK3939" s="81"/>
      <c r="AL3939" s="81"/>
      <c r="AM3939" s="50"/>
      <c r="AN3939" s="50"/>
      <c r="AO3939" s="112">
        <f t="shared" si="631"/>
        <v>0</v>
      </c>
    </row>
    <row r="3940" spans="1:41" ht="20.100000000000001" customHeight="1">
      <c r="A3940" s="70">
        <f t="shared" si="629"/>
        <v>1</v>
      </c>
      <c r="B3940" s="81"/>
      <c r="C3940" s="81"/>
      <c r="D3940" s="81"/>
      <c r="E3940" s="81"/>
      <c r="F3940" s="34"/>
      <c r="G3940" s="94"/>
      <c r="H3940" s="81"/>
      <c r="I3940" s="34"/>
      <c r="J3940" s="34"/>
      <c r="K3940" s="38"/>
      <c r="L3940" s="38"/>
      <c r="M3940" s="39">
        <f t="shared" si="622"/>
        <v>0</v>
      </c>
      <c r="N3940" s="40">
        <f t="shared" si="623"/>
        <v>0</v>
      </c>
      <c r="O3940" s="80"/>
      <c r="P3940" s="113" t="str">
        <f t="shared" si="630"/>
        <v/>
      </c>
      <c r="Q3940" s="42" t="str">
        <f t="shared" si="624"/>
        <v/>
      </c>
      <c r="R3940" s="81"/>
      <c r="S3940" s="44" t="str">
        <f t="shared" si="625"/>
        <v/>
      </c>
      <c r="T3940" s="81"/>
      <c r="U3940" s="81"/>
      <c r="V3940" s="42">
        <f t="shared" si="626"/>
        <v>0</v>
      </c>
      <c r="W3940" s="43"/>
      <c r="X3940" s="47">
        <f>SUMIFS(W$12:W3940,F$12:F3940,F3940,H$12:H3940,H3940,D$12:D3940,D3940)</f>
        <v>0</v>
      </c>
      <c r="Y3940" s="48">
        <f t="shared" si="627"/>
        <v>0</v>
      </c>
      <c r="Z3940" s="82"/>
      <c r="AA3940" s="106"/>
      <c r="AB3940" s="42">
        <f t="shared" si="628"/>
        <v>0</v>
      </c>
      <c r="AC3940" s="50"/>
      <c r="AD3940" s="81"/>
      <c r="AE3940" s="81"/>
      <c r="AF3940" s="81"/>
      <c r="AG3940" s="81"/>
      <c r="AH3940" s="81"/>
      <c r="AI3940" s="81"/>
      <c r="AJ3940" s="81"/>
      <c r="AK3940" s="81"/>
      <c r="AL3940" s="81"/>
      <c r="AM3940" s="50"/>
      <c r="AN3940" s="50"/>
      <c r="AO3940" s="112">
        <f t="shared" si="631"/>
        <v>0</v>
      </c>
    </row>
    <row r="3941" spans="1:41" ht="20.100000000000001" customHeight="1">
      <c r="A3941" s="70">
        <f t="shared" si="629"/>
        <v>1</v>
      </c>
      <c r="B3941" s="81"/>
      <c r="C3941" s="81"/>
      <c r="D3941" s="81"/>
      <c r="E3941" s="81"/>
      <c r="F3941" s="34"/>
      <c r="G3941" s="94"/>
      <c r="H3941" s="81"/>
      <c r="I3941" s="34"/>
      <c r="J3941" s="34"/>
      <c r="K3941" s="38"/>
      <c r="L3941" s="38"/>
      <c r="M3941" s="39">
        <f t="shared" si="622"/>
        <v>0</v>
      </c>
      <c r="N3941" s="40">
        <f t="shared" si="623"/>
        <v>0</v>
      </c>
      <c r="O3941" s="80"/>
      <c r="P3941" s="113" t="str">
        <f t="shared" si="630"/>
        <v/>
      </c>
      <c r="Q3941" s="42" t="str">
        <f t="shared" si="624"/>
        <v/>
      </c>
      <c r="R3941" s="81"/>
      <c r="S3941" s="44" t="str">
        <f t="shared" si="625"/>
        <v/>
      </c>
      <c r="T3941" s="81"/>
      <c r="U3941" s="81"/>
      <c r="V3941" s="42">
        <f t="shared" si="626"/>
        <v>0</v>
      </c>
      <c r="W3941" s="43"/>
      <c r="X3941" s="47">
        <f>SUMIFS(W$12:W3941,F$12:F3941,F3941,H$12:H3941,H3941,D$12:D3941,D3941)</f>
        <v>0</v>
      </c>
      <c r="Y3941" s="48">
        <f t="shared" si="627"/>
        <v>0</v>
      </c>
      <c r="Z3941" s="82"/>
      <c r="AA3941" s="106"/>
      <c r="AB3941" s="42">
        <f t="shared" si="628"/>
        <v>0</v>
      </c>
      <c r="AC3941" s="50"/>
      <c r="AD3941" s="81"/>
      <c r="AE3941" s="81"/>
      <c r="AF3941" s="81"/>
      <c r="AG3941" s="81"/>
      <c r="AH3941" s="81"/>
      <c r="AI3941" s="81"/>
      <c r="AJ3941" s="81"/>
      <c r="AK3941" s="81"/>
      <c r="AL3941" s="81"/>
      <c r="AM3941" s="50"/>
      <c r="AN3941" s="50"/>
      <c r="AO3941" s="112">
        <f t="shared" si="631"/>
        <v>0</v>
      </c>
    </row>
    <row r="3942" spans="1:41" ht="20.100000000000001" customHeight="1">
      <c r="A3942" s="70">
        <f t="shared" si="629"/>
        <v>1</v>
      </c>
      <c r="B3942" s="81"/>
      <c r="C3942" s="81"/>
      <c r="D3942" s="81"/>
      <c r="E3942" s="81"/>
      <c r="F3942" s="34"/>
      <c r="G3942" s="94"/>
      <c r="H3942" s="81"/>
      <c r="I3942" s="34"/>
      <c r="J3942" s="34"/>
      <c r="K3942" s="38"/>
      <c r="L3942" s="38"/>
      <c r="M3942" s="39">
        <f t="shared" si="622"/>
        <v>0</v>
      </c>
      <c r="N3942" s="40">
        <f t="shared" si="623"/>
        <v>0</v>
      </c>
      <c r="O3942" s="80"/>
      <c r="P3942" s="113" t="str">
        <f t="shared" si="630"/>
        <v/>
      </c>
      <c r="Q3942" s="42" t="str">
        <f t="shared" si="624"/>
        <v/>
      </c>
      <c r="R3942" s="81"/>
      <c r="S3942" s="44" t="str">
        <f t="shared" si="625"/>
        <v/>
      </c>
      <c r="T3942" s="81"/>
      <c r="U3942" s="81"/>
      <c r="V3942" s="42">
        <f t="shared" si="626"/>
        <v>0</v>
      </c>
      <c r="W3942" s="43"/>
      <c r="X3942" s="47">
        <f>SUMIFS(W$12:W3942,F$12:F3942,F3942,H$12:H3942,H3942,D$12:D3942,D3942)</f>
        <v>0</v>
      </c>
      <c r="Y3942" s="48">
        <f t="shared" si="627"/>
        <v>0</v>
      </c>
      <c r="Z3942" s="82"/>
      <c r="AA3942" s="106"/>
      <c r="AB3942" s="42">
        <f t="shared" si="628"/>
        <v>0</v>
      </c>
      <c r="AC3942" s="50"/>
      <c r="AD3942" s="81"/>
      <c r="AE3942" s="81"/>
      <c r="AF3942" s="81"/>
      <c r="AG3942" s="81"/>
      <c r="AH3942" s="81"/>
      <c r="AI3942" s="81"/>
      <c r="AJ3942" s="81"/>
      <c r="AK3942" s="81"/>
      <c r="AL3942" s="81"/>
      <c r="AM3942" s="50"/>
      <c r="AN3942" s="50"/>
      <c r="AO3942" s="112">
        <f t="shared" si="631"/>
        <v>0</v>
      </c>
    </row>
    <row r="3943" spans="1:41" ht="20.100000000000001" customHeight="1">
      <c r="A3943" s="70">
        <f t="shared" si="629"/>
        <v>1</v>
      </c>
      <c r="B3943" s="81"/>
      <c r="C3943" s="81"/>
      <c r="D3943" s="81"/>
      <c r="E3943" s="81"/>
      <c r="F3943" s="34"/>
      <c r="G3943" s="94"/>
      <c r="H3943" s="81"/>
      <c r="I3943" s="34"/>
      <c r="J3943" s="34"/>
      <c r="K3943" s="38"/>
      <c r="L3943" s="38"/>
      <c r="M3943" s="39">
        <f t="shared" si="622"/>
        <v>0</v>
      </c>
      <c r="N3943" s="40">
        <f t="shared" si="623"/>
        <v>0</v>
      </c>
      <c r="O3943" s="80"/>
      <c r="P3943" s="113" t="str">
        <f t="shared" si="630"/>
        <v/>
      </c>
      <c r="Q3943" s="42" t="str">
        <f t="shared" si="624"/>
        <v/>
      </c>
      <c r="R3943" s="81"/>
      <c r="S3943" s="44" t="str">
        <f t="shared" si="625"/>
        <v/>
      </c>
      <c r="T3943" s="81"/>
      <c r="U3943" s="81"/>
      <c r="V3943" s="42">
        <f t="shared" si="626"/>
        <v>0</v>
      </c>
      <c r="W3943" s="43"/>
      <c r="X3943" s="47">
        <f>SUMIFS(W$12:W3943,F$12:F3943,F3943,H$12:H3943,H3943,D$12:D3943,D3943)</f>
        <v>0</v>
      </c>
      <c r="Y3943" s="48">
        <f t="shared" si="627"/>
        <v>0</v>
      </c>
      <c r="Z3943" s="82"/>
      <c r="AA3943" s="106"/>
      <c r="AB3943" s="42">
        <f t="shared" si="628"/>
        <v>0</v>
      </c>
      <c r="AC3943" s="50"/>
      <c r="AD3943" s="81"/>
      <c r="AE3943" s="81"/>
      <c r="AF3943" s="81"/>
      <c r="AG3943" s="81"/>
      <c r="AH3943" s="81"/>
      <c r="AI3943" s="81"/>
      <c r="AJ3943" s="81"/>
      <c r="AK3943" s="81"/>
      <c r="AL3943" s="81"/>
      <c r="AM3943" s="50"/>
      <c r="AN3943" s="50"/>
      <c r="AO3943" s="112">
        <f t="shared" si="631"/>
        <v>0</v>
      </c>
    </row>
    <row r="3944" spans="1:41" ht="20.100000000000001" customHeight="1">
      <c r="A3944" s="70">
        <f t="shared" si="629"/>
        <v>1</v>
      </c>
      <c r="B3944" s="81"/>
      <c r="C3944" s="81"/>
      <c r="D3944" s="81"/>
      <c r="E3944" s="81"/>
      <c r="F3944" s="34"/>
      <c r="G3944" s="94"/>
      <c r="H3944" s="81"/>
      <c r="I3944" s="34"/>
      <c r="J3944" s="34"/>
      <c r="K3944" s="38"/>
      <c r="L3944" s="38"/>
      <c r="M3944" s="39">
        <f t="shared" si="622"/>
        <v>0</v>
      </c>
      <c r="N3944" s="40">
        <f t="shared" si="623"/>
        <v>0</v>
      </c>
      <c r="O3944" s="80"/>
      <c r="P3944" s="113" t="str">
        <f t="shared" si="630"/>
        <v/>
      </c>
      <c r="Q3944" s="42" t="str">
        <f t="shared" si="624"/>
        <v/>
      </c>
      <c r="R3944" s="81"/>
      <c r="S3944" s="44" t="str">
        <f t="shared" si="625"/>
        <v/>
      </c>
      <c r="T3944" s="81"/>
      <c r="U3944" s="81"/>
      <c r="V3944" s="42">
        <f t="shared" si="626"/>
        <v>0</v>
      </c>
      <c r="W3944" s="43"/>
      <c r="X3944" s="47">
        <f>SUMIFS(W$12:W3944,F$12:F3944,F3944,H$12:H3944,H3944,D$12:D3944,D3944)</f>
        <v>0</v>
      </c>
      <c r="Y3944" s="48">
        <f t="shared" si="627"/>
        <v>0</v>
      </c>
      <c r="Z3944" s="82"/>
      <c r="AA3944" s="106"/>
      <c r="AB3944" s="42">
        <f t="shared" si="628"/>
        <v>0</v>
      </c>
      <c r="AC3944" s="50"/>
      <c r="AD3944" s="81"/>
      <c r="AE3944" s="81"/>
      <c r="AF3944" s="81"/>
      <c r="AG3944" s="81"/>
      <c r="AH3944" s="81"/>
      <c r="AI3944" s="81"/>
      <c r="AJ3944" s="81"/>
      <c r="AK3944" s="81"/>
      <c r="AL3944" s="81"/>
      <c r="AM3944" s="50"/>
      <c r="AN3944" s="50"/>
      <c r="AO3944" s="112">
        <f t="shared" si="631"/>
        <v>0</v>
      </c>
    </row>
    <row r="3945" spans="1:41" ht="20.100000000000001" customHeight="1">
      <c r="A3945" s="70">
        <f t="shared" si="629"/>
        <v>1</v>
      </c>
      <c r="B3945" s="81"/>
      <c r="C3945" s="81"/>
      <c r="D3945" s="81"/>
      <c r="E3945" s="81"/>
      <c r="F3945" s="34"/>
      <c r="G3945" s="94"/>
      <c r="H3945" s="81"/>
      <c r="I3945" s="34"/>
      <c r="J3945" s="34"/>
      <c r="K3945" s="38"/>
      <c r="L3945" s="38"/>
      <c r="M3945" s="39">
        <f t="shared" si="622"/>
        <v>0</v>
      </c>
      <c r="N3945" s="40">
        <f t="shared" si="623"/>
        <v>0</v>
      </c>
      <c r="O3945" s="80"/>
      <c r="P3945" s="113" t="str">
        <f t="shared" si="630"/>
        <v/>
      </c>
      <c r="Q3945" s="42" t="str">
        <f t="shared" si="624"/>
        <v/>
      </c>
      <c r="R3945" s="81"/>
      <c r="S3945" s="44" t="str">
        <f t="shared" si="625"/>
        <v/>
      </c>
      <c r="T3945" s="81"/>
      <c r="U3945" s="81"/>
      <c r="V3945" s="42">
        <f t="shared" si="626"/>
        <v>0</v>
      </c>
      <c r="W3945" s="43"/>
      <c r="X3945" s="47">
        <f>SUMIFS(W$12:W3945,F$12:F3945,F3945,H$12:H3945,H3945,D$12:D3945,D3945)</f>
        <v>0</v>
      </c>
      <c r="Y3945" s="48">
        <f t="shared" si="627"/>
        <v>0</v>
      </c>
      <c r="Z3945" s="82"/>
      <c r="AA3945" s="106"/>
      <c r="AB3945" s="42">
        <f t="shared" si="628"/>
        <v>0</v>
      </c>
      <c r="AC3945" s="50"/>
      <c r="AD3945" s="81"/>
      <c r="AE3945" s="81"/>
      <c r="AF3945" s="81"/>
      <c r="AG3945" s="81"/>
      <c r="AH3945" s="81"/>
      <c r="AI3945" s="81"/>
      <c r="AJ3945" s="81"/>
      <c r="AK3945" s="81"/>
      <c r="AL3945" s="81"/>
      <c r="AM3945" s="50"/>
      <c r="AN3945" s="50"/>
      <c r="AO3945" s="112">
        <f t="shared" si="631"/>
        <v>0</v>
      </c>
    </row>
    <row r="3946" spans="1:41" ht="20.100000000000001" customHeight="1">
      <c r="A3946" s="70">
        <f t="shared" si="629"/>
        <v>1</v>
      </c>
      <c r="B3946" s="81"/>
      <c r="C3946" s="81"/>
      <c r="D3946" s="81"/>
      <c r="E3946" s="81"/>
      <c r="F3946" s="34"/>
      <c r="G3946" s="94"/>
      <c r="H3946" s="81"/>
      <c r="I3946" s="34"/>
      <c r="J3946" s="34"/>
      <c r="K3946" s="38"/>
      <c r="L3946" s="38"/>
      <c r="M3946" s="39">
        <f t="shared" si="622"/>
        <v>0</v>
      </c>
      <c r="N3946" s="40">
        <f t="shared" si="623"/>
        <v>0</v>
      </c>
      <c r="O3946" s="80"/>
      <c r="P3946" s="113" t="str">
        <f t="shared" si="630"/>
        <v/>
      </c>
      <c r="Q3946" s="42" t="str">
        <f t="shared" si="624"/>
        <v/>
      </c>
      <c r="R3946" s="81"/>
      <c r="S3946" s="44" t="str">
        <f t="shared" si="625"/>
        <v/>
      </c>
      <c r="T3946" s="81"/>
      <c r="U3946" s="81"/>
      <c r="V3946" s="42">
        <f t="shared" si="626"/>
        <v>0</v>
      </c>
      <c r="W3946" s="43"/>
      <c r="X3946" s="47">
        <f>SUMIFS(W$12:W3946,F$12:F3946,F3946,H$12:H3946,H3946,D$12:D3946,D3946)</f>
        <v>0</v>
      </c>
      <c r="Y3946" s="48">
        <f t="shared" si="627"/>
        <v>0</v>
      </c>
      <c r="Z3946" s="82"/>
      <c r="AA3946" s="106"/>
      <c r="AB3946" s="42">
        <f t="shared" si="628"/>
        <v>0</v>
      </c>
      <c r="AC3946" s="50"/>
      <c r="AD3946" s="81"/>
      <c r="AE3946" s="81"/>
      <c r="AF3946" s="81"/>
      <c r="AG3946" s="81"/>
      <c r="AH3946" s="81"/>
      <c r="AI3946" s="81"/>
      <c r="AJ3946" s="81"/>
      <c r="AK3946" s="81"/>
      <c r="AL3946" s="81"/>
      <c r="AM3946" s="50"/>
      <c r="AN3946" s="50"/>
      <c r="AO3946" s="112">
        <f t="shared" si="631"/>
        <v>0</v>
      </c>
    </row>
    <row r="3947" spans="1:41" ht="20.100000000000001" customHeight="1">
      <c r="A3947" s="70">
        <f t="shared" si="629"/>
        <v>1</v>
      </c>
      <c r="B3947" s="81"/>
      <c r="C3947" s="81"/>
      <c r="D3947" s="81"/>
      <c r="E3947" s="81"/>
      <c r="F3947" s="34"/>
      <c r="G3947" s="94"/>
      <c r="H3947" s="81"/>
      <c r="I3947" s="34"/>
      <c r="J3947" s="34"/>
      <c r="K3947" s="38"/>
      <c r="L3947" s="38"/>
      <c r="M3947" s="39">
        <f t="shared" si="622"/>
        <v>0</v>
      </c>
      <c r="N3947" s="40">
        <f t="shared" si="623"/>
        <v>0</v>
      </c>
      <c r="O3947" s="80"/>
      <c r="P3947" s="113" t="str">
        <f t="shared" si="630"/>
        <v/>
      </c>
      <c r="Q3947" s="42" t="str">
        <f t="shared" si="624"/>
        <v/>
      </c>
      <c r="R3947" s="81"/>
      <c r="S3947" s="44" t="str">
        <f t="shared" si="625"/>
        <v/>
      </c>
      <c r="T3947" s="81"/>
      <c r="U3947" s="81"/>
      <c r="V3947" s="42">
        <f t="shared" si="626"/>
        <v>0</v>
      </c>
      <c r="W3947" s="43"/>
      <c r="X3947" s="47">
        <f>SUMIFS(W$12:W3947,F$12:F3947,F3947,H$12:H3947,H3947,D$12:D3947,D3947)</f>
        <v>0</v>
      </c>
      <c r="Y3947" s="48">
        <f t="shared" si="627"/>
        <v>0</v>
      </c>
      <c r="Z3947" s="82"/>
      <c r="AA3947" s="106"/>
      <c r="AB3947" s="42">
        <f t="shared" si="628"/>
        <v>0</v>
      </c>
      <c r="AC3947" s="50"/>
      <c r="AD3947" s="81"/>
      <c r="AE3947" s="81"/>
      <c r="AF3947" s="81"/>
      <c r="AG3947" s="81"/>
      <c r="AH3947" s="81"/>
      <c r="AI3947" s="81"/>
      <c r="AJ3947" s="81"/>
      <c r="AK3947" s="81"/>
      <c r="AL3947" s="81"/>
      <c r="AM3947" s="50"/>
      <c r="AN3947" s="50"/>
      <c r="AO3947" s="112">
        <f t="shared" si="631"/>
        <v>0</v>
      </c>
    </row>
    <row r="3948" spans="1:41" ht="20.100000000000001" customHeight="1">
      <c r="A3948" s="70">
        <f t="shared" si="629"/>
        <v>1</v>
      </c>
      <c r="B3948" s="81"/>
      <c r="C3948" s="81"/>
      <c r="D3948" s="81"/>
      <c r="E3948" s="81"/>
      <c r="F3948" s="34"/>
      <c r="G3948" s="94"/>
      <c r="H3948" s="81"/>
      <c r="I3948" s="34"/>
      <c r="J3948" s="34"/>
      <c r="K3948" s="38"/>
      <c r="L3948" s="38"/>
      <c r="M3948" s="39">
        <f t="shared" si="622"/>
        <v>0</v>
      </c>
      <c r="N3948" s="40">
        <f t="shared" si="623"/>
        <v>0</v>
      </c>
      <c r="O3948" s="80"/>
      <c r="P3948" s="113" t="str">
        <f t="shared" si="630"/>
        <v/>
      </c>
      <c r="Q3948" s="42" t="str">
        <f t="shared" si="624"/>
        <v/>
      </c>
      <c r="R3948" s="81"/>
      <c r="S3948" s="44" t="str">
        <f t="shared" si="625"/>
        <v/>
      </c>
      <c r="T3948" s="81"/>
      <c r="U3948" s="81"/>
      <c r="V3948" s="42">
        <f t="shared" si="626"/>
        <v>0</v>
      </c>
      <c r="W3948" s="43"/>
      <c r="X3948" s="47">
        <f>SUMIFS(W$12:W3948,F$12:F3948,F3948,H$12:H3948,H3948,D$12:D3948,D3948)</f>
        <v>0</v>
      </c>
      <c r="Y3948" s="48">
        <f t="shared" si="627"/>
        <v>0</v>
      </c>
      <c r="Z3948" s="82"/>
      <c r="AA3948" s="106"/>
      <c r="AB3948" s="42">
        <f t="shared" si="628"/>
        <v>0</v>
      </c>
      <c r="AC3948" s="50"/>
      <c r="AD3948" s="81"/>
      <c r="AE3948" s="81"/>
      <c r="AF3948" s="81"/>
      <c r="AG3948" s="81"/>
      <c r="AH3948" s="81"/>
      <c r="AI3948" s="81"/>
      <c r="AJ3948" s="81"/>
      <c r="AK3948" s="81"/>
      <c r="AL3948" s="81"/>
      <c r="AM3948" s="50"/>
      <c r="AN3948" s="50"/>
      <c r="AO3948" s="112">
        <f t="shared" si="631"/>
        <v>0</v>
      </c>
    </row>
    <row r="3949" spans="1:41" ht="20.100000000000001" customHeight="1">
      <c r="A3949" s="70">
        <f t="shared" si="629"/>
        <v>1</v>
      </c>
      <c r="B3949" s="81"/>
      <c r="C3949" s="81"/>
      <c r="D3949" s="81"/>
      <c r="E3949" s="81"/>
      <c r="F3949" s="34"/>
      <c r="G3949" s="94"/>
      <c r="H3949" s="81"/>
      <c r="I3949" s="34"/>
      <c r="J3949" s="34"/>
      <c r="K3949" s="38"/>
      <c r="L3949" s="38"/>
      <c r="M3949" s="39">
        <f t="shared" si="622"/>
        <v>0</v>
      </c>
      <c r="N3949" s="40">
        <f t="shared" si="623"/>
        <v>0</v>
      </c>
      <c r="O3949" s="80"/>
      <c r="P3949" s="113" t="str">
        <f t="shared" si="630"/>
        <v/>
      </c>
      <c r="Q3949" s="42" t="str">
        <f t="shared" si="624"/>
        <v/>
      </c>
      <c r="R3949" s="81"/>
      <c r="S3949" s="44" t="str">
        <f t="shared" si="625"/>
        <v/>
      </c>
      <c r="T3949" s="81"/>
      <c r="U3949" s="81"/>
      <c r="V3949" s="42">
        <f t="shared" si="626"/>
        <v>0</v>
      </c>
      <c r="W3949" s="43"/>
      <c r="X3949" s="47">
        <f>SUMIFS(W$12:W3949,F$12:F3949,F3949,H$12:H3949,H3949,D$12:D3949,D3949)</f>
        <v>0</v>
      </c>
      <c r="Y3949" s="48">
        <f t="shared" si="627"/>
        <v>0</v>
      </c>
      <c r="Z3949" s="82"/>
      <c r="AA3949" s="106"/>
      <c r="AB3949" s="42">
        <f t="shared" si="628"/>
        <v>0</v>
      </c>
      <c r="AC3949" s="50"/>
      <c r="AD3949" s="81"/>
      <c r="AE3949" s="81"/>
      <c r="AF3949" s="81"/>
      <c r="AG3949" s="81"/>
      <c r="AH3949" s="81"/>
      <c r="AI3949" s="81"/>
      <c r="AJ3949" s="81"/>
      <c r="AK3949" s="81"/>
      <c r="AL3949" s="81"/>
      <c r="AM3949" s="50"/>
      <c r="AN3949" s="50"/>
      <c r="AO3949" s="112">
        <f t="shared" si="631"/>
        <v>0</v>
      </c>
    </row>
    <row r="3950" spans="1:41" ht="20.100000000000001" customHeight="1">
      <c r="A3950" s="70">
        <f t="shared" si="629"/>
        <v>1</v>
      </c>
      <c r="B3950" s="81"/>
      <c r="C3950" s="81"/>
      <c r="D3950" s="81"/>
      <c r="E3950" s="81"/>
      <c r="F3950" s="34"/>
      <c r="G3950" s="94"/>
      <c r="H3950" s="81"/>
      <c r="I3950" s="34"/>
      <c r="J3950" s="34"/>
      <c r="K3950" s="38"/>
      <c r="L3950" s="38"/>
      <c r="M3950" s="39">
        <f t="shared" si="622"/>
        <v>0</v>
      </c>
      <c r="N3950" s="40">
        <f t="shared" si="623"/>
        <v>0</v>
      </c>
      <c r="O3950" s="80"/>
      <c r="P3950" s="113" t="str">
        <f t="shared" si="630"/>
        <v/>
      </c>
      <c r="Q3950" s="42" t="str">
        <f t="shared" si="624"/>
        <v/>
      </c>
      <c r="R3950" s="81"/>
      <c r="S3950" s="44" t="str">
        <f t="shared" si="625"/>
        <v/>
      </c>
      <c r="T3950" s="81"/>
      <c r="U3950" s="81"/>
      <c r="V3950" s="42">
        <f t="shared" si="626"/>
        <v>0</v>
      </c>
      <c r="W3950" s="43"/>
      <c r="X3950" s="47">
        <f>SUMIFS(W$12:W3950,F$12:F3950,F3950,H$12:H3950,H3950,D$12:D3950,D3950)</f>
        <v>0</v>
      </c>
      <c r="Y3950" s="48">
        <f t="shared" si="627"/>
        <v>0</v>
      </c>
      <c r="Z3950" s="82"/>
      <c r="AA3950" s="106"/>
      <c r="AB3950" s="42">
        <f t="shared" si="628"/>
        <v>0</v>
      </c>
      <c r="AC3950" s="50"/>
      <c r="AD3950" s="81"/>
      <c r="AE3950" s="81"/>
      <c r="AF3950" s="81"/>
      <c r="AG3950" s="81"/>
      <c r="AH3950" s="81"/>
      <c r="AI3950" s="81"/>
      <c r="AJ3950" s="81"/>
      <c r="AK3950" s="81"/>
      <c r="AL3950" s="81"/>
      <c r="AM3950" s="50"/>
      <c r="AN3950" s="50"/>
      <c r="AO3950" s="112">
        <f t="shared" si="631"/>
        <v>0</v>
      </c>
    </row>
    <row r="3951" spans="1:41" ht="20.100000000000001" customHeight="1">
      <c r="A3951" s="70">
        <f t="shared" si="629"/>
        <v>1</v>
      </c>
      <c r="B3951" s="81"/>
      <c r="C3951" s="81"/>
      <c r="D3951" s="81"/>
      <c r="E3951" s="81"/>
      <c r="F3951" s="34"/>
      <c r="G3951" s="94"/>
      <c r="H3951" s="81"/>
      <c r="I3951" s="34"/>
      <c r="J3951" s="34"/>
      <c r="K3951" s="38"/>
      <c r="L3951" s="38"/>
      <c r="M3951" s="39">
        <f t="shared" si="622"/>
        <v>0</v>
      </c>
      <c r="N3951" s="40">
        <f t="shared" si="623"/>
        <v>0</v>
      </c>
      <c r="O3951" s="80"/>
      <c r="P3951" s="113" t="str">
        <f t="shared" si="630"/>
        <v/>
      </c>
      <c r="Q3951" s="42" t="str">
        <f t="shared" si="624"/>
        <v/>
      </c>
      <c r="R3951" s="81"/>
      <c r="S3951" s="44" t="str">
        <f t="shared" si="625"/>
        <v/>
      </c>
      <c r="T3951" s="81"/>
      <c r="U3951" s="81"/>
      <c r="V3951" s="42">
        <f t="shared" si="626"/>
        <v>0</v>
      </c>
      <c r="W3951" s="43"/>
      <c r="X3951" s="47">
        <f>SUMIFS(W$12:W3951,F$12:F3951,F3951,H$12:H3951,H3951,D$12:D3951,D3951)</f>
        <v>0</v>
      </c>
      <c r="Y3951" s="48">
        <f t="shared" si="627"/>
        <v>0</v>
      </c>
      <c r="Z3951" s="82"/>
      <c r="AA3951" s="106"/>
      <c r="AB3951" s="42">
        <f t="shared" si="628"/>
        <v>0</v>
      </c>
      <c r="AC3951" s="50"/>
      <c r="AD3951" s="81"/>
      <c r="AE3951" s="81"/>
      <c r="AF3951" s="81"/>
      <c r="AG3951" s="81"/>
      <c r="AH3951" s="81"/>
      <c r="AI3951" s="81"/>
      <c r="AJ3951" s="81"/>
      <c r="AK3951" s="81"/>
      <c r="AL3951" s="81"/>
      <c r="AM3951" s="50"/>
      <c r="AN3951" s="50"/>
      <c r="AO3951" s="112">
        <f t="shared" si="631"/>
        <v>0</v>
      </c>
    </row>
    <row r="3952" spans="1:41" ht="20.100000000000001" customHeight="1">
      <c r="A3952" s="70">
        <f t="shared" si="629"/>
        <v>1</v>
      </c>
      <c r="B3952" s="81"/>
      <c r="C3952" s="81"/>
      <c r="D3952" s="81"/>
      <c r="E3952" s="81"/>
      <c r="F3952" s="34"/>
      <c r="G3952" s="94"/>
      <c r="H3952" s="81"/>
      <c r="I3952" s="34"/>
      <c r="J3952" s="34"/>
      <c r="K3952" s="38"/>
      <c r="L3952" s="38"/>
      <c r="M3952" s="39">
        <f t="shared" si="622"/>
        <v>0</v>
      </c>
      <c r="N3952" s="40">
        <f t="shared" si="623"/>
        <v>0</v>
      </c>
      <c r="O3952" s="80"/>
      <c r="P3952" s="113" t="str">
        <f t="shared" si="630"/>
        <v/>
      </c>
      <c r="Q3952" s="42" t="str">
        <f t="shared" si="624"/>
        <v/>
      </c>
      <c r="R3952" s="81"/>
      <c r="S3952" s="44" t="str">
        <f t="shared" si="625"/>
        <v/>
      </c>
      <c r="T3952" s="81"/>
      <c r="U3952" s="81"/>
      <c r="V3952" s="42">
        <f t="shared" si="626"/>
        <v>0</v>
      </c>
      <c r="W3952" s="43"/>
      <c r="X3952" s="47">
        <f>SUMIFS(W$12:W3952,F$12:F3952,F3952,H$12:H3952,H3952,D$12:D3952,D3952)</f>
        <v>0</v>
      </c>
      <c r="Y3952" s="48">
        <f t="shared" si="627"/>
        <v>0</v>
      </c>
      <c r="Z3952" s="82"/>
      <c r="AA3952" s="106"/>
      <c r="AB3952" s="42">
        <f t="shared" si="628"/>
        <v>0</v>
      </c>
      <c r="AC3952" s="50"/>
      <c r="AD3952" s="81"/>
      <c r="AE3952" s="81"/>
      <c r="AF3952" s="81"/>
      <c r="AG3952" s="81"/>
      <c r="AH3952" s="81"/>
      <c r="AI3952" s="81"/>
      <c r="AJ3952" s="81"/>
      <c r="AK3952" s="81"/>
      <c r="AL3952" s="81"/>
      <c r="AM3952" s="50"/>
      <c r="AN3952" s="50"/>
      <c r="AO3952" s="112">
        <f t="shared" si="631"/>
        <v>0</v>
      </c>
    </row>
    <row r="3953" spans="1:41" ht="20.100000000000001" customHeight="1">
      <c r="A3953" s="70">
        <f t="shared" si="629"/>
        <v>1</v>
      </c>
      <c r="B3953" s="81"/>
      <c r="C3953" s="81"/>
      <c r="D3953" s="81"/>
      <c r="E3953" s="81"/>
      <c r="F3953" s="34"/>
      <c r="G3953" s="94"/>
      <c r="H3953" s="81"/>
      <c r="I3953" s="34"/>
      <c r="J3953" s="34"/>
      <c r="K3953" s="38"/>
      <c r="L3953" s="38"/>
      <c r="M3953" s="39">
        <f t="shared" si="622"/>
        <v>0</v>
      </c>
      <c r="N3953" s="40">
        <f t="shared" si="623"/>
        <v>0</v>
      </c>
      <c r="O3953" s="80"/>
      <c r="P3953" s="113" t="str">
        <f t="shared" si="630"/>
        <v/>
      </c>
      <c r="Q3953" s="42" t="str">
        <f t="shared" si="624"/>
        <v/>
      </c>
      <c r="R3953" s="81"/>
      <c r="S3953" s="44" t="str">
        <f t="shared" si="625"/>
        <v/>
      </c>
      <c r="T3953" s="81"/>
      <c r="U3953" s="81"/>
      <c r="V3953" s="42">
        <f t="shared" si="626"/>
        <v>0</v>
      </c>
      <c r="W3953" s="43"/>
      <c r="X3953" s="47">
        <f>SUMIFS(W$12:W3953,F$12:F3953,F3953,H$12:H3953,H3953,D$12:D3953,D3953)</f>
        <v>0</v>
      </c>
      <c r="Y3953" s="48">
        <f t="shared" si="627"/>
        <v>0</v>
      </c>
      <c r="Z3953" s="82"/>
      <c r="AA3953" s="106"/>
      <c r="AB3953" s="42">
        <f t="shared" si="628"/>
        <v>0</v>
      </c>
      <c r="AC3953" s="50"/>
      <c r="AD3953" s="81"/>
      <c r="AE3953" s="81"/>
      <c r="AF3953" s="81"/>
      <c r="AG3953" s="81"/>
      <c r="AH3953" s="81"/>
      <c r="AI3953" s="81"/>
      <c r="AJ3953" s="81"/>
      <c r="AK3953" s="81"/>
      <c r="AL3953" s="81"/>
      <c r="AM3953" s="50"/>
      <c r="AN3953" s="50"/>
      <c r="AO3953" s="112">
        <f t="shared" si="631"/>
        <v>0</v>
      </c>
    </row>
    <row r="3954" spans="1:41" ht="20.100000000000001" customHeight="1">
      <c r="A3954" s="70">
        <f t="shared" si="629"/>
        <v>1</v>
      </c>
      <c r="B3954" s="81"/>
      <c r="C3954" s="81"/>
      <c r="D3954" s="81"/>
      <c r="E3954" s="81"/>
      <c r="F3954" s="34"/>
      <c r="G3954" s="94"/>
      <c r="H3954" s="81"/>
      <c r="I3954" s="34"/>
      <c r="J3954" s="34"/>
      <c r="K3954" s="38"/>
      <c r="L3954" s="38"/>
      <c r="M3954" s="39">
        <f t="shared" si="622"/>
        <v>0</v>
      </c>
      <c r="N3954" s="40">
        <f t="shared" si="623"/>
        <v>0</v>
      </c>
      <c r="O3954" s="80"/>
      <c r="P3954" s="113" t="str">
        <f t="shared" si="630"/>
        <v/>
      </c>
      <c r="Q3954" s="42" t="str">
        <f t="shared" si="624"/>
        <v/>
      </c>
      <c r="R3954" s="81"/>
      <c r="S3954" s="44" t="str">
        <f t="shared" si="625"/>
        <v/>
      </c>
      <c r="T3954" s="81"/>
      <c r="U3954" s="81"/>
      <c r="V3954" s="42">
        <f t="shared" si="626"/>
        <v>0</v>
      </c>
      <c r="W3954" s="43"/>
      <c r="X3954" s="47">
        <f>SUMIFS(W$12:W3954,F$12:F3954,F3954,H$12:H3954,H3954,D$12:D3954,D3954)</f>
        <v>0</v>
      </c>
      <c r="Y3954" s="48">
        <f t="shared" si="627"/>
        <v>0</v>
      </c>
      <c r="Z3954" s="82"/>
      <c r="AA3954" s="106"/>
      <c r="AB3954" s="42">
        <f t="shared" si="628"/>
        <v>0</v>
      </c>
      <c r="AC3954" s="50"/>
      <c r="AD3954" s="81"/>
      <c r="AE3954" s="81"/>
      <c r="AF3954" s="81"/>
      <c r="AG3954" s="81"/>
      <c r="AH3954" s="81"/>
      <c r="AI3954" s="81"/>
      <c r="AJ3954" s="81"/>
      <c r="AK3954" s="81"/>
      <c r="AL3954" s="81"/>
      <c r="AM3954" s="50"/>
      <c r="AN3954" s="50"/>
      <c r="AO3954" s="112">
        <f t="shared" si="631"/>
        <v>0</v>
      </c>
    </row>
    <row r="3955" spans="1:41" ht="20.100000000000001" customHeight="1">
      <c r="A3955" s="70">
        <f t="shared" si="629"/>
        <v>1</v>
      </c>
      <c r="B3955" s="81"/>
      <c r="C3955" s="81"/>
      <c r="D3955" s="81"/>
      <c r="E3955" s="81"/>
      <c r="F3955" s="34"/>
      <c r="G3955" s="94"/>
      <c r="H3955" s="81"/>
      <c r="I3955" s="34"/>
      <c r="J3955" s="34"/>
      <c r="K3955" s="38"/>
      <c r="L3955" s="38"/>
      <c r="M3955" s="39">
        <f t="shared" si="622"/>
        <v>0</v>
      </c>
      <c r="N3955" s="40">
        <f t="shared" si="623"/>
        <v>0</v>
      </c>
      <c r="O3955" s="80"/>
      <c r="P3955" s="113" t="str">
        <f t="shared" si="630"/>
        <v/>
      </c>
      <c r="Q3955" s="42" t="str">
        <f t="shared" si="624"/>
        <v/>
      </c>
      <c r="R3955" s="81"/>
      <c r="S3955" s="44" t="str">
        <f t="shared" si="625"/>
        <v/>
      </c>
      <c r="T3955" s="81"/>
      <c r="U3955" s="81"/>
      <c r="V3955" s="42">
        <f t="shared" si="626"/>
        <v>0</v>
      </c>
      <c r="W3955" s="43"/>
      <c r="X3955" s="47">
        <f>SUMIFS(W$12:W3955,F$12:F3955,F3955,H$12:H3955,H3955,D$12:D3955,D3955)</f>
        <v>0</v>
      </c>
      <c r="Y3955" s="48">
        <f t="shared" si="627"/>
        <v>0</v>
      </c>
      <c r="Z3955" s="82"/>
      <c r="AA3955" s="106"/>
      <c r="AB3955" s="42">
        <f t="shared" si="628"/>
        <v>0</v>
      </c>
      <c r="AC3955" s="50"/>
      <c r="AD3955" s="81"/>
      <c r="AE3955" s="81"/>
      <c r="AF3955" s="81"/>
      <c r="AG3955" s="81"/>
      <c r="AH3955" s="81"/>
      <c r="AI3955" s="81"/>
      <c r="AJ3955" s="81"/>
      <c r="AK3955" s="81"/>
      <c r="AL3955" s="81"/>
      <c r="AM3955" s="50"/>
      <c r="AN3955" s="50"/>
      <c r="AO3955" s="112">
        <f t="shared" si="631"/>
        <v>0</v>
      </c>
    </row>
    <row r="3956" spans="1:41" ht="20.100000000000001" customHeight="1">
      <c r="A3956" s="70">
        <f t="shared" si="629"/>
        <v>1</v>
      </c>
      <c r="B3956" s="81"/>
      <c r="C3956" s="81"/>
      <c r="D3956" s="81"/>
      <c r="E3956" s="81"/>
      <c r="F3956" s="34"/>
      <c r="G3956" s="94"/>
      <c r="H3956" s="81"/>
      <c r="I3956" s="34"/>
      <c r="J3956" s="34"/>
      <c r="K3956" s="38"/>
      <c r="L3956" s="38"/>
      <c r="M3956" s="39">
        <f t="shared" si="622"/>
        <v>0</v>
      </c>
      <c r="N3956" s="40">
        <f t="shared" si="623"/>
        <v>0</v>
      </c>
      <c r="O3956" s="80"/>
      <c r="P3956" s="113" t="str">
        <f t="shared" si="630"/>
        <v/>
      </c>
      <c r="Q3956" s="42" t="str">
        <f t="shared" si="624"/>
        <v/>
      </c>
      <c r="R3956" s="81"/>
      <c r="S3956" s="44" t="str">
        <f t="shared" si="625"/>
        <v/>
      </c>
      <c r="T3956" s="81"/>
      <c r="U3956" s="81"/>
      <c r="V3956" s="42">
        <f t="shared" si="626"/>
        <v>0</v>
      </c>
      <c r="W3956" s="43"/>
      <c r="X3956" s="47">
        <f>SUMIFS(W$12:W3956,F$12:F3956,F3956,H$12:H3956,H3956,D$12:D3956,D3956)</f>
        <v>0</v>
      </c>
      <c r="Y3956" s="48">
        <f t="shared" si="627"/>
        <v>0</v>
      </c>
      <c r="Z3956" s="82"/>
      <c r="AA3956" s="106"/>
      <c r="AB3956" s="42">
        <f t="shared" si="628"/>
        <v>0</v>
      </c>
      <c r="AC3956" s="50"/>
      <c r="AD3956" s="81"/>
      <c r="AE3956" s="81"/>
      <c r="AF3956" s="81"/>
      <c r="AG3956" s="81"/>
      <c r="AH3956" s="81"/>
      <c r="AI3956" s="81"/>
      <c r="AJ3956" s="81"/>
      <c r="AK3956" s="81"/>
      <c r="AL3956" s="81"/>
      <c r="AM3956" s="50"/>
      <c r="AN3956" s="50"/>
      <c r="AO3956" s="112">
        <f t="shared" si="631"/>
        <v>0</v>
      </c>
    </row>
    <row r="3957" spans="1:41" ht="20.100000000000001" customHeight="1">
      <c r="A3957" s="70">
        <f t="shared" si="629"/>
        <v>1</v>
      </c>
      <c r="B3957" s="81"/>
      <c r="C3957" s="81"/>
      <c r="D3957" s="81"/>
      <c r="E3957" s="81"/>
      <c r="F3957" s="34"/>
      <c r="G3957" s="94"/>
      <c r="H3957" s="81"/>
      <c r="I3957" s="34"/>
      <c r="J3957" s="34"/>
      <c r="K3957" s="38"/>
      <c r="L3957" s="38"/>
      <c r="M3957" s="39">
        <f t="shared" si="622"/>
        <v>0</v>
      </c>
      <c r="N3957" s="40">
        <f t="shared" si="623"/>
        <v>0</v>
      </c>
      <c r="O3957" s="80"/>
      <c r="P3957" s="113" t="str">
        <f t="shared" si="630"/>
        <v/>
      </c>
      <c r="Q3957" s="42" t="str">
        <f t="shared" si="624"/>
        <v/>
      </c>
      <c r="R3957" s="81"/>
      <c r="S3957" s="44" t="str">
        <f t="shared" si="625"/>
        <v/>
      </c>
      <c r="T3957" s="81"/>
      <c r="U3957" s="81"/>
      <c r="V3957" s="42">
        <f t="shared" si="626"/>
        <v>0</v>
      </c>
      <c r="W3957" s="43"/>
      <c r="X3957" s="47">
        <f>SUMIFS(W$12:W3957,F$12:F3957,F3957,H$12:H3957,H3957,D$12:D3957,D3957)</f>
        <v>0</v>
      </c>
      <c r="Y3957" s="48">
        <f t="shared" si="627"/>
        <v>0</v>
      </c>
      <c r="Z3957" s="82"/>
      <c r="AA3957" s="106"/>
      <c r="AB3957" s="42">
        <f t="shared" si="628"/>
        <v>0</v>
      </c>
      <c r="AC3957" s="50"/>
      <c r="AD3957" s="81"/>
      <c r="AE3957" s="81"/>
      <c r="AF3957" s="81"/>
      <c r="AG3957" s="81"/>
      <c r="AH3957" s="81"/>
      <c r="AI3957" s="81"/>
      <c r="AJ3957" s="81"/>
      <c r="AK3957" s="81"/>
      <c r="AL3957" s="81"/>
      <c r="AM3957" s="50"/>
      <c r="AN3957" s="50"/>
      <c r="AO3957" s="112">
        <f t="shared" si="631"/>
        <v>0</v>
      </c>
    </row>
    <row r="3958" spans="1:41" ht="20.100000000000001" customHeight="1">
      <c r="A3958" s="70">
        <f t="shared" si="629"/>
        <v>1</v>
      </c>
      <c r="B3958" s="81"/>
      <c r="C3958" s="81"/>
      <c r="D3958" s="81"/>
      <c r="E3958" s="81"/>
      <c r="F3958" s="34"/>
      <c r="G3958" s="94"/>
      <c r="H3958" s="81"/>
      <c r="I3958" s="34"/>
      <c r="J3958" s="34"/>
      <c r="K3958" s="38"/>
      <c r="L3958" s="38"/>
      <c r="M3958" s="39">
        <f t="shared" si="622"/>
        <v>0</v>
      </c>
      <c r="N3958" s="40">
        <f t="shared" si="623"/>
        <v>0</v>
      </c>
      <c r="O3958" s="80"/>
      <c r="P3958" s="113" t="str">
        <f t="shared" si="630"/>
        <v/>
      </c>
      <c r="Q3958" s="42" t="str">
        <f t="shared" si="624"/>
        <v/>
      </c>
      <c r="R3958" s="81"/>
      <c r="S3958" s="44" t="str">
        <f t="shared" si="625"/>
        <v/>
      </c>
      <c r="T3958" s="81"/>
      <c r="U3958" s="81"/>
      <c r="V3958" s="42">
        <f t="shared" si="626"/>
        <v>0</v>
      </c>
      <c r="W3958" s="43"/>
      <c r="X3958" s="47">
        <f>SUMIFS(W$12:W3958,F$12:F3958,F3958,H$12:H3958,H3958,D$12:D3958,D3958)</f>
        <v>0</v>
      </c>
      <c r="Y3958" s="48">
        <f t="shared" si="627"/>
        <v>0</v>
      </c>
      <c r="Z3958" s="82"/>
      <c r="AA3958" s="106"/>
      <c r="AB3958" s="42">
        <f t="shared" si="628"/>
        <v>0</v>
      </c>
      <c r="AC3958" s="50"/>
      <c r="AD3958" s="81"/>
      <c r="AE3958" s="81"/>
      <c r="AF3958" s="81"/>
      <c r="AG3958" s="81"/>
      <c r="AH3958" s="81"/>
      <c r="AI3958" s="81"/>
      <c r="AJ3958" s="81"/>
      <c r="AK3958" s="81"/>
      <c r="AL3958" s="81"/>
      <c r="AM3958" s="50"/>
      <c r="AN3958" s="50"/>
      <c r="AO3958" s="112">
        <f t="shared" si="631"/>
        <v>0</v>
      </c>
    </row>
    <row r="3959" spans="1:41" ht="20.100000000000001" customHeight="1">
      <c r="A3959" s="70">
        <f t="shared" si="629"/>
        <v>1</v>
      </c>
      <c r="B3959" s="81"/>
      <c r="C3959" s="81"/>
      <c r="D3959" s="81"/>
      <c r="E3959" s="81"/>
      <c r="F3959" s="34"/>
      <c r="G3959" s="94"/>
      <c r="H3959" s="81"/>
      <c r="I3959" s="34"/>
      <c r="J3959" s="34"/>
      <c r="K3959" s="38"/>
      <c r="L3959" s="38"/>
      <c r="M3959" s="39">
        <f t="shared" si="622"/>
        <v>0</v>
      </c>
      <c r="N3959" s="40">
        <f t="shared" si="623"/>
        <v>0</v>
      </c>
      <c r="O3959" s="80"/>
      <c r="P3959" s="113" t="str">
        <f t="shared" si="630"/>
        <v/>
      </c>
      <c r="Q3959" s="42" t="str">
        <f t="shared" si="624"/>
        <v/>
      </c>
      <c r="R3959" s="81"/>
      <c r="S3959" s="44" t="str">
        <f t="shared" si="625"/>
        <v/>
      </c>
      <c r="T3959" s="81"/>
      <c r="U3959" s="81"/>
      <c r="V3959" s="42">
        <f t="shared" si="626"/>
        <v>0</v>
      </c>
      <c r="W3959" s="43"/>
      <c r="X3959" s="47">
        <f>SUMIFS(W$12:W3959,F$12:F3959,F3959,H$12:H3959,H3959,D$12:D3959,D3959)</f>
        <v>0</v>
      </c>
      <c r="Y3959" s="48">
        <f t="shared" si="627"/>
        <v>0</v>
      </c>
      <c r="Z3959" s="82"/>
      <c r="AA3959" s="106"/>
      <c r="AB3959" s="42">
        <f t="shared" si="628"/>
        <v>0</v>
      </c>
      <c r="AC3959" s="50"/>
      <c r="AD3959" s="81"/>
      <c r="AE3959" s="81"/>
      <c r="AF3959" s="81"/>
      <c r="AG3959" s="81"/>
      <c r="AH3959" s="81"/>
      <c r="AI3959" s="81"/>
      <c r="AJ3959" s="81"/>
      <c r="AK3959" s="81"/>
      <c r="AL3959" s="81"/>
      <c r="AM3959" s="50"/>
      <c r="AN3959" s="50"/>
      <c r="AO3959" s="112">
        <f t="shared" si="631"/>
        <v>0</v>
      </c>
    </row>
    <row r="3960" spans="1:41" ht="20.100000000000001" customHeight="1">
      <c r="A3960" s="70">
        <f t="shared" si="629"/>
        <v>1</v>
      </c>
      <c r="B3960" s="81"/>
      <c r="C3960" s="81"/>
      <c r="D3960" s="81"/>
      <c r="E3960" s="81"/>
      <c r="F3960" s="34"/>
      <c r="G3960" s="94"/>
      <c r="H3960" s="81"/>
      <c r="I3960" s="34"/>
      <c r="J3960" s="34"/>
      <c r="K3960" s="38"/>
      <c r="L3960" s="38"/>
      <c r="M3960" s="39">
        <f t="shared" si="622"/>
        <v>0</v>
      </c>
      <c r="N3960" s="40">
        <f t="shared" si="623"/>
        <v>0</v>
      </c>
      <c r="O3960" s="80"/>
      <c r="P3960" s="113" t="str">
        <f t="shared" si="630"/>
        <v/>
      </c>
      <c r="Q3960" s="42" t="str">
        <f t="shared" si="624"/>
        <v/>
      </c>
      <c r="R3960" s="81"/>
      <c r="S3960" s="44" t="str">
        <f t="shared" si="625"/>
        <v/>
      </c>
      <c r="T3960" s="81"/>
      <c r="U3960" s="81"/>
      <c r="V3960" s="42">
        <f t="shared" si="626"/>
        <v>0</v>
      </c>
      <c r="W3960" s="43"/>
      <c r="X3960" s="47">
        <f>SUMIFS(W$12:W3960,F$12:F3960,F3960,H$12:H3960,H3960,D$12:D3960,D3960)</f>
        <v>0</v>
      </c>
      <c r="Y3960" s="48">
        <f t="shared" si="627"/>
        <v>0</v>
      </c>
      <c r="Z3960" s="82"/>
      <c r="AA3960" s="106"/>
      <c r="AB3960" s="42">
        <f t="shared" si="628"/>
        <v>0</v>
      </c>
      <c r="AC3960" s="50"/>
      <c r="AD3960" s="81"/>
      <c r="AE3960" s="81"/>
      <c r="AF3960" s="81"/>
      <c r="AG3960" s="81"/>
      <c r="AH3960" s="81"/>
      <c r="AI3960" s="81"/>
      <c r="AJ3960" s="81"/>
      <c r="AK3960" s="81"/>
      <c r="AL3960" s="81"/>
      <c r="AM3960" s="50"/>
      <c r="AN3960" s="50"/>
      <c r="AO3960" s="112">
        <f t="shared" si="631"/>
        <v>0</v>
      </c>
    </row>
    <row r="3961" spans="1:41" ht="20.100000000000001" customHeight="1">
      <c r="A3961" s="70">
        <f t="shared" si="629"/>
        <v>1</v>
      </c>
      <c r="B3961" s="81"/>
      <c r="C3961" s="81"/>
      <c r="D3961" s="81"/>
      <c r="E3961" s="81"/>
      <c r="F3961" s="34"/>
      <c r="G3961" s="94"/>
      <c r="H3961" s="81"/>
      <c r="I3961" s="34"/>
      <c r="J3961" s="34"/>
      <c r="K3961" s="38"/>
      <c r="L3961" s="38"/>
      <c r="M3961" s="39">
        <f t="shared" si="622"/>
        <v>0</v>
      </c>
      <c r="N3961" s="40">
        <f t="shared" si="623"/>
        <v>0</v>
      </c>
      <c r="O3961" s="80"/>
      <c r="P3961" s="113" t="str">
        <f t="shared" si="630"/>
        <v/>
      </c>
      <c r="Q3961" s="42" t="str">
        <f t="shared" si="624"/>
        <v/>
      </c>
      <c r="R3961" s="81"/>
      <c r="S3961" s="44" t="str">
        <f t="shared" si="625"/>
        <v/>
      </c>
      <c r="T3961" s="81"/>
      <c r="U3961" s="81"/>
      <c r="V3961" s="42">
        <f t="shared" si="626"/>
        <v>0</v>
      </c>
      <c r="W3961" s="43"/>
      <c r="X3961" s="47">
        <f>SUMIFS(W$12:W3961,F$12:F3961,F3961,H$12:H3961,H3961,D$12:D3961,D3961)</f>
        <v>0</v>
      </c>
      <c r="Y3961" s="48">
        <f t="shared" si="627"/>
        <v>0</v>
      </c>
      <c r="Z3961" s="82"/>
      <c r="AA3961" s="106"/>
      <c r="AB3961" s="42">
        <f t="shared" si="628"/>
        <v>0</v>
      </c>
      <c r="AC3961" s="50"/>
      <c r="AD3961" s="81"/>
      <c r="AE3961" s="81"/>
      <c r="AF3961" s="81"/>
      <c r="AG3961" s="81"/>
      <c r="AH3961" s="81"/>
      <c r="AI3961" s="81"/>
      <c r="AJ3961" s="81"/>
      <c r="AK3961" s="81"/>
      <c r="AL3961" s="81"/>
      <c r="AM3961" s="50"/>
      <c r="AN3961" s="50"/>
      <c r="AO3961" s="112">
        <f t="shared" si="631"/>
        <v>0</v>
      </c>
    </row>
    <row r="3962" spans="1:41" ht="20.100000000000001" customHeight="1">
      <c r="A3962" s="70">
        <f t="shared" si="629"/>
        <v>1</v>
      </c>
      <c r="B3962" s="81"/>
      <c r="C3962" s="81"/>
      <c r="D3962" s="81"/>
      <c r="E3962" s="81"/>
      <c r="F3962" s="34"/>
      <c r="G3962" s="94"/>
      <c r="H3962" s="81"/>
      <c r="I3962" s="34"/>
      <c r="J3962" s="34"/>
      <c r="K3962" s="38"/>
      <c r="L3962" s="38"/>
      <c r="M3962" s="39">
        <f t="shared" si="622"/>
        <v>0</v>
      </c>
      <c r="N3962" s="40">
        <f t="shared" si="623"/>
        <v>0</v>
      </c>
      <c r="O3962" s="80"/>
      <c r="P3962" s="113" t="str">
        <f t="shared" si="630"/>
        <v/>
      </c>
      <c r="Q3962" s="42" t="str">
        <f t="shared" si="624"/>
        <v/>
      </c>
      <c r="R3962" s="81"/>
      <c r="S3962" s="44" t="str">
        <f t="shared" si="625"/>
        <v/>
      </c>
      <c r="T3962" s="81"/>
      <c r="U3962" s="81"/>
      <c r="V3962" s="42">
        <f t="shared" si="626"/>
        <v>0</v>
      </c>
      <c r="W3962" s="43"/>
      <c r="X3962" s="47">
        <f>SUMIFS(W$12:W3962,F$12:F3962,F3962,H$12:H3962,H3962,D$12:D3962,D3962)</f>
        <v>0</v>
      </c>
      <c r="Y3962" s="48">
        <f t="shared" si="627"/>
        <v>0</v>
      </c>
      <c r="Z3962" s="82"/>
      <c r="AA3962" s="106"/>
      <c r="AB3962" s="42">
        <f t="shared" si="628"/>
        <v>0</v>
      </c>
      <c r="AC3962" s="50"/>
      <c r="AD3962" s="81"/>
      <c r="AE3962" s="81"/>
      <c r="AF3962" s="81"/>
      <c r="AG3962" s="81"/>
      <c r="AH3962" s="81"/>
      <c r="AI3962" s="81"/>
      <c r="AJ3962" s="81"/>
      <c r="AK3962" s="81"/>
      <c r="AL3962" s="81"/>
      <c r="AM3962" s="50"/>
      <c r="AN3962" s="50"/>
      <c r="AO3962" s="112">
        <f t="shared" si="631"/>
        <v>0</v>
      </c>
    </row>
    <row r="3963" spans="1:41" ht="20.100000000000001" customHeight="1">
      <c r="A3963" s="70">
        <f t="shared" si="629"/>
        <v>1</v>
      </c>
      <c r="B3963" s="81"/>
      <c r="C3963" s="81"/>
      <c r="D3963" s="81"/>
      <c r="E3963" s="81"/>
      <c r="F3963" s="34"/>
      <c r="G3963" s="94"/>
      <c r="H3963" s="81"/>
      <c r="I3963" s="34"/>
      <c r="J3963" s="34"/>
      <c r="K3963" s="38"/>
      <c r="L3963" s="38"/>
      <c r="M3963" s="39">
        <f t="shared" si="622"/>
        <v>0</v>
      </c>
      <c r="N3963" s="40">
        <f t="shared" si="623"/>
        <v>0</v>
      </c>
      <c r="O3963" s="80"/>
      <c r="P3963" s="113" t="str">
        <f t="shared" si="630"/>
        <v/>
      </c>
      <c r="Q3963" s="42" t="str">
        <f t="shared" si="624"/>
        <v/>
      </c>
      <c r="R3963" s="81"/>
      <c r="S3963" s="44" t="str">
        <f t="shared" si="625"/>
        <v/>
      </c>
      <c r="T3963" s="81"/>
      <c r="U3963" s="81"/>
      <c r="V3963" s="42">
        <f t="shared" si="626"/>
        <v>0</v>
      </c>
      <c r="W3963" s="43"/>
      <c r="X3963" s="47">
        <f>SUMIFS(W$12:W3963,F$12:F3963,F3963,H$12:H3963,H3963,D$12:D3963,D3963)</f>
        <v>0</v>
      </c>
      <c r="Y3963" s="48">
        <f t="shared" si="627"/>
        <v>0</v>
      </c>
      <c r="Z3963" s="82"/>
      <c r="AA3963" s="106"/>
      <c r="AB3963" s="42">
        <f t="shared" si="628"/>
        <v>0</v>
      </c>
      <c r="AC3963" s="50"/>
      <c r="AD3963" s="81"/>
      <c r="AE3963" s="81"/>
      <c r="AF3963" s="81"/>
      <c r="AG3963" s="81"/>
      <c r="AH3963" s="81"/>
      <c r="AI3963" s="81"/>
      <c r="AJ3963" s="81"/>
      <c r="AK3963" s="81"/>
      <c r="AL3963" s="81"/>
      <c r="AM3963" s="50"/>
      <c r="AN3963" s="50"/>
      <c r="AO3963" s="112">
        <f t="shared" si="631"/>
        <v>0</v>
      </c>
    </row>
    <row r="3964" spans="1:41" ht="20.100000000000001" customHeight="1">
      <c r="A3964" s="70">
        <f t="shared" si="629"/>
        <v>1</v>
      </c>
      <c r="B3964" s="81"/>
      <c r="C3964" s="81"/>
      <c r="D3964" s="81"/>
      <c r="E3964" s="81"/>
      <c r="F3964" s="34"/>
      <c r="G3964" s="94"/>
      <c r="H3964" s="81"/>
      <c r="I3964" s="34"/>
      <c r="J3964" s="34"/>
      <c r="K3964" s="38"/>
      <c r="L3964" s="38"/>
      <c r="M3964" s="39">
        <f t="shared" si="622"/>
        <v>0</v>
      </c>
      <c r="N3964" s="40">
        <f t="shared" si="623"/>
        <v>0</v>
      </c>
      <c r="O3964" s="80"/>
      <c r="P3964" s="113" t="str">
        <f t="shared" si="630"/>
        <v/>
      </c>
      <c r="Q3964" s="42" t="str">
        <f t="shared" si="624"/>
        <v/>
      </c>
      <c r="R3964" s="81"/>
      <c r="S3964" s="44" t="str">
        <f t="shared" si="625"/>
        <v/>
      </c>
      <c r="T3964" s="81"/>
      <c r="U3964" s="81"/>
      <c r="V3964" s="42">
        <f t="shared" si="626"/>
        <v>0</v>
      </c>
      <c r="W3964" s="43"/>
      <c r="X3964" s="47">
        <f>SUMIFS(W$12:W3964,F$12:F3964,F3964,H$12:H3964,H3964,D$12:D3964,D3964)</f>
        <v>0</v>
      </c>
      <c r="Y3964" s="48">
        <f t="shared" si="627"/>
        <v>0</v>
      </c>
      <c r="Z3964" s="82"/>
      <c r="AA3964" s="106"/>
      <c r="AB3964" s="42">
        <f t="shared" si="628"/>
        <v>0</v>
      </c>
      <c r="AC3964" s="50"/>
      <c r="AD3964" s="81"/>
      <c r="AE3964" s="81"/>
      <c r="AF3964" s="81"/>
      <c r="AG3964" s="81"/>
      <c r="AH3964" s="81"/>
      <c r="AI3964" s="81"/>
      <c r="AJ3964" s="81"/>
      <c r="AK3964" s="81"/>
      <c r="AL3964" s="81"/>
      <c r="AM3964" s="50"/>
      <c r="AN3964" s="50"/>
      <c r="AO3964" s="112">
        <f t="shared" si="631"/>
        <v>0</v>
      </c>
    </row>
    <row r="3965" spans="1:41" ht="20.100000000000001" customHeight="1">
      <c r="A3965" s="70">
        <f t="shared" si="629"/>
        <v>1</v>
      </c>
      <c r="B3965" s="81"/>
      <c r="C3965" s="81"/>
      <c r="D3965" s="81"/>
      <c r="E3965" s="81"/>
      <c r="F3965" s="34"/>
      <c r="G3965" s="94"/>
      <c r="H3965" s="81"/>
      <c r="I3965" s="34"/>
      <c r="J3965" s="34"/>
      <c r="K3965" s="38"/>
      <c r="L3965" s="38"/>
      <c r="M3965" s="39">
        <f t="shared" si="622"/>
        <v>0</v>
      </c>
      <c r="N3965" s="40">
        <f t="shared" si="623"/>
        <v>0</v>
      </c>
      <c r="O3965" s="80"/>
      <c r="P3965" s="113" t="str">
        <f t="shared" si="630"/>
        <v/>
      </c>
      <c r="Q3965" s="42" t="str">
        <f t="shared" si="624"/>
        <v/>
      </c>
      <c r="R3965" s="81"/>
      <c r="S3965" s="44" t="str">
        <f t="shared" si="625"/>
        <v/>
      </c>
      <c r="T3965" s="81"/>
      <c r="U3965" s="81"/>
      <c r="V3965" s="42">
        <f t="shared" si="626"/>
        <v>0</v>
      </c>
      <c r="W3965" s="43"/>
      <c r="X3965" s="47">
        <f>SUMIFS(W$12:W3965,F$12:F3965,F3965,H$12:H3965,H3965,D$12:D3965,D3965)</f>
        <v>0</v>
      </c>
      <c r="Y3965" s="48">
        <f t="shared" si="627"/>
        <v>0</v>
      </c>
      <c r="Z3965" s="82"/>
      <c r="AA3965" s="106"/>
      <c r="AB3965" s="42">
        <f t="shared" si="628"/>
        <v>0</v>
      </c>
      <c r="AC3965" s="50"/>
      <c r="AD3965" s="81"/>
      <c r="AE3965" s="81"/>
      <c r="AF3965" s="81"/>
      <c r="AG3965" s="81"/>
      <c r="AH3965" s="81"/>
      <c r="AI3965" s="81"/>
      <c r="AJ3965" s="81"/>
      <c r="AK3965" s="81"/>
      <c r="AL3965" s="81"/>
      <c r="AM3965" s="50"/>
      <c r="AN3965" s="50"/>
      <c r="AO3965" s="112">
        <f t="shared" si="631"/>
        <v>0</v>
      </c>
    </row>
    <row r="3966" spans="1:41" ht="20.100000000000001" customHeight="1">
      <c r="A3966" s="70">
        <f t="shared" si="629"/>
        <v>1</v>
      </c>
      <c r="B3966" s="81"/>
      <c r="C3966" s="81"/>
      <c r="D3966" s="81"/>
      <c r="E3966" s="81"/>
      <c r="F3966" s="34"/>
      <c r="G3966" s="94"/>
      <c r="H3966" s="81"/>
      <c r="I3966" s="34"/>
      <c r="J3966" s="34"/>
      <c r="K3966" s="38"/>
      <c r="L3966" s="38"/>
      <c r="M3966" s="39">
        <f t="shared" si="622"/>
        <v>0</v>
      </c>
      <c r="N3966" s="40">
        <f t="shared" si="623"/>
        <v>0</v>
      </c>
      <c r="O3966" s="80"/>
      <c r="P3966" s="113" t="str">
        <f t="shared" si="630"/>
        <v/>
      </c>
      <c r="Q3966" s="42" t="str">
        <f t="shared" si="624"/>
        <v/>
      </c>
      <c r="R3966" s="81"/>
      <c r="S3966" s="44" t="str">
        <f t="shared" si="625"/>
        <v/>
      </c>
      <c r="T3966" s="81"/>
      <c r="U3966" s="81"/>
      <c r="V3966" s="42">
        <f t="shared" si="626"/>
        <v>0</v>
      </c>
      <c r="W3966" s="43"/>
      <c r="X3966" s="47">
        <f>SUMIFS(W$12:W3966,F$12:F3966,F3966,H$12:H3966,H3966,D$12:D3966,D3966)</f>
        <v>0</v>
      </c>
      <c r="Y3966" s="48">
        <f t="shared" si="627"/>
        <v>0</v>
      </c>
      <c r="Z3966" s="82"/>
      <c r="AA3966" s="106"/>
      <c r="AB3966" s="42">
        <f t="shared" si="628"/>
        <v>0</v>
      </c>
      <c r="AC3966" s="50"/>
      <c r="AD3966" s="81"/>
      <c r="AE3966" s="81"/>
      <c r="AF3966" s="81"/>
      <c r="AG3966" s="81"/>
      <c r="AH3966" s="81"/>
      <c r="AI3966" s="81"/>
      <c r="AJ3966" s="81"/>
      <c r="AK3966" s="81"/>
      <c r="AL3966" s="81"/>
      <c r="AM3966" s="50"/>
      <c r="AN3966" s="50"/>
      <c r="AO3966" s="112">
        <f t="shared" si="631"/>
        <v>0</v>
      </c>
    </row>
    <row r="3967" spans="1:41" ht="20.100000000000001" customHeight="1">
      <c r="A3967" s="70">
        <f t="shared" si="629"/>
        <v>1</v>
      </c>
      <c r="B3967" s="81"/>
      <c r="C3967" s="81"/>
      <c r="D3967" s="81"/>
      <c r="E3967" s="81"/>
      <c r="F3967" s="34"/>
      <c r="G3967" s="94"/>
      <c r="H3967" s="81"/>
      <c r="I3967" s="34"/>
      <c r="J3967" s="34"/>
      <c r="K3967" s="38"/>
      <c r="L3967" s="38"/>
      <c r="M3967" s="39">
        <f t="shared" si="622"/>
        <v>0</v>
      </c>
      <c r="N3967" s="40">
        <f t="shared" si="623"/>
        <v>0</v>
      </c>
      <c r="O3967" s="80"/>
      <c r="P3967" s="113" t="str">
        <f t="shared" si="630"/>
        <v/>
      </c>
      <c r="Q3967" s="42" t="str">
        <f t="shared" si="624"/>
        <v/>
      </c>
      <c r="R3967" s="81"/>
      <c r="S3967" s="44" t="str">
        <f t="shared" si="625"/>
        <v/>
      </c>
      <c r="T3967" s="81"/>
      <c r="U3967" s="81"/>
      <c r="V3967" s="42">
        <f t="shared" si="626"/>
        <v>0</v>
      </c>
      <c r="W3967" s="43"/>
      <c r="X3967" s="47">
        <f>SUMIFS(W$12:W3967,F$12:F3967,F3967,H$12:H3967,H3967,D$12:D3967,D3967)</f>
        <v>0</v>
      </c>
      <c r="Y3967" s="48">
        <f t="shared" si="627"/>
        <v>0</v>
      </c>
      <c r="Z3967" s="82"/>
      <c r="AA3967" s="106"/>
      <c r="AB3967" s="42">
        <f t="shared" si="628"/>
        <v>0</v>
      </c>
      <c r="AC3967" s="50"/>
      <c r="AD3967" s="81"/>
      <c r="AE3967" s="81"/>
      <c r="AF3967" s="81"/>
      <c r="AG3967" s="81"/>
      <c r="AH3967" s="81"/>
      <c r="AI3967" s="81"/>
      <c r="AJ3967" s="81"/>
      <c r="AK3967" s="81"/>
      <c r="AL3967" s="81"/>
      <c r="AM3967" s="50"/>
      <c r="AN3967" s="50"/>
      <c r="AO3967" s="112">
        <f t="shared" si="631"/>
        <v>0</v>
      </c>
    </row>
    <row r="3968" spans="1:41" ht="20.100000000000001" customHeight="1">
      <c r="A3968" s="70">
        <f t="shared" si="629"/>
        <v>1</v>
      </c>
      <c r="B3968" s="81"/>
      <c r="C3968" s="81"/>
      <c r="D3968" s="81"/>
      <c r="E3968" s="81"/>
      <c r="F3968" s="34"/>
      <c r="G3968" s="94"/>
      <c r="H3968" s="81"/>
      <c r="I3968" s="34"/>
      <c r="J3968" s="34"/>
      <c r="K3968" s="38"/>
      <c r="L3968" s="38"/>
      <c r="M3968" s="39">
        <f t="shared" si="622"/>
        <v>0</v>
      </c>
      <c r="N3968" s="40">
        <f t="shared" si="623"/>
        <v>0</v>
      </c>
      <c r="O3968" s="80"/>
      <c r="P3968" s="113" t="str">
        <f t="shared" si="630"/>
        <v/>
      </c>
      <c r="Q3968" s="42" t="str">
        <f t="shared" si="624"/>
        <v/>
      </c>
      <c r="R3968" s="81"/>
      <c r="S3968" s="44" t="str">
        <f t="shared" si="625"/>
        <v/>
      </c>
      <c r="T3968" s="81"/>
      <c r="U3968" s="81"/>
      <c r="V3968" s="42">
        <f t="shared" si="626"/>
        <v>0</v>
      </c>
      <c r="W3968" s="43"/>
      <c r="X3968" s="47">
        <f>SUMIFS(W$12:W3968,F$12:F3968,F3968,H$12:H3968,H3968,D$12:D3968,D3968)</f>
        <v>0</v>
      </c>
      <c r="Y3968" s="48">
        <f t="shared" si="627"/>
        <v>0</v>
      </c>
      <c r="Z3968" s="82"/>
      <c r="AA3968" s="106"/>
      <c r="AB3968" s="42">
        <f t="shared" si="628"/>
        <v>0</v>
      </c>
      <c r="AC3968" s="50"/>
      <c r="AD3968" s="81"/>
      <c r="AE3968" s="81"/>
      <c r="AF3968" s="81"/>
      <c r="AG3968" s="81"/>
      <c r="AH3968" s="81"/>
      <c r="AI3968" s="81"/>
      <c r="AJ3968" s="81"/>
      <c r="AK3968" s="81"/>
      <c r="AL3968" s="81"/>
      <c r="AM3968" s="50"/>
      <c r="AN3968" s="50"/>
      <c r="AO3968" s="112">
        <f t="shared" si="631"/>
        <v>0</v>
      </c>
    </row>
    <row r="3969" spans="1:41" ht="20.100000000000001" customHeight="1">
      <c r="A3969" s="70">
        <f t="shared" si="629"/>
        <v>1</v>
      </c>
      <c r="B3969" s="81"/>
      <c r="C3969" s="81"/>
      <c r="D3969" s="81"/>
      <c r="E3969" s="81"/>
      <c r="F3969" s="34"/>
      <c r="G3969" s="94"/>
      <c r="H3969" s="81"/>
      <c r="I3969" s="34"/>
      <c r="J3969" s="34"/>
      <c r="K3969" s="38"/>
      <c r="L3969" s="38"/>
      <c r="M3969" s="39">
        <f t="shared" si="622"/>
        <v>0</v>
      </c>
      <c r="N3969" s="40">
        <f t="shared" si="623"/>
        <v>0</v>
      </c>
      <c r="O3969" s="80"/>
      <c r="P3969" s="113" t="str">
        <f t="shared" si="630"/>
        <v/>
      </c>
      <c r="Q3969" s="42" t="str">
        <f t="shared" si="624"/>
        <v/>
      </c>
      <c r="R3969" s="81"/>
      <c r="S3969" s="44" t="str">
        <f t="shared" si="625"/>
        <v/>
      </c>
      <c r="T3969" s="81"/>
      <c r="U3969" s="81"/>
      <c r="V3969" s="42">
        <f t="shared" si="626"/>
        <v>0</v>
      </c>
      <c r="W3969" s="43"/>
      <c r="X3969" s="47">
        <f>SUMIFS(W$12:W3969,F$12:F3969,F3969,H$12:H3969,H3969,D$12:D3969,D3969)</f>
        <v>0</v>
      </c>
      <c r="Y3969" s="48">
        <f t="shared" si="627"/>
        <v>0</v>
      </c>
      <c r="Z3969" s="82"/>
      <c r="AA3969" s="106"/>
      <c r="AB3969" s="42">
        <f t="shared" si="628"/>
        <v>0</v>
      </c>
      <c r="AC3969" s="50"/>
      <c r="AD3969" s="81"/>
      <c r="AE3969" s="81"/>
      <c r="AF3969" s="81"/>
      <c r="AG3969" s="81"/>
      <c r="AH3969" s="81"/>
      <c r="AI3969" s="81"/>
      <c r="AJ3969" s="81"/>
      <c r="AK3969" s="81"/>
      <c r="AL3969" s="81"/>
      <c r="AM3969" s="50"/>
      <c r="AN3969" s="50"/>
      <c r="AO3969" s="112">
        <f t="shared" si="631"/>
        <v>0</v>
      </c>
    </row>
    <row r="3970" spans="1:41" ht="20.100000000000001" customHeight="1">
      <c r="A3970" s="70">
        <f t="shared" si="629"/>
        <v>1</v>
      </c>
      <c r="B3970" s="81"/>
      <c r="C3970" s="81"/>
      <c r="D3970" s="81"/>
      <c r="E3970" s="81"/>
      <c r="F3970" s="34"/>
      <c r="G3970" s="94"/>
      <c r="H3970" s="81"/>
      <c r="I3970" s="34"/>
      <c r="J3970" s="34"/>
      <c r="K3970" s="38"/>
      <c r="L3970" s="38"/>
      <c r="M3970" s="39">
        <f t="shared" si="622"/>
        <v>0</v>
      </c>
      <c r="N3970" s="40">
        <f t="shared" si="623"/>
        <v>0</v>
      </c>
      <c r="O3970" s="80"/>
      <c r="P3970" s="113" t="str">
        <f t="shared" si="630"/>
        <v/>
      </c>
      <c r="Q3970" s="42" t="str">
        <f t="shared" si="624"/>
        <v/>
      </c>
      <c r="R3970" s="81"/>
      <c r="S3970" s="44" t="str">
        <f t="shared" si="625"/>
        <v/>
      </c>
      <c r="T3970" s="81"/>
      <c r="U3970" s="81"/>
      <c r="V3970" s="42">
        <f t="shared" si="626"/>
        <v>0</v>
      </c>
      <c r="W3970" s="43"/>
      <c r="X3970" s="47">
        <f>SUMIFS(W$12:W3970,F$12:F3970,F3970,H$12:H3970,H3970,D$12:D3970,D3970)</f>
        <v>0</v>
      </c>
      <c r="Y3970" s="48">
        <f t="shared" si="627"/>
        <v>0</v>
      </c>
      <c r="Z3970" s="82"/>
      <c r="AA3970" s="106"/>
      <c r="AB3970" s="42">
        <f t="shared" si="628"/>
        <v>0</v>
      </c>
      <c r="AC3970" s="50"/>
      <c r="AD3970" s="81"/>
      <c r="AE3970" s="81"/>
      <c r="AF3970" s="81"/>
      <c r="AG3970" s="81"/>
      <c r="AH3970" s="81"/>
      <c r="AI3970" s="81"/>
      <c r="AJ3970" s="81"/>
      <c r="AK3970" s="81"/>
      <c r="AL3970" s="81"/>
      <c r="AM3970" s="50"/>
      <c r="AN3970" s="50"/>
      <c r="AO3970" s="112">
        <f t="shared" si="631"/>
        <v>0</v>
      </c>
    </row>
    <row r="3971" spans="1:41" ht="20.100000000000001" customHeight="1">
      <c r="A3971" s="70">
        <f t="shared" si="629"/>
        <v>1</v>
      </c>
      <c r="B3971" s="81"/>
      <c r="C3971" s="81"/>
      <c r="D3971" s="81"/>
      <c r="E3971" s="81"/>
      <c r="F3971" s="34"/>
      <c r="G3971" s="94"/>
      <c r="H3971" s="81"/>
      <c r="I3971" s="34"/>
      <c r="J3971" s="34"/>
      <c r="K3971" s="38"/>
      <c r="L3971" s="38"/>
      <c r="M3971" s="39">
        <f t="shared" si="622"/>
        <v>0</v>
      </c>
      <c r="N3971" s="40">
        <f t="shared" si="623"/>
        <v>0</v>
      </c>
      <c r="O3971" s="80"/>
      <c r="P3971" s="113" t="str">
        <f t="shared" si="630"/>
        <v/>
      </c>
      <c r="Q3971" s="42" t="str">
        <f t="shared" si="624"/>
        <v/>
      </c>
      <c r="R3971" s="81"/>
      <c r="S3971" s="44" t="str">
        <f t="shared" si="625"/>
        <v/>
      </c>
      <c r="T3971" s="81"/>
      <c r="U3971" s="81"/>
      <c r="V3971" s="42">
        <f t="shared" si="626"/>
        <v>0</v>
      </c>
      <c r="W3971" s="43"/>
      <c r="X3971" s="47">
        <f>SUMIFS(W$12:W3971,F$12:F3971,F3971,H$12:H3971,H3971,D$12:D3971,D3971)</f>
        <v>0</v>
      </c>
      <c r="Y3971" s="48">
        <f t="shared" si="627"/>
        <v>0</v>
      </c>
      <c r="Z3971" s="82"/>
      <c r="AA3971" s="106"/>
      <c r="AB3971" s="42">
        <f t="shared" si="628"/>
        <v>0</v>
      </c>
      <c r="AC3971" s="50"/>
      <c r="AD3971" s="81"/>
      <c r="AE3971" s="81"/>
      <c r="AF3971" s="81"/>
      <c r="AG3971" s="81"/>
      <c r="AH3971" s="81"/>
      <c r="AI3971" s="81"/>
      <c r="AJ3971" s="81"/>
      <c r="AK3971" s="81"/>
      <c r="AL3971" s="81"/>
      <c r="AM3971" s="50"/>
      <c r="AN3971" s="50"/>
      <c r="AO3971" s="112">
        <f t="shared" si="631"/>
        <v>0</v>
      </c>
    </row>
    <row r="3972" spans="1:41" ht="20.100000000000001" customHeight="1">
      <c r="A3972" s="70">
        <f t="shared" si="629"/>
        <v>1</v>
      </c>
      <c r="B3972" s="81"/>
      <c r="C3972" s="81"/>
      <c r="D3972" s="81"/>
      <c r="E3972" s="81"/>
      <c r="F3972" s="34"/>
      <c r="G3972" s="94"/>
      <c r="H3972" s="81"/>
      <c r="I3972" s="34"/>
      <c r="J3972" s="34"/>
      <c r="K3972" s="38"/>
      <c r="L3972" s="38"/>
      <c r="M3972" s="39">
        <f t="shared" si="622"/>
        <v>0</v>
      </c>
      <c r="N3972" s="40">
        <f t="shared" si="623"/>
        <v>0</v>
      </c>
      <c r="O3972" s="80"/>
      <c r="P3972" s="113" t="str">
        <f t="shared" si="630"/>
        <v/>
      </c>
      <c r="Q3972" s="42" t="str">
        <f t="shared" si="624"/>
        <v/>
      </c>
      <c r="R3972" s="81"/>
      <c r="S3972" s="44" t="str">
        <f t="shared" si="625"/>
        <v/>
      </c>
      <c r="T3972" s="81"/>
      <c r="U3972" s="81"/>
      <c r="V3972" s="42">
        <f t="shared" si="626"/>
        <v>0</v>
      </c>
      <c r="W3972" s="43"/>
      <c r="X3972" s="47">
        <f>SUMIFS(W$12:W3972,F$12:F3972,F3972,H$12:H3972,H3972,D$12:D3972,D3972)</f>
        <v>0</v>
      </c>
      <c r="Y3972" s="48">
        <f t="shared" si="627"/>
        <v>0</v>
      </c>
      <c r="Z3972" s="82"/>
      <c r="AA3972" s="106"/>
      <c r="AB3972" s="42">
        <f t="shared" si="628"/>
        <v>0</v>
      </c>
      <c r="AC3972" s="50"/>
      <c r="AD3972" s="81"/>
      <c r="AE3972" s="81"/>
      <c r="AF3972" s="81"/>
      <c r="AG3972" s="81"/>
      <c r="AH3972" s="81"/>
      <c r="AI3972" s="81"/>
      <c r="AJ3972" s="81"/>
      <c r="AK3972" s="81"/>
      <c r="AL3972" s="81"/>
      <c r="AM3972" s="50"/>
      <c r="AN3972" s="50"/>
      <c r="AO3972" s="112">
        <f t="shared" si="631"/>
        <v>0</v>
      </c>
    </row>
    <row r="3973" spans="1:41" ht="20.100000000000001" customHeight="1">
      <c r="A3973" s="70">
        <f t="shared" si="629"/>
        <v>1</v>
      </c>
      <c r="B3973" s="81"/>
      <c r="C3973" s="81"/>
      <c r="D3973" s="81"/>
      <c r="E3973" s="81"/>
      <c r="F3973" s="34"/>
      <c r="G3973" s="94"/>
      <c r="H3973" s="81"/>
      <c r="I3973" s="34"/>
      <c r="J3973" s="34"/>
      <c r="K3973" s="38"/>
      <c r="L3973" s="38"/>
      <c r="M3973" s="39">
        <f t="shared" si="622"/>
        <v>0</v>
      </c>
      <c r="N3973" s="40">
        <f t="shared" si="623"/>
        <v>0</v>
      </c>
      <c r="O3973" s="80"/>
      <c r="P3973" s="113" t="str">
        <f t="shared" si="630"/>
        <v/>
      </c>
      <c r="Q3973" s="42" t="str">
        <f t="shared" si="624"/>
        <v/>
      </c>
      <c r="R3973" s="81"/>
      <c r="S3973" s="44" t="str">
        <f t="shared" si="625"/>
        <v/>
      </c>
      <c r="T3973" s="81"/>
      <c r="U3973" s="81"/>
      <c r="V3973" s="42">
        <f t="shared" si="626"/>
        <v>0</v>
      </c>
      <c r="W3973" s="43"/>
      <c r="X3973" s="47">
        <f>SUMIFS(W$12:W3973,F$12:F3973,F3973,H$12:H3973,H3973,D$12:D3973,D3973)</f>
        <v>0</v>
      </c>
      <c r="Y3973" s="48">
        <f t="shared" si="627"/>
        <v>0</v>
      </c>
      <c r="Z3973" s="82"/>
      <c r="AA3973" s="106"/>
      <c r="AB3973" s="42">
        <f t="shared" si="628"/>
        <v>0</v>
      </c>
      <c r="AC3973" s="50"/>
      <c r="AD3973" s="81"/>
      <c r="AE3973" s="81"/>
      <c r="AF3973" s="81"/>
      <c r="AG3973" s="81"/>
      <c r="AH3973" s="81"/>
      <c r="AI3973" s="81"/>
      <c r="AJ3973" s="81"/>
      <c r="AK3973" s="81"/>
      <c r="AL3973" s="81"/>
      <c r="AM3973" s="50"/>
      <c r="AN3973" s="50"/>
      <c r="AO3973" s="112">
        <f t="shared" si="631"/>
        <v>0</v>
      </c>
    </row>
    <row r="3974" spans="1:41" ht="20.100000000000001" customHeight="1">
      <c r="A3974" s="70">
        <f t="shared" si="629"/>
        <v>1</v>
      </c>
      <c r="B3974" s="81"/>
      <c r="C3974" s="81"/>
      <c r="D3974" s="81"/>
      <c r="E3974" s="81"/>
      <c r="F3974" s="34"/>
      <c r="G3974" s="94"/>
      <c r="H3974" s="81"/>
      <c r="I3974" s="34"/>
      <c r="J3974" s="34"/>
      <c r="K3974" s="38"/>
      <c r="L3974" s="38"/>
      <c r="M3974" s="39">
        <f t="shared" si="622"/>
        <v>0</v>
      </c>
      <c r="N3974" s="40">
        <f t="shared" si="623"/>
        <v>0</v>
      </c>
      <c r="O3974" s="80"/>
      <c r="P3974" s="113" t="str">
        <f t="shared" si="630"/>
        <v/>
      </c>
      <c r="Q3974" s="42" t="str">
        <f t="shared" si="624"/>
        <v/>
      </c>
      <c r="R3974" s="81"/>
      <c r="S3974" s="44" t="str">
        <f t="shared" si="625"/>
        <v/>
      </c>
      <c r="T3974" s="81"/>
      <c r="U3974" s="81"/>
      <c r="V3974" s="42">
        <f t="shared" si="626"/>
        <v>0</v>
      </c>
      <c r="W3974" s="43"/>
      <c r="X3974" s="47">
        <f>SUMIFS(W$12:W3974,F$12:F3974,F3974,H$12:H3974,H3974,D$12:D3974,D3974)</f>
        <v>0</v>
      </c>
      <c r="Y3974" s="48">
        <f t="shared" si="627"/>
        <v>0</v>
      </c>
      <c r="Z3974" s="82"/>
      <c r="AA3974" s="106"/>
      <c r="AB3974" s="42">
        <f t="shared" si="628"/>
        <v>0</v>
      </c>
      <c r="AC3974" s="50"/>
      <c r="AD3974" s="81"/>
      <c r="AE3974" s="81"/>
      <c r="AF3974" s="81"/>
      <c r="AG3974" s="81"/>
      <c r="AH3974" s="81"/>
      <c r="AI3974" s="81"/>
      <c r="AJ3974" s="81"/>
      <c r="AK3974" s="81"/>
      <c r="AL3974" s="81"/>
      <c r="AM3974" s="50"/>
      <c r="AN3974" s="50"/>
      <c r="AO3974" s="112">
        <f t="shared" si="631"/>
        <v>0</v>
      </c>
    </row>
    <row r="3975" spans="1:41" ht="20.100000000000001" customHeight="1">
      <c r="A3975" s="70">
        <f t="shared" si="629"/>
        <v>1</v>
      </c>
      <c r="B3975" s="81"/>
      <c r="C3975" s="81"/>
      <c r="D3975" s="81"/>
      <c r="E3975" s="81"/>
      <c r="F3975" s="34"/>
      <c r="G3975" s="94"/>
      <c r="H3975" s="81"/>
      <c r="I3975" s="34"/>
      <c r="J3975" s="34"/>
      <c r="K3975" s="38"/>
      <c r="L3975" s="38"/>
      <c r="M3975" s="39">
        <f t="shared" si="622"/>
        <v>0</v>
      </c>
      <c r="N3975" s="40">
        <f t="shared" si="623"/>
        <v>0</v>
      </c>
      <c r="O3975" s="80"/>
      <c r="P3975" s="113" t="str">
        <f t="shared" si="630"/>
        <v/>
      </c>
      <c r="Q3975" s="42" t="str">
        <f t="shared" si="624"/>
        <v/>
      </c>
      <c r="R3975" s="81"/>
      <c r="S3975" s="44" t="str">
        <f t="shared" si="625"/>
        <v/>
      </c>
      <c r="T3975" s="81"/>
      <c r="U3975" s="81"/>
      <c r="V3975" s="42">
        <f t="shared" si="626"/>
        <v>0</v>
      </c>
      <c r="W3975" s="43"/>
      <c r="X3975" s="47">
        <f>SUMIFS(W$12:W3975,F$12:F3975,F3975,H$12:H3975,H3975,D$12:D3975,D3975)</f>
        <v>0</v>
      </c>
      <c r="Y3975" s="48">
        <f t="shared" si="627"/>
        <v>0</v>
      </c>
      <c r="Z3975" s="82"/>
      <c r="AA3975" s="106"/>
      <c r="AB3975" s="42">
        <f t="shared" si="628"/>
        <v>0</v>
      </c>
      <c r="AC3975" s="50"/>
      <c r="AD3975" s="81"/>
      <c r="AE3975" s="81"/>
      <c r="AF3975" s="81"/>
      <c r="AG3975" s="81"/>
      <c r="AH3975" s="81"/>
      <c r="AI3975" s="81"/>
      <c r="AJ3975" s="81"/>
      <c r="AK3975" s="81"/>
      <c r="AL3975" s="81"/>
      <c r="AM3975" s="50"/>
      <c r="AN3975" s="50"/>
      <c r="AO3975" s="112">
        <f t="shared" si="631"/>
        <v>0</v>
      </c>
    </row>
    <row r="3976" spans="1:41" ht="20.100000000000001" customHeight="1">
      <c r="A3976" s="70">
        <f t="shared" si="629"/>
        <v>1</v>
      </c>
      <c r="B3976" s="81"/>
      <c r="C3976" s="81"/>
      <c r="D3976" s="81"/>
      <c r="E3976" s="81"/>
      <c r="F3976" s="34"/>
      <c r="G3976" s="94"/>
      <c r="H3976" s="81"/>
      <c r="I3976" s="34"/>
      <c r="J3976" s="34"/>
      <c r="K3976" s="38"/>
      <c r="L3976" s="38"/>
      <c r="M3976" s="39">
        <f t="shared" ref="M3976:M4039" si="632">(IF(L3976&lt;K3976,1+L3976,L3976)-K3976-IF(AND(K3976&lt;$L$5,L3976&gt;$M$5),$M$5-$L$5)-IF(AND(K3976&lt;$L$6,L3976&gt;$M$6),$M$6-$L$6)-IF(AND(K3976&lt;$L$7,L3976&gt;$M$7),$M$7-$L$7))-IF(AND(K3976&lt;$L$8,L3976&gt;$M$8),$M$8-$L$8)</f>
        <v>0</v>
      </c>
      <c r="N3976" s="40">
        <f t="shared" ref="N3976:N4039" si="633">HOUR(M3976)+MINUTE(M3976)/60</f>
        <v>0</v>
      </c>
      <c r="O3976" s="80"/>
      <c r="P3976" s="113" t="str">
        <f t="shared" si="630"/>
        <v/>
      </c>
      <c r="Q3976" s="42" t="str">
        <f t="shared" ref="Q3976:Q4039" si="634">IFERROR(V3976/(N3976*O3976),"")</f>
        <v/>
      </c>
      <c r="R3976" s="81"/>
      <c r="S3976" s="44" t="str">
        <f t="shared" ref="S3976:S4039" si="635">IFERROR(W3976/R3976,"")</f>
        <v/>
      </c>
      <c r="T3976" s="81"/>
      <c r="U3976" s="81"/>
      <c r="V3976" s="42">
        <f t="shared" ref="V3976:V4039" si="636">+W3976+Y3976</f>
        <v>0</v>
      </c>
      <c r="W3976" s="43"/>
      <c r="X3976" s="47">
        <f>SUMIFS(W$12:W3976,F$12:F3976,F3976,H$12:H3976,H3976,D$12:D3976,D3976)</f>
        <v>0</v>
      </c>
      <c r="Y3976" s="48">
        <f t="shared" ref="Y3976:Y4039" si="637">SUM(AC3976:AK3976)</f>
        <v>0</v>
      </c>
      <c r="Z3976" s="82"/>
      <c r="AA3976" s="106"/>
      <c r="AB3976" s="42">
        <f t="shared" ref="AB3976:AB4039" si="638">+W3976*AA3976</f>
        <v>0</v>
      </c>
      <c r="AC3976" s="50"/>
      <c r="AD3976" s="81"/>
      <c r="AE3976" s="81"/>
      <c r="AF3976" s="81"/>
      <c r="AG3976" s="81"/>
      <c r="AH3976" s="81"/>
      <c r="AI3976" s="81"/>
      <c r="AJ3976" s="81"/>
      <c r="AK3976" s="81"/>
      <c r="AL3976" s="81"/>
      <c r="AM3976" s="50"/>
      <c r="AN3976" s="50"/>
      <c r="AO3976" s="112">
        <f t="shared" si="631"/>
        <v>0</v>
      </c>
    </row>
    <row r="3977" spans="1:41" ht="20.100000000000001" customHeight="1">
      <c r="A3977" s="70">
        <f t="shared" si="629"/>
        <v>1</v>
      </c>
      <c r="B3977" s="81"/>
      <c r="C3977" s="81"/>
      <c r="D3977" s="81"/>
      <c r="E3977" s="81"/>
      <c r="F3977" s="34"/>
      <c r="G3977" s="94"/>
      <c r="H3977" s="81"/>
      <c r="I3977" s="34"/>
      <c r="J3977" s="34"/>
      <c r="K3977" s="38"/>
      <c r="L3977" s="38"/>
      <c r="M3977" s="39">
        <f t="shared" si="632"/>
        <v>0</v>
      </c>
      <c r="N3977" s="40">
        <f t="shared" si="633"/>
        <v>0</v>
      </c>
      <c r="O3977" s="80"/>
      <c r="P3977" s="113" t="str">
        <f t="shared" si="630"/>
        <v/>
      </c>
      <c r="Q3977" s="42" t="str">
        <f t="shared" si="634"/>
        <v/>
      </c>
      <c r="R3977" s="81"/>
      <c r="S3977" s="44" t="str">
        <f t="shared" si="635"/>
        <v/>
      </c>
      <c r="T3977" s="81"/>
      <c r="U3977" s="81"/>
      <c r="V3977" s="42">
        <f t="shared" si="636"/>
        <v>0</v>
      </c>
      <c r="W3977" s="43"/>
      <c r="X3977" s="47">
        <f>SUMIFS(W$12:W3977,F$12:F3977,F3977,H$12:H3977,H3977,D$12:D3977,D3977)</f>
        <v>0</v>
      </c>
      <c r="Y3977" s="48">
        <f t="shared" si="637"/>
        <v>0</v>
      </c>
      <c r="Z3977" s="82"/>
      <c r="AA3977" s="106"/>
      <c r="AB3977" s="42">
        <f t="shared" si="638"/>
        <v>0</v>
      </c>
      <c r="AC3977" s="50"/>
      <c r="AD3977" s="81"/>
      <c r="AE3977" s="81"/>
      <c r="AF3977" s="81"/>
      <c r="AG3977" s="81"/>
      <c r="AH3977" s="81"/>
      <c r="AI3977" s="81"/>
      <c r="AJ3977" s="81"/>
      <c r="AK3977" s="81"/>
      <c r="AL3977" s="81"/>
      <c r="AM3977" s="50"/>
      <c r="AN3977" s="50"/>
      <c r="AO3977" s="112">
        <f t="shared" si="631"/>
        <v>0</v>
      </c>
    </row>
    <row r="3978" spans="1:41" ht="20.100000000000001" customHeight="1">
      <c r="A3978" s="70">
        <f t="shared" si="629"/>
        <v>1</v>
      </c>
      <c r="B3978" s="81"/>
      <c r="C3978" s="81"/>
      <c r="D3978" s="81"/>
      <c r="E3978" s="81"/>
      <c r="F3978" s="34"/>
      <c r="G3978" s="94"/>
      <c r="H3978" s="81"/>
      <c r="I3978" s="34"/>
      <c r="J3978" s="34"/>
      <c r="K3978" s="38"/>
      <c r="L3978" s="38"/>
      <c r="M3978" s="39">
        <f t="shared" si="632"/>
        <v>0</v>
      </c>
      <c r="N3978" s="40">
        <f t="shared" si="633"/>
        <v>0</v>
      </c>
      <c r="O3978" s="80"/>
      <c r="P3978" s="113" t="str">
        <f t="shared" si="630"/>
        <v/>
      </c>
      <c r="Q3978" s="42" t="str">
        <f t="shared" si="634"/>
        <v/>
      </c>
      <c r="R3978" s="81"/>
      <c r="S3978" s="44" t="str">
        <f t="shared" si="635"/>
        <v/>
      </c>
      <c r="T3978" s="81"/>
      <c r="U3978" s="81"/>
      <c r="V3978" s="42">
        <f t="shared" si="636"/>
        <v>0</v>
      </c>
      <c r="W3978" s="43"/>
      <c r="X3978" s="47">
        <f>SUMIFS(W$12:W3978,F$12:F3978,F3978,H$12:H3978,H3978,D$12:D3978,D3978)</f>
        <v>0</v>
      </c>
      <c r="Y3978" s="48">
        <f t="shared" si="637"/>
        <v>0</v>
      </c>
      <c r="Z3978" s="82"/>
      <c r="AA3978" s="106"/>
      <c r="AB3978" s="42">
        <f t="shared" si="638"/>
        <v>0</v>
      </c>
      <c r="AC3978" s="50"/>
      <c r="AD3978" s="81"/>
      <c r="AE3978" s="81"/>
      <c r="AF3978" s="81"/>
      <c r="AG3978" s="81"/>
      <c r="AH3978" s="81"/>
      <c r="AI3978" s="81"/>
      <c r="AJ3978" s="81"/>
      <c r="AK3978" s="81"/>
      <c r="AL3978" s="81"/>
      <c r="AM3978" s="50"/>
      <c r="AN3978" s="50"/>
      <c r="AO3978" s="112">
        <f t="shared" si="631"/>
        <v>0</v>
      </c>
    </row>
    <row r="3979" spans="1:41" ht="20.100000000000001" customHeight="1">
      <c r="A3979" s="70">
        <f t="shared" si="629"/>
        <v>1</v>
      </c>
      <c r="B3979" s="81"/>
      <c r="C3979" s="81"/>
      <c r="D3979" s="81"/>
      <c r="E3979" s="81"/>
      <c r="F3979" s="34"/>
      <c r="G3979" s="94"/>
      <c r="H3979" s="81"/>
      <c r="I3979" s="34"/>
      <c r="J3979" s="34"/>
      <c r="K3979" s="38"/>
      <c r="L3979" s="38"/>
      <c r="M3979" s="39">
        <f t="shared" si="632"/>
        <v>0</v>
      </c>
      <c r="N3979" s="40">
        <f t="shared" si="633"/>
        <v>0</v>
      </c>
      <c r="O3979" s="80"/>
      <c r="P3979" s="113" t="str">
        <f t="shared" si="630"/>
        <v/>
      </c>
      <c r="Q3979" s="42" t="str">
        <f t="shared" si="634"/>
        <v/>
      </c>
      <c r="R3979" s="81"/>
      <c r="S3979" s="44" t="str">
        <f t="shared" si="635"/>
        <v/>
      </c>
      <c r="T3979" s="81"/>
      <c r="U3979" s="81"/>
      <c r="V3979" s="42">
        <f t="shared" si="636"/>
        <v>0</v>
      </c>
      <c r="W3979" s="43"/>
      <c r="X3979" s="47">
        <f>SUMIFS(W$12:W3979,F$12:F3979,F3979,H$12:H3979,H3979,D$12:D3979,D3979)</f>
        <v>0</v>
      </c>
      <c r="Y3979" s="48">
        <f t="shared" si="637"/>
        <v>0</v>
      </c>
      <c r="Z3979" s="82"/>
      <c r="AA3979" s="106"/>
      <c r="AB3979" s="42">
        <f t="shared" si="638"/>
        <v>0</v>
      </c>
      <c r="AC3979" s="50"/>
      <c r="AD3979" s="81"/>
      <c r="AE3979" s="81"/>
      <c r="AF3979" s="81"/>
      <c r="AG3979" s="81"/>
      <c r="AH3979" s="81"/>
      <c r="AI3979" s="81"/>
      <c r="AJ3979" s="81"/>
      <c r="AK3979" s="81"/>
      <c r="AL3979" s="81"/>
      <c r="AM3979" s="50"/>
      <c r="AN3979" s="50"/>
      <c r="AO3979" s="112">
        <f t="shared" si="631"/>
        <v>0</v>
      </c>
    </row>
    <row r="3980" spans="1:41" ht="20.100000000000001" customHeight="1">
      <c r="A3980" s="70">
        <f t="shared" si="629"/>
        <v>1</v>
      </c>
      <c r="B3980" s="81"/>
      <c r="C3980" s="81"/>
      <c r="D3980" s="81"/>
      <c r="E3980" s="81"/>
      <c r="F3980" s="34"/>
      <c r="G3980" s="94"/>
      <c r="H3980" s="81"/>
      <c r="I3980" s="34"/>
      <c r="J3980" s="34"/>
      <c r="K3980" s="38"/>
      <c r="L3980" s="38"/>
      <c r="M3980" s="39">
        <f t="shared" si="632"/>
        <v>0</v>
      </c>
      <c r="N3980" s="40">
        <f t="shared" si="633"/>
        <v>0</v>
      </c>
      <c r="O3980" s="80"/>
      <c r="P3980" s="113" t="str">
        <f t="shared" si="630"/>
        <v/>
      </c>
      <c r="Q3980" s="42" t="str">
        <f t="shared" si="634"/>
        <v/>
      </c>
      <c r="R3980" s="81"/>
      <c r="S3980" s="44" t="str">
        <f t="shared" si="635"/>
        <v/>
      </c>
      <c r="T3980" s="81"/>
      <c r="U3980" s="81"/>
      <c r="V3980" s="42">
        <f t="shared" si="636"/>
        <v>0</v>
      </c>
      <c r="W3980" s="43"/>
      <c r="X3980" s="47">
        <f>SUMIFS(W$12:W3980,F$12:F3980,F3980,H$12:H3980,H3980,D$12:D3980,D3980)</f>
        <v>0</v>
      </c>
      <c r="Y3980" s="48">
        <f t="shared" si="637"/>
        <v>0</v>
      </c>
      <c r="Z3980" s="82"/>
      <c r="AA3980" s="106"/>
      <c r="AB3980" s="42">
        <f t="shared" si="638"/>
        <v>0</v>
      </c>
      <c r="AC3980" s="50"/>
      <c r="AD3980" s="81"/>
      <c r="AE3980" s="81"/>
      <c r="AF3980" s="81"/>
      <c r="AG3980" s="81"/>
      <c r="AH3980" s="81"/>
      <c r="AI3980" s="81"/>
      <c r="AJ3980" s="81"/>
      <c r="AK3980" s="81"/>
      <c r="AL3980" s="81"/>
      <c r="AM3980" s="50"/>
      <c r="AN3980" s="50"/>
      <c r="AO3980" s="112">
        <f t="shared" si="631"/>
        <v>0</v>
      </c>
    </row>
    <row r="3981" spans="1:41" ht="20.100000000000001" customHeight="1">
      <c r="A3981" s="70">
        <f t="shared" ref="A3981:A4044" si="639">MONTH(B3981)</f>
        <v>1</v>
      </c>
      <c r="B3981" s="81"/>
      <c r="C3981" s="81"/>
      <c r="D3981" s="81"/>
      <c r="E3981" s="81"/>
      <c r="F3981" s="34"/>
      <c r="G3981" s="94"/>
      <c r="H3981" s="81"/>
      <c r="I3981" s="34"/>
      <c r="J3981" s="34"/>
      <c r="K3981" s="38"/>
      <c r="L3981" s="38"/>
      <c r="M3981" s="39">
        <f t="shared" si="632"/>
        <v>0</v>
      </c>
      <c r="N3981" s="40">
        <f t="shared" si="633"/>
        <v>0</v>
      </c>
      <c r="O3981" s="80"/>
      <c r="P3981" s="113" t="str">
        <f t="shared" ref="P3981:P4044" si="640">IFERROR(W3981/V3981,"")</f>
        <v/>
      </c>
      <c r="Q3981" s="42" t="str">
        <f t="shared" si="634"/>
        <v/>
      </c>
      <c r="R3981" s="81"/>
      <c r="S3981" s="44" t="str">
        <f t="shared" si="635"/>
        <v/>
      </c>
      <c r="T3981" s="81"/>
      <c r="U3981" s="81"/>
      <c r="V3981" s="42">
        <f t="shared" si="636"/>
        <v>0</v>
      </c>
      <c r="W3981" s="43"/>
      <c r="X3981" s="47">
        <f>SUMIFS(W$12:W3981,F$12:F3981,F3981,H$12:H3981,H3981,D$12:D3981,D3981)</f>
        <v>0</v>
      </c>
      <c r="Y3981" s="48">
        <f t="shared" si="637"/>
        <v>0</v>
      </c>
      <c r="Z3981" s="82"/>
      <c r="AA3981" s="106"/>
      <c r="AB3981" s="42">
        <f t="shared" si="638"/>
        <v>0</v>
      </c>
      <c r="AC3981" s="50"/>
      <c r="AD3981" s="81"/>
      <c r="AE3981" s="81"/>
      <c r="AF3981" s="81"/>
      <c r="AG3981" s="81"/>
      <c r="AH3981" s="81"/>
      <c r="AI3981" s="81"/>
      <c r="AJ3981" s="81"/>
      <c r="AK3981" s="81"/>
      <c r="AL3981" s="81"/>
      <c r="AM3981" s="50"/>
      <c r="AN3981" s="50"/>
      <c r="AO3981" s="112">
        <f t="shared" ref="AO3981:AO4044" si="641">+AM3981+AN3981</f>
        <v>0</v>
      </c>
    </row>
    <row r="3982" spans="1:41" ht="20.100000000000001" customHeight="1">
      <c r="A3982" s="70">
        <f t="shared" si="639"/>
        <v>1</v>
      </c>
      <c r="B3982" s="81"/>
      <c r="C3982" s="81"/>
      <c r="D3982" s="81"/>
      <c r="E3982" s="81"/>
      <c r="F3982" s="34"/>
      <c r="G3982" s="94"/>
      <c r="H3982" s="81"/>
      <c r="I3982" s="34"/>
      <c r="J3982" s="34"/>
      <c r="K3982" s="38"/>
      <c r="L3982" s="38"/>
      <c r="M3982" s="39">
        <f t="shared" si="632"/>
        <v>0</v>
      </c>
      <c r="N3982" s="40">
        <f t="shared" si="633"/>
        <v>0</v>
      </c>
      <c r="O3982" s="80"/>
      <c r="P3982" s="113" t="str">
        <f t="shared" si="640"/>
        <v/>
      </c>
      <c r="Q3982" s="42" t="str">
        <f t="shared" si="634"/>
        <v/>
      </c>
      <c r="R3982" s="81"/>
      <c r="S3982" s="44" t="str">
        <f t="shared" si="635"/>
        <v/>
      </c>
      <c r="T3982" s="81"/>
      <c r="U3982" s="81"/>
      <c r="V3982" s="42">
        <f t="shared" si="636"/>
        <v>0</v>
      </c>
      <c r="W3982" s="43"/>
      <c r="X3982" s="47">
        <f>SUMIFS(W$12:W3982,F$12:F3982,F3982,H$12:H3982,H3982,D$12:D3982,D3982)</f>
        <v>0</v>
      </c>
      <c r="Y3982" s="48">
        <f t="shared" si="637"/>
        <v>0</v>
      </c>
      <c r="Z3982" s="82"/>
      <c r="AA3982" s="106"/>
      <c r="AB3982" s="42">
        <f t="shared" si="638"/>
        <v>0</v>
      </c>
      <c r="AC3982" s="50"/>
      <c r="AD3982" s="81"/>
      <c r="AE3982" s="81"/>
      <c r="AF3982" s="81"/>
      <c r="AG3982" s="81"/>
      <c r="AH3982" s="81"/>
      <c r="AI3982" s="81"/>
      <c r="AJ3982" s="81"/>
      <c r="AK3982" s="81"/>
      <c r="AL3982" s="81"/>
      <c r="AM3982" s="50"/>
      <c r="AN3982" s="50"/>
      <c r="AO3982" s="112">
        <f t="shared" si="641"/>
        <v>0</v>
      </c>
    </row>
    <row r="3983" spans="1:41" ht="20.100000000000001" customHeight="1">
      <c r="A3983" s="70">
        <f t="shared" si="639"/>
        <v>1</v>
      </c>
      <c r="B3983" s="81"/>
      <c r="C3983" s="81"/>
      <c r="D3983" s="81"/>
      <c r="E3983" s="81"/>
      <c r="F3983" s="34"/>
      <c r="G3983" s="94"/>
      <c r="H3983" s="81"/>
      <c r="I3983" s="34"/>
      <c r="J3983" s="34"/>
      <c r="K3983" s="38"/>
      <c r="L3983" s="38"/>
      <c r="M3983" s="39">
        <f t="shared" si="632"/>
        <v>0</v>
      </c>
      <c r="N3983" s="40">
        <f t="shared" si="633"/>
        <v>0</v>
      </c>
      <c r="O3983" s="80"/>
      <c r="P3983" s="113" t="str">
        <f t="shared" si="640"/>
        <v/>
      </c>
      <c r="Q3983" s="42" t="str">
        <f t="shared" si="634"/>
        <v/>
      </c>
      <c r="R3983" s="81"/>
      <c r="S3983" s="44" t="str">
        <f t="shared" si="635"/>
        <v/>
      </c>
      <c r="T3983" s="81"/>
      <c r="U3983" s="81"/>
      <c r="V3983" s="42">
        <f t="shared" si="636"/>
        <v>0</v>
      </c>
      <c r="W3983" s="43"/>
      <c r="X3983" s="47">
        <f>SUMIFS(W$12:W3983,F$12:F3983,F3983,H$12:H3983,H3983,D$12:D3983,D3983)</f>
        <v>0</v>
      </c>
      <c r="Y3983" s="48">
        <f t="shared" si="637"/>
        <v>0</v>
      </c>
      <c r="Z3983" s="82"/>
      <c r="AA3983" s="106"/>
      <c r="AB3983" s="42">
        <f t="shared" si="638"/>
        <v>0</v>
      </c>
      <c r="AC3983" s="50"/>
      <c r="AD3983" s="81"/>
      <c r="AE3983" s="81"/>
      <c r="AF3983" s="81"/>
      <c r="AG3983" s="81"/>
      <c r="AH3983" s="81"/>
      <c r="AI3983" s="81"/>
      <c r="AJ3983" s="81"/>
      <c r="AK3983" s="81"/>
      <c r="AL3983" s="81"/>
      <c r="AM3983" s="50"/>
      <c r="AN3983" s="50"/>
      <c r="AO3983" s="112">
        <f t="shared" si="641"/>
        <v>0</v>
      </c>
    </row>
    <row r="3984" spans="1:41" ht="20.100000000000001" customHeight="1">
      <c r="A3984" s="70">
        <f t="shared" si="639"/>
        <v>1</v>
      </c>
      <c r="B3984" s="81"/>
      <c r="C3984" s="81"/>
      <c r="D3984" s="81"/>
      <c r="E3984" s="81"/>
      <c r="F3984" s="34"/>
      <c r="G3984" s="94"/>
      <c r="H3984" s="81"/>
      <c r="I3984" s="34"/>
      <c r="J3984" s="34"/>
      <c r="K3984" s="38"/>
      <c r="L3984" s="38"/>
      <c r="M3984" s="39">
        <f t="shared" si="632"/>
        <v>0</v>
      </c>
      <c r="N3984" s="40">
        <f t="shared" si="633"/>
        <v>0</v>
      </c>
      <c r="O3984" s="80"/>
      <c r="P3984" s="113" t="str">
        <f t="shared" si="640"/>
        <v/>
      </c>
      <c r="Q3984" s="42" t="str">
        <f t="shared" si="634"/>
        <v/>
      </c>
      <c r="R3984" s="81"/>
      <c r="S3984" s="44" t="str">
        <f t="shared" si="635"/>
        <v/>
      </c>
      <c r="T3984" s="81"/>
      <c r="U3984" s="81"/>
      <c r="V3984" s="42">
        <f t="shared" si="636"/>
        <v>0</v>
      </c>
      <c r="W3984" s="43"/>
      <c r="X3984" s="47">
        <f>SUMIFS(W$12:W3984,F$12:F3984,F3984,H$12:H3984,H3984,D$12:D3984,D3984)</f>
        <v>0</v>
      </c>
      <c r="Y3984" s="48">
        <f t="shared" si="637"/>
        <v>0</v>
      </c>
      <c r="Z3984" s="82"/>
      <c r="AA3984" s="106"/>
      <c r="AB3984" s="42">
        <f t="shared" si="638"/>
        <v>0</v>
      </c>
      <c r="AC3984" s="50"/>
      <c r="AD3984" s="81"/>
      <c r="AE3984" s="81"/>
      <c r="AF3984" s="81"/>
      <c r="AG3984" s="81"/>
      <c r="AH3984" s="81"/>
      <c r="AI3984" s="81"/>
      <c r="AJ3984" s="81"/>
      <c r="AK3984" s="81"/>
      <c r="AL3984" s="81"/>
      <c r="AM3984" s="50"/>
      <c r="AN3984" s="50"/>
      <c r="AO3984" s="112">
        <f t="shared" si="641"/>
        <v>0</v>
      </c>
    </row>
    <row r="3985" spans="1:41" ht="20.100000000000001" customHeight="1">
      <c r="A3985" s="70">
        <f t="shared" si="639"/>
        <v>1</v>
      </c>
      <c r="B3985" s="81"/>
      <c r="C3985" s="81"/>
      <c r="D3985" s="81"/>
      <c r="E3985" s="81"/>
      <c r="F3985" s="34"/>
      <c r="G3985" s="94"/>
      <c r="H3985" s="81"/>
      <c r="I3985" s="34"/>
      <c r="J3985" s="34"/>
      <c r="K3985" s="38"/>
      <c r="L3985" s="38"/>
      <c r="M3985" s="39">
        <f t="shared" si="632"/>
        <v>0</v>
      </c>
      <c r="N3985" s="40">
        <f t="shared" si="633"/>
        <v>0</v>
      </c>
      <c r="O3985" s="80"/>
      <c r="P3985" s="113" t="str">
        <f t="shared" si="640"/>
        <v/>
      </c>
      <c r="Q3985" s="42" t="str">
        <f t="shared" si="634"/>
        <v/>
      </c>
      <c r="R3985" s="81"/>
      <c r="S3985" s="44" t="str">
        <f t="shared" si="635"/>
        <v/>
      </c>
      <c r="T3985" s="81"/>
      <c r="U3985" s="81"/>
      <c r="V3985" s="42">
        <f t="shared" si="636"/>
        <v>0</v>
      </c>
      <c r="W3985" s="43"/>
      <c r="X3985" s="47">
        <f>SUMIFS(W$12:W3985,F$12:F3985,F3985,H$12:H3985,H3985,D$12:D3985,D3985)</f>
        <v>0</v>
      </c>
      <c r="Y3985" s="48">
        <f t="shared" si="637"/>
        <v>0</v>
      </c>
      <c r="Z3985" s="82"/>
      <c r="AA3985" s="106"/>
      <c r="AB3985" s="42">
        <f t="shared" si="638"/>
        <v>0</v>
      </c>
      <c r="AC3985" s="50"/>
      <c r="AD3985" s="81"/>
      <c r="AE3985" s="81"/>
      <c r="AF3985" s="81"/>
      <c r="AG3985" s="81"/>
      <c r="AH3985" s="81"/>
      <c r="AI3985" s="81"/>
      <c r="AJ3985" s="81"/>
      <c r="AK3985" s="81"/>
      <c r="AL3985" s="81"/>
      <c r="AM3985" s="50"/>
      <c r="AN3985" s="50"/>
      <c r="AO3985" s="112">
        <f t="shared" si="641"/>
        <v>0</v>
      </c>
    </row>
    <row r="3986" spans="1:41" ht="20.100000000000001" customHeight="1">
      <c r="A3986" s="70">
        <f t="shared" si="639"/>
        <v>1</v>
      </c>
      <c r="B3986" s="81"/>
      <c r="C3986" s="81"/>
      <c r="D3986" s="81"/>
      <c r="E3986" s="81"/>
      <c r="F3986" s="34"/>
      <c r="G3986" s="94"/>
      <c r="H3986" s="81"/>
      <c r="I3986" s="34"/>
      <c r="J3986" s="34"/>
      <c r="K3986" s="38"/>
      <c r="L3986" s="38"/>
      <c r="M3986" s="39">
        <f t="shared" si="632"/>
        <v>0</v>
      </c>
      <c r="N3986" s="40">
        <f t="shared" si="633"/>
        <v>0</v>
      </c>
      <c r="O3986" s="80"/>
      <c r="P3986" s="113" t="str">
        <f t="shared" si="640"/>
        <v/>
      </c>
      <c r="Q3986" s="42" t="str">
        <f t="shared" si="634"/>
        <v/>
      </c>
      <c r="R3986" s="81"/>
      <c r="S3986" s="44" t="str">
        <f t="shared" si="635"/>
        <v/>
      </c>
      <c r="T3986" s="81"/>
      <c r="U3986" s="81"/>
      <c r="V3986" s="42">
        <f t="shared" si="636"/>
        <v>0</v>
      </c>
      <c r="W3986" s="43"/>
      <c r="X3986" s="47">
        <f>SUMIFS(W$12:W3986,F$12:F3986,F3986,H$12:H3986,H3986,D$12:D3986,D3986)</f>
        <v>0</v>
      </c>
      <c r="Y3986" s="48">
        <f t="shared" si="637"/>
        <v>0</v>
      </c>
      <c r="Z3986" s="82"/>
      <c r="AA3986" s="106"/>
      <c r="AB3986" s="42">
        <f t="shared" si="638"/>
        <v>0</v>
      </c>
      <c r="AC3986" s="50"/>
      <c r="AD3986" s="81"/>
      <c r="AE3986" s="81"/>
      <c r="AF3986" s="81"/>
      <c r="AG3986" s="81"/>
      <c r="AH3986" s="81"/>
      <c r="AI3986" s="81"/>
      <c r="AJ3986" s="81"/>
      <c r="AK3986" s="81"/>
      <c r="AL3986" s="81"/>
      <c r="AM3986" s="50"/>
      <c r="AN3986" s="50"/>
      <c r="AO3986" s="112">
        <f t="shared" si="641"/>
        <v>0</v>
      </c>
    </row>
    <row r="3987" spans="1:41" ht="20.100000000000001" customHeight="1">
      <c r="A3987" s="70">
        <f t="shared" si="639"/>
        <v>1</v>
      </c>
      <c r="B3987" s="81"/>
      <c r="C3987" s="81"/>
      <c r="D3987" s="81"/>
      <c r="E3987" s="81"/>
      <c r="F3987" s="34"/>
      <c r="G3987" s="94"/>
      <c r="H3987" s="81"/>
      <c r="I3987" s="34"/>
      <c r="J3987" s="34"/>
      <c r="K3987" s="38"/>
      <c r="L3987" s="38"/>
      <c r="M3987" s="39">
        <f t="shared" si="632"/>
        <v>0</v>
      </c>
      <c r="N3987" s="40">
        <f t="shared" si="633"/>
        <v>0</v>
      </c>
      <c r="O3987" s="80"/>
      <c r="P3987" s="113" t="str">
        <f t="shared" si="640"/>
        <v/>
      </c>
      <c r="Q3987" s="42" t="str">
        <f t="shared" si="634"/>
        <v/>
      </c>
      <c r="R3987" s="81"/>
      <c r="S3987" s="44" t="str">
        <f t="shared" si="635"/>
        <v/>
      </c>
      <c r="T3987" s="81"/>
      <c r="U3987" s="81"/>
      <c r="V3987" s="42">
        <f t="shared" si="636"/>
        <v>0</v>
      </c>
      <c r="W3987" s="43"/>
      <c r="X3987" s="47">
        <f>SUMIFS(W$12:W3987,F$12:F3987,F3987,H$12:H3987,H3987,D$12:D3987,D3987)</f>
        <v>0</v>
      </c>
      <c r="Y3987" s="48">
        <f t="shared" si="637"/>
        <v>0</v>
      </c>
      <c r="Z3987" s="82"/>
      <c r="AA3987" s="106"/>
      <c r="AB3987" s="42">
        <f t="shared" si="638"/>
        <v>0</v>
      </c>
      <c r="AC3987" s="50"/>
      <c r="AD3987" s="81"/>
      <c r="AE3987" s="81"/>
      <c r="AF3987" s="81"/>
      <c r="AG3987" s="81"/>
      <c r="AH3987" s="81"/>
      <c r="AI3987" s="81"/>
      <c r="AJ3987" s="81"/>
      <c r="AK3987" s="81"/>
      <c r="AL3987" s="81"/>
      <c r="AM3987" s="50"/>
      <c r="AN3987" s="50"/>
      <c r="AO3987" s="112">
        <f t="shared" si="641"/>
        <v>0</v>
      </c>
    </row>
    <row r="3988" spans="1:41" ht="20.100000000000001" customHeight="1">
      <c r="A3988" s="70">
        <f t="shared" si="639"/>
        <v>1</v>
      </c>
      <c r="B3988" s="81"/>
      <c r="C3988" s="81"/>
      <c r="D3988" s="81"/>
      <c r="E3988" s="81"/>
      <c r="F3988" s="34"/>
      <c r="G3988" s="94"/>
      <c r="H3988" s="81"/>
      <c r="I3988" s="34"/>
      <c r="J3988" s="34"/>
      <c r="K3988" s="38"/>
      <c r="L3988" s="38"/>
      <c r="M3988" s="39">
        <f t="shared" si="632"/>
        <v>0</v>
      </c>
      <c r="N3988" s="40">
        <f t="shared" si="633"/>
        <v>0</v>
      </c>
      <c r="O3988" s="80"/>
      <c r="P3988" s="113" t="str">
        <f t="shared" si="640"/>
        <v/>
      </c>
      <c r="Q3988" s="42" t="str">
        <f t="shared" si="634"/>
        <v/>
      </c>
      <c r="R3988" s="81"/>
      <c r="S3988" s="44" t="str">
        <f t="shared" si="635"/>
        <v/>
      </c>
      <c r="T3988" s="81"/>
      <c r="U3988" s="81"/>
      <c r="V3988" s="42">
        <f t="shared" si="636"/>
        <v>0</v>
      </c>
      <c r="W3988" s="43"/>
      <c r="X3988" s="47">
        <f>SUMIFS(W$12:W3988,F$12:F3988,F3988,H$12:H3988,H3988,D$12:D3988,D3988)</f>
        <v>0</v>
      </c>
      <c r="Y3988" s="48">
        <f t="shared" si="637"/>
        <v>0</v>
      </c>
      <c r="Z3988" s="82"/>
      <c r="AA3988" s="106"/>
      <c r="AB3988" s="42">
        <f t="shared" si="638"/>
        <v>0</v>
      </c>
      <c r="AC3988" s="50"/>
      <c r="AD3988" s="81"/>
      <c r="AE3988" s="81"/>
      <c r="AF3988" s="81"/>
      <c r="AG3988" s="81"/>
      <c r="AH3988" s="81"/>
      <c r="AI3988" s="81"/>
      <c r="AJ3988" s="81"/>
      <c r="AK3988" s="81"/>
      <c r="AL3988" s="81"/>
      <c r="AM3988" s="50"/>
      <c r="AN3988" s="50"/>
      <c r="AO3988" s="112">
        <f t="shared" si="641"/>
        <v>0</v>
      </c>
    </row>
    <row r="3989" spans="1:41" ht="20.100000000000001" customHeight="1">
      <c r="A3989" s="70">
        <f t="shared" si="639"/>
        <v>1</v>
      </c>
      <c r="B3989" s="81"/>
      <c r="C3989" s="81"/>
      <c r="D3989" s="81"/>
      <c r="E3989" s="81"/>
      <c r="F3989" s="34"/>
      <c r="G3989" s="94"/>
      <c r="H3989" s="81"/>
      <c r="I3989" s="34"/>
      <c r="J3989" s="34"/>
      <c r="K3989" s="38"/>
      <c r="L3989" s="38"/>
      <c r="M3989" s="39">
        <f t="shared" si="632"/>
        <v>0</v>
      </c>
      <c r="N3989" s="40">
        <f t="shared" si="633"/>
        <v>0</v>
      </c>
      <c r="O3989" s="80"/>
      <c r="P3989" s="113" t="str">
        <f t="shared" si="640"/>
        <v/>
      </c>
      <c r="Q3989" s="42" t="str">
        <f t="shared" si="634"/>
        <v/>
      </c>
      <c r="R3989" s="81"/>
      <c r="S3989" s="44" t="str">
        <f t="shared" si="635"/>
        <v/>
      </c>
      <c r="T3989" s="81"/>
      <c r="U3989" s="81"/>
      <c r="V3989" s="42">
        <f t="shared" si="636"/>
        <v>0</v>
      </c>
      <c r="W3989" s="43"/>
      <c r="X3989" s="47">
        <f>SUMIFS(W$12:W3989,F$12:F3989,F3989,H$12:H3989,H3989,D$12:D3989,D3989)</f>
        <v>0</v>
      </c>
      <c r="Y3989" s="48">
        <f t="shared" si="637"/>
        <v>0</v>
      </c>
      <c r="Z3989" s="82"/>
      <c r="AA3989" s="106"/>
      <c r="AB3989" s="42">
        <f t="shared" si="638"/>
        <v>0</v>
      </c>
      <c r="AC3989" s="50"/>
      <c r="AD3989" s="81"/>
      <c r="AE3989" s="81"/>
      <c r="AF3989" s="81"/>
      <c r="AG3989" s="81"/>
      <c r="AH3989" s="81"/>
      <c r="AI3989" s="81"/>
      <c r="AJ3989" s="81"/>
      <c r="AK3989" s="81"/>
      <c r="AL3989" s="81"/>
      <c r="AM3989" s="50"/>
      <c r="AN3989" s="50"/>
      <c r="AO3989" s="112">
        <f t="shared" si="641"/>
        <v>0</v>
      </c>
    </row>
    <row r="3990" spans="1:41" ht="20.100000000000001" customHeight="1">
      <c r="A3990" s="70">
        <f t="shared" si="639"/>
        <v>1</v>
      </c>
      <c r="B3990" s="81"/>
      <c r="C3990" s="81"/>
      <c r="D3990" s="81"/>
      <c r="E3990" s="81"/>
      <c r="F3990" s="34"/>
      <c r="G3990" s="94"/>
      <c r="H3990" s="81"/>
      <c r="I3990" s="34"/>
      <c r="J3990" s="34"/>
      <c r="K3990" s="38"/>
      <c r="L3990" s="38"/>
      <c r="M3990" s="39">
        <f t="shared" si="632"/>
        <v>0</v>
      </c>
      <c r="N3990" s="40">
        <f t="shared" si="633"/>
        <v>0</v>
      </c>
      <c r="O3990" s="80"/>
      <c r="P3990" s="113" t="str">
        <f t="shared" si="640"/>
        <v/>
      </c>
      <c r="Q3990" s="42" t="str">
        <f t="shared" si="634"/>
        <v/>
      </c>
      <c r="R3990" s="81"/>
      <c r="S3990" s="44" t="str">
        <f t="shared" si="635"/>
        <v/>
      </c>
      <c r="T3990" s="81"/>
      <c r="U3990" s="81"/>
      <c r="V3990" s="42">
        <f t="shared" si="636"/>
        <v>0</v>
      </c>
      <c r="W3990" s="43"/>
      <c r="X3990" s="47">
        <f>SUMIFS(W$12:W3990,F$12:F3990,F3990,H$12:H3990,H3990,D$12:D3990,D3990)</f>
        <v>0</v>
      </c>
      <c r="Y3990" s="48">
        <f t="shared" si="637"/>
        <v>0</v>
      </c>
      <c r="Z3990" s="82"/>
      <c r="AA3990" s="106"/>
      <c r="AB3990" s="42">
        <f t="shared" si="638"/>
        <v>0</v>
      </c>
      <c r="AC3990" s="50"/>
      <c r="AD3990" s="81"/>
      <c r="AE3990" s="81"/>
      <c r="AF3990" s="81"/>
      <c r="AG3990" s="81"/>
      <c r="AH3990" s="81"/>
      <c r="AI3990" s="81"/>
      <c r="AJ3990" s="81"/>
      <c r="AK3990" s="81"/>
      <c r="AL3990" s="81"/>
      <c r="AM3990" s="50"/>
      <c r="AN3990" s="50"/>
      <c r="AO3990" s="112">
        <f t="shared" si="641"/>
        <v>0</v>
      </c>
    </row>
    <row r="3991" spans="1:41" ht="20.100000000000001" customHeight="1">
      <c r="A3991" s="70">
        <f t="shared" si="639"/>
        <v>1</v>
      </c>
      <c r="B3991" s="81"/>
      <c r="C3991" s="81"/>
      <c r="D3991" s="81"/>
      <c r="E3991" s="81"/>
      <c r="F3991" s="34"/>
      <c r="G3991" s="94"/>
      <c r="H3991" s="81"/>
      <c r="I3991" s="34"/>
      <c r="J3991" s="34"/>
      <c r="K3991" s="38"/>
      <c r="L3991" s="38"/>
      <c r="M3991" s="39">
        <f t="shared" si="632"/>
        <v>0</v>
      </c>
      <c r="N3991" s="40">
        <f t="shared" si="633"/>
        <v>0</v>
      </c>
      <c r="O3991" s="80"/>
      <c r="P3991" s="113" t="str">
        <f t="shared" si="640"/>
        <v/>
      </c>
      <c r="Q3991" s="42" t="str">
        <f t="shared" si="634"/>
        <v/>
      </c>
      <c r="R3991" s="81"/>
      <c r="S3991" s="44" t="str">
        <f t="shared" si="635"/>
        <v/>
      </c>
      <c r="T3991" s="81"/>
      <c r="U3991" s="81"/>
      <c r="V3991" s="42">
        <f t="shared" si="636"/>
        <v>0</v>
      </c>
      <c r="W3991" s="43"/>
      <c r="X3991" s="47">
        <f>SUMIFS(W$12:W3991,F$12:F3991,F3991,H$12:H3991,H3991,D$12:D3991,D3991)</f>
        <v>0</v>
      </c>
      <c r="Y3991" s="48">
        <f t="shared" si="637"/>
        <v>0</v>
      </c>
      <c r="Z3991" s="82"/>
      <c r="AA3991" s="106"/>
      <c r="AB3991" s="42">
        <f t="shared" si="638"/>
        <v>0</v>
      </c>
      <c r="AC3991" s="50"/>
      <c r="AD3991" s="81"/>
      <c r="AE3991" s="81"/>
      <c r="AF3991" s="81"/>
      <c r="AG3991" s="81"/>
      <c r="AH3991" s="81"/>
      <c r="AI3991" s="81"/>
      <c r="AJ3991" s="81"/>
      <c r="AK3991" s="81"/>
      <c r="AL3991" s="81"/>
      <c r="AM3991" s="50"/>
      <c r="AN3991" s="50"/>
      <c r="AO3991" s="112">
        <f t="shared" si="641"/>
        <v>0</v>
      </c>
    </row>
    <row r="3992" spans="1:41" ht="20.100000000000001" customHeight="1">
      <c r="A3992" s="70">
        <f t="shared" si="639"/>
        <v>1</v>
      </c>
      <c r="B3992" s="81"/>
      <c r="C3992" s="81"/>
      <c r="D3992" s="81"/>
      <c r="E3992" s="81"/>
      <c r="F3992" s="34"/>
      <c r="G3992" s="94"/>
      <c r="H3992" s="81"/>
      <c r="I3992" s="34"/>
      <c r="J3992" s="34"/>
      <c r="K3992" s="38"/>
      <c r="L3992" s="38"/>
      <c r="M3992" s="39">
        <f t="shared" si="632"/>
        <v>0</v>
      </c>
      <c r="N3992" s="40">
        <f t="shared" si="633"/>
        <v>0</v>
      </c>
      <c r="O3992" s="80"/>
      <c r="P3992" s="113" t="str">
        <f t="shared" si="640"/>
        <v/>
      </c>
      <c r="Q3992" s="42" t="str">
        <f t="shared" si="634"/>
        <v/>
      </c>
      <c r="R3992" s="81"/>
      <c r="S3992" s="44" t="str">
        <f t="shared" si="635"/>
        <v/>
      </c>
      <c r="T3992" s="81"/>
      <c r="U3992" s="81"/>
      <c r="V3992" s="42">
        <f t="shared" si="636"/>
        <v>0</v>
      </c>
      <c r="W3992" s="43"/>
      <c r="X3992" s="47">
        <f>SUMIFS(W$12:W3992,F$12:F3992,F3992,H$12:H3992,H3992,D$12:D3992,D3992)</f>
        <v>0</v>
      </c>
      <c r="Y3992" s="48">
        <f t="shared" si="637"/>
        <v>0</v>
      </c>
      <c r="Z3992" s="82"/>
      <c r="AA3992" s="106"/>
      <c r="AB3992" s="42">
        <f t="shared" si="638"/>
        <v>0</v>
      </c>
      <c r="AC3992" s="50"/>
      <c r="AD3992" s="81"/>
      <c r="AE3992" s="81"/>
      <c r="AF3992" s="81"/>
      <c r="AG3992" s="81"/>
      <c r="AH3992" s="81"/>
      <c r="AI3992" s="81"/>
      <c r="AJ3992" s="81"/>
      <c r="AK3992" s="81"/>
      <c r="AL3992" s="81"/>
      <c r="AM3992" s="50"/>
      <c r="AN3992" s="50"/>
      <c r="AO3992" s="112">
        <f t="shared" si="641"/>
        <v>0</v>
      </c>
    </row>
    <row r="3993" spans="1:41" ht="20.100000000000001" customHeight="1">
      <c r="A3993" s="70">
        <f t="shared" si="639"/>
        <v>1</v>
      </c>
      <c r="B3993" s="81"/>
      <c r="C3993" s="81"/>
      <c r="D3993" s="81"/>
      <c r="E3993" s="81"/>
      <c r="F3993" s="34"/>
      <c r="G3993" s="94"/>
      <c r="H3993" s="81"/>
      <c r="I3993" s="34"/>
      <c r="J3993" s="34"/>
      <c r="K3993" s="38"/>
      <c r="L3993" s="38"/>
      <c r="M3993" s="39">
        <f t="shared" si="632"/>
        <v>0</v>
      </c>
      <c r="N3993" s="40">
        <f t="shared" si="633"/>
        <v>0</v>
      </c>
      <c r="O3993" s="80"/>
      <c r="P3993" s="113" t="str">
        <f t="shared" si="640"/>
        <v/>
      </c>
      <c r="Q3993" s="42" t="str">
        <f t="shared" si="634"/>
        <v/>
      </c>
      <c r="R3993" s="81"/>
      <c r="S3993" s="44" t="str">
        <f t="shared" si="635"/>
        <v/>
      </c>
      <c r="T3993" s="81"/>
      <c r="U3993" s="81"/>
      <c r="V3993" s="42">
        <f t="shared" si="636"/>
        <v>0</v>
      </c>
      <c r="W3993" s="43"/>
      <c r="X3993" s="47">
        <f>SUMIFS(W$12:W3993,F$12:F3993,F3993,H$12:H3993,H3993,D$12:D3993,D3993)</f>
        <v>0</v>
      </c>
      <c r="Y3993" s="48">
        <f t="shared" si="637"/>
        <v>0</v>
      </c>
      <c r="Z3993" s="82"/>
      <c r="AA3993" s="106"/>
      <c r="AB3993" s="42">
        <f t="shared" si="638"/>
        <v>0</v>
      </c>
      <c r="AC3993" s="50"/>
      <c r="AD3993" s="81"/>
      <c r="AE3993" s="81"/>
      <c r="AF3993" s="81"/>
      <c r="AG3993" s="81"/>
      <c r="AH3993" s="81"/>
      <c r="AI3993" s="81"/>
      <c r="AJ3993" s="81"/>
      <c r="AK3993" s="81"/>
      <c r="AL3993" s="81"/>
      <c r="AM3993" s="50"/>
      <c r="AN3993" s="50"/>
      <c r="AO3993" s="112">
        <f t="shared" si="641"/>
        <v>0</v>
      </c>
    </row>
    <row r="3994" spans="1:41" ht="20.100000000000001" customHeight="1">
      <c r="A3994" s="70">
        <f t="shared" si="639"/>
        <v>1</v>
      </c>
      <c r="B3994" s="81"/>
      <c r="C3994" s="81"/>
      <c r="D3994" s="81"/>
      <c r="E3994" s="81"/>
      <c r="F3994" s="34"/>
      <c r="G3994" s="94"/>
      <c r="H3994" s="81"/>
      <c r="I3994" s="34"/>
      <c r="J3994" s="34"/>
      <c r="K3994" s="38"/>
      <c r="L3994" s="38"/>
      <c r="M3994" s="39">
        <f t="shared" si="632"/>
        <v>0</v>
      </c>
      <c r="N3994" s="40">
        <f t="shared" si="633"/>
        <v>0</v>
      </c>
      <c r="O3994" s="80"/>
      <c r="P3994" s="113" t="str">
        <f t="shared" si="640"/>
        <v/>
      </c>
      <c r="Q3994" s="42" t="str">
        <f t="shared" si="634"/>
        <v/>
      </c>
      <c r="R3994" s="81"/>
      <c r="S3994" s="44" t="str">
        <f t="shared" si="635"/>
        <v/>
      </c>
      <c r="T3994" s="81"/>
      <c r="U3994" s="81"/>
      <c r="V3994" s="42">
        <f t="shared" si="636"/>
        <v>0</v>
      </c>
      <c r="W3994" s="43"/>
      <c r="X3994" s="47">
        <f>SUMIFS(W$12:W3994,F$12:F3994,F3994,H$12:H3994,H3994,D$12:D3994,D3994)</f>
        <v>0</v>
      </c>
      <c r="Y3994" s="48">
        <f t="shared" si="637"/>
        <v>0</v>
      </c>
      <c r="Z3994" s="82"/>
      <c r="AA3994" s="106"/>
      <c r="AB3994" s="42">
        <f t="shared" si="638"/>
        <v>0</v>
      </c>
      <c r="AC3994" s="50"/>
      <c r="AD3994" s="81"/>
      <c r="AE3994" s="81"/>
      <c r="AF3994" s="81"/>
      <c r="AG3994" s="81"/>
      <c r="AH3994" s="81"/>
      <c r="AI3994" s="81"/>
      <c r="AJ3994" s="81"/>
      <c r="AK3994" s="81"/>
      <c r="AL3994" s="81"/>
      <c r="AM3994" s="50"/>
      <c r="AN3994" s="50"/>
      <c r="AO3994" s="112">
        <f t="shared" si="641"/>
        <v>0</v>
      </c>
    </row>
    <row r="3995" spans="1:41" ht="20.100000000000001" customHeight="1">
      <c r="A3995" s="70">
        <f t="shared" si="639"/>
        <v>1</v>
      </c>
      <c r="B3995" s="81"/>
      <c r="C3995" s="81"/>
      <c r="D3995" s="81"/>
      <c r="E3995" s="81"/>
      <c r="F3995" s="34"/>
      <c r="G3995" s="94"/>
      <c r="H3995" s="81"/>
      <c r="I3995" s="34"/>
      <c r="J3995" s="34"/>
      <c r="K3995" s="38"/>
      <c r="L3995" s="38"/>
      <c r="M3995" s="39">
        <f t="shared" si="632"/>
        <v>0</v>
      </c>
      <c r="N3995" s="40">
        <f t="shared" si="633"/>
        <v>0</v>
      </c>
      <c r="O3995" s="80"/>
      <c r="P3995" s="113" t="str">
        <f t="shared" si="640"/>
        <v/>
      </c>
      <c r="Q3995" s="42" t="str">
        <f t="shared" si="634"/>
        <v/>
      </c>
      <c r="R3995" s="81"/>
      <c r="S3995" s="44" t="str">
        <f t="shared" si="635"/>
        <v/>
      </c>
      <c r="T3995" s="81"/>
      <c r="U3995" s="81"/>
      <c r="V3995" s="42">
        <f t="shared" si="636"/>
        <v>0</v>
      </c>
      <c r="W3995" s="43"/>
      <c r="X3995" s="47">
        <f>SUMIFS(W$12:W3995,F$12:F3995,F3995,H$12:H3995,H3995,D$12:D3995,D3995)</f>
        <v>0</v>
      </c>
      <c r="Y3995" s="48">
        <f t="shared" si="637"/>
        <v>0</v>
      </c>
      <c r="Z3995" s="82"/>
      <c r="AA3995" s="106"/>
      <c r="AB3995" s="42">
        <f t="shared" si="638"/>
        <v>0</v>
      </c>
      <c r="AC3995" s="50"/>
      <c r="AD3995" s="81"/>
      <c r="AE3995" s="81"/>
      <c r="AF3995" s="81"/>
      <c r="AG3995" s="81"/>
      <c r="AH3995" s="81"/>
      <c r="AI3995" s="81"/>
      <c r="AJ3995" s="81"/>
      <c r="AK3995" s="81"/>
      <c r="AL3995" s="81"/>
      <c r="AM3995" s="50"/>
      <c r="AN3995" s="50"/>
      <c r="AO3995" s="112">
        <f t="shared" si="641"/>
        <v>0</v>
      </c>
    </row>
    <row r="3996" spans="1:41" ht="20.100000000000001" customHeight="1">
      <c r="A3996" s="70">
        <f t="shared" si="639"/>
        <v>1</v>
      </c>
      <c r="B3996" s="81"/>
      <c r="C3996" s="81"/>
      <c r="D3996" s="81"/>
      <c r="E3996" s="81"/>
      <c r="F3996" s="34"/>
      <c r="G3996" s="94"/>
      <c r="H3996" s="81"/>
      <c r="I3996" s="34"/>
      <c r="J3996" s="34"/>
      <c r="K3996" s="38"/>
      <c r="L3996" s="38"/>
      <c r="M3996" s="39">
        <f t="shared" si="632"/>
        <v>0</v>
      </c>
      <c r="N3996" s="40">
        <f t="shared" si="633"/>
        <v>0</v>
      </c>
      <c r="O3996" s="80"/>
      <c r="P3996" s="113" t="str">
        <f t="shared" si="640"/>
        <v/>
      </c>
      <c r="Q3996" s="42" t="str">
        <f t="shared" si="634"/>
        <v/>
      </c>
      <c r="R3996" s="81"/>
      <c r="S3996" s="44" t="str">
        <f t="shared" si="635"/>
        <v/>
      </c>
      <c r="T3996" s="81"/>
      <c r="U3996" s="81"/>
      <c r="V3996" s="42">
        <f t="shared" si="636"/>
        <v>0</v>
      </c>
      <c r="W3996" s="43"/>
      <c r="X3996" s="47">
        <f>SUMIFS(W$12:W3996,F$12:F3996,F3996,H$12:H3996,H3996,D$12:D3996,D3996)</f>
        <v>0</v>
      </c>
      <c r="Y3996" s="48">
        <f t="shared" si="637"/>
        <v>0</v>
      </c>
      <c r="Z3996" s="82"/>
      <c r="AA3996" s="106"/>
      <c r="AB3996" s="42">
        <f t="shared" si="638"/>
        <v>0</v>
      </c>
      <c r="AC3996" s="50"/>
      <c r="AD3996" s="81"/>
      <c r="AE3996" s="81"/>
      <c r="AF3996" s="81"/>
      <c r="AG3996" s="81"/>
      <c r="AH3996" s="81"/>
      <c r="AI3996" s="81"/>
      <c r="AJ3996" s="81"/>
      <c r="AK3996" s="81"/>
      <c r="AL3996" s="81"/>
      <c r="AM3996" s="50"/>
      <c r="AN3996" s="50"/>
      <c r="AO3996" s="112">
        <f t="shared" si="641"/>
        <v>0</v>
      </c>
    </row>
    <row r="3997" spans="1:41" ht="20.100000000000001" customHeight="1">
      <c r="A3997" s="70">
        <f t="shared" si="639"/>
        <v>1</v>
      </c>
      <c r="B3997" s="81"/>
      <c r="C3997" s="81"/>
      <c r="D3997" s="81"/>
      <c r="E3997" s="81"/>
      <c r="F3997" s="34"/>
      <c r="G3997" s="94"/>
      <c r="H3997" s="81"/>
      <c r="I3997" s="34"/>
      <c r="J3997" s="34"/>
      <c r="K3997" s="38"/>
      <c r="L3997" s="38"/>
      <c r="M3997" s="39">
        <f t="shared" si="632"/>
        <v>0</v>
      </c>
      <c r="N3997" s="40">
        <f t="shared" si="633"/>
        <v>0</v>
      </c>
      <c r="O3997" s="80"/>
      <c r="P3997" s="113" t="str">
        <f t="shared" si="640"/>
        <v/>
      </c>
      <c r="Q3997" s="42" t="str">
        <f t="shared" si="634"/>
        <v/>
      </c>
      <c r="R3997" s="81"/>
      <c r="S3997" s="44" t="str">
        <f t="shared" si="635"/>
        <v/>
      </c>
      <c r="T3997" s="81"/>
      <c r="U3997" s="81"/>
      <c r="V3997" s="42">
        <f t="shared" si="636"/>
        <v>0</v>
      </c>
      <c r="W3997" s="43"/>
      <c r="X3997" s="47">
        <f>SUMIFS(W$12:W3997,F$12:F3997,F3997,H$12:H3997,H3997,D$12:D3997,D3997)</f>
        <v>0</v>
      </c>
      <c r="Y3997" s="48">
        <f t="shared" si="637"/>
        <v>0</v>
      </c>
      <c r="Z3997" s="82"/>
      <c r="AA3997" s="106"/>
      <c r="AB3997" s="42">
        <f t="shared" si="638"/>
        <v>0</v>
      </c>
      <c r="AC3997" s="50"/>
      <c r="AD3997" s="81"/>
      <c r="AE3997" s="81"/>
      <c r="AF3997" s="81"/>
      <c r="AG3997" s="81"/>
      <c r="AH3997" s="81"/>
      <c r="AI3997" s="81"/>
      <c r="AJ3997" s="81"/>
      <c r="AK3997" s="81"/>
      <c r="AL3997" s="81"/>
      <c r="AM3997" s="50"/>
      <c r="AN3997" s="50"/>
      <c r="AO3997" s="112">
        <f t="shared" si="641"/>
        <v>0</v>
      </c>
    </row>
    <row r="3998" spans="1:41" ht="20.100000000000001" customHeight="1">
      <c r="A3998" s="70">
        <f t="shared" si="639"/>
        <v>1</v>
      </c>
      <c r="B3998" s="81"/>
      <c r="C3998" s="81"/>
      <c r="D3998" s="81"/>
      <c r="E3998" s="81"/>
      <c r="F3998" s="34"/>
      <c r="G3998" s="94"/>
      <c r="H3998" s="81"/>
      <c r="I3998" s="34"/>
      <c r="J3998" s="34"/>
      <c r="K3998" s="38"/>
      <c r="L3998" s="38"/>
      <c r="M3998" s="39">
        <f t="shared" si="632"/>
        <v>0</v>
      </c>
      <c r="N3998" s="40">
        <f t="shared" si="633"/>
        <v>0</v>
      </c>
      <c r="O3998" s="80"/>
      <c r="P3998" s="113" t="str">
        <f t="shared" si="640"/>
        <v/>
      </c>
      <c r="Q3998" s="42" t="str">
        <f t="shared" si="634"/>
        <v/>
      </c>
      <c r="R3998" s="81"/>
      <c r="S3998" s="44" t="str">
        <f t="shared" si="635"/>
        <v/>
      </c>
      <c r="T3998" s="81"/>
      <c r="U3998" s="81"/>
      <c r="V3998" s="42">
        <f t="shared" si="636"/>
        <v>0</v>
      </c>
      <c r="W3998" s="43"/>
      <c r="X3998" s="47">
        <f>SUMIFS(W$12:W3998,F$12:F3998,F3998,H$12:H3998,H3998,D$12:D3998,D3998)</f>
        <v>0</v>
      </c>
      <c r="Y3998" s="48">
        <f t="shared" si="637"/>
        <v>0</v>
      </c>
      <c r="Z3998" s="82"/>
      <c r="AA3998" s="106"/>
      <c r="AB3998" s="42">
        <f t="shared" si="638"/>
        <v>0</v>
      </c>
      <c r="AC3998" s="50"/>
      <c r="AD3998" s="81"/>
      <c r="AE3998" s="81"/>
      <c r="AF3998" s="81"/>
      <c r="AG3998" s="81"/>
      <c r="AH3998" s="81"/>
      <c r="AI3998" s="81"/>
      <c r="AJ3998" s="81"/>
      <c r="AK3998" s="81"/>
      <c r="AL3998" s="81"/>
      <c r="AM3998" s="50"/>
      <c r="AN3998" s="50"/>
      <c r="AO3998" s="112">
        <f t="shared" si="641"/>
        <v>0</v>
      </c>
    </row>
    <row r="3999" spans="1:41" ht="20.100000000000001" customHeight="1">
      <c r="A3999" s="70">
        <f t="shared" si="639"/>
        <v>1</v>
      </c>
      <c r="B3999" s="81"/>
      <c r="C3999" s="81"/>
      <c r="D3999" s="81"/>
      <c r="E3999" s="81"/>
      <c r="F3999" s="34"/>
      <c r="G3999" s="94"/>
      <c r="H3999" s="81"/>
      <c r="I3999" s="34"/>
      <c r="J3999" s="34"/>
      <c r="K3999" s="38"/>
      <c r="L3999" s="38"/>
      <c r="M3999" s="39">
        <f t="shared" si="632"/>
        <v>0</v>
      </c>
      <c r="N3999" s="40">
        <f t="shared" si="633"/>
        <v>0</v>
      </c>
      <c r="O3999" s="80"/>
      <c r="P3999" s="113" t="str">
        <f t="shared" si="640"/>
        <v/>
      </c>
      <c r="Q3999" s="42" t="str">
        <f t="shared" si="634"/>
        <v/>
      </c>
      <c r="R3999" s="81"/>
      <c r="S3999" s="44" t="str">
        <f t="shared" si="635"/>
        <v/>
      </c>
      <c r="T3999" s="81"/>
      <c r="U3999" s="81"/>
      <c r="V3999" s="42">
        <f t="shared" si="636"/>
        <v>0</v>
      </c>
      <c r="W3999" s="43"/>
      <c r="X3999" s="47">
        <f>SUMIFS(W$12:W3999,F$12:F3999,F3999,H$12:H3999,H3999,D$12:D3999,D3999)</f>
        <v>0</v>
      </c>
      <c r="Y3999" s="48">
        <f t="shared" si="637"/>
        <v>0</v>
      </c>
      <c r="Z3999" s="82"/>
      <c r="AA3999" s="106"/>
      <c r="AB3999" s="42">
        <f t="shared" si="638"/>
        <v>0</v>
      </c>
      <c r="AC3999" s="50"/>
      <c r="AD3999" s="81"/>
      <c r="AE3999" s="81"/>
      <c r="AF3999" s="81"/>
      <c r="AG3999" s="81"/>
      <c r="AH3999" s="81"/>
      <c r="AI3999" s="81"/>
      <c r="AJ3999" s="81"/>
      <c r="AK3999" s="81"/>
      <c r="AL3999" s="81"/>
      <c r="AM3999" s="50"/>
      <c r="AN3999" s="50"/>
      <c r="AO3999" s="112">
        <f t="shared" si="641"/>
        <v>0</v>
      </c>
    </row>
    <row r="4000" spans="1:41" ht="20.100000000000001" customHeight="1">
      <c r="A4000" s="70">
        <f t="shared" si="639"/>
        <v>1</v>
      </c>
      <c r="B4000" s="81"/>
      <c r="C4000" s="81"/>
      <c r="D4000" s="81"/>
      <c r="E4000" s="81"/>
      <c r="F4000" s="34"/>
      <c r="G4000" s="94"/>
      <c r="H4000" s="81"/>
      <c r="I4000" s="34"/>
      <c r="J4000" s="34"/>
      <c r="K4000" s="38"/>
      <c r="L4000" s="38"/>
      <c r="M4000" s="39">
        <f t="shared" si="632"/>
        <v>0</v>
      </c>
      <c r="N4000" s="40">
        <f t="shared" si="633"/>
        <v>0</v>
      </c>
      <c r="O4000" s="80"/>
      <c r="P4000" s="113" t="str">
        <f t="shared" si="640"/>
        <v/>
      </c>
      <c r="Q4000" s="42" t="str">
        <f t="shared" si="634"/>
        <v/>
      </c>
      <c r="R4000" s="81"/>
      <c r="S4000" s="44" t="str">
        <f t="shared" si="635"/>
        <v/>
      </c>
      <c r="T4000" s="81"/>
      <c r="U4000" s="81"/>
      <c r="V4000" s="42">
        <f t="shared" si="636"/>
        <v>0</v>
      </c>
      <c r="W4000" s="43"/>
      <c r="X4000" s="47">
        <f>SUMIFS(W$12:W4000,F$12:F4000,F4000,H$12:H4000,H4000,D$12:D4000,D4000)</f>
        <v>0</v>
      </c>
      <c r="Y4000" s="48">
        <f t="shared" si="637"/>
        <v>0</v>
      </c>
      <c r="Z4000" s="82"/>
      <c r="AA4000" s="106"/>
      <c r="AB4000" s="42">
        <f t="shared" si="638"/>
        <v>0</v>
      </c>
      <c r="AC4000" s="50"/>
      <c r="AD4000" s="81"/>
      <c r="AE4000" s="81"/>
      <c r="AF4000" s="81"/>
      <c r="AG4000" s="81"/>
      <c r="AH4000" s="81"/>
      <c r="AI4000" s="81"/>
      <c r="AJ4000" s="81"/>
      <c r="AK4000" s="81"/>
      <c r="AL4000" s="81"/>
      <c r="AM4000" s="50"/>
      <c r="AN4000" s="50"/>
      <c r="AO4000" s="112">
        <f t="shared" si="641"/>
        <v>0</v>
      </c>
    </row>
    <row r="4001" spans="1:41" ht="20.100000000000001" customHeight="1">
      <c r="A4001" s="70">
        <f t="shared" si="639"/>
        <v>1</v>
      </c>
      <c r="B4001" s="81"/>
      <c r="C4001" s="81"/>
      <c r="D4001" s="81"/>
      <c r="E4001" s="81"/>
      <c r="F4001" s="34"/>
      <c r="G4001" s="94"/>
      <c r="H4001" s="81"/>
      <c r="I4001" s="34"/>
      <c r="J4001" s="34"/>
      <c r="K4001" s="38"/>
      <c r="L4001" s="38"/>
      <c r="M4001" s="39">
        <f t="shared" si="632"/>
        <v>0</v>
      </c>
      <c r="N4001" s="40">
        <f t="shared" si="633"/>
        <v>0</v>
      </c>
      <c r="O4001" s="80"/>
      <c r="P4001" s="113" t="str">
        <f t="shared" si="640"/>
        <v/>
      </c>
      <c r="Q4001" s="42" t="str">
        <f t="shared" si="634"/>
        <v/>
      </c>
      <c r="R4001" s="81"/>
      <c r="S4001" s="44" t="str">
        <f t="shared" si="635"/>
        <v/>
      </c>
      <c r="T4001" s="81"/>
      <c r="U4001" s="81"/>
      <c r="V4001" s="42">
        <f t="shared" si="636"/>
        <v>0</v>
      </c>
      <c r="W4001" s="43"/>
      <c r="X4001" s="47">
        <f>SUMIFS(W$12:W4001,F$12:F4001,F4001,H$12:H4001,H4001,D$12:D4001,D4001)</f>
        <v>0</v>
      </c>
      <c r="Y4001" s="48">
        <f t="shared" si="637"/>
        <v>0</v>
      </c>
      <c r="Z4001" s="82"/>
      <c r="AA4001" s="106"/>
      <c r="AB4001" s="42">
        <f t="shared" si="638"/>
        <v>0</v>
      </c>
      <c r="AC4001" s="50"/>
      <c r="AD4001" s="81"/>
      <c r="AE4001" s="81"/>
      <c r="AF4001" s="81"/>
      <c r="AG4001" s="81"/>
      <c r="AH4001" s="81"/>
      <c r="AI4001" s="81"/>
      <c r="AJ4001" s="81"/>
      <c r="AK4001" s="81"/>
      <c r="AL4001" s="81"/>
      <c r="AM4001" s="50"/>
      <c r="AN4001" s="50"/>
      <c r="AO4001" s="112">
        <f t="shared" si="641"/>
        <v>0</v>
      </c>
    </row>
    <row r="4002" spans="1:41" ht="20.100000000000001" customHeight="1">
      <c r="A4002" s="70">
        <f t="shared" si="639"/>
        <v>1</v>
      </c>
      <c r="B4002" s="81"/>
      <c r="C4002" s="81"/>
      <c r="D4002" s="81"/>
      <c r="E4002" s="81"/>
      <c r="F4002" s="34"/>
      <c r="G4002" s="94"/>
      <c r="H4002" s="81"/>
      <c r="I4002" s="34"/>
      <c r="J4002" s="34"/>
      <c r="K4002" s="38"/>
      <c r="L4002" s="38"/>
      <c r="M4002" s="39">
        <f t="shared" si="632"/>
        <v>0</v>
      </c>
      <c r="N4002" s="40">
        <f t="shared" si="633"/>
        <v>0</v>
      </c>
      <c r="O4002" s="80"/>
      <c r="P4002" s="113" t="str">
        <f t="shared" si="640"/>
        <v/>
      </c>
      <c r="Q4002" s="42" t="str">
        <f t="shared" si="634"/>
        <v/>
      </c>
      <c r="R4002" s="81"/>
      <c r="S4002" s="44" t="str">
        <f t="shared" si="635"/>
        <v/>
      </c>
      <c r="T4002" s="81"/>
      <c r="U4002" s="81"/>
      <c r="V4002" s="42">
        <f t="shared" si="636"/>
        <v>0</v>
      </c>
      <c r="W4002" s="43"/>
      <c r="X4002" s="47">
        <f>SUMIFS(W$12:W4002,F$12:F4002,F4002,H$12:H4002,H4002,D$12:D4002,D4002)</f>
        <v>0</v>
      </c>
      <c r="Y4002" s="48">
        <f t="shared" si="637"/>
        <v>0</v>
      </c>
      <c r="Z4002" s="82"/>
      <c r="AA4002" s="106"/>
      <c r="AB4002" s="42">
        <f t="shared" si="638"/>
        <v>0</v>
      </c>
      <c r="AC4002" s="50"/>
      <c r="AD4002" s="81"/>
      <c r="AE4002" s="81"/>
      <c r="AF4002" s="81"/>
      <c r="AG4002" s="81"/>
      <c r="AH4002" s="81"/>
      <c r="AI4002" s="81"/>
      <c r="AJ4002" s="81"/>
      <c r="AK4002" s="81"/>
      <c r="AL4002" s="81"/>
      <c r="AM4002" s="50"/>
      <c r="AN4002" s="50"/>
      <c r="AO4002" s="112">
        <f t="shared" si="641"/>
        <v>0</v>
      </c>
    </row>
    <row r="4003" spans="1:41" ht="20.100000000000001" customHeight="1">
      <c r="A4003" s="70">
        <f t="shared" si="639"/>
        <v>1</v>
      </c>
      <c r="B4003" s="81"/>
      <c r="C4003" s="81"/>
      <c r="D4003" s="81"/>
      <c r="E4003" s="81"/>
      <c r="F4003" s="34"/>
      <c r="G4003" s="94"/>
      <c r="H4003" s="81"/>
      <c r="I4003" s="34"/>
      <c r="J4003" s="34"/>
      <c r="K4003" s="38"/>
      <c r="L4003" s="38"/>
      <c r="M4003" s="39">
        <f t="shared" si="632"/>
        <v>0</v>
      </c>
      <c r="N4003" s="40">
        <f t="shared" si="633"/>
        <v>0</v>
      </c>
      <c r="O4003" s="80"/>
      <c r="P4003" s="113" t="str">
        <f t="shared" si="640"/>
        <v/>
      </c>
      <c r="Q4003" s="42" t="str">
        <f t="shared" si="634"/>
        <v/>
      </c>
      <c r="R4003" s="81"/>
      <c r="S4003" s="44" t="str">
        <f t="shared" si="635"/>
        <v/>
      </c>
      <c r="T4003" s="81"/>
      <c r="U4003" s="81"/>
      <c r="V4003" s="42">
        <f t="shared" si="636"/>
        <v>0</v>
      </c>
      <c r="W4003" s="43"/>
      <c r="X4003" s="47">
        <f>SUMIFS(W$12:W4003,F$12:F4003,F4003,H$12:H4003,H4003,D$12:D4003,D4003)</f>
        <v>0</v>
      </c>
      <c r="Y4003" s="48">
        <f t="shared" si="637"/>
        <v>0</v>
      </c>
      <c r="Z4003" s="82"/>
      <c r="AA4003" s="106"/>
      <c r="AB4003" s="42">
        <f t="shared" si="638"/>
        <v>0</v>
      </c>
      <c r="AC4003" s="50"/>
      <c r="AD4003" s="81"/>
      <c r="AE4003" s="81"/>
      <c r="AF4003" s="81"/>
      <c r="AG4003" s="81"/>
      <c r="AH4003" s="81"/>
      <c r="AI4003" s="81"/>
      <c r="AJ4003" s="81"/>
      <c r="AK4003" s="81"/>
      <c r="AL4003" s="81"/>
      <c r="AM4003" s="50"/>
      <c r="AN4003" s="50"/>
      <c r="AO4003" s="112">
        <f t="shared" si="641"/>
        <v>0</v>
      </c>
    </row>
    <row r="4004" spans="1:41" ht="20.100000000000001" customHeight="1">
      <c r="A4004" s="70">
        <f t="shared" si="639"/>
        <v>1</v>
      </c>
      <c r="B4004" s="81"/>
      <c r="C4004" s="81"/>
      <c r="D4004" s="81"/>
      <c r="E4004" s="81"/>
      <c r="F4004" s="34"/>
      <c r="G4004" s="94"/>
      <c r="H4004" s="81"/>
      <c r="I4004" s="34"/>
      <c r="J4004" s="34"/>
      <c r="K4004" s="38"/>
      <c r="L4004" s="38"/>
      <c r="M4004" s="39">
        <f t="shared" si="632"/>
        <v>0</v>
      </c>
      <c r="N4004" s="40">
        <f t="shared" si="633"/>
        <v>0</v>
      </c>
      <c r="O4004" s="80"/>
      <c r="P4004" s="113" t="str">
        <f t="shared" si="640"/>
        <v/>
      </c>
      <c r="Q4004" s="42" t="str">
        <f t="shared" si="634"/>
        <v/>
      </c>
      <c r="R4004" s="81"/>
      <c r="S4004" s="44" t="str">
        <f t="shared" si="635"/>
        <v/>
      </c>
      <c r="T4004" s="81"/>
      <c r="U4004" s="81"/>
      <c r="V4004" s="42">
        <f t="shared" si="636"/>
        <v>0</v>
      </c>
      <c r="W4004" s="43"/>
      <c r="X4004" s="47">
        <f>SUMIFS(W$12:W4004,F$12:F4004,F4004,H$12:H4004,H4004,D$12:D4004,D4004)</f>
        <v>0</v>
      </c>
      <c r="Y4004" s="48">
        <f t="shared" si="637"/>
        <v>0</v>
      </c>
      <c r="Z4004" s="82"/>
      <c r="AA4004" s="106"/>
      <c r="AB4004" s="42">
        <f t="shared" si="638"/>
        <v>0</v>
      </c>
      <c r="AC4004" s="50"/>
      <c r="AD4004" s="81"/>
      <c r="AE4004" s="81"/>
      <c r="AF4004" s="81"/>
      <c r="AG4004" s="81"/>
      <c r="AH4004" s="81"/>
      <c r="AI4004" s="81"/>
      <c r="AJ4004" s="81"/>
      <c r="AK4004" s="81"/>
      <c r="AL4004" s="81"/>
      <c r="AM4004" s="50"/>
      <c r="AN4004" s="50"/>
      <c r="AO4004" s="112">
        <f t="shared" si="641"/>
        <v>0</v>
      </c>
    </row>
    <row r="4005" spans="1:41" ht="20.100000000000001" customHeight="1">
      <c r="A4005" s="70">
        <f t="shared" si="639"/>
        <v>1</v>
      </c>
      <c r="B4005" s="81"/>
      <c r="C4005" s="81"/>
      <c r="D4005" s="81"/>
      <c r="E4005" s="81"/>
      <c r="F4005" s="34"/>
      <c r="G4005" s="94"/>
      <c r="H4005" s="81"/>
      <c r="I4005" s="34"/>
      <c r="J4005" s="34"/>
      <c r="K4005" s="38"/>
      <c r="L4005" s="38"/>
      <c r="M4005" s="39">
        <f t="shared" si="632"/>
        <v>0</v>
      </c>
      <c r="N4005" s="40">
        <f t="shared" si="633"/>
        <v>0</v>
      </c>
      <c r="O4005" s="80"/>
      <c r="P4005" s="113" t="str">
        <f t="shared" si="640"/>
        <v/>
      </c>
      <c r="Q4005" s="42" t="str">
        <f t="shared" si="634"/>
        <v/>
      </c>
      <c r="R4005" s="81"/>
      <c r="S4005" s="44" t="str">
        <f t="shared" si="635"/>
        <v/>
      </c>
      <c r="T4005" s="81"/>
      <c r="U4005" s="81"/>
      <c r="V4005" s="42">
        <f t="shared" si="636"/>
        <v>0</v>
      </c>
      <c r="W4005" s="43"/>
      <c r="X4005" s="47">
        <f>SUMIFS(W$12:W4005,F$12:F4005,F4005,H$12:H4005,H4005,D$12:D4005,D4005)</f>
        <v>0</v>
      </c>
      <c r="Y4005" s="48">
        <f t="shared" si="637"/>
        <v>0</v>
      </c>
      <c r="Z4005" s="82"/>
      <c r="AA4005" s="106"/>
      <c r="AB4005" s="42">
        <f t="shared" si="638"/>
        <v>0</v>
      </c>
      <c r="AC4005" s="50"/>
      <c r="AD4005" s="81"/>
      <c r="AE4005" s="81"/>
      <c r="AF4005" s="81"/>
      <c r="AG4005" s="81"/>
      <c r="AH4005" s="81"/>
      <c r="AI4005" s="81"/>
      <c r="AJ4005" s="81"/>
      <c r="AK4005" s="81"/>
      <c r="AL4005" s="81"/>
      <c r="AM4005" s="50"/>
      <c r="AN4005" s="50"/>
      <c r="AO4005" s="112">
        <f t="shared" si="641"/>
        <v>0</v>
      </c>
    </row>
    <row r="4006" spans="1:41" ht="20.100000000000001" customHeight="1">
      <c r="A4006" s="70">
        <f t="shared" si="639"/>
        <v>1</v>
      </c>
      <c r="B4006" s="81"/>
      <c r="C4006" s="81"/>
      <c r="D4006" s="81"/>
      <c r="E4006" s="81"/>
      <c r="F4006" s="34"/>
      <c r="G4006" s="94"/>
      <c r="H4006" s="81"/>
      <c r="I4006" s="34"/>
      <c r="J4006" s="34"/>
      <c r="K4006" s="38"/>
      <c r="L4006" s="38"/>
      <c r="M4006" s="39">
        <f t="shared" si="632"/>
        <v>0</v>
      </c>
      <c r="N4006" s="40">
        <f t="shared" si="633"/>
        <v>0</v>
      </c>
      <c r="O4006" s="80"/>
      <c r="P4006" s="113" t="str">
        <f t="shared" si="640"/>
        <v/>
      </c>
      <c r="Q4006" s="42" t="str">
        <f t="shared" si="634"/>
        <v/>
      </c>
      <c r="R4006" s="81"/>
      <c r="S4006" s="44" t="str">
        <f t="shared" si="635"/>
        <v/>
      </c>
      <c r="T4006" s="81"/>
      <c r="U4006" s="81"/>
      <c r="V4006" s="42">
        <f t="shared" si="636"/>
        <v>0</v>
      </c>
      <c r="W4006" s="43"/>
      <c r="X4006" s="47">
        <f>SUMIFS(W$12:W4006,F$12:F4006,F4006,H$12:H4006,H4006,D$12:D4006,D4006)</f>
        <v>0</v>
      </c>
      <c r="Y4006" s="48">
        <f t="shared" si="637"/>
        <v>0</v>
      </c>
      <c r="Z4006" s="82"/>
      <c r="AA4006" s="106"/>
      <c r="AB4006" s="42">
        <f t="shared" si="638"/>
        <v>0</v>
      </c>
      <c r="AC4006" s="50"/>
      <c r="AD4006" s="81"/>
      <c r="AE4006" s="81"/>
      <c r="AF4006" s="81"/>
      <c r="AG4006" s="81"/>
      <c r="AH4006" s="81"/>
      <c r="AI4006" s="81"/>
      <c r="AJ4006" s="81"/>
      <c r="AK4006" s="81"/>
      <c r="AL4006" s="81"/>
      <c r="AM4006" s="50"/>
      <c r="AN4006" s="50"/>
      <c r="AO4006" s="112">
        <f t="shared" si="641"/>
        <v>0</v>
      </c>
    </row>
    <row r="4007" spans="1:41" ht="20.100000000000001" customHeight="1">
      <c r="A4007" s="70">
        <f t="shared" si="639"/>
        <v>1</v>
      </c>
      <c r="B4007" s="81"/>
      <c r="C4007" s="81"/>
      <c r="D4007" s="81"/>
      <c r="E4007" s="81"/>
      <c r="F4007" s="34"/>
      <c r="G4007" s="94"/>
      <c r="H4007" s="81"/>
      <c r="I4007" s="34"/>
      <c r="J4007" s="34"/>
      <c r="K4007" s="38"/>
      <c r="L4007" s="38"/>
      <c r="M4007" s="39">
        <f t="shared" si="632"/>
        <v>0</v>
      </c>
      <c r="N4007" s="40">
        <f t="shared" si="633"/>
        <v>0</v>
      </c>
      <c r="O4007" s="80"/>
      <c r="P4007" s="113" t="str">
        <f t="shared" si="640"/>
        <v/>
      </c>
      <c r="Q4007" s="42" t="str">
        <f t="shared" si="634"/>
        <v/>
      </c>
      <c r="R4007" s="81"/>
      <c r="S4007" s="44" t="str">
        <f t="shared" si="635"/>
        <v/>
      </c>
      <c r="T4007" s="81"/>
      <c r="U4007" s="81"/>
      <c r="V4007" s="42">
        <f t="shared" si="636"/>
        <v>0</v>
      </c>
      <c r="W4007" s="43"/>
      <c r="X4007" s="47">
        <f>SUMIFS(W$12:W4007,F$12:F4007,F4007,H$12:H4007,H4007,D$12:D4007,D4007)</f>
        <v>0</v>
      </c>
      <c r="Y4007" s="48">
        <f t="shared" si="637"/>
        <v>0</v>
      </c>
      <c r="Z4007" s="82"/>
      <c r="AA4007" s="106"/>
      <c r="AB4007" s="42">
        <f t="shared" si="638"/>
        <v>0</v>
      </c>
      <c r="AC4007" s="50"/>
      <c r="AD4007" s="81"/>
      <c r="AE4007" s="81"/>
      <c r="AF4007" s="81"/>
      <c r="AG4007" s="81"/>
      <c r="AH4007" s="81"/>
      <c r="AI4007" s="81"/>
      <c r="AJ4007" s="81"/>
      <c r="AK4007" s="81"/>
      <c r="AL4007" s="81"/>
      <c r="AM4007" s="50"/>
      <c r="AN4007" s="50"/>
      <c r="AO4007" s="112">
        <f t="shared" si="641"/>
        <v>0</v>
      </c>
    </row>
    <row r="4008" spans="1:41" ht="20.100000000000001" customHeight="1">
      <c r="A4008" s="70">
        <f t="shared" si="639"/>
        <v>1</v>
      </c>
      <c r="B4008" s="81"/>
      <c r="C4008" s="81"/>
      <c r="D4008" s="81"/>
      <c r="E4008" s="81"/>
      <c r="F4008" s="34"/>
      <c r="G4008" s="94"/>
      <c r="H4008" s="81"/>
      <c r="I4008" s="34"/>
      <c r="J4008" s="34"/>
      <c r="K4008" s="38"/>
      <c r="L4008" s="38"/>
      <c r="M4008" s="39">
        <f t="shared" si="632"/>
        <v>0</v>
      </c>
      <c r="N4008" s="40">
        <f t="shared" si="633"/>
        <v>0</v>
      </c>
      <c r="O4008" s="80"/>
      <c r="P4008" s="113" t="str">
        <f t="shared" si="640"/>
        <v/>
      </c>
      <c r="Q4008" s="42" t="str">
        <f t="shared" si="634"/>
        <v/>
      </c>
      <c r="R4008" s="81"/>
      <c r="S4008" s="44" t="str">
        <f t="shared" si="635"/>
        <v/>
      </c>
      <c r="T4008" s="81"/>
      <c r="U4008" s="81"/>
      <c r="V4008" s="42">
        <f t="shared" si="636"/>
        <v>0</v>
      </c>
      <c r="W4008" s="43"/>
      <c r="X4008" s="47">
        <f>SUMIFS(W$12:W4008,F$12:F4008,F4008,H$12:H4008,H4008,D$12:D4008,D4008)</f>
        <v>0</v>
      </c>
      <c r="Y4008" s="48">
        <f t="shared" si="637"/>
        <v>0</v>
      </c>
      <c r="Z4008" s="82"/>
      <c r="AA4008" s="106"/>
      <c r="AB4008" s="42">
        <f t="shared" si="638"/>
        <v>0</v>
      </c>
      <c r="AC4008" s="50"/>
      <c r="AD4008" s="81"/>
      <c r="AE4008" s="81"/>
      <c r="AF4008" s="81"/>
      <c r="AG4008" s="81"/>
      <c r="AH4008" s="81"/>
      <c r="AI4008" s="81"/>
      <c r="AJ4008" s="81"/>
      <c r="AK4008" s="81"/>
      <c r="AL4008" s="81"/>
      <c r="AM4008" s="50"/>
      <c r="AN4008" s="50"/>
      <c r="AO4008" s="112">
        <f t="shared" si="641"/>
        <v>0</v>
      </c>
    </row>
    <row r="4009" spans="1:41" ht="20.100000000000001" customHeight="1">
      <c r="A4009" s="70">
        <f t="shared" si="639"/>
        <v>1</v>
      </c>
      <c r="B4009" s="81"/>
      <c r="C4009" s="81"/>
      <c r="D4009" s="81"/>
      <c r="E4009" s="81"/>
      <c r="F4009" s="34"/>
      <c r="G4009" s="94"/>
      <c r="H4009" s="81"/>
      <c r="I4009" s="34"/>
      <c r="J4009" s="34"/>
      <c r="K4009" s="38"/>
      <c r="L4009" s="38"/>
      <c r="M4009" s="39">
        <f t="shared" si="632"/>
        <v>0</v>
      </c>
      <c r="N4009" s="40">
        <f t="shared" si="633"/>
        <v>0</v>
      </c>
      <c r="O4009" s="80"/>
      <c r="P4009" s="113" t="str">
        <f t="shared" si="640"/>
        <v/>
      </c>
      <c r="Q4009" s="42" t="str">
        <f t="shared" si="634"/>
        <v/>
      </c>
      <c r="R4009" s="81"/>
      <c r="S4009" s="44" t="str">
        <f t="shared" si="635"/>
        <v/>
      </c>
      <c r="T4009" s="81"/>
      <c r="U4009" s="81"/>
      <c r="V4009" s="42">
        <f t="shared" si="636"/>
        <v>0</v>
      </c>
      <c r="W4009" s="43"/>
      <c r="X4009" s="47">
        <f>SUMIFS(W$12:W4009,F$12:F4009,F4009,H$12:H4009,H4009,D$12:D4009,D4009)</f>
        <v>0</v>
      </c>
      <c r="Y4009" s="48">
        <f t="shared" si="637"/>
        <v>0</v>
      </c>
      <c r="Z4009" s="82"/>
      <c r="AA4009" s="106"/>
      <c r="AB4009" s="42">
        <f t="shared" si="638"/>
        <v>0</v>
      </c>
      <c r="AC4009" s="50"/>
      <c r="AD4009" s="81"/>
      <c r="AE4009" s="81"/>
      <c r="AF4009" s="81"/>
      <c r="AG4009" s="81"/>
      <c r="AH4009" s="81"/>
      <c r="AI4009" s="81"/>
      <c r="AJ4009" s="81"/>
      <c r="AK4009" s="81"/>
      <c r="AL4009" s="81"/>
      <c r="AM4009" s="50"/>
      <c r="AN4009" s="50"/>
      <c r="AO4009" s="112">
        <f t="shared" si="641"/>
        <v>0</v>
      </c>
    </row>
    <row r="4010" spans="1:41" ht="20.100000000000001" customHeight="1">
      <c r="A4010" s="70">
        <f t="shared" si="639"/>
        <v>1</v>
      </c>
      <c r="B4010" s="81"/>
      <c r="C4010" s="81"/>
      <c r="D4010" s="81"/>
      <c r="E4010" s="81"/>
      <c r="F4010" s="34"/>
      <c r="G4010" s="94"/>
      <c r="H4010" s="81"/>
      <c r="I4010" s="34"/>
      <c r="J4010" s="34"/>
      <c r="K4010" s="38"/>
      <c r="L4010" s="38"/>
      <c r="M4010" s="39">
        <f t="shared" si="632"/>
        <v>0</v>
      </c>
      <c r="N4010" s="40">
        <f t="shared" si="633"/>
        <v>0</v>
      </c>
      <c r="O4010" s="80"/>
      <c r="P4010" s="113" t="str">
        <f t="shared" si="640"/>
        <v/>
      </c>
      <c r="Q4010" s="42" t="str">
        <f t="shared" si="634"/>
        <v/>
      </c>
      <c r="R4010" s="81"/>
      <c r="S4010" s="44" t="str">
        <f t="shared" si="635"/>
        <v/>
      </c>
      <c r="T4010" s="81"/>
      <c r="U4010" s="81"/>
      <c r="V4010" s="42">
        <f t="shared" si="636"/>
        <v>0</v>
      </c>
      <c r="W4010" s="43"/>
      <c r="X4010" s="47">
        <f>SUMIFS(W$12:W4010,F$12:F4010,F4010,H$12:H4010,H4010,D$12:D4010,D4010)</f>
        <v>0</v>
      </c>
      <c r="Y4010" s="48">
        <f t="shared" si="637"/>
        <v>0</v>
      </c>
      <c r="Z4010" s="82"/>
      <c r="AA4010" s="106"/>
      <c r="AB4010" s="42">
        <f t="shared" si="638"/>
        <v>0</v>
      </c>
      <c r="AC4010" s="50"/>
      <c r="AD4010" s="81"/>
      <c r="AE4010" s="81"/>
      <c r="AF4010" s="81"/>
      <c r="AG4010" s="81"/>
      <c r="AH4010" s="81"/>
      <c r="AI4010" s="81"/>
      <c r="AJ4010" s="81"/>
      <c r="AK4010" s="81"/>
      <c r="AL4010" s="81"/>
      <c r="AM4010" s="50"/>
      <c r="AN4010" s="50"/>
      <c r="AO4010" s="112">
        <f t="shared" si="641"/>
        <v>0</v>
      </c>
    </row>
    <row r="4011" spans="1:41" ht="20.100000000000001" customHeight="1">
      <c r="A4011" s="70">
        <f t="shared" si="639"/>
        <v>1</v>
      </c>
      <c r="B4011" s="81"/>
      <c r="C4011" s="81"/>
      <c r="D4011" s="81"/>
      <c r="E4011" s="81"/>
      <c r="F4011" s="34"/>
      <c r="G4011" s="94"/>
      <c r="H4011" s="81"/>
      <c r="I4011" s="34"/>
      <c r="J4011" s="34"/>
      <c r="K4011" s="38"/>
      <c r="L4011" s="38"/>
      <c r="M4011" s="39">
        <f t="shared" si="632"/>
        <v>0</v>
      </c>
      <c r="N4011" s="40">
        <f t="shared" si="633"/>
        <v>0</v>
      </c>
      <c r="O4011" s="80"/>
      <c r="P4011" s="113" t="str">
        <f t="shared" si="640"/>
        <v/>
      </c>
      <c r="Q4011" s="42" t="str">
        <f t="shared" si="634"/>
        <v/>
      </c>
      <c r="R4011" s="81"/>
      <c r="S4011" s="44" t="str">
        <f t="shared" si="635"/>
        <v/>
      </c>
      <c r="T4011" s="81"/>
      <c r="U4011" s="81"/>
      <c r="V4011" s="42">
        <f t="shared" si="636"/>
        <v>0</v>
      </c>
      <c r="W4011" s="43"/>
      <c r="X4011" s="47">
        <f>SUMIFS(W$12:W4011,F$12:F4011,F4011,H$12:H4011,H4011,D$12:D4011,D4011)</f>
        <v>0</v>
      </c>
      <c r="Y4011" s="48">
        <f t="shared" si="637"/>
        <v>0</v>
      </c>
      <c r="Z4011" s="82"/>
      <c r="AA4011" s="106"/>
      <c r="AB4011" s="42">
        <f t="shared" si="638"/>
        <v>0</v>
      </c>
      <c r="AC4011" s="50"/>
      <c r="AD4011" s="81"/>
      <c r="AE4011" s="81"/>
      <c r="AF4011" s="81"/>
      <c r="AG4011" s="81"/>
      <c r="AH4011" s="81"/>
      <c r="AI4011" s="81"/>
      <c r="AJ4011" s="81"/>
      <c r="AK4011" s="81"/>
      <c r="AL4011" s="81"/>
      <c r="AM4011" s="50"/>
      <c r="AN4011" s="50"/>
      <c r="AO4011" s="112">
        <f t="shared" si="641"/>
        <v>0</v>
      </c>
    </row>
    <row r="4012" spans="1:41" ht="20.100000000000001" customHeight="1">
      <c r="A4012" s="70">
        <f t="shared" si="639"/>
        <v>1</v>
      </c>
      <c r="B4012" s="81"/>
      <c r="C4012" s="81"/>
      <c r="D4012" s="81"/>
      <c r="E4012" s="81"/>
      <c r="F4012" s="34"/>
      <c r="G4012" s="94"/>
      <c r="H4012" s="81"/>
      <c r="I4012" s="34"/>
      <c r="J4012" s="34"/>
      <c r="K4012" s="38"/>
      <c r="L4012" s="38"/>
      <c r="M4012" s="39">
        <f t="shared" si="632"/>
        <v>0</v>
      </c>
      <c r="N4012" s="40">
        <f t="shared" si="633"/>
        <v>0</v>
      </c>
      <c r="O4012" s="80"/>
      <c r="P4012" s="113" t="str">
        <f t="shared" si="640"/>
        <v/>
      </c>
      <c r="Q4012" s="42" t="str">
        <f t="shared" si="634"/>
        <v/>
      </c>
      <c r="R4012" s="81"/>
      <c r="S4012" s="44" t="str">
        <f t="shared" si="635"/>
        <v/>
      </c>
      <c r="T4012" s="81"/>
      <c r="U4012" s="81"/>
      <c r="V4012" s="42">
        <f t="shared" si="636"/>
        <v>0</v>
      </c>
      <c r="W4012" s="43"/>
      <c r="X4012" s="47">
        <f>SUMIFS(W$12:W4012,F$12:F4012,F4012,H$12:H4012,H4012,D$12:D4012,D4012)</f>
        <v>0</v>
      </c>
      <c r="Y4012" s="48">
        <f t="shared" si="637"/>
        <v>0</v>
      </c>
      <c r="Z4012" s="82"/>
      <c r="AA4012" s="106"/>
      <c r="AB4012" s="42">
        <f t="shared" si="638"/>
        <v>0</v>
      </c>
      <c r="AC4012" s="50"/>
      <c r="AD4012" s="81"/>
      <c r="AE4012" s="81"/>
      <c r="AF4012" s="81"/>
      <c r="AG4012" s="81"/>
      <c r="AH4012" s="81"/>
      <c r="AI4012" s="81"/>
      <c r="AJ4012" s="81"/>
      <c r="AK4012" s="81"/>
      <c r="AL4012" s="81"/>
      <c r="AM4012" s="50"/>
      <c r="AN4012" s="50"/>
      <c r="AO4012" s="112">
        <f t="shared" si="641"/>
        <v>0</v>
      </c>
    </row>
    <row r="4013" spans="1:41" ht="20.100000000000001" customHeight="1">
      <c r="A4013" s="70">
        <f t="shared" si="639"/>
        <v>1</v>
      </c>
      <c r="B4013" s="81"/>
      <c r="C4013" s="81"/>
      <c r="D4013" s="81"/>
      <c r="E4013" s="81"/>
      <c r="F4013" s="34"/>
      <c r="G4013" s="94"/>
      <c r="H4013" s="81"/>
      <c r="I4013" s="34"/>
      <c r="J4013" s="34"/>
      <c r="K4013" s="38"/>
      <c r="L4013" s="38"/>
      <c r="M4013" s="39">
        <f t="shared" si="632"/>
        <v>0</v>
      </c>
      <c r="N4013" s="40">
        <f t="shared" si="633"/>
        <v>0</v>
      </c>
      <c r="O4013" s="80"/>
      <c r="P4013" s="113" t="str">
        <f t="shared" si="640"/>
        <v/>
      </c>
      <c r="Q4013" s="42" t="str">
        <f t="shared" si="634"/>
        <v/>
      </c>
      <c r="R4013" s="81"/>
      <c r="S4013" s="44" t="str">
        <f t="shared" si="635"/>
        <v/>
      </c>
      <c r="T4013" s="81"/>
      <c r="U4013" s="81"/>
      <c r="V4013" s="42">
        <f t="shared" si="636"/>
        <v>0</v>
      </c>
      <c r="W4013" s="43"/>
      <c r="X4013" s="47">
        <f>SUMIFS(W$12:W4013,F$12:F4013,F4013,H$12:H4013,H4013,D$12:D4013,D4013)</f>
        <v>0</v>
      </c>
      <c r="Y4013" s="48">
        <f t="shared" si="637"/>
        <v>0</v>
      </c>
      <c r="Z4013" s="82"/>
      <c r="AA4013" s="106"/>
      <c r="AB4013" s="42">
        <f t="shared" si="638"/>
        <v>0</v>
      </c>
      <c r="AC4013" s="50"/>
      <c r="AD4013" s="81"/>
      <c r="AE4013" s="81"/>
      <c r="AF4013" s="81"/>
      <c r="AG4013" s="81"/>
      <c r="AH4013" s="81"/>
      <c r="AI4013" s="81"/>
      <c r="AJ4013" s="81"/>
      <c r="AK4013" s="81"/>
      <c r="AL4013" s="81"/>
      <c r="AM4013" s="50"/>
      <c r="AN4013" s="50"/>
      <c r="AO4013" s="112">
        <f t="shared" si="641"/>
        <v>0</v>
      </c>
    </row>
    <row r="4014" spans="1:41" ht="20.100000000000001" customHeight="1">
      <c r="A4014" s="70">
        <f t="shared" si="639"/>
        <v>1</v>
      </c>
      <c r="B4014" s="81"/>
      <c r="C4014" s="81"/>
      <c r="D4014" s="81"/>
      <c r="E4014" s="81"/>
      <c r="F4014" s="34"/>
      <c r="G4014" s="94"/>
      <c r="H4014" s="81"/>
      <c r="I4014" s="34"/>
      <c r="J4014" s="34"/>
      <c r="K4014" s="38"/>
      <c r="L4014" s="38"/>
      <c r="M4014" s="39">
        <f t="shared" si="632"/>
        <v>0</v>
      </c>
      <c r="N4014" s="40">
        <f t="shared" si="633"/>
        <v>0</v>
      </c>
      <c r="O4014" s="80"/>
      <c r="P4014" s="113" t="str">
        <f t="shared" si="640"/>
        <v/>
      </c>
      <c r="Q4014" s="42" t="str">
        <f t="shared" si="634"/>
        <v/>
      </c>
      <c r="R4014" s="81"/>
      <c r="S4014" s="44" t="str">
        <f t="shared" si="635"/>
        <v/>
      </c>
      <c r="T4014" s="81"/>
      <c r="U4014" s="81"/>
      <c r="V4014" s="42">
        <f t="shared" si="636"/>
        <v>0</v>
      </c>
      <c r="W4014" s="43"/>
      <c r="X4014" s="47">
        <f>SUMIFS(W$12:W4014,F$12:F4014,F4014,H$12:H4014,H4014,D$12:D4014,D4014)</f>
        <v>0</v>
      </c>
      <c r="Y4014" s="48">
        <f t="shared" si="637"/>
        <v>0</v>
      </c>
      <c r="Z4014" s="82"/>
      <c r="AA4014" s="106"/>
      <c r="AB4014" s="42">
        <f t="shared" si="638"/>
        <v>0</v>
      </c>
      <c r="AC4014" s="50"/>
      <c r="AD4014" s="81"/>
      <c r="AE4014" s="81"/>
      <c r="AF4014" s="81"/>
      <c r="AG4014" s="81"/>
      <c r="AH4014" s="81"/>
      <c r="AI4014" s="81"/>
      <c r="AJ4014" s="81"/>
      <c r="AK4014" s="81"/>
      <c r="AL4014" s="81"/>
      <c r="AM4014" s="50"/>
      <c r="AN4014" s="50"/>
      <c r="AO4014" s="112">
        <f t="shared" si="641"/>
        <v>0</v>
      </c>
    </row>
    <row r="4015" spans="1:41" ht="20.100000000000001" customHeight="1">
      <c r="A4015" s="70">
        <f t="shared" si="639"/>
        <v>1</v>
      </c>
      <c r="B4015" s="81"/>
      <c r="C4015" s="81"/>
      <c r="D4015" s="81"/>
      <c r="E4015" s="81"/>
      <c r="F4015" s="34"/>
      <c r="G4015" s="94"/>
      <c r="H4015" s="81"/>
      <c r="I4015" s="34"/>
      <c r="J4015" s="34"/>
      <c r="K4015" s="38"/>
      <c r="L4015" s="38"/>
      <c r="M4015" s="39">
        <f t="shared" si="632"/>
        <v>0</v>
      </c>
      <c r="N4015" s="40">
        <f t="shared" si="633"/>
        <v>0</v>
      </c>
      <c r="O4015" s="80"/>
      <c r="P4015" s="113" t="str">
        <f t="shared" si="640"/>
        <v/>
      </c>
      <c r="Q4015" s="42" t="str">
        <f t="shared" si="634"/>
        <v/>
      </c>
      <c r="R4015" s="81"/>
      <c r="S4015" s="44" t="str">
        <f t="shared" si="635"/>
        <v/>
      </c>
      <c r="T4015" s="81"/>
      <c r="U4015" s="81"/>
      <c r="V4015" s="42">
        <f t="shared" si="636"/>
        <v>0</v>
      </c>
      <c r="W4015" s="43"/>
      <c r="X4015" s="47">
        <f>SUMIFS(W$12:W4015,F$12:F4015,F4015,H$12:H4015,H4015,D$12:D4015,D4015)</f>
        <v>0</v>
      </c>
      <c r="Y4015" s="48">
        <f t="shared" si="637"/>
        <v>0</v>
      </c>
      <c r="Z4015" s="82"/>
      <c r="AA4015" s="106"/>
      <c r="AB4015" s="42">
        <f t="shared" si="638"/>
        <v>0</v>
      </c>
      <c r="AC4015" s="50"/>
      <c r="AD4015" s="81"/>
      <c r="AE4015" s="81"/>
      <c r="AF4015" s="81"/>
      <c r="AG4015" s="81"/>
      <c r="AH4015" s="81"/>
      <c r="AI4015" s="81"/>
      <c r="AJ4015" s="81"/>
      <c r="AK4015" s="81"/>
      <c r="AL4015" s="81"/>
      <c r="AM4015" s="50"/>
      <c r="AN4015" s="50"/>
      <c r="AO4015" s="112">
        <f t="shared" si="641"/>
        <v>0</v>
      </c>
    </row>
    <row r="4016" spans="1:41" ht="20.100000000000001" customHeight="1">
      <c r="A4016" s="70">
        <f t="shared" si="639"/>
        <v>1</v>
      </c>
      <c r="B4016" s="81"/>
      <c r="C4016" s="81"/>
      <c r="D4016" s="81"/>
      <c r="E4016" s="81"/>
      <c r="F4016" s="34"/>
      <c r="G4016" s="94"/>
      <c r="H4016" s="81"/>
      <c r="I4016" s="34"/>
      <c r="J4016" s="34"/>
      <c r="K4016" s="38"/>
      <c r="L4016" s="38"/>
      <c r="M4016" s="39">
        <f t="shared" si="632"/>
        <v>0</v>
      </c>
      <c r="N4016" s="40">
        <f t="shared" si="633"/>
        <v>0</v>
      </c>
      <c r="O4016" s="80"/>
      <c r="P4016" s="113" t="str">
        <f t="shared" si="640"/>
        <v/>
      </c>
      <c r="Q4016" s="42" t="str">
        <f t="shared" si="634"/>
        <v/>
      </c>
      <c r="R4016" s="81"/>
      <c r="S4016" s="44" t="str">
        <f t="shared" si="635"/>
        <v/>
      </c>
      <c r="T4016" s="81"/>
      <c r="U4016" s="81"/>
      <c r="V4016" s="42">
        <f t="shared" si="636"/>
        <v>0</v>
      </c>
      <c r="W4016" s="43"/>
      <c r="X4016" s="47">
        <f>SUMIFS(W$12:W4016,F$12:F4016,F4016,H$12:H4016,H4016,D$12:D4016,D4016)</f>
        <v>0</v>
      </c>
      <c r="Y4016" s="48">
        <f t="shared" si="637"/>
        <v>0</v>
      </c>
      <c r="Z4016" s="82"/>
      <c r="AA4016" s="106"/>
      <c r="AB4016" s="42">
        <f t="shared" si="638"/>
        <v>0</v>
      </c>
      <c r="AC4016" s="50"/>
      <c r="AD4016" s="81"/>
      <c r="AE4016" s="81"/>
      <c r="AF4016" s="81"/>
      <c r="AG4016" s="81"/>
      <c r="AH4016" s="81"/>
      <c r="AI4016" s="81"/>
      <c r="AJ4016" s="81"/>
      <c r="AK4016" s="81"/>
      <c r="AL4016" s="81"/>
      <c r="AM4016" s="50"/>
      <c r="AN4016" s="50"/>
      <c r="AO4016" s="112">
        <f t="shared" si="641"/>
        <v>0</v>
      </c>
    </row>
    <row r="4017" spans="1:41" ht="20.100000000000001" customHeight="1">
      <c r="A4017" s="70">
        <f t="shared" si="639"/>
        <v>1</v>
      </c>
      <c r="B4017" s="81"/>
      <c r="C4017" s="81"/>
      <c r="D4017" s="81"/>
      <c r="E4017" s="81"/>
      <c r="F4017" s="34"/>
      <c r="G4017" s="94"/>
      <c r="H4017" s="81"/>
      <c r="I4017" s="34"/>
      <c r="J4017" s="34"/>
      <c r="K4017" s="38"/>
      <c r="L4017" s="38"/>
      <c r="M4017" s="39">
        <f t="shared" si="632"/>
        <v>0</v>
      </c>
      <c r="N4017" s="40">
        <f t="shared" si="633"/>
        <v>0</v>
      </c>
      <c r="O4017" s="80"/>
      <c r="P4017" s="113" t="str">
        <f t="shared" si="640"/>
        <v/>
      </c>
      <c r="Q4017" s="42" t="str">
        <f t="shared" si="634"/>
        <v/>
      </c>
      <c r="R4017" s="81"/>
      <c r="S4017" s="44" t="str">
        <f t="shared" si="635"/>
        <v/>
      </c>
      <c r="T4017" s="81"/>
      <c r="U4017" s="81"/>
      <c r="V4017" s="42">
        <f t="shared" si="636"/>
        <v>0</v>
      </c>
      <c r="W4017" s="43"/>
      <c r="X4017" s="47">
        <f>SUMIFS(W$12:W4017,F$12:F4017,F4017,H$12:H4017,H4017,D$12:D4017,D4017)</f>
        <v>0</v>
      </c>
      <c r="Y4017" s="48">
        <f t="shared" si="637"/>
        <v>0</v>
      </c>
      <c r="Z4017" s="82"/>
      <c r="AA4017" s="106"/>
      <c r="AB4017" s="42">
        <f t="shared" si="638"/>
        <v>0</v>
      </c>
      <c r="AC4017" s="50"/>
      <c r="AD4017" s="81"/>
      <c r="AE4017" s="81"/>
      <c r="AF4017" s="81"/>
      <c r="AG4017" s="81"/>
      <c r="AH4017" s="81"/>
      <c r="AI4017" s="81"/>
      <c r="AJ4017" s="81"/>
      <c r="AK4017" s="81"/>
      <c r="AL4017" s="81"/>
      <c r="AM4017" s="50"/>
      <c r="AN4017" s="50"/>
      <c r="AO4017" s="112">
        <f t="shared" si="641"/>
        <v>0</v>
      </c>
    </row>
    <row r="4018" spans="1:41" ht="20.100000000000001" customHeight="1">
      <c r="A4018" s="70">
        <f t="shared" si="639"/>
        <v>1</v>
      </c>
      <c r="B4018" s="81"/>
      <c r="C4018" s="81"/>
      <c r="D4018" s="81"/>
      <c r="E4018" s="81"/>
      <c r="F4018" s="34"/>
      <c r="G4018" s="94"/>
      <c r="H4018" s="81"/>
      <c r="I4018" s="34"/>
      <c r="J4018" s="34"/>
      <c r="K4018" s="38"/>
      <c r="L4018" s="38"/>
      <c r="M4018" s="39">
        <f t="shared" si="632"/>
        <v>0</v>
      </c>
      <c r="N4018" s="40">
        <f t="shared" si="633"/>
        <v>0</v>
      </c>
      <c r="O4018" s="80"/>
      <c r="P4018" s="113" t="str">
        <f t="shared" si="640"/>
        <v/>
      </c>
      <c r="Q4018" s="42" t="str">
        <f t="shared" si="634"/>
        <v/>
      </c>
      <c r="R4018" s="81"/>
      <c r="S4018" s="44" t="str">
        <f t="shared" si="635"/>
        <v/>
      </c>
      <c r="T4018" s="81"/>
      <c r="U4018" s="81"/>
      <c r="V4018" s="42">
        <f t="shared" si="636"/>
        <v>0</v>
      </c>
      <c r="W4018" s="43"/>
      <c r="X4018" s="47">
        <f>SUMIFS(W$12:W4018,F$12:F4018,F4018,H$12:H4018,H4018,D$12:D4018,D4018)</f>
        <v>0</v>
      </c>
      <c r="Y4018" s="48">
        <f t="shared" si="637"/>
        <v>0</v>
      </c>
      <c r="Z4018" s="82"/>
      <c r="AA4018" s="106"/>
      <c r="AB4018" s="42">
        <f t="shared" si="638"/>
        <v>0</v>
      </c>
      <c r="AC4018" s="50"/>
      <c r="AD4018" s="81"/>
      <c r="AE4018" s="81"/>
      <c r="AF4018" s="81"/>
      <c r="AG4018" s="81"/>
      <c r="AH4018" s="81"/>
      <c r="AI4018" s="81"/>
      <c r="AJ4018" s="81"/>
      <c r="AK4018" s="81"/>
      <c r="AL4018" s="81"/>
      <c r="AM4018" s="50"/>
      <c r="AN4018" s="50"/>
      <c r="AO4018" s="112">
        <f t="shared" si="641"/>
        <v>0</v>
      </c>
    </row>
    <row r="4019" spans="1:41" ht="20.100000000000001" customHeight="1">
      <c r="A4019" s="70">
        <f t="shared" si="639"/>
        <v>1</v>
      </c>
      <c r="B4019" s="81"/>
      <c r="C4019" s="81"/>
      <c r="D4019" s="81"/>
      <c r="E4019" s="81"/>
      <c r="F4019" s="34"/>
      <c r="G4019" s="94"/>
      <c r="H4019" s="81"/>
      <c r="I4019" s="34"/>
      <c r="J4019" s="34"/>
      <c r="K4019" s="38"/>
      <c r="L4019" s="38"/>
      <c r="M4019" s="39">
        <f t="shared" si="632"/>
        <v>0</v>
      </c>
      <c r="N4019" s="40">
        <f t="shared" si="633"/>
        <v>0</v>
      </c>
      <c r="O4019" s="80"/>
      <c r="P4019" s="113" t="str">
        <f t="shared" si="640"/>
        <v/>
      </c>
      <c r="Q4019" s="42" t="str">
        <f t="shared" si="634"/>
        <v/>
      </c>
      <c r="R4019" s="81"/>
      <c r="S4019" s="44" t="str">
        <f t="shared" si="635"/>
        <v/>
      </c>
      <c r="T4019" s="81"/>
      <c r="U4019" s="81"/>
      <c r="V4019" s="42">
        <f t="shared" si="636"/>
        <v>0</v>
      </c>
      <c r="W4019" s="43"/>
      <c r="X4019" s="47">
        <f>SUMIFS(W$12:W4019,F$12:F4019,F4019,H$12:H4019,H4019,D$12:D4019,D4019)</f>
        <v>0</v>
      </c>
      <c r="Y4019" s="48">
        <f t="shared" si="637"/>
        <v>0</v>
      </c>
      <c r="Z4019" s="82"/>
      <c r="AA4019" s="106"/>
      <c r="AB4019" s="42">
        <f t="shared" si="638"/>
        <v>0</v>
      </c>
      <c r="AC4019" s="50"/>
      <c r="AD4019" s="81"/>
      <c r="AE4019" s="81"/>
      <c r="AF4019" s="81"/>
      <c r="AG4019" s="81"/>
      <c r="AH4019" s="81"/>
      <c r="AI4019" s="81"/>
      <c r="AJ4019" s="81"/>
      <c r="AK4019" s="81"/>
      <c r="AL4019" s="81"/>
      <c r="AM4019" s="50"/>
      <c r="AN4019" s="50"/>
      <c r="AO4019" s="112">
        <f t="shared" si="641"/>
        <v>0</v>
      </c>
    </row>
    <row r="4020" spans="1:41" ht="20.100000000000001" customHeight="1">
      <c r="A4020" s="70">
        <f t="shared" si="639"/>
        <v>1</v>
      </c>
      <c r="B4020" s="81"/>
      <c r="C4020" s="81"/>
      <c r="D4020" s="81"/>
      <c r="E4020" s="81"/>
      <c r="F4020" s="34"/>
      <c r="G4020" s="94"/>
      <c r="H4020" s="81"/>
      <c r="I4020" s="34"/>
      <c r="J4020" s="34"/>
      <c r="K4020" s="38"/>
      <c r="L4020" s="38"/>
      <c r="M4020" s="39">
        <f t="shared" si="632"/>
        <v>0</v>
      </c>
      <c r="N4020" s="40">
        <f t="shared" si="633"/>
        <v>0</v>
      </c>
      <c r="O4020" s="80"/>
      <c r="P4020" s="113" t="str">
        <f t="shared" si="640"/>
        <v/>
      </c>
      <c r="Q4020" s="42" t="str">
        <f t="shared" si="634"/>
        <v/>
      </c>
      <c r="R4020" s="81"/>
      <c r="S4020" s="44" t="str">
        <f t="shared" si="635"/>
        <v/>
      </c>
      <c r="T4020" s="81"/>
      <c r="U4020" s="81"/>
      <c r="V4020" s="42">
        <f t="shared" si="636"/>
        <v>0</v>
      </c>
      <c r="W4020" s="43"/>
      <c r="X4020" s="47">
        <f>SUMIFS(W$12:W4020,F$12:F4020,F4020,H$12:H4020,H4020,D$12:D4020,D4020)</f>
        <v>0</v>
      </c>
      <c r="Y4020" s="48">
        <f t="shared" si="637"/>
        <v>0</v>
      </c>
      <c r="Z4020" s="82"/>
      <c r="AA4020" s="106"/>
      <c r="AB4020" s="42">
        <f t="shared" si="638"/>
        <v>0</v>
      </c>
      <c r="AC4020" s="50"/>
      <c r="AD4020" s="81"/>
      <c r="AE4020" s="81"/>
      <c r="AF4020" s="81"/>
      <c r="AG4020" s="81"/>
      <c r="AH4020" s="81"/>
      <c r="AI4020" s="81"/>
      <c r="AJ4020" s="81"/>
      <c r="AK4020" s="81"/>
      <c r="AL4020" s="81"/>
      <c r="AM4020" s="50"/>
      <c r="AN4020" s="50"/>
      <c r="AO4020" s="112">
        <f t="shared" si="641"/>
        <v>0</v>
      </c>
    </row>
    <row r="4021" spans="1:41" ht="20.100000000000001" customHeight="1">
      <c r="A4021" s="70">
        <f t="shared" si="639"/>
        <v>1</v>
      </c>
      <c r="B4021" s="81"/>
      <c r="C4021" s="81"/>
      <c r="D4021" s="81"/>
      <c r="E4021" s="81"/>
      <c r="F4021" s="34"/>
      <c r="G4021" s="94"/>
      <c r="H4021" s="81"/>
      <c r="I4021" s="34"/>
      <c r="J4021" s="34"/>
      <c r="K4021" s="38"/>
      <c r="L4021" s="38"/>
      <c r="M4021" s="39">
        <f t="shared" si="632"/>
        <v>0</v>
      </c>
      <c r="N4021" s="40">
        <f t="shared" si="633"/>
        <v>0</v>
      </c>
      <c r="O4021" s="80"/>
      <c r="P4021" s="113" t="str">
        <f t="shared" si="640"/>
        <v/>
      </c>
      <c r="Q4021" s="42" t="str">
        <f t="shared" si="634"/>
        <v/>
      </c>
      <c r="R4021" s="81"/>
      <c r="S4021" s="44" t="str">
        <f t="shared" si="635"/>
        <v/>
      </c>
      <c r="T4021" s="81"/>
      <c r="U4021" s="81"/>
      <c r="V4021" s="42">
        <f t="shared" si="636"/>
        <v>0</v>
      </c>
      <c r="W4021" s="43"/>
      <c r="X4021" s="47">
        <f>SUMIFS(W$12:W4021,F$12:F4021,F4021,H$12:H4021,H4021,D$12:D4021,D4021)</f>
        <v>0</v>
      </c>
      <c r="Y4021" s="48">
        <f t="shared" si="637"/>
        <v>0</v>
      </c>
      <c r="Z4021" s="82"/>
      <c r="AA4021" s="106"/>
      <c r="AB4021" s="42">
        <f t="shared" si="638"/>
        <v>0</v>
      </c>
      <c r="AC4021" s="50"/>
      <c r="AD4021" s="81"/>
      <c r="AE4021" s="81"/>
      <c r="AF4021" s="81"/>
      <c r="AG4021" s="81"/>
      <c r="AH4021" s="81"/>
      <c r="AI4021" s="81"/>
      <c r="AJ4021" s="81"/>
      <c r="AK4021" s="81"/>
      <c r="AL4021" s="81"/>
      <c r="AM4021" s="50"/>
      <c r="AN4021" s="50"/>
      <c r="AO4021" s="112">
        <f t="shared" si="641"/>
        <v>0</v>
      </c>
    </row>
    <row r="4022" spans="1:41" ht="20.100000000000001" customHeight="1">
      <c r="A4022" s="70">
        <f t="shared" si="639"/>
        <v>1</v>
      </c>
      <c r="B4022" s="81"/>
      <c r="C4022" s="81"/>
      <c r="D4022" s="81"/>
      <c r="E4022" s="81"/>
      <c r="F4022" s="34"/>
      <c r="G4022" s="94"/>
      <c r="H4022" s="81"/>
      <c r="I4022" s="34"/>
      <c r="J4022" s="34"/>
      <c r="K4022" s="38"/>
      <c r="L4022" s="38"/>
      <c r="M4022" s="39">
        <f t="shared" si="632"/>
        <v>0</v>
      </c>
      <c r="N4022" s="40">
        <f t="shared" si="633"/>
        <v>0</v>
      </c>
      <c r="O4022" s="80"/>
      <c r="P4022" s="113" t="str">
        <f t="shared" si="640"/>
        <v/>
      </c>
      <c r="Q4022" s="42" t="str">
        <f t="shared" si="634"/>
        <v/>
      </c>
      <c r="R4022" s="81"/>
      <c r="S4022" s="44" t="str">
        <f t="shared" si="635"/>
        <v/>
      </c>
      <c r="T4022" s="81"/>
      <c r="U4022" s="81"/>
      <c r="V4022" s="42">
        <f t="shared" si="636"/>
        <v>0</v>
      </c>
      <c r="W4022" s="43"/>
      <c r="X4022" s="47">
        <f>SUMIFS(W$12:W4022,F$12:F4022,F4022,H$12:H4022,H4022,D$12:D4022,D4022)</f>
        <v>0</v>
      </c>
      <c r="Y4022" s="48">
        <f t="shared" si="637"/>
        <v>0</v>
      </c>
      <c r="Z4022" s="82"/>
      <c r="AA4022" s="106"/>
      <c r="AB4022" s="42">
        <f t="shared" si="638"/>
        <v>0</v>
      </c>
      <c r="AC4022" s="50"/>
      <c r="AD4022" s="81"/>
      <c r="AE4022" s="81"/>
      <c r="AF4022" s="81"/>
      <c r="AG4022" s="81"/>
      <c r="AH4022" s="81"/>
      <c r="AI4022" s="81"/>
      <c r="AJ4022" s="81"/>
      <c r="AK4022" s="81"/>
      <c r="AL4022" s="81"/>
      <c r="AM4022" s="50"/>
      <c r="AN4022" s="50"/>
      <c r="AO4022" s="112">
        <f t="shared" si="641"/>
        <v>0</v>
      </c>
    </row>
    <row r="4023" spans="1:41" ht="20.100000000000001" customHeight="1">
      <c r="A4023" s="70">
        <f t="shared" si="639"/>
        <v>1</v>
      </c>
      <c r="B4023" s="81"/>
      <c r="C4023" s="81"/>
      <c r="D4023" s="81"/>
      <c r="E4023" s="81"/>
      <c r="F4023" s="34"/>
      <c r="G4023" s="94"/>
      <c r="H4023" s="81"/>
      <c r="I4023" s="34"/>
      <c r="J4023" s="34"/>
      <c r="K4023" s="38"/>
      <c r="L4023" s="38"/>
      <c r="M4023" s="39">
        <f t="shared" si="632"/>
        <v>0</v>
      </c>
      <c r="N4023" s="40">
        <f t="shared" si="633"/>
        <v>0</v>
      </c>
      <c r="O4023" s="80"/>
      <c r="P4023" s="113" t="str">
        <f t="shared" si="640"/>
        <v/>
      </c>
      <c r="Q4023" s="42" t="str">
        <f t="shared" si="634"/>
        <v/>
      </c>
      <c r="R4023" s="81"/>
      <c r="S4023" s="44" t="str">
        <f t="shared" si="635"/>
        <v/>
      </c>
      <c r="T4023" s="81"/>
      <c r="U4023" s="81"/>
      <c r="V4023" s="42">
        <f t="shared" si="636"/>
        <v>0</v>
      </c>
      <c r="W4023" s="43"/>
      <c r="X4023" s="47">
        <f>SUMIFS(W$12:W4023,F$12:F4023,F4023,H$12:H4023,H4023,D$12:D4023,D4023)</f>
        <v>0</v>
      </c>
      <c r="Y4023" s="48">
        <f t="shared" si="637"/>
        <v>0</v>
      </c>
      <c r="Z4023" s="82"/>
      <c r="AA4023" s="106"/>
      <c r="AB4023" s="42">
        <f t="shared" si="638"/>
        <v>0</v>
      </c>
      <c r="AC4023" s="50"/>
      <c r="AD4023" s="81"/>
      <c r="AE4023" s="81"/>
      <c r="AF4023" s="81"/>
      <c r="AG4023" s="81"/>
      <c r="AH4023" s="81"/>
      <c r="AI4023" s="81"/>
      <c r="AJ4023" s="81"/>
      <c r="AK4023" s="81"/>
      <c r="AL4023" s="81"/>
      <c r="AM4023" s="50"/>
      <c r="AN4023" s="50"/>
      <c r="AO4023" s="112">
        <f t="shared" si="641"/>
        <v>0</v>
      </c>
    </row>
    <row r="4024" spans="1:41" ht="20.100000000000001" customHeight="1">
      <c r="A4024" s="70">
        <f t="shared" si="639"/>
        <v>1</v>
      </c>
      <c r="B4024" s="81"/>
      <c r="C4024" s="81"/>
      <c r="D4024" s="81"/>
      <c r="E4024" s="81"/>
      <c r="F4024" s="34"/>
      <c r="G4024" s="94"/>
      <c r="H4024" s="81"/>
      <c r="I4024" s="34"/>
      <c r="J4024" s="34"/>
      <c r="K4024" s="38"/>
      <c r="L4024" s="38"/>
      <c r="M4024" s="39">
        <f t="shared" si="632"/>
        <v>0</v>
      </c>
      <c r="N4024" s="40">
        <f t="shared" si="633"/>
        <v>0</v>
      </c>
      <c r="O4024" s="80"/>
      <c r="P4024" s="113" t="str">
        <f t="shared" si="640"/>
        <v/>
      </c>
      <c r="Q4024" s="42" t="str">
        <f t="shared" si="634"/>
        <v/>
      </c>
      <c r="R4024" s="81"/>
      <c r="S4024" s="44" t="str">
        <f t="shared" si="635"/>
        <v/>
      </c>
      <c r="T4024" s="81"/>
      <c r="U4024" s="81"/>
      <c r="V4024" s="42">
        <f t="shared" si="636"/>
        <v>0</v>
      </c>
      <c r="W4024" s="43"/>
      <c r="X4024" s="47">
        <f>SUMIFS(W$12:W4024,F$12:F4024,F4024,H$12:H4024,H4024,D$12:D4024,D4024)</f>
        <v>0</v>
      </c>
      <c r="Y4024" s="48">
        <f t="shared" si="637"/>
        <v>0</v>
      </c>
      <c r="Z4024" s="82"/>
      <c r="AA4024" s="106"/>
      <c r="AB4024" s="42">
        <f t="shared" si="638"/>
        <v>0</v>
      </c>
      <c r="AC4024" s="50"/>
      <c r="AD4024" s="81"/>
      <c r="AE4024" s="81"/>
      <c r="AF4024" s="81"/>
      <c r="AG4024" s="81"/>
      <c r="AH4024" s="81"/>
      <c r="AI4024" s="81"/>
      <c r="AJ4024" s="81"/>
      <c r="AK4024" s="81"/>
      <c r="AL4024" s="81"/>
      <c r="AM4024" s="50"/>
      <c r="AN4024" s="50"/>
      <c r="AO4024" s="112">
        <f t="shared" si="641"/>
        <v>0</v>
      </c>
    </row>
    <row r="4025" spans="1:41" ht="20.100000000000001" customHeight="1">
      <c r="A4025" s="70">
        <f t="shared" si="639"/>
        <v>1</v>
      </c>
      <c r="B4025" s="81"/>
      <c r="C4025" s="81"/>
      <c r="D4025" s="81"/>
      <c r="E4025" s="81"/>
      <c r="F4025" s="34"/>
      <c r="G4025" s="94"/>
      <c r="H4025" s="81"/>
      <c r="I4025" s="34"/>
      <c r="J4025" s="34"/>
      <c r="K4025" s="38"/>
      <c r="L4025" s="38"/>
      <c r="M4025" s="39">
        <f t="shared" si="632"/>
        <v>0</v>
      </c>
      <c r="N4025" s="40">
        <f t="shared" si="633"/>
        <v>0</v>
      </c>
      <c r="O4025" s="80"/>
      <c r="P4025" s="113" t="str">
        <f t="shared" si="640"/>
        <v/>
      </c>
      <c r="Q4025" s="42" t="str">
        <f t="shared" si="634"/>
        <v/>
      </c>
      <c r="R4025" s="81"/>
      <c r="S4025" s="44" t="str">
        <f t="shared" si="635"/>
        <v/>
      </c>
      <c r="T4025" s="81"/>
      <c r="U4025" s="81"/>
      <c r="V4025" s="42">
        <f t="shared" si="636"/>
        <v>0</v>
      </c>
      <c r="W4025" s="43"/>
      <c r="X4025" s="47">
        <f>SUMIFS(W$12:W4025,F$12:F4025,F4025,H$12:H4025,H4025,D$12:D4025,D4025)</f>
        <v>0</v>
      </c>
      <c r="Y4025" s="48">
        <f t="shared" si="637"/>
        <v>0</v>
      </c>
      <c r="Z4025" s="82"/>
      <c r="AA4025" s="106"/>
      <c r="AB4025" s="42">
        <f t="shared" si="638"/>
        <v>0</v>
      </c>
      <c r="AC4025" s="50"/>
      <c r="AD4025" s="81"/>
      <c r="AE4025" s="81"/>
      <c r="AF4025" s="81"/>
      <c r="AG4025" s="81"/>
      <c r="AH4025" s="81"/>
      <c r="AI4025" s="81"/>
      <c r="AJ4025" s="81"/>
      <c r="AK4025" s="81"/>
      <c r="AL4025" s="81"/>
      <c r="AM4025" s="50"/>
      <c r="AN4025" s="50"/>
      <c r="AO4025" s="112">
        <f t="shared" si="641"/>
        <v>0</v>
      </c>
    </row>
    <row r="4026" spans="1:41" ht="20.100000000000001" customHeight="1">
      <c r="A4026" s="70">
        <f t="shared" si="639"/>
        <v>1</v>
      </c>
      <c r="B4026" s="81"/>
      <c r="C4026" s="81"/>
      <c r="D4026" s="81"/>
      <c r="E4026" s="81"/>
      <c r="F4026" s="34"/>
      <c r="G4026" s="94"/>
      <c r="H4026" s="81"/>
      <c r="I4026" s="34"/>
      <c r="J4026" s="34"/>
      <c r="K4026" s="38"/>
      <c r="L4026" s="38"/>
      <c r="M4026" s="39">
        <f t="shared" si="632"/>
        <v>0</v>
      </c>
      <c r="N4026" s="40">
        <f t="shared" si="633"/>
        <v>0</v>
      </c>
      <c r="O4026" s="80"/>
      <c r="P4026" s="113" t="str">
        <f t="shared" si="640"/>
        <v/>
      </c>
      <c r="Q4026" s="42" t="str">
        <f t="shared" si="634"/>
        <v/>
      </c>
      <c r="R4026" s="81"/>
      <c r="S4026" s="44" t="str">
        <f t="shared" si="635"/>
        <v/>
      </c>
      <c r="T4026" s="81"/>
      <c r="U4026" s="81"/>
      <c r="V4026" s="42">
        <f t="shared" si="636"/>
        <v>0</v>
      </c>
      <c r="W4026" s="43"/>
      <c r="X4026" s="47">
        <f>SUMIFS(W$12:W4026,F$12:F4026,F4026,H$12:H4026,H4026,D$12:D4026,D4026)</f>
        <v>0</v>
      </c>
      <c r="Y4026" s="48">
        <f t="shared" si="637"/>
        <v>0</v>
      </c>
      <c r="Z4026" s="82"/>
      <c r="AA4026" s="106"/>
      <c r="AB4026" s="42">
        <f t="shared" si="638"/>
        <v>0</v>
      </c>
      <c r="AC4026" s="50"/>
      <c r="AD4026" s="81"/>
      <c r="AE4026" s="81"/>
      <c r="AF4026" s="81"/>
      <c r="AG4026" s="81"/>
      <c r="AH4026" s="81"/>
      <c r="AI4026" s="81"/>
      <c r="AJ4026" s="81"/>
      <c r="AK4026" s="81"/>
      <c r="AL4026" s="81"/>
      <c r="AM4026" s="50"/>
      <c r="AN4026" s="50"/>
      <c r="AO4026" s="112">
        <f t="shared" si="641"/>
        <v>0</v>
      </c>
    </row>
    <row r="4027" spans="1:41" ht="20.100000000000001" customHeight="1">
      <c r="A4027" s="70">
        <f t="shared" si="639"/>
        <v>1</v>
      </c>
      <c r="B4027" s="81"/>
      <c r="C4027" s="81"/>
      <c r="D4027" s="81"/>
      <c r="E4027" s="81"/>
      <c r="F4027" s="34"/>
      <c r="G4027" s="94"/>
      <c r="H4027" s="81"/>
      <c r="I4027" s="34"/>
      <c r="J4027" s="34"/>
      <c r="K4027" s="38"/>
      <c r="L4027" s="38"/>
      <c r="M4027" s="39">
        <f t="shared" si="632"/>
        <v>0</v>
      </c>
      <c r="N4027" s="40">
        <f t="shared" si="633"/>
        <v>0</v>
      </c>
      <c r="O4027" s="80"/>
      <c r="P4027" s="113" t="str">
        <f t="shared" si="640"/>
        <v/>
      </c>
      <c r="Q4027" s="42" t="str">
        <f t="shared" si="634"/>
        <v/>
      </c>
      <c r="R4027" s="81"/>
      <c r="S4027" s="44" t="str">
        <f t="shared" si="635"/>
        <v/>
      </c>
      <c r="T4027" s="81"/>
      <c r="U4027" s="81"/>
      <c r="V4027" s="42">
        <f t="shared" si="636"/>
        <v>0</v>
      </c>
      <c r="W4027" s="43"/>
      <c r="X4027" s="47">
        <f>SUMIFS(W$12:W4027,F$12:F4027,F4027,H$12:H4027,H4027,D$12:D4027,D4027)</f>
        <v>0</v>
      </c>
      <c r="Y4027" s="48">
        <f t="shared" si="637"/>
        <v>0</v>
      </c>
      <c r="Z4027" s="82"/>
      <c r="AA4027" s="106"/>
      <c r="AB4027" s="42">
        <f t="shared" si="638"/>
        <v>0</v>
      </c>
      <c r="AC4027" s="50"/>
      <c r="AD4027" s="81"/>
      <c r="AE4027" s="81"/>
      <c r="AF4027" s="81"/>
      <c r="AG4027" s="81"/>
      <c r="AH4027" s="81"/>
      <c r="AI4027" s="81"/>
      <c r="AJ4027" s="81"/>
      <c r="AK4027" s="81"/>
      <c r="AL4027" s="81"/>
      <c r="AM4027" s="50"/>
      <c r="AN4027" s="50"/>
      <c r="AO4027" s="112">
        <f t="shared" si="641"/>
        <v>0</v>
      </c>
    </row>
    <row r="4028" spans="1:41" ht="20.100000000000001" customHeight="1">
      <c r="A4028" s="70">
        <f t="shared" si="639"/>
        <v>1</v>
      </c>
      <c r="B4028" s="81"/>
      <c r="C4028" s="81"/>
      <c r="D4028" s="81"/>
      <c r="E4028" s="81"/>
      <c r="F4028" s="34"/>
      <c r="G4028" s="94"/>
      <c r="H4028" s="81"/>
      <c r="I4028" s="34"/>
      <c r="J4028" s="34"/>
      <c r="K4028" s="38"/>
      <c r="L4028" s="38"/>
      <c r="M4028" s="39">
        <f t="shared" si="632"/>
        <v>0</v>
      </c>
      <c r="N4028" s="40">
        <f t="shared" si="633"/>
        <v>0</v>
      </c>
      <c r="O4028" s="80"/>
      <c r="P4028" s="113" t="str">
        <f t="shared" si="640"/>
        <v/>
      </c>
      <c r="Q4028" s="42" t="str">
        <f t="shared" si="634"/>
        <v/>
      </c>
      <c r="R4028" s="81"/>
      <c r="S4028" s="44" t="str">
        <f t="shared" si="635"/>
        <v/>
      </c>
      <c r="T4028" s="81"/>
      <c r="U4028" s="81"/>
      <c r="V4028" s="42">
        <f t="shared" si="636"/>
        <v>0</v>
      </c>
      <c r="W4028" s="43"/>
      <c r="X4028" s="47">
        <f>SUMIFS(W$12:W4028,F$12:F4028,F4028,H$12:H4028,H4028,D$12:D4028,D4028)</f>
        <v>0</v>
      </c>
      <c r="Y4028" s="48">
        <f t="shared" si="637"/>
        <v>0</v>
      </c>
      <c r="Z4028" s="82"/>
      <c r="AA4028" s="106"/>
      <c r="AB4028" s="42">
        <f t="shared" si="638"/>
        <v>0</v>
      </c>
      <c r="AC4028" s="50"/>
      <c r="AD4028" s="81"/>
      <c r="AE4028" s="81"/>
      <c r="AF4028" s="81"/>
      <c r="AG4028" s="81"/>
      <c r="AH4028" s="81"/>
      <c r="AI4028" s="81"/>
      <c r="AJ4028" s="81"/>
      <c r="AK4028" s="81"/>
      <c r="AL4028" s="81"/>
      <c r="AM4028" s="50"/>
      <c r="AN4028" s="50"/>
      <c r="AO4028" s="112">
        <f t="shared" si="641"/>
        <v>0</v>
      </c>
    </row>
    <row r="4029" spans="1:41" ht="20.100000000000001" customHeight="1">
      <c r="A4029" s="70">
        <f t="shared" si="639"/>
        <v>1</v>
      </c>
      <c r="B4029" s="81"/>
      <c r="C4029" s="81"/>
      <c r="D4029" s="81"/>
      <c r="E4029" s="81"/>
      <c r="F4029" s="34"/>
      <c r="G4029" s="94"/>
      <c r="H4029" s="81"/>
      <c r="I4029" s="34"/>
      <c r="J4029" s="34"/>
      <c r="K4029" s="38"/>
      <c r="L4029" s="38"/>
      <c r="M4029" s="39">
        <f t="shared" si="632"/>
        <v>0</v>
      </c>
      <c r="N4029" s="40">
        <f t="shared" si="633"/>
        <v>0</v>
      </c>
      <c r="O4029" s="80"/>
      <c r="P4029" s="113" t="str">
        <f t="shared" si="640"/>
        <v/>
      </c>
      <c r="Q4029" s="42" t="str">
        <f t="shared" si="634"/>
        <v/>
      </c>
      <c r="R4029" s="81"/>
      <c r="S4029" s="44" t="str">
        <f t="shared" si="635"/>
        <v/>
      </c>
      <c r="T4029" s="81"/>
      <c r="U4029" s="81"/>
      <c r="V4029" s="42">
        <f t="shared" si="636"/>
        <v>0</v>
      </c>
      <c r="W4029" s="43"/>
      <c r="X4029" s="47">
        <f>SUMIFS(W$12:W4029,F$12:F4029,F4029,H$12:H4029,H4029,D$12:D4029,D4029)</f>
        <v>0</v>
      </c>
      <c r="Y4029" s="48">
        <f t="shared" si="637"/>
        <v>0</v>
      </c>
      <c r="Z4029" s="82"/>
      <c r="AA4029" s="106"/>
      <c r="AB4029" s="42">
        <f t="shared" si="638"/>
        <v>0</v>
      </c>
      <c r="AC4029" s="50"/>
      <c r="AD4029" s="81"/>
      <c r="AE4029" s="81"/>
      <c r="AF4029" s="81"/>
      <c r="AG4029" s="81"/>
      <c r="AH4029" s="81"/>
      <c r="AI4029" s="81"/>
      <c r="AJ4029" s="81"/>
      <c r="AK4029" s="81"/>
      <c r="AL4029" s="81"/>
      <c r="AM4029" s="50"/>
      <c r="AN4029" s="50"/>
      <c r="AO4029" s="112">
        <f t="shared" si="641"/>
        <v>0</v>
      </c>
    </row>
    <row r="4030" spans="1:41" ht="20.100000000000001" customHeight="1">
      <c r="A4030" s="70">
        <f t="shared" si="639"/>
        <v>1</v>
      </c>
      <c r="B4030" s="81"/>
      <c r="C4030" s="81"/>
      <c r="D4030" s="81"/>
      <c r="E4030" s="81"/>
      <c r="F4030" s="34"/>
      <c r="G4030" s="94"/>
      <c r="H4030" s="81"/>
      <c r="I4030" s="34"/>
      <c r="J4030" s="34"/>
      <c r="K4030" s="38"/>
      <c r="L4030" s="38"/>
      <c r="M4030" s="39">
        <f t="shared" si="632"/>
        <v>0</v>
      </c>
      <c r="N4030" s="40">
        <f t="shared" si="633"/>
        <v>0</v>
      </c>
      <c r="O4030" s="80"/>
      <c r="P4030" s="113" t="str">
        <f t="shared" si="640"/>
        <v/>
      </c>
      <c r="Q4030" s="42" t="str">
        <f t="shared" si="634"/>
        <v/>
      </c>
      <c r="R4030" s="81"/>
      <c r="S4030" s="44" t="str">
        <f t="shared" si="635"/>
        <v/>
      </c>
      <c r="T4030" s="81"/>
      <c r="U4030" s="81"/>
      <c r="V4030" s="42">
        <f t="shared" si="636"/>
        <v>0</v>
      </c>
      <c r="W4030" s="43"/>
      <c r="X4030" s="47">
        <f>SUMIFS(W$12:W4030,F$12:F4030,F4030,H$12:H4030,H4030,D$12:D4030,D4030)</f>
        <v>0</v>
      </c>
      <c r="Y4030" s="48">
        <f t="shared" si="637"/>
        <v>0</v>
      </c>
      <c r="Z4030" s="82"/>
      <c r="AA4030" s="106"/>
      <c r="AB4030" s="42">
        <f t="shared" si="638"/>
        <v>0</v>
      </c>
      <c r="AC4030" s="50"/>
      <c r="AD4030" s="81"/>
      <c r="AE4030" s="81"/>
      <c r="AF4030" s="81"/>
      <c r="AG4030" s="81"/>
      <c r="AH4030" s="81"/>
      <c r="AI4030" s="81"/>
      <c r="AJ4030" s="81"/>
      <c r="AK4030" s="81"/>
      <c r="AL4030" s="81"/>
      <c r="AM4030" s="50"/>
      <c r="AN4030" s="50"/>
      <c r="AO4030" s="112">
        <f t="shared" si="641"/>
        <v>0</v>
      </c>
    </row>
    <row r="4031" spans="1:41" ht="20.100000000000001" customHeight="1">
      <c r="A4031" s="70">
        <f t="shared" si="639"/>
        <v>1</v>
      </c>
      <c r="B4031" s="81"/>
      <c r="C4031" s="81"/>
      <c r="D4031" s="81"/>
      <c r="E4031" s="81"/>
      <c r="F4031" s="34"/>
      <c r="G4031" s="94"/>
      <c r="H4031" s="81"/>
      <c r="I4031" s="34"/>
      <c r="J4031" s="34"/>
      <c r="K4031" s="38"/>
      <c r="L4031" s="38"/>
      <c r="M4031" s="39">
        <f t="shared" si="632"/>
        <v>0</v>
      </c>
      <c r="N4031" s="40">
        <f t="shared" si="633"/>
        <v>0</v>
      </c>
      <c r="O4031" s="80"/>
      <c r="P4031" s="113" t="str">
        <f t="shared" si="640"/>
        <v/>
      </c>
      <c r="Q4031" s="42" t="str">
        <f t="shared" si="634"/>
        <v/>
      </c>
      <c r="R4031" s="81"/>
      <c r="S4031" s="44" t="str">
        <f t="shared" si="635"/>
        <v/>
      </c>
      <c r="T4031" s="81"/>
      <c r="U4031" s="81"/>
      <c r="V4031" s="42">
        <f t="shared" si="636"/>
        <v>0</v>
      </c>
      <c r="W4031" s="43"/>
      <c r="X4031" s="47">
        <f>SUMIFS(W$12:W4031,F$12:F4031,F4031,H$12:H4031,H4031,D$12:D4031,D4031)</f>
        <v>0</v>
      </c>
      <c r="Y4031" s="48">
        <f t="shared" si="637"/>
        <v>0</v>
      </c>
      <c r="Z4031" s="82"/>
      <c r="AA4031" s="106"/>
      <c r="AB4031" s="42">
        <f t="shared" si="638"/>
        <v>0</v>
      </c>
      <c r="AC4031" s="50"/>
      <c r="AD4031" s="81"/>
      <c r="AE4031" s="81"/>
      <c r="AF4031" s="81"/>
      <c r="AG4031" s="81"/>
      <c r="AH4031" s="81"/>
      <c r="AI4031" s="81"/>
      <c r="AJ4031" s="81"/>
      <c r="AK4031" s="81"/>
      <c r="AL4031" s="81"/>
      <c r="AM4031" s="50"/>
      <c r="AN4031" s="50"/>
      <c r="AO4031" s="112">
        <f t="shared" si="641"/>
        <v>0</v>
      </c>
    </row>
    <row r="4032" spans="1:41" ht="20.100000000000001" customHeight="1">
      <c r="A4032" s="70">
        <f t="shared" si="639"/>
        <v>1</v>
      </c>
      <c r="B4032" s="81"/>
      <c r="C4032" s="81"/>
      <c r="D4032" s="81"/>
      <c r="E4032" s="81"/>
      <c r="F4032" s="34"/>
      <c r="G4032" s="94"/>
      <c r="H4032" s="81"/>
      <c r="I4032" s="34"/>
      <c r="J4032" s="34"/>
      <c r="K4032" s="38"/>
      <c r="L4032" s="38"/>
      <c r="M4032" s="39">
        <f t="shared" si="632"/>
        <v>0</v>
      </c>
      <c r="N4032" s="40">
        <f t="shared" si="633"/>
        <v>0</v>
      </c>
      <c r="O4032" s="80"/>
      <c r="P4032" s="113" t="str">
        <f t="shared" si="640"/>
        <v/>
      </c>
      <c r="Q4032" s="42" t="str">
        <f t="shared" si="634"/>
        <v/>
      </c>
      <c r="R4032" s="81"/>
      <c r="S4032" s="44" t="str">
        <f t="shared" si="635"/>
        <v/>
      </c>
      <c r="T4032" s="81"/>
      <c r="U4032" s="81"/>
      <c r="V4032" s="42">
        <f t="shared" si="636"/>
        <v>0</v>
      </c>
      <c r="W4032" s="43"/>
      <c r="X4032" s="47">
        <f>SUMIFS(W$12:W4032,F$12:F4032,F4032,H$12:H4032,H4032,D$12:D4032,D4032)</f>
        <v>0</v>
      </c>
      <c r="Y4032" s="48">
        <f t="shared" si="637"/>
        <v>0</v>
      </c>
      <c r="Z4032" s="82"/>
      <c r="AA4032" s="106"/>
      <c r="AB4032" s="42">
        <f t="shared" si="638"/>
        <v>0</v>
      </c>
      <c r="AC4032" s="50"/>
      <c r="AD4032" s="81"/>
      <c r="AE4032" s="81"/>
      <c r="AF4032" s="81"/>
      <c r="AG4032" s="81"/>
      <c r="AH4032" s="81"/>
      <c r="AI4032" s="81"/>
      <c r="AJ4032" s="81"/>
      <c r="AK4032" s="81"/>
      <c r="AL4032" s="81"/>
      <c r="AM4032" s="50"/>
      <c r="AN4032" s="50"/>
      <c r="AO4032" s="112">
        <f t="shared" si="641"/>
        <v>0</v>
      </c>
    </row>
    <row r="4033" spans="1:41" ht="20.100000000000001" customHeight="1">
      <c r="A4033" s="70">
        <f t="shared" si="639"/>
        <v>1</v>
      </c>
      <c r="B4033" s="81"/>
      <c r="C4033" s="81"/>
      <c r="D4033" s="81"/>
      <c r="E4033" s="81"/>
      <c r="F4033" s="34"/>
      <c r="G4033" s="94"/>
      <c r="H4033" s="81"/>
      <c r="I4033" s="34"/>
      <c r="J4033" s="34"/>
      <c r="K4033" s="38"/>
      <c r="L4033" s="38"/>
      <c r="M4033" s="39">
        <f t="shared" si="632"/>
        <v>0</v>
      </c>
      <c r="N4033" s="40">
        <f t="shared" si="633"/>
        <v>0</v>
      </c>
      <c r="O4033" s="80"/>
      <c r="P4033" s="113" t="str">
        <f t="shared" si="640"/>
        <v/>
      </c>
      <c r="Q4033" s="42" t="str">
        <f t="shared" si="634"/>
        <v/>
      </c>
      <c r="R4033" s="81"/>
      <c r="S4033" s="44" t="str">
        <f t="shared" si="635"/>
        <v/>
      </c>
      <c r="T4033" s="81"/>
      <c r="U4033" s="81"/>
      <c r="V4033" s="42">
        <f t="shared" si="636"/>
        <v>0</v>
      </c>
      <c r="W4033" s="43"/>
      <c r="X4033" s="47">
        <f>SUMIFS(W$12:W4033,F$12:F4033,F4033,H$12:H4033,H4033,D$12:D4033,D4033)</f>
        <v>0</v>
      </c>
      <c r="Y4033" s="48">
        <f t="shared" si="637"/>
        <v>0</v>
      </c>
      <c r="Z4033" s="82"/>
      <c r="AA4033" s="106"/>
      <c r="AB4033" s="42">
        <f t="shared" si="638"/>
        <v>0</v>
      </c>
      <c r="AC4033" s="50"/>
      <c r="AD4033" s="81"/>
      <c r="AE4033" s="81"/>
      <c r="AF4033" s="81"/>
      <c r="AG4033" s="81"/>
      <c r="AH4033" s="81"/>
      <c r="AI4033" s="81"/>
      <c r="AJ4033" s="81"/>
      <c r="AK4033" s="81"/>
      <c r="AL4033" s="81"/>
      <c r="AM4033" s="50"/>
      <c r="AN4033" s="50"/>
      <c r="AO4033" s="112">
        <f t="shared" si="641"/>
        <v>0</v>
      </c>
    </row>
    <row r="4034" spans="1:41" ht="20.100000000000001" customHeight="1">
      <c r="A4034" s="70">
        <f t="shared" si="639"/>
        <v>1</v>
      </c>
      <c r="B4034" s="81"/>
      <c r="C4034" s="81"/>
      <c r="D4034" s="81"/>
      <c r="E4034" s="81"/>
      <c r="F4034" s="34"/>
      <c r="G4034" s="94"/>
      <c r="H4034" s="81"/>
      <c r="I4034" s="34"/>
      <c r="J4034" s="34"/>
      <c r="K4034" s="38"/>
      <c r="L4034" s="38"/>
      <c r="M4034" s="39">
        <f t="shared" si="632"/>
        <v>0</v>
      </c>
      <c r="N4034" s="40">
        <f t="shared" si="633"/>
        <v>0</v>
      </c>
      <c r="O4034" s="80"/>
      <c r="P4034" s="113" t="str">
        <f t="shared" si="640"/>
        <v/>
      </c>
      <c r="Q4034" s="42" t="str">
        <f t="shared" si="634"/>
        <v/>
      </c>
      <c r="R4034" s="81"/>
      <c r="S4034" s="44" t="str">
        <f t="shared" si="635"/>
        <v/>
      </c>
      <c r="T4034" s="81"/>
      <c r="U4034" s="81"/>
      <c r="V4034" s="42">
        <f t="shared" si="636"/>
        <v>0</v>
      </c>
      <c r="W4034" s="43"/>
      <c r="X4034" s="47">
        <f>SUMIFS(W$12:W4034,F$12:F4034,F4034,H$12:H4034,H4034,D$12:D4034,D4034)</f>
        <v>0</v>
      </c>
      <c r="Y4034" s="48">
        <f t="shared" si="637"/>
        <v>0</v>
      </c>
      <c r="Z4034" s="82"/>
      <c r="AA4034" s="106"/>
      <c r="AB4034" s="42">
        <f t="shared" si="638"/>
        <v>0</v>
      </c>
      <c r="AC4034" s="50"/>
      <c r="AD4034" s="81"/>
      <c r="AE4034" s="81"/>
      <c r="AF4034" s="81"/>
      <c r="AG4034" s="81"/>
      <c r="AH4034" s="81"/>
      <c r="AI4034" s="81"/>
      <c r="AJ4034" s="81"/>
      <c r="AK4034" s="81"/>
      <c r="AL4034" s="81"/>
      <c r="AM4034" s="50"/>
      <c r="AN4034" s="50"/>
      <c r="AO4034" s="112">
        <f t="shared" si="641"/>
        <v>0</v>
      </c>
    </row>
    <row r="4035" spans="1:41" ht="20.100000000000001" customHeight="1">
      <c r="A4035" s="70">
        <f t="shared" si="639"/>
        <v>1</v>
      </c>
      <c r="B4035" s="81"/>
      <c r="C4035" s="81"/>
      <c r="D4035" s="81"/>
      <c r="E4035" s="81"/>
      <c r="F4035" s="34"/>
      <c r="G4035" s="94"/>
      <c r="H4035" s="81"/>
      <c r="I4035" s="34"/>
      <c r="J4035" s="34"/>
      <c r="K4035" s="38"/>
      <c r="L4035" s="38"/>
      <c r="M4035" s="39">
        <f t="shared" si="632"/>
        <v>0</v>
      </c>
      <c r="N4035" s="40">
        <f t="shared" si="633"/>
        <v>0</v>
      </c>
      <c r="O4035" s="80"/>
      <c r="P4035" s="113" t="str">
        <f t="shared" si="640"/>
        <v/>
      </c>
      <c r="Q4035" s="42" t="str">
        <f t="shared" si="634"/>
        <v/>
      </c>
      <c r="R4035" s="81"/>
      <c r="S4035" s="44" t="str">
        <f t="shared" si="635"/>
        <v/>
      </c>
      <c r="T4035" s="81"/>
      <c r="U4035" s="81"/>
      <c r="V4035" s="42">
        <f t="shared" si="636"/>
        <v>0</v>
      </c>
      <c r="W4035" s="43"/>
      <c r="X4035" s="47">
        <f>SUMIFS(W$12:W4035,F$12:F4035,F4035,H$12:H4035,H4035,D$12:D4035,D4035)</f>
        <v>0</v>
      </c>
      <c r="Y4035" s="48">
        <f t="shared" si="637"/>
        <v>0</v>
      </c>
      <c r="Z4035" s="82"/>
      <c r="AA4035" s="106"/>
      <c r="AB4035" s="42">
        <f t="shared" si="638"/>
        <v>0</v>
      </c>
      <c r="AC4035" s="50"/>
      <c r="AD4035" s="81"/>
      <c r="AE4035" s="81"/>
      <c r="AF4035" s="81"/>
      <c r="AG4035" s="81"/>
      <c r="AH4035" s="81"/>
      <c r="AI4035" s="81"/>
      <c r="AJ4035" s="81"/>
      <c r="AK4035" s="81"/>
      <c r="AL4035" s="81"/>
      <c r="AM4035" s="50"/>
      <c r="AN4035" s="50"/>
      <c r="AO4035" s="112">
        <f t="shared" si="641"/>
        <v>0</v>
      </c>
    </row>
    <row r="4036" spans="1:41" ht="20.100000000000001" customHeight="1">
      <c r="A4036" s="70">
        <f t="shared" si="639"/>
        <v>1</v>
      </c>
      <c r="B4036" s="81"/>
      <c r="C4036" s="81"/>
      <c r="D4036" s="81"/>
      <c r="E4036" s="81"/>
      <c r="F4036" s="34"/>
      <c r="G4036" s="94"/>
      <c r="H4036" s="81"/>
      <c r="I4036" s="34"/>
      <c r="J4036" s="34"/>
      <c r="K4036" s="38"/>
      <c r="L4036" s="38"/>
      <c r="M4036" s="39">
        <f t="shared" si="632"/>
        <v>0</v>
      </c>
      <c r="N4036" s="40">
        <f t="shared" si="633"/>
        <v>0</v>
      </c>
      <c r="O4036" s="80"/>
      <c r="P4036" s="113" t="str">
        <f t="shared" si="640"/>
        <v/>
      </c>
      <c r="Q4036" s="42" t="str">
        <f t="shared" si="634"/>
        <v/>
      </c>
      <c r="R4036" s="81"/>
      <c r="S4036" s="44" t="str">
        <f t="shared" si="635"/>
        <v/>
      </c>
      <c r="T4036" s="81"/>
      <c r="U4036" s="81"/>
      <c r="V4036" s="42">
        <f t="shared" si="636"/>
        <v>0</v>
      </c>
      <c r="W4036" s="43"/>
      <c r="X4036" s="47">
        <f>SUMIFS(W$12:W4036,F$12:F4036,F4036,H$12:H4036,H4036,D$12:D4036,D4036)</f>
        <v>0</v>
      </c>
      <c r="Y4036" s="48">
        <f t="shared" si="637"/>
        <v>0</v>
      </c>
      <c r="Z4036" s="82"/>
      <c r="AA4036" s="106"/>
      <c r="AB4036" s="42">
        <f t="shared" si="638"/>
        <v>0</v>
      </c>
      <c r="AC4036" s="50"/>
      <c r="AD4036" s="81"/>
      <c r="AE4036" s="81"/>
      <c r="AF4036" s="81"/>
      <c r="AG4036" s="81"/>
      <c r="AH4036" s="81"/>
      <c r="AI4036" s="81"/>
      <c r="AJ4036" s="81"/>
      <c r="AK4036" s="81"/>
      <c r="AL4036" s="81"/>
      <c r="AM4036" s="50"/>
      <c r="AN4036" s="50"/>
      <c r="AO4036" s="112">
        <f t="shared" si="641"/>
        <v>0</v>
      </c>
    </row>
    <row r="4037" spans="1:41" ht="20.100000000000001" customHeight="1">
      <c r="A4037" s="70">
        <f t="shared" si="639"/>
        <v>1</v>
      </c>
      <c r="B4037" s="81"/>
      <c r="C4037" s="81"/>
      <c r="D4037" s="81"/>
      <c r="E4037" s="81"/>
      <c r="F4037" s="34"/>
      <c r="G4037" s="94"/>
      <c r="H4037" s="81"/>
      <c r="I4037" s="34"/>
      <c r="J4037" s="34"/>
      <c r="K4037" s="38"/>
      <c r="L4037" s="38"/>
      <c r="M4037" s="39">
        <f t="shared" si="632"/>
        <v>0</v>
      </c>
      <c r="N4037" s="40">
        <f t="shared" si="633"/>
        <v>0</v>
      </c>
      <c r="O4037" s="80"/>
      <c r="P4037" s="113" t="str">
        <f t="shared" si="640"/>
        <v/>
      </c>
      <c r="Q4037" s="42" t="str">
        <f t="shared" si="634"/>
        <v/>
      </c>
      <c r="R4037" s="81"/>
      <c r="S4037" s="44" t="str">
        <f t="shared" si="635"/>
        <v/>
      </c>
      <c r="T4037" s="81"/>
      <c r="U4037" s="81"/>
      <c r="V4037" s="42">
        <f t="shared" si="636"/>
        <v>0</v>
      </c>
      <c r="W4037" s="43"/>
      <c r="X4037" s="47">
        <f>SUMIFS(W$12:W4037,F$12:F4037,F4037,H$12:H4037,H4037,D$12:D4037,D4037)</f>
        <v>0</v>
      </c>
      <c r="Y4037" s="48">
        <f t="shared" si="637"/>
        <v>0</v>
      </c>
      <c r="Z4037" s="82"/>
      <c r="AA4037" s="106"/>
      <c r="AB4037" s="42">
        <f t="shared" si="638"/>
        <v>0</v>
      </c>
      <c r="AC4037" s="50"/>
      <c r="AD4037" s="81"/>
      <c r="AE4037" s="81"/>
      <c r="AF4037" s="81"/>
      <c r="AG4037" s="81"/>
      <c r="AH4037" s="81"/>
      <c r="AI4037" s="81"/>
      <c r="AJ4037" s="81"/>
      <c r="AK4037" s="81"/>
      <c r="AL4037" s="81"/>
      <c r="AM4037" s="50"/>
      <c r="AN4037" s="50"/>
      <c r="AO4037" s="112">
        <f t="shared" si="641"/>
        <v>0</v>
      </c>
    </row>
    <row r="4038" spans="1:41" ht="20.100000000000001" customHeight="1">
      <c r="A4038" s="70">
        <f t="shared" si="639"/>
        <v>1</v>
      </c>
      <c r="B4038" s="81"/>
      <c r="C4038" s="81"/>
      <c r="D4038" s="81"/>
      <c r="E4038" s="81"/>
      <c r="F4038" s="34"/>
      <c r="G4038" s="94"/>
      <c r="H4038" s="81"/>
      <c r="I4038" s="34"/>
      <c r="J4038" s="34"/>
      <c r="K4038" s="38"/>
      <c r="L4038" s="38"/>
      <c r="M4038" s="39">
        <f t="shared" si="632"/>
        <v>0</v>
      </c>
      <c r="N4038" s="40">
        <f t="shared" si="633"/>
        <v>0</v>
      </c>
      <c r="O4038" s="80"/>
      <c r="P4038" s="113" t="str">
        <f t="shared" si="640"/>
        <v/>
      </c>
      <c r="Q4038" s="42" t="str">
        <f t="shared" si="634"/>
        <v/>
      </c>
      <c r="R4038" s="81"/>
      <c r="S4038" s="44" t="str">
        <f t="shared" si="635"/>
        <v/>
      </c>
      <c r="T4038" s="81"/>
      <c r="U4038" s="81"/>
      <c r="V4038" s="42">
        <f t="shared" si="636"/>
        <v>0</v>
      </c>
      <c r="W4038" s="43"/>
      <c r="X4038" s="47">
        <f>SUMIFS(W$12:W4038,F$12:F4038,F4038,H$12:H4038,H4038,D$12:D4038,D4038)</f>
        <v>0</v>
      </c>
      <c r="Y4038" s="48">
        <f t="shared" si="637"/>
        <v>0</v>
      </c>
      <c r="Z4038" s="82"/>
      <c r="AA4038" s="106"/>
      <c r="AB4038" s="42">
        <f t="shared" si="638"/>
        <v>0</v>
      </c>
      <c r="AC4038" s="50"/>
      <c r="AD4038" s="81"/>
      <c r="AE4038" s="81"/>
      <c r="AF4038" s="81"/>
      <c r="AG4038" s="81"/>
      <c r="AH4038" s="81"/>
      <c r="AI4038" s="81"/>
      <c r="AJ4038" s="81"/>
      <c r="AK4038" s="81"/>
      <c r="AL4038" s="81"/>
      <c r="AM4038" s="50"/>
      <c r="AN4038" s="50"/>
      <c r="AO4038" s="112">
        <f t="shared" si="641"/>
        <v>0</v>
      </c>
    </row>
    <row r="4039" spans="1:41" ht="20.100000000000001" customHeight="1">
      <c r="A4039" s="70">
        <f t="shared" si="639"/>
        <v>1</v>
      </c>
      <c r="B4039" s="81"/>
      <c r="C4039" s="81"/>
      <c r="D4039" s="81"/>
      <c r="E4039" s="81"/>
      <c r="F4039" s="34"/>
      <c r="G4039" s="94"/>
      <c r="H4039" s="81"/>
      <c r="I4039" s="34"/>
      <c r="J4039" s="34"/>
      <c r="K4039" s="38"/>
      <c r="L4039" s="38"/>
      <c r="M4039" s="39">
        <f t="shared" si="632"/>
        <v>0</v>
      </c>
      <c r="N4039" s="40">
        <f t="shared" si="633"/>
        <v>0</v>
      </c>
      <c r="O4039" s="80"/>
      <c r="P4039" s="113" t="str">
        <f t="shared" si="640"/>
        <v/>
      </c>
      <c r="Q4039" s="42" t="str">
        <f t="shared" si="634"/>
        <v/>
      </c>
      <c r="R4039" s="81"/>
      <c r="S4039" s="44" t="str">
        <f t="shared" si="635"/>
        <v/>
      </c>
      <c r="T4039" s="81"/>
      <c r="U4039" s="81"/>
      <c r="V4039" s="42">
        <f t="shared" si="636"/>
        <v>0</v>
      </c>
      <c r="W4039" s="43"/>
      <c r="X4039" s="47">
        <f>SUMIFS(W$12:W4039,F$12:F4039,F4039,H$12:H4039,H4039,D$12:D4039,D4039)</f>
        <v>0</v>
      </c>
      <c r="Y4039" s="48">
        <f t="shared" si="637"/>
        <v>0</v>
      </c>
      <c r="Z4039" s="82"/>
      <c r="AA4039" s="106"/>
      <c r="AB4039" s="42">
        <f t="shared" si="638"/>
        <v>0</v>
      </c>
      <c r="AC4039" s="50"/>
      <c r="AD4039" s="81"/>
      <c r="AE4039" s="81"/>
      <c r="AF4039" s="81"/>
      <c r="AG4039" s="81"/>
      <c r="AH4039" s="81"/>
      <c r="AI4039" s="81"/>
      <c r="AJ4039" s="81"/>
      <c r="AK4039" s="81"/>
      <c r="AL4039" s="81"/>
      <c r="AM4039" s="50"/>
      <c r="AN4039" s="50"/>
      <c r="AO4039" s="112">
        <f t="shared" si="641"/>
        <v>0</v>
      </c>
    </row>
    <row r="4040" spans="1:41" ht="20.100000000000001" customHeight="1">
      <c r="A4040" s="70">
        <f t="shared" si="639"/>
        <v>1</v>
      </c>
      <c r="B4040" s="81"/>
      <c r="C4040" s="81"/>
      <c r="D4040" s="81"/>
      <c r="E4040" s="81"/>
      <c r="F4040" s="34"/>
      <c r="G4040" s="94"/>
      <c r="H4040" s="81"/>
      <c r="I4040" s="34"/>
      <c r="J4040" s="34"/>
      <c r="K4040" s="38"/>
      <c r="L4040" s="38"/>
      <c r="M4040" s="39">
        <f t="shared" ref="M4040:M4103" si="642">(IF(L4040&lt;K4040,1+L4040,L4040)-K4040-IF(AND(K4040&lt;$L$5,L4040&gt;$M$5),$M$5-$L$5)-IF(AND(K4040&lt;$L$6,L4040&gt;$M$6),$M$6-$L$6)-IF(AND(K4040&lt;$L$7,L4040&gt;$M$7),$M$7-$L$7))-IF(AND(K4040&lt;$L$8,L4040&gt;$M$8),$M$8-$L$8)</f>
        <v>0</v>
      </c>
      <c r="N4040" s="40">
        <f t="shared" ref="N4040:N4103" si="643">HOUR(M4040)+MINUTE(M4040)/60</f>
        <v>0</v>
      </c>
      <c r="O4040" s="80"/>
      <c r="P4040" s="113" t="str">
        <f t="shared" si="640"/>
        <v/>
      </c>
      <c r="Q4040" s="42" t="str">
        <f t="shared" ref="Q4040:Q4103" si="644">IFERROR(V4040/(N4040*O4040),"")</f>
        <v/>
      </c>
      <c r="R4040" s="81"/>
      <c r="S4040" s="44" t="str">
        <f t="shared" ref="S4040:S4103" si="645">IFERROR(W4040/R4040,"")</f>
        <v/>
      </c>
      <c r="T4040" s="81"/>
      <c r="U4040" s="81"/>
      <c r="V4040" s="42">
        <f t="shared" ref="V4040:V4103" si="646">+W4040+Y4040</f>
        <v>0</v>
      </c>
      <c r="W4040" s="43"/>
      <c r="X4040" s="47">
        <f>SUMIFS(W$12:W4040,F$12:F4040,F4040,H$12:H4040,H4040,D$12:D4040,D4040)</f>
        <v>0</v>
      </c>
      <c r="Y4040" s="48">
        <f t="shared" ref="Y4040:Y4103" si="647">SUM(AC4040:AK4040)</f>
        <v>0</v>
      </c>
      <c r="Z4040" s="82"/>
      <c r="AA4040" s="106"/>
      <c r="AB4040" s="42">
        <f t="shared" ref="AB4040:AB4103" si="648">+W4040*AA4040</f>
        <v>0</v>
      </c>
      <c r="AC4040" s="50"/>
      <c r="AD4040" s="81"/>
      <c r="AE4040" s="81"/>
      <c r="AF4040" s="81"/>
      <c r="AG4040" s="81"/>
      <c r="AH4040" s="81"/>
      <c r="AI4040" s="81"/>
      <c r="AJ4040" s="81"/>
      <c r="AK4040" s="81"/>
      <c r="AL4040" s="81"/>
      <c r="AM4040" s="50"/>
      <c r="AN4040" s="50"/>
      <c r="AO4040" s="112">
        <f t="shared" si="641"/>
        <v>0</v>
      </c>
    </row>
    <row r="4041" spans="1:41" ht="20.100000000000001" customHeight="1">
      <c r="A4041" s="70">
        <f t="shared" si="639"/>
        <v>1</v>
      </c>
      <c r="B4041" s="81"/>
      <c r="C4041" s="81"/>
      <c r="D4041" s="81"/>
      <c r="E4041" s="81"/>
      <c r="F4041" s="34"/>
      <c r="G4041" s="94"/>
      <c r="H4041" s="81"/>
      <c r="I4041" s="34"/>
      <c r="J4041" s="34"/>
      <c r="K4041" s="38"/>
      <c r="L4041" s="38"/>
      <c r="M4041" s="39">
        <f t="shared" si="642"/>
        <v>0</v>
      </c>
      <c r="N4041" s="40">
        <f t="shared" si="643"/>
        <v>0</v>
      </c>
      <c r="O4041" s="80"/>
      <c r="P4041" s="113" t="str">
        <f t="shared" si="640"/>
        <v/>
      </c>
      <c r="Q4041" s="42" t="str">
        <f t="shared" si="644"/>
        <v/>
      </c>
      <c r="R4041" s="81"/>
      <c r="S4041" s="44" t="str">
        <f t="shared" si="645"/>
        <v/>
      </c>
      <c r="T4041" s="81"/>
      <c r="U4041" s="81"/>
      <c r="V4041" s="42">
        <f t="shared" si="646"/>
        <v>0</v>
      </c>
      <c r="W4041" s="43"/>
      <c r="X4041" s="47">
        <f>SUMIFS(W$12:W4041,F$12:F4041,F4041,H$12:H4041,H4041,D$12:D4041,D4041)</f>
        <v>0</v>
      </c>
      <c r="Y4041" s="48">
        <f t="shared" si="647"/>
        <v>0</v>
      </c>
      <c r="Z4041" s="82"/>
      <c r="AA4041" s="106"/>
      <c r="AB4041" s="42">
        <f t="shared" si="648"/>
        <v>0</v>
      </c>
      <c r="AC4041" s="50"/>
      <c r="AD4041" s="81"/>
      <c r="AE4041" s="81"/>
      <c r="AF4041" s="81"/>
      <c r="AG4041" s="81"/>
      <c r="AH4041" s="81"/>
      <c r="AI4041" s="81"/>
      <c r="AJ4041" s="81"/>
      <c r="AK4041" s="81"/>
      <c r="AL4041" s="81"/>
      <c r="AM4041" s="50"/>
      <c r="AN4041" s="50"/>
      <c r="AO4041" s="112">
        <f t="shared" si="641"/>
        <v>0</v>
      </c>
    </row>
    <row r="4042" spans="1:41" ht="20.100000000000001" customHeight="1">
      <c r="A4042" s="70">
        <f t="shared" si="639"/>
        <v>1</v>
      </c>
      <c r="B4042" s="81"/>
      <c r="C4042" s="81"/>
      <c r="D4042" s="81"/>
      <c r="E4042" s="81"/>
      <c r="F4042" s="34"/>
      <c r="G4042" s="94"/>
      <c r="H4042" s="81"/>
      <c r="I4042" s="34"/>
      <c r="J4042" s="34"/>
      <c r="K4042" s="38"/>
      <c r="L4042" s="38"/>
      <c r="M4042" s="39">
        <f t="shared" si="642"/>
        <v>0</v>
      </c>
      <c r="N4042" s="40">
        <f t="shared" si="643"/>
        <v>0</v>
      </c>
      <c r="O4042" s="80"/>
      <c r="P4042" s="113" t="str">
        <f t="shared" si="640"/>
        <v/>
      </c>
      <c r="Q4042" s="42" t="str">
        <f t="shared" si="644"/>
        <v/>
      </c>
      <c r="R4042" s="81"/>
      <c r="S4042" s="44" t="str">
        <f t="shared" si="645"/>
        <v/>
      </c>
      <c r="T4042" s="81"/>
      <c r="U4042" s="81"/>
      <c r="V4042" s="42">
        <f t="shared" si="646"/>
        <v>0</v>
      </c>
      <c r="W4042" s="43"/>
      <c r="X4042" s="47">
        <f>SUMIFS(W$12:W4042,F$12:F4042,F4042,H$12:H4042,H4042,D$12:D4042,D4042)</f>
        <v>0</v>
      </c>
      <c r="Y4042" s="48">
        <f t="shared" si="647"/>
        <v>0</v>
      </c>
      <c r="Z4042" s="82"/>
      <c r="AA4042" s="106"/>
      <c r="AB4042" s="42">
        <f t="shared" si="648"/>
        <v>0</v>
      </c>
      <c r="AC4042" s="50"/>
      <c r="AD4042" s="81"/>
      <c r="AE4042" s="81"/>
      <c r="AF4042" s="81"/>
      <c r="AG4042" s="81"/>
      <c r="AH4042" s="81"/>
      <c r="AI4042" s="81"/>
      <c r="AJ4042" s="81"/>
      <c r="AK4042" s="81"/>
      <c r="AL4042" s="81"/>
      <c r="AM4042" s="50"/>
      <c r="AN4042" s="50"/>
      <c r="AO4042" s="112">
        <f t="shared" si="641"/>
        <v>0</v>
      </c>
    </row>
    <row r="4043" spans="1:41" ht="20.100000000000001" customHeight="1">
      <c r="A4043" s="70">
        <f t="shared" si="639"/>
        <v>1</v>
      </c>
      <c r="B4043" s="81"/>
      <c r="C4043" s="81"/>
      <c r="D4043" s="81"/>
      <c r="E4043" s="81"/>
      <c r="F4043" s="34"/>
      <c r="G4043" s="94"/>
      <c r="H4043" s="81"/>
      <c r="I4043" s="34"/>
      <c r="J4043" s="34"/>
      <c r="K4043" s="38"/>
      <c r="L4043" s="38"/>
      <c r="M4043" s="39">
        <f t="shared" si="642"/>
        <v>0</v>
      </c>
      <c r="N4043" s="40">
        <f t="shared" si="643"/>
        <v>0</v>
      </c>
      <c r="O4043" s="80"/>
      <c r="P4043" s="113" t="str">
        <f t="shared" si="640"/>
        <v/>
      </c>
      <c r="Q4043" s="42" t="str">
        <f t="shared" si="644"/>
        <v/>
      </c>
      <c r="R4043" s="81"/>
      <c r="S4043" s="44" t="str">
        <f t="shared" si="645"/>
        <v/>
      </c>
      <c r="T4043" s="81"/>
      <c r="U4043" s="81"/>
      <c r="V4043" s="42">
        <f t="shared" si="646"/>
        <v>0</v>
      </c>
      <c r="W4043" s="43"/>
      <c r="X4043" s="47">
        <f>SUMIFS(W$12:W4043,F$12:F4043,F4043,H$12:H4043,H4043,D$12:D4043,D4043)</f>
        <v>0</v>
      </c>
      <c r="Y4043" s="48">
        <f t="shared" si="647"/>
        <v>0</v>
      </c>
      <c r="Z4043" s="82"/>
      <c r="AA4043" s="106"/>
      <c r="AB4043" s="42">
        <f t="shared" si="648"/>
        <v>0</v>
      </c>
      <c r="AC4043" s="50"/>
      <c r="AD4043" s="81"/>
      <c r="AE4043" s="81"/>
      <c r="AF4043" s="81"/>
      <c r="AG4043" s="81"/>
      <c r="AH4043" s="81"/>
      <c r="AI4043" s="81"/>
      <c r="AJ4043" s="81"/>
      <c r="AK4043" s="81"/>
      <c r="AL4043" s="81"/>
      <c r="AM4043" s="50"/>
      <c r="AN4043" s="50"/>
      <c r="AO4043" s="112">
        <f t="shared" si="641"/>
        <v>0</v>
      </c>
    </row>
    <row r="4044" spans="1:41" ht="20.100000000000001" customHeight="1">
      <c r="A4044" s="70">
        <f t="shared" si="639"/>
        <v>1</v>
      </c>
      <c r="B4044" s="81"/>
      <c r="C4044" s="81"/>
      <c r="D4044" s="81"/>
      <c r="E4044" s="81"/>
      <c r="F4044" s="34"/>
      <c r="G4044" s="94"/>
      <c r="H4044" s="81"/>
      <c r="I4044" s="34"/>
      <c r="J4044" s="34"/>
      <c r="K4044" s="38"/>
      <c r="L4044" s="38"/>
      <c r="M4044" s="39">
        <f t="shared" si="642"/>
        <v>0</v>
      </c>
      <c r="N4044" s="40">
        <f t="shared" si="643"/>
        <v>0</v>
      </c>
      <c r="O4044" s="80"/>
      <c r="P4044" s="113" t="str">
        <f t="shared" si="640"/>
        <v/>
      </c>
      <c r="Q4044" s="42" t="str">
        <f t="shared" si="644"/>
        <v/>
      </c>
      <c r="R4044" s="81"/>
      <c r="S4044" s="44" t="str">
        <f t="shared" si="645"/>
        <v/>
      </c>
      <c r="T4044" s="81"/>
      <c r="U4044" s="81"/>
      <c r="V4044" s="42">
        <f t="shared" si="646"/>
        <v>0</v>
      </c>
      <c r="W4044" s="43"/>
      <c r="X4044" s="47">
        <f>SUMIFS(W$12:W4044,F$12:F4044,F4044,H$12:H4044,H4044,D$12:D4044,D4044)</f>
        <v>0</v>
      </c>
      <c r="Y4044" s="48">
        <f t="shared" si="647"/>
        <v>0</v>
      </c>
      <c r="Z4044" s="82"/>
      <c r="AA4044" s="106"/>
      <c r="AB4044" s="42">
        <f t="shared" si="648"/>
        <v>0</v>
      </c>
      <c r="AC4044" s="50"/>
      <c r="AD4044" s="81"/>
      <c r="AE4044" s="81"/>
      <c r="AF4044" s="81"/>
      <c r="AG4044" s="81"/>
      <c r="AH4044" s="81"/>
      <c r="AI4044" s="81"/>
      <c r="AJ4044" s="81"/>
      <c r="AK4044" s="81"/>
      <c r="AL4044" s="81"/>
      <c r="AM4044" s="50"/>
      <c r="AN4044" s="50"/>
      <c r="AO4044" s="112">
        <f t="shared" si="641"/>
        <v>0</v>
      </c>
    </row>
    <row r="4045" spans="1:41" ht="20.100000000000001" customHeight="1">
      <c r="A4045" s="70">
        <f t="shared" ref="A4045:A4108" si="649">MONTH(B4045)</f>
        <v>1</v>
      </c>
      <c r="B4045" s="81"/>
      <c r="C4045" s="81"/>
      <c r="D4045" s="81"/>
      <c r="E4045" s="81"/>
      <c r="F4045" s="34"/>
      <c r="G4045" s="94"/>
      <c r="H4045" s="81"/>
      <c r="I4045" s="34"/>
      <c r="J4045" s="34"/>
      <c r="K4045" s="38"/>
      <c r="L4045" s="38"/>
      <c r="M4045" s="39">
        <f t="shared" si="642"/>
        <v>0</v>
      </c>
      <c r="N4045" s="40">
        <f t="shared" si="643"/>
        <v>0</v>
      </c>
      <c r="O4045" s="80"/>
      <c r="P4045" s="113" t="str">
        <f t="shared" ref="P4045:P4108" si="650">IFERROR(W4045/V4045,"")</f>
        <v/>
      </c>
      <c r="Q4045" s="42" t="str">
        <f t="shared" si="644"/>
        <v/>
      </c>
      <c r="R4045" s="81"/>
      <c r="S4045" s="44" t="str">
        <f t="shared" si="645"/>
        <v/>
      </c>
      <c r="T4045" s="81"/>
      <c r="U4045" s="81"/>
      <c r="V4045" s="42">
        <f t="shared" si="646"/>
        <v>0</v>
      </c>
      <c r="W4045" s="43"/>
      <c r="X4045" s="47">
        <f>SUMIFS(W$12:W4045,F$12:F4045,F4045,H$12:H4045,H4045,D$12:D4045,D4045)</f>
        <v>0</v>
      </c>
      <c r="Y4045" s="48">
        <f t="shared" si="647"/>
        <v>0</v>
      </c>
      <c r="Z4045" s="82"/>
      <c r="AA4045" s="106"/>
      <c r="AB4045" s="42">
        <f t="shared" si="648"/>
        <v>0</v>
      </c>
      <c r="AC4045" s="50"/>
      <c r="AD4045" s="81"/>
      <c r="AE4045" s="81"/>
      <c r="AF4045" s="81"/>
      <c r="AG4045" s="81"/>
      <c r="AH4045" s="81"/>
      <c r="AI4045" s="81"/>
      <c r="AJ4045" s="81"/>
      <c r="AK4045" s="81"/>
      <c r="AL4045" s="81"/>
      <c r="AM4045" s="50"/>
      <c r="AN4045" s="50"/>
      <c r="AO4045" s="112">
        <f t="shared" ref="AO4045:AO4108" si="651">+AM4045+AN4045</f>
        <v>0</v>
      </c>
    </row>
    <row r="4046" spans="1:41" ht="20.100000000000001" customHeight="1">
      <c r="A4046" s="70">
        <f t="shared" si="649"/>
        <v>1</v>
      </c>
      <c r="B4046" s="81"/>
      <c r="C4046" s="81"/>
      <c r="D4046" s="81"/>
      <c r="E4046" s="81"/>
      <c r="F4046" s="34"/>
      <c r="G4046" s="94"/>
      <c r="H4046" s="81"/>
      <c r="I4046" s="34"/>
      <c r="J4046" s="34"/>
      <c r="K4046" s="38"/>
      <c r="L4046" s="38"/>
      <c r="M4046" s="39">
        <f t="shared" si="642"/>
        <v>0</v>
      </c>
      <c r="N4046" s="40">
        <f t="shared" si="643"/>
        <v>0</v>
      </c>
      <c r="O4046" s="80"/>
      <c r="P4046" s="113" t="str">
        <f t="shared" si="650"/>
        <v/>
      </c>
      <c r="Q4046" s="42" t="str">
        <f t="shared" si="644"/>
        <v/>
      </c>
      <c r="R4046" s="81"/>
      <c r="S4046" s="44" t="str">
        <f t="shared" si="645"/>
        <v/>
      </c>
      <c r="T4046" s="81"/>
      <c r="U4046" s="81"/>
      <c r="V4046" s="42">
        <f t="shared" si="646"/>
        <v>0</v>
      </c>
      <c r="W4046" s="43"/>
      <c r="X4046" s="47">
        <f>SUMIFS(W$12:W4046,F$12:F4046,F4046,H$12:H4046,H4046,D$12:D4046,D4046)</f>
        <v>0</v>
      </c>
      <c r="Y4046" s="48">
        <f t="shared" si="647"/>
        <v>0</v>
      </c>
      <c r="Z4046" s="82"/>
      <c r="AA4046" s="106"/>
      <c r="AB4046" s="42">
        <f t="shared" si="648"/>
        <v>0</v>
      </c>
      <c r="AC4046" s="50"/>
      <c r="AD4046" s="81"/>
      <c r="AE4046" s="81"/>
      <c r="AF4046" s="81"/>
      <c r="AG4046" s="81"/>
      <c r="AH4046" s="81"/>
      <c r="AI4046" s="81"/>
      <c r="AJ4046" s="81"/>
      <c r="AK4046" s="81"/>
      <c r="AL4046" s="81"/>
      <c r="AM4046" s="50"/>
      <c r="AN4046" s="50"/>
      <c r="AO4046" s="112">
        <f t="shared" si="651"/>
        <v>0</v>
      </c>
    </row>
    <row r="4047" spans="1:41" ht="20.100000000000001" customHeight="1">
      <c r="A4047" s="70">
        <f t="shared" si="649"/>
        <v>1</v>
      </c>
      <c r="B4047" s="81"/>
      <c r="C4047" s="81"/>
      <c r="D4047" s="81"/>
      <c r="E4047" s="81"/>
      <c r="F4047" s="34"/>
      <c r="G4047" s="94"/>
      <c r="H4047" s="81"/>
      <c r="I4047" s="34"/>
      <c r="J4047" s="34"/>
      <c r="K4047" s="38"/>
      <c r="L4047" s="38"/>
      <c r="M4047" s="39">
        <f t="shared" si="642"/>
        <v>0</v>
      </c>
      <c r="N4047" s="40">
        <f t="shared" si="643"/>
        <v>0</v>
      </c>
      <c r="O4047" s="80"/>
      <c r="P4047" s="113" t="str">
        <f t="shared" si="650"/>
        <v/>
      </c>
      <c r="Q4047" s="42" t="str">
        <f t="shared" si="644"/>
        <v/>
      </c>
      <c r="R4047" s="81"/>
      <c r="S4047" s="44" t="str">
        <f t="shared" si="645"/>
        <v/>
      </c>
      <c r="T4047" s="81"/>
      <c r="U4047" s="81"/>
      <c r="V4047" s="42">
        <f t="shared" si="646"/>
        <v>0</v>
      </c>
      <c r="W4047" s="43"/>
      <c r="X4047" s="47">
        <f>SUMIFS(W$12:W4047,F$12:F4047,F4047,H$12:H4047,H4047,D$12:D4047,D4047)</f>
        <v>0</v>
      </c>
      <c r="Y4047" s="48">
        <f t="shared" si="647"/>
        <v>0</v>
      </c>
      <c r="Z4047" s="82"/>
      <c r="AA4047" s="106"/>
      <c r="AB4047" s="42">
        <f t="shared" si="648"/>
        <v>0</v>
      </c>
      <c r="AC4047" s="50"/>
      <c r="AD4047" s="81"/>
      <c r="AE4047" s="81"/>
      <c r="AF4047" s="81"/>
      <c r="AG4047" s="81"/>
      <c r="AH4047" s="81"/>
      <c r="AI4047" s="81"/>
      <c r="AJ4047" s="81"/>
      <c r="AK4047" s="81"/>
      <c r="AL4047" s="81"/>
      <c r="AM4047" s="50"/>
      <c r="AN4047" s="50"/>
      <c r="AO4047" s="112">
        <f t="shared" si="651"/>
        <v>0</v>
      </c>
    </row>
    <row r="4048" spans="1:41" ht="20.100000000000001" customHeight="1">
      <c r="A4048" s="70">
        <f t="shared" si="649"/>
        <v>1</v>
      </c>
      <c r="B4048" s="81"/>
      <c r="C4048" s="81"/>
      <c r="D4048" s="81"/>
      <c r="E4048" s="81"/>
      <c r="F4048" s="34"/>
      <c r="G4048" s="94"/>
      <c r="H4048" s="81"/>
      <c r="I4048" s="34"/>
      <c r="J4048" s="34"/>
      <c r="K4048" s="38"/>
      <c r="L4048" s="38"/>
      <c r="M4048" s="39">
        <f t="shared" si="642"/>
        <v>0</v>
      </c>
      <c r="N4048" s="40">
        <f t="shared" si="643"/>
        <v>0</v>
      </c>
      <c r="O4048" s="80"/>
      <c r="P4048" s="113" t="str">
        <f t="shared" si="650"/>
        <v/>
      </c>
      <c r="Q4048" s="42" t="str">
        <f t="shared" si="644"/>
        <v/>
      </c>
      <c r="R4048" s="81"/>
      <c r="S4048" s="44" t="str">
        <f t="shared" si="645"/>
        <v/>
      </c>
      <c r="T4048" s="81"/>
      <c r="U4048" s="81"/>
      <c r="V4048" s="42">
        <f t="shared" si="646"/>
        <v>0</v>
      </c>
      <c r="W4048" s="43"/>
      <c r="X4048" s="47">
        <f>SUMIFS(W$12:W4048,F$12:F4048,F4048,H$12:H4048,H4048,D$12:D4048,D4048)</f>
        <v>0</v>
      </c>
      <c r="Y4048" s="48">
        <f t="shared" si="647"/>
        <v>0</v>
      </c>
      <c r="Z4048" s="82"/>
      <c r="AA4048" s="106"/>
      <c r="AB4048" s="42">
        <f t="shared" si="648"/>
        <v>0</v>
      </c>
      <c r="AC4048" s="50"/>
      <c r="AD4048" s="81"/>
      <c r="AE4048" s="81"/>
      <c r="AF4048" s="81"/>
      <c r="AG4048" s="81"/>
      <c r="AH4048" s="81"/>
      <c r="AI4048" s="81"/>
      <c r="AJ4048" s="81"/>
      <c r="AK4048" s="81"/>
      <c r="AL4048" s="81"/>
      <c r="AM4048" s="50"/>
      <c r="AN4048" s="50"/>
      <c r="AO4048" s="112">
        <f t="shared" si="651"/>
        <v>0</v>
      </c>
    </row>
    <row r="4049" spans="1:41" ht="20.100000000000001" customHeight="1">
      <c r="A4049" s="70">
        <f t="shared" si="649"/>
        <v>1</v>
      </c>
      <c r="B4049" s="81"/>
      <c r="C4049" s="81"/>
      <c r="D4049" s="81"/>
      <c r="E4049" s="81"/>
      <c r="F4049" s="34"/>
      <c r="G4049" s="94"/>
      <c r="H4049" s="81"/>
      <c r="I4049" s="34"/>
      <c r="J4049" s="34"/>
      <c r="K4049" s="38"/>
      <c r="L4049" s="38"/>
      <c r="M4049" s="39">
        <f t="shared" si="642"/>
        <v>0</v>
      </c>
      <c r="N4049" s="40">
        <f t="shared" si="643"/>
        <v>0</v>
      </c>
      <c r="O4049" s="80"/>
      <c r="P4049" s="113" t="str">
        <f t="shared" si="650"/>
        <v/>
      </c>
      <c r="Q4049" s="42" t="str">
        <f t="shared" si="644"/>
        <v/>
      </c>
      <c r="R4049" s="81"/>
      <c r="S4049" s="44" t="str">
        <f t="shared" si="645"/>
        <v/>
      </c>
      <c r="T4049" s="81"/>
      <c r="U4049" s="81"/>
      <c r="V4049" s="42">
        <f t="shared" si="646"/>
        <v>0</v>
      </c>
      <c r="W4049" s="43"/>
      <c r="X4049" s="47">
        <f>SUMIFS(W$12:W4049,F$12:F4049,F4049,H$12:H4049,H4049,D$12:D4049,D4049)</f>
        <v>0</v>
      </c>
      <c r="Y4049" s="48">
        <f t="shared" si="647"/>
        <v>0</v>
      </c>
      <c r="Z4049" s="82"/>
      <c r="AA4049" s="106"/>
      <c r="AB4049" s="42">
        <f t="shared" si="648"/>
        <v>0</v>
      </c>
      <c r="AC4049" s="50"/>
      <c r="AD4049" s="81"/>
      <c r="AE4049" s="81"/>
      <c r="AF4049" s="81"/>
      <c r="AG4049" s="81"/>
      <c r="AH4049" s="81"/>
      <c r="AI4049" s="81"/>
      <c r="AJ4049" s="81"/>
      <c r="AK4049" s="81"/>
      <c r="AL4049" s="81"/>
      <c r="AM4049" s="50"/>
      <c r="AN4049" s="50"/>
      <c r="AO4049" s="112">
        <f t="shared" si="651"/>
        <v>0</v>
      </c>
    </row>
    <row r="4050" spans="1:41" ht="20.100000000000001" customHeight="1">
      <c r="A4050" s="70">
        <f t="shared" si="649"/>
        <v>1</v>
      </c>
      <c r="B4050" s="81"/>
      <c r="C4050" s="81"/>
      <c r="D4050" s="81"/>
      <c r="E4050" s="81"/>
      <c r="F4050" s="34"/>
      <c r="G4050" s="94"/>
      <c r="H4050" s="81"/>
      <c r="I4050" s="34"/>
      <c r="J4050" s="34"/>
      <c r="K4050" s="38"/>
      <c r="L4050" s="38"/>
      <c r="M4050" s="39">
        <f t="shared" si="642"/>
        <v>0</v>
      </c>
      <c r="N4050" s="40">
        <f t="shared" si="643"/>
        <v>0</v>
      </c>
      <c r="O4050" s="80"/>
      <c r="P4050" s="113" t="str">
        <f t="shared" si="650"/>
        <v/>
      </c>
      <c r="Q4050" s="42" t="str">
        <f t="shared" si="644"/>
        <v/>
      </c>
      <c r="R4050" s="81"/>
      <c r="S4050" s="44" t="str">
        <f t="shared" si="645"/>
        <v/>
      </c>
      <c r="T4050" s="81"/>
      <c r="U4050" s="81"/>
      <c r="V4050" s="42">
        <f t="shared" si="646"/>
        <v>0</v>
      </c>
      <c r="W4050" s="43"/>
      <c r="X4050" s="47">
        <f>SUMIFS(W$12:W4050,F$12:F4050,F4050,H$12:H4050,H4050,D$12:D4050,D4050)</f>
        <v>0</v>
      </c>
      <c r="Y4050" s="48">
        <f t="shared" si="647"/>
        <v>0</v>
      </c>
      <c r="Z4050" s="82"/>
      <c r="AA4050" s="106"/>
      <c r="AB4050" s="42">
        <f t="shared" si="648"/>
        <v>0</v>
      </c>
      <c r="AC4050" s="50"/>
      <c r="AD4050" s="81"/>
      <c r="AE4050" s="81"/>
      <c r="AF4050" s="81"/>
      <c r="AG4050" s="81"/>
      <c r="AH4050" s="81"/>
      <c r="AI4050" s="81"/>
      <c r="AJ4050" s="81"/>
      <c r="AK4050" s="81"/>
      <c r="AL4050" s="81"/>
      <c r="AM4050" s="50"/>
      <c r="AN4050" s="50"/>
      <c r="AO4050" s="112">
        <f t="shared" si="651"/>
        <v>0</v>
      </c>
    </row>
    <row r="4051" spans="1:41" ht="20.100000000000001" customHeight="1">
      <c r="A4051" s="70">
        <f t="shared" si="649"/>
        <v>1</v>
      </c>
      <c r="B4051" s="81"/>
      <c r="C4051" s="81"/>
      <c r="D4051" s="81"/>
      <c r="E4051" s="81"/>
      <c r="F4051" s="34"/>
      <c r="G4051" s="94"/>
      <c r="H4051" s="81"/>
      <c r="I4051" s="34"/>
      <c r="J4051" s="34"/>
      <c r="K4051" s="38"/>
      <c r="L4051" s="38"/>
      <c r="M4051" s="39">
        <f t="shared" si="642"/>
        <v>0</v>
      </c>
      <c r="N4051" s="40">
        <f t="shared" si="643"/>
        <v>0</v>
      </c>
      <c r="O4051" s="80"/>
      <c r="P4051" s="113" t="str">
        <f t="shared" si="650"/>
        <v/>
      </c>
      <c r="Q4051" s="42" t="str">
        <f t="shared" si="644"/>
        <v/>
      </c>
      <c r="R4051" s="81"/>
      <c r="S4051" s="44" t="str">
        <f t="shared" si="645"/>
        <v/>
      </c>
      <c r="T4051" s="81"/>
      <c r="U4051" s="81"/>
      <c r="V4051" s="42">
        <f t="shared" si="646"/>
        <v>0</v>
      </c>
      <c r="W4051" s="43"/>
      <c r="X4051" s="47">
        <f>SUMIFS(W$12:W4051,F$12:F4051,F4051,H$12:H4051,H4051,D$12:D4051,D4051)</f>
        <v>0</v>
      </c>
      <c r="Y4051" s="48">
        <f t="shared" si="647"/>
        <v>0</v>
      </c>
      <c r="Z4051" s="82"/>
      <c r="AA4051" s="106"/>
      <c r="AB4051" s="42">
        <f t="shared" si="648"/>
        <v>0</v>
      </c>
      <c r="AC4051" s="50"/>
      <c r="AD4051" s="81"/>
      <c r="AE4051" s="81"/>
      <c r="AF4051" s="81"/>
      <c r="AG4051" s="81"/>
      <c r="AH4051" s="81"/>
      <c r="AI4051" s="81"/>
      <c r="AJ4051" s="81"/>
      <c r="AK4051" s="81"/>
      <c r="AL4051" s="81"/>
      <c r="AM4051" s="50"/>
      <c r="AN4051" s="50"/>
      <c r="AO4051" s="112">
        <f t="shared" si="651"/>
        <v>0</v>
      </c>
    </row>
    <row r="4052" spans="1:41" ht="20.100000000000001" customHeight="1">
      <c r="A4052" s="70">
        <f t="shared" si="649"/>
        <v>1</v>
      </c>
      <c r="B4052" s="81"/>
      <c r="C4052" s="81"/>
      <c r="D4052" s="81"/>
      <c r="E4052" s="81"/>
      <c r="F4052" s="34"/>
      <c r="G4052" s="94"/>
      <c r="H4052" s="81"/>
      <c r="I4052" s="34"/>
      <c r="J4052" s="34"/>
      <c r="K4052" s="38"/>
      <c r="L4052" s="38"/>
      <c r="M4052" s="39">
        <f t="shared" si="642"/>
        <v>0</v>
      </c>
      <c r="N4052" s="40">
        <f t="shared" si="643"/>
        <v>0</v>
      </c>
      <c r="O4052" s="80"/>
      <c r="P4052" s="113" t="str">
        <f t="shared" si="650"/>
        <v/>
      </c>
      <c r="Q4052" s="42" t="str">
        <f t="shared" si="644"/>
        <v/>
      </c>
      <c r="R4052" s="81"/>
      <c r="S4052" s="44" t="str">
        <f t="shared" si="645"/>
        <v/>
      </c>
      <c r="T4052" s="81"/>
      <c r="U4052" s="81"/>
      <c r="V4052" s="42">
        <f t="shared" si="646"/>
        <v>0</v>
      </c>
      <c r="W4052" s="43"/>
      <c r="X4052" s="47">
        <f>SUMIFS(W$12:W4052,F$12:F4052,F4052,H$12:H4052,H4052,D$12:D4052,D4052)</f>
        <v>0</v>
      </c>
      <c r="Y4052" s="48">
        <f t="shared" si="647"/>
        <v>0</v>
      </c>
      <c r="Z4052" s="82"/>
      <c r="AA4052" s="106"/>
      <c r="AB4052" s="42">
        <f t="shared" si="648"/>
        <v>0</v>
      </c>
      <c r="AC4052" s="50"/>
      <c r="AD4052" s="81"/>
      <c r="AE4052" s="81"/>
      <c r="AF4052" s="81"/>
      <c r="AG4052" s="81"/>
      <c r="AH4052" s="81"/>
      <c r="AI4052" s="81"/>
      <c r="AJ4052" s="81"/>
      <c r="AK4052" s="81"/>
      <c r="AL4052" s="81"/>
      <c r="AM4052" s="50"/>
      <c r="AN4052" s="50"/>
      <c r="AO4052" s="112">
        <f t="shared" si="651"/>
        <v>0</v>
      </c>
    </row>
    <row r="4053" spans="1:41" ht="20.100000000000001" customHeight="1">
      <c r="A4053" s="70">
        <f t="shared" si="649"/>
        <v>1</v>
      </c>
      <c r="B4053" s="81"/>
      <c r="C4053" s="81"/>
      <c r="D4053" s="81"/>
      <c r="E4053" s="81"/>
      <c r="F4053" s="34"/>
      <c r="G4053" s="94"/>
      <c r="H4053" s="81"/>
      <c r="I4053" s="34"/>
      <c r="J4053" s="34"/>
      <c r="K4053" s="38"/>
      <c r="L4053" s="38"/>
      <c r="M4053" s="39">
        <f t="shared" si="642"/>
        <v>0</v>
      </c>
      <c r="N4053" s="40">
        <f t="shared" si="643"/>
        <v>0</v>
      </c>
      <c r="O4053" s="80"/>
      <c r="P4053" s="113" t="str">
        <f t="shared" si="650"/>
        <v/>
      </c>
      <c r="Q4053" s="42" t="str">
        <f t="shared" si="644"/>
        <v/>
      </c>
      <c r="R4053" s="81"/>
      <c r="S4053" s="44" t="str">
        <f t="shared" si="645"/>
        <v/>
      </c>
      <c r="T4053" s="81"/>
      <c r="U4053" s="81"/>
      <c r="V4053" s="42">
        <f t="shared" si="646"/>
        <v>0</v>
      </c>
      <c r="W4053" s="43"/>
      <c r="X4053" s="47">
        <f>SUMIFS(W$12:W4053,F$12:F4053,F4053,H$12:H4053,H4053,D$12:D4053,D4053)</f>
        <v>0</v>
      </c>
      <c r="Y4053" s="48">
        <f t="shared" si="647"/>
        <v>0</v>
      </c>
      <c r="Z4053" s="82"/>
      <c r="AA4053" s="106"/>
      <c r="AB4053" s="42">
        <f t="shared" si="648"/>
        <v>0</v>
      </c>
      <c r="AC4053" s="50"/>
      <c r="AD4053" s="81"/>
      <c r="AE4053" s="81"/>
      <c r="AF4053" s="81"/>
      <c r="AG4053" s="81"/>
      <c r="AH4053" s="81"/>
      <c r="AI4053" s="81"/>
      <c r="AJ4053" s="81"/>
      <c r="AK4053" s="81"/>
      <c r="AL4053" s="81"/>
      <c r="AM4053" s="50"/>
      <c r="AN4053" s="50"/>
      <c r="AO4053" s="112">
        <f t="shared" si="651"/>
        <v>0</v>
      </c>
    </row>
    <row r="4054" spans="1:41" ht="20.100000000000001" customHeight="1">
      <c r="A4054" s="70">
        <f t="shared" si="649"/>
        <v>1</v>
      </c>
      <c r="B4054" s="81"/>
      <c r="C4054" s="81"/>
      <c r="D4054" s="81"/>
      <c r="E4054" s="81"/>
      <c r="F4054" s="34"/>
      <c r="G4054" s="94"/>
      <c r="H4054" s="81"/>
      <c r="I4054" s="34"/>
      <c r="J4054" s="34"/>
      <c r="K4054" s="38"/>
      <c r="L4054" s="38"/>
      <c r="M4054" s="39">
        <f t="shared" si="642"/>
        <v>0</v>
      </c>
      <c r="N4054" s="40">
        <f t="shared" si="643"/>
        <v>0</v>
      </c>
      <c r="O4054" s="80"/>
      <c r="P4054" s="113" t="str">
        <f t="shared" si="650"/>
        <v/>
      </c>
      <c r="Q4054" s="42" t="str">
        <f t="shared" si="644"/>
        <v/>
      </c>
      <c r="R4054" s="81"/>
      <c r="S4054" s="44" t="str">
        <f t="shared" si="645"/>
        <v/>
      </c>
      <c r="T4054" s="81"/>
      <c r="U4054" s="81"/>
      <c r="V4054" s="42">
        <f t="shared" si="646"/>
        <v>0</v>
      </c>
      <c r="W4054" s="43"/>
      <c r="X4054" s="47">
        <f>SUMIFS(W$12:W4054,F$12:F4054,F4054,H$12:H4054,H4054,D$12:D4054,D4054)</f>
        <v>0</v>
      </c>
      <c r="Y4054" s="48">
        <f t="shared" si="647"/>
        <v>0</v>
      </c>
      <c r="Z4054" s="82"/>
      <c r="AA4054" s="106"/>
      <c r="AB4054" s="42">
        <f t="shared" si="648"/>
        <v>0</v>
      </c>
      <c r="AC4054" s="50"/>
      <c r="AD4054" s="81"/>
      <c r="AE4054" s="81"/>
      <c r="AF4054" s="81"/>
      <c r="AG4054" s="81"/>
      <c r="AH4054" s="81"/>
      <c r="AI4054" s="81"/>
      <c r="AJ4054" s="81"/>
      <c r="AK4054" s="81"/>
      <c r="AL4054" s="81"/>
      <c r="AM4054" s="50"/>
      <c r="AN4054" s="50"/>
      <c r="AO4054" s="112">
        <f t="shared" si="651"/>
        <v>0</v>
      </c>
    </row>
    <row r="4055" spans="1:41" ht="20.100000000000001" customHeight="1">
      <c r="A4055" s="70">
        <f t="shared" si="649"/>
        <v>1</v>
      </c>
      <c r="B4055" s="81"/>
      <c r="C4055" s="81"/>
      <c r="D4055" s="81"/>
      <c r="E4055" s="81"/>
      <c r="F4055" s="34"/>
      <c r="G4055" s="94"/>
      <c r="H4055" s="81"/>
      <c r="I4055" s="34"/>
      <c r="J4055" s="34"/>
      <c r="K4055" s="38"/>
      <c r="L4055" s="38"/>
      <c r="M4055" s="39">
        <f t="shared" si="642"/>
        <v>0</v>
      </c>
      <c r="N4055" s="40">
        <f t="shared" si="643"/>
        <v>0</v>
      </c>
      <c r="O4055" s="80"/>
      <c r="P4055" s="113" t="str">
        <f t="shared" si="650"/>
        <v/>
      </c>
      <c r="Q4055" s="42" t="str">
        <f t="shared" si="644"/>
        <v/>
      </c>
      <c r="R4055" s="81"/>
      <c r="S4055" s="44" t="str">
        <f t="shared" si="645"/>
        <v/>
      </c>
      <c r="T4055" s="81"/>
      <c r="U4055" s="81"/>
      <c r="V4055" s="42">
        <f t="shared" si="646"/>
        <v>0</v>
      </c>
      <c r="W4055" s="43"/>
      <c r="X4055" s="47">
        <f>SUMIFS(W$12:W4055,F$12:F4055,F4055,H$12:H4055,H4055,D$12:D4055,D4055)</f>
        <v>0</v>
      </c>
      <c r="Y4055" s="48">
        <f t="shared" si="647"/>
        <v>0</v>
      </c>
      <c r="Z4055" s="82"/>
      <c r="AA4055" s="106"/>
      <c r="AB4055" s="42">
        <f t="shared" si="648"/>
        <v>0</v>
      </c>
      <c r="AC4055" s="50"/>
      <c r="AD4055" s="81"/>
      <c r="AE4055" s="81"/>
      <c r="AF4055" s="81"/>
      <c r="AG4055" s="81"/>
      <c r="AH4055" s="81"/>
      <c r="AI4055" s="81"/>
      <c r="AJ4055" s="81"/>
      <c r="AK4055" s="81"/>
      <c r="AL4055" s="81"/>
      <c r="AM4055" s="50"/>
      <c r="AN4055" s="50"/>
      <c r="AO4055" s="112">
        <f t="shared" si="651"/>
        <v>0</v>
      </c>
    </row>
    <row r="4056" spans="1:41" ht="20.100000000000001" customHeight="1">
      <c r="A4056" s="70">
        <f t="shared" si="649"/>
        <v>1</v>
      </c>
      <c r="B4056" s="81"/>
      <c r="C4056" s="81"/>
      <c r="D4056" s="81"/>
      <c r="E4056" s="81"/>
      <c r="F4056" s="34"/>
      <c r="G4056" s="94"/>
      <c r="H4056" s="81"/>
      <c r="I4056" s="34"/>
      <c r="J4056" s="34"/>
      <c r="K4056" s="38"/>
      <c r="L4056" s="38"/>
      <c r="M4056" s="39">
        <f t="shared" si="642"/>
        <v>0</v>
      </c>
      <c r="N4056" s="40">
        <f t="shared" si="643"/>
        <v>0</v>
      </c>
      <c r="O4056" s="80"/>
      <c r="P4056" s="113" t="str">
        <f t="shared" si="650"/>
        <v/>
      </c>
      <c r="Q4056" s="42" t="str">
        <f t="shared" si="644"/>
        <v/>
      </c>
      <c r="R4056" s="81"/>
      <c r="S4056" s="44" t="str">
        <f t="shared" si="645"/>
        <v/>
      </c>
      <c r="T4056" s="81"/>
      <c r="U4056" s="81"/>
      <c r="V4056" s="42">
        <f t="shared" si="646"/>
        <v>0</v>
      </c>
      <c r="W4056" s="43"/>
      <c r="X4056" s="47">
        <f>SUMIFS(W$12:W4056,F$12:F4056,F4056,H$12:H4056,H4056,D$12:D4056,D4056)</f>
        <v>0</v>
      </c>
      <c r="Y4056" s="48">
        <f t="shared" si="647"/>
        <v>0</v>
      </c>
      <c r="Z4056" s="82"/>
      <c r="AA4056" s="106"/>
      <c r="AB4056" s="42">
        <f t="shared" si="648"/>
        <v>0</v>
      </c>
      <c r="AC4056" s="50"/>
      <c r="AD4056" s="81"/>
      <c r="AE4056" s="81"/>
      <c r="AF4056" s="81"/>
      <c r="AG4056" s="81"/>
      <c r="AH4056" s="81"/>
      <c r="AI4056" s="81"/>
      <c r="AJ4056" s="81"/>
      <c r="AK4056" s="81"/>
      <c r="AL4056" s="81"/>
      <c r="AM4056" s="50"/>
      <c r="AN4056" s="50"/>
      <c r="AO4056" s="112">
        <f t="shared" si="651"/>
        <v>0</v>
      </c>
    </row>
    <row r="4057" spans="1:41" ht="20.100000000000001" customHeight="1">
      <c r="A4057" s="70">
        <f t="shared" si="649"/>
        <v>1</v>
      </c>
      <c r="B4057" s="81"/>
      <c r="C4057" s="81"/>
      <c r="D4057" s="81"/>
      <c r="E4057" s="81"/>
      <c r="F4057" s="34"/>
      <c r="G4057" s="94"/>
      <c r="H4057" s="81"/>
      <c r="I4057" s="34"/>
      <c r="J4057" s="34"/>
      <c r="K4057" s="38"/>
      <c r="L4057" s="38"/>
      <c r="M4057" s="39">
        <f t="shared" si="642"/>
        <v>0</v>
      </c>
      <c r="N4057" s="40">
        <f t="shared" si="643"/>
        <v>0</v>
      </c>
      <c r="O4057" s="80"/>
      <c r="P4057" s="113" t="str">
        <f t="shared" si="650"/>
        <v/>
      </c>
      <c r="Q4057" s="42" t="str">
        <f t="shared" si="644"/>
        <v/>
      </c>
      <c r="R4057" s="81"/>
      <c r="S4057" s="44" t="str">
        <f t="shared" si="645"/>
        <v/>
      </c>
      <c r="T4057" s="81"/>
      <c r="U4057" s="81"/>
      <c r="V4057" s="42">
        <f t="shared" si="646"/>
        <v>0</v>
      </c>
      <c r="W4057" s="43"/>
      <c r="X4057" s="47">
        <f>SUMIFS(W$12:W4057,F$12:F4057,F4057,H$12:H4057,H4057,D$12:D4057,D4057)</f>
        <v>0</v>
      </c>
      <c r="Y4057" s="48">
        <f t="shared" si="647"/>
        <v>0</v>
      </c>
      <c r="Z4057" s="82"/>
      <c r="AA4057" s="106"/>
      <c r="AB4057" s="42">
        <f t="shared" si="648"/>
        <v>0</v>
      </c>
      <c r="AC4057" s="50"/>
      <c r="AD4057" s="81"/>
      <c r="AE4057" s="81"/>
      <c r="AF4057" s="81"/>
      <c r="AG4057" s="81"/>
      <c r="AH4057" s="81"/>
      <c r="AI4057" s="81"/>
      <c r="AJ4057" s="81"/>
      <c r="AK4057" s="81"/>
      <c r="AL4057" s="81"/>
      <c r="AM4057" s="50"/>
      <c r="AN4057" s="50"/>
      <c r="AO4057" s="112">
        <f t="shared" si="651"/>
        <v>0</v>
      </c>
    </row>
    <row r="4058" spans="1:41" ht="20.100000000000001" customHeight="1">
      <c r="A4058" s="70">
        <f t="shared" si="649"/>
        <v>1</v>
      </c>
      <c r="B4058" s="81"/>
      <c r="C4058" s="81"/>
      <c r="D4058" s="81"/>
      <c r="E4058" s="81"/>
      <c r="F4058" s="34"/>
      <c r="G4058" s="94"/>
      <c r="H4058" s="81"/>
      <c r="I4058" s="34"/>
      <c r="J4058" s="34"/>
      <c r="K4058" s="38"/>
      <c r="L4058" s="38"/>
      <c r="M4058" s="39">
        <f t="shared" si="642"/>
        <v>0</v>
      </c>
      <c r="N4058" s="40">
        <f t="shared" si="643"/>
        <v>0</v>
      </c>
      <c r="O4058" s="80"/>
      <c r="P4058" s="113" t="str">
        <f t="shared" si="650"/>
        <v/>
      </c>
      <c r="Q4058" s="42" t="str">
        <f t="shared" si="644"/>
        <v/>
      </c>
      <c r="R4058" s="81"/>
      <c r="S4058" s="44" t="str">
        <f t="shared" si="645"/>
        <v/>
      </c>
      <c r="T4058" s="81"/>
      <c r="U4058" s="81"/>
      <c r="V4058" s="42">
        <f t="shared" si="646"/>
        <v>0</v>
      </c>
      <c r="W4058" s="43"/>
      <c r="X4058" s="47">
        <f>SUMIFS(W$12:W4058,F$12:F4058,F4058,H$12:H4058,H4058,D$12:D4058,D4058)</f>
        <v>0</v>
      </c>
      <c r="Y4058" s="48">
        <f t="shared" si="647"/>
        <v>0</v>
      </c>
      <c r="Z4058" s="82"/>
      <c r="AA4058" s="106"/>
      <c r="AB4058" s="42">
        <f t="shared" si="648"/>
        <v>0</v>
      </c>
      <c r="AC4058" s="50"/>
      <c r="AD4058" s="81"/>
      <c r="AE4058" s="81"/>
      <c r="AF4058" s="81"/>
      <c r="AG4058" s="81"/>
      <c r="AH4058" s="81"/>
      <c r="AI4058" s="81"/>
      <c r="AJ4058" s="81"/>
      <c r="AK4058" s="81"/>
      <c r="AL4058" s="81"/>
      <c r="AM4058" s="50"/>
      <c r="AN4058" s="50"/>
      <c r="AO4058" s="112">
        <f t="shared" si="651"/>
        <v>0</v>
      </c>
    </row>
    <row r="4059" spans="1:41" ht="20.100000000000001" customHeight="1">
      <c r="A4059" s="70">
        <f t="shared" si="649"/>
        <v>1</v>
      </c>
      <c r="B4059" s="81"/>
      <c r="C4059" s="81"/>
      <c r="D4059" s="81"/>
      <c r="E4059" s="81"/>
      <c r="F4059" s="34"/>
      <c r="G4059" s="94"/>
      <c r="H4059" s="81"/>
      <c r="I4059" s="34"/>
      <c r="J4059" s="34"/>
      <c r="K4059" s="38"/>
      <c r="L4059" s="38"/>
      <c r="M4059" s="39">
        <f t="shared" si="642"/>
        <v>0</v>
      </c>
      <c r="N4059" s="40">
        <f t="shared" si="643"/>
        <v>0</v>
      </c>
      <c r="O4059" s="80"/>
      <c r="P4059" s="113" t="str">
        <f t="shared" si="650"/>
        <v/>
      </c>
      <c r="Q4059" s="42" t="str">
        <f t="shared" si="644"/>
        <v/>
      </c>
      <c r="R4059" s="81"/>
      <c r="S4059" s="44" t="str">
        <f t="shared" si="645"/>
        <v/>
      </c>
      <c r="T4059" s="81"/>
      <c r="U4059" s="81"/>
      <c r="V4059" s="42">
        <f t="shared" si="646"/>
        <v>0</v>
      </c>
      <c r="W4059" s="43"/>
      <c r="X4059" s="47">
        <f>SUMIFS(W$12:W4059,F$12:F4059,F4059,H$12:H4059,H4059,D$12:D4059,D4059)</f>
        <v>0</v>
      </c>
      <c r="Y4059" s="48">
        <f t="shared" si="647"/>
        <v>0</v>
      </c>
      <c r="Z4059" s="82"/>
      <c r="AA4059" s="106"/>
      <c r="AB4059" s="42">
        <f t="shared" si="648"/>
        <v>0</v>
      </c>
      <c r="AC4059" s="50"/>
      <c r="AD4059" s="81"/>
      <c r="AE4059" s="81"/>
      <c r="AF4059" s="81"/>
      <c r="AG4059" s="81"/>
      <c r="AH4059" s="81"/>
      <c r="AI4059" s="81"/>
      <c r="AJ4059" s="81"/>
      <c r="AK4059" s="81"/>
      <c r="AL4059" s="81"/>
      <c r="AM4059" s="50"/>
      <c r="AN4059" s="50"/>
      <c r="AO4059" s="112">
        <f t="shared" si="651"/>
        <v>0</v>
      </c>
    </row>
    <row r="4060" spans="1:41" ht="20.100000000000001" customHeight="1">
      <c r="A4060" s="70">
        <f t="shared" si="649"/>
        <v>1</v>
      </c>
      <c r="B4060" s="81"/>
      <c r="C4060" s="81"/>
      <c r="D4060" s="81"/>
      <c r="E4060" s="81"/>
      <c r="F4060" s="34"/>
      <c r="G4060" s="94"/>
      <c r="H4060" s="81"/>
      <c r="I4060" s="34"/>
      <c r="J4060" s="34"/>
      <c r="K4060" s="38"/>
      <c r="L4060" s="38"/>
      <c r="M4060" s="39">
        <f t="shared" si="642"/>
        <v>0</v>
      </c>
      <c r="N4060" s="40">
        <f t="shared" si="643"/>
        <v>0</v>
      </c>
      <c r="O4060" s="80"/>
      <c r="P4060" s="113" t="str">
        <f t="shared" si="650"/>
        <v/>
      </c>
      <c r="Q4060" s="42" t="str">
        <f t="shared" si="644"/>
        <v/>
      </c>
      <c r="R4060" s="81"/>
      <c r="S4060" s="44" t="str">
        <f t="shared" si="645"/>
        <v/>
      </c>
      <c r="T4060" s="81"/>
      <c r="U4060" s="81"/>
      <c r="V4060" s="42">
        <f t="shared" si="646"/>
        <v>0</v>
      </c>
      <c r="W4060" s="43"/>
      <c r="X4060" s="47">
        <f>SUMIFS(W$12:W4060,F$12:F4060,F4060,H$12:H4060,H4060,D$12:D4060,D4060)</f>
        <v>0</v>
      </c>
      <c r="Y4060" s="48">
        <f t="shared" si="647"/>
        <v>0</v>
      </c>
      <c r="Z4060" s="82"/>
      <c r="AA4060" s="106"/>
      <c r="AB4060" s="42">
        <f t="shared" si="648"/>
        <v>0</v>
      </c>
      <c r="AC4060" s="50"/>
      <c r="AD4060" s="81"/>
      <c r="AE4060" s="81"/>
      <c r="AF4060" s="81"/>
      <c r="AG4060" s="81"/>
      <c r="AH4060" s="81"/>
      <c r="AI4060" s="81"/>
      <c r="AJ4060" s="81"/>
      <c r="AK4060" s="81"/>
      <c r="AL4060" s="81"/>
      <c r="AM4060" s="50"/>
      <c r="AN4060" s="50"/>
      <c r="AO4060" s="112">
        <f t="shared" si="651"/>
        <v>0</v>
      </c>
    </row>
    <row r="4061" spans="1:41" ht="20.100000000000001" customHeight="1">
      <c r="A4061" s="70">
        <f t="shared" si="649"/>
        <v>1</v>
      </c>
      <c r="B4061" s="81"/>
      <c r="C4061" s="81"/>
      <c r="D4061" s="81"/>
      <c r="E4061" s="81"/>
      <c r="F4061" s="34"/>
      <c r="G4061" s="94"/>
      <c r="H4061" s="81"/>
      <c r="I4061" s="34"/>
      <c r="J4061" s="34"/>
      <c r="K4061" s="38"/>
      <c r="L4061" s="38"/>
      <c r="M4061" s="39">
        <f t="shared" si="642"/>
        <v>0</v>
      </c>
      <c r="N4061" s="40">
        <f t="shared" si="643"/>
        <v>0</v>
      </c>
      <c r="O4061" s="80"/>
      <c r="P4061" s="113" t="str">
        <f t="shared" si="650"/>
        <v/>
      </c>
      <c r="Q4061" s="42" t="str">
        <f t="shared" si="644"/>
        <v/>
      </c>
      <c r="R4061" s="81"/>
      <c r="S4061" s="44" t="str">
        <f t="shared" si="645"/>
        <v/>
      </c>
      <c r="T4061" s="81"/>
      <c r="U4061" s="81"/>
      <c r="V4061" s="42">
        <f t="shared" si="646"/>
        <v>0</v>
      </c>
      <c r="W4061" s="43"/>
      <c r="X4061" s="47">
        <f>SUMIFS(W$12:W4061,F$12:F4061,F4061,H$12:H4061,H4061,D$12:D4061,D4061)</f>
        <v>0</v>
      </c>
      <c r="Y4061" s="48">
        <f t="shared" si="647"/>
        <v>0</v>
      </c>
      <c r="Z4061" s="82"/>
      <c r="AA4061" s="106"/>
      <c r="AB4061" s="42">
        <f t="shared" si="648"/>
        <v>0</v>
      </c>
      <c r="AC4061" s="50"/>
      <c r="AD4061" s="81"/>
      <c r="AE4061" s="81"/>
      <c r="AF4061" s="81"/>
      <c r="AG4061" s="81"/>
      <c r="AH4061" s="81"/>
      <c r="AI4061" s="81"/>
      <c r="AJ4061" s="81"/>
      <c r="AK4061" s="81"/>
      <c r="AL4061" s="81"/>
      <c r="AM4061" s="50"/>
      <c r="AN4061" s="50"/>
      <c r="AO4061" s="112">
        <f t="shared" si="651"/>
        <v>0</v>
      </c>
    </row>
    <row r="4062" spans="1:41" ht="20.100000000000001" customHeight="1">
      <c r="A4062" s="70">
        <f t="shared" si="649"/>
        <v>1</v>
      </c>
      <c r="B4062" s="81"/>
      <c r="C4062" s="81"/>
      <c r="D4062" s="81"/>
      <c r="E4062" s="81"/>
      <c r="F4062" s="34"/>
      <c r="G4062" s="94"/>
      <c r="H4062" s="81"/>
      <c r="I4062" s="34"/>
      <c r="J4062" s="34"/>
      <c r="K4062" s="38"/>
      <c r="L4062" s="38"/>
      <c r="M4062" s="39">
        <f t="shared" si="642"/>
        <v>0</v>
      </c>
      <c r="N4062" s="40">
        <f t="shared" si="643"/>
        <v>0</v>
      </c>
      <c r="O4062" s="80"/>
      <c r="P4062" s="113" t="str">
        <f t="shared" si="650"/>
        <v/>
      </c>
      <c r="Q4062" s="42" t="str">
        <f t="shared" si="644"/>
        <v/>
      </c>
      <c r="R4062" s="81"/>
      <c r="S4062" s="44" t="str">
        <f t="shared" si="645"/>
        <v/>
      </c>
      <c r="T4062" s="81"/>
      <c r="U4062" s="81"/>
      <c r="V4062" s="42">
        <f t="shared" si="646"/>
        <v>0</v>
      </c>
      <c r="W4062" s="43"/>
      <c r="X4062" s="47">
        <f>SUMIFS(W$12:W4062,F$12:F4062,F4062,H$12:H4062,H4062,D$12:D4062,D4062)</f>
        <v>0</v>
      </c>
      <c r="Y4062" s="48">
        <f t="shared" si="647"/>
        <v>0</v>
      </c>
      <c r="Z4062" s="82"/>
      <c r="AA4062" s="106"/>
      <c r="AB4062" s="42">
        <f t="shared" si="648"/>
        <v>0</v>
      </c>
      <c r="AC4062" s="50"/>
      <c r="AD4062" s="81"/>
      <c r="AE4062" s="81"/>
      <c r="AF4062" s="81"/>
      <c r="AG4062" s="81"/>
      <c r="AH4062" s="81"/>
      <c r="AI4062" s="81"/>
      <c r="AJ4062" s="81"/>
      <c r="AK4062" s="81"/>
      <c r="AL4062" s="81"/>
      <c r="AM4062" s="50"/>
      <c r="AN4062" s="50"/>
      <c r="AO4062" s="112">
        <f t="shared" si="651"/>
        <v>0</v>
      </c>
    </row>
    <row r="4063" spans="1:41" ht="20.100000000000001" customHeight="1">
      <c r="A4063" s="70">
        <f t="shared" si="649"/>
        <v>1</v>
      </c>
      <c r="B4063" s="81"/>
      <c r="C4063" s="81"/>
      <c r="D4063" s="81"/>
      <c r="E4063" s="81"/>
      <c r="F4063" s="34"/>
      <c r="G4063" s="94"/>
      <c r="H4063" s="81"/>
      <c r="I4063" s="34"/>
      <c r="J4063" s="34"/>
      <c r="K4063" s="38"/>
      <c r="L4063" s="38"/>
      <c r="M4063" s="39">
        <f t="shared" si="642"/>
        <v>0</v>
      </c>
      <c r="N4063" s="40">
        <f t="shared" si="643"/>
        <v>0</v>
      </c>
      <c r="O4063" s="80"/>
      <c r="P4063" s="113" t="str">
        <f t="shared" si="650"/>
        <v/>
      </c>
      <c r="Q4063" s="42" t="str">
        <f t="shared" si="644"/>
        <v/>
      </c>
      <c r="R4063" s="81"/>
      <c r="S4063" s="44" t="str">
        <f t="shared" si="645"/>
        <v/>
      </c>
      <c r="T4063" s="81"/>
      <c r="U4063" s="81"/>
      <c r="V4063" s="42">
        <f t="shared" si="646"/>
        <v>0</v>
      </c>
      <c r="W4063" s="43"/>
      <c r="X4063" s="47">
        <f>SUMIFS(W$12:W4063,F$12:F4063,F4063,H$12:H4063,H4063,D$12:D4063,D4063)</f>
        <v>0</v>
      </c>
      <c r="Y4063" s="48">
        <f t="shared" si="647"/>
        <v>0</v>
      </c>
      <c r="Z4063" s="82"/>
      <c r="AA4063" s="106"/>
      <c r="AB4063" s="42">
        <f t="shared" si="648"/>
        <v>0</v>
      </c>
      <c r="AC4063" s="50"/>
      <c r="AD4063" s="81"/>
      <c r="AE4063" s="81"/>
      <c r="AF4063" s="81"/>
      <c r="AG4063" s="81"/>
      <c r="AH4063" s="81"/>
      <c r="AI4063" s="81"/>
      <c r="AJ4063" s="81"/>
      <c r="AK4063" s="81"/>
      <c r="AL4063" s="81"/>
      <c r="AM4063" s="50"/>
      <c r="AN4063" s="50"/>
      <c r="AO4063" s="112">
        <f t="shared" si="651"/>
        <v>0</v>
      </c>
    </row>
    <row r="4064" spans="1:41" ht="20.100000000000001" customHeight="1">
      <c r="A4064" s="70">
        <f t="shared" si="649"/>
        <v>1</v>
      </c>
      <c r="B4064" s="81"/>
      <c r="C4064" s="81"/>
      <c r="D4064" s="81"/>
      <c r="E4064" s="81"/>
      <c r="F4064" s="34"/>
      <c r="G4064" s="94"/>
      <c r="H4064" s="81"/>
      <c r="I4064" s="34"/>
      <c r="J4064" s="34"/>
      <c r="K4064" s="38"/>
      <c r="L4064" s="38"/>
      <c r="M4064" s="39">
        <f t="shared" si="642"/>
        <v>0</v>
      </c>
      <c r="N4064" s="40">
        <f t="shared" si="643"/>
        <v>0</v>
      </c>
      <c r="O4064" s="80"/>
      <c r="P4064" s="113" t="str">
        <f t="shared" si="650"/>
        <v/>
      </c>
      <c r="Q4064" s="42" t="str">
        <f t="shared" si="644"/>
        <v/>
      </c>
      <c r="R4064" s="81"/>
      <c r="S4064" s="44" t="str">
        <f t="shared" si="645"/>
        <v/>
      </c>
      <c r="T4064" s="81"/>
      <c r="U4064" s="81"/>
      <c r="V4064" s="42">
        <f t="shared" si="646"/>
        <v>0</v>
      </c>
      <c r="W4064" s="43"/>
      <c r="X4064" s="47">
        <f>SUMIFS(W$12:W4064,F$12:F4064,F4064,H$12:H4064,H4064,D$12:D4064,D4064)</f>
        <v>0</v>
      </c>
      <c r="Y4064" s="48">
        <f t="shared" si="647"/>
        <v>0</v>
      </c>
      <c r="Z4064" s="82"/>
      <c r="AA4064" s="106"/>
      <c r="AB4064" s="42">
        <f t="shared" si="648"/>
        <v>0</v>
      </c>
      <c r="AC4064" s="50"/>
      <c r="AD4064" s="81"/>
      <c r="AE4064" s="81"/>
      <c r="AF4064" s="81"/>
      <c r="AG4064" s="81"/>
      <c r="AH4064" s="81"/>
      <c r="AI4064" s="81"/>
      <c r="AJ4064" s="81"/>
      <c r="AK4064" s="81"/>
      <c r="AL4064" s="81"/>
      <c r="AM4064" s="50"/>
      <c r="AN4064" s="50"/>
      <c r="AO4064" s="112">
        <f t="shared" si="651"/>
        <v>0</v>
      </c>
    </row>
    <row r="4065" spans="1:41" ht="20.100000000000001" customHeight="1">
      <c r="A4065" s="70">
        <f t="shared" si="649"/>
        <v>1</v>
      </c>
      <c r="B4065" s="81"/>
      <c r="C4065" s="81"/>
      <c r="D4065" s="81"/>
      <c r="E4065" s="81"/>
      <c r="F4065" s="34"/>
      <c r="G4065" s="94"/>
      <c r="H4065" s="81"/>
      <c r="I4065" s="34"/>
      <c r="J4065" s="34"/>
      <c r="K4065" s="38"/>
      <c r="L4065" s="38"/>
      <c r="M4065" s="39">
        <f t="shared" si="642"/>
        <v>0</v>
      </c>
      <c r="N4065" s="40">
        <f t="shared" si="643"/>
        <v>0</v>
      </c>
      <c r="O4065" s="80"/>
      <c r="P4065" s="113" t="str">
        <f t="shared" si="650"/>
        <v/>
      </c>
      <c r="Q4065" s="42" t="str">
        <f t="shared" si="644"/>
        <v/>
      </c>
      <c r="R4065" s="81"/>
      <c r="S4065" s="44" t="str">
        <f t="shared" si="645"/>
        <v/>
      </c>
      <c r="T4065" s="81"/>
      <c r="U4065" s="81"/>
      <c r="V4065" s="42">
        <f t="shared" si="646"/>
        <v>0</v>
      </c>
      <c r="W4065" s="43"/>
      <c r="X4065" s="47">
        <f>SUMIFS(W$12:W4065,F$12:F4065,F4065,H$12:H4065,H4065,D$12:D4065,D4065)</f>
        <v>0</v>
      </c>
      <c r="Y4065" s="48">
        <f t="shared" si="647"/>
        <v>0</v>
      </c>
      <c r="Z4065" s="82"/>
      <c r="AA4065" s="106"/>
      <c r="AB4065" s="42">
        <f t="shared" si="648"/>
        <v>0</v>
      </c>
      <c r="AC4065" s="50"/>
      <c r="AD4065" s="81"/>
      <c r="AE4065" s="81"/>
      <c r="AF4065" s="81"/>
      <c r="AG4065" s="81"/>
      <c r="AH4065" s="81"/>
      <c r="AI4065" s="81"/>
      <c r="AJ4065" s="81"/>
      <c r="AK4065" s="81"/>
      <c r="AL4065" s="81"/>
      <c r="AM4065" s="50"/>
      <c r="AN4065" s="50"/>
      <c r="AO4065" s="112">
        <f t="shared" si="651"/>
        <v>0</v>
      </c>
    </row>
    <row r="4066" spans="1:41" ht="20.100000000000001" customHeight="1">
      <c r="A4066" s="70">
        <f t="shared" si="649"/>
        <v>1</v>
      </c>
      <c r="B4066" s="81"/>
      <c r="C4066" s="81"/>
      <c r="D4066" s="81"/>
      <c r="E4066" s="81"/>
      <c r="F4066" s="34"/>
      <c r="G4066" s="94"/>
      <c r="H4066" s="81"/>
      <c r="I4066" s="34"/>
      <c r="J4066" s="34"/>
      <c r="K4066" s="38"/>
      <c r="L4066" s="38"/>
      <c r="M4066" s="39">
        <f t="shared" si="642"/>
        <v>0</v>
      </c>
      <c r="N4066" s="40">
        <f t="shared" si="643"/>
        <v>0</v>
      </c>
      <c r="O4066" s="80"/>
      <c r="P4066" s="113" t="str">
        <f t="shared" si="650"/>
        <v/>
      </c>
      <c r="Q4066" s="42" t="str">
        <f t="shared" si="644"/>
        <v/>
      </c>
      <c r="R4066" s="81"/>
      <c r="S4066" s="44" t="str">
        <f t="shared" si="645"/>
        <v/>
      </c>
      <c r="T4066" s="81"/>
      <c r="U4066" s="81"/>
      <c r="V4066" s="42">
        <f t="shared" si="646"/>
        <v>0</v>
      </c>
      <c r="W4066" s="43"/>
      <c r="X4066" s="47">
        <f>SUMIFS(W$12:W4066,F$12:F4066,F4066,H$12:H4066,H4066,D$12:D4066,D4066)</f>
        <v>0</v>
      </c>
      <c r="Y4066" s="48">
        <f t="shared" si="647"/>
        <v>0</v>
      </c>
      <c r="Z4066" s="82"/>
      <c r="AA4066" s="106"/>
      <c r="AB4066" s="42">
        <f t="shared" si="648"/>
        <v>0</v>
      </c>
      <c r="AC4066" s="50"/>
      <c r="AD4066" s="81"/>
      <c r="AE4066" s="81"/>
      <c r="AF4066" s="81"/>
      <c r="AG4066" s="81"/>
      <c r="AH4066" s="81"/>
      <c r="AI4066" s="81"/>
      <c r="AJ4066" s="81"/>
      <c r="AK4066" s="81"/>
      <c r="AL4066" s="81"/>
      <c r="AM4066" s="50"/>
      <c r="AN4066" s="50"/>
      <c r="AO4066" s="112">
        <f t="shared" si="651"/>
        <v>0</v>
      </c>
    </row>
    <row r="4067" spans="1:41" ht="20.100000000000001" customHeight="1">
      <c r="A4067" s="70">
        <f t="shared" si="649"/>
        <v>1</v>
      </c>
      <c r="B4067" s="81"/>
      <c r="C4067" s="81"/>
      <c r="D4067" s="81"/>
      <c r="E4067" s="81"/>
      <c r="F4067" s="34"/>
      <c r="G4067" s="94"/>
      <c r="H4067" s="81"/>
      <c r="I4067" s="34"/>
      <c r="J4067" s="34"/>
      <c r="K4067" s="38"/>
      <c r="L4067" s="38"/>
      <c r="M4067" s="39">
        <f t="shared" si="642"/>
        <v>0</v>
      </c>
      <c r="N4067" s="40">
        <f t="shared" si="643"/>
        <v>0</v>
      </c>
      <c r="O4067" s="80"/>
      <c r="P4067" s="113" t="str">
        <f t="shared" si="650"/>
        <v/>
      </c>
      <c r="Q4067" s="42" t="str">
        <f t="shared" si="644"/>
        <v/>
      </c>
      <c r="R4067" s="81"/>
      <c r="S4067" s="44" t="str">
        <f t="shared" si="645"/>
        <v/>
      </c>
      <c r="T4067" s="81"/>
      <c r="U4067" s="81"/>
      <c r="V4067" s="42">
        <f t="shared" si="646"/>
        <v>0</v>
      </c>
      <c r="W4067" s="43"/>
      <c r="X4067" s="47">
        <f>SUMIFS(W$12:W4067,F$12:F4067,F4067,H$12:H4067,H4067,D$12:D4067,D4067)</f>
        <v>0</v>
      </c>
      <c r="Y4067" s="48">
        <f t="shared" si="647"/>
        <v>0</v>
      </c>
      <c r="Z4067" s="82"/>
      <c r="AA4067" s="106"/>
      <c r="AB4067" s="42">
        <f t="shared" si="648"/>
        <v>0</v>
      </c>
      <c r="AC4067" s="50"/>
      <c r="AD4067" s="81"/>
      <c r="AE4067" s="81"/>
      <c r="AF4067" s="81"/>
      <c r="AG4067" s="81"/>
      <c r="AH4067" s="81"/>
      <c r="AI4067" s="81"/>
      <c r="AJ4067" s="81"/>
      <c r="AK4067" s="81"/>
      <c r="AL4067" s="81"/>
      <c r="AM4067" s="50"/>
      <c r="AN4067" s="50"/>
      <c r="AO4067" s="112">
        <f t="shared" si="651"/>
        <v>0</v>
      </c>
    </row>
    <row r="4068" spans="1:41" ht="20.100000000000001" customHeight="1">
      <c r="A4068" s="70">
        <f t="shared" si="649"/>
        <v>1</v>
      </c>
      <c r="B4068" s="81"/>
      <c r="C4068" s="81"/>
      <c r="D4068" s="81"/>
      <c r="E4068" s="81"/>
      <c r="F4068" s="34"/>
      <c r="G4068" s="94"/>
      <c r="H4068" s="81"/>
      <c r="I4068" s="34"/>
      <c r="J4068" s="34"/>
      <c r="K4068" s="38"/>
      <c r="L4068" s="38"/>
      <c r="M4068" s="39">
        <f t="shared" si="642"/>
        <v>0</v>
      </c>
      <c r="N4068" s="40">
        <f t="shared" si="643"/>
        <v>0</v>
      </c>
      <c r="O4068" s="80"/>
      <c r="P4068" s="113" t="str">
        <f t="shared" si="650"/>
        <v/>
      </c>
      <c r="Q4068" s="42" t="str">
        <f t="shared" si="644"/>
        <v/>
      </c>
      <c r="R4068" s="81"/>
      <c r="S4068" s="44" t="str">
        <f t="shared" si="645"/>
        <v/>
      </c>
      <c r="T4068" s="81"/>
      <c r="U4068" s="81"/>
      <c r="V4068" s="42">
        <f t="shared" si="646"/>
        <v>0</v>
      </c>
      <c r="W4068" s="43"/>
      <c r="X4068" s="47">
        <f>SUMIFS(W$12:W4068,F$12:F4068,F4068,H$12:H4068,H4068,D$12:D4068,D4068)</f>
        <v>0</v>
      </c>
      <c r="Y4068" s="48">
        <f t="shared" si="647"/>
        <v>0</v>
      </c>
      <c r="Z4068" s="82"/>
      <c r="AA4068" s="106"/>
      <c r="AB4068" s="42">
        <f t="shared" si="648"/>
        <v>0</v>
      </c>
      <c r="AC4068" s="50"/>
      <c r="AD4068" s="81"/>
      <c r="AE4068" s="81"/>
      <c r="AF4068" s="81"/>
      <c r="AG4068" s="81"/>
      <c r="AH4068" s="81"/>
      <c r="AI4068" s="81"/>
      <c r="AJ4068" s="81"/>
      <c r="AK4068" s="81"/>
      <c r="AL4068" s="81"/>
      <c r="AM4068" s="50"/>
      <c r="AN4068" s="50"/>
      <c r="AO4068" s="112">
        <f t="shared" si="651"/>
        <v>0</v>
      </c>
    </row>
    <row r="4069" spans="1:41" ht="20.100000000000001" customHeight="1">
      <c r="A4069" s="70">
        <f t="shared" si="649"/>
        <v>1</v>
      </c>
      <c r="B4069" s="81"/>
      <c r="C4069" s="81"/>
      <c r="D4069" s="81"/>
      <c r="E4069" s="81"/>
      <c r="F4069" s="34"/>
      <c r="G4069" s="94"/>
      <c r="H4069" s="81"/>
      <c r="I4069" s="34"/>
      <c r="J4069" s="34"/>
      <c r="K4069" s="38"/>
      <c r="L4069" s="38"/>
      <c r="M4069" s="39">
        <f t="shared" si="642"/>
        <v>0</v>
      </c>
      <c r="N4069" s="40">
        <f t="shared" si="643"/>
        <v>0</v>
      </c>
      <c r="O4069" s="80"/>
      <c r="P4069" s="113" t="str">
        <f t="shared" si="650"/>
        <v/>
      </c>
      <c r="Q4069" s="42" t="str">
        <f t="shared" si="644"/>
        <v/>
      </c>
      <c r="R4069" s="81"/>
      <c r="S4069" s="44" t="str">
        <f t="shared" si="645"/>
        <v/>
      </c>
      <c r="T4069" s="81"/>
      <c r="U4069" s="81"/>
      <c r="V4069" s="42">
        <f t="shared" si="646"/>
        <v>0</v>
      </c>
      <c r="W4069" s="43"/>
      <c r="X4069" s="47">
        <f>SUMIFS(W$12:W4069,F$12:F4069,F4069,H$12:H4069,H4069,D$12:D4069,D4069)</f>
        <v>0</v>
      </c>
      <c r="Y4069" s="48">
        <f t="shared" si="647"/>
        <v>0</v>
      </c>
      <c r="Z4069" s="82"/>
      <c r="AA4069" s="106"/>
      <c r="AB4069" s="42">
        <f t="shared" si="648"/>
        <v>0</v>
      </c>
      <c r="AC4069" s="50"/>
      <c r="AD4069" s="81"/>
      <c r="AE4069" s="81"/>
      <c r="AF4069" s="81"/>
      <c r="AG4069" s="81"/>
      <c r="AH4069" s="81"/>
      <c r="AI4069" s="81"/>
      <c r="AJ4069" s="81"/>
      <c r="AK4069" s="81"/>
      <c r="AL4069" s="81"/>
      <c r="AM4069" s="50"/>
      <c r="AN4069" s="50"/>
      <c r="AO4069" s="112">
        <f t="shared" si="651"/>
        <v>0</v>
      </c>
    </row>
    <row r="4070" spans="1:41" ht="20.100000000000001" customHeight="1">
      <c r="A4070" s="70">
        <f t="shared" si="649"/>
        <v>1</v>
      </c>
      <c r="B4070" s="81"/>
      <c r="C4070" s="81"/>
      <c r="D4070" s="81"/>
      <c r="E4070" s="81"/>
      <c r="F4070" s="34"/>
      <c r="G4070" s="94"/>
      <c r="H4070" s="81"/>
      <c r="I4070" s="34"/>
      <c r="J4070" s="34"/>
      <c r="K4070" s="38"/>
      <c r="L4070" s="38"/>
      <c r="M4070" s="39">
        <f t="shared" si="642"/>
        <v>0</v>
      </c>
      <c r="N4070" s="40">
        <f t="shared" si="643"/>
        <v>0</v>
      </c>
      <c r="O4070" s="80"/>
      <c r="P4070" s="113" t="str">
        <f t="shared" si="650"/>
        <v/>
      </c>
      <c r="Q4070" s="42" t="str">
        <f t="shared" si="644"/>
        <v/>
      </c>
      <c r="R4070" s="81"/>
      <c r="S4070" s="44" t="str">
        <f t="shared" si="645"/>
        <v/>
      </c>
      <c r="T4070" s="81"/>
      <c r="U4070" s="81"/>
      <c r="V4070" s="42">
        <f t="shared" si="646"/>
        <v>0</v>
      </c>
      <c r="W4070" s="43"/>
      <c r="X4070" s="47">
        <f>SUMIFS(W$12:W4070,F$12:F4070,F4070,H$12:H4070,H4070,D$12:D4070,D4070)</f>
        <v>0</v>
      </c>
      <c r="Y4070" s="48">
        <f t="shared" si="647"/>
        <v>0</v>
      </c>
      <c r="Z4070" s="82"/>
      <c r="AA4070" s="106"/>
      <c r="AB4070" s="42">
        <f t="shared" si="648"/>
        <v>0</v>
      </c>
      <c r="AC4070" s="50"/>
      <c r="AD4070" s="81"/>
      <c r="AE4070" s="81"/>
      <c r="AF4070" s="81"/>
      <c r="AG4070" s="81"/>
      <c r="AH4070" s="81"/>
      <c r="AI4070" s="81"/>
      <c r="AJ4070" s="81"/>
      <c r="AK4070" s="81"/>
      <c r="AL4070" s="81"/>
      <c r="AM4070" s="50"/>
      <c r="AN4070" s="50"/>
      <c r="AO4070" s="112">
        <f t="shared" si="651"/>
        <v>0</v>
      </c>
    </row>
    <row r="4071" spans="1:41" ht="20.100000000000001" customHeight="1">
      <c r="A4071" s="70">
        <f t="shared" si="649"/>
        <v>1</v>
      </c>
      <c r="B4071" s="81"/>
      <c r="C4071" s="81"/>
      <c r="D4071" s="81"/>
      <c r="E4071" s="81"/>
      <c r="F4071" s="34"/>
      <c r="G4071" s="94"/>
      <c r="H4071" s="81"/>
      <c r="I4071" s="34"/>
      <c r="J4071" s="34"/>
      <c r="K4071" s="38"/>
      <c r="L4071" s="38"/>
      <c r="M4071" s="39">
        <f t="shared" si="642"/>
        <v>0</v>
      </c>
      <c r="N4071" s="40">
        <f t="shared" si="643"/>
        <v>0</v>
      </c>
      <c r="O4071" s="80"/>
      <c r="P4071" s="113" t="str">
        <f t="shared" si="650"/>
        <v/>
      </c>
      <c r="Q4071" s="42" t="str">
        <f t="shared" si="644"/>
        <v/>
      </c>
      <c r="R4071" s="81"/>
      <c r="S4071" s="44" t="str">
        <f t="shared" si="645"/>
        <v/>
      </c>
      <c r="T4071" s="81"/>
      <c r="U4071" s="81"/>
      <c r="V4071" s="42">
        <f t="shared" si="646"/>
        <v>0</v>
      </c>
      <c r="W4071" s="43"/>
      <c r="X4071" s="47">
        <f>SUMIFS(W$12:W4071,F$12:F4071,F4071,H$12:H4071,H4071,D$12:D4071,D4071)</f>
        <v>0</v>
      </c>
      <c r="Y4071" s="48">
        <f t="shared" si="647"/>
        <v>0</v>
      </c>
      <c r="Z4071" s="82"/>
      <c r="AA4071" s="106"/>
      <c r="AB4071" s="42">
        <f t="shared" si="648"/>
        <v>0</v>
      </c>
      <c r="AC4071" s="50"/>
      <c r="AD4071" s="81"/>
      <c r="AE4071" s="81"/>
      <c r="AF4071" s="81"/>
      <c r="AG4071" s="81"/>
      <c r="AH4071" s="81"/>
      <c r="AI4071" s="81"/>
      <c r="AJ4071" s="81"/>
      <c r="AK4071" s="81"/>
      <c r="AL4071" s="81"/>
      <c r="AM4071" s="50"/>
      <c r="AN4071" s="50"/>
      <c r="AO4071" s="112">
        <f t="shared" si="651"/>
        <v>0</v>
      </c>
    </row>
    <row r="4072" spans="1:41" ht="20.100000000000001" customHeight="1">
      <c r="A4072" s="70">
        <f t="shared" si="649"/>
        <v>1</v>
      </c>
      <c r="B4072" s="81"/>
      <c r="C4072" s="81"/>
      <c r="D4072" s="81"/>
      <c r="E4072" s="81"/>
      <c r="F4072" s="34"/>
      <c r="G4072" s="94"/>
      <c r="H4072" s="81"/>
      <c r="I4072" s="34"/>
      <c r="J4072" s="34"/>
      <c r="K4072" s="38"/>
      <c r="L4072" s="38"/>
      <c r="M4072" s="39">
        <f t="shared" si="642"/>
        <v>0</v>
      </c>
      <c r="N4072" s="40">
        <f t="shared" si="643"/>
        <v>0</v>
      </c>
      <c r="O4072" s="80"/>
      <c r="P4072" s="113" t="str">
        <f t="shared" si="650"/>
        <v/>
      </c>
      <c r="Q4072" s="42" t="str">
        <f t="shared" si="644"/>
        <v/>
      </c>
      <c r="R4072" s="81"/>
      <c r="S4072" s="44" t="str">
        <f t="shared" si="645"/>
        <v/>
      </c>
      <c r="T4072" s="81"/>
      <c r="U4072" s="81"/>
      <c r="V4072" s="42">
        <f t="shared" si="646"/>
        <v>0</v>
      </c>
      <c r="W4072" s="43"/>
      <c r="X4072" s="47">
        <f>SUMIFS(W$12:W4072,F$12:F4072,F4072,H$12:H4072,H4072,D$12:D4072,D4072)</f>
        <v>0</v>
      </c>
      <c r="Y4072" s="48">
        <f t="shared" si="647"/>
        <v>0</v>
      </c>
      <c r="Z4072" s="82"/>
      <c r="AA4072" s="106"/>
      <c r="AB4072" s="42">
        <f t="shared" si="648"/>
        <v>0</v>
      </c>
      <c r="AC4072" s="50"/>
      <c r="AD4072" s="81"/>
      <c r="AE4072" s="81"/>
      <c r="AF4072" s="81"/>
      <c r="AG4072" s="81"/>
      <c r="AH4072" s="81"/>
      <c r="AI4072" s="81"/>
      <c r="AJ4072" s="81"/>
      <c r="AK4072" s="81"/>
      <c r="AL4072" s="81"/>
      <c r="AM4072" s="50"/>
      <c r="AN4072" s="50"/>
      <c r="AO4072" s="112">
        <f t="shared" si="651"/>
        <v>0</v>
      </c>
    </row>
    <row r="4073" spans="1:41" ht="20.100000000000001" customHeight="1">
      <c r="A4073" s="70">
        <f t="shared" si="649"/>
        <v>1</v>
      </c>
      <c r="B4073" s="81"/>
      <c r="C4073" s="81"/>
      <c r="D4073" s="81"/>
      <c r="E4073" s="81"/>
      <c r="F4073" s="34"/>
      <c r="G4073" s="94"/>
      <c r="H4073" s="81"/>
      <c r="I4073" s="34"/>
      <c r="J4073" s="34"/>
      <c r="K4073" s="38"/>
      <c r="L4073" s="38"/>
      <c r="M4073" s="39">
        <f t="shared" si="642"/>
        <v>0</v>
      </c>
      <c r="N4073" s="40">
        <f t="shared" si="643"/>
        <v>0</v>
      </c>
      <c r="O4073" s="80"/>
      <c r="P4073" s="113" t="str">
        <f t="shared" si="650"/>
        <v/>
      </c>
      <c r="Q4073" s="42" t="str">
        <f t="shared" si="644"/>
        <v/>
      </c>
      <c r="R4073" s="81"/>
      <c r="S4073" s="44" t="str">
        <f t="shared" si="645"/>
        <v/>
      </c>
      <c r="T4073" s="81"/>
      <c r="U4073" s="81"/>
      <c r="V4073" s="42">
        <f t="shared" si="646"/>
        <v>0</v>
      </c>
      <c r="W4073" s="43"/>
      <c r="X4073" s="47">
        <f>SUMIFS(W$12:W4073,F$12:F4073,F4073,H$12:H4073,H4073,D$12:D4073,D4073)</f>
        <v>0</v>
      </c>
      <c r="Y4073" s="48">
        <f t="shared" si="647"/>
        <v>0</v>
      </c>
      <c r="Z4073" s="82"/>
      <c r="AA4073" s="106"/>
      <c r="AB4073" s="42">
        <f t="shared" si="648"/>
        <v>0</v>
      </c>
      <c r="AC4073" s="50"/>
      <c r="AD4073" s="81"/>
      <c r="AE4073" s="81"/>
      <c r="AF4073" s="81"/>
      <c r="AG4073" s="81"/>
      <c r="AH4073" s="81"/>
      <c r="AI4073" s="81"/>
      <c r="AJ4073" s="81"/>
      <c r="AK4073" s="81"/>
      <c r="AL4073" s="81"/>
      <c r="AM4073" s="50"/>
      <c r="AN4073" s="50"/>
      <c r="AO4073" s="112">
        <f t="shared" si="651"/>
        <v>0</v>
      </c>
    </row>
    <row r="4074" spans="1:41" ht="20.100000000000001" customHeight="1">
      <c r="A4074" s="70">
        <f t="shared" si="649"/>
        <v>1</v>
      </c>
      <c r="B4074" s="81"/>
      <c r="C4074" s="81"/>
      <c r="D4074" s="81"/>
      <c r="E4074" s="81"/>
      <c r="F4074" s="34"/>
      <c r="G4074" s="94"/>
      <c r="H4074" s="81"/>
      <c r="I4074" s="34"/>
      <c r="J4074" s="34"/>
      <c r="K4074" s="38"/>
      <c r="L4074" s="38"/>
      <c r="M4074" s="39">
        <f t="shared" si="642"/>
        <v>0</v>
      </c>
      <c r="N4074" s="40">
        <f t="shared" si="643"/>
        <v>0</v>
      </c>
      <c r="O4074" s="80"/>
      <c r="P4074" s="113" t="str">
        <f t="shared" si="650"/>
        <v/>
      </c>
      <c r="Q4074" s="42" t="str">
        <f t="shared" si="644"/>
        <v/>
      </c>
      <c r="R4074" s="81"/>
      <c r="S4074" s="44" t="str">
        <f t="shared" si="645"/>
        <v/>
      </c>
      <c r="T4074" s="81"/>
      <c r="U4074" s="81"/>
      <c r="V4074" s="42">
        <f t="shared" si="646"/>
        <v>0</v>
      </c>
      <c r="W4074" s="43"/>
      <c r="X4074" s="47">
        <f>SUMIFS(W$12:W4074,F$12:F4074,F4074,H$12:H4074,H4074,D$12:D4074,D4074)</f>
        <v>0</v>
      </c>
      <c r="Y4074" s="48">
        <f t="shared" si="647"/>
        <v>0</v>
      </c>
      <c r="Z4074" s="82"/>
      <c r="AA4074" s="106"/>
      <c r="AB4074" s="42">
        <f t="shared" si="648"/>
        <v>0</v>
      </c>
      <c r="AC4074" s="50"/>
      <c r="AD4074" s="81"/>
      <c r="AE4074" s="81"/>
      <c r="AF4074" s="81"/>
      <c r="AG4074" s="81"/>
      <c r="AH4074" s="81"/>
      <c r="AI4074" s="81"/>
      <c r="AJ4074" s="81"/>
      <c r="AK4074" s="81"/>
      <c r="AL4074" s="81"/>
      <c r="AM4074" s="50"/>
      <c r="AN4074" s="50"/>
      <c r="AO4074" s="112">
        <f t="shared" si="651"/>
        <v>0</v>
      </c>
    </row>
    <row r="4075" spans="1:41" ht="20.100000000000001" customHeight="1">
      <c r="A4075" s="70">
        <f t="shared" si="649"/>
        <v>1</v>
      </c>
      <c r="B4075" s="81"/>
      <c r="C4075" s="81"/>
      <c r="D4075" s="81"/>
      <c r="E4075" s="81"/>
      <c r="F4075" s="34"/>
      <c r="G4075" s="94"/>
      <c r="H4075" s="81"/>
      <c r="I4075" s="34"/>
      <c r="J4075" s="34"/>
      <c r="K4075" s="38"/>
      <c r="L4075" s="38"/>
      <c r="M4075" s="39">
        <f t="shared" si="642"/>
        <v>0</v>
      </c>
      <c r="N4075" s="40">
        <f t="shared" si="643"/>
        <v>0</v>
      </c>
      <c r="O4075" s="80"/>
      <c r="P4075" s="113" t="str">
        <f t="shared" si="650"/>
        <v/>
      </c>
      <c r="Q4075" s="42" t="str">
        <f t="shared" si="644"/>
        <v/>
      </c>
      <c r="R4075" s="81"/>
      <c r="S4075" s="44" t="str">
        <f t="shared" si="645"/>
        <v/>
      </c>
      <c r="T4075" s="81"/>
      <c r="U4075" s="81"/>
      <c r="V4075" s="42">
        <f t="shared" si="646"/>
        <v>0</v>
      </c>
      <c r="W4075" s="43"/>
      <c r="X4075" s="47">
        <f>SUMIFS(W$12:W4075,F$12:F4075,F4075,H$12:H4075,H4075,D$12:D4075,D4075)</f>
        <v>0</v>
      </c>
      <c r="Y4075" s="48">
        <f t="shared" si="647"/>
        <v>0</v>
      </c>
      <c r="Z4075" s="82"/>
      <c r="AA4075" s="106"/>
      <c r="AB4075" s="42">
        <f t="shared" si="648"/>
        <v>0</v>
      </c>
      <c r="AC4075" s="50"/>
      <c r="AD4075" s="81"/>
      <c r="AE4075" s="81"/>
      <c r="AF4075" s="81"/>
      <c r="AG4075" s="81"/>
      <c r="AH4075" s="81"/>
      <c r="AI4075" s="81"/>
      <c r="AJ4075" s="81"/>
      <c r="AK4075" s="81"/>
      <c r="AL4075" s="81"/>
      <c r="AM4075" s="50"/>
      <c r="AN4075" s="50"/>
      <c r="AO4075" s="112">
        <f t="shared" si="651"/>
        <v>0</v>
      </c>
    </row>
    <row r="4076" spans="1:41" ht="20.100000000000001" customHeight="1">
      <c r="A4076" s="70">
        <f t="shared" si="649"/>
        <v>1</v>
      </c>
      <c r="B4076" s="81"/>
      <c r="C4076" s="81"/>
      <c r="D4076" s="81"/>
      <c r="E4076" s="81"/>
      <c r="F4076" s="34"/>
      <c r="G4076" s="94"/>
      <c r="H4076" s="81"/>
      <c r="I4076" s="34"/>
      <c r="J4076" s="34"/>
      <c r="K4076" s="38"/>
      <c r="L4076" s="38"/>
      <c r="M4076" s="39">
        <f t="shared" si="642"/>
        <v>0</v>
      </c>
      <c r="N4076" s="40">
        <f t="shared" si="643"/>
        <v>0</v>
      </c>
      <c r="O4076" s="80"/>
      <c r="P4076" s="113" t="str">
        <f t="shared" si="650"/>
        <v/>
      </c>
      <c r="Q4076" s="42" t="str">
        <f t="shared" si="644"/>
        <v/>
      </c>
      <c r="R4076" s="81"/>
      <c r="S4076" s="44" t="str">
        <f t="shared" si="645"/>
        <v/>
      </c>
      <c r="T4076" s="81"/>
      <c r="U4076" s="81"/>
      <c r="V4076" s="42">
        <f t="shared" si="646"/>
        <v>0</v>
      </c>
      <c r="W4076" s="43"/>
      <c r="X4076" s="47">
        <f>SUMIFS(W$12:W4076,F$12:F4076,F4076,H$12:H4076,H4076,D$12:D4076,D4076)</f>
        <v>0</v>
      </c>
      <c r="Y4076" s="48">
        <f t="shared" si="647"/>
        <v>0</v>
      </c>
      <c r="Z4076" s="82"/>
      <c r="AA4076" s="106"/>
      <c r="AB4076" s="42">
        <f t="shared" si="648"/>
        <v>0</v>
      </c>
      <c r="AC4076" s="50"/>
      <c r="AD4076" s="81"/>
      <c r="AE4076" s="81"/>
      <c r="AF4076" s="81"/>
      <c r="AG4076" s="81"/>
      <c r="AH4076" s="81"/>
      <c r="AI4076" s="81"/>
      <c r="AJ4076" s="81"/>
      <c r="AK4076" s="81"/>
      <c r="AL4076" s="81"/>
      <c r="AM4076" s="50"/>
      <c r="AN4076" s="50"/>
      <c r="AO4076" s="112">
        <f t="shared" si="651"/>
        <v>0</v>
      </c>
    </row>
    <row r="4077" spans="1:41" ht="20.100000000000001" customHeight="1">
      <c r="A4077" s="70">
        <f t="shared" si="649"/>
        <v>1</v>
      </c>
      <c r="B4077" s="81"/>
      <c r="C4077" s="81"/>
      <c r="D4077" s="81"/>
      <c r="E4077" s="81"/>
      <c r="F4077" s="34"/>
      <c r="G4077" s="94"/>
      <c r="H4077" s="81"/>
      <c r="I4077" s="34"/>
      <c r="J4077" s="34"/>
      <c r="K4077" s="38"/>
      <c r="L4077" s="38"/>
      <c r="M4077" s="39">
        <f t="shared" si="642"/>
        <v>0</v>
      </c>
      <c r="N4077" s="40">
        <f t="shared" si="643"/>
        <v>0</v>
      </c>
      <c r="O4077" s="80"/>
      <c r="P4077" s="113" t="str">
        <f t="shared" si="650"/>
        <v/>
      </c>
      <c r="Q4077" s="42" t="str">
        <f t="shared" si="644"/>
        <v/>
      </c>
      <c r="R4077" s="81"/>
      <c r="S4077" s="44" t="str">
        <f t="shared" si="645"/>
        <v/>
      </c>
      <c r="T4077" s="81"/>
      <c r="U4077" s="81"/>
      <c r="V4077" s="42">
        <f t="shared" si="646"/>
        <v>0</v>
      </c>
      <c r="W4077" s="43"/>
      <c r="X4077" s="47">
        <f>SUMIFS(W$12:W4077,F$12:F4077,F4077,H$12:H4077,H4077,D$12:D4077,D4077)</f>
        <v>0</v>
      </c>
      <c r="Y4077" s="48">
        <f t="shared" si="647"/>
        <v>0</v>
      </c>
      <c r="Z4077" s="82"/>
      <c r="AA4077" s="106"/>
      <c r="AB4077" s="42">
        <f t="shared" si="648"/>
        <v>0</v>
      </c>
      <c r="AC4077" s="50"/>
      <c r="AD4077" s="81"/>
      <c r="AE4077" s="81"/>
      <c r="AF4077" s="81"/>
      <c r="AG4077" s="81"/>
      <c r="AH4077" s="81"/>
      <c r="AI4077" s="81"/>
      <c r="AJ4077" s="81"/>
      <c r="AK4077" s="81"/>
      <c r="AL4077" s="81"/>
      <c r="AM4077" s="50"/>
      <c r="AN4077" s="50"/>
      <c r="AO4077" s="112">
        <f t="shared" si="651"/>
        <v>0</v>
      </c>
    </row>
    <row r="4078" spans="1:41" ht="20.100000000000001" customHeight="1">
      <c r="A4078" s="70">
        <f t="shared" si="649"/>
        <v>1</v>
      </c>
      <c r="B4078" s="81"/>
      <c r="C4078" s="81"/>
      <c r="D4078" s="81"/>
      <c r="E4078" s="81"/>
      <c r="F4078" s="34"/>
      <c r="G4078" s="94"/>
      <c r="H4078" s="81"/>
      <c r="I4078" s="34"/>
      <c r="J4078" s="34"/>
      <c r="K4078" s="38"/>
      <c r="L4078" s="38"/>
      <c r="M4078" s="39">
        <f t="shared" si="642"/>
        <v>0</v>
      </c>
      <c r="N4078" s="40">
        <f t="shared" si="643"/>
        <v>0</v>
      </c>
      <c r="O4078" s="80"/>
      <c r="P4078" s="113" t="str">
        <f t="shared" si="650"/>
        <v/>
      </c>
      <c r="Q4078" s="42" t="str">
        <f t="shared" si="644"/>
        <v/>
      </c>
      <c r="R4078" s="81"/>
      <c r="S4078" s="44" t="str">
        <f t="shared" si="645"/>
        <v/>
      </c>
      <c r="T4078" s="81"/>
      <c r="U4078" s="81"/>
      <c r="V4078" s="42">
        <f t="shared" si="646"/>
        <v>0</v>
      </c>
      <c r="W4078" s="43"/>
      <c r="X4078" s="47">
        <f>SUMIFS(W$12:W4078,F$12:F4078,F4078,H$12:H4078,H4078,D$12:D4078,D4078)</f>
        <v>0</v>
      </c>
      <c r="Y4078" s="48">
        <f t="shared" si="647"/>
        <v>0</v>
      </c>
      <c r="Z4078" s="82"/>
      <c r="AA4078" s="106"/>
      <c r="AB4078" s="42">
        <f t="shared" si="648"/>
        <v>0</v>
      </c>
      <c r="AC4078" s="50"/>
      <c r="AD4078" s="81"/>
      <c r="AE4078" s="81"/>
      <c r="AF4078" s="81"/>
      <c r="AG4078" s="81"/>
      <c r="AH4078" s="81"/>
      <c r="AI4078" s="81"/>
      <c r="AJ4078" s="81"/>
      <c r="AK4078" s="81"/>
      <c r="AL4078" s="81"/>
      <c r="AM4078" s="50"/>
      <c r="AN4078" s="50"/>
      <c r="AO4078" s="112">
        <f t="shared" si="651"/>
        <v>0</v>
      </c>
    </row>
    <row r="4079" spans="1:41" ht="20.100000000000001" customHeight="1">
      <c r="A4079" s="70">
        <f t="shared" si="649"/>
        <v>1</v>
      </c>
      <c r="B4079" s="81"/>
      <c r="C4079" s="81"/>
      <c r="D4079" s="81"/>
      <c r="E4079" s="81"/>
      <c r="F4079" s="34"/>
      <c r="G4079" s="94"/>
      <c r="H4079" s="81"/>
      <c r="I4079" s="34"/>
      <c r="J4079" s="34"/>
      <c r="K4079" s="38"/>
      <c r="L4079" s="38"/>
      <c r="M4079" s="39">
        <f t="shared" si="642"/>
        <v>0</v>
      </c>
      <c r="N4079" s="40">
        <f t="shared" si="643"/>
        <v>0</v>
      </c>
      <c r="O4079" s="80"/>
      <c r="P4079" s="113" t="str">
        <f t="shared" si="650"/>
        <v/>
      </c>
      <c r="Q4079" s="42" t="str">
        <f t="shared" si="644"/>
        <v/>
      </c>
      <c r="R4079" s="81"/>
      <c r="S4079" s="44" t="str">
        <f t="shared" si="645"/>
        <v/>
      </c>
      <c r="T4079" s="81"/>
      <c r="U4079" s="81"/>
      <c r="V4079" s="42">
        <f t="shared" si="646"/>
        <v>0</v>
      </c>
      <c r="W4079" s="43"/>
      <c r="X4079" s="47">
        <f>SUMIFS(W$12:W4079,F$12:F4079,F4079,H$12:H4079,H4079,D$12:D4079,D4079)</f>
        <v>0</v>
      </c>
      <c r="Y4079" s="48">
        <f t="shared" si="647"/>
        <v>0</v>
      </c>
      <c r="Z4079" s="82"/>
      <c r="AA4079" s="106"/>
      <c r="AB4079" s="42">
        <f t="shared" si="648"/>
        <v>0</v>
      </c>
      <c r="AC4079" s="50"/>
      <c r="AD4079" s="81"/>
      <c r="AE4079" s="81"/>
      <c r="AF4079" s="81"/>
      <c r="AG4079" s="81"/>
      <c r="AH4079" s="81"/>
      <c r="AI4079" s="81"/>
      <c r="AJ4079" s="81"/>
      <c r="AK4079" s="81"/>
      <c r="AL4079" s="81"/>
      <c r="AM4079" s="50"/>
      <c r="AN4079" s="50"/>
      <c r="AO4079" s="112">
        <f t="shared" si="651"/>
        <v>0</v>
      </c>
    </row>
    <row r="4080" spans="1:41" ht="20.100000000000001" customHeight="1">
      <c r="A4080" s="70">
        <f t="shared" si="649"/>
        <v>1</v>
      </c>
      <c r="B4080" s="81"/>
      <c r="C4080" s="81"/>
      <c r="D4080" s="81"/>
      <c r="E4080" s="81"/>
      <c r="F4080" s="34"/>
      <c r="G4080" s="94"/>
      <c r="H4080" s="81"/>
      <c r="I4080" s="34"/>
      <c r="J4080" s="34"/>
      <c r="K4080" s="38"/>
      <c r="L4080" s="38"/>
      <c r="M4080" s="39">
        <f t="shared" si="642"/>
        <v>0</v>
      </c>
      <c r="N4080" s="40">
        <f t="shared" si="643"/>
        <v>0</v>
      </c>
      <c r="O4080" s="80"/>
      <c r="P4080" s="113" t="str">
        <f t="shared" si="650"/>
        <v/>
      </c>
      <c r="Q4080" s="42" t="str">
        <f t="shared" si="644"/>
        <v/>
      </c>
      <c r="R4080" s="81"/>
      <c r="S4080" s="44" t="str">
        <f t="shared" si="645"/>
        <v/>
      </c>
      <c r="T4080" s="81"/>
      <c r="U4080" s="81"/>
      <c r="V4080" s="42">
        <f t="shared" si="646"/>
        <v>0</v>
      </c>
      <c r="W4080" s="43"/>
      <c r="X4080" s="47">
        <f>SUMIFS(W$12:W4080,F$12:F4080,F4080,H$12:H4080,H4080,D$12:D4080,D4080)</f>
        <v>0</v>
      </c>
      <c r="Y4080" s="48">
        <f t="shared" si="647"/>
        <v>0</v>
      </c>
      <c r="Z4080" s="82"/>
      <c r="AA4080" s="106"/>
      <c r="AB4080" s="42">
        <f t="shared" si="648"/>
        <v>0</v>
      </c>
      <c r="AC4080" s="50"/>
      <c r="AD4080" s="81"/>
      <c r="AE4080" s="81"/>
      <c r="AF4080" s="81"/>
      <c r="AG4080" s="81"/>
      <c r="AH4080" s="81"/>
      <c r="AI4080" s="81"/>
      <c r="AJ4080" s="81"/>
      <c r="AK4080" s="81"/>
      <c r="AL4080" s="81"/>
      <c r="AM4080" s="50"/>
      <c r="AN4080" s="50"/>
      <c r="AO4080" s="112">
        <f t="shared" si="651"/>
        <v>0</v>
      </c>
    </row>
    <row r="4081" spans="1:41" ht="20.100000000000001" customHeight="1">
      <c r="A4081" s="70">
        <f t="shared" si="649"/>
        <v>1</v>
      </c>
      <c r="B4081" s="81"/>
      <c r="C4081" s="81"/>
      <c r="D4081" s="81"/>
      <c r="E4081" s="81"/>
      <c r="F4081" s="34"/>
      <c r="G4081" s="94"/>
      <c r="H4081" s="81"/>
      <c r="I4081" s="34"/>
      <c r="J4081" s="34"/>
      <c r="K4081" s="38"/>
      <c r="L4081" s="38"/>
      <c r="M4081" s="39">
        <f t="shared" si="642"/>
        <v>0</v>
      </c>
      <c r="N4081" s="40">
        <f t="shared" si="643"/>
        <v>0</v>
      </c>
      <c r="O4081" s="80"/>
      <c r="P4081" s="113" t="str">
        <f t="shared" si="650"/>
        <v/>
      </c>
      <c r="Q4081" s="42" t="str">
        <f t="shared" si="644"/>
        <v/>
      </c>
      <c r="R4081" s="81"/>
      <c r="S4081" s="44" t="str">
        <f t="shared" si="645"/>
        <v/>
      </c>
      <c r="T4081" s="81"/>
      <c r="U4081" s="81"/>
      <c r="V4081" s="42">
        <f t="shared" si="646"/>
        <v>0</v>
      </c>
      <c r="W4081" s="43"/>
      <c r="X4081" s="47">
        <f>SUMIFS(W$12:W4081,F$12:F4081,F4081,H$12:H4081,H4081,D$12:D4081,D4081)</f>
        <v>0</v>
      </c>
      <c r="Y4081" s="48">
        <f t="shared" si="647"/>
        <v>0</v>
      </c>
      <c r="Z4081" s="82"/>
      <c r="AA4081" s="106"/>
      <c r="AB4081" s="42">
        <f t="shared" si="648"/>
        <v>0</v>
      </c>
      <c r="AC4081" s="50"/>
      <c r="AD4081" s="81"/>
      <c r="AE4081" s="81"/>
      <c r="AF4081" s="81"/>
      <c r="AG4081" s="81"/>
      <c r="AH4081" s="81"/>
      <c r="AI4081" s="81"/>
      <c r="AJ4081" s="81"/>
      <c r="AK4081" s="81"/>
      <c r="AL4081" s="81"/>
      <c r="AM4081" s="50"/>
      <c r="AN4081" s="50"/>
      <c r="AO4081" s="112">
        <f t="shared" si="651"/>
        <v>0</v>
      </c>
    </row>
    <row r="4082" spans="1:41" ht="20.100000000000001" customHeight="1">
      <c r="A4082" s="70">
        <f t="shared" si="649"/>
        <v>1</v>
      </c>
      <c r="B4082" s="81"/>
      <c r="C4082" s="81"/>
      <c r="D4082" s="81"/>
      <c r="E4082" s="81"/>
      <c r="F4082" s="34"/>
      <c r="G4082" s="94"/>
      <c r="H4082" s="81"/>
      <c r="I4082" s="34"/>
      <c r="J4082" s="34"/>
      <c r="K4082" s="38"/>
      <c r="L4082" s="38"/>
      <c r="M4082" s="39">
        <f t="shared" si="642"/>
        <v>0</v>
      </c>
      <c r="N4082" s="40">
        <f t="shared" si="643"/>
        <v>0</v>
      </c>
      <c r="O4082" s="80"/>
      <c r="P4082" s="113" t="str">
        <f t="shared" si="650"/>
        <v/>
      </c>
      <c r="Q4082" s="42" t="str">
        <f t="shared" si="644"/>
        <v/>
      </c>
      <c r="R4082" s="81"/>
      <c r="S4082" s="44" t="str">
        <f t="shared" si="645"/>
        <v/>
      </c>
      <c r="T4082" s="81"/>
      <c r="U4082" s="81"/>
      <c r="V4082" s="42">
        <f t="shared" si="646"/>
        <v>0</v>
      </c>
      <c r="W4082" s="43"/>
      <c r="X4082" s="47">
        <f>SUMIFS(W$12:W4082,F$12:F4082,F4082,H$12:H4082,H4082,D$12:D4082,D4082)</f>
        <v>0</v>
      </c>
      <c r="Y4082" s="48">
        <f t="shared" si="647"/>
        <v>0</v>
      </c>
      <c r="Z4082" s="82"/>
      <c r="AA4082" s="106"/>
      <c r="AB4082" s="42">
        <f t="shared" si="648"/>
        <v>0</v>
      </c>
      <c r="AC4082" s="50"/>
      <c r="AD4082" s="81"/>
      <c r="AE4082" s="81"/>
      <c r="AF4082" s="81"/>
      <c r="AG4082" s="81"/>
      <c r="AH4082" s="81"/>
      <c r="AI4082" s="81"/>
      <c r="AJ4082" s="81"/>
      <c r="AK4082" s="81"/>
      <c r="AL4082" s="81"/>
      <c r="AM4082" s="50"/>
      <c r="AN4082" s="50"/>
      <c r="AO4082" s="112">
        <f t="shared" si="651"/>
        <v>0</v>
      </c>
    </row>
    <row r="4083" spans="1:41" ht="20.100000000000001" customHeight="1">
      <c r="A4083" s="70">
        <f t="shared" si="649"/>
        <v>1</v>
      </c>
      <c r="B4083" s="81"/>
      <c r="C4083" s="81"/>
      <c r="D4083" s="81"/>
      <c r="E4083" s="81"/>
      <c r="F4083" s="34"/>
      <c r="G4083" s="94"/>
      <c r="H4083" s="81"/>
      <c r="I4083" s="34"/>
      <c r="J4083" s="34"/>
      <c r="K4083" s="38"/>
      <c r="L4083" s="38"/>
      <c r="M4083" s="39">
        <f t="shared" si="642"/>
        <v>0</v>
      </c>
      <c r="N4083" s="40">
        <f t="shared" si="643"/>
        <v>0</v>
      </c>
      <c r="O4083" s="80"/>
      <c r="P4083" s="113" t="str">
        <f t="shared" si="650"/>
        <v/>
      </c>
      <c r="Q4083" s="42" t="str">
        <f t="shared" si="644"/>
        <v/>
      </c>
      <c r="R4083" s="81"/>
      <c r="S4083" s="44" t="str">
        <f t="shared" si="645"/>
        <v/>
      </c>
      <c r="T4083" s="81"/>
      <c r="U4083" s="81"/>
      <c r="V4083" s="42">
        <f t="shared" si="646"/>
        <v>0</v>
      </c>
      <c r="W4083" s="43"/>
      <c r="X4083" s="47">
        <f>SUMIFS(W$12:W4083,F$12:F4083,F4083,H$12:H4083,H4083,D$12:D4083,D4083)</f>
        <v>0</v>
      </c>
      <c r="Y4083" s="48">
        <f t="shared" si="647"/>
        <v>0</v>
      </c>
      <c r="Z4083" s="82"/>
      <c r="AA4083" s="106"/>
      <c r="AB4083" s="42">
        <f t="shared" si="648"/>
        <v>0</v>
      </c>
      <c r="AC4083" s="50"/>
      <c r="AD4083" s="81"/>
      <c r="AE4083" s="81"/>
      <c r="AF4083" s="81"/>
      <c r="AG4083" s="81"/>
      <c r="AH4083" s="81"/>
      <c r="AI4083" s="81"/>
      <c r="AJ4083" s="81"/>
      <c r="AK4083" s="81"/>
      <c r="AL4083" s="81"/>
      <c r="AM4083" s="50"/>
      <c r="AN4083" s="50"/>
      <c r="AO4083" s="112">
        <f t="shared" si="651"/>
        <v>0</v>
      </c>
    </row>
    <row r="4084" spans="1:41" ht="20.100000000000001" customHeight="1">
      <c r="A4084" s="70">
        <f t="shared" si="649"/>
        <v>1</v>
      </c>
      <c r="B4084" s="81"/>
      <c r="C4084" s="81"/>
      <c r="D4084" s="81"/>
      <c r="E4084" s="81"/>
      <c r="F4084" s="34"/>
      <c r="G4084" s="94"/>
      <c r="H4084" s="81"/>
      <c r="I4084" s="34"/>
      <c r="J4084" s="34"/>
      <c r="K4084" s="38"/>
      <c r="L4084" s="38"/>
      <c r="M4084" s="39">
        <f t="shared" si="642"/>
        <v>0</v>
      </c>
      <c r="N4084" s="40">
        <f t="shared" si="643"/>
        <v>0</v>
      </c>
      <c r="O4084" s="80"/>
      <c r="P4084" s="113" t="str">
        <f t="shared" si="650"/>
        <v/>
      </c>
      <c r="Q4084" s="42" t="str">
        <f t="shared" si="644"/>
        <v/>
      </c>
      <c r="R4084" s="81"/>
      <c r="S4084" s="44" t="str">
        <f t="shared" si="645"/>
        <v/>
      </c>
      <c r="T4084" s="81"/>
      <c r="U4084" s="81"/>
      <c r="V4084" s="42">
        <f t="shared" si="646"/>
        <v>0</v>
      </c>
      <c r="W4084" s="43"/>
      <c r="X4084" s="47">
        <f>SUMIFS(W$12:W4084,F$12:F4084,F4084,H$12:H4084,H4084,D$12:D4084,D4084)</f>
        <v>0</v>
      </c>
      <c r="Y4084" s="48">
        <f t="shared" si="647"/>
        <v>0</v>
      </c>
      <c r="Z4084" s="82"/>
      <c r="AA4084" s="106"/>
      <c r="AB4084" s="42">
        <f t="shared" si="648"/>
        <v>0</v>
      </c>
      <c r="AC4084" s="50"/>
      <c r="AD4084" s="81"/>
      <c r="AE4084" s="81"/>
      <c r="AF4084" s="81"/>
      <c r="AG4084" s="81"/>
      <c r="AH4084" s="81"/>
      <c r="AI4084" s="81"/>
      <c r="AJ4084" s="81"/>
      <c r="AK4084" s="81"/>
      <c r="AL4084" s="81"/>
      <c r="AM4084" s="50"/>
      <c r="AN4084" s="50"/>
      <c r="AO4084" s="112">
        <f t="shared" si="651"/>
        <v>0</v>
      </c>
    </row>
    <row r="4085" spans="1:41" ht="20.100000000000001" customHeight="1">
      <c r="A4085" s="70">
        <f t="shared" si="649"/>
        <v>1</v>
      </c>
      <c r="B4085" s="81"/>
      <c r="C4085" s="81"/>
      <c r="D4085" s="81"/>
      <c r="E4085" s="81"/>
      <c r="F4085" s="34"/>
      <c r="G4085" s="94"/>
      <c r="H4085" s="81"/>
      <c r="I4085" s="34"/>
      <c r="J4085" s="34"/>
      <c r="K4085" s="38"/>
      <c r="L4085" s="38"/>
      <c r="M4085" s="39">
        <f t="shared" si="642"/>
        <v>0</v>
      </c>
      <c r="N4085" s="40">
        <f t="shared" si="643"/>
        <v>0</v>
      </c>
      <c r="O4085" s="80"/>
      <c r="P4085" s="113" t="str">
        <f t="shared" si="650"/>
        <v/>
      </c>
      <c r="Q4085" s="42" t="str">
        <f t="shared" si="644"/>
        <v/>
      </c>
      <c r="R4085" s="81"/>
      <c r="S4085" s="44" t="str">
        <f t="shared" si="645"/>
        <v/>
      </c>
      <c r="T4085" s="81"/>
      <c r="U4085" s="81"/>
      <c r="V4085" s="42">
        <f t="shared" si="646"/>
        <v>0</v>
      </c>
      <c r="W4085" s="43"/>
      <c r="X4085" s="47">
        <f>SUMIFS(W$12:W4085,F$12:F4085,F4085,H$12:H4085,H4085,D$12:D4085,D4085)</f>
        <v>0</v>
      </c>
      <c r="Y4085" s="48">
        <f t="shared" si="647"/>
        <v>0</v>
      </c>
      <c r="Z4085" s="82"/>
      <c r="AA4085" s="106"/>
      <c r="AB4085" s="42">
        <f t="shared" si="648"/>
        <v>0</v>
      </c>
      <c r="AC4085" s="50"/>
      <c r="AD4085" s="81"/>
      <c r="AE4085" s="81"/>
      <c r="AF4085" s="81"/>
      <c r="AG4085" s="81"/>
      <c r="AH4085" s="81"/>
      <c r="AI4085" s="81"/>
      <c r="AJ4085" s="81"/>
      <c r="AK4085" s="81"/>
      <c r="AL4085" s="81"/>
      <c r="AM4085" s="50"/>
      <c r="AN4085" s="50"/>
      <c r="AO4085" s="112">
        <f t="shared" si="651"/>
        <v>0</v>
      </c>
    </row>
    <row r="4086" spans="1:41" ht="20.100000000000001" customHeight="1">
      <c r="A4086" s="70">
        <f t="shared" si="649"/>
        <v>1</v>
      </c>
      <c r="B4086" s="81"/>
      <c r="C4086" s="81"/>
      <c r="D4086" s="81"/>
      <c r="E4086" s="81"/>
      <c r="F4086" s="34"/>
      <c r="G4086" s="94"/>
      <c r="H4086" s="81"/>
      <c r="I4086" s="34"/>
      <c r="J4086" s="34"/>
      <c r="K4086" s="38"/>
      <c r="L4086" s="38"/>
      <c r="M4086" s="39">
        <f t="shared" si="642"/>
        <v>0</v>
      </c>
      <c r="N4086" s="40">
        <f t="shared" si="643"/>
        <v>0</v>
      </c>
      <c r="O4086" s="80"/>
      <c r="P4086" s="113" t="str">
        <f t="shared" si="650"/>
        <v/>
      </c>
      <c r="Q4086" s="42" t="str">
        <f t="shared" si="644"/>
        <v/>
      </c>
      <c r="R4086" s="81"/>
      <c r="S4086" s="44" t="str">
        <f t="shared" si="645"/>
        <v/>
      </c>
      <c r="T4086" s="81"/>
      <c r="U4086" s="81"/>
      <c r="V4086" s="42">
        <f t="shared" si="646"/>
        <v>0</v>
      </c>
      <c r="W4086" s="43"/>
      <c r="X4086" s="47">
        <f>SUMIFS(W$12:W4086,F$12:F4086,F4086,H$12:H4086,H4086,D$12:D4086,D4086)</f>
        <v>0</v>
      </c>
      <c r="Y4086" s="48">
        <f t="shared" si="647"/>
        <v>0</v>
      </c>
      <c r="Z4086" s="82"/>
      <c r="AA4086" s="106"/>
      <c r="AB4086" s="42">
        <f t="shared" si="648"/>
        <v>0</v>
      </c>
      <c r="AC4086" s="50"/>
      <c r="AD4086" s="81"/>
      <c r="AE4086" s="81"/>
      <c r="AF4086" s="81"/>
      <c r="AG4086" s="81"/>
      <c r="AH4086" s="81"/>
      <c r="AI4086" s="81"/>
      <c r="AJ4086" s="81"/>
      <c r="AK4086" s="81"/>
      <c r="AL4086" s="81"/>
      <c r="AM4086" s="50"/>
      <c r="AN4086" s="50"/>
      <c r="AO4086" s="112">
        <f t="shared" si="651"/>
        <v>0</v>
      </c>
    </row>
    <row r="4087" spans="1:41" ht="20.100000000000001" customHeight="1">
      <c r="A4087" s="70">
        <f t="shared" si="649"/>
        <v>1</v>
      </c>
      <c r="B4087" s="81"/>
      <c r="C4087" s="81"/>
      <c r="D4087" s="81"/>
      <c r="E4087" s="81"/>
      <c r="F4087" s="34"/>
      <c r="G4087" s="94"/>
      <c r="H4087" s="81"/>
      <c r="I4087" s="34"/>
      <c r="J4087" s="34"/>
      <c r="K4087" s="38"/>
      <c r="L4087" s="38"/>
      <c r="M4087" s="39">
        <f t="shared" si="642"/>
        <v>0</v>
      </c>
      <c r="N4087" s="40">
        <f t="shared" si="643"/>
        <v>0</v>
      </c>
      <c r="O4087" s="80"/>
      <c r="P4087" s="113" t="str">
        <f t="shared" si="650"/>
        <v/>
      </c>
      <c r="Q4087" s="42" t="str">
        <f t="shared" si="644"/>
        <v/>
      </c>
      <c r="R4087" s="81"/>
      <c r="S4087" s="44" t="str">
        <f t="shared" si="645"/>
        <v/>
      </c>
      <c r="T4087" s="81"/>
      <c r="U4087" s="81"/>
      <c r="V4087" s="42">
        <f t="shared" si="646"/>
        <v>0</v>
      </c>
      <c r="W4087" s="43"/>
      <c r="X4087" s="47">
        <f>SUMIFS(W$12:W4087,F$12:F4087,F4087,H$12:H4087,H4087,D$12:D4087,D4087)</f>
        <v>0</v>
      </c>
      <c r="Y4087" s="48">
        <f t="shared" si="647"/>
        <v>0</v>
      </c>
      <c r="Z4087" s="82"/>
      <c r="AA4087" s="106"/>
      <c r="AB4087" s="42">
        <f t="shared" si="648"/>
        <v>0</v>
      </c>
      <c r="AC4087" s="50"/>
      <c r="AD4087" s="81"/>
      <c r="AE4087" s="81"/>
      <c r="AF4087" s="81"/>
      <c r="AG4087" s="81"/>
      <c r="AH4087" s="81"/>
      <c r="AI4087" s="81"/>
      <c r="AJ4087" s="81"/>
      <c r="AK4087" s="81"/>
      <c r="AL4087" s="81"/>
      <c r="AM4087" s="50"/>
      <c r="AN4087" s="50"/>
      <c r="AO4087" s="112">
        <f t="shared" si="651"/>
        <v>0</v>
      </c>
    </row>
    <row r="4088" spans="1:41" ht="20.100000000000001" customHeight="1">
      <c r="A4088" s="70">
        <f t="shared" si="649"/>
        <v>1</v>
      </c>
      <c r="B4088" s="81"/>
      <c r="C4088" s="81"/>
      <c r="D4088" s="81"/>
      <c r="E4088" s="81"/>
      <c r="F4088" s="34"/>
      <c r="G4088" s="94"/>
      <c r="H4088" s="81"/>
      <c r="I4088" s="34"/>
      <c r="J4088" s="34"/>
      <c r="K4088" s="38"/>
      <c r="L4088" s="38"/>
      <c r="M4088" s="39">
        <f t="shared" si="642"/>
        <v>0</v>
      </c>
      <c r="N4088" s="40">
        <f t="shared" si="643"/>
        <v>0</v>
      </c>
      <c r="O4088" s="80"/>
      <c r="P4088" s="113" t="str">
        <f t="shared" si="650"/>
        <v/>
      </c>
      <c r="Q4088" s="42" t="str">
        <f t="shared" si="644"/>
        <v/>
      </c>
      <c r="R4088" s="81"/>
      <c r="S4088" s="44" t="str">
        <f t="shared" si="645"/>
        <v/>
      </c>
      <c r="T4088" s="81"/>
      <c r="U4088" s="81"/>
      <c r="V4088" s="42">
        <f t="shared" si="646"/>
        <v>0</v>
      </c>
      <c r="W4088" s="43"/>
      <c r="X4088" s="47">
        <f>SUMIFS(W$12:W4088,F$12:F4088,F4088,H$12:H4088,H4088,D$12:D4088,D4088)</f>
        <v>0</v>
      </c>
      <c r="Y4088" s="48">
        <f t="shared" si="647"/>
        <v>0</v>
      </c>
      <c r="Z4088" s="82"/>
      <c r="AA4088" s="106"/>
      <c r="AB4088" s="42">
        <f t="shared" si="648"/>
        <v>0</v>
      </c>
      <c r="AC4088" s="50"/>
      <c r="AD4088" s="81"/>
      <c r="AE4088" s="81"/>
      <c r="AF4088" s="81"/>
      <c r="AG4088" s="81"/>
      <c r="AH4088" s="81"/>
      <c r="AI4088" s="81"/>
      <c r="AJ4088" s="81"/>
      <c r="AK4088" s="81"/>
      <c r="AL4088" s="81"/>
      <c r="AM4088" s="50"/>
      <c r="AN4088" s="50"/>
      <c r="AO4088" s="112">
        <f t="shared" si="651"/>
        <v>0</v>
      </c>
    </row>
    <row r="4089" spans="1:41" ht="20.100000000000001" customHeight="1">
      <c r="A4089" s="70">
        <f t="shared" si="649"/>
        <v>1</v>
      </c>
      <c r="B4089" s="81"/>
      <c r="C4089" s="81"/>
      <c r="D4089" s="81"/>
      <c r="E4089" s="81"/>
      <c r="F4089" s="34"/>
      <c r="G4089" s="94"/>
      <c r="H4089" s="81"/>
      <c r="I4089" s="34"/>
      <c r="J4089" s="34"/>
      <c r="K4089" s="38"/>
      <c r="L4089" s="38"/>
      <c r="M4089" s="39">
        <f t="shared" si="642"/>
        <v>0</v>
      </c>
      <c r="N4089" s="40">
        <f t="shared" si="643"/>
        <v>0</v>
      </c>
      <c r="O4089" s="80"/>
      <c r="P4089" s="113" t="str">
        <f t="shared" si="650"/>
        <v/>
      </c>
      <c r="Q4089" s="42" t="str">
        <f t="shared" si="644"/>
        <v/>
      </c>
      <c r="R4089" s="81"/>
      <c r="S4089" s="44" t="str">
        <f t="shared" si="645"/>
        <v/>
      </c>
      <c r="T4089" s="81"/>
      <c r="U4089" s="81"/>
      <c r="V4089" s="42">
        <f t="shared" si="646"/>
        <v>0</v>
      </c>
      <c r="W4089" s="43"/>
      <c r="X4089" s="47">
        <f>SUMIFS(W$12:W4089,F$12:F4089,F4089,H$12:H4089,H4089,D$12:D4089,D4089)</f>
        <v>0</v>
      </c>
      <c r="Y4089" s="48">
        <f t="shared" si="647"/>
        <v>0</v>
      </c>
      <c r="Z4089" s="82"/>
      <c r="AA4089" s="106"/>
      <c r="AB4089" s="42">
        <f t="shared" si="648"/>
        <v>0</v>
      </c>
      <c r="AC4089" s="50"/>
      <c r="AD4089" s="81"/>
      <c r="AE4089" s="81"/>
      <c r="AF4089" s="81"/>
      <c r="AG4089" s="81"/>
      <c r="AH4089" s="81"/>
      <c r="AI4089" s="81"/>
      <c r="AJ4089" s="81"/>
      <c r="AK4089" s="81"/>
      <c r="AL4089" s="81"/>
      <c r="AM4089" s="50"/>
      <c r="AN4089" s="50"/>
      <c r="AO4089" s="112">
        <f t="shared" si="651"/>
        <v>0</v>
      </c>
    </row>
    <row r="4090" spans="1:41" ht="20.100000000000001" customHeight="1">
      <c r="A4090" s="70">
        <f t="shared" si="649"/>
        <v>1</v>
      </c>
      <c r="B4090" s="81"/>
      <c r="C4090" s="81"/>
      <c r="D4090" s="81"/>
      <c r="E4090" s="81"/>
      <c r="F4090" s="34"/>
      <c r="G4090" s="94"/>
      <c r="H4090" s="81"/>
      <c r="I4090" s="34"/>
      <c r="J4090" s="34"/>
      <c r="K4090" s="38"/>
      <c r="L4090" s="38"/>
      <c r="M4090" s="39">
        <f t="shared" si="642"/>
        <v>0</v>
      </c>
      <c r="N4090" s="40">
        <f t="shared" si="643"/>
        <v>0</v>
      </c>
      <c r="O4090" s="80"/>
      <c r="P4090" s="113" t="str">
        <f t="shared" si="650"/>
        <v/>
      </c>
      <c r="Q4090" s="42" t="str">
        <f t="shared" si="644"/>
        <v/>
      </c>
      <c r="R4090" s="81"/>
      <c r="S4090" s="44" t="str">
        <f t="shared" si="645"/>
        <v/>
      </c>
      <c r="T4090" s="81"/>
      <c r="U4090" s="81"/>
      <c r="V4090" s="42">
        <f t="shared" si="646"/>
        <v>0</v>
      </c>
      <c r="W4090" s="43"/>
      <c r="X4090" s="47">
        <f>SUMIFS(W$12:W4090,F$12:F4090,F4090,H$12:H4090,H4090,D$12:D4090,D4090)</f>
        <v>0</v>
      </c>
      <c r="Y4090" s="48">
        <f t="shared" si="647"/>
        <v>0</v>
      </c>
      <c r="Z4090" s="82"/>
      <c r="AA4090" s="106"/>
      <c r="AB4090" s="42">
        <f t="shared" si="648"/>
        <v>0</v>
      </c>
      <c r="AC4090" s="50"/>
      <c r="AD4090" s="81"/>
      <c r="AE4090" s="81"/>
      <c r="AF4090" s="81"/>
      <c r="AG4090" s="81"/>
      <c r="AH4090" s="81"/>
      <c r="AI4090" s="81"/>
      <c r="AJ4090" s="81"/>
      <c r="AK4090" s="81"/>
      <c r="AL4090" s="81"/>
      <c r="AM4090" s="50"/>
      <c r="AN4090" s="50"/>
      <c r="AO4090" s="112">
        <f t="shared" si="651"/>
        <v>0</v>
      </c>
    </row>
    <row r="4091" spans="1:41" ht="20.100000000000001" customHeight="1">
      <c r="A4091" s="70">
        <f t="shared" si="649"/>
        <v>1</v>
      </c>
      <c r="B4091" s="81"/>
      <c r="C4091" s="81"/>
      <c r="D4091" s="81"/>
      <c r="E4091" s="81"/>
      <c r="F4091" s="34"/>
      <c r="G4091" s="94"/>
      <c r="H4091" s="81"/>
      <c r="I4091" s="34"/>
      <c r="J4091" s="34"/>
      <c r="K4091" s="38"/>
      <c r="L4091" s="38"/>
      <c r="M4091" s="39">
        <f t="shared" si="642"/>
        <v>0</v>
      </c>
      <c r="N4091" s="40">
        <f t="shared" si="643"/>
        <v>0</v>
      </c>
      <c r="O4091" s="80"/>
      <c r="P4091" s="113" t="str">
        <f t="shared" si="650"/>
        <v/>
      </c>
      <c r="Q4091" s="42" t="str">
        <f t="shared" si="644"/>
        <v/>
      </c>
      <c r="R4091" s="81"/>
      <c r="S4091" s="44" t="str">
        <f t="shared" si="645"/>
        <v/>
      </c>
      <c r="T4091" s="81"/>
      <c r="U4091" s="81"/>
      <c r="V4091" s="42">
        <f t="shared" si="646"/>
        <v>0</v>
      </c>
      <c r="W4091" s="43"/>
      <c r="X4091" s="47">
        <f>SUMIFS(W$12:W4091,F$12:F4091,F4091,H$12:H4091,H4091,D$12:D4091,D4091)</f>
        <v>0</v>
      </c>
      <c r="Y4091" s="48">
        <f t="shared" si="647"/>
        <v>0</v>
      </c>
      <c r="Z4091" s="82"/>
      <c r="AA4091" s="106"/>
      <c r="AB4091" s="42">
        <f t="shared" si="648"/>
        <v>0</v>
      </c>
      <c r="AC4091" s="50"/>
      <c r="AD4091" s="81"/>
      <c r="AE4091" s="81"/>
      <c r="AF4091" s="81"/>
      <c r="AG4091" s="81"/>
      <c r="AH4091" s="81"/>
      <c r="AI4091" s="81"/>
      <c r="AJ4091" s="81"/>
      <c r="AK4091" s="81"/>
      <c r="AL4091" s="81"/>
      <c r="AM4091" s="50"/>
      <c r="AN4091" s="50"/>
      <c r="AO4091" s="112">
        <f t="shared" si="651"/>
        <v>0</v>
      </c>
    </row>
    <row r="4092" spans="1:41" ht="20.100000000000001" customHeight="1">
      <c r="A4092" s="70">
        <f t="shared" si="649"/>
        <v>1</v>
      </c>
      <c r="B4092" s="81"/>
      <c r="C4092" s="81"/>
      <c r="D4092" s="81"/>
      <c r="E4092" s="81"/>
      <c r="F4092" s="34"/>
      <c r="G4092" s="94"/>
      <c r="H4092" s="81"/>
      <c r="I4092" s="34"/>
      <c r="J4092" s="34"/>
      <c r="K4092" s="38"/>
      <c r="L4092" s="38"/>
      <c r="M4092" s="39">
        <f t="shared" si="642"/>
        <v>0</v>
      </c>
      <c r="N4092" s="40">
        <f t="shared" si="643"/>
        <v>0</v>
      </c>
      <c r="O4092" s="80"/>
      <c r="P4092" s="113" t="str">
        <f t="shared" si="650"/>
        <v/>
      </c>
      <c r="Q4092" s="42" t="str">
        <f t="shared" si="644"/>
        <v/>
      </c>
      <c r="R4092" s="81"/>
      <c r="S4092" s="44" t="str">
        <f t="shared" si="645"/>
        <v/>
      </c>
      <c r="T4092" s="81"/>
      <c r="U4092" s="81"/>
      <c r="V4092" s="42">
        <f t="shared" si="646"/>
        <v>0</v>
      </c>
      <c r="W4092" s="43"/>
      <c r="X4092" s="47">
        <f>SUMIFS(W$12:W4092,F$12:F4092,F4092,H$12:H4092,H4092,D$12:D4092,D4092)</f>
        <v>0</v>
      </c>
      <c r="Y4092" s="48">
        <f t="shared" si="647"/>
        <v>0</v>
      </c>
      <c r="Z4092" s="82"/>
      <c r="AA4092" s="106"/>
      <c r="AB4092" s="42">
        <f t="shared" si="648"/>
        <v>0</v>
      </c>
      <c r="AC4092" s="50"/>
      <c r="AD4092" s="81"/>
      <c r="AE4092" s="81"/>
      <c r="AF4092" s="81"/>
      <c r="AG4092" s="81"/>
      <c r="AH4092" s="81"/>
      <c r="AI4092" s="81"/>
      <c r="AJ4092" s="81"/>
      <c r="AK4092" s="81"/>
      <c r="AL4092" s="81"/>
      <c r="AM4092" s="50"/>
      <c r="AN4092" s="50"/>
      <c r="AO4092" s="112">
        <f t="shared" si="651"/>
        <v>0</v>
      </c>
    </row>
    <row r="4093" spans="1:41" ht="20.100000000000001" customHeight="1">
      <c r="A4093" s="70">
        <f t="shared" si="649"/>
        <v>1</v>
      </c>
      <c r="B4093" s="81"/>
      <c r="C4093" s="81"/>
      <c r="D4093" s="81"/>
      <c r="E4093" s="81"/>
      <c r="F4093" s="34"/>
      <c r="G4093" s="94"/>
      <c r="H4093" s="81"/>
      <c r="I4093" s="34"/>
      <c r="J4093" s="34"/>
      <c r="K4093" s="38"/>
      <c r="L4093" s="38"/>
      <c r="M4093" s="39">
        <f t="shared" si="642"/>
        <v>0</v>
      </c>
      <c r="N4093" s="40">
        <f t="shared" si="643"/>
        <v>0</v>
      </c>
      <c r="O4093" s="80"/>
      <c r="P4093" s="113" t="str">
        <f t="shared" si="650"/>
        <v/>
      </c>
      <c r="Q4093" s="42" t="str">
        <f t="shared" si="644"/>
        <v/>
      </c>
      <c r="R4093" s="81"/>
      <c r="S4093" s="44" t="str">
        <f t="shared" si="645"/>
        <v/>
      </c>
      <c r="T4093" s="81"/>
      <c r="U4093" s="81"/>
      <c r="V4093" s="42">
        <f t="shared" si="646"/>
        <v>0</v>
      </c>
      <c r="W4093" s="43"/>
      <c r="X4093" s="47">
        <f>SUMIFS(W$12:W4093,F$12:F4093,F4093,H$12:H4093,H4093,D$12:D4093,D4093)</f>
        <v>0</v>
      </c>
      <c r="Y4093" s="48">
        <f t="shared" si="647"/>
        <v>0</v>
      </c>
      <c r="Z4093" s="82"/>
      <c r="AA4093" s="106"/>
      <c r="AB4093" s="42">
        <f t="shared" si="648"/>
        <v>0</v>
      </c>
      <c r="AC4093" s="50"/>
      <c r="AD4093" s="81"/>
      <c r="AE4093" s="81"/>
      <c r="AF4093" s="81"/>
      <c r="AG4093" s="81"/>
      <c r="AH4093" s="81"/>
      <c r="AI4093" s="81"/>
      <c r="AJ4093" s="81"/>
      <c r="AK4093" s="81"/>
      <c r="AL4093" s="81"/>
      <c r="AM4093" s="50"/>
      <c r="AN4093" s="50"/>
      <c r="AO4093" s="112">
        <f t="shared" si="651"/>
        <v>0</v>
      </c>
    </row>
    <row r="4094" spans="1:41" ht="20.100000000000001" customHeight="1">
      <c r="A4094" s="70">
        <f t="shared" si="649"/>
        <v>1</v>
      </c>
      <c r="B4094" s="81"/>
      <c r="C4094" s="81"/>
      <c r="D4094" s="81"/>
      <c r="E4094" s="81"/>
      <c r="F4094" s="34"/>
      <c r="G4094" s="94"/>
      <c r="H4094" s="81"/>
      <c r="I4094" s="34"/>
      <c r="J4094" s="34"/>
      <c r="K4094" s="38"/>
      <c r="L4094" s="38"/>
      <c r="M4094" s="39">
        <f t="shared" si="642"/>
        <v>0</v>
      </c>
      <c r="N4094" s="40">
        <f t="shared" si="643"/>
        <v>0</v>
      </c>
      <c r="O4094" s="80"/>
      <c r="P4094" s="113" t="str">
        <f t="shared" si="650"/>
        <v/>
      </c>
      <c r="Q4094" s="42" t="str">
        <f t="shared" si="644"/>
        <v/>
      </c>
      <c r="R4094" s="81"/>
      <c r="S4094" s="44" t="str">
        <f t="shared" si="645"/>
        <v/>
      </c>
      <c r="T4094" s="81"/>
      <c r="U4094" s="81"/>
      <c r="V4094" s="42">
        <f t="shared" si="646"/>
        <v>0</v>
      </c>
      <c r="W4094" s="43"/>
      <c r="X4094" s="47">
        <f>SUMIFS(W$12:W4094,F$12:F4094,F4094,H$12:H4094,H4094,D$12:D4094,D4094)</f>
        <v>0</v>
      </c>
      <c r="Y4094" s="48">
        <f t="shared" si="647"/>
        <v>0</v>
      </c>
      <c r="Z4094" s="82"/>
      <c r="AA4094" s="106"/>
      <c r="AB4094" s="42">
        <f t="shared" si="648"/>
        <v>0</v>
      </c>
      <c r="AC4094" s="50"/>
      <c r="AD4094" s="81"/>
      <c r="AE4094" s="81"/>
      <c r="AF4094" s="81"/>
      <c r="AG4094" s="81"/>
      <c r="AH4094" s="81"/>
      <c r="AI4094" s="81"/>
      <c r="AJ4094" s="81"/>
      <c r="AK4094" s="81"/>
      <c r="AL4094" s="81"/>
      <c r="AM4094" s="50"/>
      <c r="AN4094" s="50"/>
      <c r="AO4094" s="112">
        <f t="shared" si="651"/>
        <v>0</v>
      </c>
    </row>
    <row r="4095" spans="1:41" ht="20.100000000000001" customHeight="1">
      <c r="A4095" s="70">
        <f t="shared" si="649"/>
        <v>1</v>
      </c>
      <c r="B4095" s="81"/>
      <c r="C4095" s="81"/>
      <c r="D4095" s="81"/>
      <c r="E4095" s="81"/>
      <c r="F4095" s="34"/>
      <c r="G4095" s="94"/>
      <c r="H4095" s="81"/>
      <c r="I4095" s="34"/>
      <c r="J4095" s="34"/>
      <c r="K4095" s="38"/>
      <c r="L4095" s="38"/>
      <c r="M4095" s="39">
        <f t="shared" si="642"/>
        <v>0</v>
      </c>
      <c r="N4095" s="40">
        <f t="shared" si="643"/>
        <v>0</v>
      </c>
      <c r="O4095" s="80"/>
      <c r="P4095" s="113" t="str">
        <f t="shared" si="650"/>
        <v/>
      </c>
      <c r="Q4095" s="42" t="str">
        <f t="shared" si="644"/>
        <v/>
      </c>
      <c r="R4095" s="81"/>
      <c r="S4095" s="44" t="str">
        <f t="shared" si="645"/>
        <v/>
      </c>
      <c r="T4095" s="81"/>
      <c r="U4095" s="81"/>
      <c r="V4095" s="42">
        <f t="shared" si="646"/>
        <v>0</v>
      </c>
      <c r="W4095" s="43"/>
      <c r="X4095" s="47">
        <f>SUMIFS(W$12:W4095,F$12:F4095,F4095,H$12:H4095,H4095,D$12:D4095,D4095)</f>
        <v>0</v>
      </c>
      <c r="Y4095" s="48">
        <f t="shared" si="647"/>
        <v>0</v>
      </c>
      <c r="Z4095" s="82"/>
      <c r="AA4095" s="106"/>
      <c r="AB4095" s="42">
        <f t="shared" si="648"/>
        <v>0</v>
      </c>
      <c r="AC4095" s="50"/>
      <c r="AD4095" s="81"/>
      <c r="AE4095" s="81"/>
      <c r="AF4095" s="81"/>
      <c r="AG4095" s="81"/>
      <c r="AH4095" s="81"/>
      <c r="AI4095" s="81"/>
      <c r="AJ4095" s="81"/>
      <c r="AK4095" s="81"/>
      <c r="AL4095" s="81"/>
      <c r="AM4095" s="50"/>
      <c r="AN4095" s="50"/>
      <c r="AO4095" s="112">
        <f t="shared" si="651"/>
        <v>0</v>
      </c>
    </row>
    <row r="4096" spans="1:41" ht="20.100000000000001" customHeight="1">
      <c r="A4096" s="70">
        <f t="shared" si="649"/>
        <v>1</v>
      </c>
      <c r="B4096" s="81"/>
      <c r="C4096" s="81"/>
      <c r="D4096" s="81"/>
      <c r="E4096" s="81"/>
      <c r="F4096" s="34"/>
      <c r="G4096" s="94"/>
      <c r="H4096" s="81"/>
      <c r="I4096" s="34"/>
      <c r="J4096" s="34"/>
      <c r="K4096" s="38"/>
      <c r="L4096" s="38"/>
      <c r="M4096" s="39">
        <f t="shared" si="642"/>
        <v>0</v>
      </c>
      <c r="N4096" s="40">
        <f t="shared" si="643"/>
        <v>0</v>
      </c>
      <c r="O4096" s="80"/>
      <c r="P4096" s="113" t="str">
        <f t="shared" si="650"/>
        <v/>
      </c>
      <c r="Q4096" s="42" t="str">
        <f t="shared" si="644"/>
        <v/>
      </c>
      <c r="R4096" s="81"/>
      <c r="S4096" s="44" t="str">
        <f t="shared" si="645"/>
        <v/>
      </c>
      <c r="T4096" s="81"/>
      <c r="U4096" s="81"/>
      <c r="V4096" s="42">
        <f t="shared" si="646"/>
        <v>0</v>
      </c>
      <c r="W4096" s="43"/>
      <c r="X4096" s="47">
        <f>SUMIFS(W$12:W4096,F$12:F4096,F4096,H$12:H4096,H4096,D$12:D4096,D4096)</f>
        <v>0</v>
      </c>
      <c r="Y4096" s="48">
        <f t="shared" si="647"/>
        <v>0</v>
      </c>
      <c r="Z4096" s="82"/>
      <c r="AA4096" s="106"/>
      <c r="AB4096" s="42">
        <f t="shared" si="648"/>
        <v>0</v>
      </c>
      <c r="AC4096" s="50"/>
      <c r="AD4096" s="81"/>
      <c r="AE4096" s="81"/>
      <c r="AF4096" s="81"/>
      <c r="AG4096" s="81"/>
      <c r="AH4096" s="81"/>
      <c r="AI4096" s="81"/>
      <c r="AJ4096" s="81"/>
      <c r="AK4096" s="81"/>
      <c r="AL4096" s="81"/>
      <c r="AM4096" s="50"/>
      <c r="AN4096" s="50"/>
      <c r="AO4096" s="112">
        <f t="shared" si="651"/>
        <v>0</v>
      </c>
    </row>
    <row r="4097" spans="1:41" ht="20.100000000000001" customHeight="1">
      <c r="A4097" s="70">
        <f t="shared" si="649"/>
        <v>1</v>
      </c>
      <c r="B4097" s="81"/>
      <c r="C4097" s="81"/>
      <c r="D4097" s="81"/>
      <c r="E4097" s="81"/>
      <c r="F4097" s="34"/>
      <c r="G4097" s="94"/>
      <c r="H4097" s="81"/>
      <c r="I4097" s="34"/>
      <c r="J4097" s="34"/>
      <c r="K4097" s="38"/>
      <c r="L4097" s="38"/>
      <c r="M4097" s="39">
        <f t="shared" si="642"/>
        <v>0</v>
      </c>
      <c r="N4097" s="40">
        <f t="shared" si="643"/>
        <v>0</v>
      </c>
      <c r="O4097" s="80"/>
      <c r="P4097" s="113" t="str">
        <f t="shared" si="650"/>
        <v/>
      </c>
      <c r="Q4097" s="42" t="str">
        <f t="shared" si="644"/>
        <v/>
      </c>
      <c r="R4097" s="81"/>
      <c r="S4097" s="44" t="str">
        <f t="shared" si="645"/>
        <v/>
      </c>
      <c r="T4097" s="81"/>
      <c r="U4097" s="81"/>
      <c r="V4097" s="42">
        <f t="shared" si="646"/>
        <v>0</v>
      </c>
      <c r="W4097" s="43"/>
      <c r="X4097" s="47">
        <f>SUMIFS(W$12:W4097,F$12:F4097,F4097,H$12:H4097,H4097,D$12:D4097,D4097)</f>
        <v>0</v>
      </c>
      <c r="Y4097" s="48">
        <f t="shared" si="647"/>
        <v>0</v>
      </c>
      <c r="Z4097" s="82"/>
      <c r="AA4097" s="106"/>
      <c r="AB4097" s="42">
        <f t="shared" si="648"/>
        <v>0</v>
      </c>
      <c r="AC4097" s="50"/>
      <c r="AD4097" s="81"/>
      <c r="AE4097" s="81"/>
      <c r="AF4097" s="81"/>
      <c r="AG4097" s="81"/>
      <c r="AH4097" s="81"/>
      <c r="AI4097" s="81"/>
      <c r="AJ4097" s="81"/>
      <c r="AK4097" s="81"/>
      <c r="AL4097" s="81"/>
      <c r="AM4097" s="50"/>
      <c r="AN4097" s="50"/>
      <c r="AO4097" s="112">
        <f t="shared" si="651"/>
        <v>0</v>
      </c>
    </row>
    <row r="4098" spans="1:41" ht="20.100000000000001" customHeight="1">
      <c r="A4098" s="70">
        <f t="shared" si="649"/>
        <v>1</v>
      </c>
      <c r="B4098" s="81"/>
      <c r="C4098" s="81"/>
      <c r="D4098" s="81"/>
      <c r="E4098" s="81"/>
      <c r="F4098" s="34"/>
      <c r="G4098" s="94"/>
      <c r="H4098" s="81"/>
      <c r="I4098" s="34"/>
      <c r="J4098" s="34"/>
      <c r="K4098" s="38"/>
      <c r="L4098" s="38"/>
      <c r="M4098" s="39">
        <f t="shared" si="642"/>
        <v>0</v>
      </c>
      <c r="N4098" s="40">
        <f t="shared" si="643"/>
        <v>0</v>
      </c>
      <c r="O4098" s="80"/>
      <c r="P4098" s="113" t="str">
        <f t="shared" si="650"/>
        <v/>
      </c>
      <c r="Q4098" s="42" t="str">
        <f t="shared" si="644"/>
        <v/>
      </c>
      <c r="R4098" s="81"/>
      <c r="S4098" s="44" t="str">
        <f t="shared" si="645"/>
        <v/>
      </c>
      <c r="T4098" s="81"/>
      <c r="U4098" s="81"/>
      <c r="V4098" s="42">
        <f t="shared" si="646"/>
        <v>0</v>
      </c>
      <c r="W4098" s="43"/>
      <c r="X4098" s="47">
        <f>SUMIFS(W$12:W4098,F$12:F4098,F4098,H$12:H4098,H4098,D$12:D4098,D4098)</f>
        <v>0</v>
      </c>
      <c r="Y4098" s="48">
        <f t="shared" si="647"/>
        <v>0</v>
      </c>
      <c r="Z4098" s="82"/>
      <c r="AA4098" s="106"/>
      <c r="AB4098" s="42">
        <f t="shared" si="648"/>
        <v>0</v>
      </c>
      <c r="AC4098" s="50"/>
      <c r="AD4098" s="81"/>
      <c r="AE4098" s="81"/>
      <c r="AF4098" s="81"/>
      <c r="AG4098" s="81"/>
      <c r="AH4098" s="81"/>
      <c r="AI4098" s="81"/>
      <c r="AJ4098" s="81"/>
      <c r="AK4098" s="81"/>
      <c r="AL4098" s="81"/>
      <c r="AM4098" s="50"/>
      <c r="AN4098" s="50"/>
      <c r="AO4098" s="112">
        <f t="shared" si="651"/>
        <v>0</v>
      </c>
    </row>
    <row r="4099" spans="1:41" ht="20.100000000000001" customHeight="1">
      <c r="A4099" s="70">
        <f t="shared" si="649"/>
        <v>1</v>
      </c>
      <c r="B4099" s="81"/>
      <c r="C4099" s="81"/>
      <c r="D4099" s="81"/>
      <c r="E4099" s="81"/>
      <c r="F4099" s="34"/>
      <c r="G4099" s="94"/>
      <c r="H4099" s="81"/>
      <c r="I4099" s="34"/>
      <c r="J4099" s="34"/>
      <c r="K4099" s="38"/>
      <c r="L4099" s="38"/>
      <c r="M4099" s="39">
        <f t="shared" si="642"/>
        <v>0</v>
      </c>
      <c r="N4099" s="40">
        <f t="shared" si="643"/>
        <v>0</v>
      </c>
      <c r="O4099" s="80"/>
      <c r="P4099" s="113" t="str">
        <f t="shared" si="650"/>
        <v/>
      </c>
      <c r="Q4099" s="42" t="str">
        <f t="shared" si="644"/>
        <v/>
      </c>
      <c r="R4099" s="81"/>
      <c r="S4099" s="44" t="str">
        <f t="shared" si="645"/>
        <v/>
      </c>
      <c r="T4099" s="81"/>
      <c r="U4099" s="81"/>
      <c r="V4099" s="42">
        <f t="shared" si="646"/>
        <v>0</v>
      </c>
      <c r="W4099" s="43"/>
      <c r="X4099" s="47">
        <f>SUMIFS(W$12:W4099,F$12:F4099,F4099,H$12:H4099,H4099,D$12:D4099,D4099)</f>
        <v>0</v>
      </c>
      <c r="Y4099" s="48">
        <f t="shared" si="647"/>
        <v>0</v>
      </c>
      <c r="Z4099" s="82"/>
      <c r="AA4099" s="106"/>
      <c r="AB4099" s="42">
        <f t="shared" si="648"/>
        <v>0</v>
      </c>
      <c r="AC4099" s="50"/>
      <c r="AD4099" s="81"/>
      <c r="AE4099" s="81"/>
      <c r="AF4099" s="81"/>
      <c r="AG4099" s="81"/>
      <c r="AH4099" s="81"/>
      <c r="AI4099" s="81"/>
      <c r="AJ4099" s="81"/>
      <c r="AK4099" s="81"/>
      <c r="AL4099" s="81"/>
      <c r="AM4099" s="50"/>
      <c r="AN4099" s="50"/>
      <c r="AO4099" s="112">
        <f t="shared" si="651"/>
        <v>0</v>
      </c>
    </row>
    <row r="4100" spans="1:41" ht="20.100000000000001" customHeight="1">
      <c r="A4100" s="70">
        <f t="shared" si="649"/>
        <v>1</v>
      </c>
      <c r="B4100" s="81"/>
      <c r="C4100" s="81"/>
      <c r="D4100" s="81"/>
      <c r="E4100" s="81"/>
      <c r="F4100" s="34"/>
      <c r="G4100" s="94"/>
      <c r="H4100" s="81"/>
      <c r="I4100" s="34"/>
      <c r="J4100" s="34"/>
      <c r="K4100" s="38"/>
      <c r="L4100" s="38"/>
      <c r="M4100" s="39">
        <f t="shared" si="642"/>
        <v>0</v>
      </c>
      <c r="N4100" s="40">
        <f t="shared" si="643"/>
        <v>0</v>
      </c>
      <c r="O4100" s="80"/>
      <c r="P4100" s="113" t="str">
        <f t="shared" si="650"/>
        <v/>
      </c>
      <c r="Q4100" s="42" t="str">
        <f t="shared" si="644"/>
        <v/>
      </c>
      <c r="R4100" s="81"/>
      <c r="S4100" s="44" t="str">
        <f t="shared" si="645"/>
        <v/>
      </c>
      <c r="T4100" s="81"/>
      <c r="U4100" s="81"/>
      <c r="V4100" s="42">
        <f t="shared" si="646"/>
        <v>0</v>
      </c>
      <c r="W4100" s="43"/>
      <c r="X4100" s="47">
        <f>SUMIFS(W$12:W4100,F$12:F4100,F4100,H$12:H4100,H4100,D$12:D4100,D4100)</f>
        <v>0</v>
      </c>
      <c r="Y4100" s="48">
        <f t="shared" si="647"/>
        <v>0</v>
      </c>
      <c r="Z4100" s="82"/>
      <c r="AA4100" s="106"/>
      <c r="AB4100" s="42">
        <f t="shared" si="648"/>
        <v>0</v>
      </c>
      <c r="AC4100" s="50"/>
      <c r="AD4100" s="81"/>
      <c r="AE4100" s="81"/>
      <c r="AF4100" s="81"/>
      <c r="AG4100" s="81"/>
      <c r="AH4100" s="81"/>
      <c r="AI4100" s="81"/>
      <c r="AJ4100" s="81"/>
      <c r="AK4100" s="81"/>
      <c r="AL4100" s="81"/>
      <c r="AM4100" s="50"/>
      <c r="AN4100" s="50"/>
      <c r="AO4100" s="112">
        <f t="shared" si="651"/>
        <v>0</v>
      </c>
    </row>
    <row r="4101" spans="1:41" ht="20.100000000000001" customHeight="1">
      <c r="A4101" s="70">
        <f t="shared" si="649"/>
        <v>1</v>
      </c>
      <c r="B4101" s="81"/>
      <c r="C4101" s="81"/>
      <c r="D4101" s="81"/>
      <c r="E4101" s="81"/>
      <c r="F4101" s="34"/>
      <c r="G4101" s="94"/>
      <c r="H4101" s="81"/>
      <c r="I4101" s="34"/>
      <c r="J4101" s="34"/>
      <c r="K4101" s="38"/>
      <c r="L4101" s="38"/>
      <c r="M4101" s="39">
        <f t="shared" si="642"/>
        <v>0</v>
      </c>
      <c r="N4101" s="40">
        <f t="shared" si="643"/>
        <v>0</v>
      </c>
      <c r="O4101" s="80"/>
      <c r="P4101" s="113" t="str">
        <f t="shared" si="650"/>
        <v/>
      </c>
      <c r="Q4101" s="42" t="str">
        <f t="shared" si="644"/>
        <v/>
      </c>
      <c r="R4101" s="81"/>
      <c r="S4101" s="44" t="str">
        <f t="shared" si="645"/>
        <v/>
      </c>
      <c r="T4101" s="81"/>
      <c r="U4101" s="81"/>
      <c r="V4101" s="42">
        <f t="shared" si="646"/>
        <v>0</v>
      </c>
      <c r="W4101" s="43"/>
      <c r="X4101" s="47">
        <f>SUMIFS(W$12:W4101,F$12:F4101,F4101,H$12:H4101,H4101,D$12:D4101,D4101)</f>
        <v>0</v>
      </c>
      <c r="Y4101" s="48">
        <f t="shared" si="647"/>
        <v>0</v>
      </c>
      <c r="Z4101" s="82"/>
      <c r="AA4101" s="106"/>
      <c r="AB4101" s="42">
        <f t="shared" si="648"/>
        <v>0</v>
      </c>
      <c r="AC4101" s="50"/>
      <c r="AD4101" s="81"/>
      <c r="AE4101" s="81"/>
      <c r="AF4101" s="81"/>
      <c r="AG4101" s="81"/>
      <c r="AH4101" s="81"/>
      <c r="AI4101" s="81"/>
      <c r="AJ4101" s="81"/>
      <c r="AK4101" s="81"/>
      <c r="AL4101" s="81"/>
      <c r="AM4101" s="50"/>
      <c r="AN4101" s="50"/>
      <c r="AO4101" s="112">
        <f t="shared" si="651"/>
        <v>0</v>
      </c>
    </row>
    <row r="4102" spans="1:41" ht="20.100000000000001" customHeight="1">
      <c r="A4102" s="70">
        <f t="shared" si="649"/>
        <v>1</v>
      </c>
      <c r="B4102" s="81"/>
      <c r="C4102" s="81"/>
      <c r="D4102" s="81"/>
      <c r="E4102" s="81"/>
      <c r="F4102" s="34"/>
      <c r="G4102" s="94"/>
      <c r="H4102" s="81"/>
      <c r="I4102" s="34"/>
      <c r="J4102" s="34"/>
      <c r="K4102" s="38"/>
      <c r="L4102" s="38"/>
      <c r="M4102" s="39">
        <f t="shared" si="642"/>
        <v>0</v>
      </c>
      <c r="N4102" s="40">
        <f t="shared" si="643"/>
        <v>0</v>
      </c>
      <c r="O4102" s="80"/>
      <c r="P4102" s="113" t="str">
        <f t="shared" si="650"/>
        <v/>
      </c>
      <c r="Q4102" s="42" t="str">
        <f t="shared" si="644"/>
        <v/>
      </c>
      <c r="R4102" s="81"/>
      <c r="S4102" s="44" t="str">
        <f t="shared" si="645"/>
        <v/>
      </c>
      <c r="T4102" s="81"/>
      <c r="U4102" s="81"/>
      <c r="V4102" s="42">
        <f t="shared" si="646"/>
        <v>0</v>
      </c>
      <c r="W4102" s="43"/>
      <c r="X4102" s="47">
        <f>SUMIFS(W$12:W4102,F$12:F4102,F4102,H$12:H4102,H4102,D$12:D4102,D4102)</f>
        <v>0</v>
      </c>
      <c r="Y4102" s="48">
        <f t="shared" si="647"/>
        <v>0</v>
      </c>
      <c r="Z4102" s="82"/>
      <c r="AA4102" s="106"/>
      <c r="AB4102" s="42">
        <f t="shared" si="648"/>
        <v>0</v>
      </c>
      <c r="AC4102" s="50"/>
      <c r="AD4102" s="81"/>
      <c r="AE4102" s="81"/>
      <c r="AF4102" s="81"/>
      <c r="AG4102" s="81"/>
      <c r="AH4102" s="81"/>
      <c r="AI4102" s="81"/>
      <c r="AJ4102" s="81"/>
      <c r="AK4102" s="81"/>
      <c r="AL4102" s="81"/>
      <c r="AM4102" s="50"/>
      <c r="AN4102" s="50"/>
      <c r="AO4102" s="112">
        <f t="shared" si="651"/>
        <v>0</v>
      </c>
    </row>
    <row r="4103" spans="1:41" ht="20.100000000000001" customHeight="1">
      <c r="A4103" s="70">
        <f t="shared" si="649"/>
        <v>1</v>
      </c>
      <c r="B4103" s="81"/>
      <c r="C4103" s="81"/>
      <c r="D4103" s="81"/>
      <c r="E4103" s="81"/>
      <c r="F4103" s="34"/>
      <c r="G4103" s="94"/>
      <c r="H4103" s="81"/>
      <c r="I4103" s="34"/>
      <c r="J4103" s="34"/>
      <c r="K4103" s="38"/>
      <c r="L4103" s="38"/>
      <c r="M4103" s="39">
        <f t="shared" si="642"/>
        <v>0</v>
      </c>
      <c r="N4103" s="40">
        <f t="shared" si="643"/>
        <v>0</v>
      </c>
      <c r="O4103" s="80"/>
      <c r="P4103" s="113" t="str">
        <f t="shared" si="650"/>
        <v/>
      </c>
      <c r="Q4103" s="42" t="str">
        <f t="shared" si="644"/>
        <v/>
      </c>
      <c r="R4103" s="81"/>
      <c r="S4103" s="44" t="str">
        <f t="shared" si="645"/>
        <v/>
      </c>
      <c r="T4103" s="81"/>
      <c r="U4103" s="81"/>
      <c r="V4103" s="42">
        <f t="shared" si="646"/>
        <v>0</v>
      </c>
      <c r="W4103" s="43"/>
      <c r="X4103" s="47">
        <f>SUMIFS(W$12:W4103,F$12:F4103,F4103,H$12:H4103,H4103,D$12:D4103,D4103)</f>
        <v>0</v>
      </c>
      <c r="Y4103" s="48">
        <f t="shared" si="647"/>
        <v>0</v>
      </c>
      <c r="Z4103" s="82"/>
      <c r="AA4103" s="106"/>
      <c r="AB4103" s="42">
        <f t="shared" si="648"/>
        <v>0</v>
      </c>
      <c r="AC4103" s="50"/>
      <c r="AD4103" s="81"/>
      <c r="AE4103" s="81"/>
      <c r="AF4103" s="81"/>
      <c r="AG4103" s="81"/>
      <c r="AH4103" s="81"/>
      <c r="AI4103" s="81"/>
      <c r="AJ4103" s="81"/>
      <c r="AK4103" s="81"/>
      <c r="AL4103" s="81"/>
      <c r="AM4103" s="50"/>
      <c r="AN4103" s="50"/>
      <c r="AO4103" s="112">
        <f t="shared" si="651"/>
        <v>0</v>
      </c>
    </row>
    <row r="4104" spans="1:41" ht="20.100000000000001" customHeight="1">
      <c r="A4104" s="70">
        <f t="shared" si="649"/>
        <v>1</v>
      </c>
      <c r="B4104" s="81"/>
      <c r="C4104" s="81"/>
      <c r="D4104" s="81"/>
      <c r="E4104" s="81"/>
      <c r="F4104" s="34"/>
      <c r="G4104" s="94"/>
      <c r="H4104" s="81"/>
      <c r="I4104" s="34"/>
      <c r="J4104" s="34"/>
      <c r="K4104" s="38"/>
      <c r="L4104" s="38"/>
      <c r="M4104" s="39">
        <f t="shared" ref="M4104:M4167" si="652">(IF(L4104&lt;K4104,1+L4104,L4104)-K4104-IF(AND(K4104&lt;$L$5,L4104&gt;$M$5),$M$5-$L$5)-IF(AND(K4104&lt;$L$6,L4104&gt;$M$6),$M$6-$L$6)-IF(AND(K4104&lt;$L$7,L4104&gt;$M$7),$M$7-$L$7))-IF(AND(K4104&lt;$L$8,L4104&gt;$M$8),$M$8-$L$8)</f>
        <v>0</v>
      </c>
      <c r="N4104" s="40">
        <f t="shared" ref="N4104:N4167" si="653">HOUR(M4104)+MINUTE(M4104)/60</f>
        <v>0</v>
      </c>
      <c r="O4104" s="80"/>
      <c r="P4104" s="113" t="str">
        <f t="shared" si="650"/>
        <v/>
      </c>
      <c r="Q4104" s="42" t="str">
        <f t="shared" ref="Q4104:Q4167" si="654">IFERROR(V4104/(N4104*O4104),"")</f>
        <v/>
      </c>
      <c r="R4104" s="81"/>
      <c r="S4104" s="44" t="str">
        <f t="shared" ref="S4104:S4167" si="655">IFERROR(W4104/R4104,"")</f>
        <v/>
      </c>
      <c r="T4104" s="81"/>
      <c r="U4104" s="81"/>
      <c r="V4104" s="42">
        <f t="shared" ref="V4104:V4167" si="656">+W4104+Y4104</f>
        <v>0</v>
      </c>
      <c r="W4104" s="43"/>
      <c r="X4104" s="47">
        <f>SUMIFS(W$12:W4104,F$12:F4104,F4104,H$12:H4104,H4104,D$12:D4104,D4104)</f>
        <v>0</v>
      </c>
      <c r="Y4104" s="48">
        <f t="shared" ref="Y4104:Y4167" si="657">SUM(AC4104:AK4104)</f>
        <v>0</v>
      </c>
      <c r="Z4104" s="82"/>
      <c r="AA4104" s="106"/>
      <c r="AB4104" s="42">
        <f t="shared" ref="AB4104:AB4167" si="658">+W4104*AA4104</f>
        <v>0</v>
      </c>
      <c r="AC4104" s="50"/>
      <c r="AD4104" s="81"/>
      <c r="AE4104" s="81"/>
      <c r="AF4104" s="81"/>
      <c r="AG4104" s="81"/>
      <c r="AH4104" s="81"/>
      <c r="AI4104" s="81"/>
      <c r="AJ4104" s="81"/>
      <c r="AK4104" s="81"/>
      <c r="AL4104" s="81"/>
      <c r="AM4104" s="50"/>
      <c r="AN4104" s="50"/>
      <c r="AO4104" s="112">
        <f t="shared" si="651"/>
        <v>0</v>
      </c>
    </row>
    <row r="4105" spans="1:41" ht="20.100000000000001" customHeight="1">
      <c r="A4105" s="70">
        <f t="shared" si="649"/>
        <v>1</v>
      </c>
      <c r="B4105" s="81"/>
      <c r="C4105" s="81"/>
      <c r="D4105" s="81"/>
      <c r="E4105" s="81"/>
      <c r="F4105" s="34"/>
      <c r="G4105" s="94"/>
      <c r="H4105" s="81"/>
      <c r="I4105" s="34"/>
      <c r="J4105" s="34"/>
      <c r="K4105" s="38"/>
      <c r="L4105" s="38"/>
      <c r="M4105" s="39">
        <f t="shared" si="652"/>
        <v>0</v>
      </c>
      <c r="N4105" s="40">
        <f t="shared" si="653"/>
        <v>0</v>
      </c>
      <c r="O4105" s="80"/>
      <c r="P4105" s="113" t="str">
        <f t="shared" si="650"/>
        <v/>
      </c>
      <c r="Q4105" s="42" t="str">
        <f t="shared" si="654"/>
        <v/>
      </c>
      <c r="R4105" s="81"/>
      <c r="S4105" s="44" t="str">
        <f t="shared" si="655"/>
        <v/>
      </c>
      <c r="T4105" s="81"/>
      <c r="U4105" s="81"/>
      <c r="V4105" s="42">
        <f t="shared" si="656"/>
        <v>0</v>
      </c>
      <c r="W4105" s="43"/>
      <c r="X4105" s="47">
        <f>SUMIFS(W$12:W4105,F$12:F4105,F4105,H$12:H4105,H4105,D$12:D4105,D4105)</f>
        <v>0</v>
      </c>
      <c r="Y4105" s="48">
        <f t="shared" si="657"/>
        <v>0</v>
      </c>
      <c r="Z4105" s="82"/>
      <c r="AA4105" s="106"/>
      <c r="AB4105" s="42">
        <f t="shared" si="658"/>
        <v>0</v>
      </c>
      <c r="AC4105" s="50"/>
      <c r="AD4105" s="81"/>
      <c r="AE4105" s="81"/>
      <c r="AF4105" s="81"/>
      <c r="AG4105" s="81"/>
      <c r="AH4105" s="81"/>
      <c r="AI4105" s="81"/>
      <c r="AJ4105" s="81"/>
      <c r="AK4105" s="81"/>
      <c r="AL4105" s="81"/>
      <c r="AM4105" s="50"/>
      <c r="AN4105" s="50"/>
      <c r="AO4105" s="112">
        <f t="shared" si="651"/>
        <v>0</v>
      </c>
    </row>
    <row r="4106" spans="1:41" ht="20.100000000000001" customHeight="1">
      <c r="A4106" s="70">
        <f t="shared" si="649"/>
        <v>1</v>
      </c>
      <c r="B4106" s="81"/>
      <c r="C4106" s="81"/>
      <c r="D4106" s="81"/>
      <c r="E4106" s="81"/>
      <c r="F4106" s="34"/>
      <c r="G4106" s="94"/>
      <c r="H4106" s="81"/>
      <c r="I4106" s="34"/>
      <c r="J4106" s="34"/>
      <c r="K4106" s="38"/>
      <c r="L4106" s="38"/>
      <c r="M4106" s="39">
        <f t="shared" si="652"/>
        <v>0</v>
      </c>
      <c r="N4106" s="40">
        <f t="shared" si="653"/>
        <v>0</v>
      </c>
      <c r="O4106" s="80"/>
      <c r="P4106" s="113" t="str">
        <f t="shared" si="650"/>
        <v/>
      </c>
      <c r="Q4106" s="42" t="str">
        <f t="shared" si="654"/>
        <v/>
      </c>
      <c r="R4106" s="81"/>
      <c r="S4106" s="44" t="str">
        <f t="shared" si="655"/>
        <v/>
      </c>
      <c r="T4106" s="81"/>
      <c r="U4106" s="81"/>
      <c r="V4106" s="42">
        <f t="shared" si="656"/>
        <v>0</v>
      </c>
      <c r="W4106" s="43"/>
      <c r="X4106" s="47">
        <f>SUMIFS(W$12:W4106,F$12:F4106,F4106,H$12:H4106,H4106,D$12:D4106,D4106)</f>
        <v>0</v>
      </c>
      <c r="Y4106" s="48">
        <f t="shared" si="657"/>
        <v>0</v>
      </c>
      <c r="Z4106" s="82"/>
      <c r="AA4106" s="106"/>
      <c r="AB4106" s="42">
        <f t="shared" si="658"/>
        <v>0</v>
      </c>
      <c r="AC4106" s="50"/>
      <c r="AD4106" s="81"/>
      <c r="AE4106" s="81"/>
      <c r="AF4106" s="81"/>
      <c r="AG4106" s="81"/>
      <c r="AH4106" s="81"/>
      <c r="AI4106" s="81"/>
      <c r="AJ4106" s="81"/>
      <c r="AK4106" s="81"/>
      <c r="AL4106" s="81"/>
      <c r="AM4106" s="50"/>
      <c r="AN4106" s="50"/>
      <c r="AO4106" s="112">
        <f t="shared" si="651"/>
        <v>0</v>
      </c>
    </row>
    <row r="4107" spans="1:41" ht="20.100000000000001" customHeight="1">
      <c r="A4107" s="70">
        <f t="shared" si="649"/>
        <v>1</v>
      </c>
      <c r="B4107" s="81"/>
      <c r="C4107" s="81"/>
      <c r="D4107" s="81"/>
      <c r="E4107" s="81"/>
      <c r="F4107" s="34"/>
      <c r="G4107" s="94"/>
      <c r="H4107" s="81"/>
      <c r="I4107" s="34"/>
      <c r="J4107" s="34"/>
      <c r="K4107" s="38"/>
      <c r="L4107" s="38"/>
      <c r="M4107" s="39">
        <f t="shared" si="652"/>
        <v>0</v>
      </c>
      <c r="N4107" s="40">
        <f t="shared" si="653"/>
        <v>0</v>
      </c>
      <c r="O4107" s="80"/>
      <c r="P4107" s="113" t="str">
        <f t="shared" si="650"/>
        <v/>
      </c>
      <c r="Q4107" s="42" t="str">
        <f t="shared" si="654"/>
        <v/>
      </c>
      <c r="R4107" s="81"/>
      <c r="S4107" s="44" t="str">
        <f t="shared" si="655"/>
        <v/>
      </c>
      <c r="T4107" s="81"/>
      <c r="U4107" s="81"/>
      <c r="V4107" s="42">
        <f t="shared" si="656"/>
        <v>0</v>
      </c>
      <c r="W4107" s="43"/>
      <c r="X4107" s="47">
        <f>SUMIFS(W$12:W4107,F$12:F4107,F4107,H$12:H4107,H4107,D$12:D4107,D4107)</f>
        <v>0</v>
      </c>
      <c r="Y4107" s="48">
        <f t="shared" si="657"/>
        <v>0</v>
      </c>
      <c r="Z4107" s="82"/>
      <c r="AA4107" s="106"/>
      <c r="AB4107" s="42">
        <f t="shared" si="658"/>
        <v>0</v>
      </c>
      <c r="AC4107" s="50"/>
      <c r="AD4107" s="81"/>
      <c r="AE4107" s="81"/>
      <c r="AF4107" s="81"/>
      <c r="AG4107" s="81"/>
      <c r="AH4107" s="81"/>
      <c r="AI4107" s="81"/>
      <c r="AJ4107" s="81"/>
      <c r="AK4107" s="81"/>
      <c r="AL4107" s="81"/>
      <c r="AM4107" s="50"/>
      <c r="AN4107" s="50"/>
      <c r="AO4107" s="112">
        <f t="shared" si="651"/>
        <v>0</v>
      </c>
    </row>
    <row r="4108" spans="1:41" ht="20.100000000000001" customHeight="1">
      <c r="A4108" s="70">
        <f t="shared" si="649"/>
        <v>1</v>
      </c>
      <c r="B4108" s="81"/>
      <c r="C4108" s="81"/>
      <c r="D4108" s="81"/>
      <c r="E4108" s="81"/>
      <c r="F4108" s="34"/>
      <c r="G4108" s="94"/>
      <c r="H4108" s="81"/>
      <c r="I4108" s="34"/>
      <c r="J4108" s="34"/>
      <c r="K4108" s="38"/>
      <c r="L4108" s="38"/>
      <c r="M4108" s="39">
        <f t="shared" si="652"/>
        <v>0</v>
      </c>
      <c r="N4108" s="40">
        <f t="shared" si="653"/>
        <v>0</v>
      </c>
      <c r="O4108" s="80"/>
      <c r="P4108" s="113" t="str">
        <f t="shared" si="650"/>
        <v/>
      </c>
      <c r="Q4108" s="42" t="str">
        <f t="shared" si="654"/>
        <v/>
      </c>
      <c r="R4108" s="81"/>
      <c r="S4108" s="44" t="str">
        <f t="shared" si="655"/>
        <v/>
      </c>
      <c r="T4108" s="81"/>
      <c r="U4108" s="81"/>
      <c r="V4108" s="42">
        <f t="shared" si="656"/>
        <v>0</v>
      </c>
      <c r="W4108" s="43"/>
      <c r="X4108" s="47">
        <f>SUMIFS(W$12:W4108,F$12:F4108,F4108,H$12:H4108,H4108,D$12:D4108,D4108)</f>
        <v>0</v>
      </c>
      <c r="Y4108" s="48">
        <f t="shared" si="657"/>
        <v>0</v>
      </c>
      <c r="Z4108" s="82"/>
      <c r="AA4108" s="106"/>
      <c r="AB4108" s="42">
        <f t="shared" si="658"/>
        <v>0</v>
      </c>
      <c r="AC4108" s="50"/>
      <c r="AD4108" s="81"/>
      <c r="AE4108" s="81"/>
      <c r="AF4108" s="81"/>
      <c r="AG4108" s="81"/>
      <c r="AH4108" s="81"/>
      <c r="AI4108" s="81"/>
      <c r="AJ4108" s="81"/>
      <c r="AK4108" s="81"/>
      <c r="AL4108" s="81"/>
      <c r="AM4108" s="50"/>
      <c r="AN4108" s="50"/>
      <c r="AO4108" s="112">
        <f t="shared" si="651"/>
        <v>0</v>
      </c>
    </row>
    <row r="4109" spans="1:41" ht="20.100000000000001" customHeight="1">
      <c r="A4109" s="70">
        <f t="shared" ref="A4109:A4172" si="659">MONTH(B4109)</f>
        <v>1</v>
      </c>
      <c r="B4109" s="81"/>
      <c r="C4109" s="81"/>
      <c r="D4109" s="81"/>
      <c r="E4109" s="81"/>
      <c r="F4109" s="34"/>
      <c r="G4109" s="94"/>
      <c r="H4109" s="81"/>
      <c r="I4109" s="34"/>
      <c r="J4109" s="34"/>
      <c r="K4109" s="38"/>
      <c r="L4109" s="38"/>
      <c r="M4109" s="39">
        <f t="shared" si="652"/>
        <v>0</v>
      </c>
      <c r="N4109" s="40">
        <f t="shared" si="653"/>
        <v>0</v>
      </c>
      <c r="O4109" s="80"/>
      <c r="P4109" s="113" t="str">
        <f t="shared" ref="P4109:P4172" si="660">IFERROR(W4109/V4109,"")</f>
        <v/>
      </c>
      <c r="Q4109" s="42" t="str">
        <f t="shared" si="654"/>
        <v/>
      </c>
      <c r="R4109" s="81"/>
      <c r="S4109" s="44" t="str">
        <f t="shared" si="655"/>
        <v/>
      </c>
      <c r="T4109" s="81"/>
      <c r="U4109" s="81"/>
      <c r="V4109" s="42">
        <f t="shared" si="656"/>
        <v>0</v>
      </c>
      <c r="W4109" s="43"/>
      <c r="X4109" s="47">
        <f>SUMIFS(W$12:W4109,F$12:F4109,F4109,H$12:H4109,H4109,D$12:D4109,D4109)</f>
        <v>0</v>
      </c>
      <c r="Y4109" s="48">
        <f t="shared" si="657"/>
        <v>0</v>
      </c>
      <c r="Z4109" s="82"/>
      <c r="AA4109" s="106"/>
      <c r="AB4109" s="42">
        <f t="shared" si="658"/>
        <v>0</v>
      </c>
      <c r="AC4109" s="50"/>
      <c r="AD4109" s="81"/>
      <c r="AE4109" s="81"/>
      <c r="AF4109" s="81"/>
      <c r="AG4109" s="81"/>
      <c r="AH4109" s="81"/>
      <c r="AI4109" s="81"/>
      <c r="AJ4109" s="81"/>
      <c r="AK4109" s="81"/>
      <c r="AL4109" s="81"/>
      <c r="AM4109" s="50"/>
      <c r="AN4109" s="50"/>
      <c r="AO4109" s="112">
        <f t="shared" ref="AO4109:AO4172" si="661">+AM4109+AN4109</f>
        <v>0</v>
      </c>
    </row>
    <row r="4110" spans="1:41" ht="20.100000000000001" customHeight="1">
      <c r="A4110" s="70">
        <f t="shared" si="659"/>
        <v>1</v>
      </c>
      <c r="B4110" s="81"/>
      <c r="C4110" s="81"/>
      <c r="D4110" s="81"/>
      <c r="E4110" s="81"/>
      <c r="F4110" s="34"/>
      <c r="G4110" s="94"/>
      <c r="H4110" s="81"/>
      <c r="I4110" s="34"/>
      <c r="J4110" s="34"/>
      <c r="K4110" s="38"/>
      <c r="L4110" s="38"/>
      <c r="M4110" s="39">
        <f t="shared" si="652"/>
        <v>0</v>
      </c>
      <c r="N4110" s="40">
        <f t="shared" si="653"/>
        <v>0</v>
      </c>
      <c r="O4110" s="80"/>
      <c r="P4110" s="113" t="str">
        <f t="shared" si="660"/>
        <v/>
      </c>
      <c r="Q4110" s="42" t="str">
        <f t="shared" si="654"/>
        <v/>
      </c>
      <c r="R4110" s="81"/>
      <c r="S4110" s="44" t="str">
        <f t="shared" si="655"/>
        <v/>
      </c>
      <c r="T4110" s="81"/>
      <c r="U4110" s="81"/>
      <c r="V4110" s="42">
        <f t="shared" si="656"/>
        <v>0</v>
      </c>
      <c r="W4110" s="43"/>
      <c r="X4110" s="47">
        <f>SUMIFS(W$12:W4110,F$12:F4110,F4110,H$12:H4110,H4110,D$12:D4110,D4110)</f>
        <v>0</v>
      </c>
      <c r="Y4110" s="48">
        <f t="shared" si="657"/>
        <v>0</v>
      </c>
      <c r="Z4110" s="82"/>
      <c r="AA4110" s="106"/>
      <c r="AB4110" s="42">
        <f t="shared" si="658"/>
        <v>0</v>
      </c>
      <c r="AC4110" s="50"/>
      <c r="AD4110" s="81"/>
      <c r="AE4110" s="81"/>
      <c r="AF4110" s="81"/>
      <c r="AG4110" s="81"/>
      <c r="AH4110" s="81"/>
      <c r="AI4110" s="81"/>
      <c r="AJ4110" s="81"/>
      <c r="AK4110" s="81"/>
      <c r="AL4110" s="81"/>
      <c r="AM4110" s="50"/>
      <c r="AN4110" s="50"/>
      <c r="AO4110" s="112">
        <f t="shared" si="661"/>
        <v>0</v>
      </c>
    </row>
    <row r="4111" spans="1:41" ht="20.100000000000001" customHeight="1">
      <c r="A4111" s="70">
        <f t="shared" si="659"/>
        <v>1</v>
      </c>
      <c r="B4111" s="81"/>
      <c r="C4111" s="81"/>
      <c r="D4111" s="81"/>
      <c r="E4111" s="81"/>
      <c r="F4111" s="34"/>
      <c r="G4111" s="94"/>
      <c r="H4111" s="81"/>
      <c r="I4111" s="34"/>
      <c r="J4111" s="34"/>
      <c r="K4111" s="38"/>
      <c r="L4111" s="38"/>
      <c r="M4111" s="39">
        <f t="shared" si="652"/>
        <v>0</v>
      </c>
      <c r="N4111" s="40">
        <f t="shared" si="653"/>
        <v>0</v>
      </c>
      <c r="O4111" s="80"/>
      <c r="P4111" s="113" t="str">
        <f t="shared" si="660"/>
        <v/>
      </c>
      <c r="Q4111" s="42" t="str">
        <f t="shared" si="654"/>
        <v/>
      </c>
      <c r="R4111" s="81"/>
      <c r="S4111" s="44" t="str">
        <f t="shared" si="655"/>
        <v/>
      </c>
      <c r="T4111" s="81"/>
      <c r="U4111" s="81"/>
      <c r="V4111" s="42">
        <f t="shared" si="656"/>
        <v>0</v>
      </c>
      <c r="W4111" s="43"/>
      <c r="X4111" s="47">
        <f>SUMIFS(W$12:W4111,F$12:F4111,F4111,H$12:H4111,H4111,D$12:D4111,D4111)</f>
        <v>0</v>
      </c>
      <c r="Y4111" s="48">
        <f t="shared" si="657"/>
        <v>0</v>
      </c>
      <c r="Z4111" s="82"/>
      <c r="AA4111" s="106"/>
      <c r="AB4111" s="42">
        <f t="shared" si="658"/>
        <v>0</v>
      </c>
      <c r="AC4111" s="50"/>
      <c r="AD4111" s="81"/>
      <c r="AE4111" s="81"/>
      <c r="AF4111" s="81"/>
      <c r="AG4111" s="81"/>
      <c r="AH4111" s="81"/>
      <c r="AI4111" s="81"/>
      <c r="AJ4111" s="81"/>
      <c r="AK4111" s="81"/>
      <c r="AL4111" s="81"/>
      <c r="AM4111" s="50"/>
      <c r="AN4111" s="50"/>
      <c r="AO4111" s="112">
        <f t="shared" si="661"/>
        <v>0</v>
      </c>
    </row>
    <row r="4112" spans="1:41" ht="20.100000000000001" customHeight="1">
      <c r="A4112" s="70">
        <f t="shared" si="659"/>
        <v>1</v>
      </c>
      <c r="B4112" s="81"/>
      <c r="C4112" s="81"/>
      <c r="D4112" s="81"/>
      <c r="E4112" s="81"/>
      <c r="F4112" s="34"/>
      <c r="G4112" s="94"/>
      <c r="H4112" s="81"/>
      <c r="I4112" s="34"/>
      <c r="J4112" s="34"/>
      <c r="K4112" s="38"/>
      <c r="L4112" s="38"/>
      <c r="M4112" s="39">
        <f t="shared" si="652"/>
        <v>0</v>
      </c>
      <c r="N4112" s="40">
        <f t="shared" si="653"/>
        <v>0</v>
      </c>
      <c r="O4112" s="80"/>
      <c r="P4112" s="113" t="str">
        <f t="shared" si="660"/>
        <v/>
      </c>
      <c r="Q4112" s="42" t="str">
        <f t="shared" si="654"/>
        <v/>
      </c>
      <c r="R4112" s="81"/>
      <c r="S4112" s="44" t="str">
        <f t="shared" si="655"/>
        <v/>
      </c>
      <c r="T4112" s="81"/>
      <c r="U4112" s="81"/>
      <c r="V4112" s="42">
        <f t="shared" si="656"/>
        <v>0</v>
      </c>
      <c r="W4112" s="43"/>
      <c r="X4112" s="47">
        <f>SUMIFS(W$12:W4112,F$12:F4112,F4112,H$12:H4112,H4112,D$12:D4112,D4112)</f>
        <v>0</v>
      </c>
      <c r="Y4112" s="48">
        <f t="shared" si="657"/>
        <v>0</v>
      </c>
      <c r="Z4112" s="82"/>
      <c r="AA4112" s="106"/>
      <c r="AB4112" s="42">
        <f t="shared" si="658"/>
        <v>0</v>
      </c>
      <c r="AC4112" s="50"/>
      <c r="AD4112" s="81"/>
      <c r="AE4112" s="81"/>
      <c r="AF4112" s="81"/>
      <c r="AG4112" s="81"/>
      <c r="AH4112" s="81"/>
      <c r="AI4112" s="81"/>
      <c r="AJ4112" s="81"/>
      <c r="AK4112" s="81"/>
      <c r="AL4112" s="81"/>
      <c r="AM4112" s="50"/>
      <c r="AN4112" s="50"/>
      <c r="AO4112" s="112">
        <f t="shared" si="661"/>
        <v>0</v>
      </c>
    </row>
    <row r="4113" spans="1:41" ht="20.100000000000001" customHeight="1">
      <c r="A4113" s="70">
        <f t="shared" si="659"/>
        <v>1</v>
      </c>
      <c r="B4113" s="81"/>
      <c r="C4113" s="81"/>
      <c r="D4113" s="81"/>
      <c r="E4113" s="81"/>
      <c r="F4113" s="34"/>
      <c r="G4113" s="94"/>
      <c r="H4113" s="81"/>
      <c r="I4113" s="34"/>
      <c r="J4113" s="34"/>
      <c r="K4113" s="38"/>
      <c r="L4113" s="38"/>
      <c r="M4113" s="39">
        <f t="shared" si="652"/>
        <v>0</v>
      </c>
      <c r="N4113" s="40">
        <f t="shared" si="653"/>
        <v>0</v>
      </c>
      <c r="O4113" s="80"/>
      <c r="P4113" s="113" t="str">
        <f t="shared" si="660"/>
        <v/>
      </c>
      <c r="Q4113" s="42" t="str">
        <f t="shared" si="654"/>
        <v/>
      </c>
      <c r="R4113" s="81"/>
      <c r="S4113" s="44" t="str">
        <f t="shared" si="655"/>
        <v/>
      </c>
      <c r="T4113" s="81"/>
      <c r="U4113" s="81"/>
      <c r="V4113" s="42">
        <f t="shared" si="656"/>
        <v>0</v>
      </c>
      <c r="W4113" s="43"/>
      <c r="X4113" s="47">
        <f>SUMIFS(W$12:W4113,F$12:F4113,F4113,H$12:H4113,H4113,D$12:D4113,D4113)</f>
        <v>0</v>
      </c>
      <c r="Y4113" s="48">
        <f t="shared" si="657"/>
        <v>0</v>
      </c>
      <c r="Z4113" s="82"/>
      <c r="AA4113" s="106"/>
      <c r="AB4113" s="42">
        <f t="shared" si="658"/>
        <v>0</v>
      </c>
      <c r="AC4113" s="50"/>
      <c r="AD4113" s="81"/>
      <c r="AE4113" s="81"/>
      <c r="AF4113" s="81"/>
      <c r="AG4113" s="81"/>
      <c r="AH4113" s="81"/>
      <c r="AI4113" s="81"/>
      <c r="AJ4113" s="81"/>
      <c r="AK4113" s="81"/>
      <c r="AL4113" s="81"/>
      <c r="AM4113" s="50"/>
      <c r="AN4113" s="50"/>
      <c r="AO4113" s="112">
        <f t="shared" si="661"/>
        <v>0</v>
      </c>
    </row>
    <row r="4114" spans="1:41" ht="20.100000000000001" customHeight="1">
      <c r="A4114" s="70">
        <f t="shared" si="659"/>
        <v>1</v>
      </c>
      <c r="B4114" s="81"/>
      <c r="C4114" s="81"/>
      <c r="D4114" s="81"/>
      <c r="E4114" s="81"/>
      <c r="F4114" s="34"/>
      <c r="G4114" s="94"/>
      <c r="H4114" s="81"/>
      <c r="I4114" s="34"/>
      <c r="J4114" s="34"/>
      <c r="K4114" s="38"/>
      <c r="L4114" s="38"/>
      <c r="M4114" s="39">
        <f t="shared" si="652"/>
        <v>0</v>
      </c>
      <c r="N4114" s="40">
        <f t="shared" si="653"/>
        <v>0</v>
      </c>
      <c r="O4114" s="80"/>
      <c r="P4114" s="113" t="str">
        <f t="shared" si="660"/>
        <v/>
      </c>
      <c r="Q4114" s="42" t="str">
        <f t="shared" si="654"/>
        <v/>
      </c>
      <c r="R4114" s="81"/>
      <c r="S4114" s="44" t="str">
        <f t="shared" si="655"/>
        <v/>
      </c>
      <c r="T4114" s="81"/>
      <c r="U4114" s="81"/>
      <c r="V4114" s="42">
        <f t="shared" si="656"/>
        <v>0</v>
      </c>
      <c r="W4114" s="43"/>
      <c r="X4114" s="47">
        <f>SUMIFS(W$12:W4114,F$12:F4114,F4114,H$12:H4114,H4114,D$12:D4114,D4114)</f>
        <v>0</v>
      </c>
      <c r="Y4114" s="48">
        <f t="shared" si="657"/>
        <v>0</v>
      </c>
      <c r="Z4114" s="82"/>
      <c r="AA4114" s="106"/>
      <c r="AB4114" s="42">
        <f t="shared" si="658"/>
        <v>0</v>
      </c>
      <c r="AC4114" s="50"/>
      <c r="AD4114" s="81"/>
      <c r="AE4114" s="81"/>
      <c r="AF4114" s="81"/>
      <c r="AG4114" s="81"/>
      <c r="AH4114" s="81"/>
      <c r="AI4114" s="81"/>
      <c r="AJ4114" s="81"/>
      <c r="AK4114" s="81"/>
      <c r="AL4114" s="81"/>
      <c r="AM4114" s="50"/>
      <c r="AN4114" s="50"/>
      <c r="AO4114" s="112">
        <f t="shared" si="661"/>
        <v>0</v>
      </c>
    </row>
    <row r="4115" spans="1:41" ht="20.100000000000001" customHeight="1">
      <c r="A4115" s="70">
        <f t="shared" si="659"/>
        <v>1</v>
      </c>
      <c r="B4115" s="81"/>
      <c r="C4115" s="81"/>
      <c r="D4115" s="81"/>
      <c r="E4115" s="81"/>
      <c r="F4115" s="34"/>
      <c r="G4115" s="94"/>
      <c r="H4115" s="81"/>
      <c r="I4115" s="34"/>
      <c r="J4115" s="34"/>
      <c r="K4115" s="38"/>
      <c r="L4115" s="38"/>
      <c r="M4115" s="39">
        <f t="shared" si="652"/>
        <v>0</v>
      </c>
      <c r="N4115" s="40">
        <f t="shared" si="653"/>
        <v>0</v>
      </c>
      <c r="O4115" s="80"/>
      <c r="P4115" s="113" t="str">
        <f t="shared" si="660"/>
        <v/>
      </c>
      <c r="Q4115" s="42" t="str">
        <f t="shared" si="654"/>
        <v/>
      </c>
      <c r="R4115" s="81"/>
      <c r="S4115" s="44" t="str">
        <f t="shared" si="655"/>
        <v/>
      </c>
      <c r="T4115" s="81"/>
      <c r="U4115" s="81"/>
      <c r="V4115" s="42">
        <f t="shared" si="656"/>
        <v>0</v>
      </c>
      <c r="W4115" s="43"/>
      <c r="X4115" s="47">
        <f>SUMIFS(W$12:W4115,F$12:F4115,F4115,H$12:H4115,H4115,D$12:D4115,D4115)</f>
        <v>0</v>
      </c>
      <c r="Y4115" s="48">
        <f t="shared" si="657"/>
        <v>0</v>
      </c>
      <c r="Z4115" s="82"/>
      <c r="AA4115" s="106"/>
      <c r="AB4115" s="42">
        <f t="shared" si="658"/>
        <v>0</v>
      </c>
      <c r="AC4115" s="50"/>
      <c r="AD4115" s="81"/>
      <c r="AE4115" s="81"/>
      <c r="AF4115" s="81"/>
      <c r="AG4115" s="81"/>
      <c r="AH4115" s="81"/>
      <c r="AI4115" s="81"/>
      <c r="AJ4115" s="81"/>
      <c r="AK4115" s="81"/>
      <c r="AL4115" s="81"/>
      <c r="AM4115" s="50"/>
      <c r="AN4115" s="50"/>
      <c r="AO4115" s="112">
        <f t="shared" si="661"/>
        <v>0</v>
      </c>
    </row>
    <row r="4116" spans="1:41" ht="20.100000000000001" customHeight="1">
      <c r="A4116" s="70">
        <f t="shared" si="659"/>
        <v>1</v>
      </c>
      <c r="B4116" s="81"/>
      <c r="C4116" s="81"/>
      <c r="D4116" s="81"/>
      <c r="E4116" s="81"/>
      <c r="F4116" s="34"/>
      <c r="G4116" s="94"/>
      <c r="H4116" s="81"/>
      <c r="I4116" s="34"/>
      <c r="J4116" s="34"/>
      <c r="K4116" s="38"/>
      <c r="L4116" s="38"/>
      <c r="M4116" s="39">
        <f t="shared" si="652"/>
        <v>0</v>
      </c>
      <c r="N4116" s="40">
        <f t="shared" si="653"/>
        <v>0</v>
      </c>
      <c r="O4116" s="80"/>
      <c r="P4116" s="113" t="str">
        <f t="shared" si="660"/>
        <v/>
      </c>
      <c r="Q4116" s="42" t="str">
        <f t="shared" si="654"/>
        <v/>
      </c>
      <c r="R4116" s="81"/>
      <c r="S4116" s="44" t="str">
        <f t="shared" si="655"/>
        <v/>
      </c>
      <c r="T4116" s="81"/>
      <c r="U4116" s="81"/>
      <c r="V4116" s="42">
        <f t="shared" si="656"/>
        <v>0</v>
      </c>
      <c r="W4116" s="43"/>
      <c r="X4116" s="47">
        <f>SUMIFS(W$12:W4116,F$12:F4116,F4116,H$12:H4116,H4116,D$12:D4116,D4116)</f>
        <v>0</v>
      </c>
      <c r="Y4116" s="48">
        <f t="shared" si="657"/>
        <v>0</v>
      </c>
      <c r="Z4116" s="82"/>
      <c r="AA4116" s="106"/>
      <c r="AB4116" s="42">
        <f t="shared" si="658"/>
        <v>0</v>
      </c>
      <c r="AC4116" s="50"/>
      <c r="AD4116" s="81"/>
      <c r="AE4116" s="81"/>
      <c r="AF4116" s="81"/>
      <c r="AG4116" s="81"/>
      <c r="AH4116" s="81"/>
      <c r="AI4116" s="81"/>
      <c r="AJ4116" s="81"/>
      <c r="AK4116" s="81"/>
      <c r="AL4116" s="81"/>
      <c r="AM4116" s="50"/>
      <c r="AN4116" s="50"/>
      <c r="AO4116" s="112">
        <f t="shared" si="661"/>
        <v>0</v>
      </c>
    </row>
    <row r="4117" spans="1:41" ht="20.100000000000001" customHeight="1">
      <c r="A4117" s="70">
        <f t="shared" si="659"/>
        <v>1</v>
      </c>
      <c r="B4117" s="81"/>
      <c r="C4117" s="81"/>
      <c r="D4117" s="81"/>
      <c r="E4117" s="81"/>
      <c r="F4117" s="34"/>
      <c r="G4117" s="94"/>
      <c r="H4117" s="81"/>
      <c r="I4117" s="34"/>
      <c r="J4117" s="34"/>
      <c r="K4117" s="38"/>
      <c r="L4117" s="38"/>
      <c r="M4117" s="39">
        <f t="shared" si="652"/>
        <v>0</v>
      </c>
      <c r="N4117" s="40">
        <f t="shared" si="653"/>
        <v>0</v>
      </c>
      <c r="O4117" s="80"/>
      <c r="P4117" s="113" t="str">
        <f t="shared" si="660"/>
        <v/>
      </c>
      <c r="Q4117" s="42" t="str">
        <f t="shared" si="654"/>
        <v/>
      </c>
      <c r="R4117" s="81"/>
      <c r="S4117" s="44" t="str">
        <f t="shared" si="655"/>
        <v/>
      </c>
      <c r="T4117" s="81"/>
      <c r="U4117" s="81"/>
      <c r="V4117" s="42">
        <f t="shared" si="656"/>
        <v>0</v>
      </c>
      <c r="W4117" s="43"/>
      <c r="X4117" s="47">
        <f>SUMIFS(W$12:W4117,F$12:F4117,F4117,H$12:H4117,H4117,D$12:D4117,D4117)</f>
        <v>0</v>
      </c>
      <c r="Y4117" s="48">
        <f t="shared" si="657"/>
        <v>0</v>
      </c>
      <c r="Z4117" s="82"/>
      <c r="AA4117" s="106"/>
      <c r="AB4117" s="42">
        <f t="shared" si="658"/>
        <v>0</v>
      </c>
      <c r="AC4117" s="50"/>
      <c r="AD4117" s="81"/>
      <c r="AE4117" s="81"/>
      <c r="AF4117" s="81"/>
      <c r="AG4117" s="81"/>
      <c r="AH4117" s="81"/>
      <c r="AI4117" s="81"/>
      <c r="AJ4117" s="81"/>
      <c r="AK4117" s="81"/>
      <c r="AL4117" s="81"/>
      <c r="AM4117" s="50"/>
      <c r="AN4117" s="50"/>
      <c r="AO4117" s="112">
        <f t="shared" si="661"/>
        <v>0</v>
      </c>
    </row>
    <row r="4118" spans="1:41" ht="20.100000000000001" customHeight="1">
      <c r="A4118" s="70">
        <f t="shared" si="659"/>
        <v>1</v>
      </c>
      <c r="B4118" s="81"/>
      <c r="C4118" s="81"/>
      <c r="D4118" s="81"/>
      <c r="E4118" s="81"/>
      <c r="F4118" s="34"/>
      <c r="G4118" s="94"/>
      <c r="H4118" s="81"/>
      <c r="I4118" s="34"/>
      <c r="J4118" s="34"/>
      <c r="K4118" s="38"/>
      <c r="L4118" s="38"/>
      <c r="M4118" s="39">
        <f t="shared" si="652"/>
        <v>0</v>
      </c>
      <c r="N4118" s="40">
        <f t="shared" si="653"/>
        <v>0</v>
      </c>
      <c r="O4118" s="80"/>
      <c r="P4118" s="113" t="str">
        <f t="shared" si="660"/>
        <v/>
      </c>
      <c r="Q4118" s="42" t="str">
        <f t="shared" si="654"/>
        <v/>
      </c>
      <c r="R4118" s="81"/>
      <c r="S4118" s="44" t="str">
        <f t="shared" si="655"/>
        <v/>
      </c>
      <c r="T4118" s="81"/>
      <c r="U4118" s="81"/>
      <c r="V4118" s="42">
        <f t="shared" si="656"/>
        <v>0</v>
      </c>
      <c r="W4118" s="43"/>
      <c r="X4118" s="47">
        <f>SUMIFS(W$12:W4118,F$12:F4118,F4118,H$12:H4118,H4118,D$12:D4118,D4118)</f>
        <v>0</v>
      </c>
      <c r="Y4118" s="48">
        <f t="shared" si="657"/>
        <v>0</v>
      </c>
      <c r="Z4118" s="82"/>
      <c r="AA4118" s="106"/>
      <c r="AB4118" s="42">
        <f t="shared" si="658"/>
        <v>0</v>
      </c>
      <c r="AC4118" s="50"/>
      <c r="AD4118" s="81"/>
      <c r="AE4118" s="81"/>
      <c r="AF4118" s="81"/>
      <c r="AG4118" s="81"/>
      <c r="AH4118" s="81"/>
      <c r="AI4118" s="81"/>
      <c r="AJ4118" s="81"/>
      <c r="AK4118" s="81"/>
      <c r="AL4118" s="81"/>
      <c r="AM4118" s="50"/>
      <c r="AN4118" s="50"/>
      <c r="AO4118" s="112">
        <f t="shared" si="661"/>
        <v>0</v>
      </c>
    </row>
    <row r="4119" spans="1:41" ht="20.100000000000001" customHeight="1">
      <c r="A4119" s="70">
        <f t="shared" si="659"/>
        <v>1</v>
      </c>
      <c r="B4119" s="81"/>
      <c r="C4119" s="81"/>
      <c r="D4119" s="81"/>
      <c r="E4119" s="81"/>
      <c r="F4119" s="34"/>
      <c r="G4119" s="94"/>
      <c r="H4119" s="81"/>
      <c r="I4119" s="34"/>
      <c r="J4119" s="34"/>
      <c r="K4119" s="38"/>
      <c r="L4119" s="38"/>
      <c r="M4119" s="39">
        <f t="shared" si="652"/>
        <v>0</v>
      </c>
      <c r="N4119" s="40">
        <f t="shared" si="653"/>
        <v>0</v>
      </c>
      <c r="O4119" s="80"/>
      <c r="P4119" s="113" t="str">
        <f t="shared" si="660"/>
        <v/>
      </c>
      <c r="Q4119" s="42" t="str">
        <f t="shared" si="654"/>
        <v/>
      </c>
      <c r="R4119" s="81"/>
      <c r="S4119" s="44" t="str">
        <f t="shared" si="655"/>
        <v/>
      </c>
      <c r="T4119" s="81"/>
      <c r="U4119" s="81"/>
      <c r="V4119" s="42">
        <f t="shared" si="656"/>
        <v>0</v>
      </c>
      <c r="W4119" s="43"/>
      <c r="X4119" s="47">
        <f>SUMIFS(W$12:W4119,F$12:F4119,F4119,H$12:H4119,H4119,D$12:D4119,D4119)</f>
        <v>0</v>
      </c>
      <c r="Y4119" s="48">
        <f t="shared" si="657"/>
        <v>0</v>
      </c>
      <c r="Z4119" s="82"/>
      <c r="AA4119" s="106"/>
      <c r="AB4119" s="42">
        <f t="shared" si="658"/>
        <v>0</v>
      </c>
      <c r="AC4119" s="50"/>
      <c r="AD4119" s="81"/>
      <c r="AE4119" s="81"/>
      <c r="AF4119" s="81"/>
      <c r="AG4119" s="81"/>
      <c r="AH4119" s="81"/>
      <c r="AI4119" s="81"/>
      <c r="AJ4119" s="81"/>
      <c r="AK4119" s="81"/>
      <c r="AL4119" s="81"/>
      <c r="AM4119" s="50"/>
      <c r="AN4119" s="50"/>
      <c r="AO4119" s="112">
        <f t="shared" si="661"/>
        <v>0</v>
      </c>
    </row>
    <row r="4120" spans="1:41" ht="20.100000000000001" customHeight="1">
      <c r="A4120" s="70">
        <f t="shared" si="659"/>
        <v>1</v>
      </c>
      <c r="B4120" s="81"/>
      <c r="C4120" s="81"/>
      <c r="D4120" s="81"/>
      <c r="E4120" s="81"/>
      <c r="F4120" s="34"/>
      <c r="G4120" s="94"/>
      <c r="H4120" s="81"/>
      <c r="I4120" s="34"/>
      <c r="J4120" s="34"/>
      <c r="K4120" s="38"/>
      <c r="L4120" s="38"/>
      <c r="M4120" s="39">
        <f t="shared" si="652"/>
        <v>0</v>
      </c>
      <c r="N4120" s="40">
        <f t="shared" si="653"/>
        <v>0</v>
      </c>
      <c r="O4120" s="80"/>
      <c r="P4120" s="113" t="str">
        <f t="shared" si="660"/>
        <v/>
      </c>
      <c r="Q4120" s="42" t="str">
        <f t="shared" si="654"/>
        <v/>
      </c>
      <c r="R4120" s="81"/>
      <c r="S4120" s="44" t="str">
        <f t="shared" si="655"/>
        <v/>
      </c>
      <c r="T4120" s="81"/>
      <c r="U4120" s="81"/>
      <c r="V4120" s="42">
        <f t="shared" si="656"/>
        <v>0</v>
      </c>
      <c r="W4120" s="43"/>
      <c r="X4120" s="47">
        <f>SUMIFS(W$12:W4120,F$12:F4120,F4120,H$12:H4120,H4120,D$12:D4120,D4120)</f>
        <v>0</v>
      </c>
      <c r="Y4120" s="48">
        <f t="shared" si="657"/>
        <v>0</v>
      </c>
      <c r="Z4120" s="82"/>
      <c r="AA4120" s="106"/>
      <c r="AB4120" s="42">
        <f t="shared" si="658"/>
        <v>0</v>
      </c>
      <c r="AC4120" s="50"/>
      <c r="AD4120" s="81"/>
      <c r="AE4120" s="81"/>
      <c r="AF4120" s="81"/>
      <c r="AG4120" s="81"/>
      <c r="AH4120" s="81"/>
      <c r="AI4120" s="81"/>
      <c r="AJ4120" s="81"/>
      <c r="AK4120" s="81"/>
      <c r="AL4120" s="81"/>
      <c r="AM4120" s="50"/>
      <c r="AN4120" s="50"/>
      <c r="AO4120" s="112">
        <f t="shared" si="661"/>
        <v>0</v>
      </c>
    </row>
    <row r="4121" spans="1:41" ht="20.100000000000001" customHeight="1">
      <c r="A4121" s="70">
        <f t="shared" si="659"/>
        <v>1</v>
      </c>
      <c r="B4121" s="81"/>
      <c r="C4121" s="81"/>
      <c r="D4121" s="81"/>
      <c r="E4121" s="81"/>
      <c r="F4121" s="34"/>
      <c r="G4121" s="94"/>
      <c r="H4121" s="81"/>
      <c r="I4121" s="34"/>
      <c r="J4121" s="34"/>
      <c r="K4121" s="38"/>
      <c r="L4121" s="38"/>
      <c r="M4121" s="39">
        <f t="shared" si="652"/>
        <v>0</v>
      </c>
      <c r="N4121" s="40">
        <f t="shared" si="653"/>
        <v>0</v>
      </c>
      <c r="O4121" s="80"/>
      <c r="P4121" s="113" t="str">
        <f t="shared" si="660"/>
        <v/>
      </c>
      <c r="Q4121" s="42" t="str">
        <f t="shared" si="654"/>
        <v/>
      </c>
      <c r="R4121" s="81"/>
      <c r="S4121" s="44" t="str">
        <f t="shared" si="655"/>
        <v/>
      </c>
      <c r="T4121" s="81"/>
      <c r="U4121" s="81"/>
      <c r="V4121" s="42">
        <f t="shared" si="656"/>
        <v>0</v>
      </c>
      <c r="W4121" s="43"/>
      <c r="X4121" s="47">
        <f>SUMIFS(W$12:W4121,F$12:F4121,F4121,H$12:H4121,H4121,D$12:D4121,D4121)</f>
        <v>0</v>
      </c>
      <c r="Y4121" s="48">
        <f t="shared" si="657"/>
        <v>0</v>
      </c>
      <c r="Z4121" s="82"/>
      <c r="AA4121" s="106"/>
      <c r="AB4121" s="42">
        <f t="shared" si="658"/>
        <v>0</v>
      </c>
      <c r="AC4121" s="50"/>
      <c r="AD4121" s="81"/>
      <c r="AE4121" s="81"/>
      <c r="AF4121" s="81"/>
      <c r="AG4121" s="81"/>
      <c r="AH4121" s="81"/>
      <c r="AI4121" s="81"/>
      <c r="AJ4121" s="81"/>
      <c r="AK4121" s="81"/>
      <c r="AL4121" s="81"/>
      <c r="AM4121" s="50"/>
      <c r="AN4121" s="50"/>
      <c r="AO4121" s="112">
        <f t="shared" si="661"/>
        <v>0</v>
      </c>
    </row>
    <row r="4122" spans="1:41" ht="20.100000000000001" customHeight="1">
      <c r="A4122" s="70">
        <f t="shared" si="659"/>
        <v>1</v>
      </c>
      <c r="B4122" s="81"/>
      <c r="C4122" s="81"/>
      <c r="D4122" s="81"/>
      <c r="E4122" s="81"/>
      <c r="F4122" s="34"/>
      <c r="G4122" s="94"/>
      <c r="H4122" s="81"/>
      <c r="I4122" s="34"/>
      <c r="J4122" s="34"/>
      <c r="K4122" s="38"/>
      <c r="L4122" s="38"/>
      <c r="M4122" s="39">
        <f t="shared" si="652"/>
        <v>0</v>
      </c>
      <c r="N4122" s="40">
        <f t="shared" si="653"/>
        <v>0</v>
      </c>
      <c r="O4122" s="80"/>
      <c r="P4122" s="113" t="str">
        <f t="shared" si="660"/>
        <v/>
      </c>
      <c r="Q4122" s="42" t="str">
        <f t="shared" si="654"/>
        <v/>
      </c>
      <c r="R4122" s="81"/>
      <c r="S4122" s="44" t="str">
        <f t="shared" si="655"/>
        <v/>
      </c>
      <c r="T4122" s="81"/>
      <c r="U4122" s="81"/>
      <c r="V4122" s="42">
        <f t="shared" si="656"/>
        <v>0</v>
      </c>
      <c r="W4122" s="43"/>
      <c r="X4122" s="47">
        <f>SUMIFS(W$12:W4122,F$12:F4122,F4122,H$12:H4122,H4122,D$12:D4122,D4122)</f>
        <v>0</v>
      </c>
      <c r="Y4122" s="48">
        <f t="shared" si="657"/>
        <v>0</v>
      </c>
      <c r="Z4122" s="82"/>
      <c r="AA4122" s="106"/>
      <c r="AB4122" s="42">
        <f t="shared" si="658"/>
        <v>0</v>
      </c>
      <c r="AC4122" s="50"/>
      <c r="AD4122" s="81"/>
      <c r="AE4122" s="81"/>
      <c r="AF4122" s="81"/>
      <c r="AG4122" s="81"/>
      <c r="AH4122" s="81"/>
      <c r="AI4122" s="81"/>
      <c r="AJ4122" s="81"/>
      <c r="AK4122" s="81"/>
      <c r="AL4122" s="81"/>
      <c r="AM4122" s="50"/>
      <c r="AN4122" s="50"/>
      <c r="AO4122" s="112">
        <f t="shared" si="661"/>
        <v>0</v>
      </c>
    </row>
    <row r="4123" spans="1:41" ht="20.100000000000001" customHeight="1">
      <c r="A4123" s="70">
        <f t="shared" si="659"/>
        <v>1</v>
      </c>
      <c r="B4123" s="81"/>
      <c r="C4123" s="81"/>
      <c r="D4123" s="81"/>
      <c r="E4123" s="81"/>
      <c r="F4123" s="34"/>
      <c r="G4123" s="94"/>
      <c r="H4123" s="81"/>
      <c r="I4123" s="34"/>
      <c r="J4123" s="34"/>
      <c r="K4123" s="38"/>
      <c r="L4123" s="38"/>
      <c r="M4123" s="39">
        <f t="shared" si="652"/>
        <v>0</v>
      </c>
      <c r="N4123" s="40">
        <f t="shared" si="653"/>
        <v>0</v>
      </c>
      <c r="O4123" s="80"/>
      <c r="P4123" s="113" t="str">
        <f t="shared" si="660"/>
        <v/>
      </c>
      <c r="Q4123" s="42" t="str">
        <f t="shared" si="654"/>
        <v/>
      </c>
      <c r="R4123" s="81"/>
      <c r="S4123" s="44" t="str">
        <f t="shared" si="655"/>
        <v/>
      </c>
      <c r="T4123" s="81"/>
      <c r="U4123" s="81"/>
      <c r="V4123" s="42">
        <f t="shared" si="656"/>
        <v>0</v>
      </c>
      <c r="W4123" s="43"/>
      <c r="X4123" s="47">
        <f>SUMIFS(W$12:W4123,F$12:F4123,F4123,H$12:H4123,H4123,D$12:D4123,D4123)</f>
        <v>0</v>
      </c>
      <c r="Y4123" s="48">
        <f t="shared" si="657"/>
        <v>0</v>
      </c>
      <c r="Z4123" s="82"/>
      <c r="AA4123" s="106"/>
      <c r="AB4123" s="42">
        <f t="shared" si="658"/>
        <v>0</v>
      </c>
      <c r="AC4123" s="50"/>
      <c r="AD4123" s="81"/>
      <c r="AE4123" s="81"/>
      <c r="AF4123" s="81"/>
      <c r="AG4123" s="81"/>
      <c r="AH4123" s="81"/>
      <c r="AI4123" s="81"/>
      <c r="AJ4123" s="81"/>
      <c r="AK4123" s="81"/>
      <c r="AL4123" s="81"/>
      <c r="AM4123" s="50"/>
      <c r="AN4123" s="50"/>
      <c r="AO4123" s="112">
        <f t="shared" si="661"/>
        <v>0</v>
      </c>
    </row>
    <row r="4124" spans="1:41" ht="20.100000000000001" customHeight="1">
      <c r="A4124" s="70">
        <f t="shared" si="659"/>
        <v>1</v>
      </c>
      <c r="B4124" s="81"/>
      <c r="C4124" s="81"/>
      <c r="D4124" s="81"/>
      <c r="E4124" s="81"/>
      <c r="F4124" s="34"/>
      <c r="G4124" s="94"/>
      <c r="H4124" s="81"/>
      <c r="I4124" s="34"/>
      <c r="J4124" s="34"/>
      <c r="K4124" s="38"/>
      <c r="L4124" s="38"/>
      <c r="M4124" s="39">
        <f t="shared" si="652"/>
        <v>0</v>
      </c>
      <c r="N4124" s="40">
        <f t="shared" si="653"/>
        <v>0</v>
      </c>
      <c r="O4124" s="80"/>
      <c r="P4124" s="113" t="str">
        <f t="shared" si="660"/>
        <v/>
      </c>
      <c r="Q4124" s="42" t="str">
        <f t="shared" si="654"/>
        <v/>
      </c>
      <c r="R4124" s="81"/>
      <c r="S4124" s="44" t="str">
        <f t="shared" si="655"/>
        <v/>
      </c>
      <c r="T4124" s="81"/>
      <c r="U4124" s="81"/>
      <c r="V4124" s="42">
        <f t="shared" si="656"/>
        <v>0</v>
      </c>
      <c r="W4124" s="43"/>
      <c r="X4124" s="47">
        <f>SUMIFS(W$12:W4124,F$12:F4124,F4124,H$12:H4124,H4124,D$12:D4124,D4124)</f>
        <v>0</v>
      </c>
      <c r="Y4124" s="48">
        <f t="shared" si="657"/>
        <v>0</v>
      </c>
      <c r="Z4124" s="82"/>
      <c r="AA4124" s="106"/>
      <c r="AB4124" s="42">
        <f t="shared" si="658"/>
        <v>0</v>
      </c>
      <c r="AC4124" s="50"/>
      <c r="AD4124" s="81"/>
      <c r="AE4124" s="81"/>
      <c r="AF4124" s="81"/>
      <c r="AG4124" s="81"/>
      <c r="AH4124" s="81"/>
      <c r="AI4124" s="81"/>
      <c r="AJ4124" s="81"/>
      <c r="AK4124" s="81"/>
      <c r="AL4124" s="81"/>
      <c r="AM4124" s="50"/>
      <c r="AN4124" s="50"/>
      <c r="AO4124" s="112">
        <f t="shared" si="661"/>
        <v>0</v>
      </c>
    </row>
    <row r="4125" spans="1:41" ht="20.100000000000001" customHeight="1">
      <c r="A4125" s="70">
        <f t="shared" si="659"/>
        <v>1</v>
      </c>
      <c r="B4125" s="81"/>
      <c r="C4125" s="81"/>
      <c r="D4125" s="81"/>
      <c r="E4125" s="81"/>
      <c r="F4125" s="34"/>
      <c r="G4125" s="94"/>
      <c r="H4125" s="81"/>
      <c r="I4125" s="34"/>
      <c r="J4125" s="34"/>
      <c r="K4125" s="38"/>
      <c r="L4125" s="38"/>
      <c r="M4125" s="39">
        <f t="shared" si="652"/>
        <v>0</v>
      </c>
      <c r="N4125" s="40">
        <f t="shared" si="653"/>
        <v>0</v>
      </c>
      <c r="O4125" s="80"/>
      <c r="P4125" s="113" t="str">
        <f t="shared" si="660"/>
        <v/>
      </c>
      <c r="Q4125" s="42" t="str">
        <f t="shared" si="654"/>
        <v/>
      </c>
      <c r="R4125" s="81"/>
      <c r="S4125" s="44" t="str">
        <f t="shared" si="655"/>
        <v/>
      </c>
      <c r="T4125" s="81"/>
      <c r="U4125" s="81"/>
      <c r="V4125" s="42">
        <f t="shared" si="656"/>
        <v>0</v>
      </c>
      <c r="W4125" s="43"/>
      <c r="X4125" s="47">
        <f>SUMIFS(W$12:W4125,F$12:F4125,F4125,H$12:H4125,H4125,D$12:D4125,D4125)</f>
        <v>0</v>
      </c>
      <c r="Y4125" s="48">
        <f t="shared" si="657"/>
        <v>0</v>
      </c>
      <c r="Z4125" s="82"/>
      <c r="AA4125" s="106"/>
      <c r="AB4125" s="42">
        <f t="shared" si="658"/>
        <v>0</v>
      </c>
      <c r="AC4125" s="50"/>
      <c r="AD4125" s="81"/>
      <c r="AE4125" s="81"/>
      <c r="AF4125" s="81"/>
      <c r="AG4125" s="81"/>
      <c r="AH4125" s="81"/>
      <c r="AI4125" s="81"/>
      <c r="AJ4125" s="81"/>
      <c r="AK4125" s="81"/>
      <c r="AL4125" s="81"/>
      <c r="AM4125" s="50"/>
      <c r="AN4125" s="50"/>
      <c r="AO4125" s="112">
        <f t="shared" si="661"/>
        <v>0</v>
      </c>
    </row>
    <row r="4126" spans="1:41" ht="20.100000000000001" customHeight="1">
      <c r="A4126" s="70">
        <f t="shared" si="659"/>
        <v>1</v>
      </c>
      <c r="B4126" s="81"/>
      <c r="C4126" s="81"/>
      <c r="D4126" s="81"/>
      <c r="E4126" s="81"/>
      <c r="F4126" s="34"/>
      <c r="G4126" s="94"/>
      <c r="H4126" s="81"/>
      <c r="I4126" s="34"/>
      <c r="J4126" s="34"/>
      <c r="K4126" s="38"/>
      <c r="L4126" s="38"/>
      <c r="M4126" s="39">
        <f t="shared" si="652"/>
        <v>0</v>
      </c>
      <c r="N4126" s="40">
        <f t="shared" si="653"/>
        <v>0</v>
      </c>
      <c r="O4126" s="80"/>
      <c r="P4126" s="113" t="str">
        <f t="shared" si="660"/>
        <v/>
      </c>
      <c r="Q4126" s="42" t="str">
        <f t="shared" si="654"/>
        <v/>
      </c>
      <c r="R4126" s="81"/>
      <c r="S4126" s="44" t="str">
        <f t="shared" si="655"/>
        <v/>
      </c>
      <c r="T4126" s="81"/>
      <c r="U4126" s="81"/>
      <c r="V4126" s="42">
        <f t="shared" si="656"/>
        <v>0</v>
      </c>
      <c r="W4126" s="43"/>
      <c r="X4126" s="47">
        <f>SUMIFS(W$12:W4126,F$12:F4126,F4126,H$12:H4126,H4126,D$12:D4126,D4126)</f>
        <v>0</v>
      </c>
      <c r="Y4126" s="48">
        <f t="shared" si="657"/>
        <v>0</v>
      </c>
      <c r="Z4126" s="82"/>
      <c r="AA4126" s="106"/>
      <c r="AB4126" s="42">
        <f t="shared" si="658"/>
        <v>0</v>
      </c>
      <c r="AC4126" s="50"/>
      <c r="AD4126" s="81"/>
      <c r="AE4126" s="81"/>
      <c r="AF4126" s="81"/>
      <c r="AG4126" s="81"/>
      <c r="AH4126" s="81"/>
      <c r="AI4126" s="81"/>
      <c r="AJ4126" s="81"/>
      <c r="AK4126" s="81"/>
      <c r="AL4126" s="81"/>
      <c r="AM4126" s="50"/>
      <c r="AN4126" s="50"/>
      <c r="AO4126" s="112">
        <f t="shared" si="661"/>
        <v>0</v>
      </c>
    </row>
    <row r="4127" spans="1:41" ht="20.100000000000001" customHeight="1">
      <c r="A4127" s="70">
        <f t="shared" si="659"/>
        <v>1</v>
      </c>
      <c r="B4127" s="81"/>
      <c r="C4127" s="81"/>
      <c r="D4127" s="81"/>
      <c r="E4127" s="81"/>
      <c r="F4127" s="34"/>
      <c r="G4127" s="94"/>
      <c r="H4127" s="81"/>
      <c r="I4127" s="34"/>
      <c r="J4127" s="34"/>
      <c r="K4127" s="38"/>
      <c r="L4127" s="38"/>
      <c r="M4127" s="39">
        <f t="shared" si="652"/>
        <v>0</v>
      </c>
      <c r="N4127" s="40">
        <f t="shared" si="653"/>
        <v>0</v>
      </c>
      <c r="O4127" s="80"/>
      <c r="P4127" s="113" t="str">
        <f t="shared" si="660"/>
        <v/>
      </c>
      <c r="Q4127" s="42" t="str">
        <f t="shared" si="654"/>
        <v/>
      </c>
      <c r="R4127" s="81"/>
      <c r="S4127" s="44" t="str">
        <f t="shared" si="655"/>
        <v/>
      </c>
      <c r="T4127" s="81"/>
      <c r="U4127" s="81"/>
      <c r="V4127" s="42">
        <f t="shared" si="656"/>
        <v>0</v>
      </c>
      <c r="W4127" s="43"/>
      <c r="X4127" s="47">
        <f>SUMIFS(W$12:W4127,F$12:F4127,F4127,H$12:H4127,H4127,D$12:D4127,D4127)</f>
        <v>0</v>
      </c>
      <c r="Y4127" s="48">
        <f t="shared" si="657"/>
        <v>0</v>
      </c>
      <c r="Z4127" s="82"/>
      <c r="AA4127" s="106"/>
      <c r="AB4127" s="42">
        <f t="shared" si="658"/>
        <v>0</v>
      </c>
      <c r="AC4127" s="50"/>
      <c r="AD4127" s="81"/>
      <c r="AE4127" s="81"/>
      <c r="AF4127" s="81"/>
      <c r="AG4127" s="81"/>
      <c r="AH4127" s="81"/>
      <c r="AI4127" s="81"/>
      <c r="AJ4127" s="81"/>
      <c r="AK4127" s="81"/>
      <c r="AL4127" s="81"/>
      <c r="AM4127" s="50"/>
      <c r="AN4127" s="50"/>
      <c r="AO4127" s="112">
        <f t="shared" si="661"/>
        <v>0</v>
      </c>
    </row>
    <row r="4128" spans="1:41" ht="20.100000000000001" customHeight="1">
      <c r="A4128" s="70">
        <f t="shared" si="659"/>
        <v>1</v>
      </c>
      <c r="B4128" s="81"/>
      <c r="C4128" s="81"/>
      <c r="D4128" s="81"/>
      <c r="E4128" s="81"/>
      <c r="F4128" s="34"/>
      <c r="G4128" s="94"/>
      <c r="H4128" s="81"/>
      <c r="I4128" s="34"/>
      <c r="J4128" s="34"/>
      <c r="K4128" s="38"/>
      <c r="L4128" s="38"/>
      <c r="M4128" s="39">
        <f t="shared" si="652"/>
        <v>0</v>
      </c>
      <c r="N4128" s="40">
        <f t="shared" si="653"/>
        <v>0</v>
      </c>
      <c r="O4128" s="80"/>
      <c r="P4128" s="113" t="str">
        <f t="shared" si="660"/>
        <v/>
      </c>
      <c r="Q4128" s="42" t="str">
        <f t="shared" si="654"/>
        <v/>
      </c>
      <c r="R4128" s="81"/>
      <c r="S4128" s="44" t="str">
        <f t="shared" si="655"/>
        <v/>
      </c>
      <c r="T4128" s="81"/>
      <c r="U4128" s="81"/>
      <c r="V4128" s="42">
        <f t="shared" si="656"/>
        <v>0</v>
      </c>
      <c r="W4128" s="43"/>
      <c r="X4128" s="47">
        <f>SUMIFS(W$12:W4128,F$12:F4128,F4128,H$12:H4128,H4128,D$12:D4128,D4128)</f>
        <v>0</v>
      </c>
      <c r="Y4128" s="48">
        <f t="shared" si="657"/>
        <v>0</v>
      </c>
      <c r="Z4128" s="82"/>
      <c r="AA4128" s="106"/>
      <c r="AB4128" s="42">
        <f t="shared" si="658"/>
        <v>0</v>
      </c>
      <c r="AC4128" s="50"/>
      <c r="AD4128" s="81"/>
      <c r="AE4128" s="81"/>
      <c r="AF4128" s="81"/>
      <c r="AG4128" s="81"/>
      <c r="AH4128" s="81"/>
      <c r="AI4128" s="81"/>
      <c r="AJ4128" s="81"/>
      <c r="AK4128" s="81"/>
      <c r="AL4128" s="81"/>
      <c r="AM4128" s="50"/>
      <c r="AN4128" s="50"/>
      <c r="AO4128" s="112">
        <f t="shared" si="661"/>
        <v>0</v>
      </c>
    </row>
    <row r="4129" spans="1:41" ht="20.100000000000001" customHeight="1">
      <c r="A4129" s="70">
        <f t="shared" si="659"/>
        <v>1</v>
      </c>
      <c r="B4129" s="81"/>
      <c r="C4129" s="81"/>
      <c r="D4129" s="81"/>
      <c r="E4129" s="81"/>
      <c r="F4129" s="34"/>
      <c r="G4129" s="94"/>
      <c r="H4129" s="81"/>
      <c r="I4129" s="34"/>
      <c r="J4129" s="34"/>
      <c r="K4129" s="38"/>
      <c r="L4129" s="38"/>
      <c r="M4129" s="39">
        <f t="shared" si="652"/>
        <v>0</v>
      </c>
      <c r="N4129" s="40">
        <f t="shared" si="653"/>
        <v>0</v>
      </c>
      <c r="O4129" s="80"/>
      <c r="P4129" s="113" t="str">
        <f t="shared" si="660"/>
        <v/>
      </c>
      <c r="Q4129" s="42" t="str">
        <f t="shared" si="654"/>
        <v/>
      </c>
      <c r="R4129" s="81"/>
      <c r="S4129" s="44" t="str">
        <f t="shared" si="655"/>
        <v/>
      </c>
      <c r="T4129" s="81"/>
      <c r="U4129" s="81"/>
      <c r="V4129" s="42">
        <f t="shared" si="656"/>
        <v>0</v>
      </c>
      <c r="W4129" s="43"/>
      <c r="X4129" s="47">
        <f>SUMIFS(W$12:W4129,F$12:F4129,F4129,H$12:H4129,H4129,D$12:D4129,D4129)</f>
        <v>0</v>
      </c>
      <c r="Y4129" s="48">
        <f t="shared" si="657"/>
        <v>0</v>
      </c>
      <c r="Z4129" s="82"/>
      <c r="AA4129" s="106"/>
      <c r="AB4129" s="42">
        <f t="shared" si="658"/>
        <v>0</v>
      </c>
      <c r="AC4129" s="50"/>
      <c r="AD4129" s="81"/>
      <c r="AE4129" s="81"/>
      <c r="AF4129" s="81"/>
      <c r="AG4129" s="81"/>
      <c r="AH4129" s="81"/>
      <c r="AI4129" s="81"/>
      <c r="AJ4129" s="81"/>
      <c r="AK4129" s="81"/>
      <c r="AL4129" s="81"/>
      <c r="AM4129" s="50"/>
      <c r="AN4129" s="50"/>
      <c r="AO4129" s="112">
        <f t="shared" si="661"/>
        <v>0</v>
      </c>
    </row>
    <row r="4130" spans="1:41" ht="20.100000000000001" customHeight="1">
      <c r="A4130" s="70">
        <f t="shared" si="659"/>
        <v>1</v>
      </c>
      <c r="B4130" s="81"/>
      <c r="C4130" s="81"/>
      <c r="D4130" s="81"/>
      <c r="E4130" s="81"/>
      <c r="F4130" s="34"/>
      <c r="G4130" s="94"/>
      <c r="H4130" s="81"/>
      <c r="I4130" s="34"/>
      <c r="J4130" s="34"/>
      <c r="K4130" s="38"/>
      <c r="L4130" s="38"/>
      <c r="M4130" s="39">
        <f t="shared" si="652"/>
        <v>0</v>
      </c>
      <c r="N4130" s="40">
        <f t="shared" si="653"/>
        <v>0</v>
      </c>
      <c r="O4130" s="80"/>
      <c r="P4130" s="113" t="str">
        <f t="shared" si="660"/>
        <v/>
      </c>
      <c r="Q4130" s="42" t="str">
        <f t="shared" si="654"/>
        <v/>
      </c>
      <c r="R4130" s="81"/>
      <c r="S4130" s="44" t="str">
        <f t="shared" si="655"/>
        <v/>
      </c>
      <c r="T4130" s="81"/>
      <c r="U4130" s="81"/>
      <c r="V4130" s="42">
        <f t="shared" si="656"/>
        <v>0</v>
      </c>
      <c r="W4130" s="43"/>
      <c r="X4130" s="47">
        <f>SUMIFS(W$12:W4130,F$12:F4130,F4130,H$12:H4130,H4130,D$12:D4130,D4130)</f>
        <v>0</v>
      </c>
      <c r="Y4130" s="48">
        <f t="shared" si="657"/>
        <v>0</v>
      </c>
      <c r="Z4130" s="82"/>
      <c r="AA4130" s="106"/>
      <c r="AB4130" s="42">
        <f t="shared" si="658"/>
        <v>0</v>
      </c>
      <c r="AC4130" s="50"/>
      <c r="AD4130" s="81"/>
      <c r="AE4130" s="81"/>
      <c r="AF4130" s="81"/>
      <c r="AG4130" s="81"/>
      <c r="AH4130" s="81"/>
      <c r="AI4130" s="81"/>
      <c r="AJ4130" s="81"/>
      <c r="AK4130" s="81"/>
      <c r="AL4130" s="81"/>
      <c r="AM4130" s="50"/>
      <c r="AN4130" s="50"/>
      <c r="AO4130" s="112">
        <f t="shared" si="661"/>
        <v>0</v>
      </c>
    </row>
    <row r="4131" spans="1:41" ht="20.100000000000001" customHeight="1">
      <c r="A4131" s="70">
        <f t="shared" si="659"/>
        <v>1</v>
      </c>
      <c r="B4131" s="81"/>
      <c r="C4131" s="81"/>
      <c r="D4131" s="81"/>
      <c r="E4131" s="81"/>
      <c r="F4131" s="34"/>
      <c r="G4131" s="94"/>
      <c r="H4131" s="81"/>
      <c r="I4131" s="34"/>
      <c r="J4131" s="34"/>
      <c r="K4131" s="38"/>
      <c r="L4131" s="38"/>
      <c r="M4131" s="39">
        <f t="shared" si="652"/>
        <v>0</v>
      </c>
      <c r="N4131" s="40">
        <f t="shared" si="653"/>
        <v>0</v>
      </c>
      <c r="O4131" s="80"/>
      <c r="P4131" s="113" t="str">
        <f t="shared" si="660"/>
        <v/>
      </c>
      <c r="Q4131" s="42" t="str">
        <f t="shared" si="654"/>
        <v/>
      </c>
      <c r="R4131" s="81"/>
      <c r="S4131" s="44" t="str">
        <f t="shared" si="655"/>
        <v/>
      </c>
      <c r="T4131" s="81"/>
      <c r="U4131" s="81"/>
      <c r="V4131" s="42">
        <f t="shared" si="656"/>
        <v>0</v>
      </c>
      <c r="W4131" s="43"/>
      <c r="X4131" s="47">
        <f>SUMIFS(W$12:W4131,F$12:F4131,F4131,H$12:H4131,H4131,D$12:D4131,D4131)</f>
        <v>0</v>
      </c>
      <c r="Y4131" s="48">
        <f t="shared" si="657"/>
        <v>0</v>
      </c>
      <c r="Z4131" s="82"/>
      <c r="AA4131" s="106"/>
      <c r="AB4131" s="42">
        <f t="shared" si="658"/>
        <v>0</v>
      </c>
      <c r="AC4131" s="50"/>
      <c r="AD4131" s="81"/>
      <c r="AE4131" s="81"/>
      <c r="AF4131" s="81"/>
      <c r="AG4131" s="81"/>
      <c r="AH4131" s="81"/>
      <c r="AI4131" s="81"/>
      <c r="AJ4131" s="81"/>
      <c r="AK4131" s="81"/>
      <c r="AL4131" s="81"/>
      <c r="AM4131" s="50"/>
      <c r="AN4131" s="50"/>
      <c r="AO4131" s="112">
        <f t="shared" si="661"/>
        <v>0</v>
      </c>
    </row>
    <row r="4132" spans="1:41" ht="20.100000000000001" customHeight="1">
      <c r="A4132" s="70">
        <f t="shared" si="659"/>
        <v>1</v>
      </c>
      <c r="B4132" s="81"/>
      <c r="C4132" s="81"/>
      <c r="D4132" s="81"/>
      <c r="E4132" s="81"/>
      <c r="F4132" s="34"/>
      <c r="G4132" s="94"/>
      <c r="H4132" s="81"/>
      <c r="I4132" s="34"/>
      <c r="J4132" s="34"/>
      <c r="K4132" s="38"/>
      <c r="L4132" s="38"/>
      <c r="M4132" s="39">
        <f t="shared" si="652"/>
        <v>0</v>
      </c>
      <c r="N4132" s="40">
        <f t="shared" si="653"/>
        <v>0</v>
      </c>
      <c r="O4132" s="80"/>
      <c r="P4132" s="113" t="str">
        <f t="shared" si="660"/>
        <v/>
      </c>
      <c r="Q4132" s="42" t="str">
        <f t="shared" si="654"/>
        <v/>
      </c>
      <c r="R4132" s="81"/>
      <c r="S4132" s="44" t="str">
        <f t="shared" si="655"/>
        <v/>
      </c>
      <c r="T4132" s="81"/>
      <c r="U4132" s="81"/>
      <c r="V4132" s="42">
        <f t="shared" si="656"/>
        <v>0</v>
      </c>
      <c r="W4132" s="43"/>
      <c r="X4132" s="47">
        <f>SUMIFS(W$12:W4132,F$12:F4132,F4132,H$12:H4132,H4132,D$12:D4132,D4132)</f>
        <v>0</v>
      </c>
      <c r="Y4132" s="48">
        <f t="shared" si="657"/>
        <v>0</v>
      </c>
      <c r="Z4132" s="82"/>
      <c r="AA4132" s="106"/>
      <c r="AB4132" s="42">
        <f t="shared" si="658"/>
        <v>0</v>
      </c>
      <c r="AC4132" s="50"/>
      <c r="AD4132" s="81"/>
      <c r="AE4132" s="81"/>
      <c r="AF4132" s="81"/>
      <c r="AG4132" s="81"/>
      <c r="AH4132" s="81"/>
      <c r="AI4132" s="81"/>
      <c r="AJ4132" s="81"/>
      <c r="AK4132" s="81"/>
      <c r="AL4132" s="81"/>
      <c r="AM4132" s="50"/>
      <c r="AN4132" s="50"/>
      <c r="AO4132" s="112">
        <f t="shared" si="661"/>
        <v>0</v>
      </c>
    </row>
    <row r="4133" spans="1:41" ht="20.100000000000001" customHeight="1">
      <c r="A4133" s="70">
        <f t="shared" si="659"/>
        <v>1</v>
      </c>
      <c r="B4133" s="81"/>
      <c r="C4133" s="81"/>
      <c r="D4133" s="81"/>
      <c r="E4133" s="81"/>
      <c r="F4133" s="34"/>
      <c r="G4133" s="94"/>
      <c r="H4133" s="81"/>
      <c r="I4133" s="34"/>
      <c r="J4133" s="34"/>
      <c r="K4133" s="38"/>
      <c r="L4133" s="38"/>
      <c r="M4133" s="39">
        <f t="shared" si="652"/>
        <v>0</v>
      </c>
      <c r="N4133" s="40">
        <f t="shared" si="653"/>
        <v>0</v>
      </c>
      <c r="O4133" s="80"/>
      <c r="P4133" s="113" t="str">
        <f t="shared" si="660"/>
        <v/>
      </c>
      <c r="Q4133" s="42" t="str">
        <f t="shared" si="654"/>
        <v/>
      </c>
      <c r="R4133" s="81"/>
      <c r="S4133" s="44" t="str">
        <f t="shared" si="655"/>
        <v/>
      </c>
      <c r="T4133" s="81"/>
      <c r="U4133" s="81"/>
      <c r="V4133" s="42">
        <f t="shared" si="656"/>
        <v>0</v>
      </c>
      <c r="W4133" s="43"/>
      <c r="X4133" s="47">
        <f>SUMIFS(W$12:W4133,F$12:F4133,F4133,H$12:H4133,H4133,D$12:D4133,D4133)</f>
        <v>0</v>
      </c>
      <c r="Y4133" s="48">
        <f t="shared" si="657"/>
        <v>0</v>
      </c>
      <c r="Z4133" s="82"/>
      <c r="AA4133" s="106"/>
      <c r="AB4133" s="42">
        <f t="shared" si="658"/>
        <v>0</v>
      </c>
      <c r="AC4133" s="50"/>
      <c r="AD4133" s="81"/>
      <c r="AE4133" s="81"/>
      <c r="AF4133" s="81"/>
      <c r="AG4133" s="81"/>
      <c r="AH4133" s="81"/>
      <c r="AI4133" s="81"/>
      <c r="AJ4133" s="81"/>
      <c r="AK4133" s="81"/>
      <c r="AL4133" s="81"/>
      <c r="AM4133" s="50"/>
      <c r="AN4133" s="50"/>
      <c r="AO4133" s="112">
        <f t="shared" si="661"/>
        <v>0</v>
      </c>
    </row>
    <row r="4134" spans="1:41" ht="20.100000000000001" customHeight="1">
      <c r="A4134" s="70">
        <f t="shared" si="659"/>
        <v>1</v>
      </c>
      <c r="B4134" s="81"/>
      <c r="C4134" s="81"/>
      <c r="D4134" s="81"/>
      <c r="E4134" s="81"/>
      <c r="F4134" s="34"/>
      <c r="G4134" s="94"/>
      <c r="H4134" s="81"/>
      <c r="I4134" s="34"/>
      <c r="J4134" s="34"/>
      <c r="K4134" s="38"/>
      <c r="L4134" s="38"/>
      <c r="M4134" s="39">
        <f t="shared" si="652"/>
        <v>0</v>
      </c>
      <c r="N4134" s="40">
        <f t="shared" si="653"/>
        <v>0</v>
      </c>
      <c r="O4134" s="80"/>
      <c r="P4134" s="113" t="str">
        <f t="shared" si="660"/>
        <v/>
      </c>
      <c r="Q4134" s="42" t="str">
        <f t="shared" si="654"/>
        <v/>
      </c>
      <c r="R4134" s="81"/>
      <c r="S4134" s="44" t="str">
        <f t="shared" si="655"/>
        <v/>
      </c>
      <c r="T4134" s="81"/>
      <c r="U4134" s="81"/>
      <c r="V4134" s="42">
        <f t="shared" si="656"/>
        <v>0</v>
      </c>
      <c r="W4134" s="43"/>
      <c r="X4134" s="47">
        <f>SUMIFS(W$12:W4134,F$12:F4134,F4134,H$12:H4134,H4134,D$12:D4134,D4134)</f>
        <v>0</v>
      </c>
      <c r="Y4134" s="48">
        <f t="shared" si="657"/>
        <v>0</v>
      </c>
      <c r="Z4134" s="82"/>
      <c r="AA4134" s="106"/>
      <c r="AB4134" s="42">
        <f t="shared" si="658"/>
        <v>0</v>
      </c>
      <c r="AC4134" s="50"/>
      <c r="AD4134" s="81"/>
      <c r="AE4134" s="81"/>
      <c r="AF4134" s="81"/>
      <c r="AG4134" s="81"/>
      <c r="AH4134" s="81"/>
      <c r="AI4134" s="81"/>
      <c r="AJ4134" s="81"/>
      <c r="AK4134" s="81"/>
      <c r="AL4134" s="81"/>
      <c r="AM4134" s="50"/>
      <c r="AN4134" s="50"/>
      <c r="AO4134" s="112">
        <f t="shared" si="661"/>
        <v>0</v>
      </c>
    </row>
    <row r="4135" spans="1:41" ht="20.100000000000001" customHeight="1">
      <c r="A4135" s="70">
        <f t="shared" si="659"/>
        <v>1</v>
      </c>
      <c r="B4135" s="81"/>
      <c r="C4135" s="81"/>
      <c r="D4135" s="81"/>
      <c r="E4135" s="81"/>
      <c r="F4135" s="34"/>
      <c r="G4135" s="94"/>
      <c r="H4135" s="81"/>
      <c r="I4135" s="34"/>
      <c r="J4135" s="34"/>
      <c r="K4135" s="38"/>
      <c r="L4135" s="38"/>
      <c r="M4135" s="39">
        <f t="shared" si="652"/>
        <v>0</v>
      </c>
      <c r="N4135" s="40">
        <f t="shared" si="653"/>
        <v>0</v>
      </c>
      <c r="O4135" s="80"/>
      <c r="P4135" s="113" t="str">
        <f t="shared" si="660"/>
        <v/>
      </c>
      <c r="Q4135" s="42" t="str">
        <f t="shared" si="654"/>
        <v/>
      </c>
      <c r="R4135" s="81"/>
      <c r="S4135" s="44" t="str">
        <f t="shared" si="655"/>
        <v/>
      </c>
      <c r="T4135" s="81"/>
      <c r="U4135" s="81"/>
      <c r="V4135" s="42">
        <f t="shared" si="656"/>
        <v>0</v>
      </c>
      <c r="W4135" s="43"/>
      <c r="X4135" s="47">
        <f>SUMIFS(W$12:W4135,F$12:F4135,F4135,H$12:H4135,H4135,D$12:D4135,D4135)</f>
        <v>0</v>
      </c>
      <c r="Y4135" s="48">
        <f t="shared" si="657"/>
        <v>0</v>
      </c>
      <c r="Z4135" s="82"/>
      <c r="AA4135" s="106"/>
      <c r="AB4135" s="42">
        <f t="shared" si="658"/>
        <v>0</v>
      </c>
      <c r="AC4135" s="50"/>
      <c r="AD4135" s="81"/>
      <c r="AE4135" s="81"/>
      <c r="AF4135" s="81"/>
      <c r="AG4135" s="81"/>
      <c r="AH4135" s="81"/>
      <c r="AI4135" s="81"/>
      <c r="AJ4135" s="81"/>
      <c r="AK4135" s="81"/>
      <c r="AL4135" s="81"/>
      <c r="AM4135" s="50"/>
      <c r="AN4135" s="50"/>
      <c r="AO4135" s="112">
        <f t="shared" si="661"/>
        <v>0</v>
      </c>
    </row>
    <row r="4136" spans="1:41" ht="20.100000000000001" customHeight="1">
      <c r="A4136" s="70">
        <f t="shared" si="659"/>
        <v>1</v>
      </c>
      <c r="B4136" s="81"/>
      <c r="C4136" s="81"/>
      <c r="D4136" s="81"/>
      <c r="E4136" s="81"/>
      <c r="F4136" s="34"/>
      <c r="G4136" s="94"/>
      <c r="H4136" s="81"/>
      <c r="I4136" s="34"/>
      <c r="J4136" s="34"/>
      <c r="K4136" s="38"/>
      <c r="L4136" s="38"/>
      <c r="M4136" s="39">
        <f t="shared" si="652"/>
        <v>0</v>
      </c>
      <c r="N4136" s="40">
        <f t="shared" si="653"/>
        <v>0</v>
      </c>
      <c r="O4136" s="80"/>
      <c r="P4136" s="113" t="str">
        <f t="shared" si="660"/>
        <v/>
      </c>
      <c r="Q4136" s="42" t="str">
        <f t="shared" si="654"/>
        <v/>
      </c>
      <c r="R4136" s="81"/>
      <c r="S4136" s="44" t="str">
        <f t="shared" si="655"/>
        <v/>
      </c>
      <c r="T4136" s="81"/>
      <c r="U4136" s="81"/>
      <c r="V4136" s="42">
        <f t="shared" si="656"/>
        <v>0</v>
      </c>
      <c r="W4136" s="43"/>
      <c r="X4136" s="47">
        <f>SUMIFS(W$12:W4136,F$12:F4136,F4136,H$12:H4136,H4136,D$12:D4136,D4136)</f>
        <v>0</v>
      </c>
      <c r="Y4136" s="48">
        <f t="shared" si="657"/>
        <v>0</v>
      </c>
      <c r="Z4136" s="82"/>
      <c r="AA4136" s="106"/>
      <c r="AB4136" s="42">
        <f t="shared" si="658"/>
        <v>0</v>
      </c>
      <c r="AC4136" s="50"/>
      <c r="AD4136" s="81"/>
      <c r="AE4136" s="81"/>
      <c r="AF4136" s="81"/>
      <c r="AG4136" s="81"/>
      <c r="AH4136" s="81"/>
      <c r="AI4136" s="81"/>
      <c r="AJ4136" s="81"/>
      <c r="AK4136" s="81"/>
      <c r="AL4136" s="81"/>
      <c r="AM4136" s="50"/>
      <c r="AN4136" s="50"/>
      <c r="AO4136" s="112">
        <f t="shared" si="661"/>
        <v>0</v>
      </c>
    </row>
    <row r="4137" spans="1:41" ht="20.100000000000001" customHeight="1">
      <c r="A4137" s="70">
        <f t="shared" si="659"/>
        <v>1</v>
      </c>
      <c r="B4137" s="81"/>
      <c r="C4137" s="81"/>
      <c r="D4137" s="81"/>
      <c r="E4137" s="81"/>
      <c r="F4137" s="34"/>
      <c r="G4137" s="94"/>
      <c r="H4137" s="81"/>
      <c r="I4137" s="34"/>
      <c r="J4137" s="34"/>
      <c r="K4137" s="38"/>
      <c r="L4137" s="38"/>
      <c r="M4137" s="39">
        <f t="shared" si="652"/>
        <v>0</v>
      </c>
      <c r="N4137" s="40">
        <f t="shared" si="653"/>
        <v>0</v>
      </c>
      <c r="O4137" s="80"/>
      <c r="P4137" s="113" t="str">
        <f t="shared" si="660"/>
        <v/>
      </c>
      <c r="Q4137" s="42" t="str">
        <f t="shared" si="654"/>
        <v/>
      </c>
      <c r="R4137" s="81"/>
      <c r="S4137" s="44" t="str">
        <f t="shared" si="655"/>
        <v/>
      </c>
      <c r="T4137" s="81"/>
      <c r="U4137" s="81"/>
      <c r="V4137" s="42">
        <f t="shared" si="656"/>
        <v>0</v>
      </c>
      <c r="W4137" s="43"/>
      <c r="X4137" s="47">
        <f>SUMIFS(W$12:W4137,F$12:F4137,F4137,H$12:H4137,H4137,D$12:D4137,D4137)</f>
        <v>0</v>
      </c>
      <c r="Y4137" s="48">
        <f t="shared" si="657"/>
        <v>0</v>
      </c>
      <c r="Z4137" s="82"/>
      <c r="AA4137" s="106"/>
      <c r="AB4137" s="42">
        <f t="shared" si="658"/>
        <v>0</v>
      </c>
      <c r="AC4137" s="50"/>
      <c r="AD4137" s="81"/>
      <c r="AE4137" s="81"/>
      <c r="AF4137" s="81"/>
      <c r="AG4137" s="81"/>
      <c r="AH4137" s="81"/>
      <c r="AI4137" s="81"/>
      <c r="AJ4137" s="81"/>
      <c r="AK4137" s="81"/>
      <c r="AL4137" s="81"/>
      <c r="AM4137" s="50"/>
      <c r="AN4137" s="50"/>
      <c r="AO4137" s="112">
        <f t="shared" si="661"/>
        <v>0</v>
      </c>
    </row>
    <row r="4138" spans="1:41" ht="20.100000000000001" customHeight="1">
      <c r="A4138" s="70">
        <f t="shared" si="659"/>
        <v>1</v>
      </c>
      <c r="B4138" s="81"/>
      <c r="C4138" s="81"/>
      <c r="D4138" s="81"/>
      <c r="E4138" s="81"/>
      <c r="F4138" s="34"/>
      <c r="G4138" s="94"/>
      <c r="H4138" s="81"/>
      <c r="I4138" s="34"/>
      <c r="J4138" s="34"/>
      <c r="K4138" s="38"/>
      <c r="L4138" s="38"/>
      <c r="M4138" s="39">
        <f t="shared" si="652"/>
        <v>0</v>
      </c>
      <c r="N4138" s="40">
        <f t="shared" si="653"/>
        <v>0</v>
      </c>
      <c r="O4138" s="80"/>
      <c r="P4138" s="113" t="str">
        <f t="shared" si="660"/>
        <v/>
      </c>
      <c r="Q4138" s="42" t="str">
        <f t="shared" si="654"/>
        <v/>
      </c>
      <c r="R4138" s="81"/>
      <c r="S4138" s="44" t="str">
        <f t="shared" si="655"/>
        <v/>
      </c>
      <c r="T4138" s="81"/>
      <c r="U4138" s="81"/>
      <c r="V4138" s="42">
        <f t="shared" si="656"/>
        <v>0</v>
      </c>
      <c r="W4138" s="43"/>
      <c r="X4138" s="47">
        <f>SUMIFS(W$12:W4138,F$12:F4138,F4138,H$12:H4138,H4138,D$12:D4138,D4138)</f>
        <v>0</v>
      </c>
      <c r="Y4138" s="48">
        <f t="shared" si="657"/>
        <v>0</v>
      </c>
      <c r="Z4138" s="82"/>
      <c r="AA4138" s="106"/>
      <c r="AB4138" s="42">
        <f t="shared" si="658"/>
        <v>0</v>
      </c>
      <c r="AC4138" s="50"/>
      <c r="AD4138" s="81"/>
      <c r="AE4138" s="81"/>
      <c r="AF4138" s="81"/>
      <c r="AG4138" s="81"/>
      <c r="AH4138" s="81"/>
      <c r="AI4138" s="81"/>
      <c r="AJ4138" s="81"/>
      <c r="AK4138" s="81"/>
      <c r="AL4138" s="81"/>
      <c r="AM4138" s="50"/>
      <c r="AN4138" s="50"/>
      <c r="AO4138" s="112">
        <f t="shared" si="661"/>
        <v>0</v>
      </c>
    </row>
    <row r="4139" spans="1:41" ht="20.100000000000001" customHeight="1">
      <c r="A4139" s="70">
        <f t="shared" si="659"/>
        <v>1</v>
      </c>
      <c r="B4139" s="81"/>
      <c r="C4139" s="81"/>
      <c r="D4139" s="81"/>
      <c r="E4139" s="81"/>
      <c r="F4139" s="34"/>
      <c r="G4139" s="94"/>
      <c r="H4139" s="81"/>
      <c r="I4139" s="34"/>
      <c r="J4139" s="34"/>
      <c r="K4139" s="38"/>
      <c r="L4139" s="38"/>
      <c r="M4139" s="39">
        <f t="shared" si="652"/>
        <v>0</v>
      </c>
      <c r="N4139" s="40">
        <f t="shared" si="653"/>
        <v>0</v>
      </c>
      <c r="O4139" s="80"/>
      <c r="P4139" s="113" t="str">
        <f t="shared" si="660"/>
        <v/>
      </c>
      <c r="Q4139" s="42" t="str">
        <f t="shared" si="654"/>
        <v/>
      </c>
      <c r="R4139" s="81"/>
      <c r="S4139" s="44" t="str">
        <f t="shared" si="655"/>
        <v/>
      </c>
      <c r="T4139" s="81"/>
      <c r="U4139" s="81"/>
      <c r="V4139" s="42">
        <f t="shared" si="656"/>
        <v>0</v>
      </c>
      <c r="W4139" s="43"/>
      <c r="X4139" s="47">
        <f>SUMIFS(W$12:W4139,F$12:F4139,F4139,H$12:H4139,H4139,D$12:D4139,D4139)</f>
        <v>0</v>
      </c>
      <c r="Y4139" s="48">
        <f t="shared" si="657"/>
        <v>0</v>
      </c>
      <c r="Z4139" s="82"/>
      <c r="AA4139" s="106"/>
      <c r="AB4139" s="42">
        <f t="shared" si="658"/>
        <v>0</v>
      </c>
      <c r="AC4139" s="50"/>
      <c r="AD4139" s="81"/>
      <c r="AE4139" s="81"/>
      <c r="AF4139" s="81"/>
      <c r="AG4139" s="81"/>
      <c r="AH4139" s="81"/>
      <c r="AI4139" s="81"/>
      <c r="AJ4139" s="81"/>
      <c r="AK4139" s="81"/>
      <c r="AL4139" s="81"/>
      <c r="AM4139" s="50"/>
      <c r="AN4139" s="50"/>
      <c r="AO4139" s="112">
        <f t="shared" si="661"/>
        <v>0</v>
      </c>
    </row>
    <row r="4140" spans="1:41" ht="20.100000000000001" customHeight="1">
      <c r="A4140" s="70">
        <f t="shared" si="659"/>
        <v>1</v>
      </c>
      <c r="B4140" s="81"/>
      <c r="C4140" s="81"/>
      <c r="D4140" s="81"/>
      <c r="E4140" s="81"/>
      <c r="F4140" s="34"/>
      <c r="G4140" s="94"/>
      <c r="H4140" s="81"/>
      <c r="I4140" s="34"/>
      <c r="J4140" s="34"/>
      <c r="K4140" s="38"/>
      <c r="L4140" s="38"/>
      <c r="M4140" s="39">
        <f t="shared" si="652"/>
        <v>0</v>
      </c>
      <c r="N4140" s="40">
        <f t="shared" si="653"/>
        <v>0</v>
      </c>
      <c r="O4140" s="80"/>
      <c r="P4140" s="113" t="str">
        <f t="shared" si="660"/>
        <v/>
      </c>
      <c r="Q4140" s="42" t="str">
        <f t="shared" si="654"/>
        <v/>
      </c>
      <c r="R4140" s="81"/>
      <c r="S4140" s="44" t="str">
        <f t="shared" si="655"/>
        <v/>
      </c>
      <c r="T4140" s="81"/>
      <c r="U4140" s="81"/>
      <c r="V4140" s="42">
        <f t="shared" si="656"/>
        <v>0</v>
      </c>
      <c r="W4140" s="43"/>
      <c r="X4140" s="47">
        <f>SUMIFS(W$12:W4140,F$12:F4140,F4140,H$12:H4140,H4140,D$12:D4140,D4140)</f>
        <v>0</v>
      </c>
      <c r="Y4140" s="48">
        <f t="shared" si="657"/>
        <v>0</v>
      </c>
      <c r="Z4140" s="82"/>
      <c r="AA4140" s="106"/>
      <c r="AB4140" s="42">
        <f t="shared" si="658"/>
        <v>0</v>
      </c>
      <c r="AC4140" s="50"/>
      <c r="AD4140" s="81"/>
      <c r="AE4140" s="81"/>
      <c r="AF4140" s="81"/>
      <c r="AG4140" s="81"/>
      <c r="AH4140" s="81"/>
      <c r="AI4140" s="81"/>
      <c r="AJ4140" s="81"/>
      <c r="AK4140" s="81"/>
      <c r="AL4140" s="81"/>
      <c r="AM4140" s="50"/>
      <c r="AN4140" s="50"/>
      <c r="AO4140" s="112">
        <f t="shared" si="661"/>
        <v>0</v>
      </c>
    </row>
    <row r="4141" spans="1:41" ht="20.100000000000001" customHeight="1">
      <c r="A4141" s="70">
        <f t="shared" si="659"/>
        <v>1</v>
      </c>
      <c r="B4141" s="81"/>
      <c r="C4141" s="81"/>
      <c r="D4141" s="81"/>
      <c r="E4141" s="81"/>
      <c r="F4141" s="34"/>
      <c r="G4141" s="94"/>
      <c r="H4141" s="81"/>
      <c r="I4141" s="34"/>
      <c r="J4141" s="34"/>
      <c r="K4141" s="38"/>
      <c r="L4141" s="38"/>
      <c r="M4141" s="39">
        <f t="shared" si="652"/>
        <v>0</v>
      </c>
      <c r="N4141" s="40">
        <f t="shared" si="653"/>
        <v>0</v>
      </c>
      <c r="O4141" s="80"/>
      <c r="P4141" s="113" t="str">
        <f t="shared" si="660"/>
        <v/>
      </c>
      <c r="Q4141" s="42" t="str">
        <f t="shared" si="654"/>
        <v/>
      </c>
      <c r="R4141" s="81"/>
      <c r="S4141" s="44" t="str">
        <f t="shared" si="655"/>
        <v/>
      </c>
      <c r="T4141" s="81"/>
      <c r="U4141" s="81"/>
      <c r="V4141" s="42">
        <f t="shared" si="656"/>
        <v>0</v>
      </c>
      <c r="W4141" s="43"/>
      <c r="X4141" s="47">
        <f>SUMIFS(W$12:W4141,F$12:F4141,F4141,H$12:H4141,H4141,D$12:D4141,D4141)</f>
        <v>0</v>
      </c>
      <c r="Y4141" s="48">
        <f t="shared" si="657"/>
        <v>0</v>
      </c>
      <c r="Z4141" s="82"/>
      <c r="AA4141" s="106"/>
      <c r="AB4141" s="42">
        <f t="shared" si="658"/>
        <v>0</v>
      </c>
      <c r="AC4141" s="50"/>
      <c r="AD4141" s="81"/>
      <c r="AE4141" s="81"/>
      <c r="AF4141" s="81"/>
      <c r="AG4141" s="81"/>
      <c r="AH4141" s="81"/>
      <c r="AI4141" s="81"/>
      <c r="AJ4141" s="81"/>
      <c r="AK4141" s="81"/>
      <c r="AL4141" s="81"/>
      <c r="AM4141" s="50"/>
      <c r="AN4141" s="50"/>
      <c r="AO4141" s="112">
        <f t="shared" si="661"/>
        <v>0</v>
      </c>
    </row>
    <row r="4142" spans="1:41" ht="20.100000000000001" customHeight="1">
      <c r="A4142" s="70">
        <f t="shared" si="659"/>
        <v>1</v>
      </c>
      <c r="B4142" s="81"/>
      <c r="C4142" s="81"/>
      <c r="D4142" s="81"/>
      <c r="E4142" s="81"/>
      <c r="F4142" s="34"/>
      <c r="G4142" s="94"/>
      <c r="H4142" s="81"/>
      <c r="I4142" s="34"/>
      <c r="J4142" s="34"/>
      <c r="K4142" s="38"/>
      <c r="L4142" s="38"/>
      <c r="M4142" s="39">
        <f t="shared" si="652"/>
        <v>0</v>
      </c>
      <c r="N4142" s="40">
        <f t="shared" si="653"/>
        <v>0</v>
      </c>
      <c r="O4142" s="80"/>
      <c r="P4142" s="113" t="str">
        <f t="shared" si="660"/>
        <v/>
      </c>
      <c r="Q4142" s="42" t="str">
        <f t="shared" si="654"/>
        <v/>
      </c>
      <c r="R4142" s="81"/>
      <c r="S4142" s="44" t="str">
        <f t="shared" si="655"/>
        <v/>
      </c>
      <c r="T4142" s="81"/>
      <c r="U4142" s="81"/>
      <c r="V4142" s="42">
        <f t="shared" si="656"/>
        <v>0</v>
      </c>
      <c r="W4142" s="43"/>
      <c r="X4142" s="47">
        <f>SUMIFS(W$12:W4142,F$12:F4142,F4142,H$12:H4142,H4142,D$12:D4142,D4142)</f>
        <v>0</v>
      </c>
      <c r="Y4142" s="48">
        <f t="shared" si="657"/>
        <v>0</v>
      </c>
      <c r="Z4142" s="82"/>
      <c r="AA4142" s="106"/>
      <c r="AB4142" s="42">
        <f t="shared" si="658"/>
        <v>0</v>
      </c>
      <c r="AC4142" s="50"/>
      <c r="AD4142" s="81"/>
      <c r="AE4142" s="81"/>
      <c r="AF4142" s="81"/>
      <c r="AG4142" s="81"/>
      <c r="AH4142" s="81"/>
      <c r="AI4142" s="81"/>
      <c r="AJ4142" s="81"/>
      <c r="AK4142" s="81"/>
      <c r="AL4142" s="81"/>
      <c r="AM4142" s="50"/>
      <c r="AN4142" s="50"/>
      <c r="AO4142" s="112">
        <f t="shared" si="661"/>
        <v>0</v>
      </c>
    </row>
    <row r="4143" spans="1:41" ht="20.100000000000001" customHeight="1">
      <c r="A4143" s="70">
        <f t="shared" si="659"/>
        <v>1</v>
      </c>
      <c r="B4143" s="81"/>
      <c r="C4143" s="81"/>
      <c r="D4143" s="81"/>
      <c r="E4143" s="81"/>
      <c r="F4143" s="34"/>
      <c r="G4143" s="94"/>
      <c r="H4143" s="81"/>
      <c r="I4143" s="34"/>
      <c r="J4143" s="34"/>
      <c r="K4143" s="38"/>
      <c r="L4143" s="38"/>
      <c r="M4143" s="39">
        <f t="shared" si="652"/>
        <v>0</v>
      </c>
      <c r="N4143" s="40">
        <f t="shared" si="653"/>
        <v>0</v>
      </c>
      <c r="O4143" s="80"/>
      <c r="P4143" s="113" t="str">
        <f t="shared" si="660"/>
        <v/>
      </c>
      <c r="Q4143" s="42" t="str">
        <f t="shared" si="654"/>
        <v/>
      </c>
      <c r="R4143" s="81"/>
      <c r="S4143" s="44" t="str">
        <f t="shared" si="655"/>
        <v/>
      </c>
      <c r="T4143" s="81"/>
      <c r="U4143" s="81"/>
      <c r="V4143" s="42">
        <f t="shared" si="656"/>
        <v>0</v>
      </c>
      <c r="W4143" s="43"/>
      <c r="X4143" s="47">
        <f>SUMIFS(W$12:W4143,F$12:F4143,F4143,H$12:H4143,H4143,D$12:D4143,D4143)</f>
        <v>0</v>
      </c>
      <c r="Y4143" s="48">
        <f t="shared" si="657"/>
        <v>0</v>
      </c>
      <c r="Z4143" s="82"/>
      <c r="AA4143" s="106"/>
      <c r="AB4143" s="42">
        <f t="shared" si="658"/>
        <v>0</v>
      </c>
      <c r="AC4143" s="50"/>
      <c r="AD4143" s="81"/>
      <c r="AE4143" s="81"/>
      <c r="AF4143" s="81"/>
      <c r="AG4143" s="81"/>
      <c r="AH4143" s="81"/>
      <c r="AI4143" s="81"/>
      <c r="AJ4143" s="81"/>
      <c r="AK4143" s="81"/>
      <c r="AL4143" s="81"/>
      <c r="AM4143" s="50"/>
      <c r="AN4143" s="50"/>
      <c r="AO4143" s="112">
        <f t="shared" si="661"/>
        <v>0</v>
      </c>
    </row>
    <row r="4144" spans="1:41" ht="20.100000000000001" customHeight="1">
      <c r="A4144" s="70">
        <f t="shared" si="659"/>
        <v>1</v>
      </c>
      <c r="B4144" s="81"/>
      <c r="C4144" s="81"/>
      <c r="D4144" s="81"/>
      <c r="E4144" s="81"/>
      <c r="F4144" s="34"/>
      <c r="G4144" s="94"/>
      <c r="H4144" s="81"/>
      <c r="I4144" s="34"/>
      <c r="J4144" s="34"/>
      <c r="K4144" s="38"/>
      <c r="L4144" s="38"/>
      <c r="M4144" s="39">
        <f t="shared" si="652"/>
        <v>0</v>
      </c>
      <c r="N4144" s="40">
        <f t="shared" si="653"/>
        <v>0</v>
      </c>
      <c r="O4144" s="80"/>
      <c r="P4144" s="113" t="str">
        <f t="shared" si="660"/>
        <v/>
      </c>
      <c r="Q4144" s="42" t="str">
        <f t="shared" si="654"/>
        <v/>
      </c>
      <c r="R4144" s="81"/>
      <c r="S4144" s="44" t="str">
        <f t="shared" si="655"/>
        <v/>
      </c>
      <c r="T4144" s="81"/>
      <c r="U4144" s="81"/>
      <c r="V4144" s="42">
        <f t="shared" si="656"/>
        <v>0</v>
      </c>
      <c r="W4144" s="43"/>
      <c r="X4144" s="47">
        <f>SUMIFS(W$12:W4144,F$12:F4144,F4144,H$12:H4144,H4144,D$12:D4144,D4144)</f>
        <v>0</v>
      </c>
      <c r="Y4144" s="48">
        <f t="shared" si="657"/>
        <v>0</v>
      </c>
      <c r="Z4144" s="82"/>
      <c r="AA4144" s="106"/>
      <c r="AB4144" s="42">
        <f t="shared" si="658"/>
        <v>0</v>
      </c>
      <c r="AC4144" s="50"/>
      <c r="AD4144" s="81"/>
      <c r="AE4144" s="81"/>
      <c r="AF4144" s="81"/>
      <c r="AG4144" s="81"/>
      <c r="AH4144" s="81"/>
      <c r="AI4144" s="81"/>
      <c r="AJ4144" s="81"/>
      <c r="AK4144" s="81"/>
      <c r="AL4144" s="81"/>
      <c r="AM4144" s="50"/>
      <c r="AN4144" s="50"/>
      <c r="AO4144" s="112">
        <f t="shared" si="661"/>
        <v>0</v>
      </c>
    </row>
    <row r="4145" spans="1:41" ht="20.100000000000001" customHeight="1">
      <c r="A4145" s="70">
        <f t="shared" si="659"/>
        <v>1</v>
      </c>
      <c r="B4145" s="81"/>
      <c r="C4145" s="81"/>
      <c r="D4145" s="81"/>
      <c r="E4145" s="81"/>
      <c r="F4145" s="34"/>
      <c r="G4145" s="94"/>
      <c r="H4145" s="81"/>
      <c r="I4145" s="34"/>
      <c r="J4145" s="34"/>
      <c r="K4145" s="38"/>
      <c r="L4145" s="38"/>
      <c r="M4145" s="39">
        <f t="shared" si="652"/>
        <v>0</v>
      </c>
      <c r="N4145" s="40">
        <f t="shared" si="653"/>
        <v>0</v>
      </c>
      <c r="O4145" s="80"/>
      <c r="P4145" s="113" t="str">
        <f t="shared" si="660"/>
        <v/>
      </c>
      <c r="Q4145" s="42" t="str">
        <f t="shared" si="654"/>
        <v/>
      </c>
      <c r="R4145" s="81"/>
      <c r="S4145" s="44" t="str">
        <f t="shared" si="655"/>
        <v/>
      </c>
      <c r="T4145" s="81"/>
      <c r="U4145" s="81"/>
      <c r="V4145" s="42">
        <f t="shared" si="656"/>
        <v>0</v>
      </c>
      <c r="W4145" s="43"/>
      <c r="X4145" s="47">
        <f>SUMIFS(W$12:W4145,F$12:F4145,F4145,H$12:H4145,H4145,D$12:D4145,D4145)</f>
        <v>0</v>
      </c>
      <c r="Y4145" s="48">
        <f t="shared" si="657"/>
        <v>0</v>
      </c>
      <c r="Z4145" s="82"/>
      <c r="AA4145" s="106"/>
      <c r="AB4145" s="42">
        <f t="shared" si="658"/>
        <v>0</v>
      </c>
      <c r="AC4145" s="50"/>
      <c r="AD4145" s="81"/>
      <c r="AE4145" s="81"/>
      <c r="AF4145" s="81"/>
      <c r="AG4145" s="81"/>
      <c r="AH4145" s="81"/>
      <c r="AI4145" s="81"/>
      <c r="AJ4145" s="81"/>
      <c r="AK4145" s="81"/>
      <c r="AL4145" s="81"/>
      <c r="AM4145" s="50"/>
      <c r="AN4145" s="50"/>
      <c r="AO4145" s="112">
        <f t="shared" si="661"/>
        <v>0</v>
      </c>
    </row>
    <row r="4146" spans="1:41" ht="20.100000000000001" customHeight="1">
      <c r="A4146" s="70">
        <f t="shared" si="659"/>
        <v>1</v>
      </c>
      <c r="B4146" s="81"/>
      <c r="C4146" s="81"/>
      <c r="D4146" s="81"/>
      <c r="E4146" s="81"/>
      <c r="F4146" s="34"/>
      <c r="G4146" s="94"/>
      <c r="H4146" s="81"/>
      <c r="I4146" s="34"/>
      <c r="J4146" s="34"/>
      <c r="K4146" s="38"/>
      <c r="L4146" s="38"/>
      <c r="M4146" s="39">
        <f t="shared" si="652"/>
        <v>0</v>
      </c>
      <c r="N4146" s="40">
        <f t="shared" si="653"/>
        <v>0</v>
      </c>
      <c r="O4146" s="80"/>
      <c r="P4146" s="113" t="str">
        <f t="shared" si="660"/>
        <v/>
      </c>
      <c r="Q4146" s="42" t="str">
        <f t="shared" si="654"/>
        <v/>
      </c>
      <c r="R4146" s="81"/>
      <c r="S4146" s="44" t="str">
        <f t="shared" si="655"/>
        <v/>
      </c>
      <c r="T4146" s="81"/>
      <c r="U4146" s="81"/>
      <c r="V4146" s="42">
        <f t="shared" si="656"/>
        <v>0</v>
      </c>
      <c r="W4146" s="43"/>
      <c r="X4146" s="47">
        <f>SUMIFS(W$12:W4146,F$12:F4146,F4146,H$12:H4146,H4146,D$12:D4146,D4146)</f>
        <v>0</v>
      </c>
      <c r="Y4146" s="48">
        <f t="shared" si="657"/>
        <v>0</v>
      </c>
      <c r="Z4146" s="82"/>
      <c r="AA4146" s="106"/>
      <c r="AB4146" s="42">
        <f t="shared" si="658"/>
        <v>0</v>
      </c>
      <c r="AC4146" s="50"/>
      <c r="AD4146" s="81"/>
      <c r="AE4146" s="81"/>
      <c r="AF4146" s="81"/>
      <c r="AG4146" s="81"/>
      <c r="AH4146" s="81"/>
      <c r="AI4146" s="81"/>
      <c r="AJ4146" s="81"/>
      <c r="AK4146" s="81"/>
      <c r="AL4146" s="81"/>
      <c r="AM4146" s="50"/>
      <c r="AN4146" s="50"/>
      <c r="AO4146" s="112">
        <f t="shared" si="661"/>
        <v>0</v>
      </c>
    </row>
    <row r="4147" spans="1:41" ht="20.100000000000001" customHeight="1">
      <c r="A4147" s="70">
        <f t="shared" si="659"/>
        <v>1</v>
      </c>
      <c r="B4147" s="81"/>
      <c r="C4147" s="81"/>
      <c r="D4147" s="81"/>
      <c r="E4147" s="81"/>
      <c r="F4147" s="34"/>
      <c r="G4147" s="94"/>
      <c r="H4147" s="81"/>
      <c r="I4147" s="34"/>
      <c r="J4147" s="34"/>
      <c r="K4147" s="38"/>
      <c r="L4147" s="38"/>
      <c r="M4147" s="39">
        <f t="shared" si="652"/>
        <v>0</v>
      </c>
      <c r="N4147" s="40">
        <f t="shared" si="653"/>
        <v>0</v>
      </c>
      <c r="O4147" s="80"/>
      <c r="P4147" s="113" t="str">
        <f t="shared" si="660"/>
        <v/>
      </c>
      <c r="Q4147" s="42" t="str">
        <f t="shared" si="654"/>
        <v/>
      </c>
      <c r="R4147" s="81"/>
      <c r="S4147" s="44" t="str">
        <f t="shared" si="655"/>
        <v/>
      </c>
      <c r="T4147" s="81"/>
      <c r="U4147" s="81"/>
      <c r="V4147" s="42">
        <f t="shared" si="656"/>
        <v>0</v>
      </c>
      <c r="W4147" s="43"/>
      <c r="X4147" s="47">
        <f>SUMIFS(W$12:W4147,F$12:F4147,F4147,H$12:H4147,H4147,D$12:D4147,D4147)</f>
        <v>0</v>
      </c>
      <c r="Y4147" s="48">
        <f t="shared" si="657"/>
        <v>0</v>
      </c>
      <c r="Z4147" s="82"/>
      <c r="AA4147" s="106"/>
      <c r="AB4147" s="42">
        <f t="shared" si="658"/>
        <v>0</v>
      </c>
      <c r="AC4147" s="50"/>
      <c r="AD4147" s="81"/>
      <c r="AE4147" s="81"/>
      <c r="AF4147" s="81"/>
      <c r="AG4147" s="81"/>
      <c r="AH4147" s="81"/>
      <c r="AI4147" s="81"/>
      <c r="AJ4147" s="81"/>
      <c r="AK4147" s="81"/>
      <c r="AL4147" s="81"/>
      <c r="AM4147" s="50"/>
      <c r="AN4147" s="50"/>
      <c r="AO4147" s="112">
        <f t="shared" si="661"/>
        <v>0</v>
      </c>
    </row>
    <row r="4148" spans="1:41" ht="20.100000000000001" customHeight="1">
      <c r="A4148" s="70">
        <f t="shared" si="659"/>
        <v>1</v>
      </c>
      <c r="B4148" s="81"/>
      <c r="C4148" s="81"/>
      <c r="D4148" s="81"/>
      <c r="E4148" s="81"/>
      <c r="F4148" s="34"/>
      <c r="G4148" s="94"/>
      <c r="H4148" s="81"/>
      <c r="I4148" s="34"/>
      <c r="J4148" s="34"/>
      <c r="K4148" s="38"/>
      <c r="L4148" s="38"/>
      <c r="M4148" s="39">
        <f t="shared" si="652"/>
        <v>0</v>
      </c>
      <c r="N4148" s="40">
        <f t="shared" si="653"/>
        <v>0</v>
      </c>
      <c r="O4148" s="80"/>
      <c r="P4148" s="113" t="str">
        <f t="shared" si="660"/>
        <v/>
      </c>
      <c r="Q4148" s="42" t="str">
        <f t="shared" si="654"/>
        <v/>
      </c>
      <c r="R4148" s="81"/>
      <c r="S4148" s="44" t="str">
        <f t="shared" si="655"/>
        <v/>
      </c>
      <c r="T4148" s="81"/>
      <c r="U4148" s="81"/>
      <c r="V4148" s="42">
        <f t="shared" si="656"/>
        <v>0</v>
      </c>
      <c r="W4148" s="43"/>
      <c r="X4148" s="47">
        <f>SUMIFS(W$12:W4148,F$12:F4148,F4148,H$12:H4148,H4148,D$12:D4148,D4148)</f>
        <v>0</v>
      </c>
      <c r="Y4148" s="48">
        <f t="shared" si="657"/>
        <v>0</v>
      </c>
      <c r="Z4148" s="82"/>
      <c r="AA4148" s="106"/>
      <c r="AB4148" s="42">
        <f t="shared" si="658"/>
        <v>0</v>
      </c>
      <c r="AC4148" s="50"/>
      <c r="AD4148" s="81"/>
      <c r="AE4148" s="81"/>
      <c r="AF4148" s="81"/>
      <c r="AG4148" s="81"/>
      <c r="AH4148" s="81"/>
      <c r="AI4148" s="81"/>
      <c r="AJ4148" s="81"/>
      <c r="AK4148" s="81"/>
      <c r="AL4148" s="81"/>
      <c r="AM4148" s="50"/>
      <c r="AN4148" s="50"/>
      <c r="AO4148" s="112">
        <f t="shared" si="661"/>
        <v>0</v>
      </c>
    </row>
    <row r="4149" spans="1:41" ht="20.100000000000001" customHeight="1">
      <c r="A4149" s="70">
        <f t="shared" si="659"/>
        <v>1</v>
      </c>
      <c r="B4149" s="81"/>
      <c r="C4149" s="81"/>
      <c r="D4149" s="81"/>
      <c r="E4149" s="81"/>
      <c r="F4149" s="34"/>
      <c r="G4149" s="94"/>
      <c r="H4149" s="81"/>
      <c r="I4149" s="34"/>
      <c r="J4149" s="34"/>
      <c r="K4149" s="38"/>
      <c r="L4149" s="38"/>
      <c r="M4149" s="39">
        <f t="shared" si="652"/>
        <v>0</v>
      </c>
      <c r="N4149" s="40">
        <f t="shared" si="653"/>
        <v>0</v>
      </c>
      <c r="O4149" s="80"/>
      <c r="P4149" s="113" t="str">
        <f t="shared" si="660"/>
        <v/>
      </c>
      <c r="Q4149" s="42" t="str">
        <f t="shared" si="654"/>
        <v/>
      </c>
      <c r="R4149" s="81"/>
      <c r="S4149" s="44" t="str">
        <f t="shared" si="655"/>
        <v/>
      </c>
      <c r="T4149" s="81"/>
      <c r="U4149" s="81"/>
      <c r="V4149" s="42">
        <f t="shared" si="656"/>
        <v>0</v>
      </c>
      <c r="W4149" s="43"/>
      <c r="X4149" s="47">
        <f>SUMIFS(W$12:W4149,F$12:F4149,F4149,H$12:H4149,H4149,D$12:D4149,D4149)</f>
        <v>0</v>
      </c>
      <c r="Y4149" s="48">
        <f t="shared" si="657"/>
        <v>0</v>
      </c>
      <c r="Z4149" s="82"/>
      <c r="AA4149" s="106"/>
      <c r="AB4149" s="42">
        <f t="shared" si="658"/>
        <v>0</v>
      </c>
      <c r="AC4149" s="50"/>
      <c r="AD4149" s="81"/>
      <c r="AE4149" s="81"/>
      <c r="AF4149" s="81"/>
      <c r="AG4149" s="81"/>
      <c r="AH4149" s="81"/>
      <c r="AI4149" s="81"/>
      <c r="AJ4149" s="81"/>
      <c r="AK4149" s="81"/>
      <c r="AL4149" s="81"/>
      <c r="AM4149" s="50"/>
      <c r="AN4149" s="50"/>
      <c r="AO4149" s="112">
        <f t="shared" si="661"/>
        <v>0</v>
      </c>
    </row>
    <row r="4150" spans="1:41" ht="20.100000000000001" customHeight="1">
      <c r="A4150" s="70">
        <f t="shared" si="659"/>
        <v>1</v>
      </c>
      <c r="B4150" s="81"/>
      <c r="C4150" s="81"/>
      <c r="D4150" s="81"/>
      <c r="E4150" s="81"/>
      <c r="F4150" s="34"/>
      <c r="G4150" s="94"/>
      <c r="H4150" s="81"/>
      <c r="I4150" s="34"/>
      <c r="J4150" s="34"/>
      <c r="K4150" s="38"/>
      <c r="L4150" s="38"/>
      <c r="M4150" s="39">
        <f t="shared" si="652"/>
        <v>0</v>
      </c>
      <c r="N4150" s="40">
        <f t="shared" si="653"/>
        <v>0</v>
      </c>
      <c r="O4150" s="80"/>
      <c r="P4150" s="113" t="str">
        <f t="shared" si="660"/>
        <v/>
      </c>
      <c r="Q4150" s="42" t="str">
        <f t="shared" si="654"/>
        <v/>
      </c>
      <c r="R4150" s="81"/>
      <c r="S4150" s="44" t="str">
        <f t="shared" si="655"/>
        <v/>
      </c>
      <c r="T4150" s="81"/>
      <c r="U4150" s="81"/>
      <c r="V4150" s="42">
        <f t="shared" si="656"/>
        <v>0</v>
      </c>
      <c r="W4150" s="43"/>
      <c r="X4150" s="47">
        <f>SUMIFS(W$12:W4150,F$12:F4150,F4150,H$12:H4150,H4150,D$12:D4150,D4150)</f>
        <v>0</v>
      </c>
      <c r="Y4150" s="48">
        <f t="shared" si="657"/>
        <v>0</v>
      </c>
      <c r="Z4150" s="82"/>
      <c r="AA4150" s="106"/>
      <c r="AB4150" s="42">
        <f t="shared" si="658"/>
        <v>0</v>
      </c>
      <c r="AC4150" s="50"/>
      <c r="AD4150" s="81"/>
      <c r="AE4150" s="81"/>
      <c r="AF4150" s="81"/>
      <c r="AG4150" s="81"/>
      <c r="AH4150" s="81"/>
      <c r="AI4150" s="81"/>
      <c r="AJ4150" s="81"/>
      <c r="AK4150" s="81"/>
      <c r="AL4150" s="81"/>
      <c r="AM4150" s="50"/>
      <c r="AN4150" s="50"/>
      <c r="AO4150" s="112">
        <f t="shared" si="661"/>
        <v>0</v>
      </c>
    </row>
    <row r="4151" spans="1:41" ht="20.100000000000001" customHeight="1">
      <c r="A4151" s="70">
        <f t="shared" si="659"/>
        <v>1</v>
      </c>
      <c r="B4151" s="81"/>
      <c r="C4151" s="81"/>
      <c r="D4151" s="81"/>
      <c r="E4151" s="81"/>
      <c r="F4151" s="34"/>
      <c r="G4151" s="94"/>
      <c r="H4151" s="81"/>
      <c r="I4151" s="34"/>
      <c r="J4151" s="34"/>
      <c r="K4151" s="38"/>
      <c r="L4151" s="38"/>
      <c r="M4151" s="39">
        <f t="shared" si="652"/>
        <v>0</v>
      </c>
      <c r="N4151" s="40">
        <f t="shared" si="653"/>
        <v>0</v>
      </c>
      <c r="O4151" s="80"/>
      <c r="P4151" s="113" t="str">
        <f t="shared" si="660"/>
        <v/>
      </c>
      <c r="Q4151" s="42" t="str">
        <f t="shared" si="654"/>
        <v/>
      </c>
      <c r="R4151" s="81"/>
      <c r="S4151" s="44" t="str">
        <f t="shared" si="655"/>
        <v/>
      </c>
      <c r="T4151" s="81"/>
      <c r="U4151" s="81"/>
      <c r="V4151" s="42">
        <f t="shared" si="656"/>
        <v>0</v>
      </c>
      <c r="W4151" s="43"/>
      <c r="X4151" s="47">
        <f>SUMIFS(W$12:W4151,F$12:F4151,F4151,H$12:H4151,H4151,D$12:D4151,D4151)</f>
        <v>0</v>
      </c>
      <c r="Y4151" s="48">
        <f t="shared" si="657"/>
        <v>0</v>
      </c>
      <c r="Z4151" s="82"/>
      <c r="AA4151" s="106"/>
      <c r="AB4151" s="42">
        <f t="shared" si="658"/>
        <v>0</v>
      </c>
      <c r="AC4151" s="50"/>
      <c r="AD4151" s="81"/>
      <c r="AE4151" s="81"/>
      <c r="AF4151" s="81"/>
      <c r="AG4151" s="81"/>
      <c r="AH4151" s="81"/>
      <c r="AI4151" s="81"/>
      <c r="AJ4151" s="81"/>
      <c r="AK4151" s="81"/>
      <c r="AL4151" s="81"/>
      <c r="AM4151" s="50"/>
      <c r="AN4151" s="50"/>
      <c r="AO4151" s="112">
        <f t="shared" si="661"/>
        <v>0</v>
      </c>
    </row>
    <row r="4152" spans="1:41" ht="20.100000000000001" customHeight="1">
      <c r="A4152" s="70">
        <f t="shared" si="659"/>
        <v>1</v>
      </c>
      <c r="B4152" s="81"/>
      <c r="C4152" s="81"/>
      <c r="D4152" s="81"/>
      <c r="E4152" s="81"/>
      <c r="F4152" s="34"/>
      <c r="G4152" s="94"/>
      <c r="H4152" s="81"/>
      <c r="I4152" s="34"/>
      <c r="J4152" s="34"/>
      <c r="K4152" s="38"/>
      <c r="L4152" s="38"/>
      <c r="M4152" s="39">
        <f t="shared" si="652"/>
        <v>0</v>
      </c>
      <c r="N4152" s="40">
        <f t="shared" si="653"/>
        <v>0</v>
      </c>
      <c r="O4152" s="80"/>
      <c r="P4152" s="113" t="str">
        <f t="shared" si="660"/>
        <v/>
      </c>
      <c r="Q4152" s="42" t="str">
        <f t="shared" si="654"/>
        <v/>
      </c>
      <c r="R4152" s="81"/>
      <c r="S4152" s="44" t="str">
        <f t="shared" si="655"/>
        <v/>
      </c>
      <c r="T4152" s="81"/>
      <c r="U4152" s="81"/>
      <c r="V4152" s="42">
        <f t="shared" si="656"/>
        <v>0</v>
      </c>
      <c r="W4152" s="43"/>
      <c r="X4152" s="47">
        <f>SUMIFS(W$12:W4152,F$12:F4152,F4152,H$12:H4152,H4152,D$12:D4152,D4152)</f>
        <v>0</v>
      </c>
      <c r="Y4152" s="48">
        <f t="shared" si="657"/>
        <v>0</v>
      </c>
      <c r="Z4152" s="82"/>
      <c r="AA4152" s="106"/>
      <c r="AB4152" s="42">
        <f t="shared" si="658"/>
        <v>0</v>
      </c>
      <c r="AC4152" s="50"/>
      <c r="AD4152" s="81"/>
      <c r="AE4152" s="81"/>
      <c r="AF4152" s="81"/>
      <c r="AG4152" s="81"/>
      <c r="AH4152" s="81"/>
      <c r="AI4152" s="81"/>
      <c r="AJ4152" s="81"/>
      <c r="AK4152" s="81"/>
      <c r="AL4152" s="81"/>
      <c r="AM4152" s="50"/>
      <c r="AN4152" s="50"/>
      <c r="AO4152" s="112">
        <f t="shared" si="661"/>
        <v>0</v>
      </c>
    </row>
    <row r="4153" spans="1:41" ht="20.100000000000001" customHeight="1">
      <c r="A4153" s="70">
        <f t="shared" si="659"/>
        <v>1</v>
      </c>
      <c r="B4153" s="81"/>
      <c r="C4153" s="81"/>
      <c r="D4153" s="81"/>
      <c r="E4153" s="81"/>
      <c r="F4153" s="34"/>
      <c r="G4153" s="94"/>
      <c r="H4153" s="81"/>
      <c r="I4153" s="34"/>
      <c r="J4153" s="34"/>
      <c r="K4153" s="38"/>
      <c r="L4153" s="38"/>
      <c r="M4153" s="39">
        <f t="shared" si="652"/>
        <v>0</v>
      </c>
      <c r="N4153" s="40">
        <f t="shared" si="653"/>
        <v>0</v>
      </c>
      <c r="O4153" s="80"/>
      <c r="P4153" s="113" t="str">
        <f t="shared" si="660"/>
        <v/>
      </c>
      <c r="Q4153" s="42" t="str">
        <f t="shared" si="654"/>
        <v/>
      </c>
      <c r="R4153" s="81"/>
      <c r="S4153" s="44" t="str">
        <f t="shared" si="655"/>
        <v/>
      </c>
      <c r="T4153" s="81"/>
      <c r="U4153" s="81"/>
      <c r="V4153" s="42">
        <f t="shared" si="656"/>
        <v>0</v>
      </c>
      <c r="W4153" s="43"/>
      <c r="X4153" s="47">
        <f>SUMIFS(W$12:W4153,F$12:F4153,F4153,H$12:H4153,H4153,D$12:D4153,D4153)</f>
        <v>0</v>
      </c>
      <c r="Y4153" s="48">
        <f t="shared" si="657"/>
        <v>0</v>
      </c>
      <c r="Z4153" s="82"/>
      <c r="AA4153" s="106"/>
      <c r="AB4153" s="42">
        <f t="shared" si="658"/>
        <v>0</v>
      </c>
      <c r="AC4153" s="50"/>
      <c r="AD4153" s="81"/>
      <c r="AE4153" s="81"/>
      <c r="AF4153" s="81"/>
      <c r="AG4153" s="81"/>
      <c r="AH4153" s="81"/>
      <c r="AI4153" s="81"/>
      <c r="AJ4153" s="81"/>
      <c r="AK4153" s="81"/>
      <c r="AL4153" s="81"/>
      <c r="AM4153" s="50"/>
      <c r="AN4153" s="50"/>
      <c r="AO4153" s="112">
        <f t="shared" si="661"/>
        <v>0</v>
      </c>
    </row>
    <row r="4154" spans="1:41" ht="20.100000000000001" customHeight="1">
      <c r="A4154" s="70">
        <f t="shared" si="659"/>
        <v>1</v>
      </c>
      <c r="B4154" s="81"/>
      <c r="C4154" s="81"/>
      <c r="D4154" s="81"/>
      <c r="E4154" s="81"/>
      <c r="F4154" s="34"/>
      <c r="G4154" s="94"/>
      <c r="H4154" s="81"/>
      <c r="I4154" s="34"/>
      <c r="J4154" s="34"/>
      <c r="K4154" s="38"/>
      <c r="L4154" s="38"/>
      <c r="M4154" s="39">
        <f t="shared" si="652"/>
        <v>0</v>
      </c>
      <c r="N4154" s="40">
        <f t="shared" si="653"/>
        <v>0</v>
      </c>
      <c r="O4154" s="80"/>
      <c r="P4154" s="113" t="str">
        <f t="shared" si="660"/>
        <v/>
      </c>
      <c r="Q4154" s="42" t="str">
        <f t="shared" si="654"/>
        <v/>
      </c>
      <c r="R4154" s="81"/>
      <c r="S4154" s="44" t="str">
        <f t="shared" si="655"/>
        <v/>
      </c>
      <c r="T4154" s="81"/>
      <c r="U4154" s="81"/>
      <c r="V4154" s="42">
        <f t="shared" si="656"/>
        <v>0</v>
      </c>
      <c r="W4154" s="43"/>
      <c r="X4154" s="47">
        <f>SUMIFS(W$12:W4154,F$12:F4154,F4154,H$12:H4154,H4154,D$12:D4154,D4154)</f>
        <v>0</v>
      </c>
      <c r="Y4154" s="48">
        <f t="shared" si="657"/>
        <v>0</v>
      </c>
      <c r="Z4154" s="82"/>
      <c r="AA4154" s="106"/>
      <c r="AB4154" s="42">
        <f t="shared" si="658"/>
        <v>0</v>
      </c>
      <c r="AC4154" s="50"/>
      <c r="AD4154" s="81"/>
      <c r="AE4154" s="81"/>
      <c r="AF4154" s="81"/>
      <c r="AG4154" s="81"/>
      <c r="AH4154" s="81"/>
      <c r="AI4154" s="81"/>
      <c r="AJ4154" s="81"/>
      <c r="AK4154" s="81"/>
      <c r="AL4154" s="81"/>
      <c r="AM4154" s="50"/>
      <c r="AN4154" s="50"/>
      <c r="AO4154" s="112">
        <f t="shared" si="661"/>
        <v>0</v>
      </c>
    </row>
    <row r="4155" spans="1:41" ht="20.100000000000001" customHeight="1">
      <c r="A4155" s="70">
        <f t="shared" si="659"/>
        <v>1</v>
      </c>
      <c r="B4155" s="81"/>
      <c r="C4155" s="81"/>
      <c r="D4155" s="81"/>
      <c r="E4155" s="81"/>
      <c r="F4155" s="34"/>
      <c r="G4155" s="94"/>
      <c r="H4155" s="81"/>
      <c r="I4155" s="34"/>
      <c r="J4155" s="34"/>
      <c r="K4155" s="38"/>
      <c r="L4155" s="38"/>
      <c r="M4155" s="39">
        <f t="shared" si="652"/>
        <v>0</v>
      </c>
      <c r="N4155" s="40">
        <f t="shared" si="653"/>
        <v>0</v>
      </c>
      <c r="O4155" s="80"/>
      <c r="P4155" s="113" t="str">
        <f t="shared" si="660"/>
        <v/>
      </c>
      <c r="Q4155" s="42" t="str">
        <f t="shared" si="654"/>
        <v/>
      </c>
      <c r="R4155" s="81"/>
      <c r="S4155" s="44" t="str">
        <f t="shared" si="655"/>
        <v/>
      </c>
      <c r="T4155" s="81"/>
      <c r="U4155" s="81"/>
      <c r="V4155" s="42">
        <f t="shared" si="656"/>
        <v>0</v>
      </c>
      <c r="W4155" s="43"/>
      <c r="X4155" s="47">
        <f>SUMIFS(W$12:W4155,F$12:F4155,F4155,H$12:H4155,H4155,D$12:D4155,D4155)</f>
        <v>0</v>
      </c>
      <c r="Y4155" s="48">
        <f t="shared" si="657"/>
        <v>0</v>
      </c>
      <c r="Z4155" s="82"/>
      <c r="AA4155" s="106"/>
      <c r="AB4155" s="42">
        <f t="shared" si="658"/>
        <v>0</v>
      </c>
      <c r="AC4155" s="50"/>
      <c r="AD4155" s="81"/>
      <c r="AE4155" s="81"/>
      <c r="AF4155" s="81"/>
      <c r="AG4155" s="81"/>
      <c r="AH4155" s="81"/>
      <c r="AI4155" s="81"/>
      <c r="AJ4155" s="81"/>
      <c r="AK4155" s="81"/>
      <c r="AL4155" s="81"/>
      <c r="AM4155" s="50"/>
      <c r="AN4155" s="50"/>
      <c r="AO4155" s="112">
        <f t="shared" si="661"/>
        <v>0</v>
      </c>
    </row>
    <row r="4156" spans="1:41" ht="20.100000000000001" customHeight="1">
      <c r="A4156" s="70">
        <f t="shared" si="659"/>
        <v>1</v>
      </c>
      <c r="B4156" s="81"/>
      <c r="C4156" s="81"/>
      <c r="D4156" s="81"/>
      <c r="E4156" s="81"/>
      <c r="F4156" s="34"/>
      <c r="G4156" s="94"/>
      <c r="H4156" s="81"/>
      <c r="I4156" s="34"/>
      <c r="J4156" s="34"/>
      <c r="K4156" s="38"/>
      <c r="L4156" s="38"/>
      <c r="M4156" s="39">
        <f t="shared" si="652"/>
        <v>0</v>
      </c>
      <c r="N4156" s="40">
        <f t="shared" si="653"/>
        <v>0</v>
      </c>
      <c r="O4156" s="80"/>
      <c r="P4156" s="113" t="str">
        <f t="shared" si="660"/>
        <v/>
      </c>
      <c r="Q4156" s="42" t="str">
        <f t="shared" si="654"/>
        <v/>
      </c>
      <c r="R4156" s="81"/>
      <c r="S4156" s="44" t="str">
        <f t="shared" si="655"/>
        <v/>
      </c>
      <c r="T4156" s="81"/>
      <c r="U4156" s="81"/>
      <c r="V4156" s="42">
        <f t="shared" si="656"/>
        <v>0</v>
      </c>
      <c r="W4156" s="43"/>
      <c r="X4156" s="47">
        <f>SUMIFS(W$12:W4156,F$12:F4156,F4156,H$12:H4156,H4156,D$12:D4156,D4156)</f>
        <v>0</v>
      </c>
      <c r="Y4156" s="48">
        <f t="shared" si="657"/>
        <v>0</v>
      </c>
      <c r="Z4156" s="82"/>
      <c r="AA4156" s="106"/>
      <c r="AB4156" s="42">
        <f t="shared" si="658"/>
        <v>0</v>
      </c>
      <c r="AC4156" s="50"/>
      <c r="AD4156" s="81"/>
      <c r="AE4156" s="81"/>
      <c r="AF4156" s="81"/>
      <c r="AG4156" s="81"/>
      <c r="AH4156" s="81"/>
      <c r="AI4156" s="81"/>
      <c r="AJ4156" s="81"/>
      <c r="AK4156" s="81"/>
      <c r="AL4156" s="81"/>
      <c r="AM4156" s="50"/>
      <c r="AN4156" s="50"/>
      <c r="AO4156" s="112">
        <f t="shared" si="661"/>
        <v>0</v>
      </c>
    </row>
    <row r="4157" spans="1:41" ht="20.100000000000001" customHeight="1">
      <c r="A4157" s="70">
        <f t="shared" si="659"/>
        <v>1</v>
      </c>
      <c r="B4157" s="81"/>
      <c r="C4157" s="81"/>
      <c r="D4157" s="81"/>
      <c r="E4157" s="81"/>
      <c r="F4157" s="34"/>
      <c r="G4157" s="94"/>
      <c r="H4157" s="81"/>
      <c r="I4157" s="34"/>
      <c r="J4157" s="34"/>
      <c r="K4157" s="38"/>
      <c r="L4157" s="38"/>
      <c r="M4157" s="39">
        <f t="shared" si="652"/>
        <v>0</v>
      </c>
      <c r="N4157" s="40">
        <f t="shared" si="653"/>
        <v>0</v>
      </c>
      <c r="O4157" s="80"/>
      <c r="P4157" s="113" t="str">
        <f t="shared" si="660"/>
        <v/>
      </c>
      <c r="Q4157" s="42" t="str">
        <f t="shared" si="654"/>
        <v/>
      </c>
      <c r="R4157" s="81"/>
      <c r="S4157" s="44" t="str">
        <f t="shared" si="655"/>
        <v/>
      </c>
      <c r="T4157" s="81"/>
      <c r="U4157" s="81"/>
      <c r="V4157" s="42">
        <f t="shared" si="656"/>
        <v>0</v>
      </c>
      <c r="W4157" s="43"/>
      <c r="X4157" s="47">
        <f>SUMIFS(W$12:W4157,F$12:F4157,F4157,H$12:H4157,H4157,D$12:D4157,D4157)</f>
        <v>0</v>
      </c>
      <c r="Y4157" s="48">
        <f t="shared" si="657"/>
        <v>0</v>
      </c>
      <c r="Z4157" s="82"/>
      <c r="AA4157" s="106"/>
      <c r="AB4157" s="42">
        <f t="shared" si="658"/>
        <v>0</v>
      </c>
      <c r="AC4157" s="50"/>
      <c r="AD4157" s="81"/>
      <c r="AE4157" s="81"/>
      <c r="AF4157" s="81"/>
      <c r="AG4157" s="81"/>
      <c r="AH4157" s="81"/>
      <c r="AI4157" s="81"/>
      <c r="AJ4157" s="81"/>
      <c r="AK4157" s="81"/>
      <c r="AL4157" s="81"/>
      <c r="AM4157" s="50"/>
      <c r="AN4157" s="50"/>
      <c r="AO4157" s="112">
        <f t="shared" si="661"/>
        <v>0</v>
      </c>
    </row>
    <row r="4158" spans="1:41" ht="20.100000000000001" customHeight="1">
      <c r="A4158" s="70">
        <f t="shared" si="659"/>
        <v>1</v>
      </c>
      <c r="B4158" s="81"/>
      <c r="C4158" s="81"/>
      <c r="D4158" s="81"/>
      <c r="E4158" s="81"/>
      <c r="F4158" s="34"/>
      <c r="G4158" s="94"/>
      <c r="H4158" s="81"/>
      <c r="I4158" s="34"/>
      <c r="J4158" s="34"/>
      <c r="K4158" s="38"/>
      <c r="L4158" s="38"/>
      <c r="M4158" s="39">
        <f t="shared" si="652"/>
        <v>0</v>
      </c>
      <c r="N4158" s="40">
        <f t="shared" si="653"/>
        <v>0</v>
      </c>
      <c r="O4158" s="80"/>
      <c r="P4158" s="113" t="str">
        <f t="shared" si="660"/>
        <v/>
      </c>
      <c r="Q4158" s="42" t="str">
        <f t="shared" si="654"/>
        <v/>
      </c>
      <c r="R4158" s="81"/>
      <c r="S4158" s="44" t="str">
        <f t="shared" si="655"/>
        <v/>
      </c>
      <c r="T4158" s="81"/>
      <c r="U4158" s="81"/>
      <c r="V4158" s="42">
        <f t="shared" si="656"/>
        <v>0</v>
      </c>
      <c r="W4158" s="43"/>
      <c r="X4158" s="47">
        <f>SUMIFS(W$12:W4158,F$12:F4158,F4158,H$12:H4158,H4158,D$12:D4158,D4158)</f>
        <v>0</v>
      </c>
      <c r="Y4158" s="48">
        <f t="shared" si="657"/>
        <v>0</v>
      </c>
      <c r="Z4158" s="82"/>
      <c r="AA4158" s="106"/>
      <c r="AB4158" s="42">
        <f t="shared" si="658"/>
        <v>0</v>
      </c>
      <c r="AC4158" s="50"/>
      <c r="AD4158" s="81"/>
      <c r="AE4158" s="81"/>
      <c r="AF4158" s="81"/>
      <c r="AG4158" s="81"/>
      <c r="AH4158" s="81"/>
      <c r="AI4158" s="81"/>
      <c r="AJ4158" s="81"/>
      <c r="AK4158" s="81"/>
      <c r="AL4158" s="81"/>
      <c r="AM4158" s="50"/>
      <c r="AN4158" s="50"/>
      <c r="AO4158" s="112">
        <f t="shared" si="661"/>
        <v>0</v>
      </c>
    </row>
    <row r="4159" spans="1:41" ht="20.100000000000001" customHeight="1">
      <c r="A4159" s="70">
        <f t="shared" si="659"/>
        <v>1</v>
      </c>
      <c r="B4159" s="81"/>
      <c r="C4159" s="81"/>
      <c r="D4159" s="81"/>
      <c r="E4159" s="81"/>
      <c r="F4159" s="34"/>
      <c r="G4159" s="94"/>
      <c r="H4159" s="81"/>
      <c r="I4159" s="34"/>
      <c r="J4159" s="34"/>
      <c r="K4159" s="38"/>
      <c r="L4159" s="38"/>
      <c r="M4159" s="39">
        <f t="shared" si="652"/>
        <v>0</v>
      </c>
      <c r="N4159" s="40">
        <f t="shared" si="653"/>
        <v>0</v>
      </c>
      <c r="O4159" s="80"/>
      <c r="P4159" s="113" t="str">
        <f t="shared" si="660"/>
        <v/>
      </c>
      <c r="Q4159" s="42" t="str">
        <f t="shared" si="654"/>
        <v/>
      </c>
      <c r="R4159" s="81"/>
      <c r="S4159" s="44" t="str">
        <f t="shared" si="655"/>
        <v/>
      </c>
      <c r="T4159" s="81"/>
      <c r="U4159" s="81"/>
      <c r="V4159" s="42">
        <f t="shared" si="656"/>
        <v>0</v>
      </c>
      <c r="W4159" s="43"/>
      <c r="X4159" s="47">
        <f>SUMIFS(W$12:W4159,F$12:F4159,F4159,H$12:H4159,H4159,D$12:D4159,D4159)</f>
        <v>0</v>
      </c>
      <c r="Y4159" s="48">
        <f t="shared" si="657"/>
        <v>0</v>
      </c>
      <c r="Z4159" s="82"/>
      <c r="AA4159" s="106"/>
      <c r="AB4159" s="42">
        <f t="shared" si="658"/>
        <v>0</v>
      </c>
      <c r="AC4159" s="50"/>
      <c r="AD4159" s="81"/>
      <c r="AE4159" s="81"/>
      <c r="AF4159" s="81"/>
      <c r="AG4159" s="81"/>
      <c r="AH4159" s="81"/>
      <c r="AI4159" s="81"/>
      <c r="AJ4159" s="81"/>
      <c r="AK4159" s="81"/>
      <c r="AL4159" s="81"/>
      <c r="AM4159" s="50"/>
      <c r="AN4159" s="50"/>
      <c r="AO4159" s="112">
        <f t="shared" si="661"/>
        <v>0</v>
      </c>
    </row>
    <row r="4160" spans="1:41" ht="20.100000000000001" customHeight="1">
      <c r="A4160" s="70">
        <f t="shared" si="659"/>
        <v>1</v>
      </c>
      <c r="B4160" s="81"/>
      <c r="C4160" s="81"/>
      <c r="D4160" s="81"/>
      <c r="E4160" s="81"/>
      <c r="F4160" s="34"/>
      <c r="G4160" s="94"/>
      <c r="H4160" s="81"/>
      <c r="I4160" s="34"/>
      <c r="J4160" s="34"/>
      <c r="K4160" s="38"/>
      <c r="L4160" s="38"/>
      <c r="M4160" s="39">
        <f t="shared" si="652"/>
        <v>0</v>
      </c>
      <c r="N4160" s="40">
        <f t="shared" si="653"/>
        <v>0</v>
      </c>
      <c r="O4160" s="80"/>
      <c r="P4160" s="113" t="str">
        <f t="shared" si="660"/>
        <v/>
      </c>
      <c r="Q4160" s="42" t="str">
        <f t="shared" si="654"/>
        <v/>
      </c>
      <c r="R4160" s="81"/>
      <c r="S4160" s="44" t="str">
        <f t="shared" si="655"/>
        <v/>
      </c>
      <c r="T4160" s="81"/>
      <c r="U4160" s="81"/>
      <c r="V4160" s="42">
        <f t="shared" si="656"/>
        <v>0</v>
      </c>
      <c r="W4160" s="43"/>
      <c r="X4160" s="47">
        <f>SUMIFS(W$12:W4160,F$12:F4160,F4160,H$12:H4160,H4160,D$12:D4160,D4160)</f>
        <v>0</v>
      </c>
      <c r="Y4160" s="48">
        <f t="shared" si="657"/>
        <v>0</v>
      </c>
      <c r="Z4160" s="82"/>
      <c r="AA4160" s="106"/>
      <c r="AB4160" s="42">
        <f t="shared" si="658"/>
        <v>0</v>
      </c>
      <c r="AC4160" s="50"/>
      <c r="AD4160" s="81"/>
      <c r="AE4160" s="81"/>
      <c r="AF4160" s="81"/>
      <c r="AG4160" s="81"/>
      <c r="AH4160" s="81"/>
      <c r="AI4160" s="81"/>
      <c r="AJ4160" s="81"/>
      <c r="AK4160" s="81"/>
      <c r="AL4160" s="81"/>
      <c r="AM4160" s="50"/>
      <c r="AN4160" s="50"/>
      <c r="AO4160" s="112">
        <f t="shared" si="661"/>
        <v>0</v>
      </c>
    </row>
    <row r="4161" spans="1:41" ht="20.100000000000001" customHeight="1">
      <c r="A4161" s="70">
        <f t="shared" si="659"/>
        <v>1</v>
      </c>
      <c r="B4161" s="81"/>
      <c r="C4161" s="81"/>
      <c r="D4161" s="81"/>
      <c r="E4161" s="81"/>
      <c r="F4161" s="34"/>
      <c r="G4161" s="94"/>
      <c r="H4161" s="81"/>
      <c r="I4161" s="34"/>
      <c r="J4161" s="34"/>
      <c r="K4161" s="38"/>
      <c r="L4161" s="38"/>
      <c r="M4161" s="39">
        <f t="shared" si="652"/>
        <v>0</v>
      </c>
      <c r="N4161" s="40">
        <f t="shared" si="653"/>
        <v>0</v>
      </c>
      <c r="O4161" s="80"/>
      <c r="P4161" s="113" t="str">
        <f t="shared" si="660"/>
        <v/>
      </c>
      <c r="Q4161" s="42" t="str">
        <f t="shared" si="654"/>
        <v/>
      </c>
      <c r="R4161" s="81"/>
      <c r="S4161" s="44" t="str">
        <f t="shared" si="655"/>
        <v/>
      </c>
      <c r="T4161" s="81"/>
      <c r="U4161" s="81"/>
      <c r="V4161" s="42">
        <f t="shared" si="656"/>
        <v>0</v>
      </c>
      <c r="W4161" s="43"/>
      <c r="X4161" s="47">
        <f>SUMIFS(W$12:W4161,F$12:F4161,F4161,H$12:H4161,H4161,D$12:D4161,D4161)</f>
        <v>0</v>
      </c>
      <c r="Y4161" s="48">
        <f t="shared" si="657"/>
        <v>0</v>
      </c>
      <c r="Z4161" s="82"/>
      <c r="AA4161" s="106"/>
      <c r="AB4161" s="42">
        <f t="shared" si="658"/>
        <v>0</v>
      </c>
      <c r="AC4161" s="50"/>
      <c r="AD4161" s="81"/>
      <c r="AE4161" s="81"/>
      <c r="AF4161" s="81"/>
      <c r="AG4161" s="81"/>
      <c r="AH4161" s="81"/>
      <c r="AI4161" s="81"/>
      <c r="AJ4161" s="81"/>
      <c r="AK4161" s="81"/>
      <c r="AL4161" s="81"/>
      <c r="AM4161" s="50"/>
      <c r="AN4161" s="50"/>
      <c r="AO4161" s="112">
        <f t="shared" si="661"/>
        <v>0</v>
      </c>
    </row>
    <row r="4162" spans="1:41" ht="20.100000000000001" customHeight="1">
      <c r="A4162" s="70">
        <f t="shared" si="659"/>
        <v>1</v>
      </c>
      <c r="B4162" s="81"/>
      <c r="C4162" s="81"/>
      <c r="D4162" s="81"/>
      <c r="E4162" s="81"/>
      <c r="F4162" s="34"/>
      <c r="G4162" s="94"/>
      <c r="H4162" s="81"/>
      <c r="I4162" s="34"/>
      <c r="J4162" s="34"/>
      <c r="K4162" s="38"/>
      <c r="L4162" s="38"/>
      <c r="M4162" s="39">
        <f t="shared" si="652"/>
        <v>0</v>
      </c>
      <c r="N4162" s="40">
        <f t="shared" si="653"/>
        <v>0</v>
      </c>
      <c r="O4162" s="80"/>
      <c r="P4162" s="113" t="str">
        <f t="shared" si="660"/>
        <v/>
      </c>
      <c r="Q4162" s="42" t="str">
        <f t="shared" si="654"/>
        <v/>
      </c>
      <c r="R4162" s="81"/>
      <c r="S4162" s="44" t="str">
        <f t="shared" si="655"/>
        <v/>
      </c>
      <c r="T4162" s="81"/>
      <c r="U4162" s="81"/>
      <c r="V4162" s="42">
        <f t="shared" si="656"/>
        <v>0</v>
      </c>
      <c r="W4162" s="43"/>
      <c r="X4162" s="47">
        <f>SUMIFS(W$12:W4162,F$12:F4162,F4162,H$12:H4162,H4162,D$12:D4162,D4162)</f>
        <v>0</v>
      </c>
      <c r="Y4162" s="48">
        <f t="shared" si="657"/>
        <v>0</v>
      </c>
      <c r="Z4162" s="82"/>
      <c r="AA4162" s="106"/>
      <c r="AB4162" s="42">
        <f t="shared" si="658"/>
        <v>0</v>
      </c>
      <c r="AC4162" s="50"/>
      <c r="AD4162" s="81"/>
      <c r="AE4162" s="81"/>
      <c r="AF4162" s="81"/>
      <c r="AG4162" s="81"/>
      <c r="AH4162" s="81"/>
      <c r="AI4162" s="81"/>
      <c r="AJ4162" s="81"/>
      <c r="AK4162" s="81"/>
      <c r="AL4162" s="81"/>
      <c r="AM4162" s="50"/>
      <c r="AN4162" s="50"/>
      <c r="AO4162" s="112">
        <f t="shared" si="661"/>
        <v>0</v>
      </c>
    </row>
    <row r="4163" spans="1:41" ht="20.100000000000001" customHeight="1">
      <c r="A4163" s="70">
        <f t="shared" si="659"/>
        <v>1</v>
      </c>
      <c r="B4163" s="81"/>
      <c r="C4163" s="81"/>
      <c r="D4163" s="81"/>
      <c r="E4163" s="81"/>
      <c r="F4163" s="34"/>
      <c r="G4163" s="94"/>
      <c r="H4163" s="81"/>
      <c r="I4163" s="34"/>
      <c r="J4163" s="34"/>
      <c r="K4163" s="38"/>
      <c r="L4163" s="38"/>
      <c r="M4163" s="39">
        <f t="shared" si="652"/>
        <v>0</v>
      </c>
      <c r="N4163" s="40">
        <f t="shared" si="653"/>
        <v>0</v>
      </c>
      <c r="O4163" s="80"/>
      <c r="P4163" s="113" t="str">
        <f t="shared" si="660"/>
        <v/>
      </c>
      <c r="Q4163" s="42" t="str">
        <f t="shared" si="654"/>
        <v/>
      </c>
      <c r="R4163" s="81"/>
      <c r="S4163" s="44" t="str">
        <f t="shared" si="655"/>
        <v/>
      </c>
      <c r="T4163" s="81"/>
      <c r="U4163" s="81"/>
      <c r="V4163" s="42">
        <f t="shared" si="656"/>
        <v>0</v>
      </c>
      <c r="W4163" s="43"/>
      <c r="X4163" s="47">
        <f>SUMIFS(W$12:W4163,F$12:F4163,F4163,H$12:H4163,H4163,D$12:D4163,D4163)</f>
        <v>0</v>
      </c>
      <c r="Y4163" s="48">
        <f t="shared" si="657"/>
        <v>0</v>
      </c>
      <c r="Z4163" s="82"/>
      <c r="AA4163" s="106"/>
      <c r="AB4163" s="42">
        <f t="shared" si="658"/>
        <v>0</v>
      </c>
      <c r="AC4163" s="50"/>
      <c r="AD4163" s="81"/>
      <c r="AE4163" s="81"/>
      <c r="AF4163" s="81"/>
      <c r="AG4163" s="81"/>
      <c r="AH4163" s="81"/>
      <c r="AI4163" s="81"/>
      <c r="AJ4163" s="81"/>
      <c r="AK4163" s="81"/>
      <c r="AL4163" s="81"/>
      <c r="AM4163" s="50"/>
      <c r="AN4163" s="50"/>
      <c r="AO4163" s="112">
        <f t="shared" si="661"/>
        <v>0</v>
      </c>
    </row>
    <row r="4164" spans="1:41" ht="20.100000000000001" customHeight="1">
      <c r="A4164" s="70">
        <f t="shared" si="659"/>
        <v>1</v>
      </c>
      <c r="B4164" s="81"/>
      <c r="C4164" s="81"/>
      <c r="D4164" s="81"/>
      <c r="E4164" s="81"/>
      <c r="F4164" s="34"/>
      <c r="G4164" s="94"/>
      <c r="H4164" s="81"/>
      <c r="I4164" s="34"/>
      <c r="J4164" s="34"/>
      <c r="K4164" s="38"/>
      <c r="L4164" s="38"/>
      <c r="M4164" s="39">
        <f t="shared" si="652"/>
        <v>0</v>
      </c>
      <c r="N4164" s="40">
        <f t="shared" si="653"/>
        <v>0</v>
      </c>
      <c r="O4164" s="80"/>
      <c r="P4164" s="113" t="str">
        <f t="shared" si="660"/>
        <v/>
      </c>
      <c r="Q4164" s="42" t="str">
        <f t="shared" si="654"/>
        <v/>
      </c>
      <c r="R4164" s="81"/>
      <c r="S4164" s="44" t="str">
        <f t="shared" si="655"/>
        <v/>
      </c>
      <c r="T4164" s="81"/>
      <c r="U4164" s="81"/>
      <c r="V4164" s="42">
        <f t="shared" si="656"/>
        <v>0</v>
      </c>
      <c r="W4164" s="43"/>
      <c r="X4164" s="47">
        <f>SUMIFS(W$12:W4164,F$12:F4164,F4164,H$12:H4164,H4164,D$12:D4164,D4164)</f>
        <v>0</v>
      </c>
      <c r="Y4164" s="48">
        <f t="shared" si="657"/>
        <v>0</v>
      </c>
      <c r="Z4164" s="82"/>
      <c r="AA4164" s="106"/>
      <c r="AB4164" s="42">
        <f t="shared" si="658"/>
        <v>0</v>
      </c>
      <c r="AC4164" s="50"/>
      <c r="AD4164" s="81"/>
      <c r="AE4164" s="81"/>
      <c r="AF4164" s="81"/>
      <c r="AG4164" s="81"/>
      <c r="AH4164" s="81"/>
      <c r="AI4164" s="81"/>
      <c r="AJ4164" s="81"/>
      <c r="AK4164" s="81"/>
      <c r="AL4164" s="81"/>
      <c r="AM4164" s="50"/>
      <c r="AN4164" s="50"/>
      <c r="AO4164" s="112">
        <f t="shared" si="661"/>
        <v>0</v>
      </c>
    </row>
    <row r="4165" spans="1:41" ht="20.100000000000001" customHeight="1">
      <c r="A4165" s="70">
        <f t="shared" si="659"/>
        <v>1</v>
      </c>
      <c r="B4165" s="81"/>
      <c r="C4165" s="81"/>
      <c r="D4165" s="81"/>
      <c r="E4165" s="81"/>
      <c r="F4165" s="34"/>
      <c r="G4165" s="94"/>
      <c r="H4165" s="81"/>
      <c r="I4165" s="34"/>
      <c r="J4165" s="34"/>
      <c r="K4165" s="38"/>
      <c r="L4165" s="38"/>
      <c r="M4165" s="39">
        <f t="shared" si="652"/>
        <v>0</v>
      </c>
      <c r="N4165" s="40">
        <f t="shared" si="653"/>
        <v>0</v>
      </c>
      <c r="O4165" s="80"/>
      <c r="P4165" s="113" t="str">
        <f t="shared" si="660"/>
        <v/>
      </c>
      <c r="Q4165" s="42" t="str">
        <f t="shared" si="654"/>
        <v/>
      </c>
      <c r="R4165" s="81"/>
      <c r="S4165" s="44" t="str">
        <f t="shared" si="655"/>
        <v/>
      </c>
      <c r="T4165" s="81"/>
      <c r="U4165" s="81"/>
      <c r="V4165" s="42">
        <f t="shared" si="656"/>
        <v>0</v>
      </c>
      <c r="W4165" s="43"/>
      <c r="X4165" s="47">
        <f>SUMIFS(W$12:W4165,F$12:F4165,F4165,H$12:H4165,H4165,D$12:D4165,D4165)</f>
        <v>0</v>
      </c>
      <c r="Y4165" s="48">
        <f t="shared" si="657"/>
        <v>0</v>
      </c>
      <c r="Z4165" s="82"/>
      <c r="AA4165" s="106"/>
      <c r="AB4165" s="42">
        <f t="shared" si="658"/>
        <v>0</v>
      </c>
      <c r="AC4165" s="50"/>
      <c r="AD4165" s="81"/>
      <c r="AE4165" s="81"/>
      <c r="AF4165" s="81"/>
      <c r="AG4165" s="81"/>
      <c r="AH4165" s="81"/>
      <c r="AI4165" s="81"/>
      <c r="AJ4165" s="81"/>
      <c r="AK4165" s="81"/>
      <c r="AL4165" s="81"/>
      <c r="AM4165" s="50"/>
      <c r="AN4165" s="50"/>
      <c r="AO4165" s="112">
        <f t="shared" si="661"/>
        <v>0</v>
      </c>
    </row>
    <row r="4166" spans="1:41" ht="20.100000000000001" customHeight="1">
      <c r="A4166" s="70">
        <f t="shared" si="659"/>
        <v>1</v>
      </c>
      <c r="B4166" s="81"/>
      <c r="C4166" s="81"/>
      <c r="D4166" s="81"/>
      <c r="E4166" s="81"/>
      <c r="F4166" s="34"/>
      <c r="G4166" s="94"/>
      <c r="H4166" s="81"/>
      <c r="I4166" s="34"/>
      <c r="J4166" s="34"/>
      <c r="K4166" s="38"/>
      <c r="L4166" s="38"/>
      <c r="M4166" s="39">
        <f t="shared" si="652"/>
        <v>0</v>
      </c>
      <c r="N4166" s="40">
        <f t="shared" si="653"/>
        <v>0</v>
      </c>
      <c r="O4166" s="80"/>
      <c r="P4166" s="113" t="str">
        <f t="shared" si="660"/>
        <v/>
      </c>
      <c r="Q4166" s="42" t="str">
        <f t="shared" si="654"/>
        <v/>
      </c>
      <c r="R4166" s="81"/>
      <c r="S4166" s="44" t="str">
        <f t="shared" si="655"/>
        <v/>
      </c>
      <c r="T4166" s="81"/>
      <c r="U4166" s="81"/>
      <c r="V4166" s="42">
        <f t="shared" si="656"/>
        <v>0</v>
      </c>
      <c r="W4166" s="43"/>
      <c r="X4166" s="47">
        <f>SUMIFS(W$12:W4166,F$12:F4166,F4166,H$12:H4166,H4166,D$12:D4166,D4166)</f>
        <v>0</v>
      </c>
      <c r="Y4166" s="48">
        <f t="shared" si="657"/>
        <v>0</v>
      </c>
      <c r="Z4166" s="82"/>
      <c r="AA4166" s="106"/>
      <c r="AB4166" s="42">
        <f t="shared" si="658"/>
        <v>0</v>
      </c>
      <c r="AC4166" s="50"/>
      <c r="AD4166" s="81"/>
      <c r="AE4166" s="81"/>
      <c r="AF4166" s="81"/>
      <c r="AG4166" s="81"/>
      <c r="AH4166" s="81"/>
      <c r="AI4166" s="81"/>
      <c r="AJ4166" s="81"/>
      <c r="AK4166" s="81"/>
      <c r="AL4166" s="81"/>
      <c r="AM4166" s="50"/>
      <c r="AN4166" s="50"/>
      <c r="AO4166" s="112">
        <f t="shared" si="661"/>
        <v>0</v>
      </c>
    </row>
    <row r="4167" spans="1:41" ht="20.100000000000001" customHeight="1">
      <c r="A4167" s="70">
        <f t="shared" si="659"/>
        <v>1</v>
      </c>
      <c r="B4167" s="81"/>
      <c r="C4167" s="81"/>
      <c r="D4167" s="81"/>
      <c r="E4167" s="81"/>
      <c r="F4167" s="34"/>
      <c r="G4167" s="94"/>
      <c r="H4167" s="81"/>
      <c r="I4167" s="34"/>
      <c r="J4167" s="34"/>
      <c r="K4167" s="38"/>
      <c r="L4167" s="38"/>
      <c r="M4167" s="39">
        <f t="shared" si="652"/>
        <v>0</v>
      </c>
      <c r="N4167" s="40">
        <f t="shared" si="653"/>
        <v>0</v>
      </c>
      <c r="O4167" s="80"/>
      <c r="P4167" s="113" t="str">
        <f t="shared" si="660"/>
        <v/>
      </c>
      <c r="Q4167" s="42" t="str">
        <f t="shared" si="654"/>
        <v/>
      </c>
      <c r="R4167" s="81"/>
      <c r="S4167" s="44" t="str">
        <f t="shared" si="655"/>
        <v/>
      </c>
      <c r="T4167" s="81"/>
      <c r="U4167" s="81"/>
      <c r="V4167" s="42">
        <f t="shared" si="656"/>
        <v>0</v>
      </c>
      <c r="W4167" s="43"/>
      <c r="X4167" s="47">
        <f>SUMIFS(W$12:W4167,F$12:F4167,F4167,H$12:H4167,H4167,D$12:D4167,D4167)</f>
        <v>0</v>
      </c>
      <c r="Y4167" s="48">
        <f t="shared" si="657"/>
        <v>0</v>
      </c>
      <c r="Z4167" s="82"/>
      <c r="AA4167" s="106"/>
      <c r="AB4167" s="42">
        <f t="shared" si="658"/>
        <v>0</v>
      </c>
      <c r="AC4167" s="50"/>
      <c r="AD4167" s="81"/>
      <c r="AE4167" s="81"/>
      <c r="AF4167" s="81"/>
      <c r="AG4167" s="81"/>
      <c r="AH4167" s="81"/>
      <c r="AI4167" s="81"/>
      <c r="AJ4167" s="81"/>
      <c r="AK4167" s="81"/>
      <c r="AL4167" s="81"/>
      <c r="AM4167" s="50"/>
      <c r="AN4167" s="50"/>
      <c r="AO4167" s="112">
        <f t="shared" si="661"/>
        <v>0</v>
      </c>
    </row>
    <row r="4168" spans="1:41" ht="20.100000000000001" customHeight="1">
      <c r="A4168" s="70">
        <f t="shared" si="659"/>
        <v>1</v>
      </c>
      <c r="B4168" s="81"/>
      <c r="C4168" s="81"/>
      <c r="D4168" s="81"/>
      <c r="E4168" s="81"/>
      <c r="F4168" s="34"/>
      <c r="G4168" s="94"/>
      <c r="H4168" s="81"/>
      <c r="I4168" s="34"/>
      <c r="J4168" s="34"/>
      <c r="K4168" s="38"/>
      <c r="L4168" s="38"/>
      <c r="M4168" s="39">
        <f t="shared" ref="M4168:M4231" si="662">(IF(L4168&lt;K4168,1+L4168,L4168)-K4168-IF(AND(K4168&lt;$L$5,L4168&gt;$M$5),$M$5-$L$5)-IF(AND(K4168&lt;$L$6,L4168&gt;$M$6),$M$6-$L$6)-IF(AND(K4168&lt;$L$7,L4168&gt;$M$7),$M$7-$L$7))-IF(AND(K4168&lt;$L$8,L4168&gt;$M$8),$M$8-$L$8)</f>
        <v>0</v>
      </c>
      <c r="N4168" s="40">
        <f t="shared" ref="N4168:N4231" si="663">HOUR(M4168)+MINUTE(M4168)/60</f>
        <v>0</v>
      </c>
      <c r="O4168" s="80"/>
      <c r="P4168" s="113" t="str">
        <f t="shared" si="660"/>
        <v/>
      </c>
      <c r="Q4168" s="42" t="str">
        <f t="shared" ref="Q4168:Q4231" si="664">IFERROR(V4168/(N4168*O4168),"")</f>
        <v/>
      </c>
      <c r="R4168" s="81"/>
      <c r="S4168" s="44" t="str">
        <f t="shared" ref="S4168:S4231" si="665">IFERROR(W4168/R4168,"")</f>
        <v/>
      </c>
      <c r="T4168" s="81"/>
      <c r="U4168" s="81"/>
      <c r="V4168" s="42">
        <f t="shared" ref="V4168:V4231" si="666">+W4168+Y4168</f>
        <v>0</v>
      </c>
      <c r="W4168" s="43"/>
      <c r="X4168" s="47">
        <f>SUMIFS(W$12:W4168,F$12:F4168,F4168,H$12:H4168,H4168,D$12:D4168,D4168)</f>
        <v>0</v>
      </c>
      <c r="Y4168" s="48">
        <f t="shared" ref="Y4168:Y4231" si="667">SUM(AC4168:AK4168)</f>
        <v>0</v>
      </c>
      <c r="Z4168" s="82"/>
      <c r="AA4168" s="106"/>
      <c r="AB4168" s="42">
        <f t="shared" ref="AB4168:AB4231" si="668">+W4168*AA4168</f>
        <v>0</v>
      </c>
      <c r="AC4168" s="50"/>
      <c r="AD4168" s="81"/>
      <c r="AE4168" s="81"/>
      <c r="AF4168" s="81"/>
      <c r="AG4168" s="81"/>
      <c r="AH4168" s="81"/>
      <c r="AI4168" s="81"/>
      <c r="AJ4168" s="81"/>
      <c r="AK4168" s="81"/>
      <c r="AL4168" s="81"/>
      <c r="AM4168" s="50"/>
      <c r="AN4168" s="50"/>
      <c r="AO4168" s="112">
        <f t="shared" si="661"/>
        <v>0</v>
      </c>
    </row>
    <row r="4169" spans="1:41" ht="20.100000000000001" customHeight="1">
      <c r="A4169" s="70">
        <f t="shared" si="659"/>
        <v>1</v>
      </c>
      <c r="B4169" s="81"/>
      <c r="C4169" s="81"/>
      <c r="D4169" s="81"/>
      <c r="E4169" s="81"/>
      <c r="F4169" s="34"/>
      <c r="G4169" s="94"/>
      <c r="H4169" s="81"/>
      <c r="I4169" s="34"/>
      <c r="J4169" s="34"/>
      <c r="K4169" s="38"/>
      <c r="L4169" s="38"/>
      <c r="M4169" s="39">
        <f t="shared" si="662"/>
        <v>0</v>
      </c>
      <c r="N4169" s="40">
        <f t="shared" si="663"/>
        <v>0</v>
      </c>
      <c r="O4169" s="80"/>
      <c r="P4169" s="113" t="str">
        <f t="shared" si="660"/>
        <v/>
      </c>
      <c r="Q4169" s="42" t="str">
        <f t="shared" si="664"/>
        <v/>
      </c>
      <c r="R4169" s="81"/>
      <c r="S4169" s="44" t="str">
        <f t="shared" si="665"/>
        <v/>
      </c>
      <c r="T4169" s="81"/>
      <c r="U4169" s="81"/>
      <c r="V4169" s="42">
        <f t="shared" si="666"/>
        <v>0</v>
      </c>
      <c r="W4169" s="43"/>
      <c r="X4169" s="47">
        <f>SUMIFS(W$12:W4169,F$12:F4169,F4169,H$12:H4169,H4169,D$12:D4169,D4169)</f>
        <v>0</v>
      </c>
      <c r="Y4169" s="48">
        <f t="shared" si="667"/>
        <v>0</v>
      </c>
      <c r="Z4169" s="82"/>
      <c r="AA4169" s="106"/>
      <c r="AB4169" s="42">
        <f t="shared" si="668"/>
        <v>0</v>
      </c>
      <c r="AC4169" s="50"/>
      <c r="AD4169" s="81"/>
      <c r="AE4169" s="81"/>
      <c r="AF4169" s="81"/>
      <c r="AG4169" s="81"/>
      <c r="AH4169" s="81"/>
      <c r="AI4169" s="81"/>
      <c r="AJ4169" s="81"/>
      <c r="AK4169" s="81"/>
      <c r="AL4169" s="81"/>
      <c r="AM4169" s="50"/>
      <c r="AN4169" s="50"/>
      <c r="AO4169" s="112">
        <f t="shared" si="661"/>
        <v>0</v>
      </c>
    </row>
    <row r="4170" spans="1:41" ht="20.100000000000001" customHeight="1">
      <c r="A4170" s="70">
        <f t="shared" si="659"/>
        <v>1</v>
      </c>
      <c r="B4170" s="81"/>
      <c r="C4170" s="81"/>
      <c r="D4170" s="81"/>
      <c r="E4170" s="81"/>
      <c r="F4170" s="34"/>
      <c r="G4170" s="94"/>
      <c r="H4170" s="81"/>
      <c r="I4170" s="34"/>
      <c r="J4170" s="34"/>
      <c r="K4170" s="38"/>
      <c r="L4170" s="38"/>
      <c r="M4170" s="39">
        <f t="shared" si="662"/>
        <v>0</v>
      </c>
      <c r="N4170" s="40">
        <f t="shared" si="663"/>
        <v>0</v>
      </c>
      <c r="O4170" s="80"/>
      <c r="P4170" s="113" t="str">
        <f t="shared" si="660"/>
        <v/>
      </c>
      <c r="Q4170" s="42" t="str">
        <f t="shared" si="664"/>
        <v/>
      </c>
      <c r="R4170" s="81"/>
      <c r="S4170" s="44" t="str">
        <f t="shared" si="665"/>
        <v/>
      </c>
      <c r="T4170" s="81"/>
      <c r="U4170" s="81"/>
      <c r="V4170" s="42">
        <f t="shared" si="666"/>
        <v>0</v>
      </c>
      <c r="W4170" s="43"/>
      <c r="X4170" s="47">
        <f>SUMIFS(W$12:W4170,F$12:F4170,F4170,H$12:H4170,H4170,D$12:D4170,D4170)</f>
        <v>0</v>
      </c>
      <c r="Y4170" s="48">
        <f t="shared" si="667"/>
        <v>0</v>
      </c>
      <c r="Z4170" s="82"/>
      <c r="AA4170" s="106"/>
      <c r="AB4170" s="42">
        <f t="shared" si="668"/>
        <v>0</v>
      </c>
      <c r="AC4170" s="50"/>
      <c r="AD4170" s="81"/>
      <c r="AE4170" s="81"/>
      <c r="AF4170" s="81"/>
      <c r="AG4170" s="81"/>
      <c r="AH4170" s="81"/>
      <c r="AI4170" s="81"/>
      <c r="AJ4170" s="81"/>
      <c r="AK4170" s="81"/>
      <c r="AL4170" s="81"/>
      <c r="AM4170" s="50"/>
      <c r="AN4170" s="50"/>
      <c r="AO4170" s="112">
        <f t="shared" si="661"/>
        <v>0</v>
      </c>
    </row>
    <row r="4171" spans="1:41" ht="20.100000000000001" customHeight="1">
      <c r="A4171" s="70">
        <f t="shared" si="659"/>
        <v>1</v>
      </c>
      <c r="B4171" s="81"/>
      <c r="C4171" s="81"/>
      <c r="D4171" s="81"/>
      <c r="E4171" s="81"/>
      <c r="F4171" s="34"/>
      <c r="G4171" s="94"/>
      <c r="H4171" s="81"/>
      <c r="I4171" s="34"/>
      <c r="J4171" s="34"/>
      <c r="K4171" s="38"/>
      <c r="L4171" s="38"/>
      <c r="M4171" s="39">
        <f t="shared" si="662"/>
        <v>0</v>
      </c>
      <c r="N4171" s="40">
        <f t="shared" si="663"/>
        <v>0</v>
      </c>
      <c r="O4171" s="80"/>
      <c r="P4171" s="113" t="str">
        <f t="shared" si="660"/>
        <v/>
      </c>
      <c r="Q4171" s="42" t="str">
        <f t="shared" si="664"/>
        <v/>
      </c>
      <c r="R4171" s="81"/>
      <c r="S4171" s="44" t="str">
        <f t="shared" si="665"/>
        <v/>
      </c>
      <c r="T4171" s="81"/>
      <c r="U4171" s="81"/>
      <c r="V4171" s="42">
        <f t="shared" si="666"/>
        <v>0</v>
      </c>
      <c r="W4171" s="43"/>
      <c r="X4171" s="47">
        <f>SUMIFS(W$12:W4171,F$12:F4171,F4171,H$12:H4171,H4171,D$12:D4171,D4171)</f>
        <v>0</v>
      </c>
      <c r="Y4171" s="48">
        <f t="shared" si="667"/>
        <v>0</v>
      </c>
      <c r="Z4171" s="82"/>
      <c r="AA4171" s="106"/>
      <c r="AB4171" s="42">
        <f t="shared" si="668"/>
        <v>0</v>
      </c>
      <c r="AC4171" s="50"/>
      <c r="AD4171" s="81"/>
      <c r="AE4171" s="81"/>
      <c r="AF4171" s="81"/>
      <c r="AG4171" s="81"/>
      <c r="AH4171" s="81"/>
      <c r="AI4171" s="81"/>
      <c r="AJ4171" s="81"/>
      <c r="AK4171" s="81"/>
      <c r="AL4171" s="81"/>
      <c r="AM4171" s="50"/>
      <c r="AN4171" s="50"/>
      <c r="AO4171" s="112">
        <f t="shared" si="661"/>
        <v>0</v>
      </c>
    </row>
    <row r="4172" spans="1:41" ht="20.100000000000001" customHeight="1">
      <c r="A4172" s="70">
        <f t="shared" si="659"/>
        <v>1</v>
      </c>
      <c r="B4172" s="81"/>
      <c r="C4172" s="81"/>
      <c r="D4172" s="81"/>
      <c r="E4172" s="81"/>
      <c r="F4172" s="34"/>
      <c r="G4172" s="94"/>
      <c r="H4172" s="81"/>
      <c r="I4172" s="34"/>
      <c r="J4172" s="34"/>
      <c r="K4172" s="38"/>
      <c r="L4172" s="38"/>
      <c r="M4172" s="39">
        <f t="shared" si="662"/>
        <v>0</v>
      </c>
      <c r="N4172" s="40">
        <f t="shared" si="663"/>
        <v>0</v>
      </c>
      <c r="O4172" s="80"/>
      <c r="P4172" s="113" t="str">
        <f t="shared" si="660"/>
        <v/>
      </c>
      <c r="Q4172" s="42" t="str">
        <f t="shared" si="664"/>
        <v/>
      </c>
      <c r="R4172" s="81"/>
      <c r="S4172" s="44" t="str">
        <f t="shared" si="665"/>
        <v/>
      </c>
      <c r="T4172" s="81"/>
      <c r="U4172" s="81"/>
      <c r="V4172" s="42">
        <f t="shared" si="666"/>
        <v>0</v>
      </c>
      <c r="W4172" s="43"/>
      <c r="X4172" s="47">
        <f>SUMIFS(W$12:W4172,F$12:F4172,F4172,H$12:H4172,H4172,D$12:D4172,D4172)</f>
        <v>0</v>
      </c>
      <c r="Y4172" s="48">
        <f t="shared" si="667"/>
        <v>0</v>
      </c>
      <c r="Z4172" s="82"/>
      <c r="AA4172" s="106"/>
      <c r="AB4172" s="42">
        <f t="shared" si="668"/>
        <v>0</v>
      </c>
      <c r="AC4172" s="50"/>
      <c r="AD4172" s="81"/>
      <c r="AE4172" s="81"/>
      <c r="AF4172" s="81"/>
      <c r="AG4172" s="81"/>
      <c r="AH4172" s="81"/>
      <c r="AI4172" s="81"/>
      <c r="AJ4172" s="81"/>
      <c r="AK4172" s="81"/>
      <c r="AL4172" s="81"/>
      <c r="AM4172" s="50"/>
      <c r="AN4172" s="50"/>
      <c r="AO4172" s="112">
        <f t="shared" si="661"/>
        <v>0</v>
      </c>
    </row>
    <row r="4173" spans="1:41" ht="20.100000000000001" customHeight="1">
      <c r="A4173" s="70">
        <f t="shared" ref="A4173:A4236" si="669">MONTH(B4173)</f>
        <v>1</v>
      </c>
      <c r="B4173" s="81"/>
      <c r="C4173" s="81"/>
      <c r="D4173" s="81"/>
      <c r="E4173" s="81"/>
      <c r="F4173" s="34"/>
      <c r="G4173" s="94"/>
      <c r="H4173" s="81"/>
      <c r="I4173" s="34"/>
      <c r="J4173" s="34"/>
      <c r="K4173" s="38"/>
      <c r="L4173" s="38"/>
      <c r="M4173" s="39">
        <f t="shared" si="662"/>
        <v>0</v>
      </c>
      <c r="N4173" s="40">
        <f t="shared" si="663"/>
        <v>0</v>
      </c>
      <c r="O4173" s="80"/>
      <c r="P4173" s="113" t="str">
        <f t="shared" ref="P4173:P4236" si="670">IFERROR(W4173/V4173,"")</f>
        <v/>
      </c>
      <c r="Q4173" s="42" t="str">
        <f t="shared" si="664"/>
        <v/>
      </c>
      <c r="R4173" s="81"/>
      <c r="S4173" s="44" t="str">
        <f t="shared" si="665"/>
        <v/>
      </c>
      <c r="T4173" s="81"/>
      <c r="U4173" s="81"/>
      <c r="V4173" s="42">
        <f t="shared" si="666"/>
        <v>0</v>
      </c>
      <c r="W4173" s="43"/>
      <c r="X4173" s="47">
        <f>SUMIFS(W$12:W4173,F$12:F4173,F4173,H$12:H4173,H4173,D$12:D4173,D4173)</f>
        <v>0</v>
      </c>
      <c r="Y4173" s="48">
        <f t="shared" si="667"/>
        <v>0</v>
      </c>
      <c r="Z4173" s="82"/>
      <c r="AA4173" s="106"/>
      <c r="AB4173" s="42">
        <f t="shared" si="668"/>
        <v>0</v>
      </c>
      <c r="AC4173" s="50"/>
      <c r="AD4173" s="81"/>
      <c r="AE4173" s="81"/>
      <c r="AF4173" s="81"/>
      <c r="AG4173" s="81"/>
      <c r="AH4173" s="81"/>
      <c r="AI4173" s="81"/>
      <c r="AJ4173" s="81"/>
      <c r="AK4173" s="81"/>
      <c r="AL4173" s="81"/>
      <c r="AM4173" s="50"/>
      <c r="AN4173" s="50"/>
      <c r="AO4173" s="112">
        <f t="shared" ref="AO4173:AO4236" si="671">+AM4173+AN4173</f>
        <v>0</v>
      </c>
    </row>
    <row r="4174" spans="1:41" ht="20.100000000000001" customHeight="1">
      <c r="A4174" s="70">
        <f t="shared" si="669"/>
        <v>1</v>
      </c>
      <c r="B4174" s="81"/>
      <c r="C4174" s="81"/>
      <c r="D4174" s="81"/>
      <c r="E4174" s="81"/>
      <c r="F4174" s="34"/>
      <c r="G4174" s="94"/>
      <c r="H4174" s="81"/>
      <c r="I4174" s="34"/>
      <c r="J4174" s="34"/>
      <c r="K4174" s="38"/>
      <c r="L4174" s="38"/>
      <c r="M4174" s="39">
        <f t="shared" si="662"/>
        <v>0</v>
      </c>
      <c r="N4174" s="40">
        <f t="shared" si="663"/>
        <v>0</v>
      </c>
      <c r="O4174" s="80"/>
      <c r="P4174" s="113" t="str">
        <f t="shared" si="670"/>
        <v/>
      </c>
      <c r="Q4174" s="42" t="str">
        <f t="shared" si="664"/>
        <v/>
      </c>
      <c r="R4174" s="81"/>
      <c r="S4174" s="44" t="str">
        <f t="shared" si="665"/>
        <v/>
      </c>
      <c r="T4174" s="81"/>
      <c r="U4174" s="81"/>
      <c r="V4174" s="42">
        <f t="shared" si="666"/>
        <v>0</v>
      </c>
      <c r="W4174" s="43"/>
      <c r="X4174" s="47">
        <f>SUMIFS(W$12:W4174,F$12:F4174,F4174,H$12:H4174,H4174,D$12:D4174,D4174)</f>
        <v>0</v>
      </c>
      <c r="Y4174" s="48">
        <f t="shared" si="667"/>
        <v>0</v>
      </c>
      <c r="Z4174" s="82"/>
      <c r="AA4174" s="106"/>
      <c r="AB4174" s="42">
        <f t="shared" si="668"/>
        <v>0</v>
      </c>
      <c r="AC4174" s="50"/>
      <c r="AD4174" s="81"/>
      <c r="AE4174" s="81"/>
      <c r="AF4174" s="81"/>
      <c r="AG4174" s="81"/>
      <c r="AH4174" s="81"/>
      <c r="AI4174" s="81"/>
      <c r="AJ4174" s="81"/>
      <c r="AK4174" s="81"/>
      <c r="AL4174" s="81"/>
      <c r="AM4174" s="50"/>
      <c r="AN4174" s="50"/>
      <c r="AO4174" s="112">
        <f t="shared" si="671"/>
        <v>0</v>
      </c>
    </row>
    <row r="4175" spans="1:41" ht="20.100000000000001" customHeight="1">
      <c r="A4175" s="70">
        <f t="shared" si="669"/>
        <v>1</v>
      </c>
      <c r="B4175" s="81"/>
      <c r="C4175" s="81"/>
      <c r="D4175" s="81"/>
      <c r="E4175" s="81"/>
      <c r="F4175" s="34"/>
      <c r="G4175" s="94"/>
      <c r="H4175" s="81"/>
      <c r="I4175" s="34"/>
      <c r="J4175" s="34"/>
      <c r="K4175" s="38"/>
      <c r="L4175" s="38"/>
      <c r="M4175" s="39">
        <f t="shared" si="662"/>
        <v>0</v>
      </c>
      <c r="N4175" s="40">
        <f t="shared" si="663"/>
        <v>0</v>
      </c>
      <c r="O4175" s="80"/>
      <c r="P4175" s="113" t="str">
        <f t="shared" si="670"/>
        <v/>
      </c>
      <c r="Q4175" s="42" t="str">
        <f t="shared" si="664"/>
        <v/>
      </c>
      <c r="R4175" s="81"/>
      <c r="S4175" s="44" t="str">
        <f t="shared" si="665"/>
        <v/>
      </c>
      <c r="T4175" s="81"/>
      <c r="U4175" s="81"/>
      <c r="V4175" s="42">
        <f t="shared" si="666"/>
        <v>0</v>
      </c>
      <c r="W4175" s="43"/>
      <c r="X4175" s="47">
        <f>SUMIFS(W$12:W4175,F$12:F4175,F4175,H$12:H4175,H4175,D$12:D4175,D4175)</f>
        <v>0</v>
      </c>
      <c r="Y4175" s="48">
        <f t="shared" si="667"/>
        <v>0</v>
      </c>
      <c r="Z4175" s="82"/>
      <c r="AA4175" s="106"/>
      <c r="AB4175" s="42">
        <f t="shared" si="668"/>
        <v>0</v>
      </c>
      <c r="AC4175" s="50"/>
      <c r="AD4175" s="81"/>
      <c r="AE4175" s="81"/>
      <c r="AF4175" s="81"/>
      <c r="AG4175" s="81"/>
      <c r="AH4175" s="81"/>
      <c r="AI4175" s="81"/>
      <c r="AJ4175" s="81"/>
      <c r="AK4175" s="81"/>
      <c r="AL4175" s="81"/>
      <c r="AM4175" s="50"/>
      <c r="AN4175" s="50"/>
      <c r="AO4175" s="112">
        <f t="shared" si="671"/>
        <v>0</v>
      </c>
    </row>
    <row r="4176" spans="1:41" ht="20.100000000000001" customHeight="1">
      <c r="A4176" s="70">
        <f t="shared" si="669"/>
        <v>1</v>
      </c>
      <c r="B4176" s="81"/>
      <c r="C4176" s="81"/>
      <c r="D4176" s="81"/>
      <c r="E4176" s="81"/>
      <c r="F4176" s="34"/>
      <c r="G4176" s="94"/>
      <c r="H4176" s="81"/>
      <c r="I4176" s="34"/>
      <c r="J4176" s="34"/>
      <c r="K4176" s="38"/>
      <c r="L4176" s="38"/>
      <c r="M4176" s="39">
        <f t="shared" si="662"/>
        <v>0</v>
      </c>
      <c r="N4176" s="40">
        <f t="shared" si="663"/>
        <v>0</v>
      </c>
      <c r="O4176" s="80"/>
      <c r="P4176" s="113" t="str">
        <f t="shared" si="670"/>
        <v/>
      </c>
      <c r="Q4176" s="42" t="str">
        <f t="shared" si="664"/>
        <v/>
      </c>
      <c r="R4176" s="81"/>
      <c r="S4176" s="44" t="str">
        <f t="shared" si="665"/>
        <v/>
      </c>
      <c r="T4176" s="81"/>
      <c r="U4176" s="81"/>
      <c r="V4176" s="42">
        <f t="shared" si="666"/>
        <v>0</v>
      </c>
      <c r="W4176" s="43"/>
      <c r="X4176" s="47">
        <f>SUMIFS(W$12:W4176,F$12:F4176,F4176,H$12:H4176,H4176,D$12:D4176,D4176)</f>
        <v>0</v>
      </c>
      <c r="Y4176" s="48">
        <f t="shared" si="667"/>
        <v>0</v>
      </c>
      <c r="Z4176" s="82"/>
      <c r="AA4176" s="106"/>
      <c r="AB4176" s="42">
        <f t="shared" si="668"/>
        <v>0</v>
      </c>
      <c r="AC4176" s="50"/>
      <c r="AD4176" s="81"/>
      <c r="AE4176" s="81"/>
      <c r="AF4176" s="81"/>
      <c r="AG4176" s="81"/>
      <c r="AH4176" s="81"/>
      <c r="AI4176" s="81"/>
      <c r="AJ4176" s="81"/>
      <c r="AK4176" s="81"/>
      <c r="AL4176" s="81"/>
      <c r="AM4176" s="50"/>
      <c r="AN4176" s="50"/>
      <c r="AO4176" s="112">
        <f t="shared" si="671"/>
        <v>0</v>
      </c>
    </row>
    <row r="4177" spans="1:41" ht="20.100000000000001" customHeight="1">
      <c r="A4177" s="70">
        <f t="shared" si="669"/>
        <v>1</v>
      </c>
      <c r="B4177" s="81"/>
      <c r="C4177" s="81"/>
      <c r="D4177" s="81"/>
      <c r="E4177" s="81"/>
      <c r="F4177" s="34"/>
      <c r="G4177" s="94"/>
      <c r="H4177" s="81"/>
      <c r="I4177" s="34"/>
      <c r="J4177" s="34"/>
      <c r="K4177" s="38"/>
      <c r="L4177" s="38"/>
      <c r="M4177" s="39">
        <f t="shared" si="662"/>
        <v>0</v>
      </c>
      <c r="N4177" s="40">
        <f t="shared" si="663"/>
        <v>0</v>
      </c>
      <c r="O4177" s="80"/>
      <c r="P4177" s="113" t="str">
        <f t="shared" si="670"/>
        <v/>
      </c>
      <c r="Q4177" s="42" t="str">
        <f t="shared" si="664"/>
        <v/>
      </c>
      <c r="R4177" s="81"/>
      <c r="S4177" s="44" t="str">
        <f t="shared" si="665"/>
        <v/>
      </c>
      <c r="T4177" s="81"/>
      <c r="U4177" s="81"/>
      <c r="V4177" s="42">
        <f t="shared" si="666"/>
        <v>0</v>
      </c>
      <c r="W4177" s="43"/>
      <c r="X4177" s="47">
        <f>SUMIFS(W$12:W4177,F$12:F4177,F4177,H$12:H4177,H4177,D$12:D4177,D4177)</f>
        <v>0</v>
      </c>
      <c r="Y4177" s="48">
        <f t="shared" si="667"/>
        <v>0</v>
      </c>
      <c r="Z4177" s="82"/>
      <c r="AA4177" s="106"/>
      <c r="AB4177" s="42">
        <f t="shared" si="668"/>
        <v>0</v>
      </c>
      <c r="AC4177" s="50"/>
      <c r="AD4177" s="81"/>
      <c r="AE4177" s="81"/>
      <c r="AF4177" s="81"/>
      <c r="AG4177" s="81"/>
      <c r="AH4177" s="81"/>
      <c r="AI4177" s="81"/>
      <c r="AJ4177" s="81"/>
      <c r="AK4177" s="81"/>
      <c r="AL4177" s="81"/>
      <c r="AM4177" s="50"/>
      <c r="AN4177" s="50"/>
      <c r="AO4177" s="112">
        <f t="shared" si="671"/>
        <v>0</v>
      </c>
    </row>
    <row r="4178" spans="1:41" ht="20.100000000000001" customHeight="1">
      <c r="A4178" s="70">
        <f t="shared" si="669"/>
        <v>1</v>
      </c>
      <c r="B4178" s="81"/>
      <c r="C4178" s="81"/>
      <c r="D4178" s="81"/>
      <c r="E4178" s="81"/>
      <c r="F4178" s="34"/>
      <c r="G4178" s="94"/>
      <c r="H4178" s="81"/>
      <c r="I4178" s="34"/>
      <c r="J4178" s="34"/>
      <c r="K4178" s="38"/>
      <c r="L4178" s="38"/>
      <c r="M4178" s="39">
        <f t="shared" si="662"/>
        <v>0</v>
      </c>
      <c r="N4178" s="40">
        <f t="shared" si="663"/>
        <v>0</v>
      </c>
      <c r="O4178" s="80"/>
      <c r="P4178" s="113" t="str">
        <f t="shared" si="670"/>
        <v/>
      </c>
      <c r="Q4178" s="42" t="str">
        <f t="shared" si="664"/>
        <v/>
      </c>
      <c r="R4178" s="81"/>
      <c r="S4178" s="44" t="str">
        <f t="shared" si="665"/>
        <v/>
      </c>
      <c r="T4178" s="81"/>
      <c r="U4178" s="81"/>
      <c r="V4178" s="42">
        <f t="shared" si="666"/>
        <v>0</v>
      </c>
      <c r="W4178" s="43"/>
      <c r="X4178" s="47">
        <f>SUMIFS(W$12:W4178,F$12:F4178,F4178,H$12:H4178,H4178,D$12:D4178,D4178)</f>
        <v>0</v>
      </c>
      <c r="Y4178" s="48">
        <f t="shared" si="667"/>
        <v>0</v>
      </c>
      <c r="Z4178" s="82"/>
      <c r="AA4178" s="106"/>
      <c r="AB4178" s="42">
        <f t="shared" si="668"/>
        <v>0</v>
      </c>
      <c r="AC4178" s="50"/>
      <c r="AD4178" s="81"/>
      <c r="AE4178" s="81"/>
      <c r="AF4178" s="81"/>
      <c r="AG4178" s="81"/>
      <c r="AH4178" s="81"/>
      <c r="AI4178" s="81"/>
      <c r="AJ4178" s="81"/>
      <c r="AK4178" s="81"/>
      <c r="AL4178" s="81"/>
      <c r="AM4178" s="50"/>
      <c r="AN4178" s="50"/>
      <c r="AO4178" s="112">
        <f t="shared" si="671"/>
        <v>0</v>
      </c>
    </row>
    <row r="4179" spans="1:41" ht="20.100000000000001" customHeight="1">
      <c r="A4179" s="70">
        <f t="shared" si="669"/>
        <v>1</v>
      </c>
      <c r="B4179" s="81"/>
      <c r="C4179" s="81"/>
      <c r="D4179" s="81"/>
      <c r="E4179" s="81"/>
      <c r="F4179" s="34"/>
      <c r="G4179" s="94"/>
      <c r="H4179" s="81"/>
      <c r="I4179" s="34"/>
      <c r="J4179" s="34"/>
      <c r="K4179" s="38"/>
      <c r="L4179" s="38"/>
      <c r="M4179" s="39">
        <f t="shared" si="662"/>
        <v>0</v>
      </c>
      <c r="N4179" s="40">
        <f t="shared" si="663"/>
        <v>0</v>
      </c>
      <c r="O4179" s="80"/>
      <c r="P4179" s="113" t="str">
        <f t="shared" si="670"/>
        <v/>
      </c>
      <c r="Q4179" s="42" t="str">
        <f t="shared" si="664"/>
        <v/>
      </c>
      <c r="R4179" s="81"/>
      <c r="S4179" s="44" t="str">
        <f t="shared" si="665"/>
        <v/>
      </c>
      <c r="T4179" s="81"/>
      <c r="U4179" s="81"/>
      <c r="V4179" s="42">
        <f t="shared" si="666"/>
        <v>0</v>
      </c>
      <c r="W4179" s="43"/>
      <c r="X4179" s="47">
        <f>SUMIFS(W$12:W4179,F$12:F4179,F4179,H$12:H4179,H4179,D$12:D4179,D4179)</f>
        <v>0</v>
      </c>
      <c r="Y4179" s="48">
        <f t="shared" si="667"/>
        <v>0</v>
      </c>
      <c r="Z4179" s="82"/>
      <c r="AA4179" s="106"/>
      <c r="AB4179" s="42">
        <f t="shared" si="668"/>
        <v>0</v>
      </c>
      <c r="AC4179" s="50"/>
      <c r="AD4179" s="81"/>
      <c r="AE4179" s="81"/>
      <c r="AF4179" s="81"/>
      <c r="AG4179" s="81"/>
      <c r="AH4179" s="81"/>
      <c r="AI4179" s="81"/>
      <c r="AJ4179" s="81"/>
      <c r="AK4179" s="81"/>
      <c r="AL4179" s="81"/>
      <c r="AM4179" s="50"/>
      <c r="AN4179" s="50"/>
      <c r="AO4179" s="112">
        <f t="shared" si="671"/>
        <v>0</v>
      </c>
    </row>
    <row r="4180" spans="1:41" ht="20.100000000000001" customHeight="1">
      <c r="A4180" s="70">
        <f t="shared" si="669"/>
        <v>1</v>
      </c>
      <c r="B4180" s="81"/>
      <c r="C4180" s="81"/>
      <c r="D4180" s="81"/>
      <c r="E4180" s="81"/>
      <c r="F4180" s="34"/>
      <c r="G4180" s="94"/>
      <c r="H4180" s="81"/>
      <c r="I4180" s="34"/>
      <c r="J4180" s="34"/>
      <c r="K4180" s="38"/>
      <c r="L4180" s="38"/>
      <c r="M4180" s="39">
        <f t="shared" si="662"/>
        <v>0</v>
      </c>
      <c r="N4180" s="40">
        <f t="shared" si="663"/>
        <v>0</v>
      </c>
      <c r="O4180" s="80"/>
      <c r="P4180" s="113" t="str">
        <f t="shared" si="670"/>
        <v/>
      </c>
      <c r="Q4180" s="42" t="str">
        <f t="shared" si="664"/>
        <v/>
      </c>
      <c r="R4180" s="81"/>
      <c r="S4180" s="44" t="str">
        <f t="shared" si="665"/>
        <v/>
      </c>
      <c r="T4180" s="81"/>
      <c r="U4180" s="81"/>
      <c r="V4180" s="42">
        <f t="shared" si="666"/>
        <v>0</v>
      </c>
      <c r="W4180" s="43"/>
      <c r="X4180" s="47">
        <f>SUMIFS(W$12:W4180,F$12:F4180,F4180,H$12:H4180,H4180,D$12:D4180,D4180)</f>
        <v>0</v>
      </c>
      <c r="Y4180" s="48">
        <f t="shared" si="667"/>
        <v>0</v>
      </c>
      <c r="Z4180" s="82"/>
      <c r="AA4180" s="106"/>
      <c r="AB4180" s="42">
        <f t="shared" si="668"/>
        <v>0</v>
      </c>
      <c r="AC4180" s="50"/>
      <c r="AD4180" s="81"/>
      <c r="AE4180" s="81"/>
      <c r="AF4180" s="81"/>
      <c r="AG4180" s="81"/>
      <c r="AH4180" s="81"/>
      <c r="AI4180" s="81"/>
      <c r="AJ4180" s="81"/>
      <c r="AK4180" s="81"/>
      <c r="AL4180" s="81"/>
      <c r="AM4180" s="50"/>
      <c r="AN4180" s="50"/>
      <c r="AO4180" s="112">
        <f t="shared" si="671"/>
        <v>0</v>
      </c>
    </row>
    <row r="4181" spans="1:41" ht="20.100000000000001" customHeight="1">
      <c r="A4181" s="70">
        <f t="shared" si="669"/>
        <v>1</v>
      </c>
      <c r="B4181" s="81"/>
      <c r="C4181" s="81"/>
      <c r="D4181" s="81"/>
      <c r="E4181" s="81"/>
      <c r="F4181" s="34"/>
      <c r="G4181" s="94"/>
      <c r="H4181" s="81"/>
      <c r="I4181" s="34"/>
      <c r="J4181" s="34"/>
      <c r="K4181" s="38"/>
      <c r="L4181" s="38"/>
      <c r="M4181" s="39">
        <f t="shared" si="662"/>
        <v>0</v>
      </c>
      <c r="N4181" s="40">
        <f t="shared" si="663"/>
        <v>0</v>
      </c>
      <c r="O4181" s="80"/>
      <c r="P4181" s="113" t="str">
        <f t="shared" si="670"/>
        <v/>
      </c>
      <c r="Q4181" s="42" t="str">
        <f t="shared" si="664"/>
        <v/>
      </c>
      <c r="R4181" s="81"/>
      <c r="S4181" s="44" t="str">
        <f t="shared" si="665"/>
        <v/>
      </c>
      <c r="T4181" s="81"/>
      <c r="U4181" s="81"/>
      <c r="V4181" s="42">
        <f t="shared" si="666"/>
        <v>0</v>
      </c>
      <c r="W4181" s="43"/>
      <c r="X4181" s="47">
        <f>SUMIFS(W$12:W4181,F$12:F4181,F4181,H$12:H4181,H4181,D$12:D4181,D4181)</f>
        <v>0</v>
      </c>
      <c r="Y4181" s="48">
        <f t="shared" si="667"/>
        <v>0</v>
      </c>
      <c r="Z4181" s="82"/>
      <c r="AA4181" s="106"/>
      <c r="AB4181" s="42">
        <f t="shared" si="668"/>
        <v>0</v>
      </c>
      <c r="AC4181" s="50"/>
      <c r="AD4181" s="81"/>
      <c r="AE4181" s="81"/>
      <c r="AF4181" s="81"/>
      <c r="AG4181" s="81"/>
      <c r="AH4181" s="81"/>
      <c r="AI4181" s="81"/>
      <c r="AJ4181" s="81"/>
      <c r="AK4181" s="81"/>
      <c r="AL4181" s="81"/>
      <c r="AM4181" s="50"/>
      <c r="AN4181" s="50"/>
      <c r="AO4181" s="112">
        <f t="shared" si="671"/>
        <v>0</v>
      </c>
    </row>
    <row r="4182" spans="1:41" ht="20.100000000000001" customHeight="1">
      <c r="A4182" s="70">
        <f t="shared" si="669"/>
        <v>1</v>
      </c>
      <c r="B4182" s="81"/>
      <c r="C4182" s="81"/>
      <c r="D4182" s="81"/>
      <c r="E4182" s="81"/>
      <c r="F4182" s="34"/>
      <c r="G4182" s="94"/>
      <c r="H4182" s="81"/>
      <c r="I4182" s="34"/>
      <c r="J4182" s="34"/>
      <c r="K4182" s="38"/>
      <c r="L4182" s="38"/>
      <c r="M4182" s="39">
        <f t="shared" si="662"/>
        <v>0</v>
      </c>
      <c r="N4182" s="40">
        <f t="shared" si="663"/>
        <v>0</v>
      </c>
      <c r="O4182" s="80"/>
      <c r="P4182" s="113" t="str">
        <f t="shared" si="670"/>
        <v/>
      </c>
      <c r="Q4182" s="42" t="str">
        <f t="shared" si="664"/>
        <v/>
      </c>
      <c r="R4182" s="81"/>
      <c r="S4182" s="44" t="str">
        <f t="shared" si="665"/>
        <v/>
      </c>
      <c r="T4182" s="81"/>
      <c r="U4182" s="81"/>
      <c r="V4182" s="42">
        <f t="shared" si="666"/>
        <v>0</v>
      </c>
      <c r="W4182" s="43"/>
      <c r="X4182" s="47">
        <f>SUMIFS(W$12:W4182,F$12:F4182,F4182,H$12:H4182,H4182,D$12:D4182,D4182)</f>
        <v>0</v>
      </c>
      <c r="Y4182" s="48">
        <f t="shared" si="667"/>
        <v>0</v>
      </c>
      <c r="Z4182" s="82"/>
      <c r="AA4182" s="106"/>
      <c r="AB4182" s="42">
        <f t="shared" si="668"/>
        <v>0</v>
      </c>
      <c r="AC4182" s="50"/>
      <c r="AD4182" s="81"/>
      <c r="AE4182" s="81"/>
      <c r="AF4182" s="81"/>
      <c r="AG4182" s="81"/>
      <c r="AH4182" s="81"/>
      <c r="AI4182" s="81"/>
      <c r="AJ4182" s="81"/>
      <c r="AK4182" s="81"/>
      <c r="AL4182" s="81"/>
      <c r="AM4182" s="50"/>
      <c r="AN4182" s="50"/>
      <c r="AO4182" s="112">
        <f t="shared" si="671"/>
        <v>0</v>
      </c>
    </row>
    <row r="4183" spans="1:41" ht="20.100000000000001" customHeight="1">
      <c r="A4183" s="70">
        <f t="shared" si="669"/>
        <v>1</v>
      </c>
      <c r="B4183" s="81"/>
      <c r="C4183" s="81"/>
      <c r="D4183" s="81"/>
      <c r="E4183" s="81"/>
      <c r="F4183" s="34"/>
      <c r="G4183" s="94"/>
      <c r="H4183" s="81"/>
      <c r="I4183" s="34"/>
      <c r="J4183" s="34"/>
      <c r="K4183" s="38"/>
      <c r="L4183" s="38"/>
      <c r="M4183" s="39">
        <f t="shared" si="662"/>
        <v>0</v>
      </c>
      <c r="N4183" s="40">
        <f t="shared" si="663"/>
        <v>0</v>
      </c>
      <c r="O4183" s="80"/>
      <c r="P4183" s="113" t="str">
        <f t="shared" si="670"/>
        <v/>
      </c>
      <c r="Q4183" s="42" t="str">
        <f t="shared" si="664"/>
        <v/>
      </c>
      <c r="R4183" s="81"/>
      <c r="S4183" s="44" t="str">
        <f t="shared" si="665"/>
        <v/>
      </c>
      <c r="T4183" s="81"/>
      <c r="U4183" s="81"/>
      <c r="V4183" s="42">
        <f t="shared" si="666"/>
        <v>0</v>
      </c>
      <c r="W4183" s="43"/>
      <c r="X4183" s="47">
        <f>SUMIFS(W$12:W4183,F$12:F4183,F4183,H$12:H4183,H4183,D$12:D4183,D4183)</f>
        <v>0</v>
      </c>
      <c r="Y4183" s="48">
        <f t="shared" si="667"/>
        <v>0</v>
      </c>
      <c r="Z4183" s="82"/>
      <c r="AA4183" s="106"/>
      <c r="AB4183" s="42">
        <f t="shared" si="668"/>
        <v>0</v>
      </c>
      <c r="AC4183" s="50"/>
      <c r="AD4183" s="81"/>
      <c r="AE4183" s="81"/>
      <c r="AF4183" s="81"/>
      <c r="AG4183" s="81"/>
      <c r="AH4183" s="81"/>
      <c r="AI4183" s="81"/>
      <c r="AJ4183" s="81"/>
      <c r="AK4183" s="81"/>
      <c r="AL4183" s="81"/>
      <c r="AM4183" s="50"/>
      <c r="AN4183" s="50"/>
      <c r="AO4183" s="112">
        <f t="shared" si="671"/>
        <v>0</v>
      </c>
    </row>
    <row r="4184" spans="1:41" ht="20.100000000000001" customHeight="1">
      <c r="A4184" s="70">
        <f t="shared" si="669"/>
        <v>1</v>
      </c>
      <c r="B4184" s="81"/>
      <c r="C4184" s="81"/>
      <c r="D4184" s="81"/>
      <c r="E4184" s="81"/>
      <c r="F4184" s="34"/>
      <c r="G4184" s="94"/>
      <c r="H4184" s="81"/>
      <c r="I4184" s="34"/>
      <c r="J4184" s="34"/>
      <c r="K4184" s="38"/>
      <c r="L4184" s="38"/>
      <c r="M4184" s="39">
        <f t="shared" si="662"/>
        <v>0</v>
      </c>
      <c r="N4184" s="40">
        <f t="shared" si="663"/>
        <v>0</v>
      </c>
      <c r="O4184" s="80"/>
      <c r="P4184" s="113" t="str">
        <f t="shared" si="670"/>
        <v/>
      </c>
      <c r="Q4184" s="42" t="str">
        <f t="shared" si="664"/>
        <v/>
      </c>
      <c r="R4184" s="81"/>
      <c r="S4184" s="44" t="str">
        <f t="shared" si="665"/>
        <v/>
      </c>
      <c r="T4184" s="81"/>
      <c r="U4184" s="81"/>
      <c r="V4184" s="42">
        <f t="shared" si="666"/>
        <v>0</v>
      </c>
      <c r="W4184" s="43"/>
      <c r="X4184" s="47">
        <f>SUMIFS(W$12:W4184,F$12:F4184,F4184,H$12:H4184,H4184,D$12:D4184,D4184)</f>
        <v>0</v>
      </c>
      <c r="Y4184" s="48">
        <f t="shared" si="667"/>
        <v>0</v>
      </c>
      <c r="Z4184" s="82"/>
      <c r="AA4184" s="106"/>
      <c r="AB4184" s="42">
        <f t="shared" si="668"/>
        <v>0</v>
      </c>
      <c r="AC4184" s="50"/>
      <c r="AD4184" s="81"/>
      <c r="AE4184" s="81"/>
      <c r="AF4184" s="81"/>
      <c r="AG4184" s="81"/>
      <c r="AH4184" s="81"/>
      <c r="AI4184" s="81"/>
      <c r="AJ4184" s="81"/>
      <c r="AK4184" s="81"/>
      <c r="AL4184" s="81"/>
      <c r="AM4184" s="50"/>
      <c r="AN4184" s="50"/>
      <c r="AO4184" s="112">
        <f t="shared" si="671"/>
        <v>0</v>
      </c>
    </row>
    <row r="4185" spans="1:41" ht="20.100000000000001" customHeight="1">
      <c r="A4185" s="70">
        <f t="shared" si="669"/>
        <v>1</v>
      </c>
      <c r="B4185" s="81"/>
      <c r="C4185" s="81"/>
      <c r="D4185" s="81"/>
      <c r="E4185" s="81"/>
      <c r="F4185" s="34"/>
      <c r="G4185" s="94"/>
      <c r="H4185" s="81"/>
      <c r="I4185" s="34"/>
      <c r="J4185" s="34"/>
      <c r="K4185" s="38"/>
      <c r="L4185" s="38"/>
      <c r="M4185" s="39">
        <f t="shared" si="662"/>
        <v>0</v>
      </c>
      <c r="N4185" s="40">
        <f t="shared" si="663"/>
        <v>0</v>
      </c>
      <c r="O4185" s="80"/>
      <c r="P4185" s="113" t="str">
        <f t="shared" si="670"/>
        <v/>
      </c>
      <c r="Q4185" s="42" t="str">
        <f t="shared" si="664"/>
        <v/>
      </c>
      <c r="R4185" s="81"/>
      <c r="S4185" s="44" t="str">
        <f t="shared" si="665"/>
        <v/>
      </c>
      <c r="T4185" s="81"/>
      <c r="U4185" s="81"/>
      <c r="V4185" s="42">
        <f t="shared" si="666"/>
        <v>0</v>
      </c>
      <c r="W4185" s="43"/>
      <c r="X4185" s="47">
        <f>SUMIFS(W$12:W4185,F$12:F4185,F4185,H$12:H4185,H4185,D$12:D4185,D4185)</f>
        <v>0</v>
      </c>
      <c r="Y4185" s="48">
        <f t="shared" si="667"/>
        <v>0</v>
      </c>
      <c r="Z4185" s="82"/>
      <c r="AA4185" s="106"/>
      <c r="AB4185" s="42">
        <f t="shared" si="668"/>
        <v>0</v>
      </c>
      <c r="AC4185" s="50"/>
      <c r="AD4185" s="81"/>
      <c r="AE4185" s="81"/>
      <c r="AF4185" s="81"/>
      <c r="AG4185" s="81"/>
      <c r="AH4185" s="81"/>
      <c r="AI4185" s="81"/>
      <c r="AJ4185" s="81"/>
      <c r="AK4185" s="81"/>
      <c r="AL4185" s="81"/>
      <c r="AM4185" s="50"/>
      <c r="AN4185" s="50"/>
      <c r="AO4185" s="112">
        <f t="shared" si="671"/>
        <v>0</v>
      </c>
    </row>
    <row r="4186" spans="1:41" ht="20.100000000000001" customHeight="1">
      <c r="A4186" s="70">
        <f t="shared" si="669"/>
        <v>1</v>
      </c>
      <c r="B4186" s="81"/>
      <c r="C4186" s="81"/>
      <c r="D4186" s="81"/>
      <c r="E4186" s="81"/>
      <c r="F4186" s="34"/>
      <c r="G4186" s="94"/>
      <c r="H4186" s="81"/>
      <c r="I4186" s="34"/>
      <c r="J4186" s="34"/>
      <c r="K4186" s="38"/>
      <c r="L4186" s="38"/>
      <c r="M4186" s="39">
        <f t="shared" si="662"/>
        <v>0</v>
      </c>
      <c r="N4186" s="40">
        <f t="shared" si="663"/>
        <v>0</v>
      </c>
      <c r="O4186" s="80"/>
      <c r="P4186" s="113" t="str">
        <f t="shared" si="670"/>
        <v/>
      </c>
      <c r="Q4186" s="42" t="str">
        <f t="shared" si="664"/>
        <v/>
      </c>
      <c r="R4186" s="81"/>
      <c r="S4186" s="44" t="str">
        <f t="shared" si="665"/>
        <v/>
      </c>
      <c r="T4186" s="81"/>
      <c r="U4186" s="81"/>
      <c r="V4186" s="42">
        <f t="shared" si="666"/>
        <v>0</v>
      </c>
      <c r="W4186" s="43"/>
      <c r="X4186" s="47">
        <f>SUMIFS(W$12:W4186,F$12:F4186,F4186,H$12:H4186,H4186,D$12:D4186,D4186)</f>
        <v>0</v>
      </c>
      <c r="Y4186" s="48">
        <f t="shared" si="667"/>
        <v>0</v>
      </c>
      <c r="Z4186" s="82"/>
      <c r="AA4186" s="106"/>
      <c r="AB4186" s="42">
        <f t="shared" si="668"/>
        <v>0</v>
      </c>
      <c r="AC4186" s="50"/>
      <c r="AD4186" s="81"/>
      <c r="AE4186" s="81"/>
      <c r="AF4186" s="81"/>
      <c r="AG4186" s="81"/>
      <c r="AH4186" s="81"/>
      <c r="AI4186" s="81"/>
      <c r="AJ4186" s="81"/>
      <c r="AK4186" s="81"/>
      <c r="AL4186" s="81"/>
      <c r="AM4186" s="50"/>
      <c r="AN4186" s="50"/>
      <c r="AO4186" s="112">
        <f t="shared" si="671"/>
        <v>0</v>
      </c>
    </row>
    <row r="4187" spans="1:41" ht="20.100000000000001" customHeight="1">
      <c r="A4187" s="70">
        <f t="shared" si="669"/>
        <v>1</v>
      </c>
      <c r="B4187" s="81"/>
      <c r="C4187" s="81"/>
      <c r="D4187" s="81"/>
      <c r="E4187" s="81"/>
      <c r="F4187" s="34"/>
      <c r="G4187" s="94"/>
      <c r="H4187" s="81"/>
      <c r="I4187" s="34"/>
      <c r="J4187" s="34"/>
      <c r="K4187" s="38"/>
      <c r="L4187" s="38"/>
      <c r="M4187" s="39">
        <f t="shared" si="662"/>
        <v>0</v>
      </c>
      <c r="N4187" s="40">
        <f t="shared" si="663"/>
        <v>0</v>
      </c>
      <c r="O4187" s="80"/>
      <c r="P4187" s="113" t="str">
        <f t="shared" si="670"/>
        <v/>
      </c>
      <c r="Q4187" s="42" t="str">
        <f t="shared" si="664"/>
        <v/>
      </c>
      <c r="R4187" s="81"/>
      <c r="S4187" s="44" t="str">
        <f t="shared" si="665"/>
        <v/>
      </c>
      <c r="T4187" s="81"/>
      <c r="U4187" s="81"/>
      <c r="V4187" s="42">
        <f t="shared" si="666"/>
        <v>0</v>
      </c>
      <c r="W4187" s="43"/>
      <c r="X4187" s="47">
        <f>SUMIFS(W$12:W4187,F$12:F4187,F4187,H$12:H4187,H4187,D$12:D4187,D4187)</f>
        <v>0</v>
      </c>
      <c r="Y4187" s="48">
        <f t="shared" si="667"/>
        <v>0</v>
      </c>
      <c r="Z4187" s="82"/>
      <c r="AA4187" s="106"/>
      <c r="AB4187" s="42">
        <f t="shared" si="668"/>
        <v>0</v>
      </c>
      <c r="AC4187" s="50"/>
      <c r="AD4187" s="81"/>
      <c r="AE4187" s="81"/>
      <c r="AF4187" s="81"/>
      <c r="AG4187" s="81"/>
      <c r="AH4187" s="81"/>
      <c r="AI4187" s="81"/>
      <c r="AJ4187" s="81"/>
      <c r="AK4187" s="81"/>
      <c r="AL4187" s="81"/>
      <c r="AM4187" s="50"/>
      <c r="AN4187" s="50"/>
      <c r="AO4187" s="112">
        <f t="shared" si="671"/>
        <v>0</v>
      </c>
    </row>
    <row r="4188" spans="1:41" ht="20.100000000000001" customHeight="1">
      <c r="A4188" s="70">
        <f t="shared" si="669"/>
        <v>1</v>
      </c>
      <c r="B4188" s="81"/>
      <c r="C4188" s="81"/>
      <c r="D4188" s="81"/>
      <c r="E4188" s="81"/>
      <c r="F4188" s="34"/>
      <c r="G4188" s="94"/>
      <c r="H4188" s="81"/>
      <c r="I4188" s="34"/>
      <c r="J4188" s="34"/>
      <c r="K4188" s="38"/>
      <c r="L4188" s="38"/>
      <c r="M4188" s="39">
        <f t="shared" si="662"/>
        <v>0</v>
      </c>
      <c r="N4188" s="40">
        <f t="shared" si="663"/>
        <v>0</v>
      </c>
      <c r="O4188" s="80"/>
      <c r="P4188" s="113" t="str">
        <f t="shared" si="670"/>
        <v/>
      </c>
      <c r="Q4188" s="42" t="str">
        <f t="shared" si="664"/>
        <v/>
      </c>
      <c r="R4188" s="81"/>
      <c r="S4188" s="44" t="str">
        <f t="shared" si="665"/>
        <v/>
      </c>
      <c r="T4188" s="81"/>
      <c r="U4188" s="81"/>
      <c r="V4188" s="42">
        <f t="shared" si="666"/>
        <v>0</v>
      </c>
      <c r="W4188" s="43"/>
      <c r="X4188" s="47">
        <f>SUMIFS(W$12:W4188,F$12:F4188,F4188,H$12:H4188,H4188,D$12:D4188,D4188)</f>
        <v>0</v>
      </c>
      <c r="Y4188" s="48">
        <f t="shared" si="667"/>
        <v>0</v>
      </c>
      <c r="Z4188" s="82"/>
      <c r="AA4188" s="106"/>
      <c r="AB4188" s="42">
        <f t="shared" si="668"/>
        <v>0</v>
      </c>
      <c r="AC4188" s="50"/>
      <c r="AD4188" s="81"/>
      <c r="AE4188" s="81"/>
      <c r="AF4188" s="81"/>
      <c r="AG4188" s="81"/>
      <c r="AH4188" s="81"/>
      <c r="AI4188" s="81"/>
      <c r="AJ4188" s="81"/>
      <c r="AK4188" s="81"/>
      <c r="AL4188" s="81"/>
      <c r="AM4188" s="50"/>
      <c r="AN4188" s="50"/>
      <c r="AO4188" s="112">
        <f t="shared" si="671"/>
        <v>0</v>
      </c>
    </row>
    <row r="4189" spans="1:41" ht="20.100000000000001" customHeight="1">
      <c r="A4189" s="70">
        <f t="shared" si="669"/>
        <v>1</v>
      </c>
      <c r="B4189" s="81"/>
      <c r="C4189" s="81"/>
      <c r="D4189" s="81"/>
      <c r="E4189" s="81"/>
      <c r="F4189" s="34"/>
      <c r="G4189" s="94"/>
      <c r="H4189" s="81"/>
      <c r="I4189" s="34"/>
      <c r="J4189" s="34"/>
      <c r="K4189" s="38"/>
      <c r="L4189" s="38"/>
      <c r="M4189" s="39">
        <f t="shared" si="662"/>
        <v>0</v>
      </c>
      <c r="N4189" s="40">
        <f t="shared" si="663"/>
        <v>0</v>
      </c>
      <c r="O4189" s="80"/>
      <c r="P4189" s="113" t="str">
        <f t="shared" si="670"/>
        <v/>
      </c>
      <c r="Q4189" s="42" t="str">
        <f t="shared" si="664"/>
        <v/>
      </c>
      <c r="R4189" s="81"/>
      <c r="S4189" s="44" t="str">
        <f t="shared" si="665"/>
        <v/>
      </c>
      <c r="T4189" s="81"/>
      <c r="U4189" s="81"/>
      <c r="V4189" s="42">
        <f t="shared" si="666"/>
        <v>0</v>
      </c>
      <c r="W4189" s="43"/>
      <c r="X4189" s="47">
        <f>SUMIFS(W$12:W4189,F$12:F4189,F4189,H$12:H4189,H4189,D$12:D4189,D4189)</f>
        <v>0</v>
      </c>
      <c r="Y4189" s="48">
        <f t="shared" si="667"/>
        <v>0</v>
      </c>
      <c r="Z4189" s="82"/>
      <c r="AA4189" s="106"/>
      <c r="AB4189" s="42">
        <f t="shared" si="668"/>
        <v>0</v>
      </c>
      <c r="AC4189" s="50"/>
      <c r="AD4189" s="81"/>
      <c r="AE4189" s="81"/>
      <c r="AF4189" s="81"/>
      <c r="AG4189" s="81"/>
      <c r="AH4189" s="81"/>
      <c r="AI4189" s="81"/>
      <c r="AJ4189" s="81"/>
      <c r="AK4189" s="81"/>
      <c r="AL4189" s="81"/>
      <c r="AM4189" s="50"/>
      <c r="AN4189" s="50"/>
      <c r="AO4189" s="112">
        <f t="shared" si="671"/>
        <v>0</v>
      </c>
    </row>
    <row r="4190" spans="1:41" ht="20.100000000000001" customHeight="1">
      <c r="A4190" s="70">
        <f t="shared" si="669"/>
        <v>1</v>
      </c>
      <c r="B4190" s="81"/>
      <c r="C4190" s="81"/>
      <c r="D4190" s="81"/>
      <c r="E4190" s="81"/>
      <c r="F4190" s="34"/>
      <c r="G4190" s="94"/>
      <c r="H4190" s="81"/>
      <c r="I4190" s="34"/>
      <c r="J4190" s="34"/>
      <c r="K4190" s="38"/>
      <c r="L4190" s="38"/>
      <c r="M4190" s="39">
        <f t="shared" si="662"/>
        <v>0</v>
      </c>
      <c r="N4190" s="40">
        <f t="shared" si="663"/>
        <v>0</v>
      </c>
      <c r="O4190" s="80"/>
      <c r="P4190" s="113" t="str">
        <f t="shared" si="670"/>
        <v/>
      </c>
      <c r="Q4190" s="42" t="str">
        <f t="shared" si="664"/>
        <v/>
      </c>
      <c r="R4190" s="81"/>
      <c r="S4190" s="44" t="str">
        <f t="shared" si="665"/>
        <v/>
      </c>
      <c r="T4190" s="81"/>
      <c r="U4190" s="81"/>
      <c r="V4190" s="42">
        <f t="shared" si="666"/>
        <v>0</v>
      </c>
      <c r="W4190" s="43"/>
      <c r="X4190" s="47">
        <f>SUMIFS(W$12:W4190,F$12:F4190,F4190,H$12:H4190,H4190,D$12:D4190,D4190)</f>
        <v>0</v>
      </c>
      <c r="Y4190" s="48">
        <f t="shared" si="667"/>
        <v>0</v>
      </c>
      <c r="Z4190" s="82"/>
      <c r="AA4190" s="106"/>
      <c r="AB4190" s="42">
        <f t="shared" si="668"/>
        <v>0</v>
      </c>
      <c r="AC4190" s="50"/>
      <c r="AD4190" s="81"/>
      <c r="AE4190" s="81"/>
      <c r="AF4190" s="81"/>
      <c r="AG4190" s="81"/>
      <c r="AH4190" s="81"/>
      <c r="AI4190" s="81"/>
      <c r="AJ4190" s="81"/>
      <c r="AK4190" s="81"/>
      <c r="AL4190" s="81"/>
      <c r="AM4190" s="50"/>
      <c r="AN4190" s="50"/>
      <c r="AO4190" s="112">
        <f t="shared" si="671"/>
        <v>0</v>
      </c>
    </row>
    <row r="4191" spans="1:41" ht="20.100000000000001" customHeight="1">
      <c r="A4191" s="70">
        <f t="shared" si="669"/>
        <v>1</v>
      </c>
      <c r="B4191" s="81"/>
      <c r="C4191" s="81"/>
      <c r="D4191" s="81"/>
      <c r="E4191" s="81"/>
      <c r="F4191" s="34"/>
      <c r="G4191" s="94"/>
      <c r="H4191" s="81"/>
      <c r="I4191" s="34"/>
      <c r="J4191" s="34"/>
      <c r="K4191" s="38"/>
      <c r="L4191" s="38"/>
      <c r="M4191" s="39">
        <f t="shared" si="662"/>
        <v>0</v>
      </c>
      <c r="N4191" s="40">
        <f t="shared" si="663"/>
        <v>0</v>
      </c>
      <c r="O4191" s="80"/>
      <c r="P4191" s="113" t="str">
        <f t="shared" si="670"/>
        <v/>
      </c>
      <c r="Q4191" s="42" t="str">
        <f t="shared" si="664"/>
        <v/>
      </c>
      <c r="R4191" s="81"/>
      <c r="S4191" s="44" t="str">
        <f t="shared" si="665"/>
        <v/>
      </c>
      <c r="T4191" s="81"/>
      <c r="U4191" s="81"/>
      <c r="V4191" s="42">
        <f t="shared" si="666"/>
        <v>0</v>
      </c>
      <c r="W4191" s="43"/>
      <c r="X4191" s="47">
        <f>SUMIFS(W$12:W4191,F$12:F4191,F4191,H$12:H4191,H4191,D$12:D4191,D4191)</f>
        <v>0</v>
      </c>
      <c r="Y4191" s="48">
        <f t="shared" si="667"/>
        <v>0</v>
      </c>
      <c r="Z4191" s="82"/>
      <c r="AA4191" s="106"/>
      <c r="AB4191" s="42">
        <f t="shared" si="668"/>
        <v>0</v>
      </c>
      <c r="AC4191" s="50"/>
      <c r="AD4191" s="81"/>
      <c r="AE4191" s="81"/>
      <c r="AF4191" s="81"/>
      <c r="AG4191" s="81"/>
      <c r="AH4191" s="81"/>
      <c r="AI4191" s="81"/>
      <c r="AJ4191" s="81"/>
      <c r="AK4191" s="81"/>
      <c r="AL4191" s="81"/>
      <c r="AM4191" s="50"/>
      <c r="AN4191" s="50"/>
      <c r="AO4191" s="112">
        <f t="shared" si="671"/>
        <v>0</v>
      </c>
    </row>
    <row r="4192" spans="1:41" ht="20.100000000000001" customHeight="1">
      <c r="A4192" s="70">
        <f t="shared" si="669"/>
        <v>1</v>
      </c>
      <c r="B4192" s="81"/>
      <c r="C4192" s="81"/>
      <c r="D4192" s="81"/>
      <c r="E4192" s="81"/>
      <c r="F4192" s="34"/>
      <c r="G4192" s="94"/>
      <c r="H4192" s="81"/>
      <c r="I4192" s="34"/>
      <c r="J4192" s="34"/>
      <c r="K4192" s="38"/>
      <c r="L4192" s="38"/>
      <c r="M4192" s="39">
        <f t="shared" si="662"/>
        <v>0</v>
      </c>
      <c r="N4192" s="40">
        <f t="shared" si="663"/>
        <v>0</v>
      </c>
      <c r="O4192" s="80"/>
      <c r="P4192" s="113" t="str">
        <f t="shared" si="670"/>
        <v/>
      </c>
      <c r="Q4192" s="42" t="str">
        <f t="shared" si="664"/>
        <v/>
      </c>
      <c r="R4192" s="81"/>
      <c r="S4192" s="44" t="str">
        <f t="shared" si="665"/>
        <v/>
      </c>
      <c r="T4192" s="81"/>
      <c r="U4192" s="81"/>
      <c r="V4192" s="42">
        <f t="shared" si="666"/>
        <v>0</v>
      </c>
      <c r="W4192" s="43"/>
      <c r="X4192" s="47">
        <f>SUMIFS(W$12:W4192,F$12:F4192,F4192,H$12:H4192,H4192,D$12:D4192,D4192)</f>
        <v>0</v>
      </c>
      <c r="Y4192" s="48">
        <f t="shared" si="667"/>
        <v>0</v>
      </c>
      <c r="Z4192" s="82"/>
      <c r="AA4192" s="106"/>
      <c r="AB4192" s="42">
        <f t="shared" si="668"/>
        <v>0</v>
      </c>
      <c r="AC4192" s="50"/>
      <c r="AD4192" s="81"/>
      <c r="AE4192" s="81"/>
      <c r="AF4192" s="81"/>
      <c r="AG4192" s="81"/>
      <c r="AH4192" s="81"/>
      <c r="AI4192" s="81"/>
      <c r="AJ4192" s="81"/>
      <c r="AK4192" s="81"/>
      <c r="AL4192" s="81"/>
      <c r="AM4192" s="50"/>
      <c r="AN4192" s="50"/>
      <c r="AO4192" s="112">
        <f t="shared" si="671"/>
        <v>0</v>
      </c>
    </row>
    <row r="4193" spans="1:41" ht="20.100000000000001" customHeight="1">
      <c r="A4193" s="70">
        <f t="shared" si="669"/>
        <v>1</v>
      </c>
      <c r="B4193" s="81"/>
      <c r="C4193" s="81"/>
      <c r="D4193" s="81"/>
      <c r="E4193" s="81"/>
      <c r="F4193" s="34"/>
      <c r="G4193" s="94"/>
      <c r="H4193" s="81"/>
      <c r="I4193" s="34"/>
      <c r="J4193" s="34"/>
      <c r="K4193" s="38"/>
      <c r="L4193" s="38"/>
      <c r="M4193" s="39">
        <f t="shared" si="662"/>
        <v>0</v>
      </c>
      <c r="N4193" s="40">
        <f t="shared" si="663"/>
        <v>0</v>
      </c>
      <c r="O4193" s="80"/>
      <c r="P4193" s="113" t="str">
        <f t="shared" si="670"/>
        <v/>
      </c>
      <c r="Q4193" s="42" t="str">
        <f t="shared" si="664"/>
        <v/>
      </c>
      <c r="R4193" s="81"/>
      <c r="S4193" s="44" t="str">
        <f t="shared" si="665"/>
        <v/>
      </c>
      <c r="T4193" s="81"/>
      <c r="U4193" s="81"/>
      <c r="V4193" s="42">
        <f t="shared" si="666"/>
        <v>0</v>
      </c>
      <c r="W4193" s="43"/>
      <c r="X4193" s="47">
        <f>SUMIFS(W$12:W4193,F$12:F4193,F4193,H$12:H4193,H4193,D$12:D4193,D4193)</f>
        <v>0</v>
      </c>
      <c r="Y4193" s="48">
        <f t="shared" si="667"/>
        <v>0</v>
      </c>
      <c r="Z4193" s="82"/>
      <c r="AA4193" s="106"/>
      <c r="AB4193" s="42">
        <f t="shared" si="668"/>
        <v>0</v>
      </c>
      <c r="AC4193" s="50"/>
      <c r="AD4193" s="81"/>
      <c r="AE4193" s="81"/>
      <c r="AF4193" s="81"/>
      <c r="AG4193" s="81"/>
      <c r="AH4193" s="81"/>
      <c r="AI4193" s="81"/>
      <c r="AJ4193" s="81"/>
      <c r="AK4193" s="81"/>
      <c r="AL4193" s="81"/>
      <c r="AM4193" s="50"/>
      <c r="AN4193" s="50"/>
      <c r="AO4193" s="112">
        <f t="shared" si="671"/>
        <v>0</v>
      </c>
    </row>
    <row r="4194" spans="1:41" ht="20.100000000000001" customHeight="1">
      <c r="A4194" s="70">
        <f t="shared" si="669"/>
        <v>1</v>
      </c>
      <c r="B4194" s="81"/>
      <c r="C4194" s="81"/>
      <c r="D4194" s="81"/>
      <c r="E4194" s="81"/>
      <c r="F4194" s="34"/>
      <c r="G4194" s="94"/>
      <c r="H4194" s="81"/>
      <c r="I4194" s="34"/>
      <c r="J4194" s="34"/>
      <c r="K4194" s="38"/>
      <c r="L4194" s="38"/>
      <c r="M4194" s="39">
        <f t="shared" si="662"/>
        <v>0</v>
      </c>
      <c r="N4194" s="40">
        <f t="shared" si="663"/>
        <v>0</v>
      </c>
      <c r="O4194" s="80"/>
      <c r="P4194" s="113" t="str">
        <f t="shared" si="670"/>
        <v/>
      </c>
      <c r="Q4194" s="42" t="str">
        <f t="shared" si="664"/>
        <v/>
      </c>
      <c r="R4194" s="81"/>
      <c r="S4194" s="44" t="str">
        <f t="shared" si="665"/>
        <v/>
      </c>
      <c r="T4194" s="81"/>
      <c r="U4194" s="81"/>
      <c r="V4194" s="42">
        <f t="shared" si="666"/>
        <v>0</v>
      </c>
      <c r="W4194" s="43"/>
      <c r="X4194" s="47">
        <f>SUMIFS(W$12:W4194,F$12:F4194,F4194,H$12:H4194,H4194,D$12:D4194,D4194)</f>
        <v>0</v>
      </c>
      <c r="Y4194" s="48">
        <f t="shared" si="667"/>
        <v>0</v>
      </c>
      <c r="Z4194" s="82"/>
      <c r="AA4194" s="106"/>
      <c r="AB4194" s="42">
        <f t="shared" si="668"/>
        <v>0</v>
      </c>
      <c r="AC4194" s="50"/>
      <c r="AD4194" s="81"/>
      <c r="AE4194" s="81"/>
      <c r="AF4194" s="81"/>
      <c r="AG4194" s="81"/>
      <c r="AH4194" s="81"/>
      <c r="AI4194" s="81"/>
      <c r="AJ4194" s="81"/>
      <c r="AK4194" s="81"/>
      <c r="AL4194" s="81"/>
      <c r="AM4194" s="50"/>
      <c r="AN4194" s="50"/>
      <c r="AO4194" s="112">
        <f t="shared" si="671"/>
        <v>0</v>
      </c>
    </row>
    <row r="4195" spans="1:41" ht="20.100000000000001" customHeight="1">
      <c r="A4195" s="70">
        <f t="shared" si="669"/>
        <v>1</v>
      </c>
      <c r="B4195" s="81"/>
      <c r="C4195" s="81"/>
      <c r="D4195" s="81"/>
      <c r="E4195" s="81"/>
      <c r="F4195" s="34"/>
      <c r="G4195" s="94"/>
      <c r="H4195" s="81"/>
      <c r="I4195" s="34"/>
      <c r="J4195" s="34"/>
      <c r="K4195" s="38"/>
      <c r="L4195" s="38"/>
      <c r="M4195" s="39">
        <f t="shared" si="662"/>
        <v>0</v>
      </c>
      <c r="N4195" s="40">
        <f t="shared" si="663"/>
        <v>0</v>
      </c>
      <c r="O4195" s="80"/>
      <c r="P4195" s="113" t="str">
        <f t="shared" si="670"/>
        <v/>
      </c>
      <c r="Q4195" s="42" t="str">
        <f t="shared" si="664"/>
        <v/>
      </c>
      <c r="R4195" s="81"/>
      <c r="S4195" s="44" t="str">
        <f t="shared" si="665"/>
        <v/>
      </c>
      <c r="T4195" s="81"/>
      <c r="U4195" s="81"/>
      <c r="V4195" s="42">
        <f t="shared" si="666"/>
        <v>0</v>
      </c>
      <c r="W4195" s="43"/>
      <c r="X4195" s="47">
        <f>SUMIFS(W$12:W4195,F$12:F4195,F4195,H$12:H4195,H4195,D$12:D4195,D4195)</f>
        <v>0</v>
      </c>
      <c r="Y4195" s="48">
        <f t="shared" si="667"/>
        <v>0</v>
      </c>
      <c r="Z4195" s="82"/>
      <c r="AA4195" s="106"/>
      <c r="AB4195" s="42">
        <f t="shared" si="668"/>
        <v>0</v>
      </c>
      <c r="AC4195" s="50"/>
      <c r="AD4195" s="81"/>
      <c r="AE4195" s="81"/>
      <c r="AF4195" s="81"/>
      <c r="AG4195" s="81"/>
      <c r="AH4195" s="81"/>
      <c r="AI4195" s="81"/>
      <c r="AJ4195" s="81"/>
      <c r="AK4195" s="81"/>
      <c r="AL4195" s="81"/>
      <c r="AM4195" s="50"/>
      <c r="AN4195" s="50"/>
      <c r="AO4195" s="112">
        <f t="shared" si="671"/>
        <v>0</v>
      </c>
    </row>
    <row r="4196" spans="1:41" ht="20.100000000000001" customHeight="1">
      <c r="A4196" s="70">
        <f t="shared" si="669"/>
        <v>1</v>
      </c>
      <c r="B4196" s="81"/>
      <c r="C4196" s="81"/>
      <c r="D4196" s="81"/>
      <c r="E4196" s="81"/>
      <c r="F4196" s="34"/>
      <c r="G4196" s="94"/>
      <c r="H4196" s="81"/>
      <c r="I4196" s="34"/>
      <c r="J4196" s="34"/>
      <c r="K4196" s="38"/>
      <c r="L4196" s="38"/>
      <c r="M4196" s="39">
        <f t="shared" si="662"/>
        <v>0</v>
      </c>
      <c r="N4196" s="40">
        <f t="shared" si="663"/>
        <v>0</v>
      </c>
      <c r="O4196" s="80"/>
      <c r="P4196" s="113" t="str">
        <f t="shared" si="670"/>
        <v/>
      </c>
      <c r="Q4196" s="42" t="str">
        <f t="shared" si="664"/>
        <v/>
      </c>
      <c r="R4196" s="81"/>
      <c r="S4196" s="44" t="str">
        <f t="shared" si="665"/>
        <v/>
      </c>
      <c r="T4196" s="81"/>
      <c r="U4196" s="81"/>
      <c r="V4196" s="42">
        <f t="shared" si="666"/>
        <v>0</v>
      </c>
      <c r="W4196" s="43"/>
      <c r="X4196" s="47">
        <f>SUMIFS(W$12:W4196,F$12:F4196,F4196,H$12:H4196,H4196,D$12:D4196,D4196)</f>
        <v>0</v>
      </c>
      <c r="Y4196" s="48">
        <f t="shared" si="667"/>
        <v>0</v>
      </c>
      <c r="Z4196" s="82"/>
      <c r="AA4196" s="106"/>
      <c r="AB4196" s="42">
        <f t="shared" si="668"/>
        <v>0</v>
      </c>
      <c r="AC4196" s="50"/>
      <c r="AD4196" s="81"/>
      <c r="AE4196" s="81"/>
      <c r="AF4196" s="81"/>
      <c r="AG4196" s="81"/>
      <c r="AH4196" s="81"/>
      <c r="AI4196" s="81"/>
      <c r="AJ4196" s="81"/>
      <c r="AK4196" s="81"/>
      <c r="AL4196" s="81"/>
      <c r="AM4196" s="50"/>
      <c r="AN4196" s="50"/>
      <c r="AO4196" s="112">
        <f t="shared" si="671"/>
        <v>0</v>
      </c>
    </row>
    <row r="4197" spans="1:41" ht="20.100000000000001" customHeight="1">
      <c r="A4197" s="70">
        <f t="shared" si="669"/>
        <v>1</v>
      </c>
      <c r="B4197" s="81"/>
      <c r="C4197" s="81"/>
      <c r="D4197" s="81"/>
      <c r="E4197" s="81"/>
      <c r="F4197" s="34"/>
      <c r="G4197" s="94"/>
      <c r="H4197" s="81"/>
      <c r="I4197" s="34"/>
      <c r="J4197" s="34"/>
      <c r="K4197" s="38"/>
      <c r="L4197" s="38"/>
      <c r="M4197" s="39">
        <f t="shared" si="662"/>
        <v>0</v>
      </c>
      <c r="N4197" s="40">
        <f t="shared" si="663"/>
        <v>0</v>
      </c>
      <c r="O4197" s="80"/>
      <c r="P4197" s="113" t="str">
        <f t="shared" si="670"/>
        <v/>
      </c>
      <c r="Q4197" s="42" t="str">
        <f t="shared" si="664"/>
        <v/>
      </c>
      <c r="R4197" s="81"/>
      <c r="S4197" s="44" t="str">
        <f t="shared" si="665"/>
        <v/>
      </c>
      <c r="T4197" s="81"/>
      <c r="U4197" s="81"/>
      <c r="V4197" s="42">
        <f t="shared" si="666"/>
        <v>0</v>
      </c>
      <c r="W4197" s="43"/>
      <c r="X4197" s="47">
        <f>SUMIFS(W$12:W4197,F$12:F4197,F4197,H$12:H4197,H4197,D$12:D4197,D4197)</f>
        <v>0</v>
      </c>
      <c r="Y4197" s="48">
        <f t="shared" si="667"/>
        <v>0</v>
      </c>
      <c r="Z4197" s="82"/>
      <c r="AA4197" s="106"/>
      <c r="AB4197" s="42">
        <f t="shared" si="668"/>
        <v>0</v>
      </c>
      <c r="AC4197" s="50"/>
      <c r="AD4197" s="81"/>
      <c r="AE4197" s="81"/>
      <c r="AF4197" s="81"/>
      <c r="AG4197" s="81"/>
      <c r="AH4197" s="81"/>
      <c r="AI4197" s="81"/>
      <c r="AJ4197" s="81"/>
      <c r="AK4197" s="81"/>
      <c r="AL4197" s="81"/>
      <c r="AM4197" s="50"/>
      <c r="AN4197" s="50"/>
      <c r="AO4197" s="112">
        <f t="shared" si="671"/>
        <v>0</v>
      </c>
    </row>
    <row r="4198" spans="1:41" ht="20.100000000000001" customHeight="1">
      <c r="A4198" s="70">
        <f t="shared" si="669"/>
        <v>1</v>
      </c>
      <c r="B4198" s="81"/>
      <c r="C4198" s="81"/>
      <c r="D4198" s="81"/>
      <c r="E4198" s="81"/>
      <c r="F4198" s="34"/>
      <c r="G4198" s="94"/>
      <c r="H4198" s="81"/>
      <c r="I4198" s="34"/>
      <c r="J4198" s="34"/>
      <c r="K4198" s="38"/>
      <c r="L4198" s="38"/>
      <c r="M4198" s="39">
        <f t="shared" si="662"/>
        <v>0</v>
      </c>
      <c r="N4198" s="40">
        <f t="shared" si="663"/>
        <v>0</v>
      </c>
      <c r="O4198" s="80"/>
      <c r="P4198" s="113" t="str">
        <f t="shared" si="670"/>
        <v/>
      </c>
      <c r="Q4198" s="42" t="str">
        <f t="shared" si="664"/>
        <v/>
      </c>
      <c r="R4198" s="81"/>
      <c r="S4198" s="44" t="str">
        <f t="shared" si="665"/>
        <v/>
      </c>
      <c r="T4198" s="81"/>
      <c r="U4198" s="81"/>
      <c r="V4198" s="42">
        <f t="shared" si="666"/>
        <v>0</v>
      </c>
      <c r="W4198" s="43"/>
      <c r="X4198" s="47">
        <f>SUMIFS(W$12:W4198,F$12:F4198,F4198,H$12:H4198,H4198,D$12:D4198,D4198)</f>
        <v>0</v>
      </c>
      <c r="Y4198" s="48">
        <f t="shared" si="667"/>
        <v>0</v>
      </c>
      <c r="Z4198" s="82"/>
      <c r="AA4198" s="106"/>
      <c r="AB4198" s="42">
        <f t="shared" si="668"/>
        <v>0</v>
      </c>
      <c r="AC4198" s="50"/>
      <c r="AD4198" s="81"/>
      <c r="AE4198" s="81"/>
      <c r="AF4198" s="81"/>
      <c r="AG4198" s="81"/>
      <c r="AH4198" s="81"/>
      <c r="AI4198" s="81"/>
      <c r="AJ4198" s="81"/>
      <c r="AK4198" s="81"/>
      <c r="AL4198" s="81"/>
      <c r="AM4198" s="50"/>
      <c r="AN4198" s="50"/>
      <c r="AO4198" s="112">
        <f t="shared" si="671"/>
        <v>0</v>
      </c>
    </row>
    <row r="4199" spans="1:41" ht="20.100000000000001" customHeight="1">
      <c r="A4199" s="70">
        <f t="shared" si="669"/>
        <v>1</v>
      </c>
      <c r="B4199" s="81"/>
      <c r="C4199" s="81"/>
      <c r="D4199" s="81"/>
      <c r="E4199" s="81"/>
      <c r="F4199" s="34"/>
      <c r="G4199" s="94"/>
      <c r="H4199" s="81"/>
      <c r="I4199" s="34"/>
      <c r="J4199" s="34"/>
      <c r="K4199" s="38"/>
      <c r="L4199" s="38"/>
      <c r="M4199" s="39">
        <f t="shared" si="662"/>
        <v>0</v>
      </c>
      <c r="N4199" s="40">
        <f t="shared" si="663"/>
        <v>0</v>
      </c>
      <c r="O4199" s="80"/>
      <c r="P4199" s="113" t="str">
        <f t="shared" si="670"/>
        <v/>
      </c>
      <c r="Q4199" s="42" t="str">
        <f t="shared" si="664"/>
        <v/>
      </c>
      <c r="R4199" s="81"/>
      <c r="S4199" s="44" t="str">
        <f t="shared" si="665"/>
        <v/>
      </c>
      <c r="T4199" s="81"/>
      <c r="U4199" s="81"/>
      <c r="V4199" s="42">
        <f t="shared" si="666"/>
        <v>0</v>
      </c>
      <c r="W4199" s="43"/>
      <c r="X4199" s="47">
        <f>SUMIFS(W$12:W4199,F$12:F4199,F4199,H$12:H4199,H4199,D$12:D4199,D4199)</f>
        <v>0</v>
      </c>
      <c r="Y4199" s="48">
        <f t="shared" si="667"/>
        <v>0</v>
      </c>
      <c r="Z4199" s="82"/>
      <c r="AA4199" s="106"/>
      <c r="AB4199" s="42">
        <f t="shared" si="668"/>
        <v>0</v>
      </c>
      <c r="AC4199" s="50"/>
      <c r="AD4199" s="81"/>
      <c r="AE4199" s="81"/>
      <c r="AF4199" s="81"/>
      <c r="AG4199" s="81"/>
      <c r="AH4199" s="81"/>
      <c r="AI4199" s="81"/>
      <c r="AJ4199" s="81"/>
      <c r="AK4199" s="81"/>
      <c r="AL4199" s="81"/>
      <c r="AM4199" s="50"/>
      <c r="AN4199" s="50"/>
      <c r="AO4199" s="112">
        <f t="shared" si="671"/>
        <v>0</v>
      </c>
    </row>
    <row r="4200" spans="1:41" ht="20.100000000000001" customHeight="1">
      <c r="A4200" s="70">
        <f t="shared" si="669"/>
        <v>1</v>
      </c>
      <c r="B4200" s="81"/>
      <c r="C4200" s="81"/>
      <c r="D4200" s="81"/>
      <c r="E4200" s="81"/>
      <c r="F4200" s="34"/>
      <c r="G4200" s="94"/>
      <c r="H4200" s="81"/>
      <c r="I4200" s="34"/>
      <c r="J4200" s="34"/>
      <c r="K4200" s="38"/>
      <c r="L4200" s="38"/>
      <c r="M4200" s="39">
        <f t="shared" si="662"/>
        <v>0</v>
      </c>
      <c r="N4200" s="40">
        <f t="shared" si="663"/>
        <v>0</v>
      </c>
      <c r="O4200" s="80"/>
      <c r="P4200" s="113" t="str">
        <f t="shared" si="670"/>
        <v/>
      </c>
      <c r="Q4200" s="42" t="str">
        <f t="shared" si="664"/>
        <v/>
      </c>
      <c r="R4200" s="81"/>
      <c r="S4200" s="44" t="str">
        <f t="shared" si="665"/>
        <v/>
      </c>
      <c r="T4200" s="81"/>
      <c r="U4200" s="81"/>
      <c r="V4200" s="42">
        <f t="shared" si="666"/>
        <v>0</v>
      </c>
      <c r="W4200" s="43"/>
      <c r="X4200" s="47">
        <f>SUMIFS(W$12:W4200,F$12:F4200,F4200,H$12:H4200,H4200,D$12:D4200,D4200)</f>
        <v>0</v>
      </c>
      <c r="Y4200" s="48">
        <f t="shared" si="667"/>
        <v>0</v>
      </c>
      <c r="Z4200" s="82"/>
      <c r="AA4200" s="106"/>
      <c r="AB4200" s="42">
        <f t="shared" si="668"/>
        <v>0</v>
      </c>
      <c r="AC4200" s="50"/>
      <c r="AD4200" s="81"/>
      <c r="AE4200" s="81"/>
      <c r="AF4200" s="81"/>
      <c r="AG4200" s="81"/>
      <c r="AH4200" s="81"/>
      <c r="AI4200" s="81"/>
      <c r="AJ4200" s="81"/>
      <c r="AK4200" s="81"/>
      <c r="AL4200" s="81"/>
      <c r="AM4200" s="50"/>
      <c r="AN4200" s="50"/>
      <c r="AO4200" s="112">
        <f t="shared" si="671"/>
        <v>0</v>
      </c>
    </row>
    <row r="4201" spans="1:41" ht="20.100000000000001" customHeight="1">
      <c r="A4201" s="70">
        <f t="shared" si="669"/>
        <v>1</v>
      </c>
      <c r="B4201" s="81"/>
      <c r="C4201" s="81"/>
      <c r="D4201" s="81"/>
      <c r="E4201" s="81"/>
      <c r="F4201" s="34"/>
      <c r="G4201" s="94"/>
      <c r="H4201" s="81"/>
      <c r="I4201" s="34"/>
      <c r="J4201" s="34"/>
      <c r="K4201" s="38"/>
      <c r="L4201" s="38"/>
      <c r="M4201" s="39">
        <f t="shared" si="662"/>
        <v>0</v>
      </c>
      <c r="N4201" s="40">
        <f t="shared" si="663"/>
        <v>0</v>
      </c>
      <c r="O4201" s="80"/>
      <c r="P4201" s="113" t="str">
        <f t="shared" si="670"/>
        <v/>
      </c>
      <c r="Q4201" s="42" t="str">
        <f t="shared" si="664"/>
        <v/>
      </c>
      <c r="R4201" s="81"/>
      <c r="S4201" s="44" t="str">
        <f t="shared" si="665"/>
        <v/>
      </c>
      <c r="T4201" s="81"/>
      <c r="U4201" s="81"/>
      <c r="V4201" s="42">
        <f t="shared" si="666"/>
        <v>0</v>
      </c>
      <c r="W4201" s="43"/>
      <c r="X4201" s="47">
        <f>SUMIFS(W$12:W4201,F$12:F4201,F4201,H$12:H4201,H4201,D$12:D4201,D4201)</f>
        <v>0</v>
      </c>
      <c r="Y4201" s="48">
        <f t="shared" si="667"/>
        <v>0</v>
      </c>
      <c r="Z4201" s="82"/>
      <c r="AA4201" s="106"/>
      <c r="AB4201" s="42">
        <f t="shared" si="668"/>
        <v>0</v>
      </c>
      <c r="AC4201" s="50"/>
      <c r="AD4201" s="81"/>
      <c r="AE4201" s="81"/>
      <c r="AF4201" s="81"/>
      <c r="AG4201" s="81"/>
      <c r="AH4201" s="81"/>
      <c r="AI4201" s="81"/>
      <c r="AJ4201" s="81"/>
      <c r="AK4201" s="81"/>
      <c r="AL4201" s="81"/>
      <c r="AM4201" s="50"/>
      <c r="AN4201" s="50"/>
      <c r="AO4201" s="112">
        <f t="shared" si="671"/>
        <v>0</v>
      </c>
    </row>
    <row r="4202" spans="1:41" ht="20.100000000000001" customHeight="1">
      <c r="A4202" s="70">
        <f t="shared" si="669"/>
        <v>1</v>
      </c>
      <c r="B4202" s="81"/>
      <c r="C4202" s="81"/>
      <c r="D4202" s="81"/>
      <c r="E4202" s="81"/>
      <c r="F4202" s="34"/>
      <c r="G4202" s="94"/>
      <c r="H4202" s="81"/>
      <c r="I4202" s="34"/>
      <c r="J4202" s="34"/>
      <c r="K4202" s="38"/>
      <c r="L4202" s="38"/>
      <c r="M4202" s="39">
        <f t="shared" si="662"/>
        <v>0</v>
      </c>
      <c r="N4202" s="40">
        <f t="shared" si="663"/>
        <v>0</v>
      </c>
      <c r="O4202" s="80"/>
      <c r="P4202" s="113" t="str">
        <f t="shared" si="670"/>
        <v/>
      </c>
      <c r="Q4202" s="42" t="str">
        <f t="shared" si="664"/>
        <v/>
      </c>
      <c r="R4202" s="81"/>
      <c r="S4202" s="44" t="str">
        <f t="shared" si="665"/>
        <v/>
      </c>
      <c r="T4202" s="81"/>
      <c r="U4202" s="81"/>
      <c r="V4202" s="42">
        <f t="shared" si="666"/>
        <v>0</v>
      </c>
      <c r="W4202" s="43"/>
      <c r="X4202" s="47">
        <f>SUMIFS(W$12:W4202,F$12:F4202,F4202,H$12:H4202,H4202,D$12:D4202,D4202)</f>
        <v>0</v>
      </c>
      <c r="Y4202" s="48">
        <f t="shared" si="667"/>
        <v>0</v>
      </c>
      <c r="Z4202" s="82"/>
      <c r="AA4202" s="106"/>
      <c r="AB4202" s="42">
        <f t="shared" si="668"/>
        <v>0</v>
      </c>
      <c r="AC4202" s="50"/>
      <c r="AD4202" s="81"/>
      <c r="AE4202" s="81"/>
      <c r="AF4202" s="81"/>
      <c r="AG4202" s="81"/>
      <c r="AH4202" s="81"/>
      <c r="AI4202" s="81"/>
      <c r="AJ4202" s="81"/>
      <c r="AK4202" s="81"/>
      <c r="AL4202" s="81"/>
      <c r="AM4202" s="50"/>
      <c r="AN4202" s="50"/>
      <c r="AO4202" s="112">
        <f t="shared" si="671"/>
        <v>0</v>
      </c>
    </row>
    <row r="4203" spans="1:41" ht="20.100000000000001" customHeight="1">
      <c r="A4203" s="70">
        <f t="shared" si="669"/>
        <v>1</v>
      </c>
      <c r="B4203" s="81"/>
      <c r="C4203" s="81"/>
      <c r="D4203" s="81"/>
      <c r="E4203" s="81"/>
      <c r="F4203" s="34"/>
      <c r="G4203" s="94"/>
      <c r="H4203" s="81"/>
      <c r="I4203" s="34"/>
      <c r="J4203" s="34"/>
      <c r="K4203" s="38"/>
      <c r="L4203" s="38"/>
      <c r="M4203" s="39">
        <f t="shared" si="662"/>
        <v>0</v>
      </c>
      <c r="N4203" s="40">
        <f t="shared" si="663"/>
        <v>0</v>
      </c>
      <c r="O4203" s="80"/>
      <c r="P4203" s="113" t="str">
        <f t="shared" si="670"/>
        <v/>
      </c>
      <c r="Q4203" s="42" t="str">
        <f t="shared" si="664"/>
        <v/>
      </c>
      <c r="R4203" s="81"/>
      <c r="S4203" s="44" t="str">
        <f t="shared" si="665"/>
        <v/>
      </c>
      <c r="T4203" s="81"/>
      <c r="U4203" s="81"/>
      <c r="V4203" s="42">
        <f t="shared" si="666"/>
        <v>0</v>
      </c>
      <c r="W4203" s="43"/>
      <c r="X4203" s="47">
        <f>SUMIFS(W$12:W4203,F$12:F4203,F4203,H$12:H4203,H4203,D$12:D4203,D4203)</f>
        <v>0</v>
      </c>
      <c r="Y4203" s="48">
        <f t="shared" si="667"/>
        <v>0</v>
      </c>
      <c r="Z4203" s="82"/>
      <c r="AA4203" s="106"/>
      <c r="AB4203" s="42">
        <f t="shared" si="668"/>
        <v>0</v>
      </c>
      <c r="AC4203" s="50"/>
      <c r="AD4203" s="81"/>
      <c r="AE4203" s="81"/>
      <c r="AF4203" s="81"/>
      <c r="AG4203" s="81"/>
      <c r="AH4203" s="81"/>
      <c r="AI4203" s="81"/>
      <c r="AJ4203" s="81"/>
      <c r="AK4203" s="81"/>
      <c r="AL4203" s="81"/>
      <c r="AM4203" s="50"/>
      <c r="AN4203" s="50"/>
      <c r="AO4203" s="112">
        <f t="shared" si="671"/>
        <v>0</v>
      </c>
    </row>
    <row r="4204" spans="1:41" ht="20.100000000000001" customHeight="1">
      <c r="A4204" s="70">
        <f t="shared" si="669"/>
        <v>1</v>
      </c>
      <c r="B4204" s="81"/>
      <c r="C4204" s="81"/>
      <c r="D4204" s="81"/>
      <c r="E4204" s="81"/>
      <c r="F4204" s="34"/>
      <c r="G4204" s="94"/>
      <c r="H4204" s="81"/>
      <c r="I4204" s="34"/>
      <c r="J4204" s="34"/>
      <c r="K4204" s="38"/>
      <c r="L4204" s="38"/>
      <c r="M4204" s="39">
        <f t="shared" si="662"/>
        <v>0</v>
      </c>
      <c r="N4204" s="40">
        <f t="shared" si="663"/>
        <v>0</v>
      </c>
      <c r="O4204" s="80"/>
      <c r="P4204" s="113" t="str">
        <f t="shared" si="670"/>
        <v/>
      </c>
      <c r="Q4204" s="42" t="str">
        <f t="shared" si="664"/>
        <v/>
      </c>
      <c r="R4204" s="81"/>
      <c r="S4204" s="44" t="str">
        <f t="shared" si="665"/>
        <v/>
      </c>
      <c r="T4204" s="81"/>
      <c r="U4204" s="81"/>
      <c r="V4204" s="42">
        <f t="shared" si="666"/>
        <v>0</v>
      </c>
      <c r="W4204" s="43"/>
      <c r="X4204" s="47">
        <f>SUMIFS(W$12:W4204,F$12:F4204,F4204,H$12:H4204,H4204,D$12:D4204,D4204)</f>
        <v>0</v>
      </c>
      <c r="Y4204" s="48">
        <f t="shared" si="667"/>
        <v>0</v>
      </c>
      <c r="Z4204" s="82"/>
      <c r="AA4204" s="106"/>
      <c r="AB4204" s="42">
        <f t="shared" si="668"/>
        <v>0</v>
      </c>
      <c r="AC4204" s="50"/>
      <c r="AD4204" s="81"/>
      <c r="AE4204" s="81"/>
      <c r="AF4204" s="81"/>
      <c r="AG4204" s="81"/>
      <c r="AH4204" s="81"/>
      <c r="AI4204" s="81"/>
      <c r="AJ4204" s="81"/>
      <c r="AK4204" s="81"/>
      <c r="AL4204" s="81"/>
      <c r="AM4204" s="50"/>
      <c r="AN4204" s="50"/>
      <c r="AO4204" s="112">
        <f t="shared" si="671"/>
        <v>0</v>
      </c>
    </row>
    <row r="4205" spans="1:41" ht="20.100000000000001" customHeight="1">
      <c r="A4205" s="70">
        <f t="shared" si="669"/>
        <v>1</v>
      </c>
      <c r="B4205" s="81"/>
      <c r="C4205" s="81"/>
      <c r="D4205" s="81"/>
      <c r="E4205" s="81"/>
      <c r="F4205" s="34"/>
      <c r="G4205" s="94"/>
      <c r="H4205" s="81"/>
      <c r="I4205" s="34"/>
      <c r="J4205" s="34"/>
      <c r="K4205" s="38"/>
      <c r="L4205" s="38"/>
      <c r="M4205" s="39">
        <f t="shared" si="662"/>
        <v>0</v>
      </c>
      <c r="N4205" s="40">
        <f t="shared" si="663"/>
        <v>0</v>
      </c>
      <c r="O4205" s="80"/>
      <c r="P4205" s="113" t="str">
        <f t="shared" si="670"/>
        <v/>
      </c>
      <c r="Q4205" s="42" t="str">
        <f t="shared" si="664"/>
        <v/>
      </c>
      <c r="R4205" s="81"/>
      <c r="S4205" s="44" t="str">
        <f t="shared" si="665"/>
        <v/>
      </c>
      <c r="T4205" s="81"/>
      <c r="U4205" s="81"/>
      <c r="V4205" s="42">
        <f t="shared" si="666"/>
        <v>0</v>
      </c>
      <c r="W4205" s="43"/>
      <c r="X4205" s="47">
        <f>SUMIFS(W$12:W4205,F$12:F4205,F4205,H$12:H4205,H4205,D$12:D4205,D4205)</f>
        <v>0</v>
      </c>
      <c r="Y4205" s="48">
        <f t="shared" si="667"/>
        <v>0</v>
      </c>
      <c r="Z4205" s="82"/>
      <c r="AA4205" s="106"/>
      <c r="AB4205" s="42">
        <f t="shared" si="668"/>
        <v>0</v>
      </c>
      <c r="AC4205" s="50"/>
      <c r="AD4205" s="81"/>
      <c r="AE4205" s="81"/>
      <c r="AF4205" s="81"/>
      <c r="AG4205" s="81"/>
      <c r="AH4205" s="81"/>
      <c r="AI4205" s="81"/>
      <c r="AJ4205" s="81"/>
      <c r="AK4205" s="81"/>
      <c r="AL4205" s="81"/>
      <c r="AM4205" s="50"/>
      <c r="AN4205" s="50"/>
      <c r="AO4205" s="112">
        <f t="shared" si="671"/>
        <v>0</v>
      </c>
    </row>
    <row r="4206" spans="1:41" ht="20.100000000000001" customHeight="1">
      <c r="A4206" s="70">
        <f t="shared" si="669"/>
        <v>1</v>
      </c>
      <c r="B4206" s="81"/>
      <c r="C4206" s="81"/>
      <c r="D4206" s="81"/>
      <c r="E4206" s="81"/>
      <c r="F4206" s="34"/>
      <c r="G4206" s="94"/>
      <c r="H4206" s="81"/>
      <c r="I4206" s="34"/>
      <c r="J4206" s="34"/>
      <c r="K4206" s="38"/>
      <c r="L4206" s="38"/>
      <c r="M4206" s="39">
        <f t="shared" si="662"/>
        <v>0</v>
      </c>
      <c r="N4206" s="40">
        <f t="shared" si="663"/>
        <v>0</v>
      </c>
      <c r="O4206" s="80"/>
      <c r="P4206" s="113" t="str">
        <f t="shared" si="670"/>
        <v/>
      </c>
      <c r="Q4206" s="42" t="str">
        <f t="shared" si="664"/>
        <v/>
      </c>
      <c r="R4206" s="81"/>
      <c r="S4206" s="44" t="str">
        <f t="shared" si="665"/>
        <v/>
      </c>
      <c r="T4206" s="81"/>
      <c r="U4206" s="81"/>
      <c r="V4206" s="42">
        <f t="shared" si="666"/>
        <v>0</v>
      </c>
      <c r="W4206" s="43"/>
      <c r="X4206" s="47">
        <f>SUMIFS(W$12:W4206,F$12:F4206,F4206,H$12:H4206,H4206,D$12:D4206,D4206)</f>
        <v>0</v>
      </c>
      <c r="Y4206" s="48">
        <f t="shared" si="667"/>
        <v>0</v>
      </c>
      <c r="Z4206" s="82"/>
      <c r="AA4206" s="106"/>
      <c r="AB4206" s="42">
        <f t="shared" si="668"/>
        <v>0</v>
      </c>
      <c r="AC4206" s="50"/>
      <c r="AD4206" s="81"/>
      <c r="AE4206" s="81"/>
      <c r="AF4206" s="81"/>
      <c r="AG4206" s="81"/>
      <c r="AH4206" s="81"/>
      <c r="AI4206" s="81"/>
      <c r="AJ4206" s="81"/>
      <c r="AK4206" s="81"/>
      <c r="AL4206" s="81"/>
      <c r="AM4206" s="50"/>
      <c r="AN4206" s="50"/>
      <c r="AO4206" s="112">
        <f t="shared" si="671"/>
        <v>0</v>
      </c>
    </row>
    <row r="4207" spans="1:41" ht="20.100000000000001" customHeight="1">
      <c r="A4207" s="70">
        <f t="shared" si="669"/>
        <v>1</v>
      </c>
      <c r="B4207" s="81"/>
      <c r="C4207" s="81"/>
      <c r="D4207" s="81"/>
      <c r="E4207" s="81"/>
      <c r="F4207" s="34"/>
      <c r="G4207" s="94"/>
      <c r="H4207" s="81"/>
      <c r="I4207" s="34"/>
      <c r="J4207" s="34"/>
      <c r="K4207" s="38"/>
      <c r="L4207" s="38"/>
      <c r="M4207" s="39">
        <f t="shared" si="662"/>
        <v>0</v>
      </c>
      <c r="N4207" s="40">
        <f t="shared" si="663"/>
        <v>0</v>
      </c>
      <c r="O4207" s="80"/>
      <c r="P4207" s="113" t="str">
        <f t="shared" si="670"/>
        <v/>
      </c>
      <c r="Q4207" s="42" t="str">
        <f t="shared" si="664"/>
        <v/>
      </c>
      <c r="R4207" s="81"/>
      <c r="S4207" s="44" t="str">
        <f t="shared" si="665"/>
        <v/>
      </c>
      <c r="T4207" s="81"/>
      <c r="U4207" s="81"/>
      <c r="V4207" s="42">
        <f t="shared" si="666"/>
        <v>0</v>
      </c>
      <c r="W4207" s="43"/>
      <c r="X4207" s="47">
        <f>SUMIFS(W$12:W4207,F$12:F4207,F4207,H$12:H4207,H4207,D$12:D4207,D4207)</f>
        <v>0</v>
      </c>
      <c r="Y4207" s="48">
        <f t="shared" si="667"/>
        <v>0</v>
      </c>
      <c r="Z4207" s="82"/>
      <c r="AA4207" s="106"/>
      <c r="AB4207" s="42">
        <f t="shared" si="668"/>
        <v>0</v>
      </c>
      <c r="AC4207" s="50"/>
      <c r="AD4207" s="81"/>
      <c r="AE4207" s="81"/>
      <c r="AF4207" s="81"/>
      <c r="AG4207" s="81"/>
      <c r="AH4207" s="81"/>
      <c r="AI4207" s="81"/>
      <c r="AJ4207" s="81"/>
      <c r="AK4207" s="81"/>
      <c r="AL4207" s="81"/>
      <c r="AM4207" s="50"/>
      <c r="AN4207" s="50"/>
      <c r="AO4207" s="112">
        <f t="shared" si="671"/>
        <v>0</v>
      </c>
    </row>
    <row r="4208" spans="1:41" ht="20.100000000000001" customHeight="1">
      <c r="A4208" s="70">
        <f t="shared" si="669"/>
        <v>1</v>
      </c>
      <c r="B4208" s="81"/>
      <c r="C4208" s="81"/>
      <c r="D4208" s="81"/>
      <c r="E4208" s="81"/>
      <c r="F4208" s="34"/>
      <c r="G4208" s="94"/>
      <c r="H4208" s="81"/>
      <c r="I4208" s="34"/>
      <c r="J4208" s="34"/>
      <c r="K4208" s="38"/>
      <c r="L4208" s="38"/>
      <c r="M4208" s="39">
        <f t="shared" si="662"/>
        <v>0</v>
      </c>
      <c r="N4208" s="40">
        <f t="shared" si="663"/>
        <v>0</v>
      </c>
      <c r="O4208" s="80"/>
      <c r="P4208" s="113" t="str">
        <f t="shared" si="670"/>
        <v/>
      </c>
      <c r="Q4208" s="42" t="str">
        <f t="shared" si="664"/>
        <v/>
      </c>
      <c r="R4208" s="81"/>
      <c r="S4208" s="44" t="str">
        <f t="shared" si="665"/>
        <v/>
      </c>
      <c r="T4208" s="81"/>
      <c r="U4208" s="81"/>
      <c r="V4208" s="42">
        <f t="shared" si="666"/>
        <v>0</v>
      </c>
      <c r="W4208" s="43"/>
      <c r="X4208" s="47">
        <f>SUMIFS(W$12:W4208,F$12:F4208,F4208,H$12:H4208,H4208,D$12:D4208,D4208)</f>
        <v>0</v>
      </c>
      <c r="Y4208" s="48">
        <f t="shared" si="667"/>
        <v>0</v>
      </c>
      <c r="Z4208" s="82"/>
      <c r="AA4208" s="106"/>
      <c r="AB4208" s="42">
        <f t="shared" si="668"/>
        <v>0</v>
      </c>
      <c r="AC4208" s="50"/>
      <c r="AD4208" s="81"/>
      <c r="AE4208" s="81"/>
      <c r="AF4208" s="81"/>
      <c r="AG4208" s="81"/>
      <c r="AH4208" s="81"/>
      <c r="AI4208" s="81"/>
      <c r="AJ4208" s="81"/>
      <c r="AK4208" s="81"/>
      <c r="AL4208" s="81"/>
      <c r="AM4208" s="50"/>
      <c r="AN4208" s="50"/>
      <c r="AO4208" s="112">
        <f t="shared" si="671"/>
        <v>0</v>
      </c>
    </row>
    <row r="4209" spans="1:41" ht="20.100000000000001" customHeight="1">
      <c r="A4209" s="70">
        <f t="shared" si="669"/>
        <v>1</v>
      </c>
      <c r="B4209" s="81"/>
      <c r="C4209" s="81"/>
      <c r="D4209" s="81"/>
      <c r="E4209" s="81"/>
      <c r="F4209" s="34"/>
      <c r="G4209" s="94"/>
      <c r="H4209" s="81"/>
      <c r="I4209" s="34"/>
      <c r="J4209" s="34"/>
      <c r="K4209" s="38"/>
      <c r="L4209" s="38"/>
      <c r="M4209" s="39">
        <f t="shared" si="662"/>
        <v>0</v>
      </c>
      <c r="N4209" s="40">
        <f t="shared" si="663"/>
        <v>0</v>
      </c>
      <c r="O4209" s="80"/>
      <c r="P4209" s="113" t="str">
        <f t="shared" si="670"/>
        <v/>
      </c>
      <c r="Q4209" s="42" t="str">
        <f t="shared" si="664"/>
        <v/>
      </c>
      <c r="R4209" s="81"/>
      <c r="S4209" s="44" t="str">
        <f t="shared" si="665"/>
        <v/>
      </c>
      <c r="T4209" s="81"/>
      <c r="U4209" s="81"/>
      <c r="V4209" s="42">
        <f t="shared" si="666"/>
        <v>0</v>
      </c>
      <c r="W4209" s="43"/>
      <c r="X4209" s="47">
        <f>SUMIFS(W$12:W4209,F$12:F4209,F4209,H$12:H4209,H4209,D$12:D4209,D4209)</f>
        <v>0</v>
      </c>
      <c r="Y4209" s="48">
        <f t="shared" si="667"/>
        <v>0</v>
      </c>
      <c r="Z4209" s="82"/>
      <c r="AA4209" s="106"/>
      <c r="AB4209" s="42">
        <f t="shared" si="668"/>
        <v>0</v>
      </c>
      <c r="AC4209" s="50"/>
      <c r="AD4209" s="81"/>
      <c r="AE4209" s="81"/>
      <c r="AF4209" s="81"/>
      <c r="AG4209" s="81"/>
      <c r="AH4209" s="81"/>
      <c r="AI4209" s="81"/>
      <c r="AJ4209" s="81"/>
      <c r="AK4209" s="81"/>
      <c r="AL4209" s="81"/>
      <c r="AM4209" s="50"/>
      <c r="AN4209" s="50"/>
      <c r="AO4209" s="112">
        <f t="shared" si="671"/>
        <v>0</v>
      </c>
    </row>
    <row r="4210" spans="1:41" ht="20.100000000000001" customHeight="1">
      <c r="A4210" s="70">
        <f t="shared" si="669"/>
        <v>1</v>
      </c>
      <c r="B4210" s="81"/>
      <c r="C4210" s="81"/>
      <c r="D4210" s="81"/>
      <c r="E4210" s="81"/>
      <c r="F4210" s="34"/>
      <c r="G4210" s="94"/>
      <c r="H4210" s="81"/>
      <c r="I4210" s="34"/>
      <c r="J4210" s="34"/>
      <c r="K4210" s="38"/>
      <c r="L4210" s="38"/>
      <c r="M4210" s="39">
        <f t="shared" si="662"/>
        <v>0</v>
      </c>
      <c r="N4210" s="40">
        <f t="shared" si="663"/>
        <v>0</v>
      </c>
      <c r="O4210" s="80"/>
      <c r="P4210" s="113" t="str">
        <f t="shared" si="670"/>
        <v/>
      </c>
      <c r="Q4210" s="42" t="str">
        <f t="shared" si="664"/>
        <v/>
      </c>
      <c r="R4210" s="81"/>
      <c r="S4210" s="44" t="str">
        <f t="shared" si="665"/>
        <v/>
      </c>
      <c r="T4210" s="81"/>
      <c r="U4210" s="81"/>
      <c r="V4210" s="42">
        <f t="shared" si="666"/>
        <v>0</v>
      </c>
      <c r="W4210" s="43"/>
      <c r="X4210" s="47">
        <f>SUMIFS(W$12:W4210,F$12:F4210,F4210,H$12:H4210,H4210,D$12:D4210,D4210)</f>
        <v>0</v>
      </c>
      <c r="Y4210" s="48">
        <f t="shared" si="667"/>
        <v>0</v>
      </c>
      <c r="Z4210" s="82"/>
      <c r="AA4210" s="106"/>
      <c r="AB4210" s="42">
        <f t="shared" si="668"/>
        <v>0</v>
      </c>
      <c r="AC4210" s="50"/>
      <c r="AD4210" s="81"/>
      <c r="AE4210" s="81"/>
      <c r="AF4210" s="81"/>
      <c r="AG4210" s="81"/>
      <c r="AH4210" s="81"/>
      <c r="AI4210" s="81"/>
      <c r="AJ4210" s="81"/>
      <c r="AK4210" s="81"/>
      <c r="AL4210" s="81"/>
      <c r="AM4210" s="50"/>
      <c r="AN4210" s="50"/>
      <c r="AO4210" s="112">
        <f t="shared" si="671"/>
        <v>0</v>
      </c>
    </row>
    <row r="4211" spans="1:41" ht="20.100000000000001" customHeight="1">
      <c r="A4211" s="70">
        <f t="shared" si="669"/>
        <v>1</v>
      </c>
      <c r="B4211" s="81"/>
      <c r="C4211" s="81"/>
      <c r="D4211" s="81"/>
      <c r="E4211" s="81"/>
      <c r="F4211" s="34"/>
      <c r="G4211" s="94"/>
      <c r="H4211" s="81"/>
      <c r="I4211" s="34"/>
      <c r="J4211" s="34"/>
      <c r="K4211" s="38"/>
      <c r="L4211" s="38"/>
      <c r="M4211" s="39">
        <f t="shared" si="662"/>
        <v>0</v>
      </c>
      <c r="N4211" s="40">
        <f t="shared" si="663"/>
        <v>0</v>
      </c>
      <c r="O4211" s="80"/>
      <c r="P4211" s="113" t="str">
        <f t="shared" si="670"/>
        <v/>
      </c>
      <c r="Q4211" s="42" t="str">
        <f t="shared" si="664"/>
        <v/>
      </c>
      <c r="R4211" s="81"/>
      <c r="S4211" s="44" t="str">
        <f t="shared" si="665"/>
        <v/>
      </c>
      <c r="T4211" s="81"/>
      <c r="U4211" s="81"/>
      <c r="V4211" s="42">
        <f t="shared" si="666"/>
        <v>0</v>
      </c>
      <c r="W4211" s="43"/>
      <c r="X4211" s="47">
        <f>SUMIFS(W$12:W4211,F$12:F4211,F4211,H$12:H4211,H4211,D$12:D4211,D4211)</f>
        <v>0</v>
      </c>
      <c r="Y4211" s="48">
        <f t="shared" si="667"/>
        <v>0</v>
      </c>
      <c r="Z4211" s="82"/>
      <c r="AA4211" s="106"/>
      <c r="AB4211" s="42">
        <f t="shared" si="668"/>
        <v>0</v>
      </c>
      <c r="AC4211" s="50"/>
      <c r="AD4211" s="81"/>
      <c r="AE4211" s="81"/>
      <c r="AF4211" s="81"/>
      <c r="AG4211" s="81"/>
      <c r="AH4211" s="81"/>
      <c r="AI4211" s="81"/>
      <c r="AJ4211" s="81"/>
      <c r="AK4211" s="81"/>
      <c r="AL4211" s="81"/>
      <c r="AM4211" s="50"/>
      <c r="AN4211" s="50"/>
      <c r="AO4211" s="112">
        <f t="shared" si="671"/>
        <v>0</v>
      </c>
    </row>
    <row r="4212" spans="1:41" ht="20.100000000000001" customHeight="1">
      <c r="A4212" s="70">
        <f t="shared" si="669"/>
        <v>1</v>
      </c>
      <c r="B4212" s="81"/>
      <c r="C4212" s="81"/>
      <c r="D4212" s="81"/>
      <c r="E4212" s="81"/>
      <c r="F4212" s="34"/>
      <c r="G4212" s="94"/>
      <c r="H4212" s="81"/>
      <c r="I4212" s="34"/>
      <c r="J4212" s="34"/>
      <c r="K4212" s="38"/>
      <c r="L4212" s="38"/>
      <c r="M4212" s="39">
        <f t="shared" si="662"/>
        <v>0</v>
      </c>
      <c r="N4212" s="40">
        <f t="shared" si="663"/>
        <v>0</v>
      </c>
      <c r="O4212" s="80"/>
      <c r="P4212" s="113" t="str">
        <f t="shared" si="670"/>
        <v/>
      </c>
      <c r="Q4212" s="42" t="str">
        <f t="shared" si="664"/>
        <v/>
      </c>
      <c r="R4212" s="81"/>
      <c r="S4212" s="44" t="str">
        <f t="shared" si="665"/>
        <v/>
      </c>
      <c r="T4212" s="81"/>
      <c r="U4212" s="81"/>
      <c r="V4212" s="42">
        <f t="shared" si="666"/>
        <v>0</v>
      </c>
      <c r="W4212" s="43"/>
      <c r="X4212" s="47">
        <f>SUMIFS(W$12:W4212,F$12:F4212,F4212,H$12:H4212,H4212,D$12:D4212,D4212)</f>
        <v>0</v>
      </c>
      <c r="Y4212" s="48">
        <f t="shared" si="667"/>
        <v>0</v>
      </c>
      <c r="Z4212" s="82"/>
      <c r="AA4212" s="106"/>
      <c r="AB4212" s="42">
        <f t="shared" si="668"/>
        <v>0</v>
      </c>
      <c r="AC4212" s="50"/>
      <c r="AD4212" s="81"/>
      <c r="AE4212" s="81"/>
      <c r="AF4212" s="81"/>
      <c r="AG4212" s="81"/>
      <c r="AH4212" s="81"/>
      <c r="AI4212" s="81"/>
      <c r="AJ4212" s="81"/>
      <c r="AK4212" s="81"/>
      <c r="AL4212" s="81"/>
      <c r="AM4212" s="50"/>
      <c r="AN4212" s="50"/>
      <c r="AO4212" s="112">
        <f t="shared" si="671"/>
        <v>0</v>
      </c>
    </row>
    <row r="4213" spans="1:41" ht="20.100000000000001" customHeight="1">
      <c r="A4213" s="70">
        <f t="shared" si="669"/>
        <v>1</v>
      </c>
      <c r="B4213" s="81"/>
      <c r="C4213" s="81"/>
      <c r="D4213" s="81"/>
      <c r="E4213" s="81"/>
      <c r="F4213" s="34"/>
      <c r="G4213" s="94"/>
      <c r="H4213" s="81"/>
      <c r="I4213" s="34"/>
      <c r="J4213" s="34"/>
      <c r="K4213" s="38"/>
      <c r="L4213" s="38"/>
      <c r="M4213" s="39">
        <f t="shared" si="662"/>
        <v>0</v>
      </c>
      <c r="N4213" s="40">
        <f t="shared" si="663"/>
        <v>0</v>
      </c>
      <c r="O4213" s="80"/>
      <c r="P4213" s="113" t="str">
        <f t="shared" si="670"/>
        <v/>
      </c>
      <c r="Q4213" s="42" t="str">
        <f t="shared" si="664"/>
        <v/>
      </c>
      <c r="R4213" s="81"/>
      <c r="S4213" s="44" t="str">
        <f t="shared" si="665"/>
        <v/>
      </c>
      <c r="T4213" s="81"/>
      <c r="U4213" s="81"/>
      <c r="V4213" s="42">
        <f t="shared" si="666"/>
        <v>0</v>
      </c>
      <c r="W4213" s="43"/>
      <c r="X4213" s="47">
        <f>SUMIFS(W$12:W4213,F$12:F4213,F4213,H$12:H4213,H4213,D$12:D4213,D4213)</f>
        <v>0</v>
      </c>
      <c r="Y4213" s="48">
        <f t="shared" si="667"/>
        <v>0</v>
      </c>
      <c r="Z4213" s="82"/>
      <c r="AA4213" s="106"/>
      <c r="AB4213" s="42">
        <f t="shared" si="668"/>
        <v>0</v>
      </c>
      <c r="AC4213" s="50"/>
      <c r="AD4213" s="81"/>
      <c r="AE4213" s="81"/>
      <c r="AF4213" s="81"/>
      <c r="AG4213" s="81"/>
      <c r="AH4213" s="81"/>
      <c r="AI4213" s="81"/>
      <c r="AJ4213" s="81"/>
      <c r="AK4213" s="81"/>
      <c r="AL4213" s="81"/>
      <c r="AM4213" s="50"/>
      <c r="AN4213" s="50"/>
      <c r="AO4213" s="112">
        <f t="shared" si="671"/>
        <v>0</v>
      </c>
    </row>
    <row r="4214" spans="1:41" ht="20.100000000000001" customHeight="1">
      <c r="A4214" s="70">
        <f t="shared" si="669"/>
        <v>1</v>
      </c>
      <c r="B4214" s="81"/>
      <c r="C4214" s="81"/>
      <c r="D4214" s="81"/>
      <c r="E4214" s="81"/>
      <c r="F4214" s="34"/>
      <c r="G4214" s="94"/>
      <c r="H4214" s="81"/>
      <c r="I4214" s="34"/>
      <c r="J4214" s="34"/>
      <c r="K4214" s="38"/>
      <c r="L4214" s="38"/>
      <c r="M4214" s="39">
        <f t="shared" si="662"/>
        <v>0</v>
      </c>
      <c r="N4214" s="40">
        <f t="shared" si="663"/>
        <v>0</v>
      </c>
      <c r="O4214" s="80"/>
      <c r="P4214" s="113" t="str">
        <f t="shared" si="670"/>
        <v/>
      </c>
      <c r="Q4214" s="42" t="str">
        <f t="shared" si="664"/>
        <v/>
      </c>
      <c r="R4214" s="81"/>
      <c r="S4214" s="44" t="str">
        <f t="shared" si="665"/>
        <v/>
      </c>
      <c r="T4214" s="81"/>
      <c r="U4214" s="81"/>
      <c r="V4214" s="42">
        <f t="shared" si="666"/>
        <v>0</v>
      </c>
      <c r="W4214" s="43"/>
      <c r="X4214" s="47">
        <f>SUMIFS(W$12:W4214,F$12:F4214,F4214,H$12:H4214,H4214,D$12:D4214,D4214)</f>
        <v>0</v>
      </c>
      <c r="Y4214" s="48">
        <f t="shared" si="667"/>
        <v>0</v>
      </c>
      <c r="Z4214" s="82"/>
      <c r="AA4214" s="106"/>
      <c r="AB4214" s="42">
        <f t="shared" si="668"/>
        <v>0</v>
      </c>
      <c r="AC4214" s="50"/>
      <c r="AD4214" s="81"/>
      <c r="AE4214" s="81"/>
      <c r="AF4214" s="81"/>
      <c r="AG4214" s="81"/>
      <c r="AH4214" s="81"/>
      <c r="AI4214" s="81"/>
      <c r="AJ4214" s="81"/>
      <c r="AK4214" s="81"/>
      <c r="AL4214" s="81"/>
      <c r="AM4214" s="50"/>
      <c r="AN4214" s="50"/>
      <c r="AO4214" s="112">
        <f t="shared" si="671"/>
        <v>0</v>
      </c>
    </row>
    <row r="4215" spans="1:41" ht="20.100000000000001" customHeight="1">
      <c r="A4215" s="70">
        <f t="shared" si="669"/>
        <v>1</v>
      </c>
      <c r="B4215" s="81"/>
      <c r="C4215" s="81"/>
      <c r="D4215" s="81"/>
      <c r="E4215" s="81"/>
      <c r="F4215" s="34"/>
      <c r="G4215" s="94"/>
      <c r="H4215" s="81"/>
      <c r="I4215" s="34"/>
      <c r="J4215" s="34"/>
      <c r="K4215" s="38"/>
      <c r="L4215" s="38"/>
      <c r="M4215" s="39">
        <f t="shared" si="662"/>
        <v>0</v>
      </c>
      <c r="N4215" s="40">
        <f t="shared" si="663"/>
        <v>0</v>
      </c>
      <c r="O4215" s="80"/>
      <c r="P4215" s="113" t="str">
        <f t="shared" si="670"/>
        <v/>
      </c>
      <c r="Q4215" s="42" t="str">
        <f t="shared" si="664"/>
        <v/>
      </c>
      <c r="R4215" s="81"/>
      <c r="S4215" s="44" t="str">
        <f t="shared" si="665"/>
        <v/>
      </c>
      <c r="T4215" s="81"/>
      <c r="U4215" s="81"/>
      <c r="V4215" s="42">
        <f t="shared" si="666"/>
        <v>0</v>
      </c>
      <c r="W4215" s="43"/>
      <c r="X4215" s="47">
        <f>SUMIFS(W$12:W4215,F$12:F4215,F4215,H$12:H4215,H4215,D$12:D4215,D4215)</f>
        <v>0</v>
      </c>
      <c r="Y4215" s="48">
        <f t="shared" si="667"/>
        <v>0</v>
      </c>
      <c r="Z4215" s="82"/>
      <c r="AA4215" s="106"/>
      <c r="AB4215" s="42">
        <f t="shared" si="668"/>
        <v>0</v>
      </c>
      <c r="AC4215" s="50"/>
      <c r="AD4215" s="81"/>
      <c r="AE4215" s="81"/>
      <c r="AF4215" s="81"/>
      <c r="AG4215" s="81"/>
      <c r="AH4215" s="81"/>
      <c r="AI4215" s="81"/>
      <c r="AJ4215" s="81"/>
      <c r="AK4215" s="81"/>
      <c r="AL4215" s="81"/>
      <c r="AM4215" s="50"/>
      <c r="AN4215" s="50"/>
      <c r="AO4215" s="112">
        <f t="shared" si="671"/>
        <v>0</v>
      </c>
    </row>
    <row r="4216" spans="1:41" ht="20.100000000000001" customHeight="1">
      <c r="A4216" s="70">
        <f t="shared" si="669"/>
        <v>1</v>
      </c>
      <c r="B4216" s="81"/>
      <c r="C4216" s="81"/>
      <c r="D4216" s="81"/>
      <c r="E4216" s="81"/>
      <c r="F4216" s="34"/>
      <c r="G4216" s="94"/>
      <c r="H4216" s="81"/>
      <c r="I4216" s="34"/>
      <c r="J4216" s="34"/>
      <c r="K4216" s="38"/>
      <c r="L4216" s="38"/>
      <c r="M4216" s="39">
        <f t="shared" si="662"/>
        <v>0</v>
      </c>
      <c r="N4216" s="40">
        <f t="shared" si="663"/>
        <v>0</v>
      </c>
      <c r="O4216" s="80"/>
      <c r="P4216" s="113" t="str">
        <f t="shared" si="670"/>
        <v/>
      </c>
      <c r="Q4216" s="42" t="str">
        <f t="shared" si="664"/>
        <v/>
      </c>
      <c r="R4216" s="81"/>
      <c r="S4216" s="44" t="str">
        <f t="shared" si="665"/>
        <v/>
      </c>
      <c r="T4216" s="81"/>
      <c r="U4216" s="81"/>
      <c r="V4216" s="42">
        <f t="shared" si="666"/>
        <v>0</v>
      </c>
      <c r="W4216" s="43"/>
      <c r="X4216" s="47">
        <f>SUMIFS(W$12:W4216,F$12:F4216,F4216,H$12:H4216,H4216,D$12:D4216,D4216)</f>
        <v>0</v>
      </c>
      <c r="Y4216" s="48">
        <f t="shared" si="667"/>
        <v>0</v>
      </c>
      <c r="Z4216" s="82"/>
      <c r="AA4216" s="106"/>
      <c r="AB4216" s="42">
        <f t="shared" si="668"/>
        <v>0</v>
      </c>
      <c r="AC4216" s="50"/>
      <c r="AD4216" s="81"/>
      <c r="AE4216" s="81"/>
      <c r="AF4216" s="81"/>
      <c r="AG4216" s="81"/>
      <c r="AH4216" s="81"/>
      <c r="AI4216" s="81"/>
      <c r="AJ4216" s="81"/>
      <c r="AK4216" s="81"/>
      <c r="AL4216" s="81"/>
      <c r="AM4216" s="50"/>
      <c r="AN4216" s="50"/>
      <c r="AO4216" s="112">
        <f t="shared" si="671"/>
        <v>0</v>
      </c>
    </row>
    <row r="4217" spans="1:41" ht="20.100000000000001" customHeight="1">
      <c r="A4217" s="70">
        <f t="shared" si="669"/>
        <v>1</v>
      </c>
      <c r="B4217" s="81"/>
      <c r="C4217" s="81"/>
      <c r="D4217" s="81"/>
      <c r="E4217" s="81"/>
      <c r="F4217" s="34"/>
      <c r="G4217" s="94"/>
      <c r="H4217" s="81"/>
      <c r="I4217" s="34"/>
      <c r="J4217" s="34"/>
      <c r="K4217" s="38"/>
      <c r="L4217" s="38"/>
      <c r="M4217" s="39">
        <f t="shared" si="662"/>
        <v>0</v>
      </c>
      <c r="N4217" s="40">
        <f t="shared" si="663"/>
        <v>0</v>
      </c>
      <c r="O4217" s="80"/>
      <c r="P4217" s="113" t="str">
        <f t="shared" si="670"/>
        <v/>
      </c>
      <c r="Q4217" s="42" t="str">
        <f t="shared" si="664"/>
        <v/>
      </c>
      <c r="R4217" s="81"/>
      <c r="S4217" s="44" t="str">
        <f t="shared" si="665"/>
        <v/>
      </c>
      <c r="T4217" s="81"/>
      <c r="U4217" s="81"/>
      <c r="V4217" s="42">
        <f t="shared" si="666"/>
        <v>0</v>
      </c>
      <c r="W4217" s="43"/>
      <c r="X4217" s="47">
        <f>SUMIFS(W$12:W4217,F$12:F4217,F4217,H$12:H4217,H4217,D$12:D4217,D4217)</f>
        <v>0</v>
      </c>
      <c r="Y4217" s="48">
        <f t="shared" si="667"/>
        <v>0</v>
      </c>
      <c r="Z4217" s="82"/>
      <c r="AA4217" s="106"/>
      <c r="AB4217" s="42">
        <f t="shared" si="668"/>
        <v>0</v>
      </c>
      <c r="AC4217" s="50"/>
      <c r="AD4217" s="81"/>
      <c r="AE4217" s="81"/>
      <c r="AF4217" s="81"/>
      <c r="AG4217" s="81"/>
      <c r="AH4217" s="81"/>
      <c r="AI4217" s="81"/>
      <c r="AJ4217" s="81"/>
      <c r="AK4217" s="81"/>
      <c r="AL4217" s="81"/>
      <c r="AM4217" s="50"/>
      <c r="AN4217" s="50"/>
      <c r="AO4217" s="112">
        <f t="shared" si="671"/>
        <v>0</v>
      </c>
    </row>
    <row r="4218" spans="1:41" ht="20.100000000000001" customHeight="1">
      <c r="A4218" s="70">
        <f t="shared" si="669"/>
        <v>1</v>
      </c>
      <c r="B4218" s="81"/>
      <c r="C4218" s="81"/>
      <c r="D4218" s="81"/>
      <c r="E4218" s="81"/>
      <c r="F4218" s="34"/>
      <c r="G4218" s="94"/>
      <c r="H4218" s="81"/>
      <c r="I4218" s="34"/>
      <c r="J4218" s="34"/>
      <c r="K4218" s="38"/>
      <c r="L4218" s="38"/>
      <c r="M4218" s="39">
        <f t="shared" si="662"/>
        <v>0</v>
      </c>
      <c r="N4218" s="40">
        <f t="shared" si="663"/>
        <v>0</v>
      </c>
      <c r="O4218" s="80"/>
      <c r="P4218" s="113" t="str">
        <f t="shared" si="670"/>
        <v/>
      </c>
      <c r="Q4218" s="42" t="str">
        <f t="shared" si="664"/>
        <v/>
      </c>
      <c r="R4218" s="81"/>
      <c r="S4218" s="44" t="str">
        <f t="shared" si="665"/>
        <v/>
      </c>
      <c r="T4218" s="81"/>
      <c r="U4218" s="81"/>
      <c r="V4218" s="42">
        <f t="shared" si="666"/>
        <v>0</v>
      </c>
      <c r="W4218" s="43"/>
      <c r="X4218" s="47">
        <f>SUMIFS(W$12:W4218,F$12:F4218,F4218,H$12:H4218,H4218,D$12:D4218,D4218)</f>
        <v>0</v>
      </c>
      <c r="Y4218" s="48">
        <f t="shared" si="667"/>
        <v>0</v>
      </c>
      <c r="Z4218" s="82"/>
      <c r="AA4218" s="106"/>
      <c r="AB4218" s="42">
        <f t="shared" si="668"/>
        <v>0</v>
      </c>
      <c r="AC4218" s="50"/>
      <c r="AD4218" s="81"/>
      <c r="AE4218" s="81"/>
      <c r="AF4218" s="81"/>
      <c r="AG4218" s="81"/>
      <c r="AH4218" s="81"/>
      <c r="AI4218" s="81"/>
      <c r="AJ4218" s="81"/>
      <c r="AK4218" s="81"/>
      <c r="AL4218" s="81"/>
      <c r="AM4218" s="50"/>
      <c r="AN4218" s="50"/>
      <c r="AO4218" s="112">
        <f t="shared" si="671"/>
        <v>0</v>
      </c>
    </row>
    <row r="4219" spans="1:41" ht="20.100000000000001" customHeight="1">
      <c r="A4219" s="70">
        <f t="shared" si="669"/>
        <v>1</v>
      </c>
      <c r="B4219" s="81"/>
      <c r="C4219" s="81"/>
      <c r="D4219" s="81"/>
      <c r="E4219" s="81"/>
      <c r="F4219" s="34"/>
      <c r="G4219" s="94"/>
      <c r="H4219" s="81"/>
      <c r="I4219" s="34"/>
      <c r="J4219" s="34"/>
      <c r="K4219" s="38"/>
      <c r="L4219" s="38"/>
      <c r="M4219" s="39">
        <f t="shared" si="662"/>
        <v>0</v>
      </c>
      <c r="N4219" s="40">
        <f t="shared" si="663"/>
        <v>0</v>
      </c>
      <c r="O4219" s="80"/>
      <c r="P4219" s="113" t="str">
        <f t="shared" si="670"/>
        <v/>
      </c>
      <c r="Q4219" s="42" t="str">
        <f t="shared" si="664"/>
        <v/>
      </c>
      <c r="R4219" s="81"/>
      <c r="S4219" s="44" t="str">
        <f t="shared" si="665"/>
        <v/>
      </c>
      <c r="T4219" s="81"/>
      <c r="U4219" s="81"/>
      <c r="V4219" s="42">
        <f t="shared" si="666"/>
        <v>0</v>
      </c>
      <c r="W4219" s="43"/>
      <c r="X4219" s="47">
        <f>SUMIFS(W$12:W4219,F$12:F4219,F4219,H$12:H4219,H4219,D$12:D4219,D4219)</f>
        <v>0</v>
      </c>
      <c r="Y4219" s="48">
        <f t="shared" si="667"/>
        <v>0</v>
      </c>
      <c r="Z4219" s="82"/>
      <c r="AA4219" s="106"/>
      <c r="AB4219" s="42">
        <f t="shared" si="668"/>
        <v>0</v>
      </c>
      <c r="AC4219" s="50"/>
      <c r="AD4219" s="81"/>
      <c r="AE4219" s="81"/>
      <c r="AF4219" s="81"/>
      <c r="AG4219" s="81"/>
      <c r="AH4219" s="81"/>
      <c r="AI4219" s="81"/>
      <c r="AJ4219" s="81"/>
      <c r="AK4219" s="81"/>
      <c r="AL4219" s="81"/>
      <c r="AM4219" s="50"/>
      <c r="AN4219" s="50"/>
      <c r="AO4219" s="112">
        <f t="shared" si="671"/>
        <v>0</v>
      </c>
    </row>
    <row r="4220" spans="1:41" ht="20.100000000000001" customHeight="1">
      <c r="A4220" s="70">
        <f t="shared" si="669"/>
        <v>1</v>
      </c>
      <c r="B4220" s="81"/>
      <c r="C4220" s="81"/>
      <c r="D4220" s="81"/>
      <c r="E4220" s="81"/>
      <c r="F4220" s="34"/>
      <c r="G4220" s="94"/>
      <c r="H4220" s="81"/>
      <c r="I4220" s="34"/>
      <c r="J4220" s="34"/>
      <c r="K4220" s="38"/>
      <c r="L4220" s="38"/>
      <c r="M4220" s="39">
        <f t="shared" si="662"/>
        <v>0</v>
      </c>
      <c r="N4220" s="40">
        <f t="shared" si="663"/>
        <v>0</v>
      </c>
      <c r="O4220" s="80"/>
      <c r="P4220" s="113" t="str">
        <f t="shared" si="670"/>
        <v/>
      </c>
      <c r="Q4220" s="42" t="str">
        <f t="shared" si="664"/>
        <v/>
      </c>
      <c r="R4220" s="81"/>
      <c r="S4220" s="44" t="str">
        <f t="shared" si="665"/>
        <v/>
      </c>
      <c r="T4220" s="81"/>
      <c r="U4220" s="81"/>
      <c r="V4220" s="42">
        <f t="shared" si="666"/>
        <v>0</v>
      </c>
      <c r="W4220" s="43"/>
      <c r="X4220" s="47">
        <f>SUMIFS(W$12:W4220,F$12:F4220,F4220,H$12:H4220,H4220,D$12:D4220,D4220)</f>
        <v>0</v>
      </c>
      <c r="Y4220" s="48">
        <f t="shared" si="667"/>
        <v>0</v>
      </c>
      <c r="Z4220" s="82"/>
      <c r="AA4220" s="106"/>
      <c r="AB4220" s="42">
        <f t="shared" si="668"/>
        <v>0</v>
      </c>
      <c r="AC4220" s="50"/>
      <c r="AD4220" s="81"/>
      <c r="AE4220" s="81"/>
      <c r="AF4220" s="81"/>
      <c r="AG4220" s="81"/>
      <c r="AH4220" s="81"/>
      <c r="AI4220" s="81"/>
      <c r="AJ4220" s="81"/>
      <c r="AK4220" s="81"/>
      <c r="AL4220" s="81"/>
      <c r="AM4220" s="50"/>
      <c r="AN4220" s="50"/>
      <c r="AO4220" s="112">
        <f t="shared" si="671"/>
        <v>0</v>
      </c>
    </row>
    <row r="4221" spans="1:41" ht="20.100000000000001" customHeight="1">
      <c r="A4221" s="70">
        <f t="shared" si="669"/>
        <v>1</v>
      </c>
      <c r="B4221" s="81"/>
      <c r="C4221" s="81"/>
      <c r="D4221" s="81"/>
      <c r="E4221" s="81"/>
      <c r="F4221" s="34"/>
      <c r="G4221" s="94"/>
      <c r="H4221" s="81"/>
      <c r="I4221" s="34"/>
      <c r="J4221" s="34"/>
      <c r="K4221" s="38"/>
      <c r="L4221" s="38"/>
      <c r="M4221" s="39">
        <f t="shared" si="662"/>
        <v>0</v>
      </c>
      <c r="N4221" s="40">
        <f t="shared" si="663"/>
        <v>0</v>
      </c>
      <c r="O4221" s="80"/>
      <c r="P4221" s="113" t="str">
        <f t="shared" si="670"/>
        <v/>
      </c>
      <c r="Q4221" s="42" t="str">
        <f t="shared" si="664"/>
        <v/>
      </c>
      <c r="R4221" s="81"/>
      <c r="S4221" s="44" t="str">
        <f t="shared" si="665"/>
        <v/>
      </c>
      <c r="T4221" s="81"/>
      <c r="U4221" s="81"/>
      <c r="V4221" s="42">
        <f t="shared" si="666"/>
        <v>0</v>
      </c>
      <c r="W4221" s="43"/>
      <c r="X4221" s="47">
        <f>SUMIFS(W$12:W4221,F$12:F4221,F4221,H$12:H4221,H4221,D$12:D4221,D4221)</f>
        <v>0</v>
      </c>
      <c r="Y4221" s="48">
        <f t="shared" si="667"/>
        <v>0</v>
      </c>
      <c r="Z4221" s="82"/>
      <c r="AA4221" s="106"/>
      <c r="AB4221" s="42">
        <f t="shared" si="668"/>
        <v>0</v>
      </c>
      <c r="AC4221" s="50"/>
      <c r="AD4221" s="81"/>
      <c r="AE4221" s="81"/>
      <c r="AF4221" s="81"/>
      <c r="AG4221" s="81"/>
      <c r="AH4221" s="81"/>
      <c r="AI4221" s="81"/>
      <c r="AJ4221" s="81"/>
      <c r="AK4221" s="81"/>
      <c r="AL4221" s="81"/>
      <c r="AM4221" s="50"/>
      <c r="AN4221" s="50"/>
      <c r="AO4221" s="112">
        <f t="shared" si="671"/>
        <v>0</v>
      </c>
    </row>
    <row r="4222" spans="1:41" ht="20.100000000000001" customHeight="1">
      <c r="A4222" s="70">
        <f t="shared" si="669"/>
        <v>1</v>
      </c>
      <c r="B4222" s="81"/>
      <c r="C4222" s="81"/>
      <c r="D4222" s="81"/>
      <c r="E4222" s="81"/>
      <c r="F4222" s="34"/>
      <c r="G4222" s="94"/>
      <c r="H4222" s="81"/>
      <c r="I4222" s="34"/>
      <c r="J4222" s="34"/>
      <c r="K4222" s="38"/>
      <c r="L4222" s="38"/>
      <c r="M4222" s="39">
        <f t="shared" si="662"/>
        <v>0</v>
      </c>
      <c r="N4222" s="40">
        <f t="shared" si="663"/>
        <v>0</v>
      </c>
      <c r="O4222" s="80"/>
      <c r="P4222" s="113" t="str">
        <f t="shared" si="670"/>
        <v/>
      </c>
      <c r="Q4222" s="42" t="str">
        <f t="shared" si="664"/>
        <v/>
      </c>
      <c r="R4222" s="81"/>
      <c r="S4222" s="44" t="str">
        <f t="shared" si="665"/>
        <v/>
      </c>
      <c r="T4222" s="81"/>
      <c r="U4222" s="81"/>
      <c r="V4222" s="42">
        <f t="shared" si="666"/>
        <v>0</v>
      </c>
      <c r="W4222" s="43"/>
      <c r="X4222" s="47">
        <f>SUMIFS(W$12:W4222,F$12:F4222,F4222,H$12:H4222,H4222,D$12:D4222,D4222)</f>
        <v>0</v>
      </c>
      <c r="Y4222" s="48">
        <f t="shared" si="667"/>
        <v>0</v>
      </c>
      <c r="Z4222" s="82"/>
      <c r="AA4222" s="106"/>
      <c r="AB4222" s="42">
        <f t="shared" si="668"/>
        <v>0</v>
      </c>
      <c r="AC4222" s="50"/>
      <c r="AD4222" s="81"/>
      <c r="AE4222" s="81"/>
      <c r="AF4222" s="81"/>
      <c r="AG4222" s="81"/>
      <c r="AH4222" s="81"/>
      <c r="AI4222" s="81"/>
      <c r="AJ4222" s="81"/>
      <c r="AK4222" s="81"/>
      <c r="AL4222" s="81"/>
      <c r="AM4222" s="50"/>
      <c r="AN4222" s="50"/>
      <c r="AO4222" s="112">
        <f t="shared" si="671"/>
        <v>0</v>
      </c>
    </row>
    <row r="4223" spans="1:41" ht="20.100000000000001" customHeight="1">
      <c r="A4223" s="70">
        <f t="shared" si="669"/>
        <v>1</v>
      </c>
      <c r="B4223" s="81"/>
      <c r="C4223" s="81"/>
      <c r="D4223" s="81"/>
      <c r="E4223" s="81"/>
      <c r="F4223" s="34"/>
      <c r="G4223" s="94"/>
      <c r="H4223" s="81"/>
      <c r="I4223" s="34"/>
      <c r="J4223" s="34"/>
      <c r="K4223" s="38"/>
      <c r="L4223" s="38"/>
      <c r="M4223" s="39">
        <f t="shared" si="662"/>
        <v>0</v>
      </c>
      <c r="N4223" s="40">
        <f t="shared" si="663"/>
        <v>0</v>
      </c>
      <c r="O4223" s="80"/>
      <c r="P4223" s="113" t="str">
        <f t="shared" si="670"/>
        <v/>
      </c>
      <c r="Q4223" s="42" t="str">
        <f t="shared" si="664"/>
        <v/>
      </c>
      <c r="R4223" s="81"/>
      <c r="S4223" s="44" t="str">
        <f t="shared" si="665"/>
        <v/>
      </c>
      <c r="T4223" s="81"/>
      <c r="U4223" s="81"/>
      <c r="V4223" s="42">
        <f t="shared" si="666"/>
        <v>0</v>
      </c>
      <c r="W4223" s="43"/>
      <c r="X4223" s="47">
        <f>SUMIFS(W$12:W4223,F$12:F4223,F4223,H$12:H4223,H4223,D$12:D4223,D4223)</f>
        <v>0</v>
      </c>
      <c r="Y4223" s="48">
        <f t="shared" si="667"/>
        <v>0</v>
      </c>
      <c r="Z4223" s="82"/>
      <c r="AA4223" s="106"/>
      <c r="AB4223" s="42">
        <f t="shared" si="668"/>
        <v>0</v>
      </c>
      <c r="AC4223" s="50"/>
      <c r="AD4223" s="81"/>
      <c r="AE4223" s="81"/>
      <c r="AF4223" s="81"/>
      <c r="AG4223" s="81"/>
      <c r="AH4223" s="81"/>
      <c r="AI4223" s="81"/>
      <c r="AJ4223" s="81"/>
      <c r="AK4223" s="81"/>
      <c r="AL4223" s="81"/>
      <c r="AM4223" s="50"/>
      <c r="AN4223" s="50"/>
      <c r="AO4223" s="112">
        <f t="shared" si="671"/>
        <v>0</v>
      </c>
    </row>
    <row r="4224" spans="1:41" ht="20.100000000000001" customHeight="1">
      <c r="A4224" s="70">
        <f t="shared" si="669"/>
        <v>1</v>
      </c>
      <c r="B4224" s="81"/>
      <c r="C4224" s="81"/>
      <c r="D4224" s="81"/>
      <c r="E4224" s="81"/>
      <c r="F4224" s="34"/>
      <c r="G4224" s="94"/>
      <c r="H4224" s="81"/>
      <c r="I4224" s="34"/>
      <c r="J4224" s="34"/>
      <c r="K4224" s="38"/>
      <c r="L4224" s="38"/>
      <c r="M4224" s="39">
        <f t="shared" si="662"/>
        <v>0</v>
      </c>
      <c r="N4224" s="40">
        <f t="shared" si="663"/>
        <v>0</v>
      </c>
      <c r="O4224" s="80"/>
      <c r="P4224" s="113" t="str">
        <f t="shared" si="670"/>
        <v/>
      </c>
      <c r="Q4224" s="42" t="str">
        <f t="shared" si="664"/>
        <v/>
      </c>
      <c r="R4224" s="81"/>
      <c r="S4224" s="44" t="str">
        <f t="shared" si="665"/>
        <v/>
      </c>
      <c r="T4224" s="81"/>
      <c r="U4224" s="81"/>
      <c r="V4224" s="42">
        <f t="shared" si="666"/>
        <v>0</v>
      </c>
      <c r="W4224" s="43"/>
      <c r="X4224" s="47">
        <f>SUMIFS(W$12:W4224,F$12:F4224,F4224,H$12:H4224,H4224,D$12:D4224,D4224)</f>
        <v>0</v>
      </c>
      <c r="Y4224" s="48">
        <f t="shared" si="667"/>
        <v>0</v>
      </c>
      <c r="Z4224" s="82"/>
      <c r="AA4224" s="106"/>
      <c r="AB4224" s="42">
        <f t="shared" si="668"/>
        <v>0</v>
      </c>
      <c r="AC4224" s="50"/>
      <c r="AD4224" s="81"/>
      <c r="AE4224" s="81"/>
      <c r="AF4224" s="81"/>
      <c r="AG4224" s="81"/>
      <c r="AH4224" s="81"/>
      <c r="AI4224" s="81"/>
      <c r="AJ4224" s="81"/>
      <c r="AK4224" s="81"/>
      <c r="AL4224" s="81"/>
      <c r="AM4224" s="50"/>
      <c r="AN4224" s="50"/>
      <c r="AO4224" s="112">
        <f t="shared" si="671"/>
        <v>0</v>
      </c>
    </row>
    <row r="4225" spans="1:41" ht="20.100000000000001" customHeight="1">
      <c r="A4225" s="70">
        <f t="shared" si="669"/>
        <v>1</v>
      </c>
      <c r="B4225" s="81"/>
      <c r="C4225" s="81"/>
      <c r="D4225" s="81"/>
      <c r="E4225" s="81"/>
      <c r="F4225" s="34"/>
      <c r="G4225" s="94"/>
      <c r="H4225" s="81"/>
      <c r="I4225" s="34"/>
      <c r="J4225" s="34"/>
      <c r="K4225" s="38"/>
      <c r="L4225" s="38"/>
      <c r="M4225" s="39">
        <f t="shared" si="662"/>
        <v>0</v>
      </c>
      <c r="N4225" s="40">
        <f t="shared" si="663"/>
        <v>0</v>
      </c>
      <c r="O4225" s="80"/>
      <c r="P4225" s="113" t="str">
        <f t="shared" si="670"/>
        <v/>
      </c>
      <c r="Q4225" s="42" t="str">
        <f t="shared" si="664"/>
        <v/>
      </c>
      <c r="R4225" s="81"/>
      <c r="S4225" s="44" t="str">
        <f t="shared" si="665"/>
        <v/>
      </c>
      <c r="T4225" s="81"/>
      <c r="U4225" s="81"/>
      <c r="V4225" s="42">
        <f t="shared" si="666"/>
        <v>0</v>
      </c>
      <c r="W4225" s="43"/>
      <c r="X4225" s="47">
        <f>SUMIFS(W$12:W4225,F$12:F4225,F4225,H$12:H4225,H4225,D$12:D4225,D4225)</f>
        <v>0</v>
      </c>
      <c r="Y4225" s="48">
        <f t="shared" si="667"/>
        <v>0</v>
      </c>
      <c r="Z4225" s="82"/>
      <c r="AA4225" s="106"/>
      <c r="AB4225" s="42">
        <f t="shared" si="668"/>
        <v>0</v>
      </c>
      <c r="AC4225" s="50"/>
      <c r="AD4225" s="81"/>
      <c r="AE4225" s="81"/>
      <c r="AF4225" s="81"/>
      <c r="AG4225" s="81"/>
      <c r="AH4225" s="81"/>
      <c r="AI4225" s="81"/>
      <c r="AJ4225" s="81"/>
      <c r="AK4225" s="81"/>
      <c r="AL4225" s="81"/>
      <c r="AM4225" s="50"/>
      <c r="AN4225" s="50"/>
      <c r="AO4225" s="112">
        <f t="shared" si="671"/>
        <v>0</v>
      </c>
    </row>
    <row r="4226" spans="1:41" ht="20.100000000000001" customHeight="1">
      <c r="A4226" s="70">
        <f t="shared" si="669"/>
        <v>1</v>
      </c>
      <c r="B4226" s="81"/>
      <c r="C4226" s="81"/>
      <c r="D4226" s="81"/>
      <c r="E4226" s="81"/>
      <c r="F4226" s="34"/>
      <c r="G4226" s="94"/>
      <c r="H4226" s="81"/>
      <c r="I4226" s="34"/>
      <c r="J4226" s="34"/>
      <c r="K4226" s="38"/>
      <c r="L4226" s="38"/>
      <c r="M4226" s="39">
        <f t="shared" si="662"/>
        <v>0</v>
      </c>
      <c r="N4226" s="40">
        <f t="shared" si="663"/>
        <v>0</v>
      </c>
      <c r="O4226" s="80"/>
      <c r="P4226" s="113" t="str">
        <f t="shared" si="670"/>
        <v/>
      </c>
      <c r="Q4226" s="42" t="str">
        <f t="shared" si="664"/>
        <v/>
      </c>
      <c r="R4226" s="81"/>
      <c r="S4226" s="44" t="str">
        <f t="shared" si="665"/>
        <v/>
      </c>
      <c r="T4226" s="81"/>
      <c r="U4226" s="81"/>
      <c r="V4226" s="42">
        <f t="shared" si="666"/>
        <v>0</v>
      </c>
      <c r="W4226" s="43"/>
      <c r="X4226" s="47">
        <f>SUMIFS(W$12:W4226,F$12:F4226,F4226,H$12:H4226,H4226,D$12:D4226,D4226)</f>
        <v>0</v>
      </c>
      <c r="Y4226" s="48">
        <f t="shared" si="667"/>
        <v>0</v>
      </c>
      <c r="Z4226" s="82"/>
      <c r="AA4226" s="106"/>
      <c r="AB4226" s="42">
        <f t="shared" si="668"/>
        <v>0</v>
      </c>
      <c r="AC4226" s="50"/>
      <c r="AD4226" s="81"/>
      <c r="AE4226" s="81"/>
      <c r="AF4226" s="81"/>
      <c r="AG4226" s="81"/>
      <c r="AH4226" s="81"/>
      <c r="AI4226" s="81"/>
      <c r="AJ4226" s="81"/>
      <c r="AK4226" s="81"/>
      <c r="AL4226" s="81"/>
      <c r="AM4226" s="50"/>
      <c r="AN4226" s="50"/>
      <c r="AO4226" s="112">
        <f t="shared" si="671"/>
        <v>0</v>
      </c>
    </row>
    <row r="4227" spans="1:41" ht="20.100000000000001" customHeight="1">
      <c r="A4227" s="70">
        <f t="shared" si="669"/>
        <v>1</v>
      </c>
      <c r="B4227" s="81"/>
      <c r="C4227" s="81"/>
      <c r="D4227" s="81"/>
      <c r="E4227" s="81"/>
      <c r="F4227" s="34"/>
      <c r="G4227" s="94"/>
      <c r="H4227" s="81"/>
      <c r="I4227" s="34"/>
      <c r="J4227" s="34"/>
      <c r="K4227" s="38"/>
      <c r="L4227" s="38"/>
      <c r="M4227" s="39">
        <f t="shared" si="662"/>
        <v>0</v>
      </c>
      <c r="N4227" s="40">
        <f t="shared" si="663"/>
        <v>0</v>
      </c>
      <c r="O4227" s="80"/>
      <c r="P4227" s="113" t="str">
        <f t="shared" si="670"/>
        <v/>
      </c>
      <c r="Q4227" s="42" t="str">
        <f t="shared" si="664"/>
        <v/>
      </c>
      <c r="R4227" s="81"/>
      <c r="S4227" s="44" t="str">
        <f t="shared" si="665"/>
        <v/>
      </c>
      <c r="T4227" s="81"/>
      <c r="U4227" s="81"/>
      <c r="V4227" s="42">
        <f t="shared" si="666"/>
        <v>0</v>
      </c>
      <c r="W4227" s="43"/>
      <c r="X4227" s="47">
        <f>SUMIFS(W$12:W4227,F$12:F4227,F4227,H$12:H4227,H4227,D$12:D4227,D4227)</f>
        <v>0</v>
      </c>
      <c r="Y4227" s="48">
        <f t="shared" si="667"/>
        <v>0</v>
      </c>
      <c r="Z4227" s="82"/>
      <c r="AA4227" s="106"/>
      <c r="AB4227" s="42">
        <f t="shared" si="668"/>
        <v>0</v>
      </c>
      <c r="AC4227" s="50"/>
      <c r="AD4227" s="81"/>
      <c r="AE4227" s="81"/>
      <c r="AF4227" s="81"/>
      <c r="AG4227" s="81"/>
      <c r="AH4227" s="81"/>
      <c r="AI4227" s="81"/>
      <c r="AJ4227" s="81"/>
      <c r="AK4227" s="81"/>
      <c r="AL4227" s="81"/>
      <c r="AM4227" s="50"/>
      <c r="AN4227" s="50"/>
      <c r="AO4227" s="112">
        <f t="shared" si="671"/>
        <v>0</v>
      </c>
    </row>
    <row r="4228" spans="1:41" ht="20.100000000000001" customHeight="1">
      <c r="A4228" s="70">
        <f t="shared" si="669"/>
        <v>1</v>
      </c>
      <c r="B4228" s="81"/>
      <c r="C4228" s="81"/>
      <c r="D4228" s="81"/>
      <c r="E4228" s="81"/>
      <c r="F4228" s="34"/>
      <c r="G4228" s="94"/>
      <c r="H4228" s="81"/>
      <c r="I4228" s="34"/>
      <c r="J4228" s="34"/>
      <c r="K4228" s="38"/>
      <c r="L4228" s="38"/>
      <c r="M4228" s="39">
        <f t="shared" si="662"/>
        <v>0</v>
      </c>
      <c r="N4228" s="40">
        <f t="shared" si="663"/>
        <v>0</v>
      </c>
      <c r="O4228" s="80"/>
      <c r="P4228" s="113" t="str">
        <f t="shared" si="670"/>
        <v/>
      </c>
      <c r="Q4228" s="42" t="str">
        <f t="shared" si="664"/>
        <v/>
      </c>
      <c r="R4228" s="81"/>
      <c r="S4228" s="44" t="str">
        <f t="shared" si="665"/>
        <v/>
      </c>
      <c r="T4228" s="81"/>
      <c r="U4228" s="81"/>
      <c r="V4228" s="42">
        <f t="shared" si="666"/>
        <v>0</v>
      </c>
      <c r="W4228" s="43"/>
      <c r="X4228" s="47">
        <f>SUMIFS(W$12:W4228,F$12:F4228,F4228,H$12:H4228,H4228,D$12:D4228,D4228)</f>
        <v>0</v>
      </c>
      <c r="Y4228" s="48">
        <f t="shared" si="667"/>
        <v>0</v>
      </c>
      <c r="Z4228" s="82"/>
      <c r="AA4228" s="106"/>
      <c r="AB4228" s="42">
        <f t="shared" si="668"/>
        <v>0</v>
      </c>
      <c r="AC4228" s="50"/>
      <c r="AD4228" s="81"/>
      <c r="AE4228" s="81"/>
      <c r="AF4228" s="81"/>
      <c r="AG4228" s="81"/>
      <c r="AH4228" s="81"/>
      <c r="AI4228" s="81"/>
      <c r="AJ4228" s="81"/>
      <c r="AK4228" s="81"/>
      <c r="AL4228" s="81"/>
      <c r="AM4228" s="50"/>
      <c r="AN4228" s="50"/>
      <c r="AO4228" s="112">
        <f t="shared" si="671"/>
        <v>0</v>
      </c>
    </row>
    <row r="4229" spans="1:41" ht="20.100000000000001" customHeight="1">
      <c r="A4229" s="70">
        <f t="shared" si="669"/>
        <v>1</v>
      </c>
      <c r="B4229" s="81"/>
      <c r="C4229" s="81"/>
      <c r="D4229" s="81"/>
      <c r="E4229" s="81"/>
      <c r="F4229" s="34"/>
      <c r="G4229" s="94"/>
      <c r="H4229" s="81"/>
      <c r="I4229" s="34"/>
      <c r="J4229" s="34"/>
      <c r="K4229" s="38"/>
      <c r="L4229" s="38"/>
      <c r="M4229" s="39">
        <f t="shared" si="662"/>
        <v>0</v>
      </c>
      <c r="N4229" s="40">
        <f t="shared" si="663"/>
        <v>0</v>
      </c>
      <c r="O4229" s="80"/>
      <c r="P4229" s="113" t="str">
        <f t="shared" si="670"/>
        <v/>
      </c>
      <c r="Q4229" s="42" t="str">
        <f t="shared" si="664"/>
        <v/>
      </c>
      <c r="R4229" s="81"/>
      <c r="S4229" s="44" t="str">
        <f t="shared" si="665"/>
        <v/>
      </c>
      <c r="T4229" s="81"/>
      <c r="U4229" s="81"/>
      <c r="V4229" s="42">
        <f t="shared" si="666"/>
        <v>0</v>
      </c>
      <c r="W4229" s="43"/>
      <c r="X4229" s="47">
        <f>SUMIFS(W$12:W4229,F$12:F4229,F4229,H$12:H4229,H4229,D$12:D4229,D4229)</f>
        <v>0</v>
      </c>
      <c r="Y4229" s="48">
        <f t="shared" si="667"/>
        <v>0</v>
      </c>
      <c r="Z4229" s="82"/>
      <c r="AA4229" s="106"/>
      <c r="AB4229" s="42">
        <f t="shared" si="668"/>
        <v>0</v>
      </c>
      <c r="AC4229" s="50"/>
      <c r="AD4229" s="81"/>
      <c r="AE4229" s="81"/>
      <c r="AF4229" s="81"/>
      <c r="AG4229" s="81"/>
      <c r="AH4229" s="81"/>
      <c r="AI4229" s="81"/>
      <c r="AJ4229" s="81"/>
      <c r="AK4229" s="81"/>
      <c r="AL4229" s="81"/>
      <c r="AM4229" s="50"/>
      <c r="AN4229" s="50"/>
      <c r="AO4229" s="112">
        <f t="shared" si="671"/>
        <v>0</v>
      </c>
    </row>
    <row r="4230" spans="1:41" ht="20.100000000000001" customHeight="1">
      <c r="A4230" s="70">
        <f t="shared" si="669"/>
        <v>1</v>
      </c>
      <c r="B4230" s="81"/>
      <c r="C4230" s="81"/>
      <c r="D4230" s="81"/>
      <c r="E4230" s="81"/>
      <c r="F4230" s="34"/>
      <c r="G4230" s="94"/>
      <c r="H4230" s="81"/>
      <c r="I4230" s="34"/>
      <c r="J4230" s="34"/>
      <c r="K4230" s="38"/>
      <c r="L4230" s="38"/>
      <c r="M4230" s="39">
        <f t="shared" si="662"/>
        <v>0</v>
      </c>
      <c r="N4230" s="40">
        <f t="shared" si="663"/>
        <v>0</v>
      </c>
      <c r="O4230" s="80"/>
      <c r="P4230" s="113" t="str">
        <f t="shared" si="670"/>
        <v/>
      </c>
      <c r="Q4230" s="42" t="str">
        <f t="shared" si="664"/>
        <v/>
      </c>
      <c r="R4230" s="81"/>
      <c r="S4230" s="44" t="str">
        <f t="shared" si="665"/>
        <v/>
      </c>
      <c r="T4230" s="81"/>
      <c r="U4230" s="81"/>
      <c r="V4230" s="42">
        <f t="shared" si="666"/>
        <v>0</v>
      </c>
      <c r="W4230" s="43"/>
      <c r="X4230" s="47">
        <f>SUMIFS(W$12:W4230,F$12:F4230,F4230,H$12:H4230,H4230,D$12:D4230,D4230)</f>
        <v>0</v>
      </c>
      <c r="Y4230" s="48">
        <f t="shared" si="667"/>
        <v>0</v>
      </c>
      <c r="Z4230" s="82"/>
      <c r="AA4230" s="106"/>
      <c r="AB4230" s="42">
        <f t="shared" si="668"/>
        <v>0</v>
      </c>
      <c r="AC4230" s="50"/>
      <c r="AD4230" s="81"/>
      <c r="AE4230" s="81"/>
      <c r="AF4230" s="81"/>
      <c r="AG4230" s="81"/>
      <c r="AH4230" s="81"/>
      <c r="AI4230" s="81"/>
      <c r="AJ4230" s="81"/>
      <c r="AK4230" s="81"/>
      <c r="AL4230" s="81"/>
      <c r="AM4230" s="50"/>
      <c r="AN4230" s="50"/>
      <c r="AO4230" s="112">
        <f t="shared" si="671"/>
        <v>0</v>
      </c>
    </row>
    <row r="4231" spans="1:41" ht="20.100000000000001" customHeight="1">
      <c r="A4231" s="70">
        <f t="shared" si="669"/>
        <v>1</v>
      </c>
      <c r="B4231" s="81"/>
      <c r="C4231" s="81"/>
      <c r="D4231" s="81"/>
      <c r="E4231" s="81"/>
      <c r="F4231" s="34"/>
      <c r="G4231" s="94"/>
      <c r="H4231" s="81"/>
      <c r="I4231" s="34"/>
      <c r="J4231" s="34"/>
      <c r="K4231" s="38"/>
      <c r="L4231" s="38"/>
      <c r="M4231" s="39">
        <f t="shared" si="662"/>
        <v>0</v>
      </c>
      <c r="N4231" s="40">
        <f t="shared" si="663"/>
        <v>0</v>
      </c>
      <c r="O4231" s="80"/>
      <c r="P4231" s="113" t="str">
        <f t="shared" si="670"/>
        <v/>
      </c>
      <c r="Q4231" s="42" t="str">
        <f t="shared" si="664"/>
        <v/>
      </c>
      <c r="R4231" s="81"/>
      <c r="S4231" s="44" t="str">
        <f t="shared" si="665"/>
        <v/>
      </c>
      <c r="T4231" s="81"/>
      <c r="U4231" s="81"/>
      <c r="V4231" s="42">
        <f t="shared" si="666"/>
        <v>0</v>
      </c>
      <c r="W4231" s="43"/>
      <c r="X4231" s="47">
        <f>SUMIFS(W$12:W4231,F$12:F4231,F4231,H$12:H4231,H4231,D$12:D4231,D4231)</f>
        <v>0</v>
      </c>
      <c r="Y4231" s="48">
        <f t="shared" si="667"/>
        <v>0</v>
      </c>
      <c r="Z4231" s="82"/>
      <c r="AA4231" s="106"/>
      <c r="AB4231" s="42">
        <f t="shared" si="668"/>
        <v>0</v>
      </c>
      <c r="AC4231" s="50"/>
      <c r="AD4231" s="81"/>
      <c r="AE4231" s="81"/>
      <c r="AF4231" s="81"/>
      <c r="AG4231" s="81"/>
      <c r="AH4231" s="81"/>
      <c r="AI4231" s="81"/>
      <c r="AJ4231" s="81"/>
      <c r="AK4231" s="81"/>
      <c r="AL4231" s="81"/>
      <c r="AM4231" s="50"/>
      <c r="AN4231" s="50"/>
      <c r="AO4231" s="112">
        <f t="shared" si="671"/>
        <v>0</v>
      </c>
    </row>
    <row r="4232" spans="1:41" ht="20.100000000000001" customHeight="1">
      <c r="A4232" s="70">
        <f t="shared" si="669"/>
        <v>1</v>
      </c>
      <c r="B4232" s="81"/>
      <c r="C4232" s="81"/>
      <c r="D4232" s="81"/>
      <c r="E4232" s="81"/>
      <c r="F4232" s="34"/>
      <c r="G4232" s="94"/>
      <c r="H4232" s="81"/>
      <c r="I4232" s="34"/>
      <c r="J4232" s="34"/>
      <c r="K4232" s="38"/>
      <c r="L4232" s="38"/>
      <c r="M4232" s="39">
        <f t="shared" ref="M4232:M4295" si="672">(IF(L4232&lt;K4232,1+L4232,L4232)-K4232-IF(AND(K4232&lt;$L$5,L4232&gt;$M$5),$M$5-$L$5)-IF(AND(K4232&lt;$L$6,L4232&gt;$M$6),$M$6-$L$6)-IF(AND(K4232&lt;$L$7,L4232&gt;$M$7),$M$7-$L$7))-IF(AND(K4232&lt;$L$8,L4232&gt;$M$8),$M$8-$L$8)</f>
        <v>0</v>
      </c>
      <c r="N4232" s="40">
        <f t="shared" ref="N4232:N4295" si="673">HOUR(M4232)+MINUTE(M4232)/60</f>
        <v>0</v>
      </c>
      <c r="O4232" s="80"/>
      <c r="P4232" s="113" t="str">
        <f t="shared" si="670"/>
        <v/>
      </c>
      <c r="Q4232" s="42" t="str">
        <f t="shared" ref="Q4232:Q4295" si="674">IFERROR(V4232/(N4232*O4232),"")</f>
        <v/>
      </c>
      <c r="R4232" s="81"/>
      <c r="S4232" s="44" t="str">
        <f t="shared" ref="S4232:S4295" si="675">IFERROR(W4232/R4232,"")</f>
        <v/>
      </c>
      <c r="T4232" s="81"/>
      <c r="U4232" s="81"/>
      <c r="V4232" s="42">
        <f t="shared" ref="V4232:V4295" si="676">+W4232+Y4232</f>
        <v>0</v>
      </c>
      <c r="W4232" s="43"/>
      <c r="X4232" s="47">
        <f>SUMIFS(W$12:W4232,F$12:F4232,F4232,H$12:H4232,H4232,D$12:D4232,D4232)</f>
        <v>0</v>
      </c>
      <c r="Y4232" s="48">
        <f t="shared" ref="Y4232:Y4295" si="677">SUM(AC4232:AK4232)</f>
        <v>0</v>
      </c>
      <c r="Z4232" s="82"/>
      <c r="AA4232" s="106"/>
      <c r="AB4232" s="42">
        <f t="shared" ref="AB4232:AB4295" si="678">+W4232*AA4232</f>
        <v>0</v>
      </c>
      <c r="AC4232" s="50"/>
      <c r="AD4232" s="81"/>
      <c r="AE4232" s="81"/>
      <c r="AF4232" s="81"/>
      <c r="AG4232" s="81"/>
      <c r="AH4232" s="81"/>
      <c r="AI4232" s="81"/>
      <c r="AJ4232" s="81"/>
      <c r="AK4232" s="81"/>
      <c r="AL4232" s="81"/>
      <c r="AM4232" s="50"/>
      <c r="AN4232" s="50"/>
      <c r="AO4232" s="112">
        <f t="shared" si="671"/>
        <v>0</v>
      </c>
    </row>
    <row r="4233" spans="1:41" ht="20.100000000000001" customHeight="1">
      <c r="A4233" s="70">
        <f t="shared" si="669"/>
        <v>1</v>
      </c>
      <c r="B4233" s="81"/>
      <c r="C4233" s="81"/>
      <c r="D4233" s="81"/>
      <c r="E4233" s="81"/>
      <c r="F4233" s="34"/>
      <c r="G4233" s="94"/>
      <c r="H4233" s="81"/>
      <c r="I4233" s="34"/>
      <c r="J4233" s="34"/>
      <c r="K4233" s="38"/>
      <c r="L4233" s="38"/>
      <c r="M4233" s="39">
        <f t="shared" si="672"/>
        <v>0</v>
      </c>
      <c r="N4233" s="40">
        <f t="shared" si="673"/>
        <v>0</v>
      </c>
      <c r="O4233" s="80"/>
      <c r="P4233" s="113" t="str">
        <f t="shared" si="670"/>
        <v/>
      </c>
      <c r="Q4233" s="42" t="str">
        <f t="shared" si="674"/>
        <v/>
      </c>
      <c r="R4233" s="81"/>
      <c r="S4233" s="44" t="str">
        <f t="shared" si="675"/>
        <v/>
      </c>
      <c r="T4233" s="81"/>
      <c r="U4233" s="81"/>
      <c r="V4233" s="42">
        <f t="shared" si="676"/>
        <v>0</v>
      </c>
      <c r="W4233" s="43"/>
      <c r="X4233" s="47">
        <f>SUMIFS(W$12:W4233,F$12:F4233,F4233,H$12:H4233,H4233,D$12:D4233,D4233)</f>
        <v>0</v>
      </c>
      <c r="Y4233" s="48">
        <f t="shared" si="677"/>
        <v>0</v>
      </c>
      <c r="Z4233" s="82"/>
      <c r="AA4233" s="106"/>
      <c r="AB4233" s="42">
        <f t="shared" si="678"/>
        <v>0</v>
      </c>
      <c r="AC4233" s="50"/>
      <c r="AD4233" s="81"/>
      <c r="AE4233" s="81"/>
      <c r="AF4233" s="81"/>
      <c r="AG4233" s="81"/>
      <c r="AH4233" s="81"/>
      <c r="AI4233" s="81"/>
      <c r="AJ4233" s="81"/>
      <c r="AK4233" s="81"/>
      <c r="AL4233" s="81"/>
      <c r="AM4233" s="50"/>
      <c r="AN4233" s="50"/>
      <c r="AO4233" s="112">
        <f t="shared" si="671"/>
        <v>0</v>
      </c>
    </row>
    <row r="4234" spans="1:41" ht="20.100000000000001" customHeight="1">
      <c r="A4234" s="70">
        <f t="shared" si="669"/>
        <v>1</v>
      </c>
      <c r="B4234" s="81"/>
      <c r="C4234" s="81"/>
      <c r="D4234" s="81"/>
      <c r="E4234" s="81"/>
      <c r="F4234" s="34"/>
      <c r="G4234" s="94"/>
      <c r="H4234" s="81"/>
      <c r="I4234" s="34"/>
      <c r="J4234" s="34"/>
      <c r="K4234" s="38"/>
      <c r="L4234" s="38"/>
      <c r="M4234" s="39">
        <f t="shared" si="672"/>
        <v>0</v>
      </c>
      <c r="N4234" s="40">
        <f t="shared" si="673"/>
        <v>0</v>
      </c>
      <c r="O4234" s="80"/>
      <c r="P4234" s="113" t="str">
        <f t="shared" si="670"/>
        <v/>
      </c>
      <c r="Q4234" s="42" t="str">
        <f t="shared" si="674"/>
        <v/>
      </c>
      <c r="R4234" s="81"/>
      <c r="S4234" s="44" t="str">
        <f t="shared" si="675"/>
        <v/>
      </c>
      <c r="T4234" s="81"/>
      <c r="U4234" s="81"/>
      <c r="V4234" s="42">
        <f t="shared" si="676"/>
        <v>0</v>
      </c>
      <c r="W4234" s="43"/>
      <c r="X4234" s="47">
        <f>SUMIFS(W$12:W4234,F$12:F4234,F4234,H$12:H4234,H4234,D$12:D4234,D4234)</f>
        <v>0</v>
      </c>
      <c r="Y4234" s="48">
        <f t="shared" si="677"/>
        <v>0</v>
      </c>
      <c r="Z4234" s="82"/>
      <c r="AA4234" s="106"/>
      <c r="AB4234" s="42">
        <f t="shared" si="678"/>
        <v>0</v>
      </c>
      <c r="AC4234" s="50"/>
      <c r="AD4234" s="81"/>
      <c r="AE4234" s="81"/>
      <c r="AF4234" s="81"/>
      <c r="AG4234" s="81"/>
      <c r="AH4234" s="81"/>
      <c r="AI4234" s="81"/>
      <c r="AJ4234" s="81"/>
      <c r="AK4234" s="81"/>
      <c r="AL4234" s="81"/>
      <c r="AM4234" s="50"/>
      <c r="AN4234" s="50"/>
      <c r="AO4234" s="112">
        <f t="shared" si="671"/>
        <v>0</v>
      </c>
    </row>
    <row r="4235" spans="1:41" ht="20.100000000000001" customHeight="1">
      <c r="A4235" s="70">
        <f t="shared" si="669"/>
        <v>1</v>
      </c>
      <c r="B4235" s="81"/>
      <c r="C4235" s="81"/>
      <c r="D4235" s="81"/>
      <c r="E4235" s="81"/>
      <c r="F4235" s="34"/>
      <c r="G4235" s="94"/>
      <c r="H4235" s="81"/>
      <c r="I4235" s="34"/>
      <c r="J4235" s="34"/>
      <c r="K4235" s="38"/>
      <c r="L4235" s="38"/>
      <c r="M4235" s="39">
        <f t="shared" si="672"/>
        <v>0</v>
      </c>
      <c r="N4235" s="40">
        <f t="shared" si="673"/>
        <v>0</v>
      </c>
      <c r="O4235" s="80"/>
      <c r="P4235" s="113" t="str">
        <f t="shared" si="670"/>
        <v/>
      </c>
      <c r="Q4235" s="42" t="str">
        <f t="shared" si="674"/>
        <v/>
      </c>
      <c r="R4235" s="81"/>
      <c r="S4235" s="44" t="str">
        <f t="shared" si="675"/>
        <v/>
      </c>
      <c r="T4235" s="81"/>
      <c r="U4235" s="81"/>
      <c r="V4235" s="42">
        <f t="shared" si="676"/>
        <v>0</v>
      </c>
      <c r="W4235" s="43"/>
      <c r="X4235" s="47">
        <f>SUMIFS(W$12:W4235,F$12:F4235,F4235,H$12:H4235,H4235,D$12:D4235,D4235)</f>
        <v>0</v>
      </c>
      <c r="Y4235" s="48">
        <f t="shared" si="677"/>
        <v>0</v>
      </c>
      <c r="Z4235" s="82"/>
      <c r="AA4235" s="106"/>
      <c r="AB4235" s="42">
        <f t="shared" si="678"/>
        <v>0</v>
      </c>
      <c r="AC4235" s="50"/>
      <c r="AD4235" s="81"/>
      <c r="AE4235" s="81"/>
      <c r="AF4235" s="81"/>
      <c r="AG4235" s="81"/>
      <c r="AH4235" s="81"/>
      <c r="AI4235" s="81"/>
      <c r="AJ4235" s="81"/>
      <c r="AK4235" s="81"/>
      <c r="AL4235" s="81"/>
      <c r="AM4235" s="50"/>
      <c r="AN4235" s="50"/>
      <c r="AO4235" s="112">
        <f t="shared" si="671"/>
        <v>0</v>
      </c>
    </row>
    <row r="4236" spans="1:41" ht="20.100000000000001" customHeight="1">
      <c r="A4236" s="70">
        <f t="shared" si="669"/>
        <v>1</v>
      </c>
      <c r="B4236" s="81"/>
      <c r="C4236" s="81"/>
      <c r="D4236" s="81"/>
      <c r="E4236" s="81"/>
      <c r="F4236" s="34"/>
      <c r="G4236" s="94"/>
      <c r="H4236" s="81"/>
      <c r="I4236" s="34"/>
      <c r="J4236" s="34"/>
      <c r="K4236" s="38"/>
      <c r="L4236" s="38"/>
      <c r="M4236" s="39">
        <f t="shared" si="672"/>
        <v>0</v>
      </c>
      <c r="N4236" s="40">
        <f t="shared" si="673"/>
        <v>0</v>
      </c>
      <c r="O4236" s="80"/>
      <c r="P4236" s="113" t="str">
        <f t="shared" si="670"/>
        <v/>
      </c>
      <c r="Q4236" s="42" t="str">
        <f t="shared" si="674"/>
        <v/>
      </c>
      <c r="R4236" s="81"/>
      <c r="S4236" s="44" t="str">
        <f t="shared" si="675"/>
        <v/>
      </c>
      <c r="T4236" s="81"/>
      <c r="U4236" s="81"/>
      <c r="V4236" s="42">
        <f t="shared" si="676"/>
        <v>0</v>
      </c>
      <c r="W4236" s="43"/>
      <c r="X4236" s="47">
        <f>SUMIFS(W$12:W4236,F$12:F4236,F4236,H$12:H4236,H4236,D$12:D4236,D4236)</f>
        <v>0</v>
      </c>
      <c r="Y4236" s="48">
        <f t="shared" si="677"/>
        <v>0</v>
      </c>
      <c r="Z4236" s="82"/>
      <c r="AA4236" s="106"/>
      <c r="AB4236" s="42">
        <f t="shared" si="678"/>
        <v>0</v>
      </c>
      <c r="AC4236" s="50"/>
      <c r="AD4236" s="81"/>
      <c r="AE4236" s="81"/>
      <c r="AF4236" s="81"/>
      <c r="AG4236" s="81"/>
      <c r="AH4236" s="81"/>
      <c r="AI4236" s="81"/>
      <c r="AJ4236" s="81"/>
      <c r="AK4236" s="81"/>
      <c r="AL4236" s="81"/>
      <c r="AM4236" s="50"/>
      <c r="AN4236" s="50"/>
      <c r="AO4236" s="112">
        <f t="shared" si="671"/>
        <v>0</v>
      </c>
    </row>
    <row r="4237" spans="1:41" ht="20.100000000000001" customHeight="1">
      <c r="A4237" s="70">
        <f t="shared" ref="A4237:A4300" si="679">MONTH(B4237)</f>
        <v>1</v>
      </c>
      <c r="B4237" s="81"/>
      <c r="C4237" s="81"/>
      <c r="D4237" s="81"/>
      <c r="E4237" s="81"/>
      <c r="F4237" s="34"/>
      <c r="G4237" s="94"/>
      <c r="H4237" s="81"/>
      <c r="I4237" s="34"/>
      <c r="J4237" s="34"/>
      <c r="K4237" s="38"/>
      <c r="L4237" s="38"/>
      <c r="M4237" s="39">
        <f t="shared" si="672"/>
        <v>0</v>
      </c>
      <c r="N4237" s="40">
        <f t="shared" si="673"/>
        <v>0</v>
      </c>
      <c r="O4237" s="80"/>
      <c r="P4237" s="113" t="str">
        <f t="shared" ref="P4237:P4300" si="680">IFERROR(W4237/V4237,"")</f>
        <v/>
      </c>
      <c r="Q4237" s="42" t="str">
        <f t="shared" si="674"/>
        <v/>
      </c>
      <c r="R4237" s="81"/>
      <c r="S4237" s="44" t="str">
        <f t="shared" si="675"/>
        <v/>
      </c>
      <c r="T4237" s="81"/>
      <c r="U4237" s="81"/>
      <c r="V4237" s="42">
        <f t="shared" si="676"/>
        <v>0</v>
      </c>
      <c r="W4237" s="43"/>
      <c r="X4237" s="47">
        <f>SUMIFS(W$12:W4237,F$12:F4237,F4237,H$12:H4237,H4237,D$12:D4237,D4237)</f>
        <v>0</v>
      </c>
      <c r="Y4237" s="48">
        <f t="shared" si="677"/>
        <v>0</v>
      </c>
      <c r="Z4237" s="82"/>
      <c r="AA4237" s="106"/>
      <c r="AB4237" s="42">
        <f t="shared" si="678"/>
        <v>0</v>
      </c>
      <c r="AC4237" s="50"/>
      <c r="AD4237" s="81"/>
      <c r="AE4237" s="81"/>
      <c r="AF4237" s="81"/>
      <c r="AG4237" s="81"/>
      <c r="AH4237" s="81"/>
      <c r="AI4237" s="81"/>
      <c r="AJ4237" s="81"/>
      <c r="AK4237" s="81"/>
      <c r="AL4237" s="81"/>
      <c r="AM4237" s="50"/>
      <c r="AN4237" s="50"/>
      <c r="AO4237" s="112">
        <f t="shared" ref="AO4237:AO4300" si="681">+AM4237+AN4237</f>
        <v>0</v>
      </c>
    </row>
    <row r="4238" spans="1:41" ht="20.100000000000001" customHeight="1">
      <c r="A4238" s="70">
        <f t="shared" si="679"/>
        <v>1</v>
      </c>
      <c r="B4238" s="81"/>
      <c r="C4238" s="81"/>
      <c r="D4238" s="81"/>
      <c r="E4238" s="81"/>
      <c r="F4238" s="34"/>
      <c r="G4238" s="94"/>
      <c r="H4238" s="81"/>
      <c r="I4238" s="34"/>
      <c r="J4238" s="34"/>
      <c r="K4238" s="38"/>
      <c r="L4238" s="38"/>
      <c r="M4238" s="39">
        <f t="shared" si="672"/>
        <v>0</v>
      </c>
      <c r="N4238" s="40">
        <f t="shared" si="673"/>
        <v>0</v>
      </c>
      <c r="O4238" s="80"/>
      <c r="P4238" s="113" t="str">
        <f t="shared" si="680"/>
        <v/>
      </c>
      <c r="Q4238" s="42" t="str">
        <f t="shared" si="674"/>
        <v/>
      </c>
      <c r="R4238" s="81"/>
      <c r="S4238" s="44" t="str">
        <f t="shared" si="675"/>
        <v/>
      </c>
      <c r="T4238" s="81"/>
      <c r="U4238" s="81"/>
      <c r="V4238" s="42">
        <f t="shared" si="676"/>
        <v>0</v>
      </c>
      <c r="W4238" s="43"/>
      <c r="X4238" s="47">
        <f>SUMIFS(W$12:W4238,F$12:F4238,F4238,H$12:H4238,H4238,D$12:D4238,D4238)</f>
        <v>0</v>
      </c>
      <c r="Y4238" s="48">
        <f t="shared" si="677"/>
        <v>0</v>
      </c>
      <c r="Z4238" s="82"/>
      <c r="AA4238" s="106"/>
      <c r="AB4238" s="42">
        <f t="shared" si="678"/>
        <v>0</v>
      </c>
      <c r="AC4238" s="50"/>
      <c r="AD4238" s="81"/>
      <c r="AE4238" s="81"/>
      <c r="AF4238" s="81"/>
      <c r="AG4238" s="81"/>
      <c r="AH4238" s="81"/>
      <c r="AI4238" s="81"/>
      <c r="AJ4238" s="81"/>
      <c r="AK4238" s="81"/>
      <c r="AL4238" s="81"/>
      <c r="AM4238" s="50"/>
      <c r="AN4238" s="50"/>
      <c r="AO4238" s="112">
        <f t="shared" si="681"/>
        <v>0</v>
      </c>
    </row>
    <row r="4239" spans="1:41" ht="20.100000000000001" customHeight="1">
      <c r="A4239" s="70">
        <f t="shared" si="679"/>
        <v>1</v>
      </c>
      <c r="B4239" s="81"/>
      <c r="C4239" s="81"/>
      <c r="D4239" s="81"/>
      <c r="E4239" s="81"/>
      <c r="F4239" s="34"/>
      <c r="G4239" s="94"/>
      <c r="H4239" s="81"/>
      <c r="I4239" s="34"/>
      <c r="J4239" s="34"/>
      <c r="K4239" s="38"/>
      <c r="L4239" s="38"/>
      <c r="M4239" s="39">
        <f t="shared" si="672"/>
        <v>0</v>
      </c>
      <c r="N4239" s="40">
        <f t="shared" si="673"/>
        <v>0</v>
      </c>
      <c r="O4239" s="80"/>
      <c r="P4239" s="113" t="str">
        <f t="shared" si="680"/>
        <v/>
      </c>
      <c r="Q4239" s="42" t="str">
        <f t="shared" si="674"/>
        <v/>
      </c>
      <c r="R4239" s="81"/>
      <c r="S4239" s="44" t="str">
        <f t="shared" si="675"/>
        <v/>
      </c>
      <c r="T4239" s="81"/>
      <c r="U4239" s="81"/>
      <c r="V4239" s="42">
        <f t="shared" si="676"/>
        <v>0</v>
      </c>
      <c r="W4239" s="43"/>
      <c r="X4239" s="47">
        <f>SUMIFS(W$12:W4239,F$12:F4239,F4239,H$12:H4239,H4239,D$12:D4239,D4239)</f>
        <v>0</v>
      </c>
      <c r="Y4239" s="48">
        <f t="shared" si="677"/>
        <v>0</v>
      </c>
      <c r="Z4239" s="82"/>
      <c r="AA4239" s="106"/>
      <c r="AB4239" s="42">
        <f t="shared" si="678"/>
        <v>0</v>
      </c>
      <c r="AC4239" s="50"/>
      <c r="AD4239" s="81"/>
      <c r="AE4239" s="81"/>
      <c r="AF4239" s="81"/>
      <c r="AG4239" s="81"/>
      <c r="AH4239" s="81"/>
      <c r="AI4239" s="81"/>
      <c r="AJ4239" s="81"/>
      <c r="AK4239" s="81"/>
      <c r="AL4239" s="81"/>
      <c r="AM4239" s="50"/>
      <c r="AN4239" s="50"/>
      <c r="AO4239" s="112">
        <f t="shared" si="681"/>
        <v>0</v>
      </c>
    </row>
    <row r="4240" spans="1:41" ht="20.100000000000001" customHeight="1">
      <c r="A4240" s="70">
        <f t="shared" si="679"/>
        <v>1</v>
      </c>
      <c r="B4240" s="81"/>
      <c r="C4240" s="81"/>
      <c r="D4240" s="81"/>
      <c r="E4240" s="81"/>
      <c r="F4240" s="34"/>
      <c r="G4240" s="94"/>
      <c r="H4240" s="81"/>
      <c r="I4240" s="34"/>
      <c r="J4240" s="34"/>
      <c r="K4240" s="38"/>
      <c r="L4240" s="38"/>
      <c r="M4240" s="39">
        <f t="shared" si="672"/>
        <v>0</v>
      </c>
      <c r="N4240" s="40">
        <f t="shared" si="673"/>
        <v>0</v>
      </c>
      <c r="O4240" s="80"/>
      <c r="P4240" s="113" t="str">
        <f t="shared" si="680"/>
        <v/>
      </c>
      <c r="Q4240" s="42" t="str">
        <f t="shared" si="674"/>
        <v/>
      </c>
      <c r="R4240" s="81"/>
      <c r="S4240" s="44" t="str">
        <f t="shared" si="675"/>
        <v/>
      </c>
      <c r="T4240" s="81"/>
      <c r="U4240" s="81"/>
      <c r="V4240" s="42">
        <f t="shared" si="676"/>
        <v>0</v>
      </c>
      <c r="W4240" s="43"/>
      <c r="X4240" s="47">
        <f>SUMIFS(W$12:W4240,F$12:F4240,F4240,H$12:H4240,H4240,D$12:D4240,D4240)</f>
        <v>0</v>
      </c>
      <c r="Y4240" s="48">
        <f t="shared" si="677"/>
        <v>0</v>
      </c>
      <c r="Z4240" s="82"/>
      <c r="AA4240" s="106"/>
      <c r="AB4240" s="42">
        <f t="shared" si="678"/>
        <v>0</v>
      </c>
      <c r="AC4240" s="50"/>
      <c r="AD4240" s="81"/>
      <c r="AE4240" s="81"/>
      <c r="AF4240" s="81"/>
      <c r="AG4240" s="81"/>
      <c r="AH4240" s="81"/>
      <c r="AI4240" s="81"/>
      <c r="AJ4240" s="81"/>
      <c r="AK4240" s="81"/>
      <c r="AL4240" s="81"/>
      <c r="AM4240" s="50"/>
      <c r="AN4240" s="50"/>
      <c r="AO4240" s="112">
        <f t="shared" si="681"/>
        <v>0</v>
      </c>
    </row>
    <row r="4241" spans="1:41" ht="20.100000000000001" customHeight="1">
      <c r="A4241" s="70">
        <f t="shared" si="679"/>
        <v>1</v>
      </c>
      <c r="B4241" s="81"/>
      <c r="C4241" s="81"/>
      <c r="D4241" s="81"/>
      <c r="E4241" s="81"/>
      <c r="F4241" s="34"/>
      <c r="G4241" s="94"/>
      <c r="H4241" s="81"/>
      <c r="I4241" s="34"/>
      <c r="J4241" s="34"/>
      <c r="K4241" s="38"/>
      <c r="L4241" s="38"/>
      <c r="M4241" s="39">
        <f t="shared" si="672"/>
        <v>0</v>
      </c>
      <c r="N4241" s="40">
        <f t="shared" si="673"/>
        <v>0</v>
      </c>
      <c r="O4241" s="80"/>
      <c r="P4241" s="113" t="str">
        <f t="shared" si="680"/>
        <v/>
      </c>
      <c r="Q4241" s="42" t="str">
        <f t="shared" si="674"/>
        <v/>
      </c>
      <c r="R4241" s="81"/>
      <c r="S4241" s="44" t="str">
        <f t="shared" si="675"/>
        <v/>
      </c>
      <c r="T4241" s="81"/>
      <c r="U4241" s="81"/>
      <c r="V4241" s="42">
        <f t="shared" si="676"/>
        <v>0</v>
      </c>
      <c r="W4241" s="43"/>
      <c r="X4241" s="47">
        <f>SUMIFS(W$12:W4241,F$12:F4241,F4241,H$12:H4241,H4241,D$12:D4241,D4241)</f>
        <v>0</v>
      </c>
      <c r="Y4241" s="48">
        <f t="shared" si="677"/>
        <v>0</v>
      </c>
      <c r="Z4241" s="82"/>
      <c r="AA4241" s="106"/>
      <c r="AB4241" s="42">
        <f t="shared" si="678"/>
        <v>0</v>
      </c>
      <c r="AC4241" s="50"/>
      <c r="AD4241" s="81"/>
      <c r="AE4241" s="81"/>
      <c r="AF4241" s="81"/>
      <c r="AG4241" s="81"/>
      <c r="AH4241" s="81"/>
      <c r="AI4241" s="81"/>
      <c r="AJ4241" s="81"/>
      <c r="AK4241" s="81"/>
      <c r="AL4241" s="81"/>
      <c r="AM4241" s="50"/>
      <c r="AN4241" s="50"/>
      <c r="AO4241" s="112">
        <f t="shared" si="681"/>
        <v>0</v>
      </c>
    </row>
    <row r="4242" spans="1:41" ht="20.100000000000001" customHeight="1">
      <c r="A4242" s="70">
        <f t="shared" si="679"/>
        <v>1</v>
      </c>
      <c r="B4242" s="81"/>
      <c r="C4242" s="81"/>
      <c r="D4242" s="81"/>
      <c r="E4242" s="81"/>
      <c r="F4242" s="34"/>
      <c r="G4242" s="94"/>
      <c r="H4242" s="81"/>
      <c r="I4242" s="34"/>
      <c r="J4242" s="34"/>
      <c r="K4242" s="38"/>
      <c r="L4242" s="38"/>
      <c r="M4242" s="39">
        <f t="shared" si="672"/>
        <v>0</v>
      </c>
      <c r="N4242" s="40">
        <f t="shared" si="673"/>
        <v>0</v>
      </c>
      <c r="O4242" s="80"/>
      <c r="P4242" s="113" t="str">
        <f t="shared" si="680"/>
        <v/>
      </c>
      <c r="Q4242" s="42" t="str">
        <f t="shared" si="674"/>
        <v/>
      </c>
      <c r="R4242" s="81"/>
      <c r="S4242" s="44" t="str">
        <f t="shared" si="675"/>
        <v/>
      </c>
      <c r="T4242" s="81"/>
      <c r="U4242" s="81"/>
      <c r="V4242" s="42">
        <f t="shared" si="676"/>
        <v>0</v>
      </c>
      <c r="W4242" s="43"/>
      <c r="X4242" s="47">
        <f>SUMIFS(W$12:W4242,F$12:F4242,F4242,H$12:H4242,H4242,D$12:D4242,D4242)</f>
        <v>0</v>
      </c>
      <c r="Y4242" s="48">
        <f t="shared" si="677"/>
        <v>0</v>
      </c>
      <c r="Z4242" s="82"/>
      <c r="AA4242" s="106"/>
      <c r="AB4242" s="42">
        <f t="shared" si="678"/>
        <v>0</v>
      </c>
      <c r="AC4242" s="50"/>
      <c r="AD4242" s="81"/>
      <c r="AE4242" s="81"/>
      <c r="AF4242" s="81"/>
      <c r="AG4242" s="81"/>
      <c r="AH4242" s="81"/>
      <c r="AI4242" s="81"/>
      <c r="AJ4242" s="81"/>
      <c r="AK4242" s="81"/>
      <c r="AL4242" s="81"/>
      <c r="AM4242" s="50"/>
      <c r="AN4242" s="50"/>
      <c r="AO4242" s="112">
        <f t="shared" si="681"/>
        <v>0</v>
      </c>
    </row>
    <row r="4243" spans="1:41" ht="20.100000000000001" customHeight="1">
      <c r="A4243" s="70">
        <f t="shared" si="679"/>
        <v>1</v>
      </c>
      <c r="B4243" s="81"/>
      <c r="C4243" s="81"/>
      <c r="D4243" s="81"/>
      <c r="E4243" s="81"/>
      <c r="F4243" s="34"/>
      <c r="G4243" s="94"/>
      <c r="H4243" s="81"/>
      <c r="I4243" s="34"/>
      <c r="J4243" s="34"/>
      <c r="K4243" s="38"/>
      <c r="L4243" s="38"/>
      <c r="M4243" s="39">
        <f t="shared" si="672"/>
        <v>0</v>
      </c>
      <c r="N4243" s="40">
        <f t="shared" si="673"/>
        <v>0</v>
      </c>
      <c r="O4243" s="80"/>
      <c r="P4243" s="113" t="str">
        <f t="shared" si="680"/>
        <v/>
      </c>
      <c r="Q4243" s="42" t="str">
        <f t="shared" si="674"/>
        <v/>
      </c>
      <c r="R4243" s="81"/>
      <c r="S4243" s="44" t="str">
        <f t="shared" si="675"/>
        <v/>
      </c>
      <c r="T4243" s="81"/>
      <c r="U4243" s="81"/>
      <c r="V4243" s="42">
        <f t="shared" si="676"/>
        <v>0</v>
      </c>
      <c r="W4243" s="43"/>
      <c r="X4243" s="47">
        <f>SUMIFS(W$12:W4243,F$12:F4243,F4243,H$12:H4243,H4243,D$12:D4243,D4243)</f>
        <v>0</v>
      </c>
      <c r="Y4243" s="48">
        <f t="shared" si="677"/>
        <v>0</v>
      </c>
      <c r="Z4243" s="82"/>
      <c r="AA4243" s="106"/>
      <c r="AB4243" s="42">
        <f t="shared" si="678"/>
        <v>0</v>
      </c>
      <c r="AC4243" s="50"/>
      <c r="AD4243" s="81"/>
      <c r="AE4243" s="81"/>
      <c r="AF4243" s="81"/>
      <c r="AG4243" s="81"/>
      <c r="AH4243" s="81"/>
      <c r="AI4243" s="81"/>
      <c r="AJ4243" s="81"/>
      <c r="AK4243" s="81"/>
      <c r="AL4243" s="81"/>
      <c r="AM4243" s="50"/>
      <c r="AN4243" s="50"/>
      <c r="AO4243" s="112">
        <f t="shared" si="681"/>
        <v>0</v>
      </c>
    </row>
    <row r="4244" spans="1:41" ht="20.100000000000001" customHeight="1">
      <c r="A4244" s="70">
        <f t="shared" si="679"/>
        <v>1</v>
      </c>
      <c r="B4244" s="81"/>
      <c r="C4244" s="81"/>
      <c r="D4244" s="81"/>
      <c r="E4244" s="81"/>
      <c r="F4244" s="34"/>
      <c r="G4244" s="94"/>
      <c r="H4244" s="81"/>
      <c r="I4244" s="34"/>
      <c r="J4244" s="34"/>
      <c r="K4244" s="38"/>
      <c r="L4244" s="38"/>
      <c r="M4244" s="39">
        <f t="shared" si="672"/>
        <v>0</v>
      </c>
      <c r="N4244" s="40">
        <f t="shared" si="673"/>
        <v>0</v>
      </c>
      <c r="O4244" s="80"/>
      <c r="P4244" s="113" t="str">
        <f t="shared" si="680"/>
        <v/>
      </c>
      <c r="Q4244" s="42" t="str">
        <f t="shared" si="674"/>
        <v/>
      </c>
      <c r="R4244" s="81"/>
      <c r="S4244" s="44" t="str">
        <f t="shared" si="675"/>
        <v/>
      </c>
      <c r="T4244" s="81"/>
      <c r="U4244" s="81"/>
      <c r="V4244" s="42">
        <f t="shared" si="676"/>
        <v>0</v>
      </c>
      <c r="W4244" s="43"/>
      <c r="X4244" s="47">
        <f>SUMIFS(W$12:W4244,F$12:F4244,F4244,H$12:H4244,H4244,D$12:D4244,D4244)</f>
        <v>0</v>
      </c>
      <c r="Y4244" s="48">
        <f t="shared" si="677"/>
        <v>0</v>
      </c>
      <c r="Z4244" s="82"/>
      <c r="AA4244" s="106"/>
      <c r="AB4244" s="42">
        <f t="shared" si="678"/>
        <v>0</v>
      </c>
      <c r="AC4244" s="50"/>
      <c r="AD4244" s="81"/>
      <c r="AE4244" s="81"/>
      <c r="AF4244" s="81"/>
      <c r="AG4244" s="81"/>
      <c r="AH4244" s="81"/>
      <c r="AI4244" s="81"/>
      <c r="AJ4244" s="81"/>
      <c r="AK4244" s="81"/>
      <c r="AL4244" s="81"/>
      <c r="AM4244" s="50"/>
      <c r="AN4244" s="50"/>
      <c r="AO4244" s="112">
        <f t="shared" si="681"/>
        <v>0</v>
      </c>
    </row>
    <row r="4245" spans="1:41" ht="20.100000000000001" customHeight="1">
      <c r="A4245" s="70">
        <f t="shared" si="679"/>
        <v>1</v>
      </c>
      <c r="B4245" s="81"/>
      <c r="C4245" s="81"/>
      <c r="D4245" s="81"/>
      <c r="E4245" s="81"/>
      <c r="F4245" s="34"/>
      <c r="G4245" s="94"/>
      <c r="H4245" s="81"/>
      <c r="I4245" s="34"/>
      <c r="J4245" s="34"/>
      <c r="K4245" s="38"/>
      <c r="L4245" s="38"/>
      <c r="M4245" s="39">
        <f t="shared" si="672"/>
        <v>0</v>
      </c>
      <c r="N4245" s="40">
        <f t="shared" si="673"/>
        <v>0</v>
      </c>
      <c r="O4245" s="80"/>
      <c r="P4245" s="113" t="str">
        <f t="shared" si="680"/>
        <v/>
      </c>
      <c r="Q4245" s="42" t="str">
        <f t="shared" si="674"/>
        <v/>
      </c>
      <c r="R4245" s="81"/>
      <c r="S4245" s="44" t="str">
        <f t="shared" si="675"/>
        <v/>
      </c>
      <c r="T4245" s="81"/>
      <c r="U4245" s="81"/>
      <c r="V4245" s="42">
        <f t="shared" si="676"/>
        <v>0</v>
      </c>
      <c r="W4245" s="43"/>
      <c r="X4245" s="47">
        <f>SUMIFS(W$12:W4245,F$12:F4245,F4245,H$12:H4245,H4245,D$12:D4245,D4245)</f>
        <v>0</v>
      </c>
      <c r="Y4245" s="48">
        <f t="shared" si="677"/>
        <v>0</v>
      </c>
      <c r="Z4245" s="82"/>
      <c r="AA4245" s="106"/>
      <c r="AB4245" s="42">
        <f t="shared" si="678"/>
        <v>0</v>
      </c>
      <c r="AC4245" s="50"/>
      <c r="AD4245" s="81"/>
      <c r="AE4245" s="81"/>
      <c r="AF4245" s="81"/>
      <c r="AG4245" s="81"/>
      <c r="AH4245" s="81"/>
      <c r="AI4245" s="81"/>
      <c r="AJ4245" s="81"/>
      <c r="AK4245" s="81"/>
      <c r="AL4245" s="81"/>
      <c r="AM4245" s="50"/>
      <c r="AN4245" s="50"/>
      <c r="AO4245" s="112">
        <f t="shared" si="681"/>
        <v>0</v>
      </c>
    </row>
    <row r="4246" spans="1:41" ht="20.100000000000001" customHeight="1">
      <c r="A4246" s="70">
        <f t="shared" si="679"/>
        <v>1</v>
      </c>
      <c r="B4246" s="81"/>
      <c r="C4246" s="81"/>
      <c r="D4246" s="81"/>
      <c r="E4246" s="81"/>
      <c r="F4246" s="34"/>
      <c r="G4246" s="94"/>
      <c r="H4246" s="81"/>
      <c r="I4246" s="34"/>
      <c r="J4246" s="34"/>
      <c r="K4246" s="38"/>
      <c r="L4246" s="38"/>
      <c r="M4246" s="39">
        <f t="shared" si="672"/>
        <v>0</v>
      </c>
      <c r="N4246" s="40">
        <f t="shared" si="673"/>
        <v>0</v>
      </c>
      <c r="O4246" s="80"/>
      <c r="P4246" s="113" t="str">
        <f t="shared" si="680"/>
        <v/>
      </c>
      <c r="Q4246" s="42" t="str">
        <f t="shared" si="674"/>
        <v/>
      </c>
      <c r="R4246" s="81"/>
      <c r="S4246" s="44" t="str">
        <f t="shared" si="675"/>
        <v/>
      </c>
      <c r="T4246" s="81"/>
      <c r="U4246" s="81"/>
      <c r="V4246" s="42">
        <f t="shared" si="676"/>
        <v>0</v>
      </c>
      <c r="W4246" s="43"/>
      <c r="X4246" s="47">
        <f>SUMIFS(W$12:W4246,F$12:F4246,F4246,H$12:H4246,H4246,D$12:D4246,D4246)</f>
        <v>0</v>
      </c>
      <c r="Y4246" s="48">
        <f t="shared" si="677"/>
        <v>0</v>
      </c>
      <c r="Z4246" s="82"/>
      <c r="AA4246" s="106"/>
      <c r="AB4246" s="42">
        <f t="shared" si="678"/>
        <v>0</v>
      </c>
      <c r="AC4246" s="50"/>
      <c r="AD4246" s="81"/>
      <c r="AE4246" s="81"/>
      <c r="AF4246" s="81"/>
      <c r="AG4246" s="81"/>
      <c r="AH4246" s="81"/>
      <c r="AI4246" s="81"/>
      <c r="AJ4246" s="81"/>
      <c r="AK4246" s="81"/>
      <c r="AL4246" s="81"/>
      <c r="AM4246" s="50"/>
      <c r="AN4246" s="50"/>
      <c r="AO4246" s="112">
        <f t="shared" si="681"/>
        <v>0</v>
      </c>
    </row>
    <row r="4247" spans="1:41" ht="20.100000000000001" customHeight="1">
      <c r="A4247" s="70">
        <f t="shared" si="679"/>
        <v>1</v>
      </c>
      <c r="B4247" s="81"/>
      <c r="C4247" s="81"/>
      <c r="D4247" s="81"/>
      <c r="E4247" s="81"/>
      <c r="F4247" s="34"/>
      <c r="G4247" s="94"/>
      <c r="H4247" s="81"/>
      <c r="I4247" s="34"/>
      <c r="J4247" s="34"/>
      <c r="K4247" s="38"/>
      <c r="L4247" s="38"/>
      <c r="M4247" s="39">
        <f t="shared" si="672"/>
        <v>0</v>
      </c>
      <c r="N4247" s="40">
        <f t="shared" si="673"/>
        <v>0</v>
      </c>
      <c r="O4247" s="80"/>
      <c r="P4247" s="113" t="str">
        <f t="shared" si="680"/>
        <v/>
      </c>
      <c r="Q4247" s="42" t="str">
        <f t="shared" si="674"/>
        <v/>
      </c>
      <c r="R4247" s="81"/>
      <c r="S4247" s="44" t="str">
        <f t="shared" si="675"/>
        <v/>
      </c>
      <c r="T4247" s="81"/>
      <c r="U4247" s="81"/>
      <c r="V4247" s="42">
        <f t="shared" si="676"/>
        <v>0</v>
      </c>
      <c r="W4247" s="43"/>
      <c r="X4247" s="47">
        <f>SUMIFS(W$12:W4247,F$12:F4247,F4247,H$12:H4247,H4247,D$12:D4247,D4247)</f>
        <v>0</v>
      </c>
      <c r="Y4247" s="48">
        <f t="shared" si="677"/>
        <v>0</v>
      </c>
      <c r="Z4247" s="82"/>
      <c r="AA4247" s="106"/>
      <c r="AB4247" s="42">
        <f t="shared" si="678"/>
        <v>0</v>
      </c>
      <c r="AC4247" s="50"/>
      <c r="AD4247" s="81"/>
      <c r="AE4247" s="81"/>
      <c r="AF4247" s="81"/>
      <c r="AG4247" s="81"/>
      <c r="AH4247" s="81"/>
      <c r="AI4247" s="81"/>
      <c r="AJ4247" s="81"/>
      <c r="AK4247" s="81"/>
      <c r="AL4247" s="81"/>
      <c r="AM4247" s="50"/>
      <c r="AN4247" s="50"/>
      <c r="AO4247" s="112">
        <f t="shared" si="681"/>
        <v>0</v>
      </c>
    </row>
    <row r="4248" spans="1:41" ht="20.100000000000001" customHeight="1">
      <c r="A4248" s="70">
        <f t="shared" si="679"/>
        <v>1</v>
      </c>
      <c r="B4248" s="81"/>
      <c r="C4248" s="81"/>
      <c r="D4248" s="81"/>
      <c r="E4248" s="81"/>
      <c r="F4248" s="34"/>
      <c r="G4248" s="94"/>
      <c r="H4248" s="81"/>
      <c r="I4248" s="34"/>
      <c r="J4248" s="34"/>
      <c r="K4248" s="38"/>
      <c r="L4248" s="38"/>
      <c r="M4248" s="39">
        <f t="shared" si="672"/>
        <v>0</v>
      </c>
      <c r="N4248" s="40">
        <f t="shared" si="673"/>
        <v>0</v>
      </c>
      <c r="O4248" s="80"/>
      <c r="P4248" s="113" t="str">
        <f t="shared" si="680"/>
        <v/>
      </c>
      <c r="Q4248" s="42" t="str">
        <f t="shared" si="674"/>
        <v/>
      </c>
      <c r="R4248" s="81"/>
      <c r="S4248" s="44" t="str">
        <f t="shared" si="675"/>
        <v/>
      </c>
      <c r="T4248" s="81"/>
      <c r="U4248" s="81"/>
      <c r="V4248" s="42">
        <f t="shared" si="676"/>
        <v>0</v>
      </c>
      <c r="W4248" s="43"/>
      <c r="X4248" s="47">
        <f>SUMIFS(W$12:W4248,F$12:F4248,F4248,H$12:H4248,H4248,D$12:D4248,D4248)</f>
        <v>0</v>
      </c>
      <c r="Y4248" s="48">
        <f t="shared" si="677"/>
        <v>0</v>
      </c>
      <c r="Z4248" s="82"/>
      <c r="AA4248" s="106"/>
      <c r="AB4248" s="42">
        <f t="shared" si="678"/>
        <v>0</v>
      </c>
      <c r="AC4248" s="50"/>
      <c r="AD4248" s="81"/>
      <c r="AE4248" s="81"/>
      <c r="AF4248" s="81"/>
      <c r="AG4248" s="81"/>
      <c r="AH4248" s="81"/>
      <c r="AI4248" s="81"/>
      <c r="AJ4248" s="81"/>
      <c r="AK4248" s="81"/>
      <c r="AL4248" s="81"/>
      <c r="AM4248" s="50"/>
      <c r="AN4248" s="50"/>
      <c r="AO4248" s="112">
        <f t="shared" si="681"/>
        <v>0</v>
      </c>
    </row>
    <row r="4249" spans="1:41" ht="20.100000000000001" customHeight="1">
      <c r="A4249" s="70">
        <f t="shared" si="679"/>
        <v>1</v>
      </c>
      <c r="B4249" s="81"/>
      <c r="C4249" s="81"/>
      <c r="D4249" s="81"/>
      <c r="E4249" s="81"/>
      <c r="F4249" s="34"/>
      <c r="G4249" s="94"/>
      <c r="H4249" s="81"/>
      <c r="I4249" s="34"/>
      <c r="J4249" s="34"/>
      <c r="K4249" s="38"/>
      <c r="L4249" s="38"/>
      <c r="M4249" s="39">
        <f t="shared" si="672"/>
        <v>0</v>
      </c>
      <c r="N4249" s="40">
        <f t="shared" si="673"/>
        <v>0</v>
      </c>
      <c r="O4249" s="80"/>
      <c r="P4249" s="113" t="str">
        <f t="shared" si="680"/>
        <v/>
      </c>
      <c r="Q4249" s="42" t="str">
        <f t="shared" si="674"/>
        <v/>
      </c>
      <c r="R4249" s="81"/>
      <c r="S4249" s="44" t="str">
        <f t="shared" si="675"/>
        <v/>
      </c>
      <c r="T4249" s="81"/>
      <c r="U4249" s="81"/>
      <c r="V4249" s="42">
        <f t="shared" si="676"/>
        <v>0</v>
      </c>
      <c r="W4249" s="43"/>
      <c r="X4249" s="47">
        <f>SUMIFS(W$12:W4249,F$12:F4249,F4249,H$12:H4249,H4249,D$12:D4249,D4249)</f>
        <v>0</v>
      </c>
      <c r="Y4249" s="48">
        <f t="shared" si="677"/>
        <v>0</v>
      </c>
      <c r="Z4249" s="82"/>
      <c r="AA4249" s="106"/>
      <c r="AB4249" s="42">
        <f t="shared" si="678"/>
        <v>0</v>
      </c>
      <c r="AC4249" s="50"/>
      <c r="AD4249" s="81"/>
      <c r="AE4249" s="81"/>
      <c r="AF4249" s="81"/>
      <c r="AG4249" s="81"/>
      <c r="AH4249" s="81"/>
      <c r="AI4249" s="81"/>
      <c r="AJ4249" s="81"/>
      <c r="AK4249" s="81"/>
      <c r="AL4249" s="81"/>
      <c r="AM4249" s="50"/>
      <c r="AN4249" s="50"/>
      <c r="AO4249" s="112">
        <f t="shared" si="681"/>
        <v>0</v>
      </c>
    </row>
    <row r="4250" spans="1:41" ht="20.100000000000001" customHeight="1">
      <c r="A4250" s="70">
        <f t="shared" si="679"/>
        <v>1</v>
      </c>
      <c r="B4250" s="81"/>
      <c r="C4250" s="81"/>
      <c r="D4250" s="81"/>
      <c r="E4250" s="81"/>
      <c r="F4250" s="34"/>
      <c r="G4250" s="94"/>
      <c r="H4250" s="81"/>
      <c r="I4250" s="34"/>
      <c r="J4250" s="34"/>
      <c r="K4250" s="38"/>
      <c r="L4250" s="38"/>
      <c r="M4250" s="39">
        <f t="shared" si="672"/>
        <v>0</v>
      </c>
      <c r="N4250" s="40">
        <f t="shared" si="673"/>
        <v>0</v>
      </c>
      <c r="O4250" s="80"/>
      <c r="P4250" s="113" t="str">
        <f t="shared" si="680"/>
        <v/>
      </c>
      <c r="Q4250" s="42" t="str">
        <f t="shared" si="674"/>
        <v/>
      </c>
      <c r="R4250" s="81"/>
      <c r="S4250" s="44" t="str">
        <f t="shared" si="675"/>
        <v/>
      </c>
      <c r="T4250" s="81"/>
      <c r="U4250" s="81"/>
      <c r="V4250" s="42">
        <f t="shared" si="676"/>
        <v>0</v>
      </c>
      <c r="W4250" s="43"/>
      <c r="X4250" s="47">
        <f>SUMIFS(W$12:W4250,F$12:F4250,F4250,H$12:H4250,H4250,D$12:D4250,D4250)</f>
        <v>0</v>
      </c>
      <c r="Y4250" s="48">
        <f t="shared" si="677"/>
        <v>0</v>
      </c>
      <c r="Z4250" s="82"/>
      <c r="AA4250" s="106"/>
      <c r="AB4250" s="42">
        <f t="shared" si="678"/>
        <v>0</v>
      </c>
      <c r="AC4250" s="50"/>
      <c r="AD4250" s="81"/>
      <c r="AE4250" s="81"/>
      <c r="AF4250" s="81"/>
      <c r="AG4250" s="81"/>
      <c r="AH4250" s="81"/>
      <c r="AI4250" s="81"/>
      <c r="AJ4250" s="81"/>
      <c r="AK4250" s="81"/>
      <c r="AL4250" s="81"/>
      <c r="AM4250" s="50"/>
      <c r="AN4250" s="50"/>
      <c r="AO4250" s="112">
        <f t="shared" si="681"/>
        <v>0</v>
      </c>
    </row>
    <row r="4251" spans="1:41" ht="20.100000000000001" customHeight="1">
      <c r="A4251" s="70">
        <f t="shared" si="679"/>
        <v>1</v>
      </c>
      <c r="B4251" s="81"/>
      <c r="C4251" s="81"/>
      <c r="D4251" s="81"/>
      <c r="E4251" s="81"/>
      <c r="F4251" s="34"/>
      <c r="G4251" s="94"/>
      <c r="H4251" s="81"/>
      <c r="I4251" s="34"/>
      <c r="J4251" s="34"/>
      <c r="K4251" s="38"/>
      <c r="L4251" s="38"/>
      <c r="M4251" s="39">
        <f t="shared" si="672"/>
        <v>0</v>
      </c>
      <c r="N4251" s="40">
        <f t="shared" si="673"/>
        <v>0</v>
      </c>
      <c r="O4251" s="80"/>
      <c r="P4251" s="113" t="str">
        <f t="shared" si="680"/>
        <v/>
      </c>
      <c r="Q4251" s="42" t="str">
        <f t="shared" si="674"/>
        <v/>
      </c>
      <c r="R4251" s="81"/>
      <c r="S4251" s="44" t="str">
        <f t="shared" si="675"/>
        <v/>
      </c>
      <c r="T4251" s="81"/>
      <c r="U4251" s="81"/>
      <c r="V4251" s="42">
        <f t="shared" si="676"/>
        <v>0</v>
      </c>
      <c r="W4251" s="43"/>
      <c r="X4251" s="47">
        <f>SUMIFS(W$12:W4251,F$12:F4251,F4251,H$12:H4251,H4251,D$12:D4251,D4251)</f>
        <v>0</v>
      </c>
      <c r="Y4251" s="48">
        <f t="shared" si="677"/>
        <v>0</v>
      </c>
      <c r="Z4251" s="82"/>
      <c r="AA4251" s="106"/>
      <c r="AB4251" s="42">
        <f t="shared" si="678"/>
        <v>0</v>
      </c>
      <c r="AC4251" s="50"/>
      <c r="AD4251" s="81"/>
      <c r="AE4251" s="81"/>
      <c r="AF4251" s="81"/>
      <c r="AG4251" s="81"/>
      <c r="AH4251" s="81"/>
      <c r="AI4251" s="81"/>
      <c r="AJ4251" s="81"/>
      <c r="AK4251" s="81"/>
      <c r="AL4251" s="81"/>
      <c r="AM4251" s="50"/>
      <c r="AN4251" s="50"/>
      <c r="AO4251" s="112">
        <f t="shared" si="681"/>
        <v>0</v>
      </c>
    </row>
    <row r="4252" spans="1:41" ht="20.100000000000001" customHeight="1">
      <c r="A4252" s="70">
        <f t="shared" si="679"/>
        <v>1</v>
      </c>
      <c r="B4252" s="81"/>
      <c r="C4252" s="81"/>
      <c r="D4252" s="81"/>
      <c r="E4252" s="81"/>
      <c r="F4252" s="34"/>
      <c r="G4252" s="94"/>
      <c r="H4252" s="81"/>
      <c r="I4252" s="34"/>
      <c r="J4252" s="34"/>
      <c r="K4252" s="38"/>
      <c r="L4252" s="38"/>
      <c r="M4252" s="39">
        <f t="shared" si="672"/>
        <v>0</v>
      </c>
      <c r="N4252" s="40">
        <f t="shared" si="673"/>
        <v>0</v>
      </c>
      <c r="O4252" s="80"/>
      <c r="P4252" s="113" t="str">
        <f t="shared" si="680"/>
        <v/>
      </c>
      <c r="Q4252" s="42" t="str">
        <f t="shared" si="674"/>
        <v/>
      </c>
      <c r="R4252" s="81"/>
      <c r="S4252" s="44" t="str">
        <f t="shared" si="675"/>
        <v/>
      </c>
      <c r="T4252" s="81"/>
      <c r="U4252" s="81"/>
      <c r="V4252" s="42">
        <f t="shared" si="676"/>
        <v>0</v>
      </c>
      <c r="W4252" s="43"/>
      <c r="X4252" s="47">
        <f>SUMIFS(W$12:W4252,F$12:F4252,F4252,H$12:H4252,H4252,D$12:D4252,D4252)</f>
        <v>0</v>
      </c>
      <c r="Y4252" s="48">
        <f t="shared" si="677"/>
        <v>0</v>
      </c>
      <c r="Z4252" s="82"/>
      <c r="AA4252" s="106"/>
      <c r="AB4252" s="42">
        <f t="shared" si="678"/>
        <v>0</v>
      </c>
      <c r="AC4252" s="50"/>
      <c r="AD4252" s="81"/>
      <c r="AE4252" s="81"/>
      <c r="AF4252" s="81"/>
      <c r="AG4252" s="81"/>
      <c r="AH4252" s="81"/>
      <c r="AI4252" s="81"/>
      <c r="AJ4252" s="81"/>
      <c r="AK4252" s="81"/>
      <c r="AL4252" s="81"/>
      <c r="AM4252" s="50"/>
      <c r="AN4252" s="50"/>
      <c r="AO4252" s="112">
        <f t="shared" si="681"/>
        <v>0</v>
      </c>
    </row>
    <row r="4253" spans="1:41" ht="20.100000000000001" customHeight="1">
      <c r="A4253" s="70">
        <f t="shared" si="679"/>
        <v>1</v>
      </c>
      <c r="B4253" s="81"/>
      <c r="C4253" s="81"/>
      <c r="D4253" s="81"/>
      <c r="E4253" s="81"/>
      <c r="F4253" s="34"/>
      <c r="G4253" s="94"/>
      <c r="H4253" s="81"/>
      <c r="I4253" s="34"/>
      <c r="J4253" s="34"/>
      <c r="K4253" s="38"/>
      <c r="L4253" s="38"/>
      <c r="M4253" s="39">
        <f t="shared" si="672"/>
        <v>0</v>
      </c>
      <c r="N4253" s="40">
        <f t="shared" si="673"/>
        <v>0</v>
      </c>
      <c r="O4253" s="80"/>
      <c r="P4253" s="113" t="str">
        <f t="shared" si="680"/>
        <v/>
      </c>
      <c r="Q4253" s="42" t="str">
        <f t="shared" si="674"/>
        <v/>
      </c>
      <c r="R4253" s="81"/>
      <c r="S4253" s="44" t="str">
        <f t="shared" si="675"/>
        <v/>
      </c>
      <c r="T4253" s="81"/>
      <c r="U4253" s="81"/>
      <c r="V4253" s="42">
        <f t="shared" si="676"/>
        <v>0</v>
      </c>
      <c r="W4253" s="43"/>
      <c r="X4253" s="47">
        <f>SUMIFS(W$12:W4253,F$12:F4253,F4253,H$12:H4253,H4253,D$12:D4253,D4253)</f>
        <v>0</v>
      </c>
      <c r="Y4253" s="48">
        <f t="shared" si="677"/>
        <v>0</v>
      </c>
      <c r="Z4253" s="82"/>
      <c r="AA4253" s="106"/>
      <c r="AB4253" s="42">
        <f t="shared" si="678"/>
        <v>0</v>
      </c>
      <c r="AC4253" s="50"/>
      <c r="AD4253" s="81"/>
      <c r="AE4253" s="81"/>
      <c r="AF4253" s="81"/>
      <c r="AG4253" s="81"/>
      <c r="AH4253" s="81"/>
      <c r="AI4253" s="81"/>
      <c r="AJ4253" s="81"/>
      <c r="AK4253" s="81"/>
      <c r="AL4253" s="81"/>
      <c r="AM4253" s="50"/>
      <c r="AN4253" s="50"/>
      <c r="AO4253" s="112">
        <f t="shared" si="681"/>
        <v>0</v>
      </c>
    </row>
    <row r="4254" spans="1:41" ht="20.100000000000001" customHeight="1">
      <c r="A4254" s="70">
        <f t="shared" si="679"/>
        <v>1</v>
      </c>
      <c r="B4254" s="81"/>
      <c r="C4254" s="81"/>
      <c r="D4254" s="81"/>
      <c r="E4254" s="81"/>
      <c r="F4254" s="34"/>
      <c r="G4254" s="94"/>
      <c r="H4254" s="81"/>
      <c r="I4254" s="34"/>
      <c r="J4254" s="34"/>
      <c r="K4254" s="38"/>
      <c r="L4254" s="38"/>
      <c r="M4254" s="39">
        <f t="shared" si="672"/>
        <v>0</v>
      </c>
      <c r="N4254" s="40">
        <f t="shared" si="673"/>
        <v>0</v>
      </c>
      <c r="O4254" s="80"/>
      <c r="P4254" s="113" t="str">
        <f t="shared" si="680"/>
        <v/>
      </c>
      <c r="Q4254" s="42" t="str">
        <f t="shared" si="674"/>
        <v/>
      </c>
      <c r="R4254" s="81"/>
      <c r="S4254" s="44" t="str">
        <f t="shared" si="675"/>
        <v/>
      </c>
      <c r="T4254" s="81"/>
      <c r="U4254" s="81"/>
      <c r="V4254" s="42">
        <f t="shared" si="676"/>
        <v>0</v>
      </c>
      <c r="W4254" s="43"/>
      <c r="X4254" s="47">
        <f>SUMIFS(W$12:W4254,F$12:F4254,F4254,H$12:H4254,H4254,D$12:D4254,D4254)</f>
        <v>0</v>
      </c>
      <c r="Y4254" s="48">
        <f t="shared" si="677"/>
        <v>0</v>
      </c>
      <c r="Z4254" s="82"/>
      <c r="AA4254" s="106"/>
      <c r="AB4254" s="42">
        <f t="shared" si="678"/>
        <v>0</v>
      </c>
      <c r="AC4254" s="50"/>
      <c r="AD4254" s="81"/>
      <c r="AE4254" s="81"/>
      <c r="AF4254" s="81"/>
      <c r="AG4254" s="81"/>
      <c r="AH4254" s="81"/>
      <c r="AI4254" s="81"/>
      <c r="AJ4254" s="81"/>
      <c r="AK4254" s="81"/>
      <c r="AL4254" s="81"/>
      <c r="AM4254" s="50"/>
      <c r="AN4254" s="50"/>
      <c r="AO4254" s="112">
        <f t="shared" si="681"/>
        <v>0</v>
      </c>
    </row>
    <row r="4255" spans="1:41" ht="20.100000000000001" customHeight="1">
      <c r="A4255" s="70">
        <f t="shared" si="679"/>
        <v>1</v>
      </c>
      <c r="B4255" s="81"/>
      <c r="C4255" s="81"/>
      <c r="D4255" s="81"/>
      <c r="E4255" s="81"/>
      <c r="F4255" s="34"/>
      <c r="G4255" s="94"/>
      <c r="H4255" s="81"/>
      <c r="I4255" s="34"/>
      <c r="J4255" s="34"/>
      <c r="K4255" s="38"/>
      <c r="L4255" s="38"/>
      <c r="M4255" s="39">
        <f t="shared" si="672"/>
        <v>0</v>
      </c>
      <c r="N4255" s="40">
        <f t="shared" si="673"/>
        <v>0</v>
      </c>
      <c r="O4255" s="80"/>
      <c r="P4255" s="113" t="str">
        <f t="shared" si="680"/>
        <v/>
      </c>
      <c r="Q4255" s="42" t="str">
        <f t="shared" si="674"/>
        <v/>
      </c>
      <c r="R4255" s="81"/>
      <c r="S4255" s="44" t="str">
        <f t="shared" si="675"/>
        <v/>
      </c>
      <c r="T4255" s="81"/>
      <c r="U4255" s="81"/>
      <c r="V4255" s="42">
        <f t="shared" si="676"/>
        <v>0</v>
      </c>
      <c r="W4255" s="43"/>
      <c r="X4255" s="47">
        <f>SUMIFS(W$12:W4255,F$12:F4255,F4255,H$12:H4255,H4255,D$12:D4255,D4255)</f>
        <v>0</v>
      </c>
      <c r="Y4255" s="48">
        <f t="shared" si="677"/>
        <v>0</v>
      </c>
      <c r="Z4255" s="82"/>
      <c r="AA4255" s="106"/>
      <c r="AB4255" s="42">
        <f t="shared" si="678"/>
        <v>0</v>
      </c>
      <c r="AC4255" s="50"/>
      <c r="AD4255" s="81"/>
      <c r="AE4255" s="81"/>
      <c r="AF4255" s="81"/>
      <c r="AG4255" s="81"/>
      <c r="AH4255" s="81"/>
      <c r="AI4255" s="81"/>
      <c r="AJ4255" s="81"/>
      <c r="AK4255" s="81"/>
      <c r="AL4255" s="81"/>
      <c r="AM4255" s="50"/>
      <c r="AN4255" s="50"/>
      <c r="AO4255" s="112">
        <f t="shared" si="681"/>
        <v>0</v>
      </c>
    </row>
    <row r="4256" spans="1:41" ht="20.100000000000001" customHeight="1">
      <c r="A4256" s="70">
        <f t="shared" si="679"/>
        <v>1</v>
      </c>
      <c r="B4256" s="81"/>
      <c r="C4256" s="81"/>
      <c r="D4256" s="81"/>
      <c r="E4256" s="81"/>
      <c r="F4256" s="34"/>
      <c r="G4256" s="94"/>
      <c r="H4256" s="81"/>
      <c r="I4256" s="34"/>
      <c r="J4256" s="34"/>
      <c r="K4256" s="38"/>
      <c r="L4256" s="38"/>
      <c r="M4256" s="39">
        <f t="shared" si="672"/>
        <v>0</v>
      </c>
      <c r="N4256" s="40">
        <f t="shared" si="673"/>
        <v>0</v>
      </c>
      <c r="O4256" s="80"/>
      <c r="P4256" s="113" t="str">
        <f t="shared" si="680"/>
        <v/>
      </c>
      <c r="Q4256" s="42" t="str">
        <f t="shared" si="674"/>
        <v/>
      </c>
      <c r="R4256" s="81"/>
      <c r="S4256" s="44" t="str">
        <f t="shared" si="675"/>
        <v/>
      </c>
      <c r="T4256" s="81"/>
      <c r="U4256" s="81"/>
      <c r="V4256" s="42">
        <f t="shared" si="676"/>
        <v>0</v>
      </c>
      <c r="W4256" s="43"/>
      <c r="X4256" s="47">
        <f>SUMIFS(W$12:W4256,F$12:F4256,F4256,H$12:H4256,H4256,D$12:D4256,D4256)</f>
        <v>0</v>
      </c>
      <c r="Y4256" s="48">
        <f t="shared" si="677"/>
        <v>0</v>
      </c>
      <c r="Z4256" s="82"/>
      <c r="AA4256" s="106"/>
      <c r="AB4256" s="42">
        <f t="shared" si="678"/>
        <v>0</v>
      </c>
      <c r="AC4256" s="50"/>
      <c r="AD4256" s="81"/>
      <c r="AE4256" s="81"/>
      <c r="AF4256" s="81"/>
      <c r="AG4256" s="81"/>
      <c r="AH4256" s="81"/>
      <c r="AI4256" s="81"/>
      <c r="AJ4256" s="81"/>
      <c r="AK4256" s="81"/>
      <c r="AL4256" s="81"/>
      <c r="AM4256" s="50"/>
      <c r="AN4256" s="50"/>
      <c r="AO4256" s="112">
        <f t="shared" si="681"/>
        <v>0</v>
      </c>
    </row>
    <row r="4257" spans="1:41" ht="20.100000000000001" customHeight="1">
      <c r="A4257" s="70">
        <f t="shared" si="679"/>
        <v>1</v>
      </c>
      <c r="B4257" s="81"/>
      <c r="C4257" s="81"/>
      <c r="D4257" s="81"/>
      <c r="E4257" s="81"/>
      <c r="F4257" s="34"/>
      <c r="G4257" s="94"/>
      <c r="H4257" s="81"/>
      <c r="I4257" s="34"/>
      <c r="J4257" s="34"/>
      <c r="K4257" s="38"/>
      <c r="L4257" s="38"/>
      <c r="M4257" s="39">
        <f t="shared" si="672"/>
        <v>0</v>
      </c>
      <c r="N4257" s="40">
        <f t="shared" si="673"/>
        <v>0</v>
      </c>
      <c r="O4257" s="80"/>
      <c r="P4257" s="113" t="str">
        <f t="shared" si="680"/>
        <v/>
      </c>
      <c r="Q4257" s="42" t="str">
        <f t="shared" si="674"/>
        <v/>
      </c>
      <c r="R4257" s="81"/>
      <c r="S4257" s="44" t="str">
        <f t="shared" si="675"/>
        <v/>
      </c>
      <c r="T4257" s="81"/>
      <c r="U4257" s="81"/>
      <c r="V4257" s="42">
        <f t="shared" si="676"/>
        <v>0</v>
      </c>
      <c r="W4257" s="43"/>
      <c r="X4257" s="47">
        <f>SUMIFS(W$12:W4257,F$12:F4257,F4257,H$12:H4257,H4257,D$12:D4257,D4257)</f>
        <v>0</v>
      </c>
      <c r="Y4257" s="48">
        <f t="shared" si="677"/>
        <v>0</v>
      </c>
      <c r="Z4257" s="82"/>
      <c r="AA4257" s="106"/>
      <c r="AB4257" s="42">
        <f t="shared" si="678"/>
        <v>0</v>
      </c>
      <c r="AC4257" s="50"/>
      <c r="AD4257" s="81"/>
      <c r="AE4257" s="81"/>
      <c r="AF4257" s="81"/>
      <c r="AG4257" s="81"/>
      <c r="AH4257" s="81"/>
      <c r="AI4257" s="81"/>
      <c r="AJ4257" s="81"/>
      <c r="AK4257" s="81"/>
      <c r="AL4257" s="81"/>
      <c r="AM4257" s="50"/>
      <c r="AN4257" s="50"/>
      <c r="AO4257" s="112">
        <f t="shared" si="681"/>
        <v>0</v>
      </c>
    </row>
    <row r="4258" spans="1:41" ht="20.100000000000001" customHeight="1">
      <c r="A4258" s="70">
        <f t="shared" si="679"/>
        <v>1</v>
      </c>
      <c r="B4258" s="81"/>
      <c r="C4258" s="81"/>
      <c r="D4258" s="81"/>
      <c r="E4258" s="81"/>
      <c r="F4258" s="34"/>
      <c r="G4258" s="94"/>
      <c r="H4258" s="81"/>
      <c r="I4258" s="34"/>
      <c r="J4258" s="34"/>
      <c r="K4258" s="38"/>
      <c r="L4258" s="38"/>
      <c r="M4258" s="39">
        <f t="shared" si="672"/>
        <v>0</v>
      </c>
      <c r="N4258" s="40">
        <f t="shared" si="673"/>
        <v>0</v>
      </c>
      <c r="O4258" s="80"/>
      <c r="P4258" s="113" t="str">
        <f t="shared" si="680"/>
        <v/>
      </c>
      <c r="Q4258" s="42" t="str">
        <f t="shared" si="674"/>
        <v/>
      </c>
      <c r="R4258" s="81"/>
      <c r="S4258" s="44" t="str">
        <f t="shared" si="675"/>
        <v/>
      </c>
      <c r="T4258" s="81"/>
      <c r="U4258" s="81"/>
      <c r="V4258" s="42">
        <f t="shared" si="676"/>
        <v>0</v>
      </c>
      <c r="W4258" s="43"/>
      <c r="X4258" s="47">
        <f>SUMIFS(W$12:W4258,F$12:F4258,F4258,H$12:H4258,H4258,D$12:D4258,D4258)</f>
        <v>0</v>
      </c>
      <c r="Y4258" s="48">
        <f t="shared" si="677"/>
        <v>0</v>
      </c>
      <c r="Z4258" s="82"/>
      <c r="AA4258" s="106"/>
      <c r="AB4258" s="42">
        <f t="shared" si="678"/>
        <v>0</v>
      </c>
      <c r="AC4258" s="50"/>
      <c r="AD4258" s="81"/>
      <c r="AE4258" s="81"/>
      <c r="AF4258" s="81"/>
      <c r="AG4258" s="81"/>
      <c r="AH4258" s="81"/>
      <c r="AI4258" s="81"/>
      <c r="AJ4258" s="81"/>
      <c r="AK4258" s="81"/>
      <c r="AL4258" s="81"/>
      <c r="AM4258" s="50"/>
      <c r="AN4258" s="50"/>
      <c r="AO4258" s="112">
        <f t="shared" si="681"/>
        <v>0</v>
      </c>
    </row>
    <row r="4259" spans="1:41" ht="20.100000000000001" customHeight="1">
      <c r="A4259" s="70">
        <f t="shared" si="679"/>
        <v>1</v>
      </c>
      <c r="B4259" s="81"/>
      <c r="C4259" s="81"/>
      <c r="D4259" s="81"/>
      <c r="E4259" s="81"/>
      <c r="F4259" s="34"/>
      <c r="G4259" s="94"/>
      <c r="H4259" s="81"/>
      <c r="I4259" s="34"/>
      <c r="J4259" s="34"/>
      <c r="K4259" s="38"/>
      <c r="L4259" s="38"/>
      <c r="M4259" s="39">
        <f t="shared" si="672"/>
        <v>0</v>
      </c>
      <c r="N4259" s="40">
        <f t="shared" si="673"/>
        <v>0</v>
      </c>
      <c r="O4259" s="80"/>
      <c r="P4259" s="113" t="str">
        <f t="shared" si="680"/>
        <v/>
      </c>
      <c r="Q4259" s="42" t="str">
        <f t="shared" si="674"/>
        <v/>
      </c>
      <c r="R4259" s="81"/>
      <c r="S4259" s="44" t="str">
        <f t="shared" si="675"/>
        <v/>
      </c>
      <c r="T4259" s="81"/>
      <c r="U4259" s="81"/>
      <c r="V4259" s="42">
        <f t="shared" si="676"/>
        <v>0</v>
      </c>
      <c r="W4259" s="43"/>
      <c r="X4259" s="47">
        <f>SUMIFS(W$12:W4259,F$12:F4259,F4259,H$12:H4259,H4259,D$12:D4259,D4259)</f>
        <v>0</v>
      </c>
      <c r="Y4259" s="48">
        <f t="shared" si="677"/>
        <v>0</v>
      </c>
      <c r="Z4259" s="82"/>
      <c r="AA4259" s="106"/>
      <c r="AB4259" s="42">
        <f t="shared" si="678"/>
        <v>0</v>
      </c>
      <c r="AC4259" s="50"/>
      <c r="AD4259" s="81"/>
      <c r="AE4259" s="81"/>
      <c r="AF4259" s="81"/>
      <c r="AG4259" s="81"/>
      <c r="AH4259" s="81"/>
      <c r="AI4259" s="81"/>
      <c r="AJ4259" s="81"/>
      <c r="AK4259" s="81"/>
      <c r="AL4259" s="81"/>
      <c r="AM4259" s="50"/>
      <c r="AN4259" s="50"/>
      <c r="AO4259" s="112">
        <f t="shared" si="681"/>
        <v>0</v>
      </c>
    </row>
    <row r="4260" spans="1:41" ht="20.100000000000001" customHeight="1">
      <c r="A4260" s="70">
        <f t="shared" si="679"/>
        <v>1</v>
      </c>
      <c r="B4260" s="81"/>
      <c r="C4260" s="81"/>
      <c r="D4260" s="81"/>
      <c r="E4260" s="81"/>
      <c r="F4260" s="34"/>
      <c r="G4260" s="94"/>
      <c r="H4260" s="81"/>
      <c r="I4260" s="34"/>
      <c r="J4260" s="34"/>
      <c r="K4260" s="38"/>
      <c r="L4260" s="38"/>
      <c r="M4260" s="39">
        <f t="shared" si="672"/>
        <v>0</v>
      </c>
      <c r="N4260" s="40">
        <f t="shared" si="673"/>
        <v>0</v>
      </c>
      <c r="O4260" s="80"/>
      <c r="P4260" s="113" t="str">
        <f t="shared" si="680"/>
        <v/>
      </c>
      <c r="Q4260" s="42" t="str">
        <f t="shared" si="674"/>
        <v/>
      </c>
      <c r="R4260" s="81"/>
      <c r="S4260" s="44" t="str">
        <f t="shared" si="675"/>
        <v/>
      </c>
      <c r="T4260" s="81"/>
      <c r="U4260" s="81"/>
      <c r="V4260" s="42">
        <f t="shared" si="676"/>
        <v>0</v>
      </c>
      <c r="W4260" s="43"/>
      <c r="X4260" s="47">
        <f>SUMIFS(W$12:W4260,F$12:F4260,F4260,H$12:H4260,H4260,D$12:D4260,D4260)</f>
        <v>0</v>
      </c>
      <c r="Y4260" s="48">
        <f t="shared" si="677"/>
        <v>0</v>
      </c>
      <c r="Z4260" s="82"/>
      <c r="AA4260" s="106"/>
      <c r="AB4260" s="42">
        <f t="shared" si="678"/>
        <v>0</v>
      </c>
      <c r="AC4260" s="50"/>
      <c r="AD4260" s="81"/>
      <c r="AE4260" s="81"/>
      <c r="AF4260" s="81"/>
      <c r="AG4260" s="81"/>
      <c r="AH4260" s="81"/>
      <c r="AI4260" s="81"/>
      <c r="AJ4260" s="81"/>
      <c r="AK4260" s="81"/>
      <c r="AL4260" s="81"/>
      <c r="AM4260" s="50"/>
      <c r="AN4260" s="50"/>
      <c r="AO4260" s="112">
        <f t="shared" si="681"/>
        <v>0</v>
      </c>
    </row>
    <row r="4261" spans="1:41" ht="20.100000000000001" customHeight="1">
      <c r="A4261" s="70">
        <f t="shared" si="679"/>
        <v>1</v>
      </c>
      <c r="B4261" s="81"/>
      <c r="C4261" s="81"/>
      <c r="D4261" s="81"/>
      <c r="E4261" s="81"/>
      <c r="F4261" s="34"/>
      <c r="G4261" s="94"/>
      <c r="H4261" s="81"/>
      <c r="I4261" s="34"/>
      <c r="J4261" s="34"/>
      <c r="K4261" s="38"/>
      <c r="L4261" s="38"/>
      <c r="M4261" s="39">
        <f t="shared" si="672"/>
        <v>0</v>
      </c>
      <c r="N4261" s="40">
        <f t="shared" si="673"/>
        <v>0</v>
      </c>
      <c r="O4261" s="80"/>
      <c r="P4261" s="113" t="str">
        <f t="shared" si="680"/>
        <v/>
      </c>
      <c r="Q4261" s="42" t="str">
        <f t="shared" si="674"/>
        <v/>
      </c>
      <c r="R4261" s="81"/>
      <c r="S4261" s="44" t="str">
        <f t="shared" si="675"/>
        <v/>
      </c>
      <c r="T4261" s="81"/>
      <c r="U4261" s="81"/>
      <c r="V4261" s="42">
        <f t="shared" si="676"/>
        <v>0</v>
      </c>
      <c r="W4261" s="43"/>
      <c r="X4261" s="47">
        <f>SUMIFS(W$12:W4261,F$12:F4261,F4261,H$12:H4261,H4261,D$12:D4261,D4261)</f>
        <v>0</v>
      </c>
      <c r="Y4261" s="48">
        <f t="shared" si="677"/>
        <v>0</v>
      </c>
      <c r="Z4261" s="82"/>
      <c r="AA4261" s="106"/>
      <c r="AB4261" s="42">
        <f t="shared" si="678"/>
        <v>0</v>
      </c>
      <c r="AC4261" s="50"/>
      <c r="AD4261" s="81"/>
      <c r="AE4261" s="81"/>
      <c r="AF4261" s="81"/>
      <c r="AG4261" s="81"/>
      <c r="AH4261" s="81"/>
      <c r="AI4261" s="81"/>
      <c r="AJ4261" s="81"/>
      <c r="AK4261" s="81"/>
      <c r="AL4261" s="81"/>
      <c r="AM4261" s="50"/>
      <c r="AN4261" s="50"/>
      <c r="AO4261" s="112">
        <f t="shared" si="681"/>
        <v>0</v>
      </c>
    </row>
    <row r="4262" spans="1:41" ht="20.100000000000001" customHeight="1">
      <c r="A4262" s="70">
        <f t="shared" si="679"/>
        <v>1</v>
      </c>
      <c r="B4262" s="81"/>
      <c r="C4262" s="81"/>
      <c r="D4262" s="81"/>
      <c r="E4262" s="81"/>
      <c r="F4262" s="34"/>
      <c r="G4262" s="94"/>
      <c r="H4262" s="81"/>
      <c r="I4262" s="34"/>
      <c r="J4262" s="34"/>
      <c r="K4262" s="38"/>
      <c r="L4262" s="38"/>
      <c r="M4262" s="39">
        <f t="shared" si="672"/>
        <v>0</v>
      </c>
      <c r="N4262" s="40">
        <f t="shared" si="673"/>
        <v>0</v>
      </c>
      <c r="O4262" s="80"/>
      <c r="P4262" s="113" t="str">
        <f t="shared" si="680"/>
        <v/>
      </c>
      <c r="Q4262" s="42" t="str">
        <f t="shared" si="674"/>
        <v/>
      </c>
      <c r="R4262" s="81"/>
      <c r="S4262" s="44" t="str">
        <f t="shared" si="675"/>
        <v/>
      </c>
      <c r="T4262" s="81"/>
      <c r="U4262" s="81"/>
      <c r="V4262" s="42">
        <f t="shared" si="676"/>
        <v>0</v>
      </c>
      <c r="W4262" s="43"/>
      <c r="X4262" s="47">
        <f>SUMIFS(W$12:W4262,F$12:F4262,F4262,H$12:H4262,H4262,D$12:D4262,D4262)</f>
        <v>0</v>
      </c>
      <c r="Y4262" s="48">
        <f t="shared" si="677"/>
        <v>0</v>
      </c>
      <c r="Z4262" s="82"/>
      <c r="AA4262" s="106"/>
      <c r="AB4262" s="42">
        <f t="shared" si="678"/>
        <v>0</v>
      </c>
      <c r="AC4262" s="50"/>
      <c r="AD4262" s="81"/>
      <c r="AE4262" s="81"/>
      <c r="AF4262" s="81"/>
      <c r="AG4262" s="81"/>
      <c r="AH4262" s="81"/>
      <c r="AI4262" s="81"/>
      <c r="AJ4262" s="81"/>
      <c r="AK4262" s="81"/>
      <c r="AL4262" s="81"/>
      <c r="AM4262" s="50"/>
      <c r="AN4262" s="50"/>
      <c r="AO4262" s="112">
        <f t="shared" si="681"/>
        <v>0</v>
      </c>
    </row>
    <row r="4263" spans="1:41" ht="20.100000000000001" customHeight="1">
      <c r="A4263" s="70">
        <f t="shared" si="679"/>
        <v>1</v>
      </c>
      <c r="B4263" s="81"/>
      <c r="C4263" s="81"/>
      <c r="D4263" s="81"/>
      <c r="E4263" s="81"/>
      <c r="F4263" s="34"/>
      <c r="G4263" s="94"/>
      <c r="H4263" s="81"/>
      <c r="I4263" s="34"/>
      <c r="J4263" s="34"/>
      <c r="K4263" s="38"/>
      <c r="L4263" s="38"/>
      <c r="M4263" s="39">
        <f t="shared" si="672"/>
        <v>0</v>
      </c>
      <c r="N4263" s="40">
        <f t="shared" si="673"/>
        <v>0</v>
      </c>
      <c r="O4263" s="80"/>
      <c r="P4263" s="113" t="str">
        <f t="shared" si="680"/>
        <v/>
      </c>
      <c r="Q4263" s="42" t="str">
        <f t="shared" si="674"/>
        <v/>
      </c>
      <c r="R4263" s="81"/>
      <c r="S4263" s="44" t="str">
        <f t="shared" si="675"/>
        <v/>
      </c>
      <c r="T4263" s="81"/>
      <c r="U4263" s="81"/>
      <c r="V4263" s="42">
        <f t="shared" si="676"/>
        <v>0</v>
      </c>
      <c r="W4263" s="43"/>
      <c r="X4263" s="47">
        <f>SUMIFS(W$12:W4263,F$12:F4263,F4263,H$12:H4263,H4263,D$12:D4263,D4263)</f>
        <v>0</v>
      </c>
      <c r="Y4263" s="48">
        <f t="shared" si="677"/>
        <v>0</v>
      </c>
      <c r="Z4263" s="82"/>
      <c r="AA4263" s="106"/>
      <c r="AB4263" s="42">
        <f t="shared" si="678"/>
        <v>0</v>
      </c>
      <c r="AC4263" s="50"/>
      <c r="AD4263" s="81"/>
      <c r="AE4263" s="81"/>
      <c r="AF4263" s="81"/>
      <c r="AG4263" s="81"/>
      <c r="AH4263" s="81"/>
      <c r="AI4263" s="81"/>
      <c r="AJ4263" s="81"/>
      <c r="AK4263" s="81"/>
      <c r="AL4263" s="81"/>
      <c r="AM4263" s="50"/>
      <c r="AN4263" s="50"/>
      <c r="AO4263" s="112">
        <f t="shared" si="681"/>
        <v>0</v>
      </c>
    </row>
    <row r="4264" spans="1:41" ht="20.100000000000001" customHeight="1">
      <c r="A4264" s="70">
        <f t="shared" si="679"/>
        <v>1</v>
      </c>
      <c r="B4264" s="81"/>
      <c r="C4264" s="81"/>
      <c r="D4264" s="81"/>
      <c r="E4264" s="81"/>
      <c r="F4264" s="34"/>
      <c r="G4264" s="94"/>
      <c r="H4264" s="81"/>
      <c r="I4264" s="34"/>
      <c r="J4264" s="34"/>
      <c r="K4264" s="38"/>
      <c r="L4264" s="38"/>
      <c r="M4264" s="39">
        <f t="shared" si="672"/>
        <v>0</v>
      </c>
      <c r="N4264" s="40">
        <f t="shared" si="673"/>
        <v>0</v>
      </c>
      <c r="O4264" s="80"/>
      <c r="P4264" s="113" t="str">
        <f t="shared" si="680"/>
        <v/>
      </c>
      <c r="Q4264" s="42" t="str">
        <f t="shared" si="674"/>
        <v/>
      </c>
      <c r="R4264" s="81"/>
      <c r="S4264" s="44" t="str">
        <f t="shared" si="675"/>
        <v/>
      </c>
      <c r="T4264" s="81"/>
      <c r="U4264" s="81"/>
      <c r="V4264" s="42">
        <f t="shared" si="676"/>
        <v>0</v>
      </c>
      <c r="W4264" s="43"/>
      <c r="X4264" s="47">
        <f>SUMIFS(W$12:W4264,F$12:F4264,F4264,H$12:H4264,H4264,D$12:D4264,D4264)</f>
        <v>0</v>
      </c>
      <c r="Y4264" s="48">
        <f t="shared" si="677"/>
        <v>0</v>
      </c>
      <c r="Z4264" s="82"/>
      <c r="AA4264" s="106"/>
      <c r="AB4264" s="42">
        <f t="shared" si="678"/>
        <v>0</v>
      </c>
      <c r="AC4264" s="50"/>
      <c r="AD4264" s="81"/>
      <c r="AE4264" s="81"/>
      <c r="AF4264" s="81"/>
      <c r="AG4264" s="81"/>
      <c r="AH4264" s="81"/>
      <c r="AI4264" s="81"/>
      <c r="AJ4264" s="81"/>
      <c r="AK4264" s="81"/>
      <c r="AL4264" s="81"/>
      <c r="AM4264" s="50"/>
      <c r="AN4264" s="50"/>
      <c r="AO4264" s="112">
        <f t="shared" si="681"/>
        <v>0</v>
      </c>
    </row>
    <row r="4265" spans="1:41" ht="20.100000000000001" customHeight="1">
      <c r="A4265" s="70">
        <f t="shared" si="679"/>
        <v>1</v>
      </c>
      <c r="B4265" s="81"/>
      <c r="C4265" s="81"/>
      <c r="D4265" s="81"/>
      <c r="E4265" s="81"/>
      <c r="F4265" s="34"/>
      <c r="G4265" s="94"/>
      <c r="H4265" s="81"/>
      <c r="I4265" s="34"/>
      <c r="J4265" s="34"/>
      <c r="K4265" s="38"/>
      <c r="L4265" s="38"/>
      <c r="M4265" s="39">
        <f t="shared" si="672"/>
        <v>0</v>
      </c>
      <c r="N4265" s="40">
        <f t="shared" si="673"/>
        <v>0</v>
      </c>
      <c r="O4265" s="80"/>
      <c r="P4265" s="113" t="str">
        <f t="shared" si="680"/>
        <v/>
      </c>
      <c r="Q4265" s="42" t="str">
        <f t="shared" si="674"/>
        <v/>
      </c>
      <c r="R4265" s="81"/>
      <c r="S4265" s="44" t="str">
        <f t="shared" si="675"/>
        <v/>
      </c>
      <c r="T4265" s="81"/>
      <c r="U4265" s="81"/>
      <c r="V4265" s="42">
        <f t="shared" si="676"/>
        <v>0</v>
      </c>
      <c r="W4265" s="43"/>
      <c r="X4265" s="47">
        <f>SUMIFS(W$12:W4265,F$12:F4265,F4265,H$12:H4265,H4265,D$12:D4265,D4265)</f>
        <v>0</v>
      </c>
      <c r="Y4265" s="48">
        <f t="shared" si="677"/>
        <v>0</v>
      </c>
      <c r="Z4265" s="82"/>
      <c r="AA4265" s="106"/>
      <c r="AB4265" s="42">
        <f t="shared" si="678"/>
        <v>0</v>
      </c>
      <c r="AC4265" s="50"/>
      <c r="AD4265" s="81"/>
      <c r="AE4265" s="81"/>
      <c r="AF4265" s="81"/>
      <c r="AG4265" s="81"/>
      <c r="AH4265" s="81"/>
      <c r="AI4265" s="81"/>
      <c r="AJ4265" s="81"/>
      <c r="AK4265" s="81"/>
      <c r="AL4265" s="81"/>
      <c r="AM4265" s="50"/>
      <c r="AN4265" s="50"/>
      <c r="AO4265" s="112">
        <f t="shared" si="681"/>
        <v>0</v>
      </c>
    </row>
    <row r="4266" spans="1:41" ht="20.100000000000001" customHeight="1">
      <c r="A4266" s="70">
        <f t="shared" si="679"/>
        <v>1</v>
      </c>
      <c r="B4266" s="81"/>
      <c r="C4266" s="81"/>
      <c r="D4266" s="81"/>
      <c r="E4266" s="81"/>
      <c r="F4266" s="34"/>
      <c r="G4266" s="94"/>
      <c r="H4266" s="81"/>
      <c r="I4266" s="34"/>
      <c r="J4266" s="34"/>
      <c r="K4266" s="38"/>
      <c r="L4266" s="38"/>
      <c r="M4266" s="39">
        <f t="shared" si="672"/>
        <v>0</v>
      </c>
      <c r="N4266" s="40">
        <f t="shared" si="673"/>
        <v>0</v>
      </c>
      <c r="O4266" s="80"/>
      <c r="P4266" s="113" t="str">
        <f t="shared" si="680"/>
        <v/>
      </c>
      <c r="Q4266" s="42" t="str">
        <f t="shared" si="674"/>
        <v/>
      </c>
      <c r="R4266" s="81"/>
      <c r="S4266" s="44" t="str">
        <f t="shared" si="675"/>
        <v/>
      </c>
      <c r="T4266" s="81"/>
      <c r="U4266" s="81"/>
      <c r="V4266" s="42">
        <f t="shared" si="676"/>
        <v>0</v>
      </c>
      <c r="W4266" s="43"/>
      <c r="X4266" s="47">
        <f>SUMIFS(W$12:W4266,F$12:F4266,F4266,H$12:H4266,H4266,D$12:D4266,D4266)</f>
        <v>0</v>
      </c>
      <c r="Y4266" s="48">
        <f t="shared" si="677"/>
        <v>0</v>
      </c>
      <c r="Z4266" s="82"/>
      <c r="AA4266" s="106"/>
      <c r="AB4266" s="42">
        <f t="shared" si="678"/>
        <v>0</v>
      </c>
      <c r="AC4266" s="50"/>
      <c r="AD4266" s="81"/>
      <c r="AE4266" s="81"/>
      <c r="AF4266" s="81"/>
      <c r="AG4266" s="81"/>
      <c r="AH4266" s="81"/>
      <c r="AI4266" s="81"/>
      <c r="AJ4266" s="81"/>
      <c r="AK4266" s="81"/>
      <c r="AL4266" s="81"/>
      <c r="AM4266" s="50"/>
      <c r="AN4266" s="50"/>
      <c r="AO4266" s="112">
        <f t="shared" si="681"/>
        <v>0</v>
      </c>
    </row>
    <row r="4267" spans="1:41" ht="20.100000000000001" customHeight="1">
      <c r="A4267" s="70">
        <f t="shared" si="679"/>
        <v>1</v>
      </c>
      <c r="B4267" s="81"/>
      <c r="C4267" s="81"/>
      <c r="D4267" s="81"/>
      <c r="E4267" s="81"/>
      <c r="F4267" s="34"/>
      <c r="G4267" s="94"/>
      <c r="H4267" s="81"/>
      <c r="I4267" s="34"/>
      <c r="J4267" s="34"/>
      <c r="K4267" s="38"/>
      <c r="L4267" s="38"/>
      <c r="M4267" s="39">
        <f t="shared" si="672"/>
        <v>0</v>
      </c>
      <c r="N4267" s="40">
        <f t="shared" si="673"/>
        <v>0</v>
      </c>
      <c r="O4267" s="80"/>
      <c r="P4267" s="113" t="str">
        <f t="shared" si="680"/>
        <v/>
      </c>
      <c r="Q4267" s="42" t="str">
        <f t="shared" si="674"/>
        <v/>
      </c>
      <c r="R4267" s="81"/>
      <c r="S4267" s="44" t="str">
        <f t="shared" si="675"/>
        <v/>
      </c>
      <c r="T4267" s="81"/>
      <c r="U4267" s="81"/>
      <c r="V4267" s="42">
        <f t="shared" si="676"/>
        <v>0</v>
      </c>
      <c r="W4267" s="43"/>
      <c r="X4267" s="47">
        <f>SUMIFS(W$12:W4267,F$12:F4267,F4267,H$12:H4267,H4267,D$12:D4267,D4267)</f>
        <v>0</v>
      </c>
      <c r="Y4267" s="48">
        <f t="shared" si="677"/>
        <v>0</v>
      </c>
      <c r="Z4267" s="82"/>
      <c r="AA4267" s="106"/>
      <c r="AB4267" s="42">
        <f t="shared" si="678"/>
        <v>0</v>
      </c>
      <c r="AC4267" s="50"/>
      <c r="AD4267" s="81"/>
      <c r="AE4267" s="81"/>
      <c r="AF4267" s="81"/>
      <c r="AG4267" s="81"/>
      <c r="AH4267" s="81"/>
      <c r="AI4267" s="81"/>
      <c r="AJ4267" s="81"/>
      <c r="AK4267" s="81"/>
      <c r="AL4267" s="81"/>
      <c r="AM4267" s="50"/>
      <c r="AN4267" s="50"/>
      <c r="AO4267" s="112">
        <f t="shared" si="681"/>
        <v>0</v>
      </c>
    </row>
    <row r="4268" spans="1:41" ht="20.100000000000001" customHeight="1">
      <c r="A4268" s="70">
        <f t="shared" si="679"/>
        <v>1</v>
      </c>
      <c r="B4268" s="81"/>
      <c r="C4268" s="81"/>
      <c r="D4268" s="81"/>
      <c r="E4268" s="81"/>
      <c r="F4268" s="34"/>
      <c r="G4268" s="94"/>
      <c r="H4268" s="81"/>
      <c r="I4268" s="34"/>
      <c r="J4268" s="34"/>
      <c r="K4268" s="38"/>
      <c r="L4268" s="38"/>
      <c r="M4268" s="39">
        <f t="shared" si="672"/>
        <v>0</v>
      </c>
      <c r="N4268" s="40">
        <f t="shared" si="673"/>
        <v>0</v>
      </c>
      <c r="O4268" s="80"/>
      <c r="P4268" s="113" t="str">
        <f t="shared" si="680"/>
        <v/>
      </c>
      <c r="Q4268" s="42" t="str">
        <f t="shared" si="674"/>
        <v/>
      </c>
      <c r="R4268" s="81"/>
      <c r="S4268" s="44" t="str">
        <f t="shared" si="675"/>
        <v/>
      </c>
      <c r="T4268" s="81"/>
      <c r="U4268" s="81"/>
      <c r="V4268" s="42">
        <f t="shared" si="676"/>
        <v>0</v>
      </c>
      <c r="W4268" s="43"/>
      <c r="X4268" s="47">
        <f>SUMIFS(W$12:W4268,F$12:F4268,F4268,H$12:H4268,H4268,D$12:D4268,D4268)</f>
        <v>0</v>
      </c>
      <c r="Y4268" s="48">
        <f t="shared" si="677"/>
        <v>0</v>
      </c>
      <c r="Z4268" s="82"/>
      <c r="AA4268" s="106"/>
      <c r="AB4268" s="42">
        <f t="shared" si="678"/>
        <v>0</v>
      </c>
      <c r="AC4268" s="50"/>
      <c r="AD4268" s="81"/>
      <c r="AE4268" s="81"/>
      <c r="AF4268" s="81"/>
      <c r="AG4268" s="81"/>
      <c r="AH4268" s="81"/>
      <c r="AI4268" s="81"/>
      <c r="AJ4268" s="81"/>
      <c r="AK4268" s="81"/>
      <c r="AL4268" s="81"/>
      <c r="AM4268" s="50"/>
      <c r="AN4268" s="50"/>
      <c r="AO4268" s="112">
        <f t="shared" si="681"/>
        <v>0</v>
      </c>
    </row>
    <row r="4269" spans="1:41" ht="20.100000000000001" customHeight="1">
      <c r="A4269" s="70">
        <f t="shared" si="679"/>
        <v>1</v>
      </c>
      <c r="B4269" s="81"/>
      <c r="C4269" s="81"/>
      <c r="D4269" s="81"/>
      <c r="E4269" s="81"/>
      <c r="F4269" s="34"/>
      <c r="G4269" s="94"/>
      <c r="H4269" s="81"/>
      <c r="I4269" s="34"/>
      <c r="J4269" s="34"/>
      <c r="K4269" s="38"/>
      <c r="L4269" s="38"/>
      <c r="M4269" s="39">
        <f t="shared" si="672"/>
        <v>0</v>
      </c>
      <c r="N4269" s="40">
        <f t="shared" si="673"/>
        <v>0</v>
      </c>
      <c r="O4269" s="80"/>
      <c r="P4269" s="113" t="str">
        <f t="shared" si="680"/>
        <v/>
      </c>
      <c r="Q4269" s="42" t="str">
        <f t="shared" si="674"/>
        <v/>
      </c>
      <c r="R4269" s="81"/>
      <c r="S4269" s="44" t="str">
        <f t="shared" si="675"/>
        <v/>
      </c>
      <c r="T4269" s="81"/>
      <c r="U4269" s="81"/>
      <c r="V4269" s="42">
        <f t="shared" si="676"/>
        <v>0</v>
      </c>
      <c r="W4269" s="43"/>
      <c r="X4269" s="47">
        <f>SUMIFS(W$12:W4269,F$12:F4269,F4269,H$12:H4269,H4269,D$12:D4269,D4269)</f>
        <v>0</v>
      </c>
      <c r="Y4269" s="48">
        <f t="shared" si="677"/>
        <v>0</v>
      </c>
      <c r="Z4269" s="82"/>
      <c r="AA4269" s="106"/>
      <c r="AB4269" s="42">
        <f t="shared" si="678"/>
        <v>0</v>
      </c>
      <c r="AC4269" s="50"/>
      <c r="AD4269" s="81"/>
      <c r="AE4269" s="81"/>
      <c r="AF4269" s="81"/>
      <c r="AG4269" s="81"/>
      <c r="AH4269" s="81"/>
      <c r="AI4269" s="81"/>
      <c r="AJ4269" s="81"/>
      <c r="AK4269" s="81"/>
      <c r="AL4269" s="81"/>
      <c r="AM4269" s="50"/>
      <c r="AN4269" s="50"/>
      <c r="AO4269" s="112">
        <f t="shared" si="681"/>
        <v>0</v>
      </c>
    </row>
    <row r="4270" spans="1:41" ht="20.100000000000001" customHeight="1">
      <c r="A4270" s="70">
        <f t="shared" si="679"/>
        <v>1</v>
      </c>
      <c r="B4270" s="81"/>
      <c r="C4270" s="81"/>
      <c r="D4270" s="81"/>
      <c r="E4270" s="81"/>
      <c r="F4270" s="34"/>
      <c r="G4270" s="94"/>
      <c r="H4270" s="81"/>
      <c r="I4270" s="34"/>
      <c r="J4270" s="34"/>
      <c r="K4270" s="38"/>
      <c r="L4270" s="38"/>
      <c r="M4270" s="39">
        <f t="shared" si="672"/>
        <v>0</v>
      </c>
      <c r="N4270" s="40">
        <f t="shared" si="673"/>
        <v>0</v>
      </c>
      <c r="O4270" s="80"/>
      <c r="P4270" s="113" t="str">
        <f t="shared" si="680"/>
        <v/>
      </c>
      <c r="Q4270" s="42" t="str">
        <f t="shared" si="674"/>
        <v/>
      </c>
      <c r="R4270" s="81"/>
      <c r="S4270" s="44" t="str">
        <f t="shared" si="675"/>
        <v/>
      </c>
      <c r="T4270" s="81"/>
      <c r="U4270" s="81"/>
      <c r="V4270" s="42">
        <f t="shared" si="676"/>
        <v>0</v>
      </c>
      <c r="W4270" s="43"/>
      <c r="X4270" s="47">
        <f>SUMIFS(W$12:W4270,F$12:F4270,F4270,H$12:H4270,H4270,D$12:D4270,D4270)</f>
        <v>0</v>
      </c>
      <c r="Y4270" s="48">
        <f t="shared" si="677"/>
        <v>0</v>
      </c>
      <c r="Z4270" s="82"/>
      <c r="AA4270" s="106"/>
      <c r="AB4270" s="42">
        <f t="shared" si="678"/>
        <v>0</v>
      </c>
      <c r="AC4270" s="50"/>
      <c r="AD4270" s="81"/>
      <c r="AE4270" s="81"/>
      <c r="AF4270" s="81"/>
      <c r="AG4270" s="81"/>
      <c r="AH4270" s="81"/>
      <c r="AI4270" s="81"/>
      <c r="AJ4270" s="81"/>
      <c r="AK4270" s="81"/>
      <c r="AL4270" s="81"/>
      <c r="AM4270" s="50"/>
      <c r="AN4270" s="50"/>
      <c r="AO4270" s="112">
        <f t="shared" si="681"/>
        <v>0</v>
      </c>
    </row>
    <row r="4271" spans="1:41" ht="20.100000000000001" customHeight="1">
      <c r="A4271" s="70">
        <f t="shared" si="679"/>
        <v>1</v>
      </c>
      <c r="B4271" s="81"/>
      <c r="C4271" s="81"/>
      <c r="D4271" s="81"/>
      <c r="E4271" s="81"/>
      <c r="F4271" s="34"/>
      <c r="G4271" s="94"/>
      <c r="H4271" s="81"/>
      <c r="I4271" s="34"/>
      <c r="J4271" s="34"/>
      <c r="K4271" s="38"/>
      <c r="L4271" s="38"/>
      <c r="M4271" s="39">
        <f t="shared" si="672"/>
        <v>0</v>
      </c>
      <c r="N4271" s="40">
        <f t="shared" si="673"/>
        <v>0</v>
      </c>
      <c r="O4271" s="80"/>
      <c r="P4271" s="113" t="str">
        <f t="shared" si="680"/>
        <v/>
      </c>
      <c r="Q4271" s="42" t="str">
        <f t="shared" si="674"/>
        <v/>
      </c>
      <c r="R4271" s="81"/>
      <c r="S4271" s="44" t="str">
        <f t="shared" si="675"/>
        <v/>
      </c>
      <c r="T4271" s="81"/>
      <c r="U4271" s="81"/>
      <c r="V4271" s="42">
        <f t="shared" si="676"/>
        <v>0</v>
      </c>
      <c r="W4271" s="43"/>
      <c r="X4271" s="47">
        <f>SUMIFS(W$12:W4271,F$12:F4271,F4271,H$12:H4271,H4271,D$12:D4271,D4271)</f>
        <v>0</v>
      </c>
      <c r="Y4271" s="48">
        <f t="shared" si="677"/>
        <v>0</v>
      </c>
      <c r="Z4271" s="82"/>
      <c r="AA4271" s="106"/>
      <c r="AB4271" s="42">
        <f t="shared" si="678"/>
        <v>0</v>
      </c>
      <c r="AC4271" s="50"/>
      <c r="AD4271" s="81"/>
      <c r="AE4271" s="81"/>
      <c r="AF4271" s="81"/>
      <c r="AG4271" s="81"/>
      <c r="AH4271" s="81"/>
      <c r="AI4271" s="81"/>
      <c r="AJ4271" s="81"/>
      <c r="AK4271" s="81"/>
      <c r="AL4271" s="81"/>
      <c r="AM4271" s="50"/>
      <c r="AN4271" s="50"/>
      <c r="AO4271" s="112">
        <f t="shared" si="681"/>
        <v>0</v>
      </c>
    </row>
    <row r="4272" spans="1:41" ht="20.100000000000001" customHeight="1">
      <c r="A4272" s="70">
        <f t="shared" si="679"/>
        <v>1</v>
      </c>
      <c r="B4272" s="81"/>
      <c r="C4272" s="81"/>
      <c r="D4272" s="81"/>
      <c r="E4272" s="81"/>
      <c r="F4272" s="34"/>
      <c r="G4272" s="94"/>
      <c r="H4272" s="81"/>
      <c r="I4272" s="34"/>
      <c r="J4272" s="34"/>
      <c r="K4272" s="38"/>
      <c r="L4272" s="38"/>
      <c r="M4272" s="39">
        <f t="shared" si="672"/>
        <v>0</v>
      </c>
      <c r="N4272" s="40">
        <f t="shared" si="673"/>
        <v>0</v>
      </c>
      <c r="O4272" s="80"/>
      <c r="P4272" s="113" t="str">
        <f t="shared" si="680"/>
        <v/>
      </c>
      <c r="Q4272" s="42" t="str">
        <f t="shared" si="674"/>
        <v/>
      </c>
      <c r="R4272" s="81"/>
      <c r="S4272" s="44" t="str">
        <f t="shared" si="675"/>
        <v/>
      </c>
      <c r="T4272" s="81"/>
      <c r="U4272" s="81"/>
      <c r="V4272" s="42">
        <f t="shared" si="676"/>
        <v>0</v>
      </c>
      <c r="W4272" s="43"/>
      <c r="X4272" s="47">
        <f>SUMIFS(W$12:W4272,F$12:F4272,F4272,H$12:H4272,H4272,D$12:D4272,D4272)</f>
        <v>0</v>
      </c>
      <c r="Y4272" s="48">
        <f t="shared" si="677"/>
        <v>0</v>
      </c>
      <c r="Z4272" s="82"/>
      <c r="AA4272" s="106"/>
      <c r="AB4272" s="42">
        <f t="shared" si="678"/>
        <v>0</v>
      </c>
      <c r="AC4272" s="50"/>
      <c r="AD4272" s="81"/>
      <c r="AE4272" s="81"/>
      <c r="AF4272" s="81"/>
      <c r="AG4272" s="81"/>
      <c r="AH4272" s="81"/>
      <c r="AI4272" s="81"/>
      <c r="AJ4272" s="81"/>
      <c r="AK4272" s="81"/>
      <c r="AL4272" s="81"/>
      <c r="AM4272" s="50"/>
      <c r="AN4272" s="50"/>
      <c r="AO4272" s="112">
        <f t="shared" si="681"/>
        <v>0</v>
      </c>
    </row>
    <row r="4273" spans="1:41" ht="20.100000000000001" customHeight="1">
      <c r="A4273" s="70">
        <f t="shared" si="679"/>
        <v>1</v>
      </c>
      <c r="B4273" s="81"/>
      <c r="C4273" s="81"/>
      <c r="D4273" s="81"/>
      <c r="E4273" s="81"/>
      <c r="F4273" s="34"/>
      <c r="G4273" s="94"/>
      <c r="H4273" s="81"/>
      <c r="I4273" s="34"/>
      <c r="J4273" s="34"/>
      <c r="K4273" s="38"/>
      <c r="L4273" s="38"/>
      <c r="M4273" s="39">
        <f t="shared" si="672"/>
        <v>0</v>
      </c>
      <c r="N4273" s="40">
        <f t="shared" si="673"/>
        <v>0</v>
      </c>
      <c r="O4273" s="80"/>
      <c r="P4273" s="113" t="str">
        <f t="shared" si="680"/>
        <v/>
      </c>
      <c r="Q4273" s="42" t="str">
        <f t="shared" si="674"/>
        <v/>
      </c>
      <c r="R4273" s="81"/>
      <c r="S4273" s="44" t="str">
        <f t="shared" si="675"/>
        <v/>
      </c>
      <c r="T4273" s="81"/>
      <c r="U4273" s="81"/>
      <c r="V4273" s="42">
        <f t="shared" si="676"/>
        <v>0</v>
      </c>
      <c r="W4273" s="43"/>
      <c r="X4273" s="47">
        <f>SUMIFS(W$12:W4273,F$12:F4273,F4273,H$12:H4273,H4273,D$12:D4273,D4273)</f>
        <v>0</v>
      </c>
      <c r="Y4273" s="48">
        <f t="shared" si="677"/>
        <v>0</v>
      </c>
      <c r="Z4273" s="82"/>
      <c r="AA4273" s="106"/>
      <c r="AB4273" s="42">
        <f t="shared" si="678"/>
        <v>0</v>
      </c>
      <c r="AC4273" s="50"/>
      <c r="AD4273" s="81"/>
      <c r="AE4273" s="81"/>
      <c r="AF4273" s="81"/>
      <c r="AG4273" s="81"/>
      <c r="AH4273" s="81"/>
      <c r="AI4273" s="81"/>
      <c r="AJ4273" s="81"/>
      <c r="AK4273" s="81"/>
      <c r="AL4273" s="81"/>
      <c r="AM4273" s="50"/>
      <c r="AN4273" s="50"/>
      <c r="AO4273" s="112">
        <f t="shared" si="681"/>
        <v>0</v>
      </c>
    </row>
    <row r="4274" spans="1:41" ht="20.100000000000001" customHeight="1">
      <c r="A4274" s="70">
        <f t="shared" si="679"/>
        <v>1</v>
      </c>
      <c r="B4274" s="81"/>
      <c r="C4274" s="81"/>
      <c r="D4274" s="81"/>
      <c r="E4274" s="81"/>
      <c r="F4274" s="34"/>
      <c r="G4274" s="94"/>
      <c r="H4274" s="81"/>
      <c r="I4274" s="34"/>
      <c r="J4274" s="34"/>
      <c r="K4274" s="38"/>
      <c r="L4274" s="38"/>
      <c r="M4274" s="39">
        <f t="shared" si="672"/>
        <v>0</v>
      </c>
      <c r="N4274" s="40">
        <f t="shared" si="673"/>
        <v>0</v>
      </c>
      <c r="O4274" s="80"/>
      <c r="P4274" s="113" t="str">
        <f t="shared" si="680"/>
        <v/>
      </c>
      <c r="Q4274" s="42" t="str">
        <f t="shared" si="674"/>
        <v/>
      </c>
      <c r="R4274" s="81"/>
      <c r="S4274" s="44" t="str">
        <f t="shared" si="675"/>
        <v/>
      </c>
      <c r="T4274" s="81"/>
      <c r="U4274" s="81"/>
      <c r="V4274" s="42">
        <f t="shared" si="676"/>
        <v>0</v>
      </c>
      <c r="W4274" s="43"/>
      <c r="X4274" s="47">
        <f>SUMIFS(W$12:W4274,F$12:F4274,F4274,H$12:H4274,H4274,D$12:D4274,D4274)</f>
        <v>0</v>
      </c>
      <c r="Y4274" s="48">
        <f t="shared" si="677"/>
        <v>0</v>
      </c>
      <c r="Z4274" s="82"/>
      <c r="AA4274" s="106"/>
      <c r="AB4274" s="42">
        <f t="shared" si="678"/>
        <v>0</v>
      </c>
      <c r="AC4274" s="50"/>
      <c r="AD4274" s="81"/>
      <c r="AE4274" s="81"/>
      <c r="AF4274" s="81"/>
      <c r="AG4274" s="81"/>
      <c r="AH4274" s="81"/>
      <c r="AI4274" s="81"/>
      <c r="AJ4274" s="81"/>
      <c r="AK4274" s="81"/>
      <c r="AL4274" s="81"/>
      <c r="AM4274" s="50"/>
      <c r="AN4274" s="50"/>
      <c r="AO4274" s="112">
        <f t="shared" si="681"/>
        <v>0</v>
      </c>
    </row>
    <row r="4275" spans="1:41" ht="20.100000000000001" customHeight="1">
      <c r="A4275" s="70">
        <f t="shared" si="679"/>
        <v>1</v>
      </c>
      <c r="B4275" s="81"/>
      <c r="C4275" s="81"/>
      <c r="D4275" s="81"/>
      <c r="E4275" s="81"/>
      <c r="F4275" s="34"/>
      <c r="G4275" s="94"/>
      <c r="H4275" s="81"/>
      <c r="I4275" s="34"/>
      <c r="J4275" s="34"/>
      <c r="K4275" s="38"/>
      <c r="L4275" s="38"/>
      <c r="M4275" s="39">
        <f t="shared" si="672"/>
        <v>0</v>
      </c>
      <c r="N4275" s="40">
        <f t="shared" si="673"/>
        <v>0</v>
      </c>
      <c r="O4275" s="80"/>
      <c r="P4275" s="113" t="str">
        <f t="shared" si="680"/>
        <v/>
      </c>
      <c r="Q4275" s="42" t="str">
        <f t="shared" si="674"/>
        <v/>
      </c>
      <c r="R4275" s="81"/>
      <c r="S4275" s="44" t="str">
        <f t="shared" si="675"/>
        <v/>
      </c>
      <c r="T4275" s="81"/>
      <c r="U4275" s="81"/>
      <c r="V4275" s="42">
        <f t="shared" si="676"/>
        <v>0</v>
      </c>
      <c r="W4275" s="43"/>
      <c r="X4275" s="47">
        <f>SUMIFS(W$12:W4275,F$12:F4275,F4275,H$12:H4275,H4275,D$12:D4275,D4275)</f>
        <v>0</v>
      </c>
      <c r="Y4275" s="48">
        <f t="shared" si="677"/>
        <v>0</v>
      </c>
      <c r="Z4275" s="82"/>
      <c r="AA4275" s="106"/>
      <c r="AB4275" s="42">
        <f t="shared" si="678"/>
        <v>0</v>
      </c>
      <c r="AC4275" s="50"/>
      <c r="AD4275" s="81"/>
      <c r="AE4275" s="81"/>
      <c r="AF4275" s="81"/>
      <c r="AG4275" s="81"/>
      <c r="AH4275" s="81"/>
      <c r="AI4275" s="81"/>
      <c r="AJ4275" s="81"/>
      <c r="AK4275" s="81"/>
      <c r="AL4275" s="81"/>
      <c r="AM4275" s="50"/>
      <c r="AN4275" s="50"/>
      <c r="AO4275" s="112">
        <f t="shared" si="681"/>
        <v>0</v>
      </c>
    </row>
    <row r="4276" spans="1:41" ht="20.100000000000001" customHeight="1">
      <c r="A4276" s="70">
        <f t="shared" si="679"/>
        <v>1</v>
      </c>
      <c r="B4276" s="81"/>
      <c r="C4276" s="81"/>
      <c r="D4276" s="81"/>
      <c r="E4276" s="81"/>
      <c r="F4276" s="34"/>
      <c r="G4276" s="94"/>
      <c r="H4276" s="81"/>
      <c r="I4276" s="34"/>
      <c r="J4276" s="34"/>
      <c r="K4276" s="38"/>
      <c r="L4276" s="38"/>
      <c r="M4276" s="39">
        <f t="shared" si="672"/>
        <v>0</v>
      </c>
      <c r="N4276" s="40">
        <f t="shared" si="673"/>
        <v>0</v>
      </c>
      <c r="O4276" s="80"/>
      <c r="P4276" s="113" t="str">
        <f t="shared" si="680"/>
        <v/>
      </c>
      <c r="Q4276" s="42" t="str">
        <f t="shared" si="674"/>
        <v/>
      </c>
      <c r="R4276" s="81"/>
      <c r="S4276" s="44" t="str">
        <f t="shared" si="675"/>
        <v/>
      </c>
      <c r="T4276" s="81"/>
      <c r="U4276" s="81"/>
      <c r="V4276" s="42">
        <f t="shared" si="676"/>
        <v>0</v>
      </c>
      <c r="W4276" s="43"/>
      <c r="X4276" s="47">
        <f>SUMIFS(W$12:W4276,F$12:F4276,F4276,H$12:H4276,H4276,D$12:D4276,D4276)</f>
        <v>0</v>
      </c>
      <c r="Y4276" s="48">
        <f t="shared" si="677"/>
        <v>0</v>
      </c>
      <c r="Z4276" s="82"/>
      <c r="AA4276" s="106"/>
      <c r="AB4276" s="42">
        <f t="shared" si="678"/>
        <v>0</v>
      </c>
      <c r="AC4276" s="50"/>
      <c r="AD4276" s="81"/>
      <c r="AE4276" s="81"/>
      <c r="AF4276" s="81"/>
      <c r="AG4276" s="81"/>
      <c r="AH4276" s="81"/>
      <c r="AI4276" s="81"/>
      <c r="AJ4276" s="81"/>
      <c r="AK4276" s="81"/>
      <c r="AL4276" s="81"/>
      <c r="AM4276" s="50"/>
      <c r="AN4276" s="50"/>
      <c r="AO4276" s="112">
        <f t="shared" si="681"/>
        <v>0</v>
      </c>
    </row>
    <row r="4277" spans="1:41" ht="20.100000000000001" customHeight="1">
      <c r="A4277" s="70">
        <f t="shared" si="679"/>
        <v>1</v>
      </c>
      <c r="B4277" s="81"/>
      <c r="C4277" s="81"/>
      <c r="D4277" s="81"/>
      <c r="E4277" s="81"/>
      <c r="F4277" s="34"/>
      <c r="G4277" s="94"/>
      <c r="H4277" s="81"/>
      <c r="I4277" s="34"/>
      <c r="J4277" s="34"/>
      <c r="K4277" s="38"/>
      <c r="L4277" s="38"/>
      <c r="M4277" s="39">
        <f t="shared" si="672"/>
        <v>0</v>
      </c>
      <c r="N4277" s="40">
        <f t="shared" si="673"/>
        <v>0</v>
      </c>
      <c r="O4277" s="80"/>
      <c r="P4277" s="113" t="str">
        <f t="shared" si="680"/>
        <v/>
      </c>
      <c r="Q4277" s="42" t="str">
        <f t="shared" si="674"/>
        <v/>
      </c>
      <c r="R4277" s="81"/>
      <c r="S4277" s="44" t="str">
        <f t="shared" si="675"/>
        <v/>
      </c>
      <c r="T4277" s="81"/>
      <c r="U4277" s="81"/>
      <c r="V4277" s="42">
        <f t="shared" si="676"/>
        <v>0</v>
      </c>
      <c r="W4277" s="43"/>
      <c r="X4277" s="47">
        <f>SUMIFS(W$12:W4277,F$12:F4277,F4277,H$12:H4277,H4277,D$12:D4277,D4277)</f>
        <v>0</v>
      </c>
      <c r="Y4277" s="48">
        <f t="shared" si="677"/>
        <v>0</v>
      </c>
      <c r="Z4277" s="82"/>
      <c r="AA4277" s="106"/>
      <c r="AB4277" s="42">
        <f t="shared" si="678"/>
        <v>0</v>
      </c>
      <c r="AC4277" s="50"/>
      <c r="AD4277" s="81"/>
      <c r="AE4277" s="81"/>
      <c r="AF4277" s="81"/>
      <c r="AG4277" s="81"/>
      <c r="AH4277" s="81"/>
      <c r="AI4277" s="81"/>
      <c r="AJ4277" s="81"/>
      <c r="AK4277" s="81"/>
      <c r="AL4277" s="81"/>
      <c r="AM4277" s="50"/>
      <c r="AN4277" s="50"/>
      <c r="AO4277" s="112">
        <f t="shared" si="681"/>
        <v>0</v>
      </c>
    </row>
    <row r="4278" spans="1:41" ht="20.100000000000001" customHeight="1">
      <c r="A4278" s="70">
        <f t="shared" si="679"/>
        <v>1</v>
      </c>
      <c r="B4278" s="81"/>
      <c r="C4278" s="81"/>
      <c r="D4278" s="81"/>
      <c r="E4278" s="81"/>
      <c r="F4278" s="34"/>
      <c r="G4278" s="94"/>
      <c r="H4278" s="81"/>
      <c r="I4278" s="34"/>
      <c r="J4278" s="34"/>
      <c r="K4278" s="38"/>
      <c r="L4278" s="38"/>
      <c r="M4278" s="39">
        <f t="shared" si="672"/>
        <v>0</v>
      </c>
      <c r="N4278" s="40">
        <f t="shared" si="673"/>
        <v>0</v>
      </c>
      <c r="O4278" s="80"/>
      <c r="P4278" s="113" t="str">
        <f t="shared" si="680"/>
        <v/>
      </c>
      <c r="Q4278" s="42" t="str">
        <f t="shared" si="674"/>
        <v/>
      </c>
      <c r="R4278" s="81"/>
      <c r="S4278" s="44" t="str">
        <f t="shared" si="675"/>
        <v/>
      </c>
      <c r="T4278" s="81"/>
      <c r="U4278" s="81"/>
      <c r="V4278" s="42">
        <f t="shared" si="676"/>
        <v>0</v>
      </c>
      <c r="W4278" s="43"/>
      <c r="X4278" s="47">
        <f>SUMIFS(W$12:W4278,F$12:F4278,F4278,H$12:H4278,H4278,D$12:D4278,D4278)</f>
        <v>0</v>
      </c>
      <c r="Y4278" s="48">
        <f t="shared" si="677"/>
        <v>0</v>
      </c>
      <c r="Z4278" s="82"/>
      <c r="AA4278" s="106"/>
      <c r="AB4278" s="42">
        <f t="shared" si="678"/>
        <v>0</v>
      </c>
      <c r="AC4278" s="50"/>
      <c r="AD4278" s="81"/>
      <c r="AE4278" s="81"/>
      <c r="AF4278" s="81"/>
      <c r="AG4278" s="81"/>
      <c r="AH4278" s="81"/>
      <c r="AI4278" s="81"/>
      <c r="AJ4278" s="81"/>
      <c r="AK4278" s="81"/>
      <c r="AL4278" s="81"/>
      <c r="AM4278" s="50"/>
      <c r="AN4278" s="50"/>
      <c r="AO4278" s="112">
        <f t="shared" si="681"/>
        <v>0</v>
      </c>
    </row>
    <row r="4279" spans="1:41" ht="20.100000000000001" customHeight="1">
      <c r="A4279" s="70">
        <f t="shared" si="679"/>
        <v>1</v>
      </c>
      <c r="B4279" s="81"/>
      <c r="C4279" s="81"/>
      <c r="D4279" s="81"/>
      <c r="E4279" s="81"/>
      <c r="F4279" s="34"/>
      <c r="G4279" s="94"/>
      <c r="H4279" s="81"/>
      <c r="I4279" s="34"/>
      <c r="J4279" s="34"/>
      <c r="K4279" s="38"/>
      <c r="L4279" s="38"/>
      <c r="M4279" s="39">
        <f t="shared" si="672"/>
        <v>0</v>
      </c>
      <c r="N4279" s="40">
        <f t="shared" si="673"/>
        <v>0</v>
      </c>
      <c r="O4279" s="80"/>
      <c r="P4279" s="113" t="str">
        <f t="shared" si="680"/>
        <v/>
      </c>
      <c r="Q4279" s="42" t="str">
        <f t="shared" si="674"/>
        <v/>
      </c>
      <c r="R4279" s="81"/>
      <c r="S4279" s="44" t="str">
        <f t="shared" si="675"/>
        <v/>
      </c>
      <c r="T4279" s="81"/>
      <c r="U4279" s="81"/>
      <c r="V4279" s="42">
        <f t="shared" si="676"/>
        <v>0</v>
      </c>
      <c r="W4279" s="43"/>
      <c r="X4279" s="47">
        <f>SUMIFS(W$12:W4279,F$12:F4279,F4279,H$12:H4279,H4279,D$12:D4279,D4279)</f>
        <v>0</v>
      </c>
      <c r="Y4279" s="48">
        <f t="shared" si="677"/>
        <v>0</v>
      </c>
      <c r="Z4279" s="82"/>
      <c r="AA4279" s="106"/>
      <c r="AB4279" s="42">
        <f t="shared" si="678"/>
        <v>0</v>
      </c>
      <c r="AC4279" s="50"/>
      <c r="AD4279" s="81"/>
      <c r="AE4279" s="81"/>
      <c r="AF4279" s="81"/>
      <c r="AG4279" s="81"/>
      <c r="AH4279" s="81"/>
      <c r="AI4279" s="81"/>
      <c r="AJ4279" s="81"/>
      <c r="AK4279" s="81"/>
      <c r="AL4279" s="81"/>
      <c r="AM4279" s="50"/>
      <c r="AN4279" s="50"/>
      <c r="AO4279" s="112">
        <f t="shared" si="681"/>
        <v>0</v>
      </c>
    </row>
    <row r="4280" spans="1:41" ht="20.100000000000001" customHeight="1">
      <c r="A4280" s="70">
        <f t="shared" si="679"/>
        <v>1</v>
      </c>
      <c r="B4280" s="81"/>
      <c r="C4280" s="81"/>
      <c r="D4280" s="81"/>
      <c r="E4280" s="81"/>
      <c r="F4280" s="34"/>
      <c r="G4280" s="94"/>
      <c r="H4280" s="81"/>
      <c r="I4280" s="34"/>
      <c r="J4280" s="34"/>
      <c r="K4280" s="38"/>
      <c r="L4280" s="38"/>
      <c r="M4280" s="39">
        <f t="shared" si="672"/>
        <v>0</v>
      </c>
      <c r="N4280" s="40">
        <f t="shared" si="673"/>
        <v>0</v>
      </c>
      <c r="O4280" s="80"/>
      <c r="P4280" s="113" t="str">
        <f t="shared" si="680"/>
        <v/>
      </c>
      <c r="Q4280" s="42" t="str">
        <f t="shared" si="674"/>
        <v/>
      </c>
      <c r="R4280" s="81"/>
      <c r="S4280" s="44" t="str">
        <f t="shared" si="675"/>
        <v/>
      </c>
      <c r="T4280" s="81"/>
      <c r="U4280" s="81"/>
      <c r="V4280" s="42">
        <f t="shared" si="676"/>
        <v>0</v>
      </c>
      <c r="W4280" s="43"/>
      <c r="X4280" s="47">
        <f>SUMIFS(W$12:W4280,F$12:F4280,F4280,H$12:H4280,H4280,D$12:D4280,D4280)</f>
        <v>0</v>
      </c>
      <c r="Y4280" s="48">
        <f t="shared" si="677"/>
        <v>0</v>
      </c>
      <c r="Z4280" s="82"/>
      <c r="AA4280" s="106"/>
      <c r="AB4280" s="42">
        <f t="shared" si="678"/>
        <v>0</v>
      </c>
      <c r="AC4280" s="50"/>
      <c r="AD4280" s="81"/>
      <c r="AE4280" s="81"/>
      <c r="AF4280" s="81"/>
      <c r="AG4280" s="81"/>
      <c r="AH4280" s="81"/>
      <c r="AI4280" s="81"/>
      <c r="AJ4280" s="81"/>
      <c r="AK4280" s="81"/>
      <c r="AL4280" s="81"/>
      <c r="AM4280" s="50"/>
      <c r="AN4280" s="50"/>
      <c r="AO4280" s="112">
        <f t="shared" si="681"/>
        <v>0</v>
      </c>
    </row>
    <row r="4281" spans="1:41" ht="20.100000000000001" customHeight="1">
      <c r="A4281" s="70">
        <f t="shared" si="679"/>
        <v>1</v>
      </c>
      <c r="B4281" s="81"/>
      <c r="C4281" s="81"/>
      <c r="D4281" s="81"/>
      <c r="E4281" s="81"/>
      <c r="F4281" s="34"/>
      <c r="G4281" s="94"/>
      <c r="H4281" s="81"/>
      <c r="I4281" s="34"/>
      <c r="J4281" s="34"/>
      <c r="K4281" s="38"/>
      <c r="L4281" s="38"/>
      <c r="M4281" s="39">
        <f t="shared" si="672"/>
        <v>0</v>
      </c>
      <c r="N4281" s="40">
        <f t="shared" si="673"/>
        <v>0</v>
      </c>
      <c r="O4281" s="80"/>
      <c r="P4281" s="113" t="str">
        <f t="shared" si="680"/>
        <v/>
      </c>
      <c r="Q4281" s="42" t="str">
        <f t="shared" si="674"/>
        <v/>
      </c>
      <c r="R4281" s="81"/>
      <c r="S4281" s="44" t="str">
        <f t="shared" si="675"/>
        <v/>
      </c>
      <c r="T4281" s="81"/>
      <c r="U4281" s="81"/>
      <c r="V4281" s="42">
        <f t="shared" si="676"/>
        <v>0</v>
      </c>
      <c r="W4281" s="43"/>
      <c r="X4281" s="47">
        <f>SUMIFS(W$12:W4281,F$12:F4281,F4281,H$12:H4281,H4281,D$12:D4281,D4281)</f>
        <v>0</v>
      </c>
      <c r="Y4281" s="48">
        <f t="shared" si="677"/>
        <v>0</v>
      </c>
      <c r="Z4281" s="82"/>
      <c r="AA4281" s="106"/>
      <c r="AB4281" s="42">
        <f t="shared" si="678"/>
        <v>0</v>
      </c>
      <c r="AC4281" s="50"/>
      <c r="AD4281" s="81"/>
      <c r="AE4281" s="81"/>
      <c r="AF4281" s="81"/>
      <c r="AG4281" s="81"/>
      <c r="AH4281" s="81"/>
      <c r="AI4281" s="81"/>
      <c r="AJ4281" s="81"/>
      <c r="AK4281" s="81"/>
      <c r="AL4281" s="81"/>
      <c r="AM4281" s="50"/>
      <c r="AN4281" s="50"/>
      <c r="AO4281" s="112">
        <f t="shared" si="681"/>
        <v>0</v>
      </c>
    </row>
    <row r="4282" spans="1:41" ht="20.100000000000001" customHeight="1">
      <c r="A4282" s="70">
        <f t="shared" si="679"/>
        <v>1</v>
      </c>
      <c r="B4282" s="81"/>
      <c r="C4282" s="81"/>
      <c r="D4282" s="81"/>
      <c r="E4282" s="81"/>
      <c r="F4282" s="34"/>
      <c r="G4282" s="94"/>
      <c r="H4282" s="81"/>
      <c r="I4282" s="34"/>
      <c r="J4282" s="34"/>
      <c r="K4282" s="38"/>
      <c r="L4282" s="38"/>
      <c r="M4282" s="39">
        <f t="shared" si="672"/>
        <v>0</v>
      </c>
      <c r="N4282" s="40">
        <f t="shared" si="673"/>
        <v>0</v>
      </c>
      <c r="O4282" s="80"/>
      <c r="P4282" s="113" t="str">
        <f t="shared" si="680"/>
        <v/>
      </c>
      <c r="Q4282" s="42" t="str">
        <f t="shared" si="674"/>
        <v/>
      </c>
      <c r="R4282" s="81"/>
      <c r="S4282" s="44" t="str">
        <f t="shared" si="675"/>
        <v/>
      </c>
      <c r="T4282" s="81"/>
      <c r="U4282" s="81"/>
      <c r="V4282" s="42">
        <f t="shared" si="676"/>
        <v>0</v>
      </c>
      <c r="W4282" s="43"/>
      <c r="X4282" s="47">
        <f>SUMIFS(W$12:W4282,F$12:F4282,F4282,H$12:H4282,H4282,D$12:D4282,D4282)</f>
        <v>0</v>
      </c>
      <c r="Y4282" s="48">
        <f t="shared" si="677"/>
        <v>0</v>
      </c>
      <c r="Z4282" s="82"/>
      <c r="AA4282" s="106"/>
      <c r="AB4282" s="42">
        <f t="shared" si="678"/>
        <v>0</v>
      </c>
      <c r="AC4282" s="50"/>
      <c r="AD4282" s="81"/>
      <c r="AE4282" s="81"/>
      <c r="AF4282" s="81"/>
      <c r="AG4282" s="81"/>
      <c r="AH4282" s="81"/>
      <c r="AI4282" s="81"/>
      <c r="AJ4282" s="81"/>
      <c r="AK4282" s="81"/>
      <c r="AL4282" s="81"/>
      <c r="AM4282" s="50"/>
      <c r="AN4282" s="50"/>
      <c r="AO4282" s="112">
        <f t="shared" si="681"/>
        <v>0</v>
      </c>
    </row>
    <row r="4283" spans="1:41" ht="20.100000000000001" customHeight="1">
      <c r="A4283" s="70">
        <f t="shared" si="679"/>
        <v>1</v>
      </c>
      <c r="B4283" s="81"/>
      <c r="C4283" s="81"/>
      <c r="D4283" s="81"/>
      <c r="E4283" s="81"/>
      <c r="F4283" s="34"/>
      <c r="G4283" s="94"/>
      <c r="H4283" s="81"/>
      <c r="I4283" s="34"/>
      <c r="J4283" s="34"/>
      <c r="K4283" s="38"/>
      <c r="L4283" s="38"/>
      <c r="M4283" s="39">
        <f t="shared" si="672"/>
        <v>0</v>
      </c>
      <c r="N4283" s="40">
        <f t="shared" si="673"/>
        <v>0</v>
      </c>
      <c r="O4283" s="80"/>
      <c r="P4283" s="113" t="str">
        <f t="shared" si="680"/>
        <v/>
      </c>
      <c r="Q4283" s="42" t="str">
        <f t="shared" si="674"/>
        <v/>
      </c>
      <c r="R4283" s="81"/>
      <c r="S4283" s="44" t="str">
        <f t="shared" si="675"/>
        <v/>
      </c>
      <c r="T4283" s="81"/>
      <c r="U4283" s="81"/>
      <c r="V4283" s="42">
        <f t="shared" si="676"/>
        <v>0</v>
      </c>
      <c r="W4283" s="43"/>
      <c r="X4283" s="47">
        <f>SUMIFS(W$12:W4283,F$12:F4283,F4283,H$12:H4283,H4283,D$12:D4283,D4283)</f>
        <v>0</v>
      </c>
      <c r="Y4283" s="48">
        <f t="shared" si="677"/>
        <v>0</v>
      </c>
      <c r="Z4283" s="82"/>
      <c r="AA4283" s="106"/>
      <c r="AB4283" s="42">
        <f t="shared" si="678"/>
        <v>0</v>
      </c>
      <c r="AC4283" s="50"/>
      <c r="AD4283" s="81"/>
      <c r="AE4283" s="81"/>
      <c r="AF4283" s="81"/>
      <c r="AG4283" s="81"/>
      <c r="AH4283" s="81"/>
      <c r="AI4283" s="81"/>
      <c r="AJ4283" s="81"/>
      <c r="AK4283" s="81"/>
      <c r="AL4283" s="81"/>
      <c r="AM4283" s="50"/>
      <c r="AN4283" s="50"/>
      <c r="AO4283" s="112">
        <f t="shared" si="681"/>
        <v>0</v>
      </c>
    </row>
    <row r="4284" spans="1:41" ht="20.100000000000001" customHeight="1">
      <c r="A4284" s="70">
        <f t="shared" si="679"/>
        <v>1</v>
      </c>
      <c r="B4284" s="81"/>
      <c r="C4284" s="81"/>
      <c r="D4284" s="81"/>
      <c r="E4284" s="81"/>
      <c r="F4284" s="34"/>
      <c r="G4284" s="94"/>
      <c r="H4284" s="81"/>
      <c r="I4284" s="34"/>
      <c r="J4284" s="34"/>
      <c r="K4284" s="38"/>
      <c r="L4284" s="38"/>
      <c r="M4284" s="39">
        <f t="shared" si="672"/>
        <v>0</v>
      </c>
      <c r="N4284" s="40">
        <f t="shared" si="673"/>
        <v>0</v>
      </c>
      <c r="O4284" s="80"/>
      <c r="P4284" s="113" t="str">
        <f t="shared" si="680"/>
        <v/>
      </c>
      <c r="Q4284" s="42" t="str">
        <f t="shared" si="674"/>
        <v/>
      </c>
      <c r="R4284" s="81"/>
      <c r="S4284" s="44" t="str">
        <f t="shared" si="675"/>
        <v/>
      </c>
      <c r="T4284" s="81"/>
      <c r="U4284" s="81"/>
      <c r="V4284" s="42">
        <f t="shared" si="676"/>
        <v>0</v>
      </c>
      <c r="W4284" s="43"/>
      <c r="X4284" s="47">
        <f>SUMIFS(W$12:W4284,F$12:F4284,F4284,H$12:H4284,H4284,D$12:D4284,D4284)</f>
        <v>0</v>
      </c>
      <c r="Y4284" s="48">
        <f t="shared" si="677"/>
        <v>0</v>
      </c>
      <c r="Z4284" s="82"/>
      <c r="AA4284" s="106"/>
      <c r="AB4284" s="42">
        <f t="shared" si="678"/>
        <v>0</v>
      </c>
      <c r="AC4284" s="50"/>
      <c r="AD4284" s="81"/>
      <c r="AE4284" s="81"/>
      <c r="AF4284" s="81"/>
      <c r="AG4284" s="81"/>
      <c r="AH4284" s="81"/>
      <c r="AI4284" s="81"/>
      <c r="AJ4284" s="81"/>
      <c r="AK4284" s="81"/>
      <c r="AL4284" s="81"/>
      <c r="AM4284" s="50"/>
      <c r="AN4284" s="50"/>
      <c r="AO4284" s="112">
        <f t="shared" si="681"/>
        <v>0</v>
      </c>
    </row>
    <row r="4285" spans="1:41" ht="20.100000000000001" customHeight="1">
      <c r="A4285" s="70">
        <f t="shared" si="679"/>
        <v>1</v>
      </c>
      <c r="B4285" s="81"/>
      <c r="C4285" s="81"/>
      <c r="D4285" s="81"/>
      <c r="E4285" s="81"/>
      <c r="F4285" s="34"/>
      <c r="G4285" s="94"/>
      <c r="H4285" s="81"/>
      <c r="I4285" s="34"/>
      <c r="J4285" s="34"/>
      <c r="K4285" s="38"/>
      <c r="L4285" s="38"/>
      <c r="M4285" s="39">
        <f t="shared" si="672"/>
        <v>0</v>
      </c>
      <c r="N4285" s="40">
        <f t="shared" si="673"/>
        <v>0</v>
      </c>
      <c r="O4285" s="80"/>
      <c r="P4285" s="113" t="str">
        <f t="shared" si="680"/>
        <v/>
      </c>
      <c r="Q4285" s="42" t="str">
        <f t="shared" si="674"/>
        <v/>
      </c>
      <c r="R4285" s="81"/>
      <c r="S4285" s="44" t="str">
        <f t="shared" si="675"/>
        <v/>
      </c>
      <c r="T4285" s="81"/>
      <c r="U4285" s="81"/>
      <c r="V4285" s="42">
        <f t="shared" si="676"/>
        <v>0</v>
      </c>
      <c r="W4285" s="43"/>
      <c r="X4285" s="47">
        <f>SUMIFS(W$12:W4285,F$12:F4285,F4285,H$12:H4285,H4285,D$12:D4285,D4285)</f>
        <v>0</v>
      </c>
      <c r="Y4285" s="48">
        <f t="shared" si="677"/>
        <v>0</v>
      </c>
      <c r="Z4285" s="82"/>
      <c r="AA4285" s="106"/>
      <c r="AB4285" s="42">
        <f t="shared" si="678"/>
        <v>0</v>
      </c>
      <c r="AC4285" s="50"/>
      <c r="AD4285" s="81"/>
      <c r="AE4285" s="81"/>
      <c r="AF4285" s="81"/>
      <c r="AG4285" s="81"/>
      <c r="AH4285" s="81"/>
      <c r="AI4285" s="81"/>
      <c r="AJ4285" s="81"/>
      <c r="AK4285" s="81"/>
      <c r="AL4285" s="81"/>
      <c r="AM4285" s="50"/>
      <c r="AN4285" s="50"/>
      <c r="AO4285" s="112">
        <f t="shared" si="681"/>
        <v>0</v>
      </c>
    </row>
    <row r="4286" spans="1:41" ht="20.100000000000001" customHeight="1">
      <c r="A4286" s="70">
        <f t="shared" si="679"/>
        <v>1</v>
      </c>
      <c r="B4286" s="81"/>
      <c r="C4286" s="81"/>
      <c r="D4286" s="81"/>
      <c r="E4286" s="81"/>
      <c r="F4286" s="34"/>
      <c r="G4286" s="94"/>
      <c r="H4286" s="81"/>
      <c r="I4286" s="34"/>
      <c r="J4286" s="34"/>
      <c r="K4286" s="38"/>
      <c r="L4286" s="38"/>
      <c r="M4286" s="39">
        <f t="shared" si="672"/>
        <v>0</v>
      </c>
      <c r="N4286" s="40">
        <f t="shared" si="673"/>
        <v>0</v>
      </c>
      <c r="O4286" s="80"/>
      <c r="P4286" s="113" t="str">
        <f t="shared" si="680"/>
        <v/>
      </c>
      <c r="Q4286" s="42" t="str">
        <f t="shared" si="674"/>
        <v/>
      </c>
      <c r="R4286" s="81"/>
      <c r="S4286" s="44" t="str">
        <f t="shared" si="675"/>
        <v/>
      </c>
      <c r="T4286" s="81"/>
      <c r="U4286" s="81"/>
      <c r="V4286" s="42">
        <f t="shared" si="676"/>
        <v>0</v>
      </c>
      <c r="W4286" s="43"/>
      <c r="X4286" s="47">
        <f>SUMIFS(W$12:W4286,F$12:F4286,F4286,H$12:H4286,H4286,D$12:D4286,D4286)</f>
        <v>0</v>
      </c>
      <c r="Y4286" s="48">
        <f t="shared" si="677"/>
        <v>0</v>
      </c>
      <c r="Z4286" s="82"/>
      <c r="AA4286" s="106"/>
      <c r="AB4286" s="42">
        <f t="shared" si="678"/>
        <v>0</v>
      </c>
      <c r="AC4286" s="50"/>
      <c r="AD4286" s="81"/>
      <c r="AE4286" s="81"/>
      <c r="AF4286" s="81"/>
      <c r="AG4286" s="81"/>
      <c r="AH4286" s="81"/>
      <c r="AI4286" s="81"/>
      <c r="AJ4286" s="81"/>
      <c r="AK4286" s="81"/>
      <c r="AL4286" s="81"/>
      <c r="AM4286" s="50"/>
      <c r="AN4286" s="50"/>
      <c r="AO4286" s="112">
        <f t="shared" si="681"/>
        <v>0</v>
      </c>
    </row>
    <row r="4287" spans="1:41" ht="20.100000000000001" customHeight="1">
      <c r="A4287" s="70">
        <f t="shared" si="679"/>
        <v>1</v>
      </c>
      <c r="B4287" s="81"/>
      <c r="C4287" s="81"/>
      <c r="D4287" s="81"/>
      <c r="E4287" s="81"/>
      <c r="F4287" s="34"/>
      <c r="G4287" s="94"/>
      <c r="H4287" s="81"/>
      <c r="I4287" s="34"/>
      <c r="J4287" s="34"/>
      <c r="K4287" s="38"/>
      <c r="L4287" s="38"/>
      <c r="M4287" s="39">
        <f t="shared" si="672"/>
        <v>0</v>
      </c>
      <c r="N4287" s="40">
        <f t="shared" si="673"/>
        <v>0</v>
      </c>
      <c r="O4287" s="80"/>
      <c r="P4287" s="113" t="str">
        <f t="shared" si="680"/>
        <v/>
      </c>
      <c r="Q4287" s="42" t="str">
        <f t="shared" si="674"/>
        <v/>
      </c>
      <c r="R4287" s="81"/>
      <c r="S4287" s="44" t="str">
        <f t="shared" si="675"/>
        <v/>
      </c>
      <c r="T4287" s="81"/>
      <c r="U4287" s="81"/>
      <c r="V4287" s="42">
        <f t="shared" si="676"/>
        <v>0</v>
      </c>
      <c r="W4287" s="43"/>
      <c r="X4287" s="47">
        <f>SUMIFS(W$12:W4287,F$12:F4287,F4287,H$12:H4287,H4287,D$12:D4287,D4287)</f>
        <v>0</v>
      </c>
      <c r="Y4287" s="48">
        <f t="shared" si="677"/>
        <v>0</v>
      </c>
      <c r="Z4287" s="82"/>
      <c r="AA4287" s="106"/>
      <c r="AB4287" s="42">
        <f t="shared" si="678"/>
        <v>0</v>
      </c>
      <c r="AC4287" s="50"/>
      <c r="AD4287" s="81"/>
      <c r="AE4287" s="81"/>
      <c r="AF4287" s="81"/>
      <c r="AG4287" s="81"/>
      <c r="AH4287" s="81"/>
      <c r="AI4287" s="81"/>
      <c r="AJ4287" s="81"/>
      <c r="AK4287" s="81"/>
      <c r="AL4287" s="81"/>
      <c r="AM4287" s="50"/>
      <c r="AN4287" s="50"/>
      <c r="AO4287" s="112">
        <f t="shared" si="681"/>
        <v>0</v>
      </c>
    </row>
    <row r="4288" spans="1:41" ht="20.100000000000001" customHeight="1">
      <c r="A4288" s="70">
        <f t="shared" si="679"/>
        <v>1</v>
      </c>
      <c r="B4288" s="81"/>
      <c r="C4288" s="81"/>
      <c r="D4288" s="81"/>
      <c r="E4288" s="81"/>
      <c r="F4288" s="34"/>
      <c r="G4288" s="94"/>
      <c r="H4288" s="81"/>
      <c r="I4288" s="34"/>
      <c r="J4288" s="34"/>
      <c r="K4288" s="38"/>
      <c r="L4288" s="38"/>
      <c r="M4288" s="39">
        <f t="shared" si="672"/>
        <v>0</v>
      </c>
      <c r="N4288" s="40">
        <f t="shared" si="673"/>
        <v>0</v>
      </c>
      <c r="O4288" s="80"/>
      <c r="P4288" s="113" t="str">
        <f t="shared" si="680"/>
        <v/>
      </c>
      <c r="Q4288" s="42" t="str">
        <f t="shared" si="674"/>
        <v/>
      </c>
      <c r="R4288" s="81"/>
      <c r="S4288" s="44" t="str">
        <f t="shared" si="675"/>
        <v/>
      </c>
      <c r="T4288" s="81"/>
      <c r="U4288" s="81"/>
      <c r="V4288" s="42">
        <f t="shared" si="676"/>
        <v>0</v>
      </c>
      <c r="W4288" s="43"/>
      <c r="X4288" s="47">
        <f>SUMIFS(W$12:W4288,F$12:F4288,F4288,H$12:H4288,H4288,D$12:D4288,D4288)</f>
        <v>0</v>
      </c>
      <c r="Y4288" s="48">
        <f t="shared" si="677"/>
        <v>0</v>
      </c>
      <c r="Z4288" s="82"/>
      <c r="AA4288" s="106"/>
      <c r="AB4288" s="42">
        <f t="shared" si="678"/>
        <v>0</v>
      </c>
      <c r="AC4288" s="50"/>
      <c r="AD4288" s="81"/>
      <c r="AE4288" s="81"/>
      <c r="AF4288" s="81"/>
      <c r="AG4288" s="81"/>
      <c r="AH4288" s="81"/>
      <c r="AI4288" s="81"/>
      <c r="AJ4288" s="81"/>
      <c r="AK4288" s="81"/>
      <c r="AL4288" s="81"/>
      <c r="AM4288" s="50"/>
      <c r="AN4288" s="50"/>
      <c r="AO4288" s="112">
        <f t="shared" si="681"/>
        <v>0</v>
      </c>
    </row>
    <row r="4289" spans="1:41" ht="20.100000000000001" customHeight="1">
      <c r="A4289" s="70">
        <f t="shared" si="679"/>
        <v>1</v>
      </c>
      <c r="B4289" s="81"/>
      <c r="C4289" s="81"/>
      <c r="D4289" s="81"/>
      <c r="E4289" s="81"/>
      <c r="F4289" s="34"/>
      <c r="G4289" s="94"/>
      <c r="H4289" s="81"/>
      <c r="I4289" s="34"/>
      <c r="J4289" s="34"/>
      <c r="K4289" s="38"/>
      <c r="L4289" s="38"/>
      <c r="M4289" s="39">
        <f t="shared" si="672"/>
        <v>0</v>
      </c>
      <c r="N4289" s="40">
        <f t="shared" si="673"/>
        <v>0</v>
      </c>
      <c r="O4289" s="80"/>
      <c r="P4289" s="113" t="str">
        <f t="shared" si="680"/>
        <v/>
      </c>
      <c r="Q4289" s="42" t="str">
        <f t="shared" si="674"/>
        <v/>
      </c>
      <c r="R4289" s="81"/>
      <c r="S4289" s="44" t="str">
        <f t="shared" si="675"/>
        <v/>
      </c>
      <c r="T4289" s="81"/>
      <c r="U4289" s="81"/>
      <c r="V4289" s="42">
        <f t="shared" si="676"/>
        <v>0</v>
      </c>
      <c r="W4289" s="43"/>
      <c r="X4289" s="47">
        <f>SUMIFS(W$12:W4289,F$12:F4289,F4289,H$12:H4289,H4289,D$12:D4289,D4289)</f>
        <v>0</v>
      </c>
      <c r="Y4289" s="48">
        <f t="shared" si="677"/>
        <v>0</v>
      </c>
      <c r="Z4289" s="82"/>
      <c r="AA4289" s="106"/>
      <c r="AB4289" s="42">
        <f t="shared" si="678"/>
        <v>0</v>
      </c>
      <c r="AC4289" s="50"/>
      <c r="AD4289" s="81"/>
      <c r="AE4289" s="81"/>
      <c r="AF4289" s="81"/>
      <c r="AG4289" s="81"/>
      <c r="AH4289" s="81"/>
      <c r="AI4289" s="81"/>
      <c r="AJ4289" s="81"/>
      <c r="AK4289" s="81"/>
      <c r="AL4289" s="81"/>
      <c r="AM4289" s="50"/>
      <c r="AN4289" s="50"/>
      <c r="AO4289" s="112">
        <f t="shared" si="681"/>
        <v>0</v>
      </c>
    </row>
    <row r="4290" spans="1:41" ht="20.100000000000001" customHeight="1">
      <c r="A4290" s="70">
        <f t="shared" si="679"/>
        <v>1</v>
      </c>
      <c r="B4290" s="81"/>
      <c r="C4290" s="81"/>
      <c r="D4290" s="81"/>
      <c r="E4290" s="81"/>
      <c r="F4290" s="34"/>
      <c r="G4290" s="94"/>
      <c r="H4290" s="81"/>
      <c r="I4290" s="34"/>
      <c r="J4290" s="34"/>
      <c r="K4290" s="38"/>
      <c r="L4290" s="38"/>
      <c r="M4290" s="39">
        <f t="shared" si="672"/>
        <v>0</v>
      </c>
      <c r="N4290" s="40">
        <f t="shared" si="673"/>
        <v>0</v>
      </c>
      <c r="O4290" s="80"/>
      <c r="P4290" s="113" t="str">
        <f t="shared" si="680"/>
        <v/>
      </c>
      <c r="Q4290" s="42" t="str">
        <f t="shared" si="674"/>
        <v/>
      </c>
      <c r="R4290" s="81"/>
      <c r="S4290" s="44" t="str">
        <f t="shared" si="675"/>
        <v/>
      </c>
      <c r="T4290" s="81"/>
      <c r="U4290" s="81"/>
      <c r="V4290" s="42">
        <f t="shared" si="676"/>
        <v>0</v>
      </c>
      <c r="W4290" s="43"/>
      <c r="X4290" s="47">
        <f>SUMIFS(W$12:W4290,F$12:F4290,F4290,H$12:H4290,H4290,D$12:D4290,D4290)</f>
        <v>0</v>
      </c>
      <c r="Y4290" s="48">
        <f t="shared" si="677"/>
        <v>0</v>
      </c>
      <c r="Z4290" s="82"/>
      <c r="AA4290" s="106"/>
      <c r="AB4290" s="42">
        <f t="shared" si="678"/>
        <v>0</v>
      </c>
      <c r="AC4290" s="50"/>
      <c r="AD4290" s="81"/>
      <c r="AE4290" s="81"/>
      <c r="AF4290" s="81"/>
      <c r="AG4290" s="81"/>
      <c r="AH4290" s="81"/>
      <c r="AI4290" s="81"/>
      <c r="AJ4290" s="81"/>
      <c r="AK4290" s="81"/>
      <c r="AL4290" s="81"/>
      <c r="AM4290" s="50"/>
      <c r="AN4290" s="50"/>
      <c r="AO4290" s="112">
        <f t="shared" si="681"/>
        <v>0</v>
      </c>
    </row>
    <row r="4291" spans="1:41" ht="20.100000000000001" customHeight="1">
      <c r="A4291" s="70">
        <f t="shared" si="679"/>
        <v>1</v>
      </c>
      <c r="B4291" s="81"/>
      <c r="C4291" s="81"/>
      <c r="D4291" s="81"/>
      <c r="E4291" s="81"/>
      <c r="F4291" s="34"/>
      <c r="G4291" s="94"/>
      <c r="H4291" s="81"/>
      <c r="I4291" s="34"/>
      <c r="J4291" s="34"/>
      <c r="K4291" s="38"/>
      <c r="L4291" s="38"/>
      <c r="M4291" s="39">
        <f t="shared" si="672"/>
        <v>0</v>
      </c>
      <c r="N4291" s="40">
        <f t="shared" si="673"/>
        <v>0</v>
      </c>
      <c r="O4291" s="80"/>
      <c r="P4291" s="113" t="str">
        <f t="shared" si="680"/>
        <v/>
      </c>
      <c r="Q4291" s="42" t="str">
        <f t="shared" si="674"/>
        <v/>
      </c>
      <c r="R4291" s="81"/>
      <c r="S4291" s="44" t="str">
        <f t="shared" si="675"/>
        <v/>
      </c>
      <c r="T4291" s="81"/>
      <c r="U4291" s="81"/>
      <c r="V4291" s="42">
        <f t="shared" si="676"/>
        <v>0</v>
      </c>
      <c r="W4291" s="43"/>
      <c r="X4291" s="47">
        <f>SUMIFS(W$12:W4291,F$12:F4291,F4291,H$12:H4291,H4291,D$12:D4291,D4291)</f>
        <v>0</v>
      </c>
      <c r="Y4291" s="48">
        <f t="shared" si="677"/>
        <v>0</v>
      </c>
      <c r="Z4291" s="82"/>
      <c r="AA4291" s="106"/>
      <c r="AB4291" s="42">
        <f t="shared" si="678"/>
        <v>0</v>
      </c>
      <c r="AC4291" s="50"/>
      <c r="AD4291" s="81"/>
      <c r="AE4291" s="81"/>
      <c r="AF4291" s="81"/>
      <c r="AG4291" s="81"/>
      <c r="AH4291" s="81"/>
      <c r="AI4291" s="81"/>
      <c r="AJ4291" s="81"/>
      <c r="AK4291" s="81"/>
      <c r="AL4291" s="81"/>
      <c r="AM4291" s="50"/>
      <c r="AN4291" s="50"/>
      <c r="AO4291" s="112">
        <f t="shared" si="681"/>
        <v>0</v>
      </c>
    </row>
    <row r="4292" spans="1:41" ht="20.100000000000001" customHeight="1">
      <c r="A4292" s="70">
        <f t="shared" si="679"/>
        <v>1</v>
      </c>
      <c r="B4292" s="81"/>
      <c r="C4292" s="81"/>
      <c r="D4292" s="81"/>
      <c r="E4292" s="81"/>
      <c r="F4292" s="34"/>
      <c r="G4292" s="94"/>
      <c r="H4292" s="81"/>
      <c r="I4292" s="34"/>
      <c r="J4292" s="34"/>
      <c r="K4292" s="38"/>
      <c r="L4292" s="38"/>
      <c r="M4292" s="39">
        <f t="shared" si="672"/>
        <v>0</v>
      </c>
      <c r="N4292" s="40">
        <f t="shared" si="673"/>
        <v>0</v>
      </c>
      <c r="O4292" s="80"/>
      <c r="P4292" s="113" t="str">
        <f t="shared" si="680"/>
        <v/>
      </c>
      <c r="Q4292" s="42" t="str">
        <f t="shared" si="674"/>
        <v/>
      </c>
      <c r="R4292" s="81"/>
      <c r="S4292" s="44" t="str">
        <f t="shared" si="675"/>
        <v/>
      </c>
      <c r="T4292" s="81"/>
      <c r="U4292" s="81"/>
      <c r="V4292" s="42">
        <f t="shared" si="676"/>
        <v>0</v>
      </c>
      <c r="W4292" s="43"/>
      <c r="X4292" s="47">
        <f>SUMIFS(W$12:W4292,F$12:F4292,F4292,H$12:H4292,H4292,D$12:D4292,D4292)</f>
        <v>0</v>
      </c>
      <c r="Y4292" s="48">
        <f t="shared" si="677"/>
        <v>0</v>
      </c>
      <c r="Z4292" s="82"/>
      <c r="AA4292" s="106"/>
      <c r="AB4292" s="42">
        <f t="shared" si="678"/>
        <v>0</v>
      </c>
      <c r="AC4292" s="50"/>
      <c r="AD4292" s="81"/>
      <c r="AE4292" s="81"/>
      <c r="AF4292" s="81"/>
      <c r="AG4292" s="81"/>
      <c r="AH4292" s="81"/>
      <c r="AI4292" s="81"/>
      <c r="AJ4292" s="81"/>
      <c r="AK4292" s="81"/>
      <c r="AL4292" s="81"/>
      <c r="AM4292" s="50"/>
      <c r="AN4292" s="50"/>
      <c r="AO4292" s="112">
        <f t="shared" si="681"/>
        <v>0</v>
      </c>
    </row>
    <row r="4293" spans="1:41" ht="20.100000000000001" customHeight="1">
      <c r="A4293" s="70">
        <f t="shared" si="679"/>
        <v>1</v>
      </c>
      <c r="B4293" s="81"/>
      <c r="C4293" s="81"/>
      <c r="D4293" s="81"/>
      <c r="E4293" s="81"/>
      <c r="F4293" s="34"/>
      <c r="G4293" s="94"/>
      <c r="H4293" s="81"/>
      <c r="I4293" s="34"/>
      <c r="J4293" s="34"/>
      <c r="K4293" s="38"/>
      <c r="L4293" s="38"/>
      <c r="M4293" s="39">
        <f t="shared" si="672"/>
        <v>0</v>
      </c>
      <c r="N4293" s="40">
        <f t="shared" si="673"/>
        <v>0</v>
      </c>
      <c r="O4293" s="80"/>
      <c r="P4293" s="113" t="str">
        <f t="shared" si="680"/>
        <v/>
      </c>
      <c r="Q4293" s="42" t="str">
        <f t="shared" si="674"/>
        <v/>
      </c>
      <c r="R4293" s="81"/>
      <c r="S4293" s="44" t="str">
        <f t="shared" si="675"/>
        <v/>
      </c>
      <c r="T4293" s="81"/>
      <c r="U4293" s="81"/>
      <c r="V4293" s="42">
        <f t="shared" si="676"/>
        <v>0</v>
      </c>
      <c r="W4293" s="43"/>
      <c r="X4293" s="47">
        <f>SUMIFS(W$12:W4293,F$12:F4293,F4293,H$12:H4293,H4293,D$12:D4293,D4293)</f>
        <v>0</v>
      </c>
      <c r="Y4293" s="48">
        <f t="shared" si="677"/>
        <v>0</v>
      </c>
      <c r="Z4293" s="82"/>
      <c r="AA4293" s="106"/>
      <c r="AB4293" s="42">
        <f t="shared" si="678"/>
        <v>0</v>
      </c>
      <c r="AC4293" s="50"/>
      <c r="AD4293" s="81"/>
      <c r="AE4293" s="81"/>
      <c r="AF4293" s="81"/>
      <c r="AG4293" s="81"/>
      <c r="AH4293" s="81"/>
      <c r="AI4293" s="81"/>
      <c r="AJ4293" s="81"/>
      <c r="AK4293" s="81"/>
      <c r="AL4293" s="81"/>
      <c r="AM4293" s="50"/>
      <c r="AN4293" s="50"/>
      <c r="AO4293" s="112">
        <f t="shared" si="681"/>
        <v>0</v>
      </c>
    </row>
    <row r="4294" spans="1:41" ht="20.100000000000001" customHeight="1">
      <c r="A4294" s="70">
        <f t="shared" si="679"/>
        <v>1</v>
      </c>
      <c r="B4294" s="81"/>
      <c r="C4294" s="81"/>
      <c r="D4294" s="81"/>
      <c r="E4294" s="81"/>
      <c r="F4294" s="34"/>
      <c r="G4294" s="94"/>
      <c r="H4294" s="81"/>
      <c r="I4294" s="34"/>
      <c r="J4294" s="34"/>
      <c r="K4294" s="38"/>
      <c r="L4294" s="38"/>
      <c r="M4294" s="39">
        <f t="shared" si="672"/>
        <v>0</v>
      </c>
      <c r="N4294" s="40">
        <f t="shared" si="673"/>
        <v>0</v>
      </c>
      <c r="O4294" s="80"/>
      <c r="P4294" s="113" t="str">
        <f t="shared" si="680"/>
        <v/>
      </c>
      <c r="Q4294" s="42" t="str">
        <f t="shared" si="674"/>
        <v/>
      </c>
      <c r="R4294" s="81"/>
      <c r="S4294" s="44" t="str">
        <f t="shared" si="675"/>
        <v/>
      </c>
      <c r="T4294" s="81"/>
      <c r="U4294" s="81"/>
      <c r="V4294" s="42">
        <f t="shared" si="676"/>
        <v>0</v>
      </c>
      <c r="W4294" s="43"/>
      <c r="X4294" s="47">
        <f>SUMIFS(W$12:W4294,F$12:F4294,F4294,H$12:H4294,H4294,D$12:D4294,D4294)</f>
        <v>0</v>
      </c>
      <c r="Y4294" s="48">
        <f t="shared" si="677"/>
        <v>0</v>
      </c>
      <c r="Z4294" s="82"/>
      <c r="AA4294" s="106"/>
      <c r="AB4294" s="42">
        <f t="shared" si="678"/>
        <v>0</v>
      </c>
      <c r="AC4294" s="50"/>
      <c r="AD4294" s="81"/>
      <c r="AE4294" s="81"/>
      <c r="AF4294" s="81"/>
      <c r="AG4294" s="81"/>
      <c r="AH4294" s="81"/>
      <c r="AI4294" s="81"/>
      <c r="AJ4294" s="81"/>
      <c r="AK4294" s="81"/>
      <c r="AL4294" s="81"/>
      <c r="AM4294" s="50"/>
      <c r="AN4294" s="50"/>
      <c r="AO4294" s="112">
        <f t="shared" si="681"/>
        <v>0</v>
      </c>
    </row>
    <row r="4295" spans="1:41" ht="20.100000000000001" customHeight="1">
      <c r="A4295" s="70">
        <f t="shared" si="679"/>
        <v>1</v>
      </c>
      <c r="B4295" s="81"/>
      <c r="C4295" s="81"/>
      <c r="D4295" s="81"/>
      <c r="E4295" s="81"/>
      <c r="F4295" s="34"/>
      <c r="G4295" s="94"/>
      <c r="H4295" s="81"/>
      <c r="I4295" s="34"/>
      <c r="J4295" s="34"/>
      <c r="K4295" s="38"/>
      <c r="L4295" s="38"/>
      <c r="M4295" s="39">
        <f t="shared" si="672"/>
        <v>0</v>
      </c>
      <c r="N4295" s="40">
        <f t="shared" si="673"/>
        <v>0</v>
      </c>
      <c r="O4295" s="80"/>
      <c r="P4295" s="113" t="str">
        <f t="shared" si="680"/>
        <v/>
      </c>
      <c r="Q4295" s="42" t="str">
        <f t="shared" si="674"/>
        <v/>
      </c>
      <c r="R4295" s="81"/>
      <c r="S4295" s="44" t="str">
        <f t="shared" si="675"/>
        <v/>
      </c>
      <c r="T4295" s="81"/>
      <c r="U4295" s="81"/>
      <c r="V4295" s="42">
        <f t="shared" si="676"/>
        <v>0</v>
      </c>
      <c r="W4295" s="43"/>
      <c r="X4295" s="47">
        <f>SUMIFS(W$12:W4295,F$12:F4295,F4295,H$12:H4295,H4295,D$12:D4295,D4295)</f>
        <v>0</v>
      </c>
      <c r="Y4295" s="48">
        <f t="shared" si="677"/>
        <v>0</v>
      </c>
      <c r="Z4295" s="82"/>
      <c r="AA4295" s="106"/>
      <c r="AB4295" s="42">
        <f t="shared" si="678"/>
        <v>0</v>
      </c>
      <c r="AC4295" s="50"/>
      <c r="AD4295" s="81"/>
      <c r="AE4295" s="81"/>
      <c r="AF4295" s="81"/>
      <c r="AG4295" s="81"/>
      <c r="AH4295" s="81"/>
      <c r="AI4295" s="81"/>
      <c r="AJ4295" s="81"/>
      <c r="AK4295" s="81"/>
      <c r="AL4295" s="81"/>
      <c r="AM4295" s="50"/>
      <c r="AN4295" s="50"/>
      <c r="AO4295" s="112">
        <f t="shared" si="681"/>
        <v>0</v>
      </c>
    </row>
    <row r="4296" spans="1:41" ht="20.100000000000001" customHeight="1">
      <c r="A4296" s="70">
        <f t="shared" si="679"/>
        <v>1</v>
      </c>
      <c r="B4296" s="81"/>
      <c r="C4296" s="81"/>
      <c r="D4296" s="81"/>
      <c r="E4296" s="81"/>
      <c r="F4296" s="34"/>
      <c r="G4296" s="94"/>
      <c r="H4296" s="81"/>
      <c r="I4296" s="34"/>
      <c r="J4296" s="34"/>
      <c r="K4296" s="38"/>
      <c r="L4296" s="38"/>
      <c r="M4296" s="39">
        <f t="shared" ref="M4296:M4359" si="682">(IF(L4296&lt;K4296,1+L4296,L4296)-K4296-IF(AND(K4296&lt;$L$5,L4296&gt;$M$5),$M$5-$L$5)-IF(AND(K4296&lt;$L$6,L4296&gt;$M$6),$M$6-$L$6)-IF(AND(K4296&lt;$L$7,L4296&gt;$M$7),$M$7-$L$7))-IF(AND(K4296&lt;$L$8,L4296&gt;$M$8),$M$8-$L$8)</f>
        <v>0</v>
      </c>
      <c r="N4296" s="40">
        <f t="shared" ref="N4296:N4359" si="683">HOUR(M4296)+MINUTE(M4296)/60</f>
        <v>0</v>
      </c>
      <c r="O4296" s="80"/>
      <c r="P4296" s="113" t="str">
        <f t="shared" si="680"/>
        <v/>
      </c>
      <c r="Q4296" s="42" t="str">
        <f t="shared" ref="Q4296:Q4359" si="684">IFERROR(V4296/(N4296*O4296),"")</f>
        <v/>
      </c>
      <c r="R4296" s="81"/>
      <c r="S4296" s="44" t="str">
        <f t="shared" ref="S4296:S4359" si="685">IFERROR(W4296/R4296,"")</f>
        <v/>
      </c>
      <c r="T4296" s="81"/>
      <c r="U4296" s="81"/>
      <c r="V4296" s="42">
        <f t="shared" ref="V4296:V4359" si="686">+W4296+Y4296</f>
        <v>0</v>
      </c>
      <c r="W4296" s="43"/>
      <c r="X4296" s="47">
        <f>SUMIFS(W$12:W4296,F$12:F4296,F4296,H$12:H4296,H4296,D$12:D4296,D4296)</f>
        <v>0</v>
      </c>
      <c r="Y4296" s="48">
        <f t="shared" ref="Y4296:Y4359" si="687">SUM(AC4296:AK4296)</f>
        <v>0</v>
      </c>
      <c r="Z4296" s="82"/>
      <c r="AA4296" s="106"/>
      <c r="AB4296" s="42">
        <f t="shared" ref="AB4296:AB4359" si="688">+W4296*AA4296</f>
        <v>0</v>
      </c>
      <c r="AC4296" s="50"/>
      <c r="AD4296" s="81"/>
      <c r="AE4296" s="81"/>
      <c r="AF4296" s="81"/>
      <c r="AG4296" s="81"/>
      <c r="AH4296" s="81"/>
      <c r="AI4296" s="81"/>
      <c r="AJ4296" s="81"/>
      <c r="AK4296" s="81"/>
      <c r="AL4296" s="81"/>
      <c r="AM4296" s="50"/>
      <c r="AN4296" s="50"/>
      <c r="AO4296" s="112">
        <f t="shared" si="681"/>
        <v>0</v>
      </c>
    </row>
    <row r="4297" spans="1:41" ht="20.100000000000001" customHeight="1">
      <c r="A4297" s="70">
        <f t="shared" si="679"/>
        <v>1</v>
      </c>
      <c r="B4297" s="81"/>
      <c r="C4297" s="81"/>
      <c r="D4297" s="81"/>
      <c r="E4297" s="81"/>
      <c r="F4297" s="34"/>
      <c r="G4297" s="94"/>
      <c r="H4297" s="81"/>
      <c r="I4297" s="34"/>
      <c r="J4297" s="34"/>
      <c r="K4297" s="38"/>
      <c r="L4297" s="38"/>
      <c r="M4297" s="39">
        <f t="shared" si="682"/>
        <v>0</v>
      </c>
      <c r="N4297" s="40">
        <f t="shared" si="683"/>
        <v>0</v>
      </c>
      <c r="O4297" s="80"/>
      <c r="P4297" s="113" t="str">
        <f t="shared" si="680"/>
        <v/>
      </c>
      <c r="Q4297" s="42" t="str">
        <f t="shared" si="684"/>
        <v/>
      </c>
      <c r="R4297" s="81"/>
      <c r="S4297" s="44" t="str">
        <f t="shared" si="685"/>
        <v/>
      </c>
      <c r="T4297" s="81"/>
      <c r="U4297" s="81"/>
      <c r="V4297" s="42">
        <f t="shared" si="686"/>
        <v>0</v>
      </c>
      <c r="W4297" s="43"/>
      <c r="X4297" s="47">
        <f>SUMIFS(W$12:W4297,F$12:F4297,F4297,H$12:H4297,H4297,D$12:D4297,D4297)</f>
        <v>0</v>
      </c>
      <c r="Y4297" s="48">
        <f t="shared" si="687"/>
        <v>0</v>
      </c>
      <c r="Z4297" s="82"/>
      <c r="AA4297" s="106"/>
      <c r="AB4297" s="42">
        <f t="shared" si="688"/>
        <v>0</v>
      </c>
      <c r="AC4297" s="50"/>
      <c r="AD4297" s="81"/>
      <c r="AE4297" s="81"/>
      <c r="AF4297" s="81"/>
      <c r="AG4297" s="81"/>
      <c r="AH4297" s="81"/>
      <c r="AI4297" s="81"/>
      <c r="AJ4297" s="81"/>
      <c r="AK4297" s="81"/>
      <c r="AL4297" s="81"/>
      <c r="AM4297" s="50"/>
      <c r="AN4297" s="50"/>
      <c r="AO4297" s="112">
        <f t="shared" si="681"/>
        <v>0</v>
      </c>
    </row>
    <row r="4298" spans="1:41" ht="20.100000000000001" customHeight="1">
      <c r="A4298" s="70">
        <f t="shared" si="679"/>
        <v>1</v>
      </c>
      <c r="B4298" s="81"/>
      <c r="C4298" s="81"/>
      <c r="D4298" s="81"/>
      <c r="E4298" s="81"/>
      <c r="F4298" s="34"/>
      <c r="G4298" s="94"/>
      <c r="H4298" s="81"/>
      <c r="I4298" s="34"/>
      <c r="J4298" s="34"/>
      <c r="K4298" s="38"/>
      <c r="L4298" s="38"/>
      <c r="M4298" s="39">
        <f t="shared" si="682"/>
        <v>0</v>
      </c>
      <c r="N4298" s="40">
        <f t="shared" si="683"/>
        <v>0</v>
      </c>
      <c r="O4298" s="80"/>
      <c r="P4298" s="113" t="str">
        <f t="shared" si="680"/>
        <v/>
      </c>
      <c r="Q4298" s="42" t="str">
        <f t="shared" si="684"/>
        <v/>
      </c>
      <c r="R4298" s="81"/>
      <c r="S4298" s="44" t="str">
        <f t="shared" si="685"/>
        <v/>
      </c>
      <c r="T4298" s="81"/>
      <c r="U4298" s="81"/>
      <c r="V4298" s="42">
        <f t="shared" si="686"/>
        <v>0</v>
      </c>
      <c r="W4298" s="43"/>
      <c r="X4298" s="47">
        <f>SUMIFS(W$12:W4298,F$12:F4298,F4298,H$12:H4298,H4298,D$12:D4298,D4298)</f>
        <v>0</v>
      </c>
      <c r="Y4298" s="48">
        <f t="shared" si="687"/>
        <v>0</v>
      </c>
      <c r="Z4298" s="82"/>
      <c r="AA4298" s="106"/>
      <c r="AB4298" s="42">
        <f t="shared" si="688"/>
        <v>0</v>
      </c>
      <c r="AC4298" s="50"/>
      <c r="AD4298" s="81"/>
      <c r="AE4298" s="81"/>
      <c r="AF4298" s="81"/>
      <c r="AG4298" s="81"/>
      <c r="AH4298" s="81"/>
      <c r="AI4298" s="81"/>
      <c r="AJ4298" s="81"/>
      <c r="AK4298" s="81"/>
      <c r="AL4298" s="81"/>
      <c r="AM4298" s="50"/>
      <c r="AN4298" s="50"/>
      <c r="AO4298" s="112">
        <f t="shared" si="681"/>
        <v>0</v>
      </c>
    </row>
    <row r="4299" spans="1:41" ht="20.100000000000001" customHeight="1">
      <c r="A4299" s="70">
        <f t="shared" si="679"/>
        <v>1</v>
      </c>
      <c r="B4299" s="81"/>
      <c r="C4299" s="81"/>
      <c r="D4299" s="81"/>
      <c r="E4299" s="81"/>
      <c r="F4299" s="34"/>
      <c r="G4299" s="94"/>
      <c r="H4299" s="81"/>
      <c r="I4299" s="34"/>
      <c r="J4299" s="34"/>
      <c r="K4299" s="38"/>
      <c r="L4299" s="38"/>
      <c r="M4299" s="39">
        <f t="shared" si="682"/>
        <v>0</v>
      </c>
      <c r="N4299" s="40">
        <f t="shared" si="683"/>
        <v>0</v>
      </c>
      <c r="O4299" s="80"/>
      <c r="P4299" s="113" t="str">
        <f t="shared" si="680"/>
        <v/>
      </c>
      <c r="Q4299" s="42" t="str">
        <f t="shared" si="684"/>
        <v/>
      </c>
      <c r="R4299" s="81"/>
      <c r="S4299" s="44" t="str">
        <f t="shared" si="685"/>
        <v/>
      </c>
      <c r="T4299" s="81"/>
      <c r="U4299" s="81"/>
      <c r="V4299" s="42">
        <f t="shared" si="686"/>
        <v>0</v>
      </c>
      <c r="W4299" s="43"/>
      <c r="X4299" s="47">
        <f>SUMIFS(W$12:W4299,F$12:F4299,F4299,H$12:H4299,H4299,D$12:D4299,D4299)</f>
        <v>0</v>
      </c>
      <c r="Y4299" s="48">
        <f t="shared" si="687"/>
        <v>0</v>
      </c>
      <c r="Z4299" s="82"/>
      <c r="AA4299" s="106"/>
      <c r="AB4299" s="42">
        <f t="shared" si="688"/>
        <v>0</v>
      </c>
      <c r="AC4299" s="50"/>
      <c r="AD4299" s="81"/>
      <c r="AE4299" s="81"/>
      <c r="AF4299" s="81"/>
      <c r="AG4299" s="81"/>
      <c r="AH4299" s="81"/>
      <c r="AI4299" s="81"/>
      <c r="AJ4299" s="81"/>
      <c r="AK4299" s="81"/>
      <c r="AL4299" s="81"/>
      <c r="AM4299" s="50"/>
      <c r="AN4299" s="50"/>
      <c r="AO4299" s="112">
        <f t="shared" si="681"/>
        <v>0</v>
      </c>
    </row>
    <row r="4300" spans="1:41" ht="20.100000000000001" customHeight="1">
      <c r="A4300" s="70">
        <f t="shared" si="679"/>
        <v>1</v>
      </c>
      <c r="B4300" s="81"/>
      <c r="C4300" s="81"/>
      <c r="D4300" s="81"/>
      <c r="E4300" s="81"/>
      <c r="F4300" s="34"/>
      <c r="G4300" s="94"/>
      <c r="H4300" s="81"/>
      <c r="I4300" s="34"/>
      <c r="J4300" s="34"/>
      <c r="K4300" s="38"/>
      <c r="L4300" s="38"/>
      <c r="M4300" s="39">
        <f t="shared" si="682"/>
        <v>0</v>
      </c>
      <c r="N4300" s="40">
        <f t="shared" si="683"/>
        <v>0</v>
      </c>
      <c r="O4300" s="80"/>
      <c r="P4300" s="113" t="str">
        <f t="shared" si="680"/>
        <v/>
      </c>
      <c r="Q4300" s="42" t="str">
        <f t="shared" si="684"/>
        <v/>
      </c>
      <c r="R4300" s="81"/>
      <c r="S4300" s="44" t="str">
        <f t="shared" si="685"/>
        <v/>
      </c>
      <c r="T4300" s="81"/>
      <c r="U4300" s="81"/>
      <c r="V4300" s="42">
        <f t="shared" si="686"/>
        <v>0</v>
      </c>
      <c r="W4300" s="43"/>
      <c r="X4300" s="47">
        <f>SUMIFS(W$12:W4300,F$12:F4300,F4300,H$12:H4300,H4300,D$12:D4300,D4300)</f>
        <v>0</v>
      </c>
      <c r="Y4300" s="48">
        <f t="shared" si="687"/>
        <v>0</v>
      </c>
      <c r="Z4300" s="82"/>
      <c r="AA4300" s="106"/>
      <c r="AB4300" s="42">
        <f t="shared" si="688"/>
        <v>0</v>
      </c>
      <c r="AC4300" s="50"/>
      <c r="AD4300" s="81"/>
      <c r="AE4300" s="81"/>
      <c r="AF4300" s="81"/>
      <c r="AG4300" s="81"/>
      <c r="AH4300" s="81"/>
      <c r="AI4300" s="81"/>
      <c r="AJ4300" s="81"/>
      <c r="AK4300" s="81"/>
      <c r="AL4300" s="81"/>
      <c r="AM4300" s="50"/>
      <c r="AN4300" s="50"/>
      <c r="AO4300" s="112">
        <f t="shared" si="681"/>
        <v>0</v>
      </c>
    </row>
    <row r="4301" spans="1:41" ht="20.100000000000001" customHeight="1">
      <c r="A4301" s="70">
        <f t="shared" ref="A4301:A4364" si="689">MONTH(B4301)</f>
        <v>1</v>
      </c>
      <c r="B4301" s="81"/>
      <c r="C4301" s="81"/>
      <c r="D4301" s="81"/>
      <c r="E4301" s="81"/>
      <c r="F4301" s="34"/>
      <c r="G4301" s="94"/>
      <c r="H4301" s="81"/>
      <c r="I4301" s="34"/>
      <c r="J4301" s="34"/>
      <c r="K4301" s="38"/>
      <c r="L4301" s="38"/>
      <c r="M4301" s="39">
        <f t="shared" si="682"/>
        <v>0</v>
      </c>
      <c r="N4301" s="40">
        <f t="shared" si="683"/>
        <v>0</v>
      </c>
      <c r="O4301" s="80"/>
      <c r="P4301" s="113" t="str">
        <f t="shared" ref="P4301:P4364" si="690">IFERROR(W4301/V4301,"")</f>
        <v/>
      </c>
      <c r="Q4301" s="42" t="str">
        <f t="shared" si="684"/>
        <v/>
      </c>
      <c r="R4301" s="81"/>
      <c r="S4301" s="44" t="str">
        <f t="shared" si="685"/>
        <v/>
      </c>
      <c r="T4301" s="81"/>
      <c r="U4301" s="81"/>
      <c r="V4301" s="42">
        <f t="shared" si="686"/>
        <v>0</v>
      </c>
      <c r="W4301" s="43"/>
      <c r="X4301" s="47">
        <f>SUMIFS(W$12:W4301,F$12:F4301,F4301,H$12:H4301,H4301,D$12:D4301,D4301)</f>
        <v>0</v>
      </c>
      <c r="Y4301" s="48">
        <f t="shared" si="687"/>
        <v>0</v>
      </c>
      <c r="Z4301" s="82"/>
      <c r="AA4301" s="106"/>
      <c r="AB4301" s="42">
        <f t="shared" si="688"/>
        <v>0</v>
      </c>
      <c r="AC4301" s="50"/>
      <c r="AD4301" s="81"/>
      <c r="AE4301" s="81"/>
      <c r="AF4301" s="81"/>
      <c r="AG4301" s="81"/>
      <c r="AH4301" s="81"/>
      <c r="AI4301" s="81"/>
      <c r="AJ4301" s="81"/>
      <c r="AK4301" s="81"/>
      <c r="AL4301" s="81"/>
      <c r="AM4301" s="50"/>
      <c r="AN4301" s="50"/>
      <c r="AO4301" s="112">
        <f t="shared" ref="AO4301:AO4364" si="691">+AM4301+AN4301</f>
        <v>0</v>
      </c>
    </row>
    <row r="4302" spans="1:41" ht="20.100000000000001" customHeight="1">
      <c r="A4302" s="70">
        <f t="shared" si="689"/>
        <v>1</v>
      </c>
      <c r="B4302" s="81"/>
      <c r="C4302" s="81"/>
      <c r="D4302" s="81"/>
      <c r="E4302" s="81"/>
      <c r="F4302" s="34"/>
      <c r="G4302" s="94"/>
      <c r="H4302" s="81"/>
      <c r="I4302" s="34"/>
      <c r="J4302" s="34"/>
      <c r="K4302" s="38"/>
      <c r="L4302" s="38"/>
      <c r="M4302" s="39">
        <f t="shared" si="682"/>
        <v>0</v>
      </c>
      <c r="N4302" s="40">
        <f t="shared" si="683"/>
        <v>0</v>
      </c>
      <c r="O4302" s="80"/>
      <c r="P4302" s="113" t="str">
        <f t="shared" si="690"/>
        <v/>
      </c>
      <c r="Q4302" s="42" t="str">
        <f t="shared" si="684"/>
        <v/>
      </c>
      <c r="R4302" s="81"/>
      <c r="S4302" s="44" t="str">
        <f t="shared" si="685"/>
        <v/>
      </c>
      <c r="T4302" s="81"/>
      <c r="U4302" s="81"/>
      <c r="V4302" s="42">
        <f t="shared" si="686"/>
        <v>0</v>
      </c>
      <c r="W4302" s="43"/>
      <c r="X4302" s="47">
        <f>SUMIFS(W$12:W4302,F$12:F4302,F4302,H$12:H4302,H4302,D$12:D4302,D4302)</f>
        <v>0</v>
      </c>
      <c r="Y4302" s="48">
        <f t="shared" si="687"/>
        <v>0</v>
      </c>
      <c r="Z4302" s="82"/>
      <c r="AA4302" s="106"/>
      <c r="AB4302" s="42">
        <f t="shared" si="688"/>
        <v>0</v>
      </c>
      <c r="AC4302" s="50"/>
      <c r="AD4302" s="81"/>
      <c r="AE4302" s="81"/>
      <c r="AF4302" s="81"/>
      <c r="AG4302" s="81"/>
      <c r="AH4302" s="81"/>
      <c r="AI4302" s="81"/>
      <c r="AJ4302" s="81"/>
      <c r="AK4302" s="81"/>
      <c r="AL4302" s="81"/>
      <c r="AM4302" s="50"/>
      <c r="AN4302" s="50"/>
      <c r="AO4302" s="112">
        <f t="shared" si="691"/>
        <v>0</v>
      </c>
    </row>
    <row r="4303" spans="1:41" ht="20.100000000000001" customHeight="1">
      <c r="A4303" s="70">
        <f t="shared" si="689"/>
        <v>1</v>
      </c>
      <c r="B4303" s="81"/>
      <c r="C4303" s="81"/>
      <c r="D4303" s="81"/>
      <c r="E4303" s="81"/>
      <c r="F4303" s="34"/>
      <c r="G4303" s="94"/>
      <c r="H4303" s="81"/>
      <c r="I4303" s="34"/>
      <c r="J4303" s="34"/>
      <c r="K4303" s="38"/>
      <c r="L4303" s="38"/>
      <c r="M4303" s="39">
        <f t="shared" si="682"/>
        <v>0</v>
      </c>
      <c r="N4303" s="40">
        <f t="shared" si="683"/>
        <v>0</v>
      </c>
      <c r="O4303" s="80"/>
      <c r="P4303" s="113" t="str">
        <f t="shared" si="690"/>
        <v/>
      </c>
      <c r="Q4303" s="42" t="str">
        <f t="shared" si="684"/>
        <v/>
      </c>
      <c r="R4303" s="81"/>
      <c r="S4303" s="44" t="str">
        <f t="shared" si="685"/>
        <v/>
      </c>
      <c r="T4303" s="81"/>
      <c r="U4303" s="81"/>
      <c r="V4303" s="42">
        <f t="shared" si="686"/>
        <v>0</v>
      </c>
      <c r="W4303" s="43"/>
      <c r="X4303" s="47">
        <f>SUMIFS(W$12:W4303,F$12:F4303,F4303,H$12:H4303,H4303,D$12:D4303,D4303)</f>
        <v>0</v>
      </c>
      <c r="Y4303" s="48">
        <f t="shared" si="687"/>
        <v>0</v>
      </c>
      <c r="Z4303" s="82"/>
      <c r="AA4303" s="106"/>
      <c r="AB4303" s="42">
        <f t="shared" si="688"/>
        <v>0</v>
      </c>
      <c r="AC4303" s="50"/>
      <c r="AD4303" s="81"/>
      <c r="AE4303" s="81"/>
      <c r="AF4303" s="81"/>
      <c r="AG4303" s="81"/>
      <c r="AH4303" s="81"/>
      <c r="AI4303" s="81"/>
      <c r="AJ4303" s="81"/>
      <c r="AK4303" s="81"/>
      <c r="AL4303" s="81"/>
      <c r="AM4303" s="50"/>
      <c r="AN4303" s="50"/>
      <c r="AO4303" s="112">
        <f t="shared" si="691"/>
        <v>0</v>
      </c>
    </row>
    <row r="4304" spans="1:41" ht="20.100000000000001" customHeight="1">
      <c r="A4304" s="70">
        <f t="shared" si="689"/>
        <v>1</v>
      </c>
      <c r="B4304" s="81"/>
      <c r="C4304" s="81"/>
      <c r="D4304" s="81"/>
      <c r="E4304" s="81"/>
      <c r="F4304" s="34"/>
      <c r="G4304" s="94"/>
      <c r="H4304" s="81"/>
      <c r="I4304" s="34"/>
      <c r="J4304" s="34"/>
      <c r="K4304" s="38"/>
      <c r="L4304" s="38"/>
      <c r="M4304" s="39">
        <f t="shared" si="682"/>
        <v>0</v>
      </c>
      <c r="N4304" s="40">
        <f t="shared" si="683"/>
        <v>0</v>
      </c>
      <c r="O4304" s="80"/>
      <c r="P4304" s="113" t="str">
        <f t="shared" si="690"/>
        <v/>
      </c>
      <c r="Q4304" s="42" t="str">
        <f t="shared" si="684"/>
        <v/>
      </c>
      <c r="R4304" s="81"/>
      <c r="S4304" s="44" t="str">
        <f t="shared" si="685"/>
        <v/>
      </c>
      <c r="T4304" s="81"/>
      <c r="U4304" s="81"/>
      <c r="V4304" s="42">
        <f t="shared" si="686"/>
        <v>0</v>
      </c>
      <c r="W4304" s="43"/>
      <c r="X4304" s="47">
        <f>SUMIFS(W$12:W4304,F$12:F4304,F4304,H$12:H4304,H4304,D$12:D4304,D4304)</f>
        <v>0</v>
      </c>
      <c r="Y4304" s="48">
        <f t="shared" si="687"/>
        <v>0</v>
      </c>
      <c r="Z4304" s="82"/>
      <c r="AA4304" s="106"/>
      <c r="AB4304" s="42">
        <f t="shared" si="688"/>
        <v>0</v>
      </c>
      <c r="AC4304" s="50"/>
      <c r="AD4304" s="81"/>
      <c r="AE4304" s="81"/>
      <c r="AF4304" s="81"/>
      <c r="AG4304" s="81"/>
      <c r="AH4304" s="81"/>
      <c r="AI4304" s="81"/>
      <c r="AJ4304" s="81"/>
      <c r="AK4304" s="81"/>
      <c r="AL4304" s="81"/>
      <c r="AM4304" s="50"/>
      <c r="AN4304" s="50"/>
      <c r="AO4304" s="112">
        <f t="shared" si="691"/>
        <v>0</v>
      </c>
    </row>
    <row r="4305" spans="1:41" ht="20.100000000000001" customHeight="1">
      <c r="A4305" s="70">
        <f t="shared" si="689"/>
        <v>1</v>
      </c>
      <c r="B4305" s="81"/>
      <c r="C4305" s="81"/>
      <c r="D4305" s="81"/>
      <c r="E4305" s="81"/>
      <c r="F4305" s="34"/>
      <c r="G4305" s="94"/>
      <c r="H4305" s="81"/>
      <c r="I4305" s="34"/>
      <c r="J4305" s="34"/>
      <c r="K4305" s="38"/>
      <c r="L4305" s="38"/>
      <c r="M4305" s="39">
        <f t="shared" si="682"/>
        <v>0</v>
      </c>
      <c r="N4305" s="40">
        <f t="shared" si="683"/>
        <v>0</v>
      </c>
      <c r="O4305" s="80"/>
      <c r="P4305" s="113" t="str">
        <f t="shared" si="690"/>
        <v/>
      </c>
      <c r="Q4305" s="42" t="str">
        <f t="shared" si="684"/>
        <v/>
      </c>
      <c r="R4305" s="81"/>
      <c r="S4305" s="44" t="str">
        <f t="shared" si="685"/>
        <v/>
      </c>
      <c r="T4305" s="81"/>
      <c r="U4305" s="81"/>
      <c r="V4305" s="42">
        <f t="shared" si="686"/>
        <v>0</v>
      </c>
      <c r="W4305" s="43"/>
      <c r="X4305" s="47">
        <f>SUMIFS(W$12:W4305,F$12:F4305,F4305,H$12:H4305,H4305,D$12:D4305,D4305)</f>
        <v>0</v>
      </c>
      <c r="Y4305" s="48">
        <f t="shared" si="687"/>
        <v>0</v>
      </c>
      <c r="Z4305" s="82"/>
      <c r="AA4305" s="106"/>
      <c r="AB4305" s="42">
        <f t="shared" si="688"/>
        <v>0</v>
      </c>
      <c r="AC4305" s="50"/>
      <c r="AD4305" s="81"/>
      <c r="AE4305" s="81"/>
      <c r="AF4305" s="81"/>
      <c r="AG4305" s="81"/>
      <c r="AH4305" s="81"/>
      <c r="AI4305" s="81"/>
      <c r="AJ4305" s="81"/>
      <c r="AK4305" s="81"/>
      <c r="AL4305" s="81"/>
      <c r="AM4305" s="50"/>
      <c r="AN4305" s="50"/>
      <c r="AO4305" s="112">
        <f t="shared" si="691"/>
        <v>0</v>
      </c>
    </row>
    <row r="4306" spans="1:41" ht="20.100000000000001" customHeight="1">
      <c r="A4306" s="70">
        <f t="shared" si="689"/>
        <v>1</v>
      </c>
      <c r="B4306" s="81"/>
      <c r="C4306" s="81"/>
      <c r="D4306" s="81"/>
      <c r="E4306" s="81"/>
      <c r="F4306" s="34"/>
      <c r="G4306" s="94"/>
      <c r="H4306" s="81"/>
      <c r="I4306" s="34"/>
      <c r="J4306" s="34"/>
      <c r="K4306" s="38"/>
      <c r="L4306" s="38"/>
      <c r="M4306" s="39">
        <f t="shared" si="682"/>
        <v>0</v>
      </c>
      <c r="N4306" s="40">
        <f t="shared" si="683"/>
        <v>0</v>
      </c>
      <c r="O4306" s="80"/>
      <c r="P4306" s="113" t="str">
        <f t="shared" si="690"/>
        <v/>
      </c>
      <c r="Q4306" s="42" t="str">
        <f t="shared" si="684"/>
        <v/>
      </c>
      <c r="R4306" s="81"/>
      <c r="S4306" s="44" t="str">
        <f t="shared" si="685"/>
        <v/>
      </c>
      <c r="T4306" s="81"/>
      <c r="U4306" s="81"/>
      <c r="V4306" s="42">
        <f t="shared" si="686"/>
        <v>0</v>
      </c>
      <c r="W4306" s="43"/>
      <c r="X4306" s="47">
        <f>SUMIFS(W$12:W4306,F$12:F4306,F4306,H$12:H4306,H4306,D$12:D4306,D4306)</f>
        <v>0</v>
      </c>
      <c r="Y4306" s="48">
        <f t="shared" si="687"/>
        <v>0</v>
      </c>
      <c r="Z4306" s="82"/>
      <c r="AA4306" s="106"/>
      <c r="AB4306" s="42">
        <f t="shared" si="688"/>
        <v>0</v>
      </c>
      <c r="AC4306" s="50"/>
      <c r="AD4306" s="81"/>
      <c r="AE4306" s="81"/>
      <c r="AF4306" s="81"/>
      <c r="AG4306" s="81"/>
      <c r="AH4306" s="81"/>
      <c r="AI4306" s="81"/>
      <c r="AJ4306" s="81"/>
      <c r="AK4306" s="81"/>
      <c r="AL4306" s="81"/>
      <c r="AM4306" s="50"/>
      <c r="AN4306" s="50"/>
      <c r="AO4306" s="112">
        <f t="shared" si="691"/>
        <v>0</v>
      </c>
    </row>
    <row r="4307" spans="1:41" ht="20.100000000000001" customHeight="1">
      <c r="A4307" s="70">
        <f t="shared" si="689"/>
        <v>1</v>
      </c>
      <c r="B4307" s="81"/>
      <c r="C4307" s="81"/>
      <c r="D4307" s="81"/>
      <c r="E4307" s="81"/>
      <c r="F4307" s="34"/>
      <c r="G4307" s="94"/>
      <c r="H4307" s="81"/>
      <c r="I4307" s="34"/>
      <c r="J4307" s="34"/>
      <c r="K4307" s="38"/>
      <c r="L4307" s="38"/>
      <c r="M4307" s="39">
        <f t="shared" si="682"/>
        <v>0</v>
      </c>
      <c r="N4307" s="40">
        <f t="shared" si="683"/>
        <v>0</v>
      </c>
      <c r="O4307" s="80"/>
      <c r="P4307" s="113" t="str">
        <f t="shared" si="690"/>
        <v/>
      </c>
      <c r="Q4307" s="42" t="str">
        <f t="shared" si="684"/>
        <v/>
      </c>
      <c r="R4307" s="81"/>
      <c r="S4307" s="44" t="str">
        <f t="shared" si="685"/>
        <v/>
      </c>
      <c r="T4307" s="81"/>
      <c r="U4307" s="81"/>
      <c r="V4307" s="42">
        <f t="shared" si="686"/>
        <v>0</v>
      </c>
      <c r="W4307" s="43"/>
      <c r="X4307" s="47">
        <f>SUMIFS(W$12:W4307,F$12:F4307,F4307,H$12:H4307,H4307,D$12:D4307,D4307)</f>
        <v>0</v>
      </c>
      <c r="Y4307" s="48">
        <f t="shared" si="687"/>
        <v>0</v>
      </c>
      <c r="Z4307" s="82"/>
      <c r="AA4307" s="106"/>
      <c r="AB4307" s="42">
        <f t="shared" si="688"/>
        <v>0</v>
      </c>
      <c r="AC4307" s="50"/>
      <c r="AD4307" s="81"/>
      <c r="AE4307" s="81"/>
      <c r="AF4307" s="81"/>
      <c r="AG4307" s="81"/>
      <c r="AH4307" s="81"/>
      <c r="AI4307" s="81"/>
      <c r="AJ4307" s="81"/>
      <c r="AK4307" s="81"/>
      <c r="AL4307" s="81"/>
      <c r="AM4307" s="50"/>
      <c r="AN4307" s="50"/>
      <c r="AO4307" s="112">
        <f t="shared" si="691"/>
        <v>0</v>
      </c>
    </row>
    <row r="4308" spans="1:41" ht="20.100000000000001" customHeight="1">
      <c r="A4308" s="70">
        <f t="shared" si="689"/>
        <v>1</v>
      </c>
      <c r="B4308" s="81"/>
      <c r="C4308" s="81"/>
      <c r="D4308" s="81"/>
      <c r="E4308" s="81"/>
      <c r="F4308" s="34"/>
      <c r="G4308" s="94"/>
      <c r="H4308" s="81"/>
      <c r="I4308" s="34"/>
      <c r="J4308" s="34"/>
      <c r="K4308" s="38"/>
      <c r="L4308" s="38"/>
      <c r="M4308" s="39">
        <f t="shared" si="682"/>
        <v>0</v>
      </c>
      <c r="N4308" s="40">
        <f t="shared" si="683"/>
        <v>0</v>
      </c>
      <c r="O4308" s="80"/>
      <c r="P4308" s="113" t="str">
        <f t="shared" si="690"/>
        <v/>
      </c>
      <c r="Q4308" s="42" t="str">
        <f t="shared" si="684"/>
        <v/>
      </c>
      <c r="R4308" s="81"/>
      <c r="S4308" s="44" t="str">
        <f t="shared" si="685"/>
        <v/>
      </c>
      <c r="T4308" s="81"/>
      <c r="U4308" s="81"/>
      <c r="V4308" s="42">
        <f t="shared" si="686"/>
        <v>0</v>
      </c>
      <c r="W4308" s="43"/>
      <c r="X4308" s="47">
        <f>SUMIFS(W$12:W4308,F$12:F4308,F4308,H$12:H4308,H4308,D$12:D4308,D4308)</f>
        <v>0</v>
      </c>
      <c r="Y4308" s="48">
        <f t="shared" si="687"/>
        <v>0</v>
      </c>
      <c r="Z4308" s="82"/>
      <c r="AA4308" s="106"/>
      <c r="AB4308" s="42">
        <f t="shared" si="688"/>
        <v>0</v>
      </c>
      <c r="AC4308" s="50"/>
      <c r="AD4308" s="81"/>
      <c r="AE4308" s="81"/>
      <c r="AF4308" s="81"/>
      <c r="AG4308" s="81"/>
      <c r="AH4308" s="81"/>
      <c r="AI4308" s="81"/>
      <c r="AJ4308" s="81"/>
      <c r="AK4308" s="81"/>
      <c r="AL4308" s="81"/>
      <c r="AM4308" s="50"/>
      <c r="AN4308" s="50"/>
      <c r="AO4308" s="112">
        <f t="shared" si="691"/>
        <v>0</v>
      </c>
    </row>
    <row r="4309" spans="1:41" ht="20.100000000000001" customHeight="1">
      <c r="A4309" s="70">
        <f t="shared" si="689"/>
        <v>1</v>
      </c>
      <c r="B4309" s="81"/>
      <c r="C4309" s="81"/>
      <c r="D4309" s="81"/>
      <c r="E4309" s="81"/>
      <c r="F4309" s="34"/>
      <c r="G4309" s="94"/>
      <c r="H4309" s="81"/>
      <c r="I4309" s="34"/>
      <c r="J4309" s="34"/>
      <c r="K4309" s="38"/>
      <c r="L4309" s="38"/>
      <c r="M4309" s="39">
        <f t="shared" si="682"/>
        <v>0</v>
      </c>
      <c r="N4309" s="40">
        <f t="shared" si="683"/>
        <v>0</v>
      </c>
      <c r="O4309" s="80"/>
      <c r="P4309" s="113" t="str">
        <f t="shared" si="690"/>
        <v/>
      </c>
      <c r="Q4309" s="42" t="str">
        <f t="shared" si="684"/>
        <v/>
      </c>
      <c r="R4309" s="81"/>
      <c r="S4309" s="44" t="str">
        <f t="shared" si="685"/>
        <v/>
      </c>
      <c r="T4309" s="81"/>
      <c r="U4309" s="81"/>
      <c r="V4309" s="42">
        <f t="shared" si="686"/>
        <v>0</v>
      </c>
      <c r="W4309" s="43"/>
      <c r="X4309" s="47">
        <f>SUMIFS(W$12:W4309,F$12:F4309,F4309,H$12:H4309,H4309,D$12:D4309,D4309)</f>
        <v>0</v>
      </c>
      <c r="Y4309" s="48">
        <f t="shared" si="687"/>
        <v>0</v>
      </c>
      <c r="Z4309" s="82"/>
      <c r="AA4309" s="106"/>
      <c r="AB4309" s="42">
        <f t="shared" si="688"/>
        <v>0</v>
      </c>
      <c r="AC4309" s="50"/>
      <c r="AD4309" s="81"/>
      <c r="AE4309" s="81"/>
      <c r="AF4309" s="81"/>
      <c r="AG4309" s="81"/>
      <c r="AH4309" s="81"/>
      <c r="AI4309" s="81"/>
      <c r="AJ4309" s="81"/>
      <c r="AK4309" s="81"/>
      <c r="AL4309" s="81"/>
      <c r="AM4309" s="50"/>
      <c r="AN4309" s="50"/>
      <c r="AO4309" s="112">
        <f t="shared" si="691"/>
        <v>0</v>
      </c>
    </row>
    <row r="4310" spans="1:41" ht="20.100000000000001" customHeight="1">
      <c r="A4310" s="70">
        <f t="shared" si="689"/>
        <v>1</v>
      </c>
      <c r="B4310" s="81"/>
      <c r="C4310" s="81"/>
      <c r="D4310" s="81"/>
      <c r="E4310" s="81"/>
      <c r="F4310" s="34"/>
      <c r="G4310" s="94"/>
      <c r="H4310" s="81"/>
      <c r="I4310" s="34"/>
      <c r="J4310" s="34"/>
      <c r="K4310" s="38"/>
      <c r="L4310" s="38"/>
      <c r="M4310" s="39">
        <f t="shared" si="682"/>
        <v>0</v>
      </c>
      <c r="N4310" s="40">
        <f t="shared" si="683"/>
        <v>0</v>
      </c>
      <c r="O4310" s="80"/>
      <c r="P4310" s="113" t="str">
        <f t="shared" si="690"/>
        <v/>
      </c>
      <c r="Q4310" s="42" t="str">
        <f t="shared" si="684"/>
        <v/>
      </c>
      <c r="R4310" s="81"/>
      <c r="S4310" s="44" t="str">
        <f t="shared" si="685"/>
        <v/>
      </c>
      <c r="T4310" s="81"/>
      <c r="U4310" s="81"/>
      <c r="V4310" s="42">
        <f t="shared" si="686"/>
        <v>0</v>
      </c>
      <c r="W4310" s="43"/>
      <c r="X4310" s="47">
        <f>SUMIFS(W$12:W4310,F$12:F4310,F4310,H$12:H4310,H4310,D$12:D4310,D4310)</f>
        <v>0</v>
      </c>
      <c r="Y4310" s="48">
        <f t="shared" si="687"/>
        <v>0</v>
      </c>
      <c r="Z4310" s="82"/>
      <c r="AA4310" s="106"/>
      <c r="AB4310" s="42">
        <f t="shared" si="688"/>
        <v>0</v>
      </c>
      <c r="AC4310" s="50"/>
      <c r="AD4310" s="81"/>
      <c r="AE4310" s="81"/>
      <c r="AF4310" s="81"/>
      <c r="AG4310" s="81"/>
      <c r="AH4310" s="81"/>
      <c r="AI4310" s="81"/>
      <c r="AJ4310" s="81"/>
      <c r="AK4310" s="81"/>
      <c r="AL4310" s="81"/>
      <c r="AM4310" s="50"/>
      <c r="AN4310" s="50"/>
      <c r="AO4310" s="112">
        <f t="shared" si="691"/>
        <v>0</v>
      </c>
    </row>
    <row r="4311" spans="1:41" ht="20.100000000000001" customHeight="1">
      <c r="A4311" s="70">
        <f t="shared" si="689"/>
        <v>1</v>
      </c>
      <c r="B4311" s="81"/>
      <c r="C4311" s="81"/>
      <c r="D4311" s="81"/>
      <c r="E4311" s="81"/>
      <c r="F4311" s="34"/>
      <c r="G4311" s="94"/>
      <c r="H4311" s="81"/>
      <c r="I4311" s="34"/>
      <c r="J4311" s="34"/>
      <c r="K4311" s="38"/>
      <c r="L4311" s="38"/>
      <c r="M4311" s="39">
        <f t="shared" si="682"/>
        <v>0</v>
      </c>
      <c r="N4311" s="40">
        <f t="shared" si="683"/>
        <v>0</v>
      </c>
      <c r="O4311" s="80"/>
      <c r="P4311" s="113" t="str">
        <f t="shared" si="690"/>
        <v/>
      </c>
      <c r="Q4311" s="42" t="str">
        <f t="shared" si="684"/>
        <v/>
      </c>
      <c r="R4311" s="81"/>
      <c r="S4311" s="44" t="str">
        <f t="shared" si="685"/>
        <v/>
      </c>
      <c r="T4311" s="81"/>
      <c r="U4311" s="81"/>
      <c r="V4311" s="42">
        <f t="shared" si="686"/>
        <v>0</v>
      </c>
      <c r="W4311" s="43"/>
      <c r="X4311" s="47">
        <f>SUMIFS(W$12:W4311,F$12:F4311,F4311,H$12:H4311,H4311,D$12:D4311,D4311)</f>
        <v>0</v>
      </c>
      <c r="Y4311" s="48">
        <f t="shared" si="687"/>
        <v>0</v>
      </c>
      <c r="Z4311" s="82"/>
      <c r="AA4311" s="106"/>
      <c r="AB4311" s="42">
        <f t="shared" si="688"/>
        <v>0</v>
      </c>
      <c r="AC4311" s="50"/>
      <c r="AD4311" s="81"/>
      <c r="AE4311" s="81"/>
      <c r="AF4311" s="81"/>
      <c r="AG4311" s="81"/>
      <c r="AH4311" s="81"/>
      <c r="AI4311" s="81"/>
      <c r="AJ4311" s="81"/>
      <c r="AK4311" s="81"/>
      <c r="AL4311" s="81"/>
      <c r="AM4311" s="50"/>
      <c r="AN4311" s="50"/>
      <c r="AO4311" s="112">
        <f t="shared" si="691"/>
        <v>0</v>
      </c>
    </row>
    <row r="4312" spans="1:41" ht="20.100000000000001" customHeight="1">
      <c r="A4312" s="70">
        <f t="shared" si="689"/>
        <v>1</v>
      </c>
      <c r="B4312" s="81"/>
      <c r="C4312" s="81"/>
      <c r="D4312" s="81"/>
      <c r="E4312" s="81"/>
      <c r="F4312" s="34"/>
      <c r="G4312" s="94"/>
      <c r="H4312" s="81"/>
      <c r="I4312" s="34"/>
      <c r="J4312" s="34"/>
      <c r="K4312" s="38"/>
      <c r="L4312" s="38"/>
      <c r="M4312" s="39">
        <f t="shared" si="682"/>
        <v>0</v>
      </c>
      <c r="N4312" s="40">
        <f t="shared" si="683"/>
        <v>0</v>
      </c>
      <c r="O4312" s="80"/>
      <c r="P4312" s="113" t="str">
        <f t="shared" si="690"/>
        <v/>
      </c>
      <c r="Q4312" s="42" t="str">
        <f t="shared" si="684"/>
        <v/>
      </c>
      <c r="R4312" s="81"/>
      <c r="S4312" s="44" t="str">
        <f t="shared" si="685"/>
        <v/>
      </c>
      <c r="T4312" s="81"/>
      <c r="U4312" s="81"/>
      <c r="V4312" s="42">
        <f t="shared" si="686"/>
        <v>0</v>
      </c>
      <c r="W4312" s="43"/>
      <c r="X4312" s="47">
        <f>SUMIFS(W$12:W4312,F$12:F4312,F4312,H$12:H4312,H4312,D$12:D4312,D4312)</f>
        <v>0</v>
      </c>
      <c r="Y4312" s="48">
        <f t="shared" si="687"/>
        <v>0</v>
      </c>
      <c r="Z4312" s="82"/>
      <c r="AA4312" s="106"/>
      <c r="AB4312" s="42">
        <f t="shared" si="688"/>
        <v>0</v>
      </c>
      <c r="AC4312" s="50"/>
      <c r="AD4312" s="81"/>
      <c r="AE4312" s="81"/>
      <c r="AF4312" s="81"/>
      <c r="AG4312" s="81"/>
      <c r="AH4312" s="81"/>
      <c r="AI4312" s="81"/>
      <c r="AJ4312" s="81"/>
      <c r="AK4312" s="81"/>
      <c r="AL4312" s="81"/>
      <c r="AM4312" s="50"/>
      <c r="AN4312" s="50"/>
      <c r="AO4312" s="112">
        <f t="shared" si="691"/>
        <v>0</v>
      </c>
    </row>
    <row r="4313" spans="1:41" ht="20.100000000000001" customHeight="1">
      <c r="A4313" s="70">
        <f t="shared" si="689"/>
        <v>1</v>
      </c>
      <c r="B4313" s="81"/>
      <c r="C4313" s="81"/>
      <c r="D4313" s="81"/>
      <c r="E4313" s="81"/>
      <c r="F4313" s="34"/>
      <c r="G4313" s="94"/>
      <c r="H4313" s="81"/>
      <c r="I4313" s="34"/>
      <c r="J4313" s="34"/>
      <c r="K4313" s="38"/>
      <c r="L4313" s="38"/>
      <c r="M4313" s="39">
        <f t="shared" si="682"/>
        <v>0</v>
      </c>
      <c r="N4313" s="40">
        <f t="shared" si="683"/>
        <v>0</v>
      </c>
      <c r="O4313" s="80"/>
      <c r="P4313" s="113" t="str">
        <f t="shared" si="690"/>
        <v/>
      </c>
      <c r="Q4313" s="42" t="str">
        <f t="shared" si="684"/>
        <v/>
      </c>
      <c r="R4313" s="81"/>
      <c r="S4313" s="44" t="str">
        <f t="shared" si="685"/>
        <v/>
      </c>
      <c r="T4313" s="81"/>
      <c r="U4313" s="81"/>
      <c r="V4313" s="42">
        <f t="shared" si="686"/>
        <v>0</v>
      </c>
      <c r="W4313" s="43"/>
      <c r="X4313" s="47">
        <f>SUMIFS(W$12:W4313,F$12:F4313,F4313,H$12:H4313,H4313,D$12:D4313,D4313)</f>
        <v>0</v>
      </c>
      <c r="Y4313" s="48">
        <f t="shared" si="687"/>
        <v>0</v>
      </c>
      <c r="Z4313" s="82"/>
      <c r="AA4313" s="106"/>
      <c r="AB4313" s="42">
        <f t="shared" si="688"/>
        <v>0</v>
      </c>
      <c r="AC4313" s="50"/>
      <c r="AD4313" s="81"/>
      <c r="AE4313" s="81"/>
      <c r="AF4313" s="81"/>
      <c r="AG4313" s="81"/>
      <c r="AH4313" s="81"/>
      <c r="AI4313" s="81"/>
      <c r="AJ4313" s="81"/>
      <c r="AK4313" s="81"/>
      <c r="AL4313" s="81"/>
      <c r="AM4313" s="50"/>
      <c r="AN4313" s="50"/>
      <c r="AO4313" s="112">
        <f t="shared" si="691"/>
        <v>0</v>
      </c>
    </row>
    <row r="4314" spans="1:41" ht="20.100000000000001" customHeight="1">
      <c r="A4314" s="70">
        <f t="shared" si="689"/>
        <v>1</v>
      </c>
      <c r="B4314" s="81"/>
      <c r="C4314" s="81"/>
      <c r="D4314" s="81"/>
      <c r="E4314" s="81"/>
      <c r="F4314" s="34"/>
      <c r="G4314" s="94"/>
      <c r="H4314" s="81"/>
      <c r="I4314" s="34"/>
      <c r="J4314" s="34"/>
      <c r="K4314" s="38"/>
      <c r="L4314" s="38"/>
      <c r="M4314" s="39">
        <f t="shared" si="682"/>
        <v>0</v>
      </c>
      <c r="N4314" s="40">
        <f t="shared" si="683"/>
        <v>0</v>
      </c>
      <c r="O4314" s="80"/>
      <c r="P4314" s="113" t="str">
        <f t="shared" si="690"/>
        <v/>
      </c>
      <c r="Q4314" s="42" t="str">
        <f t="shared" si="684"/>
        <v/>
      </c>
      <c r="R4314" s="81"/>
      <c r="S4314" s="44" t="str">
        <f t="shared" si="685"/>
        <v/>
      </c>
      <c r="T4314" s="81"/>
      <c r="U4314" s="81"/>
      <c r="V4314" s="42">
        <f t="shared" si="686"/>
        <v>0</v>
      </c>
      <c r="W4314" s="43"/>
      <c r="X4314" s="47">
        <f>SUMIFS(W$12:W4314,F$12:F4314,F4314,H$12:H4314,H4314,D$12:D4314,D4314)</f>
        <v>0</v>
      </c>
      <c r="Y4314" s="48">
        <f t="shared" si="687"/>
        <v>0</v>
      </c>
      <c r="Z4314" s="82"/>
      <c r="AA4314" s="106"/>
      <c r="AB4314" s="42">
        <f t="shared" si="688"/>
        <v>0</v>
      </c>
      <c r="AC4314" s="50"/>
      <c r="AD4314" s="81"/>
      <c r="AE4314" s="81"/>
      <c r="AF4314" s="81"/>
      <c r="AG4314" s="81"/>
      <c r="AH4314" s="81"/>
      <c r="AI4314" s="81"/>
      <c r="AJ4314" s="81"/>
      <c r="AK4314" s="81"/>
      <c r="AL4314" s="81"/>
      <c r="AM4314" s="50"/>
      <c r="AN4314" s="50"/>
      <c r="AO4314" s="112">
        <f t="shared" si="691"/>
        <v>0</v>
      </c>
    </row>
    <row r="4315" spans="1:41" ht="20.100000000000001" customHeight="1">
      <c r="A4315" s="70">
        <f t="shared" si="689"/>
        <v>1</v>
      </c>
      <c r="B4315" s="81"/>
      <c r="C4315" s="81"/>
      <c r="D4315" s="81"/>
      <c r="E4315" s="81"/>
      <c r="F4315" s="34"/>
      <c r="G4315" s="94"/>
      <c r="H4315" s="81"/>
      <c r="I4315" s="34"/>
      <c r="J4315" s="34"/>
      <c r="K4315" s="38"/>
      <c r="L4315" s="38"/>
      <c r="M4315" s="39">
        <f t="shared" si="682"/>
        <v>0</v>
      </c>
      <c r="N4315" s="40">
        <f t="shared" si="683"/>
        <v>0</v>
      </c>
      <c r="O4315" s="80"/>
      <c r="P4315" s="113" t="str">
        <f t="shared" si="690"/>
        <v/>
      </c>
      <c r="Q4315" s="42" t="str">
        <f t="shared" si="684"/>
        <v/>
      </c>
      <c r="R4315" s="81"/>
      <c r="S4315" s="44" t="str">
        <f t="shared" si="685"/>
        <v/>
      </c>
      <c r="T4315" s="81"/>
      <c r="U4315" s="81"/>
      <c r="V4315" s="42">
        <f t="shared" si="686"/>
        <v>0</v>
      </c>
      <c r="W4315" s="43"/>
      <c r="X4315" s="47">
        <f>SUMIFS(W$12:W4315,F$12:F4315,F4315,H$12:H4315,H4315,D$12:D4315,D4315)</f>
        <v>0</v>
      </c>
      <c r="Y4315" s="48">
        <f t="shared" si="687"/>
        <v>0</v>
      </c>
      <c r="Z4315" s="82"/>
      <c r="AA4315" s="106"/>
      <c r="AB4315" s="42">
        <f t="shared" si="688"/>
        <v>0</v>
      </c>
      <c r="AC4315" s="50"/>
      <c r="AD4315" s="81"/>
      <c r="AE4315" s="81"/>
      <c r="AF4315" s="81"/>
      <c r="AG4315" s="81"/>
      <c r="AH4315" s="81"/>
      <c r="AI4315" s="81"/>
      <c r="AJ4315" s="81"/>
      <c r="AK4315" s="81"/>
      <c r="AL4315" s="81"/>
      <c r="AM4315" s="50"/>
      <c r="AN4315" s="50"/>
      <c r="AO4315" s="112">
        <f t="shared" si="691"/>
        <v>0</v>
      </c>
    </row>
    <row r="4316" spans="1:41" ht="20.100000000000001" customHeight="1">
      <c r="A4316" s="70">
        <f t="shared" si="689"/>
        <v>1</v>
      </c>
      <c r="B4316" s="81"/>
      <c r="C4316" s="81"/>
      <c r="D4316" s="81"/>
      <c r="E4316" s="81"/>
      <c r="F4316" s="34"/>
      <c r="G4316" s="94"/>
      <c r="H4316" s="81"/>
      <c r="I4316" s="34"/>
      <c r="J4316" s="34"/>
      <c r="K4316" s="38"/>
      <c r="L4316" s="38"/>
      <c r="M4316" s="39">
        <f t="shared" si="682"/>
        <v>0</v>
      </c>
      <c r="N4316" s="40">
        <f t="shared" si="683"/>
        <v>0</v>
      </c>
      <c r="O4316" s="80"/>
      <c r="P4316" s="113" t="str">
        <f t="shared" si="690"/>
        <v/>
      </c>
      <c r="Q4316" s="42" t="str">
        <f t="shared" si="684"/>
        <v/>
      </c>
      <c r="R4316" s="81"/>
      <c r="S4316" s="44" t="str">
        <f t="shared" si="685"/>
        <v/>
      </c>
      <c r="T4316" s="81"/>
      <c r="U4316" s="81"/>
      <c r="V4316" s="42">
        <f t="shared" si="686"/>
        <v>0</v>
      </c>
      <c r="W4316" s="43"/>
      <c r="X4316" s="47">
        <f>SUMIFS(W$12:W4316,F$12:F4316,F4316,H$12:H4316,H4316,D$12:D4316,D4316)</f>
        <v>0</v>
      </c>
      <c r="Y4316" s="48">
        <f t="shared" si="687"/>
        <v>0</v>
      </c>
      <c r="Z4316" s="82"/>
      <c r="AA4316" s="106"/>
      <c r="AB4316" s="42">
        <f t="shared" si="688"/>
        <v>0</v>
      </c>
      <c r="AC4316" s="50"/>
      <c r="AD4316" s="81"/>
      <c r="AE4316" s="81"/>
      <c r="AF4316" s="81"/>
      <c r="AG4316" s="81"/>
      <c r="AH4316" s="81"/>
      <c r="AI4316" s="81"/>
      <c r="AJ4316" s="81"/>
      <c r="AK4316" s="81"/>
      <c r="AL4316" s="81"/>
      <c r="AM4316" s="50"/>
      <c r="AN4316" s="50"/>
      <c r="AO4316" s="112">
        <f t="shared" si="691"/>
        <v>0</v>
      </c>
    </row>
    <row r="4317" spans="1:41" ht="20.100000000000001" customHeight="1">
      <c r="A4317" s="70">
        <f t="shared" si="689"/>
        <v>1</v>
      </c>
      <c r="B4317" s="81"/>
      <c r="C4317" s="81"/>
      <c r="D4317" s="81"/>
      <c r="E4317" s="81"/>
      <c r="F4317" s="34"/>
      <c r="G4317" s="94"/>
      <c r="H4317" s="81"/>
      <c r="I4317" s="34"/>
      <c r="J4317" s="34"/>
      <c r="K4317" s="38"/>
      <c r="L4317" s="38"/>
      <c r="M4317" s="39">
        <f t="shared" si="682"/>
        <v>0</v>
      </c>
      <c r="N4317" s="40">
        <f t="shared" si="683"/>
        <v>0</v>
      </c>
      <c r="O4317" s="80"/>
      <c r="P4317" s="113" t="str">
        <f t="shared" si="690"/>
        <v/>
      </c>
      <c r="Q4317" s="42" t="str">
        <f t="shared" si="684"/>
        <v/>
      </c>
      <c r="R4317" s="81"/>
      <c r="S4317" s="44" t="str">
        <f t="shared" si="685"/>
        <v/>
      </c>
      <c r="T4317" s="81"/>
      <c r="U4317" s="81"/>
      <c r="V4317" s="42">
        <f t="shared" si="686"/>
        <v>0</v>
      </c>
      <c r="W4317" s="43"/>
      <c r="X4317" s="47">
        <f>SUMIFS(W$12:W4317,F$12:F4317,F4317,H$12:H4317,H4317,D$12:D4317,D4317)</f>
        <v>0</v>
      </c>
      <c r="Y4317" s="48">
        <f t="shared" si="687"/>
        <v>0</v>
      </c>
      <c r="Z4317" s="82"/>
      <c r="AA4317" s="106"/>
      <c r="AB4317" s="42">
        <f t="shared" si="688"/>
        <v>0</v>
      </c>
      <c r="AC4317" s="50"/>
      <c r="AD4317" s="81"/>
      <c r="AE4317" s="81"/>
      <c r="AF4317" s="81"/>
      <c r="AG4317" s="81"/>
      <c r="AH4317" s="81"/>
      <c r="AI4317" s="81"/>
      <c r="AJ4317" s="81"/>
      <c r="AK4317" s="81"/>
      <c r="AL4317" s="81"/>
      <c r="AM4317" s="50"/>
      <c r="AN4317" s="50"/>
      <c r="AO4317" s="112">
        <f t="shared" si="691"/>
        <v>0</v>
      </c>
    </row>
    <row r="4318" spans="1:41" ht="20.100000000000001" customHeight="1">
      <c r="A4318" s="70">
        <f t="shared" si="689"/>
        <v>1</v>
      </c>
      <c r="B4318" s="81"/>
      <c r="C4318" s="81"/>
      <c r="D4318" s="81"/>
      <c r="E4318" s="81"/>
      <c r="F4318" s="34"/>
      <c r="G4318" s="94"/>
      <c r="H4318" s="81"/>
      <c r="I4318" s="34"/>
      <c r="J4318" s="34"/>
      <c r="K4318" s="38"/>
      <c r="L4318" s="38"/>
      <c r="M4318" s="39">
        <f t="shared" si="682"/>
        <v>0</v>
      </c>
      <c r="N4318" s="40">
        <f t="shared" si="683"/>
        <v>0</v>
      </c>
      <c r="O4318" s="80"/>
      <c r="P4318" s="113" t="str">
        <f t="shared" si="690"/>
        <v/>
      </c>
      <c r="Q4318" s="42" t="str">
        <f t="shared" si="684"/>
        <v/>
      </c>
      <c r="R4318" s="81"/>
      <c r="S4318" s="44" t="str">
        <f t="shared" si="685"/>
        <v/>
      </c>
      <c r="T4318" s="81"/>
      <c r="U4318" s="81"/>
      <c r="V4318" s="42">
        <f t="shared" si="686"/>
        <v>0</v>
      </c>
      <c r="W4318" s="43"/>
      <c r="X4318" s="47">
        <f>SUMIFS(W$12:W4318,F$12:F4318,F4318,H$12:H4318,H4318,D$12:D4318,D4318)</f>
        <v>0</v>
      </c>
      <c r="Y4318" s="48">
        <f t="shared" si="687"/>
        <v>0</v>
      </c>
      <c r="Z4318" s="82"/>
      <c r="AA4318" s="106"/>
      <c r="AB4318" s="42">
        <f t="shared" si="688"/>
        <v>0</v>
      </c>
      <c r="AC4318" s="50"/>
      <c r="AD4318" s="81"/>
      <c r="AE4318" s="81"/>
      <c r="AF4318" s="81"/>
      <c r="AG4318" s="81"/>
      <c r="AH4318" s="81"/>
      <c r="AI4318" s="81"/>
      <c r="AJ4318" s="81"/>
      <c r="AK4318" s="81"/>
      <c r="AL4318" s="81"/>
      <c r="AM4318" s="50"/>
      <c r="AN4318" s="50"/>
      <c r="AO4318" s="112">
        <f t="shared" si="691"/>
        <v>0</v>
      </c>
    </row>
    <row r="4319" spans="1:41" ht="20.100000000000001" customHeight="1">
      <c r="A4319" s="70">
        <f t="shared" si="689"/>
        <v>1</v>
      </c>
      <c r="B4319" s="81"/>
      <c r="C4319" s="81"/>
      <c r="D4319" s="81"/>
      <c r="E4319" s="81"/>
      <c r="F4319" s="34"/>
      <c r="G4319" s="94"/>
      <c r="H4319" s="81"/>
      <c r="I4319" s="34"/>
      <c r="J4319" s="34"/>
      <c r="K4319" s="38"/>
      <c r="L4319" s="38"/>
      <c r="M4319" s="39">
        <f t="shared" si="682"/>
        <v>0</v>
      </c>
      <c r="N4319" s="40">
        <f t="shared" si="683"/>
        <v>0</v>
      </c>
      <c r="O4319" s="80"/>
      <c r="P4319" s="113" t="str">
        <f t="shared" si="690"/>
        <v/>
      </c>
      <c r="Q4319" s="42" t="str">
        <f t="shared" si="684"/>
        <v/>
      </c>
      <c r="R4319" s="81"/>
      <c r="S4319" s="44" t="str">
        <f t="shared" si="685"/>
        <v/>
      </c>
      <c r="T4319" s="81"/>
      <c r="U4319" s="81"/>
      <c r="V4319" s="42">
        <f t="shared" si="686"/>
        <v>0</v>
      </c>
      <c r="W4319" s="43"/>
      <c r="X4319" s="47">
        <f>SUMIFS(W$12:W4319,F$12:F4319,F4319,H$12:H4319,H4319,D$12:D4319,D4319)</f>
        <v>0</v>
      </c>
      <c r="Y4319" s="48">
        <f t="shared" si="687"/>
        <v>0</v>
      </c>
      <c r="Z4319" s="82"/>
      <c r="AA4319" s="106"/>
      <c r="AB4319" s="42">
        <f t="shared" si="688"/>
        <v>0</v>
      </c>
      <c r="AC4319" s="50"/>
      <c r="AD4319" s="81"/>
      <c r="AE4319" s="81"/>
      <c r="AF4319" s="81"/>
      <c r="AG4319" s="81"/>
      <c r="AH4319" s="81"/>
      <c r="AI4319" s="81"/>
      <c r="AJ4319" s="81"/>
      <c r="AK4319" s="81"/>
      <c r="AL4319" s="81"/>
      <c r="AM4319" s="50"/>
      <c r="AN4319" s="50"/>
      <c r="AO4319" s="112">
        <f t="shared" si="691"/>
        <v>0</v>
      </c>
    </row>
    <row r="4320" spans="1:41" ht="20.100000000000001" customHeight="1">
      <c r="A4320" s="70">
        <f t="shared" si="689"/>
        <v>1</v>
      </c>
      <c r="B4320" s="81"/>
      <c r="C4320" s="81"/>
      <c r="D4320" s="81"/>
      <c r="E4320" s="81"/>
      <c r="F4320" s="34"/>
      <c r="G4320" s="94"/>
      <c r="H4320" s="81"/>
      <c r="I4320" s="34"/>
      <c r="J4320" s="34"/>
      <c r="K4320" s="38"/>
      <c r="L4320" s="38"/>
      <c r="M4320" s="39">
        <f t="shared" si="682"/>
        <v>0</v>
      </c>
      <c r="N4320" s="40">
        <f t="shared" si="683"/>
        <v>0</v>
      </c>
      <c r="O4320" s="80"/>
      <c r="P4320" s="113" t="str">
        <f t="shared" si="690"/>
        <v/>
      </c>
      <c r="Q4320" s="42" t="str">
        <f t="shared" si="684"/>
        <v/>
      </c>
      <c r="R4320" s="81"/>
      <c r="S4320" s="44" t="str">
        <f t="shared" si="685"/>
        <v/>
      </c>
      <c r="T4320" s="81"/>
      <c r="U4320" s="81"/>
      <c r="V4320" s="42">
        <f t="shared" si="686"/>
        <v>0</v>
      </c>
      <c r="W4320" s="43"/>
      <c r="X4320" s="47">
        <f>SUMIFS(W$12:W4320,F$12:F4320,F4320,H$12:H4320,H4320,D$12:D4320,D4320)</f>
        <v>0</v>
      </c>
      <c r="Y4320" s="48">
        <f t="shared" si="687"/>
        <v>0</v>
      </c>
      <c r="Z4320" s="82"/>
      <c r="AA4320" s="106"/>
      <c r="AB4320" s="42">
        <f t="shared" si="688"/>
        <v>0</v>
      </c>
      <c r="AC4320" s="50"/>
      <c r="AD4320" s="81"/>
      <c r="AE4320" s="81"/>
      <c r="AF4320" s="81"/>
      <c r="AG4320" s="81"/>
      <c r="AH4320" s="81"/>
      <c r="AI4320" s="81"/>
      <c r="AJ4320" s="81"/>
      <c r="AK4320" s="81"/>
      <c r="AL4320" s="81"/>
      <c r="AM4320" s="50"/>
      <c r="AN4320" s="50"/>
      <c r="AO4320" s="112">
        <f t="shared" si="691"/>
        <v>0</v>
      </c>
    </row>
    <row r="4321" spans="1:41" ht="20.100000000000001" customHeight="1">
      <c r="A4321" s="70">
        <f t="shared" si="689"/>
        <v>1</v>
      </c>
      <c r="B4321" s="81"/>
      <c r="C4321" s="81"/>
      <c r="D4321" s="81"/>
      <c r="E4321" s="81"/>
      <c r="F4321" s="34"/>
      <c r="G4321" s="94"/>
      <c r="H4321" s="81"/>
      <c r="I4321" s="34"/>
      <c r="J4321" s="34"/>
      <c r="K4321" s="38"/>
      <c r="L4321" s="38"/>
      <c r="M4321" s="39">
        <f t="shared" si="682"/>
        <v>0</v>
      </c>
      <c r="N4321" s="40">
        <f t="shared" si="683"/>
        <v>0</v>
      </c>
      <c r="O4321" s="80"/>
      <c r="P4321" s="113" t="str">
        <f t="shared" si="690"/>
        <v/>
      </c>
      <c r="Q4321" s="42" t="str">
        <f t="shared" si="684"/>
        <v/>
      </c>
      <c r="R4321" s="81"/>
      <c r="S4321" s="44" t="str">
        <f t="shared" si="685"/>
        <v/>
      </c>
      <c r="T4321" s="81"/>
      <c r="U4321" s="81"/>
      <c r="V4321" s="42">
        <f t="shared" si="686"/>
        <v>0</v>
      </c>
      <c r="W4321" s="43"/>
      <c r="X4321" s="47">
        <f>SUMIFS(W$12:W4321,F$12:F4321,F4321,H$12:H4321,H4321,D$12:D4321,D4321)</f>
        <v>0</v>
      </c>
      <c r="Y4321" s="48">
        <f t="shared" si="687"/>
        <v>0</v>
      </c>
      <c r="Z4321" s="82"/>
      <c r="AA4321" s="106"/>
      <c r="AB4321" s="42">
        <f t="shared" si="688"/>
        <v>0</v>
      </c>
      <c r="AC4321" s="50"/>
      <c r="AD4321" s="81"/>
      <c r="AE4321" s="81"/>
      <c r="AF4321" s="81"/>
      <c r="AG4321" s="81"/>
      <c r="AH4321" s="81"/>
      <c r="AI4321" s="81"/>
      <c r="AJ4321" s="81"/>
      <c r="AK4321" s="81"/>
      <c r="AL4321" s="81"/>
      <c r="AM4321" s="50"/>
      <c r="AN4321" s="50"/>
      <c r="AO4321" s="112">
        <f t="shared" si="691"/>
        <v>0</v>
      </c>
    </row>
    <row r="4322" spans="1:41" ht="20.100000000000001" customHeight="1">
      <c r="A4322" s="70">
        <f t="shared" si="689"/>
        <v>1</v>
      </c>
      <c r="B4322" s="81"/>
      <c r="C4322" s="81"/>
      <c r="D4322" s="81"/>
      <c r="E4322" s="81"/>
      <c r="F4322" s="34"/>
      <c r="G4322" s="94"/>
      <c r="H4322" s="81"/>
      <c r="I4322" s="34"/>
      <c r="J4322" s="34"/>
      <c r="K4322" s="38"/>
      <c r="L4322" s="38"/>
      <c r="M4322" s="39">
        <f t="shared" si="682"/>
        <v>0</v>
      </c>
      <c r="N4322" s="40">
        <f t="shared" si="683"/>
        <v>0</v>
      </c>
      <c r="O4322" s="80"/>
      <c r="P4322" s="113" t="str">
        <f t="shared" si="690"/>
        <v/>
      </c>
      <c r="Q4322" s="42" t="str">
        <f t="shared" si="684"/>
        <v/>
      </c>
      <c r="R4322" s="81"/>
      <c r="S4322" s="44" t="str">
        <f t="shared" si="685"/>
        <v/>
      </c>
      <c r="T4322" s="81"/>
      <c r="U4322" s="81"/>
      <c r="V4322" s="42">
        <f t="shared" si="686"/>
        <v>0</v>
      </c>
      <c r="W4322" s="43"/>
      <c r="X4322" s="47">
        <f>SUMIFS(W$12:W4322,F$12:F4322,F4322,H$12:H4322,H4322,D$12:D4322,D4322)</f>
        <v>0</v>
      </c>
      <c r="Y4322" s="48">
        <f t="shared" si="687"/>
        <v>0</v>
      </c>
      <c r="Z4322" s="82"/>
      <c r="AA4322" s="106"/>
      <c r="AB4322" s="42">
        <f t="shared" si="688"/>
        <v>0</v>
      </c>
      <c r="AC4322" s="50"/>
      <c r="AD4322" s="81"/>
      <c r="AE4322" s="81"/>
      <c r="AF4322" s="81"/>
      <c r="AG4322" s="81"/>
      <c r="AH4322" s="81"/>
      <c r="AI4322" s="81"/>
      <c r="AJ4322" s="81"/>
      <c r="AK4322" s="81"/>
      <c r="AL4322" s="81"/>
      <c r="AM4322" s="50"/>
      <c r="AN4322" s="50"/>
      <c r="AO4322" s="112">
        <f t="shared" si="691"/>
        <v>0</v>
      </c>
    </row>
    <row r="4323" spans="1:41" ht="20.100000000000001" customHeight="1">
      <c r="A4323" s="70">
        <f t="shared" si="689"/>
        <v>1</v>
      </c>
      <c r="B4323" s="81"/>
      <c r="C4323" s="81"/>
      <c r="D4323" s="81"/>
      <c r="E4323" s="81"/>
      <c r="F4323" s="34"/>
      <c r="G4323" s="94"/>
      <c r="H4323" s="81"/>
      <c r="I4323" s="34"/>
      <c r="J4323" s="34"/>
      <c r="K4323" s="38"/>
      <c r="L4323" s="38"/>
      <c r="M4323" s="39">
        <f t="shared" si="682"/>
        <v>0</v>
      </c>
      <c r="N4323" s="40">
        <f t="shared" si="683"/>
        <v>0</v>
      </c>
      <c r="O4323" s="80"/>
      <c r="P4323" s="113" t="str">
        <f t="shared" si="690"/>
        <v/>
      </c>
      <c r="Q4323" s="42" t="str">
        <f t="shared" si="684"/>
        <v/>
      </c>
      <c r="R4323" s="81"/>
      <c r="S4323" s="44" t="str">
        <f t="shared" si="685"/>
        <v/>
      </c>
      <c r="T4323" s="81"/>
      <c r="U4323" s="81"/>
      <c r="V4323" s="42">
        <f t="shared" si="686"/>
        <v>0</v>
      </c>
      <c r="W4323" s="43"/>
      <c r="X4323" s="47">
        <f>SUMIFS(W$12:W4323,F$12:F4323,F4323,H$12:H4323,H4323,D$12:D4323,D4323)</f>
        <v>0</v>
      </c>
      <c r="Y4323" s="48">
        <f t="shared" si="687"/>
        <v>0</v>
      </c>
      <c r="Z4323" s="82"/>
      <c r="AA4323" s="106"/>
      <c r="AB4323" s="42">
        <f t="shared" si="688"/>
        <v>0</v>
      </c>
      <c r="AC4323" s="50"/>
      <c r="AD4323" s="81"/>
      <c r="AE4323" s="81"/>
      <c r="AF4323" s="81"/>
      <c r="AG4323" s="81"/>
      <c r="AH4323" s="81"/>
      <c r="AI4323" s="81"/>
      <c r="AJ4323" s="81"/>
      <c r="AK4323" s="81"/>
      <c r="AL4323" s="81"/>
      <c r="AM4323" s="50"/>
      <c r="AN4323" s="50"/>
      <c r="AO4323" s="112">
        <f t="shared" si="691"/>
        <v>0</v>
      </c>
    </row>
    <row r="4324" spans="1:41" ht="20.100000000000001" customHeight="1">
      <c r="A4324" s="70">
        <f t="shared" si="689"/>
        <v>1</v>
      </c>
      <c r="B4324" s="81"/>
      <c r="C4324" s="81"/>
      <c r="D4324" s="81"/>
      <c r="E4324" s="81"/>
      <c r="F4324" s="34"/>
      <c r="G4324" s="94"/>
      <c r="H4324" s="81"/>
      <c r="I4324" s="34"/>
      <c r="J4324" s="34"/>
      <c r="K4324" s="38"/>
      <c r="L4324" s="38"/>
      <c r="M4324" s="39">
        <f t="shared" si="682"/>
        <v>0</v>
      </c>
      <c r="N4324" s="40">
        <f t="shared" si="683"/>
        <v>0</v>
      </c>
      <c r="O4324" s="80"/>
      <c r="P4324" s="113" t="str">
        <f t="shared" si="690"/>
        <v/>
      </c>
      <c r="Q4324" s="42" t="str">
        <f t="shared" si="684"/>
        <v/>
      </c>
      <c r="R4324" s="81"/>
      <c r="S4324" s="44" t="str">
        <f t="shared" si="685"/>
        <v/>
      </c>
      <c r="T4324" s="81"/>
      <c r="U4324" s="81"/>
      <c r="V4324" s="42">
        <f t="shared" si="686"/>
        <v>0</v>
      </c>
      <c r="W4324" s="43"/>
      <c r="X4324" s="47">
        <f>SUMIFS(W$12:W4324,F$12:F4324,F4324,H$12:H4324,H4324,D$12:D4324,D4324)</f>
        <v>0</v>
      </c>
      <c r="Y4324" s="48">
        <f t="shared" si="687"/>
        <v>0</v>
      </c>
      <c r="Z4324" s="82"/>
      <c r="AA4324" s="106"/>
      <c r="AB4324" s="42">
        <f t="shared" si="688"/>
        <v>0</v>
      </c>
      <c r="AC4324" s="50"/>
      <c r="AD4324" s="81"/>
      <c r="AE4324" s="81"/>
      <c r="AF4324" s="81"/>
      <c r="AG4324" s="81"/>
      <c r="AH4324" s="81"/>
      <c r="AI4324" s="81"/>
      <c r="AJ4324" s="81"/>
      <c r="AK4324" s="81"/>
      <c r="AL4324" s="81"/>
      <c r="AM4324" s="50"/>
      <c r="AN4324" s="50"/>
      <c r="AO4324" s="112">
        <f t="shared" si="691"/>
        <v>0</v>
      </c>
    </row>
    <row r="4325" spans="1:41" ht="20.100000000000001" customHeight="1">
      <c r="A4325" s="70">
        <f t="shared" si="689"/>
        <v>1</v>
      </c>
      <c r="B4325" s="81"/>
      <c r="C4325" s="81"/>
      <c r="D4325" s="81"/>
      <c r="E4325" s="81"/>
      <c r="F4325" s="34"/>
      <c r="G4325" s="94"/>
      <c r="H4325" s="81"/>
      <c r="I4325" s="34"/>
      <c r="J4325" s="34"/>
      <c r="K4325" s="38"/>
      <c r="L4325" s="38"/>
      <c r="M4325" s="39">
        <f t="shared" si="682"/>
        <v>0</v>
      </c>
      <c r="N4325" s="40">
        <f t="shared" si="683"/>
        <v>0</v>
      </c>
      <c r="O4325" s="80"/>
      <c r="P4325" s="113" t="str">
        <f t="shared" si="690"/>
        <v/>
      </c>
      <c r="Q4325" s="42" t="str">
        <f t="shared" si="684"/>
        <v/>
      </c>
      <c r="R4325" s="81"/>
      <c r="S4325" s="44" t="str">
        <f t="shared" si="685"/>
        <v/>
      </c>
      <c r="T4325" s="81"/>
      <c r="U4325" s="81"/>
      <c r="V4325" s="42">
        <f t="shared" si="686"/>
        <v>0</v>
      </c>
      <c r="W4325" s="43"/>
      <c r="X4325" s="47">
        <f>SUMIFS(W$12:W4325,F$12:F4325,F4325,H$12:H4325,H4325,D$12:D4325,D4325)</f>
        <v>0</v>
      </c>
      <c r="Y4325" s="48">
        <f t="shared" si="687"/>
        <v>0</v>
      </c>
      <c r="Z4325" s="82"/>
      <c r="AA4325" s="106"/>
      <c r="AB4325" s="42">
        <f t="shared" si="688"/>
        <v>0</v>
      </c>
      <c r="AC4325" s="50"/>
      <c r="AD4325" s="81"/>
      <c r="AE4325" s="81"/>
      <c r="AF4325" s="81"/>
      <c r="AG4325" s="81"/>
      <c r="AH4325" s="81"/>
      <c r="AI4325" s="81"/>
      <c r="AJ4325" s="81"/>
      <c r="AK4325" s="81"/>
      <c r="AL4325" s="81"/>
      <c r="AM4325" s="50"/>
      <c r="AN4325" s="50"/>
      <c r="AO4325" s="112">
        <f t="shared" si="691"/>
        <v>0</v>
      </c>
    </row>
    <row r="4326" spans="1:41" ht="20.100000000000001" customHeight="1">
      <c r="A4326" s="70">
        <f t="shared" si="689"/>
        <v>1</v>
      </c>
      <c r="B4326" s="81"/>
      <c r="C4326" s="81"/>
      <c r="D4326" s="81"/>
      <c r="E4326" s="81"/>
      <c r="F4326" s="34"/>
      <c r="G4326" s="94"/>
      <c r="H4326" s="81"/>
      <c r="I4326" s="34"/>
      <c r="J4326" s="34"/>
      <c r="K4326" s="38"/>
      <c r="L4326" s="38"/>
      <c r="M4326" s="39">
        <f t="shared" si="682"/>
        <v>0</v>
      </c>
      <c r="N4326" s="40">
        <f t="shared" si="683"/>
        <v>0</v>
      </c>
      <c r="O4326" s="80"/>
      <c r="P4326" s="113" t="str">
        <f t="shared" si="690"/>
        <v/>
      </c>
      <c r="Q4326" s="42" t="str">
        <f t="shared" si="684"/>
        <v/>
      </c>
      <c r="R4326" s="81"/>
      <c r="S4326" s="44" t="str">
        <f t="shared" si="685"/>
        <v/>
      </c>
      <c r="T4326" s="81"/>
      <c r="U4326" s="81"/>
      <c r="V4326" s="42">
        <f t="shared" si="686"/>
        <v>0</v>
      </c>
      <c r="W4326" s="43"/>
      <c r="X4326" s="47">
        <f>SUMIFS(W$12:W4326,F$12:F4326,F4326,H$12:H4326,H4326,D$12:D4326,D4326)</f>
        <v>0</v>
      </c>
      <c r="Y4326" s="48">
        <f t="shared" si="687"/>
        <v>0</v>
      </c>
      <c r="Z4326" s="82"/>
      <c r="AA4326" s="106"/>
      <c r="AB4326" s="42">
        <f t="shared" si="688"/>
        <v>0</v>
      </c>
      <c r="AC4326" s="50"/>
      <c r="AD4326" s="81"/>
      <c r="AE4326" s="81"/>
      <c r="AF4326" s="81"/>
      <c r="AG4326" s="81"/>
      <c r="AH4326" s="81"/>
      <c r="AI4326" s="81"/>
      <c r="AJ4326" s="81"/>
      <c r="AK4326" s="81"/>
      <c r="AL4326" s="81"/>
      <c r="AM4326" s="50"/>
      <c r="AN4326" s="50"/>
      <c r="AO4326" s="112">
        <f t="shared" si="691"/>
        <v>0</v>
      </c>
    </row>
    <row r="4327" spans="1:41" ht="20.100000000000001" customHeight="1">
      <c r="A4327" s="70">
        <f t="shared" si="689"/>
        <v>1</v>
      </c>
      <c r="B4327" s="81"/>
      <c r="C4327" s="81"/>
      <c r="D4327" s="81"/>
      <c r="E4327" s="81"/>
      <c r="F4327" s="34"/>
      <c r="G4327" s="94"/>
      <c r="H4327" s="81"/>
      <c r="I4327" s="34"/>
      <c r="J4327" s="34"/>
      <c r="K4327" s="38"/>
      <c r="L4327" s="38"/>
      <c r="M4327" s="39">
        <f t="shared" si="682"/>
        <v>0</v>
      </c>
      <c r="N4327" s="40">
        <f t="shared" si="683"/>
        <v>0</v>
      </c>
      <c r="O4327" s="80"/>
      <c r="P4327" s="113" t="str">
        <f t="shared" si="690"/>
        <v/>
      </c>
      <c r="Q4327" s="42" t="str">
        <f t="shared" si="684"/>
        <v/>
      </c>
      <c r="R4327" s="81"/>
      <c r="S4327" s="44" t="str">
        <f t="shared" si="685"/>
        <v/>
      </c>
      <c r="T4327" s="81"/>
      <c r="U4327" s="81"/>
      <c r="V4327" s="42">
        <f t="shared" si="686"/>
        <v>0</v>
      </c>
      <c r="W4327" s="43"/>
      <c r="X4327" s="47">
        <f>SUMIFS(W$12:W4327,F$12:F4327,F4327,H$12:H4327,H4327,D$12:D4327,D4327)</f>
        <v>0</v>
      </c>
      <c r="Y4327" s="48">
        <f t="shared" si="687"/>
        <v>0</v>
      </c>
      <c r="Z4327" s="82"/>
      <c r="AA4327" s="106"/>
      <c r="AB4327" s="42">
        <f t="shared" si="688"/>
        <v>0</v>
      </c>
      <c r="AC4327" s="50"/>
      <c r="AD4327" s="81"/>
      <c r="AE4327" s="81"/>
      <c r="AF4327" s="81"/>
      <c r="AG4327" s="81"/>
      <c r="AH4327" s="81"/>
      <c r="AI4327" s="81"/>
      <c r="AJ4327" s="81"/>
      <c r="AK4327" s="81"/>
      <c r="AL4327" s="81"/>
      <c r="AM4327" s="50"/>
      <c r="AN4327" s="50"/>
      <c r="AO4327" s="112">
        <f t="shared" si="691"/>
        <v>0</v>
      </c>
    </row>
    <row r="4328" spans="1:41" ht="20.100000000000001" customHeight="1">
      <c r="A4328" s="70">
        <f t="shared" si="689"/>
        <v>1</v>
      </c>
      <c r="B4328" s="81"/>
      <c r="C4328" s="81"/>
      <c r="D4328" s="81"/>
      <c r="E4328" s="81"/>
      <c r="F4328" s="34"/>
      <c r="G4328" s="94"/>
      <c r="H4328" s="81"/>
      <c r="I4328" s="34"/>
      <c r="J4328" s="34"/>
      <c r="K4328" s="38"/>
      <c r="L4328" s="38"/>
      <c r="M4328" s="39">
        <f t="shared" si="682"/>
        <v>0</v>
      </c>
      <c r="N4328" s="40">
        <f t="shared" si="683"/>
        <v>0</v>
      </c>
      <c r="O4328" s="80"/>
      <c r="P4328" s="113" t="str">
        <f t="shared" si="690"/>
        <v/>
      </c>
      <c r="Q4328" s="42" t="str">
        <f t="shared" si="684"/>
        <v/>
      </c>
      <c r="R4328" s="81"/>
      <c r="S4328" s="44" t="str">
        <f t="shared" si="685"/>
        <v/>
      </c>
      <c r="T4328" s="81"/>
      <c r="U4328" s="81"/>
      <c r="V4328" s="42">
        <f t="shared" si="686"/>
        <v>0</v>
      </c>
      <c r="W4328" s="43"/>
      <c r="X4328" s="47">
        <f>SUMIFS(W$12:W4328,F$12:F4328,F4328,H$12:H4328,H4328,D$12:D4328,D4328)</f>
        <v>0</v>
      </c>
      <c r="Y4328" s="48">
        <f t="shared" si="687"/>
        <v>0</v>
      </c>
      <c r="Z4328" s="82"/>
      <c r="AA4328" s="106"/>
      <c r="AB4328" s="42">
        <f t="shared" si="688"/>
        <v>0</v>
      </c>
      <c r="AC4328" s="50"/>
      <c r="AD4328" s="81"/>
      <c r="AE4328" s="81"/>
      <c r="AF4328" s="81"/>
      <c r="AG4328" s="81"/>
      <c r="AH4328" s="81"/>
      <c r="AI4328" s="81"/>
      <c r="AJ4328" s="81"/>
      <c r="AK4328" s="81"/>
      <c r="AL4328" s="81"/>
      <c r="AM4328" s="50"/>
      <c r="AN4328" s="50"/>
      <c r="AO4328" s="112">
        <f t="shared" si="691"/>
        <v>0</v>
      </c>
    </row>
    <row r="4329" spans="1:41" ht="20.100000000000001" customHeight="1">
      <c r="A4329" s="70">
        <f t="shared" si="689"/>
        <v>1</v>
      </c>
      <c r="B4329" s="81"/>
      <c r="C4329" s="81"/>
      <c r="D4329" s="81"/>
      <c r="E4329" s="81"/>
      <c r="F4329" s="34"/>
      <c r="G4329" s="94"/>
      <c r="H4329" s="81"/>
      <c r="I4329" s="34"/>
      <c r="J4329" s="34"/>
      <c r="K4329" s="38"/>
      <c r="L4329" s="38"/>
      <c r="M4329" s="39">
        <f t="shared" si="682"/>
        <v>0</v>
      </c>
      <c r="N4329" s="40">
        <f t="shared" si="683"/>
        <v>0</v>
      </c>
      <c r="O4329" s="80"/>
      <c r="P4329" s="113" t="str">
        <f t="shared" si="690"/>
        <v/>
      </c>
      <c r="Q4329" s="42" t="str">
        <f t="shared" si="684"/>
        <v/>
      </c>
      <c r="R4329" s="81"/>
      <c r="S4329" s="44" t="str">
        <f t="shared" si="685"/>
        <v/>
      </c>
      <c r="T4329" s="81"/>
      <c r="U4329" s="81"/>
      <c r="V4329" s="42">
        <f t="shared" si="686"/>
        <v>0</v>
      </c>
      <c r="W4329" s="43"/>
      <c r="X4329" s="47">
        <f>SUMIFS(W$12:W4329,F$12:F4329,F4329,H$12:H4329,H4329,D$12:D4329,D4329)</f>
        <v>0</v>
      </c>
      <c r="Y4329" s="48">
        <f t="shared" si="687"/>
        <v>0</v>
      </c>
      <c r="Z4329" s="82"/>
      <c r="AA4329" s="106"/>
      <c r="AB4329" s="42">
        <f t="shared" si="688"/>
        <v>0</v>
      </c>
      <c r="AC4329" s="50"/>
      <c r="AD4329" s="81"/>
      <c r="AE4329" s="81"/>
      <c r="AF4329" s="81"/>
      <c r="AG4329" s="81"/>
      <c r="AH4329" s="81"/>
      <c r="AI4329" s="81"/>
      <c r="AJ4329" s="81"/>
      <c r="AK4329" s="81"/>
      <c r="AL4329" s="81"/>
      <c r="AM4329" s="50"/>
      <c r="AN4329" s="50"/>
      <c r="AO4329" s="112">
        <f t="shared" si="691"/>
        <v>0</v>
      </c>
    </row>
    <row r="4330" spans="1:41" ht="20.100000000000001" customHeight="1">
      <c r="A4330" s="70">
        <f t="shared" si="689"/>
        <v>1</v>
      </c>
      <c r="B4330" s="81"/>
      <c r="C4330" s="81"/>
      <c r="D4330" s="81"/>
      <c r="E4330" s="81"/>
      <c r="F4330" s="34"/>
      <c r="G4330" s="94"/>
      <c r="H4330" s="81"/>
      <c r="I4330" s="34"/>
      <c r="J4330" s="34"/>
      <c r="K4330" s="38"/>
      <c r="L4330" s="38"/>
      <c r="M4330" s="39">
        <f t="shared" si="682"/>
        <v>0</v>
      </c>
      <c r="N4330" s="40">
        <f t="shared" si="683"/>
        <v>0</v>
      </c>
      <c r="O4330" s="80"/>
      <c r="P4330" s="113" t="str">
        <f t="shared" si="690"/>
        <v/>
      </c>
      <c r="Q4330" s="42" t="str">
        <f t="shared" si="684"/>
        <v/>
      </c>
      <c r="R4330" s="81"/>
      <c r="S4330" s="44" t="str">
        <f t="shared" si="685"/>
        <v/>
      </c>
      <c r="T4330" s="81"/>
      <c r="U4330" s="81"/>
      <c r="V4330" s="42">
        <f t="shared" si="686"/>
        <v>0</v>
      </c>
      <c r="W4330" s="43"/>
      <c r="X4330" s="47">
        <f>SUMIFS(W$12:W4330,F$12:F4330,F4330,H$12:H4330,H4330,D$12:D4330,D4330)</f>
        <v>0</v>
      </c>
      <c r="Y4330" s="48">
        <f t="shared" si="687"/>
        <v>0</v>
      </c>
      <c r="Z4330" s="82"/>
      <c r="AA4330" s="106"/>
      <c r="AB4330" s="42">
        <f t="shared" si="688"/>
        <v>0</v>
      </c>
      <c r="AC4330" s="50"/>
      <c r="AD4330" s="81"/>
      <c r="AE4330" s="81"/>
      <c r="AF4330" s="81"/>
      <c r="AG4330" s="81"/>
      <c r="AH4330" s="81"/>
      <c r="AI4330" s="81"/>
      <c r="AJ4330" s="81"/>
      <c r="AK4330" s="81"/>
      <c r="AL4330" s="81"/>
      <c r="AM4330" s="50"/>
      <c r="AN4330" s="50"/>
      <c r="AO4330" s="112">
        <f t="shared" si="691"/>
        <v>0</v>
      </c>
    </row>
    <row r="4331" spans="1:41" ht="20.100000000000001" customHeight="1">
      <c r="A4331" s="70">
        <f t="shared" si="689"/>
        <v>1</v>
      </c>
      <c r="B4331" s="81"/>
      <c r="C4331" s="81"/>
      <c r="D4331" s="81"/>
      <c r="E4331" s="81"/>
      <c r="F4331" s="34"/>
      <c r="G4331" s="94"/>
      <c r="H4331" s="81"/>
      <c r="I4331" s="34"/>
      <c r="J4331" s="34"/>
      <c r="K4331" s="38"/>
      <c r="L4331" s="38"/>
      <c r="M4331" s="39">
        <f t="shared" si="682"/>
        <v>0</v>
      </c>
      <c r="N4331" s="40">
        <f t="shared" si="683"/>
        <v>0</v>
      </c>
      <c r="O4331" s="80"/>
      <c r="P4331" s="113" t="str">
        <f t="shared" si="690"/>
        <v/>
      </c>
      <c r="Q4331" s="42" t="str">
        <f t="shared" si="684"/>
        <v/>
      </c>
      <c r="R4331" s="81"/>
      <c r="S4331" s="44" t="str">
        <f t="shared" si="685"/>
        <v/>
      </c>
      <c r="T4331" s="81"/>
      <c r="U4331" s="81"/>
      <c r="V4331" s="42">
        <f t="shared" si="686"/>
        <v>0</v>
      </c>
      <c r="W4331" s="43"/>
      <c r="X4331" s="47">
        <f>SUMIFS(W$12:W4331,F$12:F4331,F4331,H$12:H4331,H4331,D$12:D4331,D4331)</f>
        <v>0</v>
      </c>
      <c r="Y4331" s="48">
        <f t="shared" si="687"/>
        <v>0</v>
      </c>
      <c r="Z4331" s="82"/>
      <c r="AA4331" s="106"/>
      <c r="AB4331" s="42">
        <f t="shared" si="688"/>
        <v>0</v>
      </c>
      <c r="AC4331" s="50"/>
      <c r="AD4331" s="81"/>
      <c r="AE4331" s="81"/>
      <c r="AF4331" s="81"/>
      <c r="AG4331" s="81"/>
      <c r="AH4331" s="81"/>
      <c r="AI4331" s="81"/>
      <c r="AJ4331" s="81"/>
      <c r="AK4331" s="81"/>
      <c r="AL4331" s="81"/>
      <c r="AM4331" s="50"/>
      <c r="AN4331" s="50"/>
      <c r="AO4331" s="112">
        <f t="shared" si="691"/>
        <v>0</v>
      </c>
    </row>
    <row r="4332" spans="1:41" ht="20.100000000000001" customHeight="1">
      <c r="A4332" s="70">
        <f t="shared" si="689"/>
        <v>1</v>
      </c>
      <c r="B4332" s="81"/>
      <c r="C4332" s="81"/>
      <c r="D4332" s="81"/>
      <c r="E4332" s="81"/>
      <c r="F4332" s="34"/>
      <c r="G4332" s="94"/>
      <c r="H4332" s="81"/>
      <c r="I4332" s="34"/>
      <c r="J4332" s="34"/>
      <c r="K4332" s="38"/>
      <c r="L4332" s="38"/>
      <c r="M4332" s="39">
        <f t="shared" si="682"/>
        <v>0</v>
      </c>
      <c r="N4332" s="40">
        <f t="shared" si="683"/>
        <v>0</v>
      </c>
      <c r="O4332" s="80"/>
      <c r="P4332" s="113" t="str">
        <f t="shared" si="690"/>
        <v/>
      </c>
      <c r="Q4332" s="42" t="str">
        <f t="shared" si="684"/>
        <v/>
      </c>
      <c r="R4332" s="81"/>
      <c r="S4332" s="44" t="str">
        <f t="shared" si="685"/>
        <v/>
      </c>
      <c r="T4332" s="81"/>
      <c r="U4332" s="81"/>
      <c r="V4332" s="42">
        <f t="shared" si="686"/>
        <v>0</v>
      </c>
      <c r="W4332" s="43"/>
      <c r="X4332" s="47">
        <f>SUMIFS(W$12:W4332,F$12:F4332,F4332,H$12:H4332,H4332,D$12:D4332,D4332)</f>
        <v>0</v>
      </c>
      <c r="Y4332" s="48">
        <f t="shared" si="687"/>
        <v>0</v>
      </c>
      <c r="Z4332" s="82"/>
      <c r="AA4332" s="106"/>
      <c r="AB4332" s="42">
        <f t="shared" si="688"/>
        <v>0</v>
      </c>
      <c r="AC4332" s="50"/>
      <c r="AD4332" s="81"/>
      <c r="AE4332" s="81"/>
      <c r="AF4332" s="81"/>
      <c r="AG4332" s="81"/>
      <c r="AH4332" s="81"/>
      <c r="AI4332" s="81"/>
      <c r="AJ4332" s="81"/>
      <c r="AK4332" s="81"/>
      <c r="AL4332" s="81"/>
      <c r="AM4332" s="50"/>
      <c r="AN4332" s="50"/>
      <c r="AO4332" s="112">
        <f t="shared" si="691"/>
        <v>0</v>
      </c>
    </row>
    <row r="4333" spans="1:41" ht="20.100000000000001" customHeight="1">
      <c r="A4333" s="70">
        <f t="shared" si="689"/>
        <v>1</v>
      </c>
      <c r="B4333" s="81"/>
      <c r="C4333" s="81"/>
      <c r="D4333" s="81"/>
      <c r="E4333" s="81"/>
      <c r="F4333" s="34"/>
      <c r="G4333" s="94"/>
      <c r="H4333" s="81"/>
      <c r="I4333" s="34"/>
      <c r="J4333" s="34"/>
      <c r="K4333" s="38"/>
      <c r="L4333" s="38"/>
      <c r="M4333" s="39">
        <f t="shared" si="682"/>
        <v>0</v>
      </c>
      <c r="N4333" s="40">
        <f t="shared" si="683"/>
        <v>0</v>
      </c>
      <c r="O4333" s="80"/>
      <c r="P4333" s="113" t="str">
        <f t="shared" si="690"/>
        <v/>
      </c>
      <c r="Q4333" s="42" t="str">
        <f t="shared" si="684"/>
        <v/>
      </c>
      <c r="R4333" s="81"/>
      <c r="S4333" s="44" t="str">
        <f t="shared" si="685"/>
        <v/>
      </c>
      <c r="T4333" s="81"/>
      <c r="U4333" s="81"/>
      <c r="V4333" s="42">
        <f t="shared" si="686"/>
        <v>0</v>
      </c>
      <c r="W4333" s="43"/>
      <c r="X4333" s="47">
        <f>SUMIFS(W$12:W4333,F$12:F4333,F4333,H$12:H4333,H4333,D$12:D4333,D4333)</f>
        <v>0</v>
      </c>
      <c r="Y4333" s="48">
        <f t="shared" si="687"/>
        <v>0</v>
      </c>
      <c r="Z4333" s="82"/>
      <c r="AA4333" s="106"/>
      <c r="AB4333" s="42">
        <f t="shared" si="688"/>
        <v>0</v>
      </c>
      <c r="AC4333" s="50"/>
      <c r="AD4333" s="81"/>
      <c r="AE4333" s="81"/>
      <c r="AF4333" s="81"/>
      <c r="AG4333" s="81"/>
      <c r="AH4333" s="81"/>
      <c r="AI4333" s="81"/>
      <c r="AJ4333" s="81"/>
      <c r="AK4333" s="81"/>
      <c r="AL4333" s="81"/>
      <c r="AM4333" s="50"/>
      <c r="AN4333" s="50"/>
      <c r="AO4333" s="112">
        <f t="shared" si="691"/>
        <v>0</v>
      </c>
    </row>
    <row r="4334" spans="1:41" ht="20.100000000000001" customHeight="1">
      <c r="A4334" s="70">
        <f t="shared" si="689"/>
        <v>1</v>
      </c>
      <c r="B4334" s="81"/>
      <c r="C4334" s="81"/>
      <c r="D4334" s="81"/>
      <c r="E4334" s="81"/>
      <c r="F4334" s="34"/>
      <c r="G4334" s="94"/>
      <c r="H4334" s="81"/>
      <c r="I4334" s="34"/>
      <c r="J4334" s="34"/>
      <c r="K4334" s="38"/>
      <c r="L4334" s="38"/>
      <c r="M4334" s="39">
        <f t="shared" si="682"/>
        <v>0</v>
      </c>
      <c r="N4334" s="40">
        <f t="shared" si="683"/>
        <v>0</v>
      </c>
      <c r="O4334" s="80"/>
      <c r="P4334" s="113" t="str">
        <f t="shared" si="690"/>
        <v/>
      </c>
      <c r="Q4334" s="42" t="str">
        <f t="shared" si="684"/>
        <v/>
      </c>
      <c r="R4334" s="81"/>
      <c r="S4334" s="44" t="str">
        <f t="shared" si="685"/>
        <v/>
      </c>
      <c r="T4334" s="81"/>
      <c r="U4334" s="81"/>
      <c r="V4334" s="42">
        <f t="shared" si="686"/>
        <v>0</v>
      </c>
      <c r="W4334" s="43"/>
      <c r="X4334" s="47">
        <f>SUMIFS(W$12:W4334,F$12:F4334,F4334,H$12:H4334,H4334,D$12:D4334,D4334)</f>
        <v>0</v>
      </c>
      <c r="Y4334" s="48">
        <f t="shared" si="687"/>
        <v>0</v>
      </c>
      <c r="Z4334" s="82"/>
      <c r="AA4334" s="106"/>
      <c r="AB4334" s="42">
        <f t="shared" si="688"/>
        <v>0</v>
      </c>
      <c r="AC4334" s="50"/>
      <c r="AD4334" s="81"/>
      <c r="AE4334" s="81"/>
      <c r="AF4334" s="81"/>
      <c r="AG4334" s="81"/>
      <c r="AH4334" s="81"/>
      <c r="AI4334" s="81"/>
      <c r="AJ4334" s="81"/>
      <c r="AK4334" s="81"/>
      <c r="AL4334" s="81"/>
      <c r="AM4334" s="50"/>
      <c r="AN4334" s="50"/>
      <c r="AO4334" s="112">
        <f t="shared" si="691"/>
        <v>0</v>
      </c>
    </row>
    <row r="4335" spans="1:41" ht="20.100000000000001" customHeight="1">
      <c r="A4335" s="70">
        <f t="shared" si="689"/>
        <v>1</v>
      </c>
      <c r="B4335" s="81"/>
      <c r="C4335" s="81"/>
      <c r="D4335" s="81"/>
      <c r="E4335" s="81"/>
      <c r="F4335" s="34"/>
      <c r="G4335" s="94"/>
      <c r="H4335" s="81"/>
      <c r="I4335" s="34"/>
      <c r="J4335" s="34"/>
      <c r="K4335" s="38"/>
      <c r="L4335" s="38"/>
      <c r="M4335" s="39">
        <f t="shared" si="682"/>
        <v>0</v>
      </c>
      <c r="N4335" s="40">
        <f t="shared" si="683"/>
        <v>0</v>
      </c>
      <c r="O4335" s="80"/>
      <c r="P4335" s="113" t="str">
        <f t="shared" si="690"/>
        <v/>
      </c>
      <c r="Q4335" s="42" t="str">
        <f t="shared" si="684"/>
        <v/>
      </c>
      <c r="R4335" s="81"/>
      <c r="S4335" s="44" t="str">
        <f t="shared" si="685"/>
        <v/>
      </c>
      <c r="T4335" s="81"/>
      <c r="U4335" s="81"/>
      <c r="V4335" s="42">
        <f t="shared" si="686"/>
        <v>0</v>
      </c>
      <c r="W4335" s="43"/>
      <c r="X4335" s="47">
        <f>SUMIFS(W$12:W4335,F$12:F4335,F4335,H$12:H4335,H4335,D$12:D4335,D4335)</f>
        <v>0</v>
      </c>
      <c r="Y4335" s="48">
        <f t="shared" si="687"/>
        <v>0</v>
      </c>
      <c r="Z4335" s="82"/>
      <c r="AA4335" s="106"/>
      <c r="AB4335" s="42">
        <f t="shared" si="688"/>
        <v>0</v>
      </c>
      <c r="AC4335" s="50"/>
      <c r="AD4335" s="81"/>
      <c r="AE4335" s="81"/>
      <c r="AF4335" s="81"/>
      <c r="AG4335" s="81"/>
      <c r="AH4335" s="81"/>
      <c r="AI4335" s="81"/>
      <c r="AJ4335" s="81"/>
      <c r="AK4335" s="81"/>
      <c r="AL4335" s="81"/>
      <c r="AM4335" s="50"/>
      <c r="AN4335" s="50"/>
      <c r="AO4335" s="112">
        <f t="shared" si="691"/>
        <v>0</v>
      </c>
    </row>
    <row r="4336" spans="1:41" ht="20.100000000000001" customHeight="1">
      <c r="A4336" s="70">
        <f t="shared" si="689"/>
        <v>1</v>
      </c>
      <c r="B4336" s="81"/>
      <c r="C4336" s="81"/>
      <c r="D4336" s="81"/>
      <c r="E4336" s="81"/>
      <c r="F4336" s="34"/>
      <c r="G4336" s="94"/>
      <c r="H4336" s="81"/>
      <c r="I4336" s="34"/>
      <c r="J4336" s="34"/>
      <c r="K4336" s="38"/>
      <c r="L4336" s="38"/>
      <c r="M4336" s="39">
        <f t="shared" si="682"/>
        <v>0</v>
      </c>
      <c r="N4336" s="40">
        <f t="shared" si="683"/>
        <v>0</v>
      </c>
      <c r="O4336" s="80"/>
      <c r="P4336" s="113" t="str">
        <f t="shared" si="690"/>
        <v/>
      </c>
      <c r="Q4336" s="42" t="str">
        <f t="shared" si="684"/>
        <v/>
      </c>
      <c r="R4336" s="81"/>
      <c r="S4336" s="44" t="str">
        <f t="shared" si="685"/>
        <v/>
      </c>
      <c r="T4336" s="81"/>
      <c r="U4336" s="81"/>
      <c r="V4336" s="42">
        <f t="shared" si="686"/>
        <v>0</v>
      </c>
      <c r="W4336" s="43"/>
      <c r="X4336" s="47">
        <f>SUMIFS(W$12:W4336,F$12:F4336,F4336,H$12:H4336,H4336,D$12:D4336,D4336)</f>
        <v>0</v>
      </c>
      <c r="Y4336" s="48">
        <f t="shared" si="687"/>
        <v>0</v>
      </c>
      <c r="Z4336" s="82"/>
      <c r="AA4336" s="106"/>
      <c r="AB4336" s="42">
        <f t="shared" si="688"/>
        <v>0</v>
      </c>
      <c r="AC4336" s="50"/>
      <c r="AD4336" s="81"/>
      <c r="AE4336" s="81"/>
      <c r="AF4336" s="81"/>
      <c r="AG4336" s="81"/>
      <c r="AH4336" s="81"/>
      <c r="AI4336" s="81"/>
      <c r="AJ4336" s="81"/>
      <c r="AK4336" s="81"/>
      <c r="AL4336" s="81"/>
      <c r="AM4336" s="50"/>
      <c r="AN4336" s="50"/>
      <c r="AO4336" s="112">
        <f t="shared" si="691"/>
        <v>0</v>
      </c>
    </row>
    <row r="4337" spans="1:41" ht="20.100000000000001" customHeight="1">
      <c r="A4337" s="70">
        <f t="shared" si="689"/>
        <v>1</v>
      </c>
      <c r="B4337" s="81"/>
      <c r="C4337" s="81"/>
      <c r="D4337" s="81"/>
      <c r="E4337" s="81"/>
      <c r="F4337" s="34"/>
      <c r="G4337" s="94"/>
      <c r="H4337" s="81"/>
      <c r="I4337" s="34"/>
      <c r="J4337" s="34"/>
      <c r="K4337" s="38"/>
      <c r="L4337" s="38"/>
      <c r="M4337" s="39">
        <f t="shared" si="682"/>
        <v>0</v>
      </c>
      <c r="N4337" s="40">
        <f t="shared" si="683"/>
        <v>0</v>
      </c>
      <c r="O4337" s="80"/>
      <c r="P4337" s="113" t="str">
        <f t="shared" si="690"/>
        <v/>
      </c>
      <c r="Q4337" s="42" t="str">
        <f t="shared" si="684"/>
        <v/>
      </c>
      <c r="R4337" s="81"/>
      <c r="S4337" s="44" t="str">
        <f t="shared" si="685"/>
        <v/>
      </c>
      <c r="T4337" s="81"/>
      <c r="U4337" s="81"/>
      <c r="V4337" s="42">
        <f t="shared" si="686"/>
        <v>0</v>
      </c>
      <c r="W4337" s="43"/>
      <c r="X4337" s="47">
        <f>SUMIFS(W$12:W4337,F$12:F4337,F4337,H$12:H4337,H4337,D$12:D4337,D4337)</f>
        <v>0</v>
      </c>
      <c r="Y4337" s="48">
        <f t="shared" si="687"/>
        <v>0</v>
      </c>
      <c r="Z4337" s="82"/>
      <c r="AA4337" s="106"/>
      <c r="AB4337" s="42">
        <f t="shared" si="688"/>
        <v>0</v>
      </c>
      <c r="AC4337" s="50"/>
      <c r="AD4337" s="81"/>
      <c r="AE4337" s="81"/>
      <c r="AF4337" s="81"/>
      <c r="AG4337" s="81"/>
      <c r="AH4337" s="81"/>
      <c r="AI4337" s="81"/>
      <c r="AJ4337" s="81"/>
      <c r="AK4337" s="81"/>
      <c r="AL4337" s="81"/>
      <c r="AM4337" s="50"/>
      <c r="AN4337" s="50"/>
      <c r="AO4337" s="112">
        <f t="shared" si="691"/>
        <v>0</v>
      </c>
    </row>
    <row r="4338" spans="1:41" ht="20.100000000000001" customHeight="1">
      <c r="A4338" s="70">
        <f t="shared" si="689"/>
        <v>1</v>
      </c>
      <c r="B4338" s="81"/>
      <c r="C4338" s="81"/>
      <c r="D4338" s="81"/>
      <c r="E4338" s="81"/>
      <c r="F4338" s="34"/>
      <c r="G4338" s="94"/>
      <c r="H4338" s="81"/>
      <c r="I4338" s="34"/>
      <c r="J4338" s="34"/>
      <c r="K4338" s="38"/>
      <c r="L4338" s="38"/>
      <c r="M4338" s="39">
        <f t="shared" si="682"/>
        <v>0</v>
      </c>
      <c r="N4338" s="40">
        <f t="shared" si="683"/>
        <v>0</v>
      </c>
      <c r="O4338" s="80"/>
      <c r="P4338" s="113" t="str">
        <f t="shared" si="690"/>
        <v/>
      </c>
      <c r="Q4338" s="42" t="str">
        <f t="shared" si="684"/>
        <v/>
      </c>
      <c r="R4338" s="81"/>
      <c r="S4338" s="44" t="str">
        <f t="shared" si="685"/>
        <v/>
      </c>
      <c r="T4338" s="81"/>
      <c r="U4338" s="81"/>
      <c r="V4338" s="42">
        <f t="shared" si="686"/>
        <v>0</v>
      </c>
      <c r="W4338" s="43"/>
      <c r="X4338" s="47">
        <f>SUMIFS(W$12:W4338,F$12:F4338,F4338,H$12:H4338,H4338,D$12:D4338,D4338)</f>
        <v>0</v>
      </c>
      <c r="Y4338" s="48">
        <f t="shared" si="687"/>
        <v>0</v>
      </c>
      <c r="Z4338" s="82"/>
      <c r="AA4338" s="106"/>
      <c r="AB4338" s="42">
        <f t="shared" si="688"/>
        <v>0</v>
      </c>
      <c r="AC4338" s="50"/>
      <c r="AD4338" s="81"/>
      <c r="AE4338" s="81"/>
      <c r="AF4338" s="81"/>
      <c r="AG4338" s="81"/>
      <c r="AH4338" s="81"/>
      <c r="AI4338" s="81"/>
      <c r="AJ4338" s="81"/>
      <c r="AK4338" s="81"/>
      <c r="AL4338" s="81"/>
      <c r="AM4338" s="50"/>
      <c r="AN4338" s="50"/>
      <c r="AO4338" s="112">
        <f t="shared" si="691"/>
        <v>0</v>
      </c>
    </row>
    <row r="4339" spans="1:41" ht="20.100000000000001" customHeight="1">
      <c r="A4339" s="70">
        <f t="shared" si="689"/>
        <v>1</v>
      </c>
      <c r="B4339" s="81"/>
      <c r="C4339" s="81"/>
      <c r="D4339" s="81"/>
      <c r="E4339" s="81"/>
      <c r="F4339" s="34"/>
      <c r="G4339" s="94"/>
      <c r="H4339" s="81"/>
      <c r="I4339" s="34"/>
      <c r="J4339" s="34"/>
      <c r="K4339" s="38"/>
      <c r="L4339" s="38"/>
      <c r="M4339" s="39">
        <f t="shared" si="682"/>
        <v>0</v>
      </c>
      <c r="N4339" s="40">
        <f t="shared" si="683"/>
        <v>0</v>
      </c>
      <c r="O4339" s="80"/>
      <c r="P4339" s="113" t="str">
        <f t="shared" si="690"/>
        <v/>
      </c>
      <c r="Q4339" s="42" t="str">
        <f t="shared" si="684"/>
        <v/>
      </c>
      <c r="R4339" s="81"/>
      <c r="S4339" s="44" t="str">
        <f t="shared" si="685"/>
        <v/>
      </c>
      <c r="T4339" s="81"/>
      <c r="U4339" s="81"/>
      <c r="V4339" s="42">
        <f t="shared" si="686"/>
        <v>0</v>
      </c>
      <c r="W4339" s="43"/>
      <c r="X4339" s="47">
        <f>SUMIFS(W$12:W4339,F$12:F4339,F4339,H$12:H4339,H4339,D$12:D4339,D4339)</f>
        <v>0</v>
      </c>
      <c r="Y4339" s="48">
        <f t="shared" si="687"/>
        <v>0</v>
      </c>
      <c r="Z4339" s="82"/>
      <c r="AA4339" s="106"/>
      <c r="AB4339" s="42">
        <f t="shared" si="688"/>
        <v>0</v>
      </c>
      <c r="AC4339" s="50"/>
      <c r="AD4339" s="81"/>
      <c r="AE4339" s="81"/>
      <c r="AF4339" s="81"/>
      <c r="AG4339" s="81"/>
      <c r="AH4339" s="81"/>
      <c r="AI4339" s="81"/>
      <c r="AJ4339" s="81"/>
      <c r="AK4339" s="81"/>
      <c r="AL4339" s="81"/>
      <c r="AM4339" s="50"/>
      <c r="AN4339" s="50"/>
      <c r="AO4339" s="112">
        <f t="shared" si="691"/>
        <v>0</v>
      </c>
    </row>
    <row r="4340" spans="1:41" ht="20.100000000000001" customHeight="1">
      <c r="A4340" s="70">
        <f t="shared" si="689"/>
        <v>1</v>
      </c>
      <c r="B4340" s="81"/>
      <c r="C4340" s="81"/>
      <c r="D4340" s="81"/>
      <c r="E4340" s="81"/>
      <c r="F4340" s="34"/>
      <c r="G4340" s="94"/>
      <c r="H4340" s="81"/>
      <c r="I4340" s="34"/>
      <c r="J4340" s="34"/>
      <c r="K4340" s="38"/>
      <c r="L4340" s="38"/>
      <c r="M4340" s="39">
        <f t="shared" si="682"/>
        <v>0</v>
      </c>
      <c r="N4340" s="40">
        <f t="shared" si="683"/>
        <v>0</v>
      </c>
      <c r="O4340" s="80"/>
      <c r="P4340" s="113" t="str">
        <f t="shared" si="690"/>
        <v/>
      </c>
      <c r="Q4340" s="42" t="str">
        <f t="shared" si="684"/>
        <v/>
      </c>
      <c r="R4340" s="81"/>
      <c r="S4340" s="44" t="str">
        <f t="shared" si="685"/>
        <v/>
      </c>
      <c r="T4340" s="81"/>
      <c r="U4340" s="81"/>
      <c r="V4340" s="42">
        <f t="shared" si="686"/>
        <v>0</v>
      </c>
      <c r="W4340" s="43"/>
      <c r="X4340" s="47">
        <f>SUMIFS(W$12:W4340,F$12:F4340,F4340,H$12:H4340,H4340,D$12:D4340,D4340)</f>
        <v>0</v>
      </c>
      <c r="Y4340" s="48">
        <f t="shared" si="687"/>
        <v>0</v>
      </c>
      <c r="Z4340" s="82"/>
      <c r="AA4340" s="106"/>
      <c r="AB4340" s="42">
        <f t="shared" si="688"/>
        <v>0</v>
      </c>
      <c r="AC4340" s="50"/>
      <c r="AD4340" s="81"/>
      <c r="AE4340" s="81"/>
      <c r="AF4340" s="81"/>
      <c r="AG4340" s="81"/>
      <c r="AH4340" s="81"/>
      <c r="AI4340" s="81"/>
      <c r="AJ4340" s="81"/>
      <c r="AK4340" s="81"/>
      <c r="AL4340" s="81"/>
      <c r="AM4340" s="50"/>
      <c r="AN4340" s="50"/>
      <c r="AO4340" s="112">
        <f t="shared" si="691"/>
        <v>0</v>
      </c>
    </row>
    <row r="4341" spans="1:41" ht="20.100000000000001" customHeight="1">
      <c r="A4341" s="70">
        <f t="shared" si="689"/>
        <v>1</v>
      </c>
      <c r="B4341" s="81"/>
      <c r="C4341" s="81"/>
      <c r="D4341" s="81"/>
      <c r="E4341" s="81"/>
      <c r="F4341" s="34"/>
      <c r="G4341" s="94"/>
      <c r="H4341" s="81"/>
      <c r="I4341" s="34"/>
      <c r="J4341" s="34"/>
      <c r="K4341" s="38"/>
      <c r="L4341" s="38"/>
      <c r="M4341" s="39">
        <f t="shared" si="682"/>
        <v>0</v>
      </c>
      <c r="N4341" s="40">
        <f t="shared" si="683"/>
        <v>0</v>
      </c>
      <c r="O4341" s="80"/>
      <c r="P4341" s="113" t="str">
        <f t="shared" si="690"/>
        <v/>
      </c>
      <c r="Q4341" s="42" t="str">
        <f t="shared" si="684"/>
        <v/>
      </c>
      <c r="R4341" s="81"/>
      <c r="S4341" s="44" t="str">
        <f t="shared" si="685"/>
        <v/>
      </c>
      <c r="T4341" s="81"/>
      <c r="U4341" s="81"/>
      <c r="V4341" s="42">
        <f t="shared" si="686"/>
        <v>0</v>
      </c>
      <c r="W4341" s="43"/>
      <c r="X4341" s="47">
        <f>SUMIFS(W$12:W4341,F$12:F4341,F4341,H$12:H4341,H4341,D$12:D4341,D4341)</f>
        <v>0</v>
      </c>
      <c r="Y4341" s="48">
        <f t="shared" si="687"/>
        <v>0</v>
      </c>
      <c r="Z4341" s="82"/>
      <c r="AA4341" s="106"/>
      <c r="AB4341" s="42">
        <f t="shared" si="688"/>
        <v>0</v>
      </c>
      <c r="AC4341" s="50"/>
      <c r="AD4341" s="81"/>
      <c r="AE4341" s="81"/>
      <c r="AF4341" s="81"/>
      <c r="AG4341" s="81"/>
      <c r="AH4341" s="81"/>
      <c r="AI4341" s="81"/>
      <c r="AJ4341" s="81"/>
      <c r="AK4341" s="81"/>
      <c r="AL4341" s="81"/>
      <c r="AM4341" s="50"/>
      <c r="AN4341" s="50"/>
      <c r="AO4341" s="112">
        <f t="shared" si="691"/>
        <v>0</v>
      </c>
    </row>
    <row r="4342" spans="1:41" ht="20.100000000000001" customHeight="1">
      <c r="A4342" s="70">
        <f t="shared" si="689"/>
        <v>1</v>
      </c>
      <c r="B4342" s="81"/>
      <c r="C4342" s="81"/>
      <c r="D4342" s="81"/>
      <c r="E4342" s="81"/>
      <c r="F4342" s="34"/>
      <c r="G4342" s="94"/>
      <c r="H4342" s="81"/>
      <c r="I4342" s="34"/>
      <c r="J4342" s="34"/>
      <c r="K4342" s="38"/>
      <c r="L4342" s="38"/>
      <c r="M4342" s="39">
        <f t="shared" si="682"/>
        <v>0</v>
      </c>
      <c r="N4342" s="40">
        <f t="shared" si="683"/>
        <v>0</v>
      </c>
      <c r="O4342" s="80"/>
      <c r="P4342" s="113" t="str">
        <f t="shared" si="690"/>
        <v/>
      </c>
      <c r="Q4342" s="42" t="str">
        <f t="shared" si="684"/>
        <v/>
      </c>
      <c r="R4342" s="81"/>
      <c r="S4342" s="44" t="str">
        <f t="shared" si="685"/>
        <v/>
      </c>
      <c r="T4342" s="81"/>
      <c r="U4342" s="81"/>
      <c r="V4342" s="42">
        <f t="shared" si="686"/>
        <v>0</v>
      </c>
      <c r="W4342" s="43"/>
      <c r="X4342" s="47">
        <f>SUMIFS(W$12:W4342,F$12:F4342,F4342,H$12:H4342,H4342,D$12:D4342,D4342)</f>
        <v>0</v>
      </c>
      <c r="Y4342" s="48">
        <f t="shared" si="687"/>
        <v>0</v>
      </c>
      <c r="Z4342" s="82"/>
      <c r="AA4342" s="106"/>
      <c r="AB4342" s="42">
        <f t="shared" si="688"/>
        <v>0</v>
      </c>
      <c r="AC4342" s="50"/>
      <c r="AD4342" s="81"/>
      <c r="AE4342" s="81"/>
      <c r="AF4342" s="81"/>
      <c r="AG4342" s="81"/>
      <c r="AH4342" s="81"/>
      <c r="AI4342" s="81"/>
      <c r="AJ4342" s="81"/>
      <c r="AK4342" s="81"/>
      <c r="AL4342" s="81"/>
      <c r="AM4342" s="50"/>
      <c r="AN4342" s="50"/>
      <c r="AO4342" s="112">
        <f t="shared" si="691"/>
        <v>0</v>
      </c>
    </row>
    <row r="4343" spans="1:41" ht="20.100000000000001" customHeight="1">
      <c r="A4343" s="70">
        <f t="shared" si="689"/>
        <v>1</v>
      </c>
      <c r="B4343" s="81"/>
      <c r="C4343" s="81"/>
      <c r="D4343" s="81"/>
      <c r="E4343" s="81"/>
      <c r="F4343" s="34"/>
      <c r="G4343" s="94"/>
      <c r="H4343" s="81"/>
      <c r="I4343" s="34"/>
      <c r="J4343" s="34"/>
      <c r="K4343" s="38"/>
      <c r="L4343" s="38"/>
      <c r="M4343" s="39">
        <f t="shared" si="682"/>
        <v>0</v>
      </c>
      <c r="N4343" s="40">
        <f t="shared" si="683"/>
        <v>0</v>
      </c>
      <c r="O4343" s="80"/>
      <c r="P4343" s="113" t="str">
        <f t="shared" si="690"/>
        <v/>
      </c>
      <c r="Q4343" s="42" t="str">
        <f t="shared" si="684"/>
        <v/>
      </c>
      <c r="R4343" s="81"/>
      <c r="S4343" s="44" t="str">
        <f t="shared" si="685"/>
        <v/>
      </c>
      <c r="T4343" s="81"/>
      <c r="U4343" s="81"/>
      <c r="V4343" s="42">
        <f t="shared" si="686"/>
        <v>0</v>
      </c>
      <c r="W4343" s="43"/>
      <c r="X4343" s="47">
        <f>SUMIFS(W$12:W4343,F$12:F4343,F4343,H$12:H4343,H4343,D$12:D4343,D4343)</f>
        <v>0</v>
      </c>
      <c r="Y4343" s="48">
        <f t="shared" si="687"/>
        <v>0</v>
      </c>
      <c r="Z4343" s="82"/>
      <c r="AA4343" s="106"/>
      <c r="AB4343" s="42">
        <f t="shared" si="688"/>
        <v>0</v>
      </c>
      <c r="AC4343" s="50"/>
      <c r="AD4343" s="81"/>
      <c r="AE4343" s="81"/>
      <c r="AF4343" s="81"/>
      <c r="AG4343" s="81"/>
      <c r="AH4343" s="81"/>
      <c r="AI4343" s="81"/>
      <c r="AJ4343" s="81"/>
      <c r="AK4343" s="81"/>
      <c r="AL4343" s="81"/>
      <c r="AM4343" s="50"/>
      <c r="AN4343" s="50"/>
      <c r="AO4343" s="112">
        <f t="shared" si="691"/>
        <v>0</v>
      </c>
    </row>
    <row r="4344" spans="1:41" ht="20.100000000000001" customHeight="1">
      <c r="A4344" s="70">
        <f t="shared" si="689"/>
        <v>1</v>
      </c>
      <c r="B4344" s="81"/>
      <c r="C4344" s="81"/>
      <c r="D4344" s="81"/>
      <c r="E4344" s="81"/>
      <c r="F4344" s="34"/>
      <c r="G4344" s="94"/>
      <c r="H4344" s="81"/>
      <c r="I4344" s="34"/>
      <c r="J4344" s="34"/>
      <c r="K4344" s="38"/>
      <c r="L4344" s="38"/>
      <c r="M4344" s="39">
        <f t="shared" si="682"/>
        <v>0</v>
      </c>
      <c r="N4344" s="40">
        <f t="shared" si="683"/>
        <v>0</v>
      </c>
      <c r="O4344" s="80"/>
      <c r="P4344" s="113" t="str">
        <f t="shared" si="690"/>
        <v/>
      </c>
      <c r="Q4344" s="42" t="str">
        <f t="shared" si="684"/>
        <v/>
      </c>
      <c r="R4344" s="81"/>
      <c r="S4344" s="44" t="str">
        <f t="shared" si="685"/>
        <v/>
      </c>
      <c r="T4344" s="81"/>
      <c r="U4344" s="81"/>
      <c r="V4344" s="42">
        <f t="shared" si="686"/>
        <v>0</v>
      </c>
      <c r="W4344" s="43"/>
      <c r="X4344" s="47">
        <f>SUMIFS(W$12:W4344,F$12:F4344,F4344,H$12:H4344,H4344,D$12:D4344,D4344)</f>
        <v>0</v>
      </c>
      <c r="Y4344" s="48">
        <f t="shared" si="687"/>
        <v>0</v>
      </c>
      <c r="Z4344" s="82"/>
      <c r="AA4344" s="106"/>
      <c r="AB4344" s="42">
        <f t="shared" si="688"/>
        <v>0</v>
      </c>
      <c r="AC4344" s="50"/>
      <c r="AD4344" s="81"/>
      <c r="AE4344" s="81"/>
      <c r="AF4344" s="81"/>
      <c r="AG4344" s="81"/>
      <c r="AH4344" s="81"/>
      <c r="AI4344" s="81"/>
      <c r="AJ4344" s="81"/>
      <c r="AK4344" s="81"/>
      <c r="AL4344" s="81"/>
      <c r="AM4344" s="50"/>
      <c r="AN4344" s="50"/>
      <c r="AO4344" s="112">
        <f t="shared" si="691"/>
        <v>0</v>
      </c>
    </row>
    <row r="4345" spans="1:41" ht="20.100000000000001" customHeight="1">
      <c r="A4345" s="70">
        <f t="shared" si="689"/>
        <v>1</v>
      </c>
      <c r="B4345" s="81"/>
      <c r="C4345" s="81"/>
      <c r="D4345" s="81"/>
      <c r="E4345" s="81"/>
      <c r="F4345" s="34"/>
      <c r="G4345" s="94"/>
      <c r="H4345" s="81"/>
      <c r="I4345" s="34"/>
      <c r="J4345" s="34"/>
      <c r="K4345" s="38"/>
      <c r="L4345" s="38"/>
      <c r="M4345" s="39">
        <f t="shared" si="682"/>
        <v>0</v>
      </c>
      <c r="N4345" s="40">
        <f t="shared" si="683"/>
        <v>0</v>
      </c>
      <c r="O4345" s="80"/>
      <c r="P4345" s="113" t="str">
        <f t="shared" si="690"/>
        <v/>
      </c>
      <c r="Q4345" s="42" t="str">
        <f t="shared" si="684"/>
        <v/>
      </c>
      <c r="R4345" s="81"/>
      <c r="S4345" s="44" t="str">
        <f t="shared" si="685"/>
        <v/>
      </c>
      <c r="T4345" s="81"/>
      <c r="U4345" s="81"/>
      <c r="V4345" s="42">
        <f t="shared" si="686"/>
        <v>0</v>
      </c>
      <c r="W4345" s="43"/>
      <c r="X4345" s="47">
        <f>SUMIFS(W$12:W4345,F$12:F4345,F4345,H$12:H4345,H4345,D$12:D4345,D4345)</f>
        <v>0</v>
      </c>
      <c r="Y4345" s="48">
        <f t="shared" si="687"/>
        <v>0</v>
      </c>
      <c r="Z4345" s="82"/>
      <c r="AA4345" s="106"/>
      <c r="AB4345" s="42">
        <f t="shared" si="688"/>
        <v>0</v>
      </c>
      <c r="AC4345" s="50"/>
      <c r="AD4345" s="81"/>
      <c r="AE4345" s="81"/>
      <c r="AF4345" s="81"/>
      <c r="AG4345" s="81"/>
      <c r="AH4345" s="81"/>
      <c r="AI4345" s="81"/>
      <c r="AJ4345" s="81"/>
      <c r="AK4345" s="81"/>
      <c r="AL4345" s="81"/>
      <c r="AM4345" s="50"/>
      <c r="AN4345" s="50"/>
      <c r="AO4345" s="112">
        <f t="shared" si="691"/>
        <v>0</v>
      </c>
    </row>
    <row r="4346" spans="1:41" ht="20.100000000000001" customHeight="1">
      <c r="A4346" s="70">
        <f t="shared" si="689"/>
        <v>1</v>
      </c>
      <c r="B4346" s="81"/>
      <c r="C4346" s="81"/>
      <c r="D4346" s="81"/>
      <c r="E4346" s="81"/>
      <c r="F4346" s="34"/>
      <c r="G4346" s="94"/>
      <c r="H4346" s="81"/>
      <c r="I4346" s="34"/>
      <c r="J4346" s="34"/>
      <c r="K4346" s="38"/>
      <c r="L4346" s="38"/>
      <c r="M4346" s="39">
        <f t="shared" si="682"/>
        <v>0</v>
      </c>
      <c r="N4346" s="40">
        <f t="shared" si="683"/>
        <v>0</v>
      </c>
      <c r="O4346" s="80"/>
      <c r="P4346" s="113" t="str">
        <f t="shared" si="690"/>
        <v/>
      </c>
      <c r="Q4346" s="42" t="str">
        <f t="shared" si="684"/>
        <v/>
      </c>
      <c r="R4346" s="81"/>
      <c r="S4346" s="44" t="str">
        <f t="shared" si="685"/>
        <v/>
      </c>
      <c r="T4346" s="81"/>
      <c r="U4346" s="81"/>
      <c r="V4346" s="42">
        <f t="shared" si="686"/>
        <v>0</v>
      </c>
      <c r="W4346" s="43"/>
      <c r="X4346" s="47">
        <f>SUMIFS(W$12:W4346,F$12:F4346,F4346,H$12:H4346,H4346,D$12:D4346,D4346)</f>
        <v>0</v>
      </c>
      <c r="Y4346" s="48">
        <f t="shared" si="687"/>
        <v>0</v>
      </c>
      <c r="Z4346" s="82"/>
      <c r="AA4346" s="106"/>
      <c r="AB4346" s="42">
        <f t="shared" si="688"/>
        <v>0</v>
      </c>
      <c r="AC4346" s="50"/>
      <c r="AD4346" s="81"/>
      <c r="AE4346" s="81"/>
      <c r="AF4346" s="81"/>
      <c r="AG4346" s="81"/>
      <c r="AH4346" s="81"/>
      <c r="AI4346" s="81"/>
      <c r="AJ4346" s="81"/>
      <c r="AK4346" s="81"/>
      <c r="AL4346" s="81"/>
      <c r="AM4346" s="50"/>
      <c r="AN4346" s="50"/>
      <c r="AO4346" s="112">
        <f t="shared" si="691"/>
        <v>0</v>
      </c>
    </row>
    <row r="4347" spans="1:41" ht="20.100000000000001" customHeight="1">
      <c r="A4347" s="70">
        <f t="shared" si="689"/>
        <v>1</v>
      </c>
      <c r="B4347" s="81"/>
      <c r="C4347" s="81"/>
      <c r="D4347" s="81"/>
      <c r="E4347" s="81"/>
      <c r="F4347" s="34"/>
      <c r="G4347" s="94"/>
      <c r="H4347" s="81"/>
      <c r="I4347" s="34"/>
      <c r="J4347" s="34"/>
      <c r="K4347" s="38"/>
      <c r="L4347" s="38"/>
      <c r="M4347" s="39">
        <f t="shared" si="682"/>
        <v>0</v>
      </c>
      <c r="N4347" s="40">
        <f t="shared" si="683"/>
        <v>0</v>
      </c>
      <c r="O4347" s="80"/>
      <c r="P4347" s="113" t="str">
        <f t="shared" si="690"/>
        <v/>
      </c>
      <c r="Q4347" s="42" t="str">
        <f t="shared" si="684"/>
        <v/>
      </c>
      <c r="R4347" s="81"/>
      <c r="S4347" s="44" t="str">
        <f t="shared" si="685"/>
        <v/>
      </c>
      <c r="T4347" s="81"/>
      <c r="U4347" s="81"/>
      <c r="V4347" s="42">
        <f t="shared" si="686"/>
        <v>0</v>
      </c>
      <c r="W4347" s="43"/>
      <c r="X4347" s="47">
        <f>SUMIFS(W$12:W4347,F$12:F4347,F4347,H$12:H4347,H4347,D$12:D4347,D4347)</f>
        <v>0</v>
      </c>
      <c r="Y4347" s="48">
        <f t="shared" si="687"/>
        <v>0</v>
      </c>
      <c r="Z4347" s="82"/>
      <c r="AA4347" s="106"/>
      <c r="AB4347" s="42">
        <f t="shared" si="688"/>
        <v>0</v>
      </c>
      <c r="AC4347" s="50"/>
      <c r="AD4347" s="81"/>
      <c r="AE4347" s="81"/>
      <c r="AF4347" s="81"/>
      <c r="AG4347" s="81"/>
      <c r="AH4347" s="81"/>
      <c r="AI4347" s="81"/>
      <c r="AJ4347" s="81"/>
      <c r="AK4347" s="81"/>
      <c r="AL4347" s="81"/>
      <c r="AM4347" s="50"/>
      <c r="AN4347" s="50"/>
      <c r="AO4347" s="112">
        <f t="shared" si="691"/>
        <v>0</v>
      </c>
    </row>
    <row r="4348" spans="1:41" ht="20.100000000000001" customHeight="1">
      <c r="A4348" s="70">
        <f t="shared" si="689"/>
        <v>1</v>
      </c>
      <c r="B4348" s="81"/>
      <c r="C4348" s="81"/>
      <c r="D4348" s="81"/>
      <c r="E4348" s="81"/>
      <c r="F4348" s="34"/>
      <c r="G4348" s="94"/>
      <c r="H4348" s="81"/>
      <c r="I4348" s="34"/>
      <c r="J4348" s="34"/>
      <c r="K4348" s="38"/>
      <c r="L4348" s="38"/>
      <c r="M4348" s="39">
        <f t="shared" si="682"/>
        <v>0</v>
      </c>
      <c r="N4348" s="40">
        <f t="shared" si="683"/>
        <v>0</v>
      </c>
      <c r="O4348" s="80"/>
      <c r="P4348" s="113" t="str">
        <f t="shared" si="690"/>
        <v/>
      </c>
      <c r="Q4348" s="42" t="str">
        <f t="shared" si="684"/>
        <v/>
      </c>
      <c r="R4348" s="81"/>
      <c r="S4348" s="44" t="str">
        <f t="shared" si="685"/>
        <v/>
      </c>
      <c r="T4348" s="81"/>
      <c r="U4348" s="81"/>
      <c r="V4348" s="42">
        <f t="shared" si="686"/>
        <v>0</v>
      </c>
      <c r="W4348" s="43"/>
      <c r="X4348" s="47">
        <f>SUMIFS(W$12:W4348,F$12:F4348,F4348,H$12:H4348,H4348,D$12:D4348,D4348)</f>
        <v>0</v>
      </c>
      <c r="Y4348" s="48">
        <f t="shared" si="687"/>
        <v>0</v>
      </c>
      <c r="Z4348" s="82"/>
      <c r="AA4348" s="106"/>
      <c r="AB4348" s="42">
        <f t="shared" si="688"/>
        <v>0</v>
      </c>
      <c r="AC4348" s="50"/>
      <c r="AD4348" s="81"/>
      <c r="AE4348" s="81"/>
      <c r="AF4348" s="81"/>
      <c r="AG4348" s="81"/>
      <c r="AH4348" s="81"/>
      <c r="AI4348" s="81"/>
      <c r="AJ4348" s="81"/>
      <c r="AK4348" s="81"/>
      <c r="AL4348" s="81"/>
      <c r="AM4348" s="50"/>
      <c r="AN4348" s="50"/>
      <c r="AO4348" s="112">
        <f t="shared" si="691"/>
        <v>0</v>
      </c>
    </row>
    <row r="4349" spans="1:41" ht="20.100000000000001" customHeight="1">
      <c r="A4349" s="70">
        <f t="shared" si="689"/>
        <v>1</v>
      </c>
      <c r="B4349" s="81"/>
      <c r="C4349" s="81"/>
      <c r="D4349" s="81"/>
      <c r="E4349" s="81"/>
      <c r="F4349" s="34"/>
      <c r="G4349" s="94"/>
      <c r="H4349" s="81"/>
      <c r="I4349" s="34"/>
      <c r="J4349" s="34"/>
      <c r="K4349" s="38"/>
      <c r="L4349" s="38"/>
      <c r="M4349" s="39">
        <f t="shared" si="682"/>
        <v>0</v>
      </c>
      <c r="N4349" s="40">
        <f t="shared" si="683"/>
        <v>0</v>
      </c>
      <c r="O4349" s="80"/>
      <c r="P4349" s="113" t="str">
        <f t="shared" si="690"/>
        <v/>
      </c>
      <c r="Q4349" s="42" t="str">
        <f t="shared" si="684"/>
        <v/>
      </c>
      <c r="R4349" s="81"/>
      <c r="S4349" s="44" t="str">
        <f t="shared" si="685"/>
        <v/>
      </c>
      <c r="T4349" s="81"/>
      <c r="U4349" s="81"/>
      <c r="V4349" s="42">
        <f t="shared" si="686"/>
        <v>0</v>
      </c>
      <c r="W4349" s="43"/>
      <c r="X4349" s="47">
        <f>SUMIFS(W$12:W4349,F$12:F4349,F4349,H$12:H4349,H4349,D$12:D4349,D4349)</f>
        <v>0</v>
      </c>
      <c r="Y4349" s="48">
        <f t="shared" si="687"/>
        <v>0</v>
      </c>
      <c r="Z4349" s="82"/>
      <c r="AA4349" s="106"/>
      <c r="AB4349" s="42">
        <f t="shared" si="688"/>
        <v>0</v>
      </c>
      <c r="AC4349" s="50"/>
      <c r="AD4349" s="81"/>
      <c r="AE4349" s="81"/>
      <c r="AF4349" s="81"/>
      <c r="AG4349" s="81"/>
      <c r="AH4349" s="81"/>
      <c r="AI4349" s="81"/>
      <c r="AJ4349" s="81"/>
      <c r="AK4349" s="81"/>
      <c r="AL4349" s="81"/>
      <c r="AM4349" s="50"/>
      <c r="AN4349" s="50"/>
      <c r="AO4349" s="112">
        <f t="shared" si="691"/>
        <v>0</v>
      </c>
    </row>
    <row r="4350" spans="1:41" ht="20.100000000000001" customHeight="1">
      <c r="A4350" s="70">
        <f t="shared" si="689"/>
        <v>1</v>
      </c>
      <c r="B4350" s="81"/>
      <c r="C4350" s="81"/>
      <c r="D4350" s="81"/>
      <c r="E4350" s="81"/>
      <c r="F4350" s="34"/>
      <c r="G4350" s="94"/>
      <c r="H4350" s="81"/>
      <c r="I4350" s="34"/>
      <c r="J4350" s="34"/>
      <c r="K4350" s="38"/>
      <c r="L4350" s="38"/>
      <c r="M4350" s="39">
        <f t="shared" si="682"/>
        <v>0</v>
      </c>
      <c r="N4350" s="40">
        <f t="shared" si="683"/>
        <v>0</v>
      </c>
      <c r="O4350" s="80"/>
      <c r="P4350" s="113" t="str">
        <f t="shared" si="690"/>
        <v/>
      </c>
      <c r="Q4350" s="42" t="str">
        <f t="shared" si="684"/>
        <v/>
      </c>
      <c r="R4350" s="81"/>
      <c r="S4350" s="44" t="str">
        <f t="shared" si="685"/>
        <v/>
      </c>
      <c r="T4350" s="81"/>
      <c r="U4350" s="81"/>
      <c r="V4350" s="42">
        <f t="shared" si="686"/>
        <v>0</v>
      </c>
      <c r="W4350" s="43"/>
      <c r="X4350" s="47">
        <f>SUMIFS(W$12:W4350,F$12:F4350,F4350,H$12:H4350,H4350,D$12:D4350,D4350)</f>
        <v>0</v>
      </c>
      <c r="Y4350" s="48">
        <f t="shared" si="687"/>
        <v>0</v>
      </c>
      <c r="Z4350" s="82"/>
      <c r="AA4350" s="106"/>
      <c r="AB4350" s="42">
        <f t="shared" si="688"/>
        <v>0</v>
      </c>
      <c r="AC4350" s="50"/>
      <c r="AD4350" s="81"/>
      <c r="AE4350" s="81"/>
      <c r="AF4350" s="81"/>
      <c r="AG4350" s="81"/>
      <c r="AH4350" s="81"/>
      <c r="AI4350" s="81"/>
      <c r="AJ4350" s="81"/>
      <c r="AK4350" s="81"/>
      <c r="AL4350" s="81"/>
      <c r="AM4350" s="50"/>
      <c r="AN4350" s="50"/>
      <c r="AO4350" s="112">
        <f t="shared" si="691"/>
        <v>0</v>
      </c>
    </row>
    <row r="4351" spans="1:41" ht="20.100000000000001" customHeight="1">
      <c r="A4351" s="70">
        <f t="shared" si="689"/>
        <v>1</v>
      </c>
      <c r="B4351" s="81"/>
      <c r="C4351" s="81"/>
      <c r="D4351" s="81"/>
      <c r="E4351" s="81"/>
      <c r="F4351" s="34"/>
      <c r="G4351" s="94"/>
      <c r="H4351" s="81"/>
      <c r="I4351" s="34"/>
      <c r="J4351" s="34"/>
      <c r="K4351" s="38"/>
      <c r="L4351" s="38"/>
      <c r="M4351" s="39">
        <f t="shared" si="682"/>
        <v>0</v>
      </c>
      <c r="N4351" s="40">
        <f t="shared" si="683"/>
        <v>0</v>
      </c>
      <c r="O4351" s="80"/>
      <c r="P4351" s="113" t="str">
        <f t="shared" si="690"/>
        <v/>
      </c>
      <c r="Q4351" s="42" t="str">
        <f t="shared" si="684"/>
        <v/>
      </c>
      <c r="R4351" s="81"/>
      <c r="S4351" s="44" t="str">
        <f t="shared" si="685"/>
        <v/>
      </c>
      <c r="T4351" s="81"/>
      <c r="U4351" s="81"/>
      <c r="V4351" s="42">
        <f t="shared" si="686"/>
        <v>0</v>
      </c>
      <c r="W4351" s="43"/>
      <c r="X4351" s="47">
        <f>SUMIFS(W$12:W4351,F$12:F4351,F4351,H$12:H4351,H4351,D$12:D4351,D4351)</f>
        <v>0</v>
      </c>
      <c r="Y4351" s="48">
        <f t="shared" si="687"/>
        <v>0</v>
      </c>
      <c r="Z4351" s="82"/>
      <c r="AA4351" s="106"/>
      <c r="AB4351" s="42">
        <f t="shared" si="688"/>
        <v>0</v>
      </c>
      <c r="AC4351" s="50"/>
      <c r="AD4351" s="81"/>
      <c r="AE4351" s="81"/>
      <c r="AF4351" s="81"/>
      <c r="AG4351" s="81"/>
      <c r="AH4351" s="81"/>
      <c r="AI4351" s="81"/>
      <c r="AJ4351" s="81"/>
      <c r="AK4351" s="81"/>
      <c r="AL4351" s="81"/>
      <c r="AM4351" s="50"/>
      <c r="AN4351" s="50"/>
      <c r="AO4351" s="112">
        <f t="shared" si="691"/>
        <v>0</v>
      </c>
    </row>
    <row r="4352" spans="1:41" ht="20.100000000000001" customHeight="1">
      <c r="A4352" s="70">
        <f t="shared" si="689"/>
        <v>1</v>
      </c>
      <c r="B4352" s="81"/>
      <c r="C4352" s="81"/>
      <c r="D4352" s="81"/>
      <c r="E4352" s="81"/>
      <c r="F4352" s="34"/>
      <c r="G4352" s="94"/>
      <c r="H4352" s="81"/>
      <c r="I4352" s="34"/>
      <c r="J4352" s="34"/>
      <c r="K4352" s="38"/>
      <c r="L4352" s="38"/>
      <c r="M4352" s="39">
        <f t="shared" si="682"/>
        <v>0</v>
      </c>
      <c r="N4352" s="40">
        <f t="shared" si="683"/>
        <v>0</v>
      </c>
      <c r="O4352" s="80"/>
      <c r="P4352" s="113" t="str">
        <f t="shared" si="690"/>
        <v/>
      </c>
      <c r="Q4352" s="42" t="str">
        <f t="shared" si="684"/>
        <v/>
      </c>
      <c r="R4352" s="81"/>
      <c r="S4352" s="44" t="str">
        <f t="shared" si="685"/>
        <v/>
      </c>
      <c r="T4352" s="81"/>
      <c r="U4352" s="81"/>
      <c r="V4352" s="42">
        <f t="shared" si="686"/>
        <v>0</v>
      </c>
      <c r="W4352" s="43"/>
      <c r="X4352" s="47">
        <f>SUMIFS(W$12:W4352,F$12:F4352,F4352,H$12:H4352,H4352,D$12:D4352,D4352)</f>
        <v>0</v>
      </c>
      <c r="Y4352" s="48">
        <f t="shared" si="687"/>
        <v>0</v>
      </c>
      <c r="Z4352" s="82"/>
      <c r="AA4352" s="106"/>
      <c r="AB4352" s="42">
        <f t="shared" si="688"/>
        <v>0</v>
      </c>
      <c r="AC4352" s="50"/>
      <c r="AD4352" s="81"/>
      <c r="AE4352" s="81"/>
      <c r="AF4352" s="81"/>
      <c r="AG4352" s="81"/>
      <c r="AH4352" s="81"/>
      <c r="AI4352" s="81"/>
      <c r="AJ4352" s="81"/>
      <c r="AK4352" s="81"/>
      <c r="AL4352" s="81"/>
      <c r="AM4352" s="50"/>
      <c r="AN4352" s="50"/>
      <c r="AO4352" s="112">
        <f t="shared" si="691"/>
        <v>0</v>
      </c>
    </row>
    <row r="4353" spans="1:41" ht="20.100000000000001" customHeight="1">
      <c r="A4353" s="70">
        <f t="shared" si="689"/>
        <v>1</v>
      </c>
      <c r="B4353" s="81"/>
      <c r="C4353" s="81"/>
      <c r="D4353" s="81"/>
      <c r="E4353" s="81"/>
      <c r="F4353" s="34"/>
      <c r="G4353" s="94"/>
      <c r="H4353" s="81"/>
      <c r="I4353" s="34"/>
      <c r="J4353" s="34"/>
      <c r="K4353" s="38"/>
      <c r="L4353" s="38"/>
      <c r="M4353" s="39">
        <f t="shared" si="682"/>
        <v>0</v>
      </c>
      <c r="N4353" s="40">
        <f t="shared" si="683"/>
        <v>0</v>
      </c>
      <c r="O4353" s="80"/>
      <c r="P4353" s="113" t="str">
        <f t="shared" si="690"/>
        <v/>
      </c>
      <c r="Q4353" s="42" t="str">
        <f t="shared" si="684"/>
        <v/>
      </c>
      <c r="R4353" s="81"/>
      <c r="S4353" s="44" t="str">
        <f t="shared" si="685"/>
        <v/>
      </c>
      <c r="T4353" s="81"/>
      <c r="U4353" s="81"/>
      <c r="V4353" s="42">
        <f t="shared" si="686"/>
        <v>0</v>
      </c>
      <c r="W4353" s="43"/>
      <c r="X4353" s="47">
        <f>SUMIFS(W$12:W4353,F$12:F4353,F4353,H$12:H4353,H4353,D$12:D4353,D4353)</f>
        <v>0</v>
      </c>
      <c r="Y4353" s="48">
        <f t="shared" si="687"/>
        <v>0</v>
      </c>
      <c r="Z4353" s="82"/>
      <c r="AA4353" s="106"/>
      <c r="AB4353" s="42">
        <f t="shared" si="688"/>
        <v>0</v>
      </c>
      <c r="AC4353" s="50"/>
      <c r="AD4353" s="81"/>
      <c r="AE4353" s="81"/>
      <c r="AF4353" s="81"/>
      <c r="AG4353" s="81"/>
      <c r="AH4353" s="81"/>
      <c r="AI4353" s="81"/>
      <c r="AJ4353" s="81"/>
      <c r="AK4353" s="81"/>
      <c r="AL4353" s="81"/>
      <c r="AM4353" s="50"/>
      <c r="AN4353" s="50"/>
      <c r="AO4353" s="112">
        <f t="shared" si="691"/>
        <v>0</v>
      </c>
    </row>
    <row r="4354" spans="1:41" ht="20.100000000000001" customHeight="1">
      <c r="A4354" s="70">
        <f t="shared" si="689"/>
        <v>1</v>
      </c>
      <c r="B4354" s="81"/>
      <c r="C4354" s="81"/>
      <c r="D4354" s="81"/>
      <c r="E4354" s="81"/>
      <c r="F4354" s="34"/>
      <c r="G4354" s="94"/>
      <c r="H4354" s="81"/>
      <c r="I4354" s="34"/>
      <c r="J4354" s="34"/>
      <c r="K4354" s="38"/>
      <c r="L4354" s="38"/>
      <c r="M4354" s="39">
        <f t="shared" si="682"/>
        <v>0</v>
      </c>
      <c r="N4354" s="40">
        <f t="shared" si="683"/>
        <v>0</v>
      </c>
      <c r="O4354" s="80"/>
      <c r="P4354" s="113" t="str">
        <f t="shared" si="690"/>
        <v/>
      </c>
      <c r="Q4354" s="42" t="str">
        <f t="shared" si="684"/>
        <v/>
      </c>
      <c r="R4354" s="81"/>
      <c r="S4354" s="44" t="str">
        <f t="shared" si="685"/>
        <v/>
      </c>
      <c r="T4354" s="81"/>
      <c r="U4354" s="81"/>
      <c r="V4354" s="42">
        <f t="shared" si="686"/>
        <v>0</v>
      </c>
      <c r="W4354" s="43"/>
      <c r="X4354" s="47">
        <f>SUMIFS(W$12:W4354,F$12:F4354,F4354,H$12:H4354,H4354,D$12:D4354,D4354)</f>
        <v>0</v>
      </c>
      <c r="Y4354" s="48">
        <f t="shared" si="687"/>
        <v>0</v>
      </c>
      <c r="Z4354" s="82"/>
      <c r="AA4354" s="106"/>
      <c r="AB4354" s="42">
        <f t="shared" si="688"/>
        <v>0</v>
      </c>
      <c r="AC4354" s="50"/>
      <c r="AD4354" s="81"/>
      <c r="AE4354" s="81"/>
      <c r="AF4354" s="81"/>
      <c r="AG4354" s="81"/>
      <c r="AH4354" s="81"/>
      <c r="AI4354" s="81"/>
      <c r="AJ4354" s="81"/>
      <c r="AK4354" s="81"/>
      <c r="AL4354" s="81"/>
      <c r="AM4354" s="50"/>
      <c r="AN4354" s="50"/>
      <c r="AO4354" s="112">
        <f t="shared" si="691"/>
        <v>0</v>
      </c>
    </row>
    <row r="4355" spans="1:41" ht="20.100000000000001" customHeight="1">
      <c r="A4355" s="70">
        <f t="shared" si="689"/>
        <v>1</v>
      </c>
      <c r="B4355" s="81"/>
      <c r="C4355" s="81"/>
      <c r="D4355" s="81"/>
      <c r="E4355" s="81"/>
      <c r="F4355" s="34"/>
      <c r="G4355" s="94"/>
      <c r="H4355" s="81"/>
      <c r="I4355" s="34"/>
      <c r="J4355" s="34"/>
      <c r="K4355" s="38"/>
      <c r="L4355" s="38"/>
      <c r="M4355" s="39">
        <f t="shared" si="682"/>
        <v>0</v>
      </c>
      <c r="N4355" s="40">
        <f t="shared" si="683"/>
        <v>0</v>
      </c>
      <c r="O4355" s="80"/>
      <c r="P4355" s="113" t="str">
        <f t="shared" si="690"/>
        <v/>
      </c>
      <c r="Q4355" s="42" t="str">
        <f t="shared" si="684"/>
        <v/>
      </c>
      <c r="R4355" s="81"/>
      <c r="S4355" s="44" t="str">
        <f t="shared" si="685"/>
        <v/>
      </c>
      <c r="T4355" s="81"/>
      <c r="U4355" s="81"/>
      <c r="V4355" s="42">
        <f t="shared" si="686"/>
        <v>0</v>
      </c>
      <c r="W4355" s="43"/>
      <c r="X4355" s="47">
        <f>SUMIFS(W$12:W4355,F$12:F4355,F4355,H$12:H4355,H4355,D$12:D4355,D4355)</f>
        <v>0</v>
      </c>
      <c r="Y4355" s="48">
        <f t="shared" si="687"/>
        <v>0</v>
      </c>
      <c r="Z4355" s="82"/>
      <c r="AA4355" s="106"/>
      <c r="AB4355" s="42">
        <f t="shared" si="688"/>
        <v>0</v>
      </c>
      <c r="AC4355" s="50"/>
      <c r="AD4355" s="81"/>
      <c r="AE4355" s="81"/>
      <c r="AF4355" s="81"/>
      <c r="AG4355" s="81"/>
      <c r="AH4355" s="81"/>
      <c r="AI4355" s="81"/>
      <c r="AJ4355" s="81"/>
      <c r="AK4355" s="81"/>
      <c r="AL4355" s="81"/>
      <c r="AM4355" s="50"/>
      <c r="AN4355" s="50"/>
      <c r="AO4355" s="112">
        <f t="shared" si="691"/>
        <v>0</v>
      </c>
    </row>
    <row r="4356" spans="1:41" ht="20.100000000000001" customHeight="1">
      <c r="A4356" s="70">
        <f t="shared" si="689"/>
        <v>1</v>
      </c>
      <c r="B4356" s="81"/>
      <c r="C4356" s="81"/>
      <c r="D4356" s="81"/>
      <c r="E4356" s="81"/>
      <c r="F4356" s="34"/>
      <c r="G4356" s="94"/>
      <c r="H4356" s="81"/>
      <c r="I4356" s="34"/>
      <c r="J4356" s="34"/>
      <c r="K4356" s="38"/>
      <c r="L4356" s="38"/>
      <c r="M4356" s="39">
        <f t="shared" si="682"/>
        <v>0</v>
      </c>
      <c r="N4356" s="40">
        <f t="shared" si="683"/>
        <v>0</v>
      </c>
      <c r="O4356" s="80"/>
      <c r="P4356" s="113" t="str">
        <f t="shared" si="690"/>
        <v/>
      </c>
      <c r="Q4356" s="42" t="str">
        <f t="shared" si="684"/>
        <v/>
      </c>
      <c r="R4356" s="81"/>
      <c r="S4356" s="44" t="str">
        <f t="shared" si="685"/>
        <v/>
      </c>
      <c r="T4356" s="81"/>
      <c r="U4356" s="81"/>
      <c r="V4356" s="42">
        <f t="shared" si="686"/>
        <v>0</v>
      </c>
      <c r="W4356" s="43"/>
      <c r="X4356" s="47">
        <f>SUMIFS(W$12:W4356,F$12:F4356,F4356,H$12:H4356,H4356,D$12:D4356,D4356)</f>
        <v>0</v>
      </c>
      <c r="Y4356" s="48">
        <f t="shared" si="687"/>
        <v>0</v>
      </c>
      <c r="Z4356" s="82"/>
      <c r="AA4356" s="106"/>
      <c r="AB4356" s="42">
        <f t="shared" si="688"/>
        <v>0</v>
      </c>
      <c r="AC4356" s="50"/>
      <c r="AD4356" s="81"/>
      <c r="AE4356" s="81"/>
      <c r="AF4356" s="81"/>
      <c r="AG4356" s="81"/>
      <c r="AH4356" s="81"/>
      <c r="AI4356" s="81"/>
      <c r="AJ4356" s="81"/>
      <c r="AK4356" s="81"/>
      <c r="AL4356" s="81"/>
      <c r="AM4356" s="50"/>
      <c r="AN4356" s="50"/>
      <c r="AO4356" s="112">
        <f t="shared" si="691"/>
        <v>0</v>
      </c>
    </row>
    <row r="4357" spans="1:41" ht="20.100000000000001" customHeight="1">
      <c r="A4357" s="70">
        <f t="shared" si="689"/>
        <v>1</v>
      </c>
      <c r="B4357" s="81"/>
      <c r="C4357" s="81"/>
      <c r="D4357" s="81"/>
      <c r="E4357" s="81"/>
      <c r="F4357" s="34"/>
      <c r="G4357" s="94"/>
      <c r="H4357" s="81"/>
      <c r="I4357" s="34"/>
      <c r="J4357" s="34"/>
      <c r="K4357" s="38"/>
      <c r="L4357" s="38"/>
      <c r="M4357" s="39">
        <f t="shared" si="682"/>
        <v>0</v>
      </c>
      <c r="N4357" s="40">
        <f t="shared" si="683"/>
        <v>0</v>
      </c>
      <c r="O4357" s="80"/>
      <c r="P4357" s="113" t="str">
        <f t="shared" si="690"/>
        <v/>
      </c>
      <c r="Q4357" s="42" t="str">
        <f t="shared" si="684"/>
        <v/>
      </c>
      <c r="R4357" s="81"/>
      <c r="S4357" s="44" t="str">
        <f t="shared" si="685"/>
        <v/>
      </c>
      <c r="T4357" s="81"/>
      <c r="U4357" s="81"/>
      <c r="V4357" s="42">
        <f t="shared" si="686"/>
        <v>0</v>
      </c>
      <c r="W4357" s="43"/>
      <c r="X4357" s="47">
        <f>SUMIFS(W$12:W4357,F$12:F4357,F4357,H$12:H4357,H4357,D$12:D4357,D4357)</f>
        <v>0</v>
      </c>
      <c r="Y4357" s="48">
        <f t="shared" si="687"/>
        <v>0</v>
      </c>
      <c r="Z4357" s="82"/>
      <c r="AA4357" s="106"/>
      <c r="AB4357" s="42">
        <f t="shared" si="688"/>
        <v>0</v>
      </c>
      <c r="AC4357" s="50"/>
      <c r="AD4357" s="81"/>
      <c r="AE4357" s="81"/>
      <c r="AF4357" s="81"/>
      <c r="AG4357" s="81"/>
      <c r="AH4357" s="81"/>
      <c r="AI4357" s="81"/>
      <c r="AJ4357" s="81"/>
      <c r="AK4357" s="81"/>
      <c r="AL4357" s="81"/>
      <c r="AM4357" s="50"/>
      <c r="AN4357" s="50"/>
      <c r="AO4357" s="112">
        <f t="shared" si="691"/>
        <v>0</v>
      </c>
    </row>
    <row r="4358" spans="1:41" ht="20.100000000000001" customHeight="1">
      <c r="A4358" s="70">
        <f t="shared" si="689"/>
        <v>1</v>
      </c>
      <c r="B4358" s="81"/>
      <c r="C4358" s="81"/>
      <c r="D4358" s="81"/>
      <c r="E4358" s="81"/>
      <c r="F4358" s="34"/>
      <c r="G4358" s="94"/>
      <c r="H4358" s="81"/>
      <c r="I4358" s="34"/>
      <c r="J4358" s="34"/>
      <c r="K4358" s="38"/>
      <c r="L4358" s="38"/>
      <c r="M4358" s="39">
        <f t="shared" si="682"/>
        <v>0</v>
      </c>
      <c r="N4358" s="40">
        <f t="shared" si="683"/>
        <v>0</v>
      </c>
      <c r="O4358" s="80"/>
      <c r="P4358" s="113" t="str">
        <f t="shared" si="690"/>
        <v/>
      </c>
      <c r="Q4358" s="42" t="str">
        <f t="shared" si="684"/>
        <v/>
      </c>
      <c r="R4358" s="81"/>
      <c r="S4358" s="44" t="str">
        <f t="shared" si="685"/>
        <v/>
      </c>
      <c r="T4358" s="81"/>
      <c r="U4358" s="81"/>
      <c r="V4358" s="42">
        <f t="shared" si="686"/>
        <v>0</v>
      </c>
      <c r="W4358" s="43"/>
      <c r="X4358" s="47">
        <f>SUMIFS(W$12:W4358,F$12:F4358,F4358,H$12:H4358,H4358,D$12:D4358,D4358)</f>
        <v>0</v>
      </c>
      <c r="Y4358" s="48">
        <f t="shared" si="687"/>
        <v>0</v>
      </c>
      <c r="Z4358" s="82"/>
      <c r="AA4358" s="106"/>
      <c r="AB4358" s="42">
        <f t="shared" si="688"/>
        <v>0</v>
      </c>
      <c r="AC4358" s="50"/>
      <c r="AD4358" s="81"/>
      <c r="AE4358" s="81"/>
      <c r="AF4358" s="81"/>
      <c r="AG4358" s="81"/>
      <c r="AH4358" s="81"/>
      <c r="AI4358" s="81"/>
      <c r="AJ4358" s="81"/>
      <c r="AK4358" s="81"/>
      <c r="AL4358" s="81"/>
      <c r="AM4358" s="50"/>
      <c r="AN4358" s="50"/>
      <c r="AO4358" s="112">
        <f t="shared" si="691"/>
        <v>0</v>
      </c>
    </row>
    <row r="4359" spans="1:41" ht="20.100000000000001" customHeight="1">
      <c r="A4359" s="70">
        <f t="shared" si="689"/>
        <v>1</v>
      </c>
      <c r="B4359" s="81"/>
      <c r="C4359" s="81"/>
      <c r="D4359" s="81"/>
      <c r="E4359" s="81"/>
      <c r="F4359" s="34"/>
      <c r="G4359" s="94"/>
      <c r="H4359" s="81"/>
      <c r="I4359" s="34"/>
      <c r="J4359" s="34"/>
      <c r="K4359" s="38"/>
      <c r="L4359" s="38"/>
      <c r="M4359" s="39">
        <f t="shared" si="682"/>
        <v>0</v>
      </c>
      <c r="N4359" s="40">
        <f t="shared" si="683"/>
        <v>0</v>
      </c>
      <c r="O4359" s="80"/>
      <c r="P4359" s="113" t="str">
        <f t="shared" si="690"/>
        <v/>
      </c>
      <c r="Q4359" s="42" t="str">
        <f t="shared" si="684"/>
        <v/>
      </c>
      <c r="R4359" s="81"/>
      <c r="S4359" s="44" t="str">
        <f t="shared" si="685"/>
        <v/>
      </c>
      <c r="T4359" s="81"/>
      <c r="U4359" s="81"/>
      <c r="V4359" s="42">
        <f t="shared" si="686"/>
        <v>0</v>
      </c>
      <c r="W4359" s="43"/>
      <c r="X4359" s="47">
        <f>SUMIFS(W$12:W4359,F$12:F4359,F4359,H$12:H4359,H4359,D$12:D4359,D4359)</f>
        <v>0</v>
      </c>
      <c r="Y4359" s="48">
        <f t="shared" si="687"/>
        <v>0</v>
      </c>
      <c r="Z4359" s="82"/>
      <c r="AA4359" s="106"/>
      <c r="AB4359" s="42">
        <f t="shared" si="688"/>
        <v>0</v>
      </c>
      <c r="AC4359" s="50"/>
      <c r="AD4359" s="81"/>
      <c r="AE4359" s="81"/>
      <c r="AF4359" s="81"/>
      <c r="AG4359" s="81"/>
      <c r="AH4359" s="81"/>
      <c r="AI4359" s="81"/>
      <c r="AJ4359" s="81"/>
      <c r="AK4359" s="81"/>
      <c r="AL4359" s="81"/>
      <c r="AM4359" s="50"/>
      <c r="AN4359" s="50"/>
      <c r="AO4359" s="112">
        <f t="shared" si="691"/>
        <v>0</v>
      </c>
    </row>
    <row r="4360" spans="1:41" ht="20.100000000000001" customHeight="1">
      <c r="A4360" s="70">
        <f t="shared" si="689"/>
        <v>1</v>
      </c>
      <c r="B4360" s="81"/>
      <c r="C4360" s="81"/>
      <c r="D4360" s="81"/>
      <c r="E4360" s="81"/>
      <c r="F4360" s="34"/>
      <c r="G4360" s="94"/>
      <c r="H4360" s="81"/>
      <c r="I4360" s="34"/>
      <c r="J4360" s="34"/>
      <c r="K4360" s="38"/>
      <c r="L4360" s="38"/>
      <c r="M4360" s="39">
        <f t="shared" ref="M4360:M4423" si="692">(IF(L4360&lt;K4360,1+L4360,L4360)-K4360-IF(AND(K4360&lt;$L$5,L4360&gt;$M$5),$M$5-$L$5)-IF(AND(K4360&lt;$L$6,L4360&gt;$M$6),$M$6-$L$6)-IF(AND(K4360&lt;$L$7,L4360&gt;$M$7),$M$7-$L$7))-IF(AND(K4360&lt;$L$8,L4360&gt;$M$8),$M$8-$L$8)</f>
        <v>0</v>
      </c>
      <c r="N4360" s="40">
        <f t="shared" ref="N4360:N4423" si="693">HOUR(M4360)+MINUTE(M4360)/60</f>
        <v>0</v>
      </c>
      <c r="O4360" s="80"/>
      <c r="P4360" s="113" t="str">
        <f t="shared" si="690"/>
        <v/>
      </c>
      <c r="Q4360" s="42" t="str">
        <f t="shared" ref="Q4360:Q4423" si="694">IFERROR(V4360/(N4360*O4360),"")</f>
        <v/>
      </c>
      <c r="R4360" s="81"/>
      <c r="S4360" s="44" t="str">
        <f t="shared" ref="S4360:S4423" si="695">IFERROR(W4360/R4360,"")</f>
        <v/>
      </c>
      <c r="T4360" s="81"/>
      <c r="U4360" s="81"/>
      <c r="V4360" s="42">
        <f t="shared" ref="V4360:V4423" si="696">+W4360+Y4360</f>
        <v>0</v>
      </c>
      <c r="W4360" s="43"/>
      <c r="X4360" s="47">
        <f>SUMIFS(W$12:W4360,F$12:F4360,F4360,H$12:H4360,H4360,D$12:D4360,D4360)</f>
        <v>0</v>
      </c>
      <c r="Y4360" s="48">
        <f t="shared" ref="Y4360:Y4423" si="697">SUM(AC4360:AK4360)</f>
        <v>0</v>
      </c>
      <c r="Z4360" s="82"/>
      <c r="AA4360" s="106"/>
      <c r="AB4360" s="42">
        <f t="shared" ref="AB4360:AB4423" si="698">+W4360*AA4360</f>
        <v>0</v>
      </c>
      <c r="AC4360" s="50"/>
      <c r="AD4360" s="81"/>
      <c r="AE4360" s="81"/>
      <c r="AF4360" s="81"/>
      <c r="AG4360" s="81"/>
      <c r="AH4360" s="81"/>
      <c r="AI4360" s="81"/>
      <c r="AJ4360" s="81"/>
      <c r="AK4360" s="81"/>
      <c r="AL4360" s="81"/>
      <c r="AM4360" s="50"/>
      <c r="AN4360" s="50"/>
      <c r="AO4360" s="112">
        <f t="shared" si="691"/>
        <v>0</v>
      </c>
    </row>
    <row r="4361" spans="1:41" ht="20.100000000000001" customHeight="1">
      <c r="A4361" s="70">
        <f t="shared" si="689"/>
        <v>1</v>
      </c>
      <c r="B4361" s="81"/>
      <c r="C4361" s="81"/>
      <c r="D4361" s="81"/>
      <c r="E4361" s="81"/>
      <c r="F4361" s="34"/>
      <c r="G4361" s="94"/>
      <c r="H4361" s="81"/>
      <c r="I4361" s="34"/>
      <c r="J4361" s="34"/>
      <c r="K4361" s="38"/>
      <c r="L4361" s="38"/>
      <c r="M4361" s="39">
        <f t="shared" si="692"/>
        <v>0</v>
      </c>
      <c r="N4361" s="40">
        <f t="shared" si="693"/>
        <v>0</v>
      </c>
      <c r="O4361" s="80"/>
      <c r="P4361" s="113" t="str">
        <f t="shared" si="690"/>
        <v/>
      </c>
      <c r="Q4361" s="42" t="str">
        <f t="shared" si="694"/>
        <v/>
      </c>
      <c r="R4361" s="81"/>
      <c r="S4361" s="44" t="str">
        <f t="shared" si="695"/>
        <v/>
      </c>
      <c r="T4361" s="81"/>
      <c r="U4361" s="81"/>
      <c r="V4361" s="42">
        <f t="shared" si="696"/>
        <v>0</v>
      </c>
      <c r="W4361" s="43"/>
      <c r="X4361" s="47">
        <f>SUMIFS(W$12:W4361,F$12:F4361,F4361,H$12:H4361,H4361,D$12:D4361,D4361)</f>
        <v>0</v>
      </c>
      <c r="Y4361" s="48">
        <f t="shared" si="697"/>
        <v>0</v>
      </c>
      <c r="Z4361" s="82"/>
      <c r="AA4361" s="106"/>
      <c r="AB4361" s="42">
        <f t="shared" si="698"/>
        <v>0</v>
      </c>
      <c r="AC4361" s="50"/>
      <c r="AD4361" s="81"/>
      <c r="AE4361" s="81"/>
      <c r="AF4361" s="81"/>
      <c r="AG4361" s="81"/>
      <c r="AH4361" s="81"/>
      <c r="AI4361" s="81"/>
      <c r="AJ4361" s="81"/>
      <c r="AK4361" s="81"/>
      <c r="AL4361" s="81"/>
      <c r="AM4361" s="50"/>
      <c r="AN4361" s="50"/>
      <c r="AO4361" s="112">
        <f t="shared" si="691"/>
        <v>0</v>
      </c>
    </row>
    <row r="4362" spans="1:41" ht="20.100000000000001" customHeight="1">
      <c r="A4362" s="70">
        <f t="shared" si="689"/>
        <v>1</v>
      </c>
      <c r="B4362" s="81"/>
      <c r="C4362" s="81"/>
      <c r="D4362" s="81"/>
      <c r="E4362" s="81"/>
      <c r="F4362" s="34"/>
      <c r="G4362" s="94"/>
      <c r="H4362" s="81"/>
      <c r="I4362" s="34"/>
      <c r="J4362" s="34"/>
      <c r="K4362" s="38"/>
      <c r="L4362" s="38"/>
      <c r="M4362" s="39">
        <f t="shared" si="692"/>
        <v>0</v>
      </c>
      <c r="N4362" s="40">
        <f t="shared" si="693"/>
        <v>0</v>
      </c>
      <c r="O4362" s="80"/>
      <c r="P4362" s="113" t="str">
        <f t="shared" si="690"/>
        <v/>
      </c>
      <c r="Q4362" s="42" t="str">
        <f t="shared" si="694"/>
        <v/>
      </c>
      <c r="R4362" s="81"/>
      <c r="S4362" s="44" t="str">
        <f t="shared" si="695"/>
        <v/>
      </c>
      <c r="T4362" s="81"/>
      <c r="U4362" s="81"/>
      <c r="V4362" s="42">
        <f t="shared" si="696"/>
        <v>0</v>
      </c>
      <c r="W4362" s="43"/>
      <c r="X4362" s="47">
        <f>SUMIFS(W$12:W4362,F$12:F4362,F4362,H$12:H4362,H4362,D$12:D4362,D4362)</f>
        <v>0</v>
      </c>
      <c r="Y4362" s="48">
        <f t="shared" si="697"/>
        <v>0</v>
      </c>
      <c r="Z4362" s="82"/>
      <c r="AA4362" s="106"/>
      <c r="AB4362" s="42">
        <f t="shared" si="698"/>
        <v>0</v>
      </c>
      <c r="AC4362" s="50"/>
      <c r="AD4362" s="81"/>
      <c r="AE4362" s="81"/>
      <c r="AF4362" s="81"/>
      <c r="AG4362" s="81"/>
      <c r="AH4362" s="81"/>
      <c r="AI4362" s="81"/>
      <c r="AJ4362" s="81"/>
      <c r="AK4362" s="81"/>
      <c r="AL4362" s="81"/>
      <c r="AM4362" s="50"/>
      <c r="AN4362" s="50"/>
      <c r="AO4362" s="112">
        <f t="shared" si="691"/>
        <v>0</v>
      </c>
    </row>
    <row r="4363" spans="1:41" ht="20.100000000000001" customHeight="1">
      <c r="A4363" s="70">
        <f t="shared" si="689"/>
        <v>1</v>
      </c>
      <c r="B4363" s="81"/>
      <c r="C4363" s="81"/>
      <c r="D4363" s="81"/>
      <c r="E4363" s="81"/>
      <c r="F4363" s="34"/>
      <c r="G4363" s="94"/>
      <c r="H4363" s="81"/>
      <c r="I4363" s="34"/>
      <c r="J4363" s="34"/>
      <c r="K4363" s="38"/>
      <c r="L4363" s="38"/>
      <c r="M4363" s="39">
        <f t="shared" si="692"/>
        <v>0</v>
      </c>
      <c r="N4363" s="40">
        <f t="shared" si="693"/>
        <v>0</v>
      </c>
      <c r="O4363" s="80"/>
      <c r="P4363" s="113" t="str">
        <f t="shared" si="690"/>
        <v/>
      </c>
      <c r="Q4363" s="42" t="str">
        <f t="shared" si="694"/>
        <v/>
      </c>
      <c r="R4363" s="81"/>
      <c r="S4363" s="44" t="str">
        <f t="shared" si="695"/>
        <v/>
      </c>
      <c r="T4363" s="81"/>
      <c r="U4363" s="81"/>
      <c r="V4363" s="42">
        <f t="shared" si="696"/>
        <v>0</v>
      </c>
      <c r="W4363" s="43"/>
      <c r="X4363" s="47">
        <f>SUMIFS(W$12:W4363,F$12:F4363,F4363,H$12:H4363,H4363,D$12:D4363,D4363)</f>
        <v>0</v>
      </c>
      <c r="Y4363" s="48">
        <f t="shared" si="697"/>
        <v>0</v>
      </c>
      <c r="Z4363" s="82"/>
      <c r="AA4363" s="106"/>
      <c r="AB4363" s="42">
        <f t="shared" si="698"/>
        <v>0</v>
      </c>
      <c r="AC4363" s="50"/>
      <c r="AD4363" s="81"/>
      <c r="AE4363" s="81"/>
      <c r="AF4363" s="81"/>
      <c r="AG4363" s="81"/>
      <c r="AH4363" s="81"/>
      <c r="AI4363" s="81"/>
      <c r="AJ4363" s="81"/>
      <c r="AK4363" s="81"/>
      <c r="AL4363" s="81"/>
      <c r="AM4363" s="50"/>
      <c r="AN4363" s="50"/>
      <c r="AO4363" s="112">
        <f t="shared" si="691"/>
        <v>0</v>
      </c>
    </row>
    <row r="4364" spans="1:41" ht="20.100000000000001" customHeight="1">
      <c r="A4364" s="70">
        <f t="shared" si="689"/>
        <v>1</v>
      </c>
      <c r="B4364" s="81"/>
      <c r="C4364" s="81"/>
      <c r="D4364" s="81"/>
      <c r="E4364" s="81"/>
      <c r="F4364" s="34"/>
      <c r="G4364" s="94"/>
      <c r="H4364" s="81"/>
      <c r="I4364" s="34"/>
      <c r="J4364" s="34"/>
      <c r="K4364" s="38"/>
      <c r="L4364" s="38"/>
      <c r="M4364" s="39">
        <f t="shared" si="692"/>
        <v>0</v>
      </c>
      <c r="N4364" s="40">
        <f t="shared" si="693"/>
        <v>0</v>
      </c>
      <c r="O4364" s="80"/>
      <c r="P4364" s="113" t="str">
        <f t="shared" si="690"/>
        <v/>
      </c>
      <c r="Q4364" s="42" t="str">
        <f t="shared" si="694"/>
        <v/>
      </c>
      <c r="R4364" s="81"/>
      <c r="S4364" s="44" t="str">
        <f t="shared" si="695"/>
        <v/>
      </c>
      <c r="T4364" s="81"/>
      <c r="U4364" s="81"/>
      <c r="V4364" s="42">
        <f t="shared" si="696"/>
        <v>0</v>
      </c>
      <c r="W4364" s="43"/>
      <c r="X4364" s="47">
        <f>SUMIFS(W$12:W4364,F$12:F4364,F4364,H$12:H4364,H4364,D$12:D4364,D4364)</f>
        <v>0</v>
      </c>
      <c r="Y4364" s="48">
        <f t="shared" si="697"/>
        <v>0</v>
      </c>
      <c r="Z4364" s="82"/>
      <c r="AA4364" s="106"/>
      <c r="AB4364" s="42">
        <f t="shared" si="698"/>
        <v>0</v>
      </c>
      <c r="AC4364" s="50"/>
      <c r="AD4364" s="81"/>
      <c r="AE4364" s="81"/>
      <c r="AF4364" s="81"/>
      <c r="AG4364" s="81"/>
      <c r="AH4364" s="81"/>
      <c r="AI4364" s="81"/>
      <c r="AJ4364" s="81"/>
      <c r="AK4364" s="81"/>
      <c r="AL4364" s="81"/>
      <c r="AM4364" s="50"/>
      <c r="AN4364" s="50"/>
      <c r="AO4364" s="112">
        <f t="shared" si="691"/>
        <v>0</v>
      </c>
    </row>
    <row r="4365" spans="1:41" ht="20.100000000000001" customHeight="1">
      <c r="A4365" s="70">
        <f t="shared" ref="A4365:A4428" si="699">MONTH(B4365)</f>
        <v>1</v>
      </c>
      <c r="B4365" s="81"/>
      <c r="C4365" s="81"/>
      <c r="D4365" s="81"/>
      <c r="E4365" s="81"/>
      <c r="F4365" s="34"/>
      <c r="G4365" s="94"/>
      <c r="H4365" s="81"/>
      <c r="I4365" s="34"/>
      <c r="J4365" s="34"/>
      <c r="K4365" s="38"/>
      <c r="L4365" s="38"/>
      <c r="M4365" s="39">
        <f t="shared" si="692"/>
        <v>0</v>
      </c>
      <c r="N4365" s="40">
        <f t="shared" si="693"/>
        <v>0</v>
      </c>
      <c r="O4365" s="80"/>
      <c r="P4365" s="113" t="str">
        <f t="shared" ref="P4365:P4428" si="700">IFERROR(W4365/V4365,"")</f>
        <v/>
      </c>
      <c r="Q4365" s="42" t="str">
        <f t="shared" si="694"/>
        <v/>
      </c>
      <c r="R4365" s="81"/>
      <c r="S4365" s="44" t="str">
        <f t="shared" si="695"/>
        <v/>
      </c>
      <c r="T4365" s="81"/>
      <c r="U4365" s="81"/>
      <c r="V4365" s="42">
        <f t="shared" si="696"/>
        <v>0</v>
      </c>
      <c r="W4365" s="43"/>
      <c r="X4365" s="47">
        <f>SUMIFS(W$12:W4365,F$12:F4365,F4365,H$12:H4365,H4365,D$12:D4365,D4365)</f>
        <v>0</v>
      </c>
      <c r="Y4365" s="48">
        <f t="shared" si="697"/>
        <v>0</v>
      </c>
      <c r="Z4365" s="82"/>
      <c r="AA4365" s="106"/>
      <c r="AB4365" s="42">
        <f t="shared" si="698"/>
        <v>0</v>
      </c>
      <c r="AC4365" s="50"/>
      <c r="AD4365" s="81"/>
      <c r="AE4365" s="81"/>
      <c r="AF4365" s="81"/>
      <c r="AG4365" s="81"/>
      <c r="AH4365" s="81"/>
      <c r="AI4365" s="81"/>
      <c r="AJ4365" s="81"/>
      <c r="AK4365" s="81"/>
      <c r="AL4365" s="81"/>
      <c r="AM4365" s="50"/>
      <c r="AN4365" s="50"/>
      <c r="AO4365" s="112">
        <f t="shared" ref="AO4365:AO4428" si="701">+AM4365+AN4365</f>
        <v>0</v>
      </c>
    </row>
    <row r="4366" spans="1:41" ht="20.100000000000001" customHeight="1">
      <c r="A4366" s="70">
        <f t="shared" si="699"/>
        <v>1</v>
      </c>
      <c r="B4366" s="81"/>
      <c r="C4366" s="81"/>
      <c r="D4366" s="81"/>
      <c r="E4366" s="81"/>
      <c r="F4366" s="34"/>
      <c r="G4366" s="94"/>
      <c r="H4366" s="81"/>
      <c r="I4366" s="34"/>
      <c r="J4366" s="34"/>
      <c r="K4366" s="38"/>
      <c r="L4366" s="38"/>
      <c r="M4366" s="39">
        <f t="shared" si="692"/>
        <v>0</v>
      </c>
      <c r="N4366" s="40">
        <f t="shared" si="693"/>
        <v>0</v>
      </c>
      <c r="O4366" s="80"/>
      <c r="P4366" s="113" t="str">
        <f t="shared" si="700"/>
        <v/>
      </c>
      <c r="Q4366" s="42" t="str">
        <f t="shared" si="694"/>
        <v/>
      </c>
      <c r="R4366" s="81"/>
      <c r="S4366" s="44" t="str">
        <f t="shared" si="695"/>
        <v/>
      </c>
      <c r="T4366" s="81"/>
      <c r="U4366" s="81"/>
      <c r="V4366" s="42">
        <f t="shared" si="696"/>
        <v>0</v>
      </c>
      <c r="W4366" s="43"/>
      <c r="X4366" s="47">
        <f>SUMIFS(W$12:W4366,F$12:F4366,F4366,H$12:H4366,H4366,D$12:D4366,D4366)</f>
        <v>0</v>
      </c>
      <c r="Y4366" s="48">
        <f t="shared" si="697"/>
        <v>0</v>
      </c>
      <c r="Z4366" s="82"/>
      <c r="AA4366" s="106"/>
      <c r="AB4366" s="42">
        <f t="shared" si="698"/>
        <v>0</v>
      </c>
      <c r="AC4366" s="50"/>
      <c r="AD4366" s="81"/>
      <c r="AE4366" s="81"/>
      <c r="AF4366" s="81"/>
      <c r="AG4366" s="81"/>
      <c r="AH4366" s="81"/>
      <c r="AI4366" s="81"/>
      <c r="AJ4366" s="81"/>
      <c r="AK4366" s="81"/>
      <c r="AL4366" s="81"/>
      <c r="AM4366" s="50"/>
      <c r="AN4366" s="50"/>
      <c r="AO4366" s="112">
        <f t="shared" si="701"/>
        <v>0</v>
      </c>
    </row>
    <row r="4367" spans="1:41" ht="20.100000000000001" customHeight="1">
      <c r="A4367" s="70">
        <f t="shared" si="699"/>
        <v>1</v>
      </c>
      <c r="B4367" s="81"/>
      <c r="C4367" s="81"/>
      <c r="D4367" s="81"/>
      <c r="E4367" s="81"/>
      <c r="F4367" s="34"/>
      <c r="G4367" s="94"/>
      <c r="H4367" s="81"/>
      <c r="I4367" s="34"/>
      <c r="J4367" s="34"/>
      <c r="K4367" s="38"/>
      <c r="L4367" s="38"/>
      <c r="M4367" s="39">
        <f t="shared" si="692"/>
        <v>0</v>
      </c>
      <c r="N4367" s="40">
        <f t="shared" si="693"/>
        <v>0</v>
      </c>
      <c r="O4367" s="80"/>
      <c r="P4367" s="113" t="str">
        <f t="shared" si="700"/>
        <v/>
      </c>
      <c r="Q4367" s="42" t="str">
        <f t="shared" si="694"/>
        <v/>
      </c>
      <c r="R4367" s="81"/>
      <c r="S4367" s="44" t="str">
        <f t="shared" si="695"/>
        <v/>
      </c>
      <c r="T4367" s="81"/>
      <c r="U4367" s="81"/>
      <c r="V4367" s="42">
        <f t="shared" si="696"/>
        <v>0</v>
      </c>
      <c r="W4367" s="43"/>
      <c r="X4367" s="47">
        <f>SUMIFS(W$12:W4367,F$12:F4367,F4367,H$12:H4367,H4367,D$12:D4367,D4367)</f>
        <v>0</v>
      </c>
      <c r="Y4367" s="48">
        <f t="shared" si="697"/>
        <v>0</v>
      </c>
      <c r="Z4367" s="82"/>
      <c r="AA4367" s="106"/>
      <c r="AB4367" s="42">
        <f t="shared" si="698"/>
        <v>0</v>
      </c>
      <c r="AC4367" s="50"/>
      <c r="AD4367" s="81"/>
      <c r="AE4367" s="81"/>
      <c r="AF4367" s="81"/>
      <c r="AG4367" s="81"/>
      <c r="AH4367" s="81"/>
      <c r="AI4367" s="81"/>
      <c r="AJ4367" s="81"/>
      <c r="AK4367" s="81"/>
      <c r="AL4367" s="81"/>
      <c r="AM4367" s="50"/>
      <c r="AN4367" s="50"/>
      <c r="AO4367" s="112">
        <f t="shared" si="701"/>
        <v>0</v>
      </c>
    </row>
    <row r="4368" spans="1:41" ht="20.100000000000001" customHeight="1">
      <c r="A4368" s="70">
        <f t="shared" si="699"/>
        <v>1</v>
      </c>
      <c r="B4368" s="81"/>
      <c r="C4368" s="81"/>
      <c r="D4368" s="81"/>
      <c r="E4368" s="81"/>
      <c r="F4368" s="34"/>
      <c r="G4368" s="94"/>
      <c r="H4368" s="81"/>
      <c r="I4368" s="34"/>
      <c r="J4368" s="34"/>
      <c r="K4368" s="38"/>
      <c r="L4368" s="38"/>
      <c r="M4368" s="39">
        <f t="shared" si="692"/>
        <v>0</v>
      </c>
      <c r="N4368" s="40">
        <f t="shared" si="693"/>
        <v>0</v>
      </c>
      <c r="O4368" s="80"/>
      <c r="P4368" s="113" t="str">
        <f t="shared" si="700"/>
        <v/>
      </c>
      <c r="Q4368" s="42" t="str">
        <f t="shared" si="694"/>
        <v/>
      </c>
      <c r="R4368" s="81"/>
      <c r="S4368" s="44" t="str">
        <f t="shared" si="695"/>
        <v/>
      </c>
      <c r="T4368" s="81"/>
      <c r="U4368" s="81"/>
      <c r="V4368" s="42">
        <f t="shared" si="696"/>
        <v>0</v>
      </c>
      <c r="W4368" s="43"/>
      <c r="X4368" s="47">
        <f>SUMIFS(W$12:W4368,F$12:F4368,F4368,H$12:H4368,H4368,D$12:D4368,D4368)</f>
        <v>0</v>
      </c>
      <c r="Y4368" s="48">
        <f t="shared" si="697"/>
        <v>0</v>
      </c>
      <c r="Z4368" s="82"/>
      <c r="AA4368" s="106"/>
      <c r="AB4368" s="42">
        <f t="shared" si="698"/>
        <v>0</v>
      </c>
      <c r="AC4368" s="50"/>
      <c r="AD4368" s="81"/>
      <c r="AE4368" s="81"/>
      <c r="AF4368" s="81"/>
      <c r="AG4368" s="81"/>
      <c r="AH4368" s="81"/>
      <c r="AI4368" s="81"/>
      <c r="AJ4368" s="81"/>
      <c r="AK4368" s="81"/>
      <c r="AL4368" s="81"/>
      <c r="AM4368" s="50"/>
      <c r="AN4368" s="50"/>
      <c r="AO4368" s="112">
        <f t="shared" si="701"/>
        <v>0</v>
      </c>
    </row>
    <row r="4369" spans="1:41" ht="20.100000000000001" customHeight="1">
      <c r="A4369" s="70">
        <f t="shared" si="699"/>
        <v>1</v>
      </c>
      <c r="B4369" s="81"/>
      <c r="C4369" s="81"/>
      <c r="D4369" s="81"/>
      <c r="E4369" s="81"/>
      <c r="F4369" s="34"/>
      <c r="G4369" s="94"/>
      <c r="H4369" s="81"/>
      <c r="I4369" s="34"/>
      <c r="J4369" s="34"/>
      <c r="K4369" s="38"/>
      <c r="L4369" s="38"/>
      <c r="M4369" s="39">
        <f t="shared" si="692"/>
        <v>0</v>
      </c>
      <c r="N4369" s="40">
        <f t="shared" si="693"/>
        <v>0</v>
      </c>
      <c r="O4369" s="80"/>
      <c r="P4369" s="113" t="str">
        <f t="shared" si="700"/>
        <v/>
      </c>
      <c r="Q4369" s="42" t="str">
        <f t="shared" si="694"/>
        <v/>
      </c>
      <c r="R4369" s="81"/>
      <c r="S4369" s="44" t="str">
        <f t="shared" si="695"/>
        <v/>
      </c>
      <c r="T4369" s="81"/>
      <c r="U4369" s="81"/>
      <c r="V4369" s="42">
        <f t="shared" si="696"/>
        <v>0</v>
      </c>
      <c r="W4369" s="43"/>
      <c r="X4369" s="47">
        <f>SUMIFS(W$12:W4369,F$12:F4369,F4369,H$12:H4369,H4369,D$12:D4369,D4369)</f>
        <v>0</v>
      </c>
      <c r="Y4369" s="48">
        <f t="shared" si="697"/>
        <v>0</v>
      </c>
      <c r="Z4369" s="82"/>
      <c r="AA4369" s="106"/>
      <c r="AB4369" s="42">
        <f t="shared" si="698"/>
        <v>0</v>
      </c>
      <c r="AC4369" s="50"/>
      <c r="AD4369" s="81"/>
      <c r="AE4369" s="81"/>
      <c r="AF4369" s="81"/>
      <c r="AG4369" s="81"/>
      <c r="AH4369" s="81"/>
      <c r="AI4369" s="81"/>
      <c r="AJ4369" s="81"/>
      <c r="AK4369" s="81"/>
      <c r="AL4369" s="81"/>
      <c r="AM4369" s="50"/>
      <c r="AN4369" s="50"/>
      <c r="AO4369" s="112">
        <f t="shared" si="701"/>
        <v>0</v>
      </c>
    </row>
    <row r="4370" spans="1:41" ht="20.100000000000001" customHeight="1">
      <c r="A4370" s="70">
        <f t="shared" si="699"/>
        <v>1</v>
      </c>
      <c r="B4370" s="81"/>
      <c r="C4370" s="81"/>
      <c r="D4370" s="81"/>
      <c r="E4370" s="81"/>
      <c r="F4370" s="34"/>
      <c r="G4370" s="94"/>
      <c r="H4370" s="81"/>
      <c r="I4370" s="34"/>
      <c r="J4370" s="34"/>
      <c r="K4370" s="38"/>
      <c r="L4370" s="38"/>
      <c r="M4370" s="39">
        <f t="shared" si="692"/>
        <v>0</v>
      </c>
      <c r="N4370" s="40">
        <f t="shared" si="693"/>
        <v>0</v>
      </c>
      <c r="O4370" s="80"/>
      <c r="P4370" s="113" t="str">
        <f t="shared" si="700"/>
        <v/>
      </c>
      <c r="Q4370" s="42" t="str">
        <f t="shared" si="694"/>
        <v/>
      </c>
      <c r="R4370" s="81"/>
      <c r="S4370" s="44" t="str">
        <f t="shared" si="695"/>
        <v/>
      </c>
      <c r="T4370" s="81"/>
      <c r="U4370" s="81"/>
      <c r="V4370" s="42">
        <f t="shared" si="696"/>
        <v>0</v>
      </c>
      <c r="W4370" s="43"/>
      <c r="X4370" s="47">
        <f>SUMIFS(W$12:W4370,F$12:F4370,F4370,H$12:H4370,H4370,D$12:D4370,D4370)</f>
        <v>0</v>
      </c>
      <c r="Y4370" s="48">
        <f t="shared" si="697"/>
        <v>0</v>
      </c>
      <c r="Z4370" s="82"/>
      <c r="AA4370" s="106"/>
      <c r="AB4370" s="42">
        <f t="shared" si="698"/>
        <v>0</v>
      </c>
      <c r="AC4370" s="50"/>
      <c r="AD4370" s="81"/>
      <c r="AE4370" s="81"/>
      <c r="AF4370" s="81"/>
      <c r="AG4370" s="81"/>
      <c r="AH4370" s="81"/>
      <c r="AI4370" s="81"/>
      <c r="AJ4370" s="81"/>
      <c r="AK4370" s="81"/>
      <c r="AL4370" s="81"/>
      <c r="AM4370" s="50"/>
      <c r="AN4370" s="50"/>
      <c r="AO4370" s="112">
        <f t="shared" si="701"/>
        <v>0</v>
      </c>
    </row>
    <row r="4371" spans="1:41" ht="20.100000000000001" customHeight="1">
      <c r="A4371" s="70">
        <f t="shared" si="699"/>
        <v>1</v>
      </c>
      <c r="B4371" s="81"/>
      <c r="C4371" s="81"/>
      <c r="D4371" s="81"/>
      <c r="E4371" s="81"/>
      <c r="F4371" s="34"/>
      <c r="G4371" s="94"/>
      <c r="H4371" s="81"/>
      <c r="I4371" s="34"/>
      <c r="J4371" s="34"/>
      <c r="K4371" s="38"/>
      <c r="L4371" s="38"/>
      <c r="M4371" s="39">
        <f t="shared" si="692"/>
        <v>0</v>
      </c>
      <c r="N4371" s="40">
        <f t="shared" si="693"/>
        <v>0</v>
      </c>
      <c r="O4371" s="80"/>
      <c r="P4371" s="113" t="str">
        <f t="shared" si="700"/>
        <v/>
      </c>
      <c r="Q4371" s="42" t="str">
        <f t="shared" si="694"/>
        <v/>
      </c>
      <c r="R4371" s="81"/>
      <c r="S4371" s="44" t="str">
        <f t="shared" si="695"/>
        <v/>
      </c>
      <c r="T4371" s="81"/>
      <c r="U4371" s="81"/>
      <c r="V4371" s="42">
        <f t="shared" si="696"/>
        <v>0</v>
      </c>
      <c r="W4371" s="43"/>
      <c r="X4371" s="47">
        <f>SUMIFS(W$12:W4371,F$12:F4371,F4371,H$12:H4371,H4371,D$12:D4371,D4371)</f>
        <v>0</v>
      </c>
      <c r="Y4371" s="48">
        <f t="shared" si="697"/>
        <v>0</v>
      </c>
      <c r="Z4371" s="82"/>
      <c r="AA4371" s="106"/>
      <c r="AB4371" s="42">
        <f t="shared" si="698"/>
        <v>0</v>
      </c>
      <c r="AC4371" s="50"/>
      <c r="AD4371" s="81"/>
      <c r="AE4371" s="81"/>
      <c r="AF4371" s="81"/>
      <c r="AG4371" s="81"/>
      <c r="AH4371" s="81"/>
      <c r="AI4371" s="81"/>
      <c r="AJ4371" s="81"/>
      <c r="AK4371" s="81"/>
      <c r="AL4371" s="81"/>
      <c r="AM4371" s="50"/>
      <c r="AN4371" s="50"/>
      <c r="AO4371" s="112">
        <f t="shared" si="701"/>
        <v>0</v>
      </c>
    </row>
    <row r="4372" spans="1:41" ht="20.100000000000001" customHeight="1">
      <c r="A4372" s="70">
        <f t="shared" si="699"/>
        <v>1</v>
      </c>
      <c r="B4372" s="81"/>
      <c r="C4372" s="81"/>
      <c r="D4372" s="81"/>
      <c r="E4372" s="81"/>
      <c r="F4372" s="34"/>
      <c r="G4372" s="94"/>
      <c r="H4372" s="81"/>
      <c r="I4372" s="34"/>
      <c r="J4372" s="34"/>
      <c r="K4372" s="38"/>
      <c r="L4372" s="38"/>
      <c r="M4372" s="39">
        <f t="shared" si="692"/>
        <v>0</v>
      </c>
      <c r="N4372" s="40">
        <f t="shared" si="693"/>
        <v>0</v>
      </c>
      <c r="O4372" s="80"/>
      <c r="P4372" s="113" t="str">
        <f t="shared" si="700"/>
        <v/>
      </c>
      <c r="Q4372" s="42" t="str">
        <f t="shared" si="694"/>
        <v/>
      </c>
      <c r="R4372" s="81"/>
      <c r="S4372" s="44" t="str">
        <f t="shared" si="695"/>
        <v/>
      </c>
      <c r="T4372" s="81"/>
      <c r="U4372" s="81"/>
      <c r="V4372" s="42">
        <f t="shared" si="696"/>
        <v>0</v>
      </c>
      <c r="W4372" s="43"/>
      <c r="X4372" s="47">
        <f>SUMIFS(W$12:W4372,F$12:F4372,F4372,H$12:H4372,H4372,D$12:D4372,D4372)</f>
        <v>0</v>
      </c>
      <c r="Y4372" s="48">
        <f t="shared" si="697"/>
        <v>0</v>
      </c>
      <c r="Z4372" s="82"/>
      <c r="AA4372" s="106"/>
      <c r="AB4372" s="42">
        <f t="shared" si="698"/>
        <v>0</v>
      </c>
      <c r="AC4372" s="50"/>
      <c r="AD4372" s="81"/>
      <c r="AE4372" s="81"/>
      <c r="AF4372" s="81"/>
      <c r="AG4372" s="81"/>
      <c r="AH4372" s="81"/>
      <c r="AI4372" s="81"/>
      <c r="AJ4372" s="81"/>
      <c r="AK4372" s="81"/>
      <c r="AL4372" s="81"/>
      <c r="AM4372" s="50"/>
      <c r="AN4372" s="50"/>
      <c r="AO4372" s="112">
        <f t="shared" si="701"/>
        <v>0</v>
      </c>
    </row>
    <row r="4373" spans="1:41" ht="20.100000000000001" customHeight="1">
      <c r="A4373" s="70">
        <f t="shared" si="699"/>
        <v>1</v>
      </c>
      <c r="B4373" s="81"/>
      <c r="C4373" s="81"/>
      <c r="D4373" s="81"/>
      <c r="E4373" s="81"/>
      <c r="F4373" s="34"/>
      <c r="G4373" s="94"/>
      <c r="H4373" s="81"/>
      <c r="I4373" s="34"/>
      <c r="J4373" s="34"/>
      <c r="K4373" s="38"/>
      <c r="L4373" s="38"/>
      <c r="M4373" s="39">
        <f t="shared" si="692"/>
        <v>0</v>
      </c>
      <c r="N4373" s="40">
        <f t="shared" si="693"/>
        <v>0</v>
      </c>
      <c r="O4373" s="80"/>
      <c r="P4373" s="113" t="str">
        <f t="shared" si="700"/>
        <v/>
      </c>
      <c r="Q4373" s="42" t="str">
        <f t="shared" si="694"/>
        <v/>
      </c>
      <c r="R4373" s="81"/>
      <c r="S4373" s="44" t="str">
        <f t="shared" si="695"/>
        <v/>
      </c>
      <c r="T4373" s="81"/>
      <c r="U4373" s="81"/>
      <c r="V4373" s="42">
        <f t="shared" si="696"/>
        <v>0</v>
      </c>
      <c r="W4373" s="43"/>
      <c r="X4373" s="47">
        <f>SUMIFS(W$12:W4373,F$12:F4373,F4373,H$12:H4373,H4373,D$12:D4373,D4373)</f>
        <v>0</v>
      </c>
      <c r="Y4373" s="48">
        <f t="shared" si="697"/>
        <v>0</v>
      </c>
      <c r="Z4373" s="82"/>
      <c r="AA4373" s="106"/>
      <c r="AB4373" s="42">
        <f t="shared" si="698"/>
        <v>0</v>
      </c>
      <c r="AC4373" s="50"/>
      <c r="AD4373" s="81"/>
      <c r="AE4373" s="81"/>
      <c r="AF4373" s="81"/>
      <c r="AG4373" s="81"/>
      <c r="AH4373" s="81"/>
      <c r="AI4373" s="81"/>
      <c r="AJ4373" s="81"/>
      <c r="AK4373" s="81"/>
      <c r="AL4373" s="81"/>
      <c r="AM4373" s="50"/>
      <c r="AN4373" s="50"/>
      <c r="AO4373" s="112">
        <f t="shared" si="701"/>
        <v>0</v>
      </c>
    </row>
    <row r="4374" spans="1:41" ht="20.100000000000001" customHeight="1">
      <c r="A4374" s="70">
        <f t="shared" si="699"/>
        <v>1</v>
      </c>
      <c r="B4374" s="81"/>
      <c r="C4374" s="81"/>
      <c r="D4374" s="81"/>
      <c r="E4374" s="81"/>
      <c r="F4374" s="34"/>
      <c r="G4374" s="94"/>
      <c r="H4374" s="81"/>
      <c r="I4374" s="34"/>
      <c r="J4374" s="34"/>
      <c r="K4374" s="38"/>
      <c r="L4374" s="38"/>
      <c r="M4374" s="39">
        <f t="shared" si="692"/>
        <v>0</v>
      </c>
      <c r="N4374" s="40">
        <f t="shared" si="693"/>
        <v>0</v>
      </c>
      <c r="O4374" s="80"/>
      <c r="P4374" s="113" t="str">
        <f t="shared" si="700"/>
        <v/>
      </c>
      <c r="Q4374" s="42" t="str">
        <f t="shared" si="694"/>
        <v/>
      </c>
      <c r="R4374" s="81"/>
      <c r="S4374" s="44" t="str">
        <f t="shared" si="695"/>
        <v/>
      </c>
      <c r="T4374" s="81"/>
      <c r="U4374" s="81"/>
      <c r="V4374" s="42">
        <f t="shared" si="696"/>
        <v>0</v>
      </c>
      <c r="W4374" s="43"/>
      <c r="X4374" s="47">
        <f>SUMIFS(W$12:W4374,F$12:F4374,F4374,H$12:H4374,H4374,D$12:D4374,D4374)</f>
        <v>0</v>
      </c>
      <c r="Y4374" s="48">
        <f t="shared" si="697"/>
        <v>0</v>
      </c>
      <c r="Z4374" s="82"/>
      <c r="AA4374" s="106"/>
      <c r="AB4374" s="42">
        <f t="shared" si="698"/>
        <v>0</v>
      </c>
      <c r="AC4374" s="50"/>
      <c r="AD4374" s="81"/>
      <c r="AE4374" s="81"/>
      <c r="AF4374" s="81"/>
      <c r="AG4374" s="81"/>
      <c r="AH4374" s="81"/>
      <c r="AI4374" s="81"/>
      <c r="AJ4374" s="81"/>
      <c r="AK4374" s="81"/>
      <c r="AL4374" s="81"/>
      <c r="AM4374" s="50"/>
      <c r="AN4374" s="50"/>
      <c r="AO4374" s="112">
        <f t="shared" si="701"/>
        <v>0</v>
      </c>
    </row>
    <row r="4375" spans="1:41" ht="20.100000000000001" customHeight="1">
      <c r="A4375" s="70">
        <f t="shared" si="699"/>
        <v>1</v>
      </c>
      <c r="B4375" s="81"/>
      <c r="C4375" s="81"/>
      <c r="D4375" s="81"/>
      <c r="E4375" s="81"/>
      <c r="F4375" s="34"/>
      <c r="G4375" s="94"/>
      <c r="H4375" s="81"/>
      <c r="I4375" s="34"/>
      <c r="J4375" s="34"/>
      <c r="K4375" s="38"/>
      <c r="L4375" s="38"/>
      <c r="M4375" s="39">
        <f t="shared" si="692"/>
        <v>0</v>
      </c>
      <c r="N4375" s="40">
        <f t="shared" si="693"/>
        <v>0</v>
      </c>
      <c r="O4375" s="80"/>
      <c r="P4375" s="113" t="str">
        <f t="shared" si="700"/>
        <v/>
      </c>
      <c r="Q4375" s="42" t="str">
        <f t="shared" si="694"/>
        <v/>
      </c>
      <c r="R4375" s="81"/>
      <c r="S4375" s="44" t="str">
        <f t="shared" si="695"/>
        <v/>
      </c>
      <c r="T4375" s="81"/>
      <c r="U4375" s="81"/>
      <c r="V4375" s="42">
        <f t="shared" si="696"/>
        <v>0</v>
      </c>
      <c r="W4375" s="43"/>
      <c r="X4375" s="47">
        <f>SUMIFS(W$12:W4375,F$12:F4375,F4375,H$12:H4375,H4375,D$12:D4375,D4375)</f>
        <v>0</v>
      </c>
      <c r="Y4375" s="48">
        <f t="shared" si="697"/>
        <v>0</v>
      </c>
      <c r="Z4375" s="82"/>
      <c r="AA4375" s="106"/>
      <c r="AB4375" s="42">
        <f t="shared" si="698"/>
        <v>0</v>
      </c>
      <c r="AC4375" s="50"/>
      <c r="AD4375" s="81"/>
      <c r="AE4375" s="81"/>
      <c r="AF4375" s="81"/>
      <c r="AG4375" s="81"/>
      <c r="AH4375" s="81"/>
      <c r="AI4375" s="81"/>
      <c r="AJ4375" s="81"/>
      <c r="AK4375" s="81"/>
      <c r="AL4375" s="81"/>
      <c r="AM4375" s="50"/>
      <c r="AN4375" s="50"/>
      <c r="AO4375" s="112">
        <f t="shared" si="701"/>
        <v>0</v>
      </c>
    </row>
    <row r="4376" spans="1:41" ht="20.100000000000001" customHeight="1">
      <c r="A4376" s="70">
        <f t="shared" si="699"/>
        <v>1</v>
      </c>
      <c r="B4376" s="81"/>
      <c r="C4376" s="81"/>
      <c r="D4376" s="81"/>
      <c r="E4376" s="81"/>
      <c r="F4376" s="34"/>
      <c r="G4376" s="94"/>
      <c r="H4376" s="81"/>
      <c r="I4376" s="34"/>
      <c r="J4376" s="34"/>
      <c r="K4376" s="38"/>
      <c r="L4376" s="38"/>
      <c r="M4376" s="39">
        <f t="shared" si="692"/>
        <v>0</v>
      </c>
      <c r="N4376" s="40">
        <f t="shared" si="693"/>
        <v>0</v>
      </c>
      <c r="O4376" s="80"/>
      <c r="P4376" s="113" t="str">
        <f t="shared" si="700"/>
        <v/>
      </c>
      <c r="Q4376" s="42" t="str">
        <f t="shared" si="694"/>
        <v/>
      </c>
      <c r="R4376" s="81"/>
      <c r="S4376" s="44" t="str">
        <f t="shared" si="695"/>
        <v/>
      </c>
      <c r="T4376" s="81"/>
      <c r="U4376" s="81"/>
      <c r="V4376" s="42">
        <f t="shared" si="696"/>
        <v>0</v>
      </c>
      <c r="W4376" s="43"/>
      <c r="X4376" s="47">
        <f>SUMIFS(W$12:W4376,F$12:F4376,F4376,H$12:H4376,H4376,D$12:D4376,D4376)</f>
        <v>0</v>
      </c>
      <c r="Y4376" s="48">
        <f t="shared" si="697"/>
        <v>0</v>
      </c>
      <c r="Z4376" s="82"/>
      <c r="AA4376" s="106"/>
      <c r="AB4376" s="42">
        <f t="shared" si="698"/>
        <v>0</v>
      </c>
      <c r="AC4376" s="50"/>
      <c r="AD4376" s="81"/>
      <c r="AE4376" s="81"/>
      <c r="AF4376" s="81"/>
      <c r="AG4376" s="81"/>
      <c r="AH4376" s="81"/>
      <c r="AI4376" s="81"/>
      <c r="AJ4376" s="81"/>
      <c r="AK4376" s="81"/>
      <c r="AL4376" s="81"/>
      <c r="AM4376" s="50"/>
      <c r="AN4376" s="50"/>
      <c r="AO4376" s="112">
        <f t="shared" si="701"/>
        <v>0</v>
      </c>
    </row>
    <row r="4377" spans="1:41" ht="20.100000000000001" customHeight="1">
      <c r="A4377" s="70">
        <f t="shared" si="699"/>
        <v>1</v>
      </c>
      <c r="B4377" s="81"/>
      <c r="C4377" s="81"/>
      <c r="D4377" s="81"/>
      <c r="E4377" s="81"/>
      <c r="F4377" s="34"/>
      <c r="G4377" s="94"/>
      <c r="H4377" s="81"/>
      <c r="I4377" s="34"/>
      <c r="J4377" s="34"/>
      <c r="K4377" s="38"/>
      <c r="L4377" s="38"/>
      <c r="M4377" s="39">
        <f t="shared" si="692"/>
        <v>0</v>
      </c>
      <c r="N4377" s="40">
        <f t="shared" si="693"/>
        <v>0</v>
      </c>
      <c r="O4377" s="80"/>
      <c r="P4377" s="113" t="str">
        <f t="shared" si="700"/>
        <v/>
      </c>
      <c r="Q4377" s="42" t="str">
        <f t="shared" si="694"/>
        <v/>
      </c>
      <c r="R4377" s="81"/>
      <c r="S4377" s="44" t="str">
        <f t="shared" si="695"/>
        <v/>
      </c>
      <c r="T4377" s="81"/>
      <c r="U4377" s="81"/>
      <c r="V4377" s="42">
        <f t="shared" si="696"/>
        <v>0</v>
      </c>
      <c r="W4377" s="43"/>
      <c r="X4377" s="47">
        <f>SUMIFS(W$12:W4377,F$12:F4377,F4377,H$12:H4377,H4377,D$12:D4377,D4377)</f>
        <v>0</v>
      </c>
      <c r="Y4377" s="48">
        <f t="shared" si="697"/>
        <v>0</v>
      </c>
      <c r="Z4377" s="82"/>
      <c r="AA4377" s="106"/>
      <c r="AB4377" s="42">
        <f t="shared" si="698"/>
        <v>0</v>
      </c>
      <c r="AC4377" s="50"/>
      <c r="AD4377" s="81"/>
      <c r="AE4377" s="81"/>
      <c r="AF4377" s="81"/>
      <c r="AG4377" s="81"/>
      <c r="AH4377" s="81"/>
      <c r="AI4377" s="81"/>
      <c r="AJ4377" s="81"/>
      <c r="AK4377" s="81"/>
      <c r="AL4377" s="81"/>
      <c r="AM4377" s="50"/>
      <c r="AN4377" s="50"/>
      <c r="AO4377" s="112">
        <f t="shared" si="701"/>
        <v>0</v>
      </c>
    </row>
    <row r="4378" spans="1:41" ht="20.100000000000001" customHeight="1">
      <c r="A4378" s="70">
        <f t="shared" si="699"/>
        <v>1</v>
      </c>
      <c r="B4378" s="81"/>
      <c r="C4378" s="81"/>
      <c r="D4378" s="81"/>
      <c r="E4378" s="81"/>
      <c r="F4378" s="34"/>
      <c r="G4378" s="94"/>
      <c r="H4378" s="81"/>
      <c r="I4378" s="34"/>
      <c r="J4378" s="34"/>
      <c r="K4378" s="38"/>
      <c r="L4378" s="38"/>
      <c r="M4378" s="39">
        <f t="shared" si="692"/>
        <v>0</v>
      </c>
      <c r="N4378" s="40">
        <f t="shared" si="693"/>
        <v>0</v>
      </c>
      <c r="O4378" s="80"/>
      <c r="P4378" s="113" t="str">
        <f t="shared" si="700"/>
        <v/>
      </c>
      <c r="Q4378" s="42" t="str">
        <f t="shared" si="694"/>
        <v/>
      </c>
      <c r="R4378" s="81"/>
      <c r="S4378" s="44" t="str">
        <f t="shared" si="695"/>
        <v/>
      </c>
      <c r="T4378" s="81"/>
      <c r="U4378" s="81"/>
      <c r="V4378" s="42">
        <f t="shared" si="696"/>
        <v>0</v>
      </c>
      <c r="W4378" s="43"/>
      <c r="X4378" s="47">
        <f>SUMIFS(W$12:W4378,F$12:F4378,F4378,H$12:H4378,H4378,D$12:D4378,D4378)</f>
        <v>0</v>
      </c>
      <c r="Y4378" s="48">
        <f t="shared" si="697"/>
        <v>0</v>
      </c>
      <c r="Z4378" s="82"/>
      <c r="AA4378" s="106"/>
      <c r="AB4378" s="42">
        <f t="shared" si="698"/>
        <v>0</v>
      </c>
      <c r="AC4378" s="50"/>
      <c r="AD4378" s="81"/>
      <c r="AE4378" s="81"/>
      <c r="AF4378" s="81"/>
      <c r="AG4378" s="81"/>
      <c r="AH4378" s="81"/>
      <c r="AI4378" s="81"/>
      <c r="AJ4378" s="81"/>
      <c r="AK4378" s="81"/>
      <c r="AL4378" s="81"/>
      <c r="AM4378" s="50"/>
      <c r="AN4378" s="50"/>
      <c r="AO4378" s="112">
        <f t="shared" si="701"/>
        <v>0</v>
      </c>
    </row>
    <row r="4379" spans="1:41" ht="20.100000000000001" customHeight="1">
      <c r="A4379" s="70">
        <f t="shared" si="699"/>
        <v>1</v>
      </c>
      <c r="B4379" s="81"/>
      <c r="C4379" s="81"/>
      <c r="D4379" s="81"/>
      <c r="E4379" s="81"/>
      <c r="F4379" s="34"/>
      <c r="G4379" s="94"/>
      <c r="H4379" s="81"/>
      <c r="I4379" s="34"/>
      <c r="J4379" s="34"/>
      <c r="K4379" s="38"/>
      <c r="L4379" s="38"/>
      <c r="M4379" s="39">
        <f t="shared" si="692"/>
        <v>0</v>
      </c>
      <c r="N4379" s="40">
        <f t="shared" si="693"/>
        <v>0</v>
      </c>
      <c r="O4379" s="80"/>
      <c r="P4379" s="113" t="str">
        <f t="shared" si="700"/>
        <v/>
      </c>
      <c r="Q4379" s="42" t="str">
        <f t="shared" si="694"/>
        <v/>
      </c>
      <c r="R4379" s="81"/>
      <c r="S4379" s="44" t="str">
        <f t="shared" si="695"/>
        <v/>
      </c>
      <c r="T4379" s="81"/>
      <c r="U4379" s="81"/>
      <c r="V4379" s="42">
        <f t="shared" si="696"/>
        <v>0</v>
      </c>
      <c r="W4379" s="43"/>
      <c r="X4379" s="47">
        <f>SUMIFS(W$12:W4379,F$12:F4379,F4379,H$12:H4379,H4379,D$12:D4379,D4379)</f>
        <v>0</v>
      </c>
      <c r="Y4379" s="48">
        <f t="shared" si="697"/>
        <v>0</v>
      </c>
      <c r="Z4379" s="82"/>
      <c r="AA4379" s="106"/>
      <c r="AB4379" s="42">
        <f t="shared" si="698"/>
        <v>0</v>
      </c>
      <c r="AC4379" s="50"/>
      <c r="AD4379" s="81"/>
      <c r="AE4379" s="81"/>
      <c r="AF4379" s="81"/>
      <c r="AG4379" s="81"/>
      <c r="AH4379" s="81"/>
      <c r="AI4379" s="81"/>
      <c r="AJ4379" s="81"/>
      <c r="AK4379" s="81"/>
      <c r="AL4379" s="81"/>
      <c r="AM4379" s="50"/>
      <c r="AN4379" s="50"/>
      <c r="AO4379" s="112">
        <f t="shared" si="701"/>
        <v>0</v>
      </c>
    </row>
    <row r="4380" spans="1:41" ht="20.100000000000001" customHeight="1">
      <c r="A4380" s="70">
        <f t="shared" si="699"/>
        <v>1</v>
      </c>
      <c r="B4380" s="81"/>
      <c r="C4380" s="81"/>
      <c r="D4380" s="81"/>
      <c r="E4380" s="81"/>
      <c r="F4380" s="34"/>
      <c r="G4380" s="94"/>
      <c r="H4380" s="81"/>
      <c r="I4380" s="34"/>
      <c r="J4380" s="34"/>
      <c r="K4380" s="38"/>
      <c r="L4380" s="38"/>
      <c r="M4380" s="39">
        <f t="shared" si="692"/>
        <v>0</v>
      </c>
      <c r="N4380" s="40">
        <f t="shared" si="693"/>
        <v>0</v>
      </c>
      <c r="O4380" s="80"/>
      <c r="P4380" s="113" t="str">
        <f t="shared" si="700"/>
        <v/>
      </c>
      <c r="Q4380" s="42" t="str">
        <f t="shared" si="694"/>
        <v/>
      </c>
      <c r="R4380" s="81"/>
      <c r="S4380" s="44" t="str">
        <f t="shared" si="695"/>
        <v/>
      </c>
      <c r="T4380" s="81"/>
      <c r="U4380" s="81"/>
      <c r="V4380" s="42">
        <f t="shared" si="696"/>
        <v>0</v>
      </c>
      <c r="W4380" s="43"/>
      <c r="X4380" s="47">
        <f>SUMIFS(W$12:W4380,F$12:F4380,F4380,H$12:H4380,H4380,D$12:D4380,D4380)</f>
        <v>0</v>
      </c>
      <c r="Y4380" s="48">
        <f t="shared" si="697"/>
        <v>0</v>
      </c>
      <c r="Z4380" s="82"/>
      <c r="AA4380" s="106"/>
      <c r="AB4380" s="42">
        <f t="shared" si="698"/>
        <v>0</v>
      </c>
      <c r="AC4380" s="50"/>
      <c r="AD4380" s="81"/>
      <c r="AE4380" s="81"/>
      <c r="AF4380" s="81"/>
      <c r="AG4380" s="81"/>
      <c r="AH4380" s="81"/>
      <c r="AI4380" s="81"/>
      <c r="AJ4380" s="81"/>
      <c r="AK4380" s="81"/>
      <c r="AL4380" s="81"/>
      <c r="AM4380" s="50"/>
      <c r="AN4380" s="50"/>
      <c r="AO4380" s="112">
        <f t="shared" si="701"/>
        <v>0</v>
      </c>
    </row>
    <row r="4381" spans="1:41" ht="20.100000000000001" customHeight="1">
      <c r="A4381" s="70">
        <f t="shared" si="699"/>
        <v>1</v>
      </c>
      <c r="B4381" s="81"/>
      <c r="C4381" s="81"/>
      <c r="D4381" s="81"/>
      <c r="E4381" s="81"/>
      <c r="F4381" s="34"/>
      <c r="G4381" s="94"/>
      <c r="H4381" s="81"/>
      <c r="I4381" s="34"/>
      <c r="J4381" s="34"/>
      <c r="K4381" s="38"/>
      <c r="L4381" s="38"/>
      <c r="M4381" s="39">
        <f t="shared" si="692"/>
        <v>0</v>
      </c>
      <c r="N4381" s="40">
        <f t="shared" si="693"/>
        <v>0</v>
      </c>
      <c r="O4381" s="80"/>
      <c r="P4381" s="113" t="str">
        <f t="shared" si="700"/>
        <v/>
      </c>
      <c r="Q4381" s="42" t="str">
        <f t="shared" si="694"/>
        <v/>
      </c>
      <c r="R4381" s="81"/>
      <c r="S4381" s="44" t="str">
        <f t="shared" si="695"/>
        <v/>
      </c>
      <c r="T4381" s="81"/>
      <c r="U4381" s="81"/>
      <c r="V4381" s="42">
        <f t="shared" si="696"/>
        <v>0</v>
      </c>
      <c r="W4381" s="43"/>
      <c r="X4381" s="47">
        <f>SUMIFS(W$12:W4381,F$12:F4381,F4381,H$12:H4381,H4381,D$12:D4381,D4381)</f>
        <v>0</v>
      </c>
      <c r="Y4381" s="48">
        <f t="shared" si="697"/>
        <v>0</v>
      </c>
      <c r="Z4381" s="82"/>
      <c r="AA4381" s="106"/>
      <c r="AB4381" s="42">
        <f t="shared" si="698"/>
        <v>0</v>
      </c>
      <c r="AC4381" s="50"/>
      <c r="AD4381" s="81"/>
      <c r="AE4381" s="81"/>
      <c r="AF4381" s="81"/>
      <c r="AG4381" s="81"/>
      <c r="AH4381" s="81"/>
      <c r="AI4381" s="81"/>
      <c r="AJ4381" s="81"/>
      <c r="AK4381" s="81"/>
      <c r="AL4381" s="81"/>
      <c r="AM4381" s="50"/>
      <c r="AN4381" s="50"/>
      <c r="AO4381" s="112">
        <f t="shared" si="701"/>
        <v>0</v>
      </c>
    </row>
    <row r="4382" spans="1:41" ht="20.100000000000001" customHeight="1">
      <c r="A4382" s="70">
        <f t="shared" si="699"/>
        <v>1</v>
      </c>
      <c r="B4382" s="81"/>
      <c r="C4382" s="81"/>
      <c r="D4382" s="81"/>
      <c r="E4382" s="81"/>
      <c r="F4382" s="34"/>
      <c r="G4382" s="94"/>
      <c r="H4382" s="81"/>
      <c r="I4382" s="34"/>
      <c r="J4382" s="34"/>
      <c r="K4382" s="38"/>
      <c r="L4382" s="38"/>
      <c r="M4382" s="39">
        <f t="shared" si="692"/>
        <v>0</v>
      </c>
      <c r="N4382" s="40">
        <f t="shared" si="693"/>
        <v>0</v>
      </c>
      <c r="O4382" s="80"/>
      <c r="P4382" s="113" t="str">
        <f t="shared" si="700"/>
        <v/>
      </c>
      <c r="Q4382" s="42" t="str">
        <f t="shared" si="694"/>
        <v/>
      </c>
      <c r="R4382" s="81"/>
      <c r="S4382" s="44" t="str">
        <f t="shared" si="695"/>
        <v/>
      </c>
      <c r="T4382" s="81"/>
      <c r="U4382" s="81"/>
      <c r="V4382" s="42">
        <f t="shared" si="696"/>
        <v>0</v>
      </c>
      <c r="W4382" s="43"/>
      <c r="X4382" s="47">
        <f>SUMIFS(W$12:W4382,F$12:F4382,F4382,H$12:H4382,H4382,D$12:D4382,D4382)</f>
        <v>0</v>
      </c>
      <c r="Y4382" s="48">
        <f t="shared" si="697"/>
        <v>0</v>
      </c>
      <c r="Z4382" s="82"/>
      <c r="AA4382" s="106"/>
      <c r="AB4382" s="42">
        <f t="shared" si="698"/>
        <v>0</v>
      </c>
      <c r="AC4382" s="50"/>
      <c r="AD4382" s="81"/>
      <c r="AE4382" s="81"/>
      <c r="AF4382" s="81"/>
      <c r="AG4382" s="81"/>
      <c r="AH4382" s="81"/>
      <c r="AI4382" s="81"/>
      <c r="AJ4382" s="81"/>
      <c r="AK4382" s="81"/>
      <c r="AL4382" s="81"/>
      <c r="AM4382" s="50"/>
      <c r="AN4382" s="50"/>
      <c r="AO4382" s="112">
        <f t="shared" si="701"/>
        <v>0</v>
      </c>
    </row>
    <row r="4383" spans="1:41" ht="20.100000000000001" customHeight="1">
      <c r="A4383" s="70">
        <f t="shared" si="699"/>
        <v>1</v>
      </c>
      <c r="B4383" s="81"/>
      <c r="C4383" s="81"/>
      <c r="D4383" s="81"/>
      <c r="E4383" s="81"/>
      <c r="F4383" s="34"/>
      <c r="G4383" s="94"/>
      <c r="H4383" s="81"/>
      <c r="I4383" s="34"/>
      <c r="J4383" s="34"/>
      <c r="K4383" s="38"/>
      <c r="L4383" s="38"/>
      <c r="M4383" s="39">
        <f t="shared" si="692"/>
        <v>0</v>
      </c>
      <c r="N4383" s="40">
        <f t="shared" si="693"/>
        <v>0</v>
      </c>
      <c r="O4383" s="80"/>
      <c r="P4383" s="113" t="str">
        <f t="shared" si="700"/>
        <v/>
      </c>
      <c r="Q4383" s="42" t="str">
        <f t="shared" si="694"/>
        <v/>
      </c>
      <c r="R4383" s="81"/>
      <c r="S4383" s="44" t="str">
        <f t="shared" si="695"/>
        <v/>
      </c>
      <c r="T4383" s="81"/>
      <c r="U4383" s="81"/>
      <c r="V4383" s="42">
        <f t="shared" si="696"/>
        <v>0</v>
      </c>
      <c r="W4383" s="43"/>
      <c r="X4383" s="47">
        <f>SUMIFS(W$12:W4383,F$12:F4383,F4383,H$12:H4383,H4383,D$12:D4383,D4383)</f>
        <v>0</v>
      </c>
      <c r="Y4383" s="48">
        <f t="shared" si="697"/>
        <v>0</v>
      </c>
      <c r="Z4383" s="82"/>
      <c r="AA4383" s="106"/>
      <c r="AB4383" s="42">
        <f t="shared" si="698"/>
        <v>0</v>
      </c>
      <c r="AC4383" s="50"/>
      <c r="AD4383" s="81"/>
      <c r="AE4383" s="81"/>
      <c r="AF4383" s="81"/>
      <c r="AG4383" s="81"/>
      <c r="AH4383" s="81"/>
      <c r="AI4383" s="81"/>
      <c r="AJ4383" s="81"/>
      <c r="AK4383" s="81"/>
      <c r="AL4383" s="81"/>
      <c r="AM4383" s="50"/>
      <c r="AN4383" s="50"/>
      <c r="AO4383" s="112">
        <f t="shared" si="701"/>
        <v>0</v>
      </c>
    </row>
    <row r="4384" spans="1:41" ht="20.100000000000001" customHeight="1">
      <c r="A4384" s="70">
        <f t="shared" si="699"/>
        <v>1</v>
      </c>
      <c r="B4384" s="81"/>
      <c r="C4384" s="81"/>
      <c r="D4384" s="81"/>
      <c r="E4384" s="81"/>
      <c r="F4384" s="34"/>
      <c r="G4384" s="94"/>
      <c r="H4384" s="81"/>
      <c r="I4384" s="34"/>
      <c r="J4384" s="34"/>
      <c r="K4384" s="38"/>
      <c r="L4384" s="38"/>
      <c r="M4384" s="39">
        <f t="shared" si="692"/>
        <v>0</v>
      </c>
      <c r="N4384" s="40">
        <f t="shared" si="693"/>
        <v>0</v>
      </c>
      <c r="O4384" s="80"/>
      <c r="P4384" s="113" t="str">
        <f t="shared" si="700"/>
        <v/>
      </c>
      <c r="Q4384" s="42" t="str">
        <f t="shared" si="694"/>
        <v/>
      </c>
      <c r="R4384" s="81"/>
      <c r="S4384" s="44" t="str">
        <f t="shared" si="695"/>
        <v/>
      </c>
      <c r="T4384" s="81"/>
      <c r="U4384" s="81"/>
      <c r="V4384" s="42">
        <f t="shared" si="696"/>
        <v>0</v>
      </c>
      <c r="W4384" s="43"/>
      <c r="X4384" s="47">
        <f>SUMIFS(W$12:W4384,F$12:F4384,F4384,H$12:H4384,H4384,D$12:D4384,D4384)</f>
        <v>0</v>
      </c>
      <c r="Y4384" s="48">
        <f t="shared" si="697"/>
        <v>0</v>
      </c>
      <c r="Z4384" s="82"/>
      <c r="AA4384" s="106"/>
      <c r="AB4384" s="42">
        <f t="shared" si="698"/>
        <v>0</v>
      </c>
      <c r="AC4384" s="50"/>
      <c r="AD4384" s="81"/>
      <c r="AE4384" s="81"/>
      <c r="AF4384" s="81"/>
      <c r="AG4384" s="81"/>
      <c r="AH4384" s="81"/>
      <c r="AI4384" s="81"/>
      <c r="AJ4384" s="81"/>
      <c r="AK4384" s="81"/>
      <c r="AL4384" s="81"/>
      <c r="AM4384" s="50"/>
      <c r="AN4384" s="50"/>
      <c r="AO4384" s="112">
        <f t="shared" si="701"/>
        <v>0</v>
      </c>
    </row>
    <row r="4385" spans="1:41" ht="20.100000000000001" customHeight="1">
      <c r="A4385" s="70">
        <f t="shared" si="699"/>
        <v>1</v>
      </c>
      <c r="B4385" s="81"/>
      <c r="C4385" s="81"/>
      <c r="D4385" s="81"/>
      <c r="E4385" s="81"/>
      <c r="F4385" s="34"/>
      <c r="G4385" s="94"/>
      <c r="H4385" s="81"/>
      <c r="I4385" s="34"/>
      <c r="J4385" s="34"/>
      <c r="K4385" s="38"/>
      <c r="L4385" s="38"/>
      <c r="M4385" s="39">
        <f t="shared" si="692"/>
        <v>0</v>
      </c>
      <c r="N4385" s="40">
        <f t="shared" si="693"/>
        <v>0</v>
      </c>
      <c r="O4385" s="80"/>
      <c r="P4385" s="113" t="str">
        <f t="shared" si="700"/>
        <v/>
      </c>
      <c r="Q4385" s="42" t="str">
        <f t="shared" si="694"/>
        <v/>
      </c>
      <c r="R4385" s="81"/>
      <c r="S4385" s="44" t="str">
        <f t="shared" si="695"/>
        <v/>
      </c>
      <c r="T4385" s="81"/>
      <c r="U4385" s="81"/>
      <c r="V4385" s="42">
        <f t="shared" si="696"/>
        <v>0</v>
      </c>
      <c r="W4385" s="43"/>
      <c r="X4385" s="47">
        <f>SUMIFS(W$12:W4385,F$12:F4385,F4385,H$12:H4385,H4385,D$12:D4385,D4385)</f>
        <v>0</v>
      </c>
      <c r="Y4385" s="48">
        <f t="shared" si="697"/>
        <v>0</v>
      </c>
      <c r="Z4385" s="82"/>
      <c r="AA4385" s="106"/>
      <c r="AB4385" s="42">
        <f t="shared" si="698"/>
        <v>0</v>
      </c>
      <c r="AC4385" s="50"/>
      <c r="AD4385" s="81"/>
      <c r="AE4385" s="81"/>
      <c r="AF4385" s="81"/>
      <c r="AG4385" s="81"/>
      <c r="AH4385" s="81"/>
      <c r="AI4385" s="81"/>
      <c r="AJ4385" s="81"/>
      <c r="AK4385" s="81"/>
      <c r="AL4385" s="81"/>
      <c r="AM4385" s="50"/>
      <c r="AN4385" s="50"/>
      <c r="AO4385" s="112">
        <f t="shared" si="701"/>
        <v>0</v>
      </c>
    </row>
    <row r="4386" spans="1:41" ht="20.100000000000001" customHeight="1">
      <c r="A4386" s="70">
        <f t="shared" si="699"/>
        <v>1</v>
      </c>
      <c r="B4386" s="81"/>
      <c r="C4386" s="81"/>
      <c r="D4386" s="81"/>
      <c r="E4386" s="81"/>
      <c r="F4386" s="34"/>
      <c r="G4386" s="94"/>
      <c r="H4386" s="81"/>
      <c r="I4386" s="34"/>
      <c r="J4386" s="34"/>
      <c r="K4386" s="38"/>
      <c r="L4386" s="38"/>
      <c r="M4386" s="39">
        <f t="shared" si="692"/>
        <v>0</v>
      </c>
      <c r="N4386" s="40">
        <f t="shared" si="693"/>
        <v>0</v>
      </c>
      <c r="O4386" s="80"/>
      <c r="P4386" s="113" t="str">
        <f t="shared" si="700"/>
        <v/>
      </c>
      <c r="Q4386" s="42" t="str">
        <f t="shared" si="694"/>
        <v/>
      </c>
      <c r="R4386" s="81"/>
      <c r="S4386" s="44" t="str">
        <f t="shared" si="695"/>
        <v/>
      </c>
      <c r="T4386" s="81"/>
      <c r="U4386" s="81"/>
      <c r="V4386" s="42">
        <f t="shared" si="696"/>
        <v>0</v>
      </c>
      <c r="W4386" s="43"/>
      <c r="X4386" s="47">
        <f>SUMIFS(W$12:W4386,F$12:F4386,F4386,H$12:H4386,H4386,D$12:D4386,D4386)</f>
        <v>0</v>
      </c>
      <c r="Y4386" s="48">
        <f t="shared" si="697"/>
        <v>0</v>
      </c>
      <c r="Z4386" s="82"/>
      <c r="AA4386" s="106"/>
      <c r="AB4386" s="42">
        <f t="shared" si="698"/>
        <v>0</v>
      </c>
      <c r="AC4386" s="50"/>
      <c r="AD4386" s="81"/>
      <c r="AE4386" s="81"/>
      <c r="AF4386" s="81"/>
      <c r="AG4386" s="81"/>
      <c r="AH4386" s="81"/>
      <c r="AI4386" s="81"/>
      <c r="AJ4386" s="81"/>
      <c r="AK4386" s="81"/>
      <c r="AL4386" s="81"/>
      <c r="AM4386" s="50"/>
      <c r="AN4386" s="50"/>
      <c r="AO4386" s="112">
        <f t="shared" si="701"/>
        <v>0</v>
      </c>
    </row>
    <row r="4387" spans="1:41" ht="20.100000000000001" customHeight="1">
      <c r="A4387" s="70">
        <f t="shared" si="699"/>
        <v>1</v>
      </c>
      <c r="B4387" s="81"/>
      <c r="C4387" s="81"/>
      <c r="D4387" s="81"/>
      <c r="E4387" s="81"/>
      <c r="F4387" s="34"/>
      <c r="G4387" s="94"/>
      <c r="H4387" s="81"/>
      <c r="I4387" s="34"/>
      <c r="J4387" s="34"/>
      <c r="K4387" s="38"/>
      <c r="L4387" s="38"/>
      <c r="M4387" s="39">
        <f t="shared" si="692"/>
        <v>0</v>
      </c>
      <c r="N4387" s="40">
        <f t="shared" si="693"/>
        <v>0</v>
      </c>
      <c r="O4387" s="80"/>
      <c r="P4387" s="113" t="str">
        <f t="shared" si="700"/>
        <v/>
      </c>
      <c r="Q4387" s="42" t="str">
        <f t="shared" si="694"/>
        <v/>
      </c>
      <c r="R4387" s="81"/>
      <c r="S4387" s="44" t="str">
        <f t="shared" si="695"/>
        <v/>
      </c>
      <c r="T4387" s="81"/>
      <c r="U4387" s="81"/>
      <c r="V4387" s="42">
        <f t="shared" si="696"/>
        <v>0</v>
      </c>
      <c r="W4387" s="43"/>
      <c r="X4387" s="47">
        <f>SUMIFS(W$12:W4387,F$12:F4387,F4387,H$12:H4387,H4387,D$12:D4387,D4387)</f>
        <v>0</v>
      </c>
      <c r="Y4387" s="48">
        <f t="shared" si="697"/>
        <v>0</v>
      </c>
      <c r="Z4387" s="82"/>
      <c r="AA4387" s="106"/>
      <c r="AB4387" s="42">
        <f t="shared" si="698"/>
        <v>0</v>
      </c>
      <c r="AC4387" s="50"/>
      <c r="AD4387" s="81"/>
      <c r="AE4387" s="81"/>
      <c r="AF4387" s="81"/>
      <c r="AG4387" s="81"/>
      <c r="AH4387" s="81"/>
      <c r="AI4387" s="81"/>
      <c r="AJ4387" s="81"/>
      <c r="AK4387" s="81"/>
      <c r="AL4387" s="81"/>
      <c r="AM4387" s="50"/>
      <c r="AN4387" s="50"/>
      <c r="AO4387" s="112">
        <f t="shared" si="701"/>
        <v>0</v>
      </c>
    </row>
    <row r="4388" spans="1:41" ht="20.100000000000001" customHeight="1">
      <c r="A4388" s="70">
        <f t="shared" si="699"/>
        <v>1</v>
      </c>
      <c r="B4388" s="81"/>
      <c r="C4388" s="81"/>
      <c r="D4388" s="81"/>
      <c r="E4388" s="81"/>
      <c r="F4388" s="34"/>
      <c r="G4388" s="94"/>
      <c r="H4388" s="81"/>
      <c r="I4388" s="34"/>
      <c r="J4388" s="34"/>
      <c r="K4388" s="38"/>
      <c r="L4388" s="38"/>
      <c r="M4388" s="39">
        <f t="shared" si="692"/>
        <v>0</v>
      </c>
      <c r="N4388" s="40">
        <f t="shared" si="693"/>
        <v>0</v>
      </c>
      <c r="O4388" s="80"/>
      <c r="P4388" s="113" t="str">
        <f t="shared" si="700"/>
        <v/>
      </c>
      <c r="Q4388" s="42" t="str">
        <f t="shared" si="694"/>
        <v/>
      </c>
      <c r="R4388" s="81"/>
      <c r="S4388" s="44" t="str">
        <f t="shared" si="695"/>
        <v/>
      </c>
      <c r="T4388" s="81"/>
      <c r="U4388" s="81"/>
      <c r="V4388" s="42">
        <f t="shared" si="696"/>
        <v>0</v>
      </c>
      <c r="W4388" s="43"/>
      <c r="X4388" s="47">
        <f>SUMIFS(W$12:W4388,F$12:F4388,F4388,H$12:H4388,H4388,D$12:D4388,D4388)</f>
        <v>0</v>
      </c>
      <c r="Y4388" s="48">
        <f t="shared" si="697"/>
        <v>0</v>
      </c>
      <c r="Z4388" s="82"/>
      <c r="AA4388" s="106"/>
      <c r="AB4388" s="42">
        <f t="shared" si="698"/>
        <v>0</v>
      </c>
      <c r="AC4388" s="50"/>
      <c r="AD4388" s="81"/>
      <c r="AE4388" s="81"/>
      <c r="AF4388" s="81"/>
      <c r="AG4388" s="81"/>
      <c r="AH4388" s="81"/>
      <c r="AI4388" s="81"/>
      <c r="AJ4388" s="81"/>
      <c r="AK4388" s="81"/>
      <c r="AL4388" s="81"/>
      <c r="AM4388" s="50"/>
      <c r="AN4388" s="50"/>
      <c r="AO4388" s="112">
        <f t="shared" si="701"/>
        <v>0</v>
      </c>
    </row>
    <row r="4389" spans="1:41" ht="20.100000000000001" customHeight="1">
      <c r="A4389" s="70">
        <f t="shared" si="699"/>
        <v>1</v>
      </c>
      <c r="B4389" s="81"/>
      <c r="C4389" s="81"/>
      <c r="D4389" s="81"/>
      <c r="E4389" s="81"/>
      <c r="F4389" s="34"/>
      <c r="G4389" s="94"/>
      <c r="H4389" s="81"/>
      <c r="I4389" s="34"/>
      <c r="J4389" s="34"/>
      <c r="K4389" s="38"/>
      <c r="L4389" s="38"/>
      <c r="M4389" s="39">
        <f t="shared" si="692"/>
        <v>0</v>
      </c>
      <c r="N4389" s="40">
        <f t="shared" si="693"/>
        <v>0</v>
      </c>
      <c r="O4389" s="80"/>
      <c r="P4389" s="113" t="str">
        <f t="shared" si="700"/>
        <v/>
      </c>
      <c r="Q4389" s="42" t="str">
        <f t="shared" si="694"/>
        <v/>
      </c>
      <c r="R4389" s="81"/>
      <c r="S4389" s="44" t="str">
        <f t="shared" si="695"/>
        <v/>
      </c>
      <c r="T4389" s="81"/>
      <c r="U4389" s="81"/>
      <c r="V4389" s="42">
        <f t="shared" si="696"/>
        <v>0</v>
      </c>
      <c r="W4389" s="43"/>
      <c r="X4389" s="47">
        <f>SUMIFS(W$12:W4389,F$12:F4389,F4389,H$12:H4389,H4389,D$12:D4389,D4389)</f>
        <v>0</v>
      </c>
      <c r="Y4389" s="48">
        <f t="shared" si="697"/>
        <v>0</v>
      </c>
      <c r="Z4389" s="82"/>
      <c r="AA4389" s="106"/>
      <c r="AB4389" s="42">
        <f t="shared" si="698"/>
        <v>0</v>
      </c>
      <c r="AC4389" s="50"/>
      <c r="AD4389" s="81"/>
      <c r="AE4389" s="81"/>
      <c r="AF4389" s="81"/>
      <c r="AG4389" s="81"/>
      <c r="AH4389" s="81"/>
      <c r="AI4389" s="81"/>
      <c r="AJ4389" s="81"/>
      <c r="AK4389" s="81"/>
      <c r="AL4389" s="81"/>
      <c r="AM4389" s="50"/>
      <c r="AN4389" s="50"/>
      <c r="AO4389" s="112">
        <f t="shared" si="701"/>
        <v>0</v>
      </c>
    </row>
    <row r="4390" spans="1:41" ht="20.100000000000001" customHeight="1">
      <c r="A4390" s="70">
        <f t="shared" si="699"/>
        <v>1</v>
      </c>
      <c r="B4390" s="81"/>
      <c r="C4390" s="81"/>
      <c r="D4390" s="81"/>
      <c r="E4390" s="81"/>
      <c r="F4390" s="34"/>
      <c r="G4390" s="94"/>
      <c r="H4390" s="81"/>
      <c r="I4390" s="34"/>
      <c r="J4390" s="34"/>
      <c r="K4390" s="38"/>
      <c r="L4390" s="38"/>
      <c r="M4390" s="39">
        <f t="shared" si="692"/>
        <v>0</v>
      </c>
      <c r="N4390" s="40">
        <f t="shared" si="693"/>
        <v>0</v>
      </c>
      <c r="O4390" s="80"/>
      <c r="P4390" s="113" t="str">
        <f t="shared" si="700"/>
        <v/>
      </c>
      <c r="Q4390" s="42" t="str">
        <f t="shared" si="694"/>
        <v/>
      </c>
      <c r="R4390" s="81"/>
      <c r="S4390" s="44" t="str">
        <f t="shared" si="695"/>
        <v/>
      </c>
      <c r="T4390" s="81"/>
      <c r="U4390" s="81"/>
      <c r="V4390" s="42">
        <f t="shared" si="696"/>
        <v>0</v>
      </c>
      <c r="W4390" s="43"/>
      <c r="X4390" s="47">
        <f>SUMIFS(W$12:W4390,F$12:F4390,F4390,H$12:H4390,H4390,D$12:D4390,D4390)</f>
        <v>0</v>
      </c>
      <c r="Y4390" s="48">
        <f t="shared" si="697"/>
        <v>0</v>
      </c>
      <c r="Z4390" s="82"/>
      <c r="AA4390" s="106"/>
      <c r="AB4390" s="42">
        <f t="shared" si="698"/>
        <v>0</v>
      </c>
      <c r="AC4390" s="50"/>
      <c r="AD4390" s="81"/>
      <c r="AE4390" s="81"/>
      <c r="AF4390" s="81"/>
      <c r="AG4390" s="81"/>
      <c r="AH4390" s="81"/>
      <c r="AI4390" s="81"/>
      <c r="AJ4390" s="81"/>
      <c r="AK4390" s="81"/>
      <c r="AL4390" s="81"/>
      <c r="AM4390" s="50"/>
      <c r="AN4390" s="50"/>
      <c r="AO4390" s="112">
        <f t="shared" si="701"/>
        <v>0</v>
      </c>
    </row>
    <row r="4391" spans="1:41" ht="20.100000000000001" customHeight="1">
      <c r="A4391" s="70">
        <f t="shared" si="699"/>
        <v>1</v>
      </c>
      <c r="B4391" s="81"/>
      <c r="C4391" s="81"/>
      <c r="D4391" s="81"/>
      <c r="E4391" s="81"/>
      <c r="F4391" s="34"/>
      <c r="G4391" s="94"/>
      <c r="H4391" s="81"/>
      <c r="I4391" s="34"/>
      <c r="J4391" s="34"/>
      <c r="K4391" s="38"/>
      <c r="L4391" s="38"/>
      <c r="M4391" s="39">
        <f t="shared" si="692"/>
        <v>0</v>
      </c>
      <c r="N4391" s="40">
        <f t="shared" si="693"/>
        <v>0</v>
      </c>
      <c r="O4391" s="80"/>
      <c r="P4391" s="113" t="str">
        <f t="shared" si="700"/>
        <v/>
      </c>
      <c r="Q4391" s="42" t="str">
        <f t="shared" si="694"/>
        <v/>
      </c>
      <c r="R4391" s="81"/>
      <c r="S4391" s="44" t="str">
        <f t="shared" si="695"/>
        <v/>
      </c>
      <c r="T4391" s="81"/>
      <c r="U4391" s="81"/>
      <c r="V4391" s="42">
        <f t="shared" si="696"/>
        <v>0</v>
      </c>
      <c r="W4391" s="43"/>
      <c r="X4391" s="47">
        <f>SUMIFS(W$12:W4391,F$12:F4391,F4391,H$12:H4391,H4391,D$12:D4391,D4391)</f>
        <v>0</v>
      </c>
      <c r="Y4391" s="48">
        <f t="shared" si="697"/>
        <v>0</v>
      </c>
      <c r="Z4391" s="82"/>
      <c r="AA4391" s="106"/>
      <c r="AB4391" s="42">
        <f t="shared" si="698"/>
        <v>0</v>
      </c>
      <c r="AC4391" s="50"/>
      <c r="AD4391" s="81"/>
      <c r="AE4391" s="81"/>
      <c r="AF4391" s="81"/>
      <c r="AG4391" s="81"/>
      <c r="AH4391" s="81"/>
      <c r="AI4391" s="81"/>
      <c r="AJ4391" s="81"/>
      <c r="AK4391" s="81"/>
      <c r="AL4391" s="81"/>
      <c r="AM4391" s="50"/>
      <c r="AN4391" s="50"/>
      <c r="AO4391" s="112">
        <f t="shared" si="701"/>
        <v>0</v>
      </c>
    </row>
    <row r="4392" spans="1:41" ht="20.100000000000001" customHeight="1">
      <c r="A4392" s="70">
        <f t="shared" si="699"/>
        <v>1</v>
      </c>
      <c r="B4392" s="81"/>
      <c r="C4392" s="81"/>
      <c r="D4392" s="81"/>
      <c r="E4392" s="81"/>
      <c r="F4392" s="34"/>
      <c r="G4392" s="94"/>
      <c r="H4392" s="81"/>
      <c r="I4392" s="34"/>
      <c r="J4392" s="34"/>
      <c r="K4392" s="38"/>
      <c r="L4392" s="38"/>
      <c r="M4392" s="39">
        <f t="shared" si="692"/>
        <v>0</v>
      </c>
      <c r="N4392" s="40">
        <f t="shared" si="693"/>
        <v>0</v>
      </c>
      <c r="O4392" s="80"/>
      <c r="P4392" s="113" t="str">
        <f t="shared" si="700"/>
        <v/>
      </c>
      <c r="Q4392" s="42" t="str">
        <f t="shared" si="694"/>
        <v/>
      </c>
      <c r="R4392" s="81"/>
      <c r="S4392" s="44" t="str">
        <f t="shared" si="695"/>
        <v/>
      </c>
      <c r="T4392" s="81"/>
      <c r="U4392" s="81"/>
      <c r="V4392" s="42">
        <f t="shared" si="696"/>
        <v>0</v>
      </c>
      <c r="W4392" s="43"/>
      <c r="X4392" s="47">
        <f>SUMIFS(W$12:W4392,F$12:F4392,F4392,H$12:H4392,H4392,D$12:D4392,D4392)</f>
        <v>0</v>
      </c>
      <c r="Y4392" s="48">
        <f t="shared" si="697"/>
        <v>0</v>
      </c>
      <c r="Z4392" s="82"/>
      <c r="AA4392" s="106"/>
      <c r="AB4392" s="42">
        <f t="shared" si="698"/>
        <v>0</v>
      </c>
      <c r="AC4392" s="50"/>
      <c r="AD4392" s="81"/>
      <c r="AE4392" s="81"/>
      <c r="AF4392" s="81"/>
      <c r="AG4392" s="81"/>
      <c r="AH4392" s="81"/>
      <c r="AI4392" s="81"/>
      <c r="AJ4392" s="81"/>
      <c r="AK4392" s="81"/>
      <c r="AL4392" s="81"/>
      <c r="AM4392" s="50"/>
      <c r="AN4392" s="50"/>
      <c r="AO4392" s="112">
        <f t="shared" si="701"/>
        <v>0</v>
      </c>
    </row>
    <row r="4393" spans="1:41" ht="20.100000000000001" customHeight="1">
      <c r="A4393" s="70">
        <f t="shared" si="699"/>
        <v>1</v>
      </c>
      <c r="B4393" s="81"/>
      <c r="C4393" s="81"/>
      <c r="D4393" s="81"/>
      <c r="E4393" s="81"/>
      <c r="F4393" s="34"/>
      <c r="G4393" s="94"/>
      <c r="H4393" s="81"/>
      <c r="I4393" s="34"/>
      <c r="J4393" s="34"/>
      <c r="K4393" s="38"/>
      <c r="L4393" s="38"/>
      <c r="M4393" s="39">
        <f t="shared" si="692"/>
        <v>0</v>
      </c>
      <c r="N4393" s="40">
        <f t="shared" si="693"/>
        <v>0</v>
      </c>
      <c r="O4393" s="80"/>
      <c r="P4393" s="113" t="str">
        <f t="shared" si="700"/>
        <v/>
      </c>
      <c r="Q4393" s="42" t="str">
        <f t="shared" si="694"/>
        <v/>
      </c>
      <c r="R4393" s="81"/>
      <c r="S4393" s="44" t="str">
        <f t="shared" si="695"/>
        <v/>
      </c>
      <c r="T4393" s="81"/>
      <c r="U4393" s="81"/>
      <c r="V4393" s="42">
        <f t="shared" si="696"/>
        <v>0</v>
      </c>
      <c r="W4393" s="43"/>
      <c r="X4393" s="47">
        <f>SUMIFS(W$12:W4393,F$12:F4393,F4393,H$12:H4393,H4393,D$12:D4393,D4393)</f>
        <v>0</v>
      </c>
      <c r="Y4393" s="48">
        <f t="shared" si="697"/>
        <v>0</v>
      </c>
      <c r="Z4393" s="82"/>
      <c r="AA4393" s="106"/>
      <c r="AB4393" s="42">
        <f t="shared" si="698"/>
        <v>0</v>
      </c>
      <c r="AC4393" s="50"/>
      <c r="AD4393" s="81"/>
      <c r="AE4393" s="81"/>
      <c r="AF4393" s="81"/>
      <c r="AG4393" s="81"/>
      <c r="AH4393" s="81"/>
      <c r="AI4393" s="81"/>
      <c r="AJ4393" s="81"/>
      <c r="AK4393" s="81"/>
      <c r="AL4393" s="81"/>
      <c r="AM4393" s="50"/>
      <c r="AN4393" s="50"/>
      <c r="AO4393" s="112">
        <f t="shared" si="701"/>
        <v>0</v>
      </c>
    </row>
    <row r="4394" spans="1:41" ht="20.100000000000001" customHeight="1">
      <c r="A4394" s="70">
        <f t="shared" si="699"/>
        <v>1</v>
      </c>
      <c r="B4394" s="81"/>
      <c r="C4394" s="81"/>
      <c r="D4394" s="81"/>
      <c r="E4394" s="81"/>
      <c r="F4394" s="34"/>
      <c r="G4394" s="94"/>
      <c r="H4394" s="81"/>
      <c r="I4394" s="34"/>
      <c r="J4394" s="34"/>
      <c r="K4394" s="38"/>
      <c r="L4394" s="38"/>
      <c r="M4394" s="39">
        <f t="shared" si="692"/>
        <v>0</v>
      </c>
      <c r="N4394" s="40">
        <f t="shared" si="693"/>
        <v>0</v>
      </c>
      <c r="O4394" s="80"/>
      <c r="P4394" s="113" t="str">
        <f t="shared" si="700"/>
        <v/>
      </c>
      <c r="Q4394" s="42" t="str">
        <f t="shared" si="694"/>
        <v/>
      </c>
      <c r="R4394" s="81"/>
      <c r="S4394" s="44" t="str">
        <f t="shared" si="695"/>
        <v/>
      </c>
      <c r="T4394" s="81"/>
      <c r="U4394" s="81"/>
      <c r="V4394" s="42">
        <f t="shared" si="696"/>
        <v>0</v>
      </c>
      <c r="W4394" s="43"/>
      <c r="X4394" s="47">
        <f>SUMIFS(W$12:W4394,F$12:F4394,F4394,H$12:H4394,H4394,D$12:D4394,D4394)</f>
        <v>0</v>
      </c>
      <c r="Y4394" s="48">
        <f t="shared" si="697"/>
        <v>0</v>
      </c>
      <c r="Z4394" s="82"/>
      <c r="AA4394" s="106"/>
      <c r="AB4394" s="42">
        <f t="shared" si="698"/>
        <v>0</v>
      </c>
      <c r="AC4394" s="50"/>
      <c r="AD4394" s="81"/>
      <c r="AE4394" s="81"/>
      <c r="AF4394" s="81"/>
      <c r="AG4394" s="81"/>
      <c r="AH4394" s="81"/>
      <c r="AI4394" s="81"/>
      <c r="AJ4394" s="81"/>
      <c r="AK4394" s="81"/>
      <c r="AL4394" s="81"/>
      <c r="AM4394" s="50"/>
      <c r="AN4394" s="50"/>
      <c r="AO4394" s="112">
        <f t="shared" si="701"/>
        <v>0</v>
      </c>
    </row>
    <row r="4395" spans="1:41" ht="20.100000000000001" customHeight="1">
      <c r="A4395" s="70">
        <f t="shared" si="699"/>
        <v>1</v>
      </c>
      <c r="B4395" s="81"/>
      <c r="C4395" s="81"/>
      <c r="D4395" s="81"/>
      <c r="E4395" s="81"/>
      <c r="F4395" s="34"/>
      <c r="G4395" s="94"/>
      <c r="H4395" s="81"/>
      <c r="I4395" s="34"/>
      <c r="J4395" s="34"/>
      <c r="K4395" s="38"/>
      <c r="L4395" s="38"/>
      <c r="M4395" s="39">
        <f t="shared" si="692"/>
        <v>0</v>
      </c>
      <c r="N4395" s="40">
        <f t="shared" si="693"/>
        <v>0</v>
      </c>
      <c r="O4395" s="80"/>
      <c r="P4395" s="113" t="str">
        <f t="shared" si="700"/>
        <v/>
      </c>
      <c r="Q4395" s="42" t="str">
        <f t="shared" si="694"/>
        <v/>
      </c>
      <c r="R4395" s="81"/>
      <c r="S4395" s="44" t="str">
        <f t="shared" si="695"/>
        <v/>
      </c>
      <c r="T4395" s="81"/>
      <c r="U4395" s="81"/>
      <c r="V4395" s="42">
        <f t="shared" si="696"/>
        <v>0</v>
      </c>
      <c r="W4395" s="43"/>
      <c r="X4395" s="47">
        <f>SUMIFS(W$12:W4395,F$12:F4395,F4395,H$12:H4395,H4395,D$12:D4395,D4395)</f>
        <v>0</v>
      </c>
      <c r="Y4395" s="48">
        <f t="shared" si="697"/>
        <v>0</v>
      </c>
      <c r="Z4395" s="82"/>
      <c r="AA4395" s="106"/>
      <c r="AB4395" s="42">
        <f t="shared" si="698"/>
        <v>0</v>
      </c>
      <c r="AC4395" s="50"/>
      <c r="AD4395" s="81"/>
      <c r="AE4395" s="81"/>
      <c r="AF4395" s="81"/>
      <c r="AG4395" s="81"/>
      <c r="AH4395" s="81"/>
      <c r="AI4395" s="81"/>
      <c r="AJ4395" s="81"/>
      <c r="AK4395" s="81"/>
      <c r="AL4395" s="81"/>
      <c r="AM4395" s="50"/>
      <c r="AN4395" s="50"/>
      <c r="AO4395" s="112">
        <f t="shared" si="701"/>
        <v>0</v>
      </c>
    </row>
    <row r="4396" spans="1:41" ht="20.100000000000001" customHeight="1">
      <c r="A4396" s="70">
        <f t="shared" si="699"/>
        <v>1</v>
      </c>
      <c r="B4396" s="81"/>
      <c r="C4396" s="81"/>
      <c r="D4396" s="81"/>
      <c r="E4396" s="81"/>
      <c r="F4396" s="34"/>
      <c r="G4396" s="94"/>
      <c r="H4396" s="81"/>
      <c r="I4396" s="34"/>
      <c r="J4396" s="34"/>
      <c r="K4396" s="38"/>
      <c r="L4396" s="38"/>
      <c r="M4396" s="39">
        <f t="shared" si="692"/>
        <v>0</v>
      </c>
      <c r="N4396" s="40">
        <f t="shared" si="693"/>
        <v>0</v>
      </c>
      <c r="O4396" s="80"/>
      <c r="P4396" s="113" t="str">
        <f t="shared" si="700"/>
        <v/>
      </c>
      <c r="Q4396" s="42" t="str">
        <f t="shared" si="694"/>
        <v/>
      </c>
      <c r="R4396" s="81"/>
      <c r="S4396" s="44" t="str">
        <f t="shared" si="695"/>
        <v/>
      </c>
      <c r="T4396" s="81"/>
      <c r="U4396" s="81"/>
      <c r="V4396" s="42">
        <f t="shared" si="696"/>
        <v>0</v>
      </c>
      <c r="W4396" s="43"/>
      <c r="X4396" s="47">
        <f>SUMIFS(W$12:W4396,F$12:F4396,F4396,H$12:H4396,H4396,D$12:D4396,D4396)</f>
        <v>0</v>
      </c>
      <c r="Y4396" s="48">
        <f t="shared" si="697"/>
        <v>0</v>
      </c>
      <c r="Z4396" s="82"/>
      <c r="AA4396" s="106"/>
      <c r="AB4396" s="42">
        <f t="shared" si="698"/>
        <v>0</v>
      </c>
      <c r="AC4396" s="50"/>
      <c r="AD4396" s="81"/>
      <c r="AE4396" s="81"/>
      <c r="AF4396" s="81"/>
      <c r="AG4396" s="81"/>
      <c r="AH4396" s="81"/>
      <c r="AI4396" s="81"/>
      <c r="AJ4396" s="81"/>
      <c r="AK4396" s="81"/>
      <c r="AL4396" s="81"/>
      <c r="AM4396" s="50"/>
      <c r="AN4396" s="50"/>
      <c r="AO4396" s="112">
        <f t="shared" si="701"/>
        <v>0</v>
      </c>
    </row>
    <row r="4397" spans="1:41" ht="20.100000000000001" customHeight="1">
      <c r="A4397" s="70">
        <f t="shared" si="699"/>
        <v>1</v>
      </c>
      <c r="B4397" s="81"/>
      <c r="C4397" s="81"/>
      <c r="D4397" s="81"/>
      <c r="E4397" s="81"/>
      <c r="F4397" s="34"/>
      <c r="G4397" s="94"/>
      <c r="H4397" s="81"/>
      <c r="I4397" s="34"/>
      <c r="J4397" s="34"/>
      <c r="K4397" s="38"/>
      <c r="L4397" s="38"/>
      <c r="M4397" s="39">
        <f t="shared" si="692"/>
        <v>0</v>
      </c>
      <c r="N4397" s="40">
        <f t="shared" si="693"/>
        <v>0</v>
      </c>
      <c r="O4397" s="80"/>
      <c r="P4397" s="113" t="str">
        <f t="shared" si="700"/>
        <v/>
      </c>
      <c r="Q4397" s="42" t="str">
        <f t="shared" si="694"/>
        <v/>
      </c>
      <c r="R4397" s="81"/>
      <c r="S4397" s="44" t="str">
        <f t="shared" si="695"/>
        <v/>
      </c>
      <c r="T4397" s="81"/>
      <c r="U4397" s="81"/>
      <c r="V4397" s="42">
        <f t="shared" si="696"/>
        <v>0</v>
      </c>
      <c r="W4397" s="43"/>
      <c r="X4397" s="47">
        <f>SUMIFS(W$12:W4397,F$12:F4397,F4397,H$12:H4397,H4397,D$12:D4397,D4397)</f>
        <v>0</v>
      </c>
      <c r="Y4397" s="48">
        <f t="shared" si="697"/>
        <v>0</v>
      </c>
      <c r="Z4397" s="82"/>
      <c r="AA4397" s="106"/>
      <c r="AB4397" s="42">
        <f t="shared" si="698"/>
        <v>0</v>
      </c>
      <c r="AC4397" s="50"/>
      <c r="AD4397" s="81"/>
      <c r="AE4397" s="81"/>
      <c r="AF4397" s="81"/>
      <c r="AG4397" s="81"/>
      <c r="AH4397" s="81"/>
      <c r="AI4397" s="81"/>
      <c r="AJ4397" s="81"/>
      <c r="AK4397" s="81"/>
      <c r="AL4397" s="81"/>
      <c r="AM4397" s="50"/>
      <c r="AN4397" s="50"/>
      <c r="AO4397" s="112">
        <f t="shared" si="701"/>
        <v>0</v>
      </c>
    </row>
    <row r="4398" spans="1:41" ht="20.100000000000001" customHeight="1">
      <c r="A4398" s="70">
        <f t="shared" si="699"/>
        <v>1</v>
      </c>
      <c r="B4398" s="81"/>
      <c r="C4398" s="81"/>
      <c r="D4398" s="81"/>
      <c r="E4398" s="81"/>
      <c r="F4398" s="34"/>
      <c r="G4398" s="94"/>
      <c r="H4398" s="81"/>
      <c r="I4398" s="34"/>
      <c r="J4398" s="34"/>
      <c r="K4398" s="38"/>
      <c r="L4398" s="38"/>
      <c r="M4398" s="39">
        <f t="shared" si="692"/>
        <v>0</v>
      </c>
      <c r="N4398" s="40">
        <f t="shared" si="693"/>
        <v>0</v>
      </c>
      <c r="O4398" s="80"/>
      <c r="P4398" s="113" t="str">
        <f t="shared" si="700"/>
        <v/>
      </c>
      <c r="Q4398" s="42" t="str">
        <f t="shared" si="694"/>
        <v/>
      </c>
      <c r="R4398" s="81"/>
      <c r="S4398" s="44" t="str">
        <f t="shared" si="695"/>
        <v/>
      </c>
      <c r="T4398" s="81"/>
      <c r="U4398" s="81"/>
      <c r="V4398" s="42">
        <f t="shared" si="696"/>
        <v>0</v>
      </c>
      <c r="W4398" s="43"/>
      <c r="X4398" s="47">
        <f>SUMIFS(W$12:W4398,F$12:F4398,F4398,H$12:H4398,H4398,D$12:D4398,D4398)</f>
        <v>0</v>
      </c>
      <c r="Y4398" s="48">
        <f t="shared" si="697"/>
        <v>0</v>
      </c>
      <c r="Z4398" s="82"/>
      <c r="AA4398" s="106"/>
      <c r="AB4398" s="42">
        <f t="shared" si="698"/>
        <v>0</v>
      </c>
      <c r="AC4398" s="50"/>
      <c r="AD4398" s="81"/>
      <c r="AE4398" s="81"/>
      <c r="AF4398" s="81"/>
      <c r="AG4398" s="81"/>
      <c r="AH4398" s="81"/>
      <c r="AI4398" s="81"/>
      <c r="AJ4398" s="81"/>
      <c r="AK4398" s="81"/>
      <c r="AL4398" s="81"/>
      <c r="AM4398" s="50"/>
      <c r="AN4398" s="50"/>
      <c r="AO4398" s="112">
        <f t="shared" si="701"/>
        <v>0</v>
      </c>
    </row>
    <row r="4399" spans="1:41" ht="20.100000000000001" customHeight="1">
      <c r="A4399" s="70">
        <f t="shared" si="699"/>
        <v>1</v>
      </c>
      <c r="B4399" s="81"/>
      <c r="C4399" s="81"/>
      <c r="D4399" s="81"/>
      <c r="E4399" s="81"/>
      <c r="F4399" s="34"/>
      <c r="G4399" s="94"/>
      <c r="H4399" s="81"/>
      <c r="I4399" s="34"/>
      <c r="J4399" s="34"/>
      <c r="K4399" s="38"/>
      <c r="L4399" s="38"/>
      <c r="M4399" s="39">
        <f t="shared" si="692"/>
        <v>0</v>
      </c>
      <c r="N4399" s="40">
        <f t="shared" si="693"/>
        <v>0</v>
      </c>
      <c r="O4399" s="80"/>
      <c r="P4399" s="113" t="str">
        <f t="shared" si="700"/>
        <v/>
      </c>
      <c r="Q4399" s="42" t="str">
        <f t="shared" si="694"/>
        <v/>
      </c>
      <c r="R4399" s="81"/>
      <c r="S4399" s="44" t="str">
        <f t="shared" si="695"/>
        <v/>
      </c>
      <c r="T4399" s="81"/>
      <c r="U4399" s="81"/>
      <c r="V4399" s="42">
        <f t="shared" si="696"/>
        <v>0</v>
      </c>
      <c r="W4399" s="43"/>
      <c r="X4399" s="47">
        <f>SUMIFS(W$12:W4399,F$12:F4399,F4399,H$12:H4399,H4399,D$12:D4399,D4399)</f>
        <v>0</v>
      </c>
      <c r="Y4399" s="48">
        <f t="shared" si="697"/>
        <v>0</v>
      </c>
      <c r="Z4399" s="82"/>
      <c r="AA4399" s="106"/>
      <c r="AB4399" s="42">
        <f t="shared" si="698"/>
        <v>0</v>
      </c>
      <c r="AC4399" s="50"/>
      <c r="AD4399" s="81"/>
      <c r="AE4399" s="81"/>
      <c r="AF4399" s="81"/>
      <c r="AG4399" s="81"/>
      <c r="AH4399" s="81"/>
      <c r="AI4399" s="81"/>
      <c r="AJ4399" s="81"/>
      <c r="AK4399" s="81"/>
      <c r="AL4399" s="81"/>
      <c r="AM4399" s="50"/>
      <c r="AN4399" s="50"/>
      <c r="AO4399" s="112">
        <f t="shared" si="701"/>
        <v>0</v>
      </c>
    </row>
    <row r="4400" spans="1:41" ht="20.100000000000001" customHeight="1">
      <c r="A4400" s="70">
        <f t="shared" si="699"/>
        <v>1</v>
      </c>
      <c r="B4400" s="81"/>
      <c r="C4400" s="81"/>
      <c r="D4400" s="81"/>
      <c r="E4400" s="81"/>
      <c r="F4400" s="34"/>
      <c r="G4400" s="94"/>
      <c r="H4400" s="81"/>
      <c r="I4400" s="34"/>
      <c r="J4400" s="34"/>
      <c r="K4400" s="38"/>
      <c r="L4400" s="38"/>
      <c r="M4400" s="39">
        <f t="shared" si="692"/>
        <v>0</v>
      </c>
      <c r="N4400" s="40">
        <f t="shared" si="693"/>
        <v>0</v>
      </c>
      <c r="O4400" s="80"/>
      <c r="P4400" s="113" t="str">
        <f t="shared" si="700"/>
        <v/>
      </c>
      <c r="Q4400" s="42" t="str">
        <f t="shared" si="694"/>
        <v/>
      </c>
      <c r="R4400" s="81"/>
      <c r="S4400" s="44" t="str">
        <f t="shared" si="695"/>
        <v/>
      </c>
      <c r="T4400" s="81"/>
      <c r="U4400" s="81"/>
      <c r="V4400" s="42">
        <f t="shared" si="696"/>
        <v>0</v>
      </c>
      <c r="W4400" s="43"/>
      <c r="X4400" s="47">
        <f>SUMIFS(W$12:W4400,F$12:F4400,F4400,H$12:H4400,H4400,D$12:D4400,D4400)</f>
        <v>0</v>
      </c>
      <c r="Y4400" s="48">
        <f t="shared" si="697"/>
        <v>0</v>
      </c>
      <c r="Z4400" s="82"/>
      <c r="AA4400" s="106"/>
      <c r="AB4400" s="42">
        <f t="shared" si="698"/>
        <v>0</v>
      </c>
      <c r="AC4400" s="50"/>
      <c r="AD4400" s="81"/>
      <c r="AE4400" s="81"/>
      <c r="AF4400" s="81"/>
      <c r="AG4400" s="81"/>
      <c r="AH4400" s="81"/>
      <c r="AI4400" s="81"/>
      <c r="AJ4400" s="81"/>
      <c r="AK4400" s="81"/>
      <c r="AL4400" s="81"/>
      <c r="AM4400" s="50"/>
      <c r="AN4400" s="50"/>
      <c r="AO4400" s="112">
        <f t="shared" si="701"/>
        <v>0</v>
      </c>
    </row>
    <row r="4401" spans="1:41" ht="20.100000000000001" customHeight="1">
      <c r="A4401" s="70">
        <f t="shared" si="699"/>
        <v>1</v>
      </c>
      <c r="B4401" s="81"/>
      <c r="C4401" s="81"/>
      <c r="D4401" s="81"/>
      <c r="E4401" s="81"/>
      <c r="F4401" s="34"/>
      <c r="G4401" s="94"/>
      <c r="H4401" s="81"/>
      <c r="I4401" s="34"/>
      <c r="J4401" s="34"/>
      <c r="K4401" s="38"/>
      <c r="L4401" s="38"/>
      <c r="M4401" s="39">
        <f t="shared" si="692"/>
        <v>0</v>
      </c>
      <c r="N4401" s="40">
        <f t="shared" si="693"/>
        <v>0</v>
      </c>
      <c r="O4401" s="80"/>
      <c r="P4401" s="113" t="str">
        <f t="shared" si="700"/>
        <v/>
      </c>
      <c r="Q4401" s="42" t="str">
        <f t="shared" si="694"/>
        <v/>
      </c>
      <c r="R4401" s="81"/>
      <c r="S4401" s="44" t="str">
        <f t="shared" si="695"/>
        <v/>
      </c>
      <c r="T4401" s="81"/>
      <c r="U4401" s="81"/>
      <c r="V4401" s="42">
        <f t="shared" si="696"/>
        <v>0</v>
      </c>
      <c r="W4401" s="43"/>
      <c r="X4401" s="47">
        <f>SUMIFS(W$12:W4401,F$12:F4401,F4401,H$12:H4401,H4401,D$12:D4401,D4401)</f>
        <v>0</v>
      </c>
      <c r="Y4401" s="48">
        <f t="shared" si="697"/>
        <v>0</v>
      </c>
      <c r="Z4401" s="82"/>
      <c r="AA4401" s="106"/>
      <c r="AB4401" s="42">
        <f t="shared" si="698"/>
        <v>0</v>
      </c>
      <c r="AC4401" s="50"/>
      <c r="AD4401" s="81"/>
      <c r="AE4401" s="81"/>
      <c r="AF4401" s="81"/>
      <c r="AG4401" s="81"/>
      <c r="AH4401" s="81"/>
      <c r="AI4401" s="81"/>
      <c r="AJ4401" s="81"/>
      <c r="AK4401" s="81"/>
      <c r="AL4401" s="81"/>
      <c r="AM4401" s="50"/>
      <c r="AN4401" s="50"/>
      <c r="AO4401" s="112">
        <f t="shared" si="701"/>
        <v>0</v>
      </c>
    </row>
    <row r="4402" spans="1:41" ht="20.100000000000001" customHeight="1">
      <c r="A4402" s="70">
        <f t="shared" si="699"/>
        <v>1</v>
      </c>
      <c r="B4402" s="81"/>
      <c r="C4402" s="81"/>
      <c r="D4402" s="81"/>
      <c r="E4402" s="81"/>
      <c r="F4402" s="34"/>
      <c r="G4402" s="94"/>
      <c r="H4402" s="81"/>
      <c r="I4402" s="34"/>
      <c r="J4402" s="34"/>
      <c r="K4402" s="38"/>
      <c r="L4402" s="38"/>
      <c r="M4402" s="39">
        <f t="shared" si="692"/>
        <v>0</v>
      </c>
      <c r="N4402" s="40">
        <f t="shared" si="693"/>
        <v>0</v>
      </c>
      <c r="O4402" s="80"/>
      <c r="P4402" s="113" t="str">
        <f t="shared" si="700"/>
        <v/>
      </c>
      <c r="Q4402" s="42" t="str">
        <f t="shared" si="694"/>
        <v/>
      </c>
      <c r="R4402" s="81"/>
      <c r="S4402" s="44" t="str">
        <f t="shared" si="695"/>
        <v/>
      </c>
      <c r="T4402" s="81"/>
      <c r="U4402" s="81"/>
      <c r="V4402" s="42">
        <f t="shared" si="696"/>
        <v>0</v>
      </c>
      <c r="W4402" s="43"/>
      <c r="X4402" s="47">
        <f>SUMIFS(W$12:W4402,F$12:F4402,F4402,H$12:H4402,H4402,D$12:D4402,D4402)</f>
        <v>0</v>
      </c>
      <c r="Y4402" s="48">
        <f t="shared" si="697"/>
        <v>0</v>
      </c>
      <c r="Z4402" s="82"/>
      <c r="AA4402" s="106"/>
      <c r="AB4402" s="42">
        <f t="shared" si="698"/>
        <v>0</v>
      </c>
      <c r="AC4402" s="50"/>
      <c r="AD4402" s="81"/>
      <c r="AE4402" s="81"/>
      <c r="AF4402" s="81"/>
      <c r="AG4402" s="81"/>
      <c r="AH4402" s="81"/>
      <c r="AI4402" s="81"/>
      <c r="AJ4402" s="81"/>
      <c r="AK4402" s="81"/>
      <c r="AL4402" s="81"/>
      <c r="AM4402" s="50"/>
      <c r="AN4402" s="50"/>
      <c r="AO4402" s="112">
        <f t="shared" si="701"/>
        <v>0</v>
      </c>
    </row>
    <row r="4403" spans="1:41" ht="20.100000000000001" customHeight="1">
      <c r="A4403" s="70">
        <f t="shared" si="699"/>
        <v>1</v>
      </c>
      <c r="B4403" s="81"/>
      <c r="C4403" s="81"/>
      <c r="D4403" s="81"/>
      <c r="E4403" s="81"/>
      <c r="F4403" s="34"/>
      <c r="G4403" s="94"/>
      <c r="H4403" s="81"/>
      <c r="I4403" s="34"/>
      <c r="J4403" s="34"/>
      <c r="K4403" s="38"/>
      <c r="L4403" s="38"/>
      <c r="M4403" s="39">
        <f t="shared" si="692"/>
        <v>0</v>
      </c>
      <c r="N4403" s="40">
        <f t="shared" si="693"/>
        <v>0</v>
      </c>
      <c r="O4403" s="80"/>
      <c r="P4403" s="113" t="str">
        <f t="shared" si="700"/>
        <v/>
      </c>
      <c r="Q4403" s="42" t="str">
        <f t="shared" si="694"/>
        <v/>
      </c>
      <c r="R4403" s="81"/>
      <c r="S4403" s="44" t="str">
        <f t="shared" si="695"/>
        <v/>
      </c>
      <c r="T4403" s="81"/>
      <c r="U4403" s="81"/>
      <c r="V4403" s="42">
        <f t="shared" si="696"/>
        <v>0</v>
      </c>
      <c r="W4403" s="43"/>
      <c r="X4403" s="47">
        <f>SUMIFS(W$12:W4403,F$12:F4403,F4403,H$12:H4403,H4403,D$12:D4403,D4403)</f>
        <v>0</v>
      </c>
      <c r="Y4403" s="48">
        <f t="shared" si="697"/>
        <v>0</v>
      </c>
      <c r="Z4403" s="82"/>
      <c r="AA4403" s="106"/>
      <c r="AB4403" s="42">
        <f t="shared" si="698"/>
        <v>0</v>
      </c>
      <c r="AC4403" s="50"/>
      <c r="AD4403" s="81"/>
      <c r="AE4403" s="81"/>
      <c r="AF4403" s="81"/>
      <c r="AG4403" s="81"/>
      <c r="AH4403" s="81"/>
      <c r="AI4403" s="81"/>
      <c r="AJ4403" s="81"/>
      <c r="AK4403" s="81"/>
      <c r="AL4403" s="81"/>
      <c r="AM4403" s="50"/>
      <c r="AN4403" s="50"/>
      <c r="AO4403" s="112">
        <f t="shared" si="701"/>
        <v>0</v>
      </c>
    </row>
    <row r="4404" spans="1:41" ht="20.100000000000001" customHeight="1">
      <c r="A4404" s="70">
        <f t="shared" si="699"/>
        <v>1</v>
      </c>
      <c r="B4404" s="81"/>
      <c r="C4404" s="81"/>
      <c r="D4404" s="81"/>
      <c r="E4404" s="81"/>
      <c r="F4404" s="34"/>
      <c r="G4404" s="94"/>
      <c r="H4404" s="81"/>
      <c r="I4404" s="34"/>
      <c r="J4404" s="34"/>
      <c r="K4404" s="38"/>
      <c r="L4404" s="38"/>
      <c r="M4404" s="39">
        <f t="shared" si="692"/>
        <v>0</v>
      </c>
      <c r="N4404" s="40">
        <f t="shared" si="693"/>
        <v>0</v>
      </c>
      <c r="O4404" s="80"/>
      <c r="P4404" s="113" t="str">
        <f t="shared" si="700"/>
        <v/>
      </c>
      <c r="Q4404" s="42" t="str">
        <f t="shared" si="694"/>
        <v/>
      </c>
      <c r="R4404" s="81"/>
      <c r="S4404" s="44" t="str">
        <f t="shared" si="695"/>
        <v/>
      </c>
      <c r="T4404" s="81"/>
      <c r="U4404" s="81"/>
      <c r="V4404" s="42">
        <f t="shared" si="696"/>
        <v>0</v>
      </c>
      <c r="W4404" s="43"/>
      <c r="X4404" s="47">
        <f>SUMIFS(W$12:W4404,F$12:F4404,F4404,H$12:H4404,H4404,D$12:D4404,D4404)</f>
        <v>0</v>
      </c>
      <c r="Y4404" s="48">
        <f t="shared" si="697"/>
        <v>0</v>
      </c>
      <c r="Z4404" s="82"/>
      <c r="AA4404" s="106"/>
      <c r="AB4404" s="42">
        <f t="shared" si="698"/>
        <v>0</v>
      </c>
      <c r="AC4404" s="50"/>
      <c r="AD4404" s="81"/>
      <c r="AE4404" s="81"/>
      <c r="AF4404" s="81"/>
      <c r="AG4404" s="81"/>
      <c r="AH4404" s="81"/>
      <c r="AI4404" s="81"/>
      <c r="AJ4404" s="81"/>
      <c r="AK4404" s="81"/>
      <c r="AL4404" s="81"/>
      <c r="AM4404" s="50"/>
      <c r="AN4404" s="50"/>
      <c r="AO4404" s="112">
        <f t="shared" si="701"/>
        <v>0</v>
      </c>
    </row>
    <row r="4405" spans="1:41" ht="20.100000000000001" customHeight="1">
      <c r="A4405" s="70">
        <f t="shared" si="699"/>
        <v>1</v>
      </c>
      <c r="B4405" s="81"/>
      <c r="C4405" s="81"/>
      <c r="D4405" s="81"/>
      <c r="E4405" s="81"/>
      <c r="F4405" s="34"/>
      <c r="G4405" s="94"/>
      <c r="H4405" s="81"/>
      <c r="I4405" s="34"/>
      <c r="J4405" s="34"/>
      <c r="K4405" s="38"/>
      <c r="L4405" s="38"/>
      <c r="M4405" s="39">
        <f t="shared" si="692"/>
        <v>0</v>
      </c>
      <c r="N4405" s="40">
        <f t="shared" si="693"/>
        <v>0</v>
      </c>
      <c r="O4405" s="80"/>
      <c r="P4405" s="113" t="str">
        <f t="shared" si="700"/>
        <v/>
      </c>
      <c r="Q4405" s="42" t="str">
        <f t="shared" si="694"/>
        <v/>
      </c>
      <c r="R4405" s="81"/>
      <c r="S4405" s="44" t="str">
        <f t="shared" si="695"/>
        <v/>
      </c>
      <c r="T4405" s="81"/>
      <c r="U4405" s="81"/>
      <c r="V4405" s="42">
        <f t="shared" si="696"/>
        <v>0</v>
      </c>
      <c r="W4405" s="43"/>
      <c r="X4405" s="47">
        <f>SUMIFS(W$12:W4405,F$12:F4405,F4405,H$12:H4405,H4405,D$12:D4405,D4405)</f>
        <v>0</v>
      </c>
      <c r="Y4405" s="48">
        <f t="shared" si="697"/>
        <v>0</v>
      </c>
      <c r="Z4405" s="82"/>
      <c r="AA4405" s="106"/>
      <c r="AB4405" s="42">
        <f t="shared" si="698"/>
        <v>0</v>
      </c>
      <c r="AC4405" s="50"/>
      <c r="AD4405" s="81"/>
      <c r="AE4405" s="81"/>
      <c r="AF4405" s="81"/>
      <c r="AG4405" s="81"/>
      <c r="AH4405" s="81"/>
      <c r="AI4405" s="81"/>
      <c r="AJ4405" s="81"/>
      <c r="AK4405" s="81"/>
      <c r="AL4405" s="81"/>
      <c r="AM4405" s="50"/>
      <c r="AN4405" s="50"/>
      <c r="AO4405" s="112">
        <f t="shared" si="701"/>
        <v>0</v>
      </c>
    </row>
    <row r="4406" spans="1:41" ht="20.100000000000001" customHeight="1">
      <c r="A4406" s="70">
        <f t="shared" si="699"/>
        <v>1</v>
      </c>
      <c r="B4406" s="81"/>
      <c r="C4406" s="81"/>
      <c r="D4406" s="81"/>
      <c r="E4406" s="81"/>
      <c r="F4406" s="34"/>
      <c r="G4406" s="94"/>
      <c r="H4406" s="81"/>
      <c r="I4406" s="34"/>
      <c r="J4406" s="34"/>
      <c r="K4406" s="38"/>
      <c r="L4406" s="38"/>
      <c r="M4406" s="39">
        <f t="shared" si="692"/>
        <v>0</v>
      </c>
      <c r="N4406" s="40">
        <f t="shared" si="693"/>
        <v>0</v>
      </c>
      <c r="O4406" s="80"/>
      <c r="P4406" s="113" t="str">
        <f t="shared" si="700"/>
        <v/>
      </c>
      <c r="Q4406" s="42" t="str">
        <f t="shared" si="694"/>
        <v/>
      </c>
      <c r="R4406" s="81"/>
      <c r="S4406" s="44" t="str">
        <f t="shared" si="695"/>
        <v/>
      </c>
      <c r="T4406" s="81"/>
      <c r="U4406" s="81"/>
      <c r="V4406" s="42">
        <f t="shared" si="696"/>
        <v>0</v>
      </c>
      <c r="W4406" s="43"/>
      <c r="X4406" s="47">
        <f>SUMIFS(W$12:W4406,F$12:F4406,F4406,H$12:H4406,H4406,D$12:D4406,D4406)</f>
        <v>0</v>
      </c>
      <c r="Y4406" s="48">
        <f t="shared" si="697"/>
        <v>0</v>
      </c>
      <c r="Z4406" s="82"/>
      <c r="AA4406" s="106"/>
      <c r="AB4406" s="42">
        <f t="shared" si="698"/>
        <v>0</v>
      </c>
      <c r="AC4406" s="50"/>
      <c r="AD4406" s="81"/>
      <c r="AE4406" s="81"/>
      <c r="AF4406" s="81"/>
      <c r="AG4406" s="81"/>
      <c r="AH4406" s="81"/>
      <c r="AI4406" s="81"/>
      <c r="AJ4406" s="81"/>
      <c r="AK4406" s="81"/>
      <c r="AL4406" s="81"/>
      <c r="AM4406" s="50"/>
      <c r="AN4406" s="50"/>
      <c r="AO4406" s="112">
        <f t="shared" si="701"/>
        <v>0</v>
      </c>
    </row>
    <row r="4407" spans="1:41" ht="20.100000000000001" customHeight="1">
      <c r="A4407" s="70">
        <f t="shared" si="699"/>
        <v>1</v>
      </c>
      <c r="B4407" s="81"/>
      <c r="C4407" s="81"/>
      <c r="D4407" s="81"/>
      <c r="E4407" s="81"/>
      <c r="F4407" s="34"/>
      <c r="G4407" s="94"/>
      <c r="H4407" s="81"/>
      <c r="I4407" s="34"/>
      <c r="J4407" s="34"/>
      <c r="K4407" s="38"/>
      <c r="L4407" s="38"/>
      <c r="M4407" s="39">
        <f t="shared" si="692"/>
        <v>0</v>
      </c>
      <c r="N4407" s="40">
        <f t="shared" si="693"/>
        <v>0</v>
      </c>
      <c r="O4407" s="80"/>
      <c r="P4407" s="113" t="str">
        <f t="shared" si="700"/>
        <v/>
      </c>
      <c r="Q4407" s="42" t="str">
        <f t="shared" si="694"/>
        <v/>
      </c>
      <c r="R4407" s="81"/>
      <c r="S4407" s="44" t="str">
        <f t="shared" si="695"/>
        <v/>
      </c>
      <c r="T4407" s="81"/>
      <c r="U4407" s="81"/>
      <c r="V4407" s="42">
        <f t="shared" si="696"/>
        <v>0</v>
      </c>
      <c r="W4407" s="43"/>
      <c r="X4407" s="47">
        <f>SUMIFS(W$12:W4407,F$12:F4407,F4407,H$12:H4407,H4407,D$12:D4407,D4407)</f>
        <v>0</v>
      </c>
      <c r="Y4407" s="48">
        <f t="shared" si="697"/>
        <v>0</v>
      </c>
      <c r="Z4407" s="82"/>
      <c r="AA4407" s="106"/>
      <c r="AB4407" s="42">
        <f t="shared" si="698"/>
        <v>0</v>
      </c>
      <c r="AC4407" s="50"/>
      <c r="AD4407" s="81"/>
      <c r="AE4407" s="81"/>
      <c r="AF4407" s="81"/>
      <c r="AG4407" s="81"/>
      <c r="AH4407" s="81"/>
      <c r="AI4407" s="81"/>
      <c r="AJ4407" s="81"/>
      <c r="AK4407" s="81"/>
      <c r="AL4407" s="81"/>
      <c r="AM4407" s="50"/>
      <c r="AN4407" s="50"/>
      <c r="AO4407" s="112">
        <f t="shared" si="701"/>
        <v>0</v>
      </c>
    </row>
    <row r="4408" spans="1:41" ht="20.100000000000001" customHeight="1">
      <c r="A4408" s="70">
        <f t="shared" si="699"/>
        <v>1</v>
      </c>
      <c r="B4408" s="81"/>
      <c r="C4408" s="81"/>
      <c r="D4408" s="81"/>
      <c r="E4408" s="81"/>
      <c r="F4408" s="34"/>
      <c r="G4408" s="94"/>
      <c r="H4408" s="81"/>
      <c r="I4408" s="34"/>
      <c r="J4408" s="34"/>
      <c r="K4408" s="38"/>
      <c r="L4408" s="38"/>
      <c r="M4408" s="39">
        <f t="shared" si="692"/>
        <v>0</v>
      </c>
      <c r="N4408" s="40">
        <f t="shared" si="693"/>
        <v>0</v>
      </c>
      <c r="O4408" s="80"/>
      <c r="P4408" s="113" t="str">
        <f t="shared" si="700"/>
        <v/>
      </c>
      <c r="Q4408" s="42" t="str">
        <f t="shared" si="694"/>
        <v/>
      </c>
      <c r="R4408" s="81"/>
      <c r="S4408" s="44" t="str">
        <f t="shared" si="695"/>
        <v/>
      </c>
      <c r="T4408" s="81"/>
      <c r="U4408" s="81"/>
      <c r="V4408" s="42">
        <f t="shared" si="696"/>
        <v>0</v>
      </c>
      <c r="W4408" s="43"/>
      <c r="X4408" s="47">
        <f>SUMIFS(W$12:W4408,F$12:F4408,F4408,H$12:H4408,H4408,D$12:D4408,D4408)</f>
        <v>0</v>
      </c>
      <c r="Y4408" s="48">
        <f t="shared" si="697"/>
        <v>0</v>
      </c>
      <c r="Z4408" s="82"/>
      <c r="AA4408" s="106"/>
      <c r="AB4408" s="42">
        <f t="shared" si="698"/>
        <v>0</v>
      </c>
      <c r="AC4408" s="50"/>
      <c r="AD4408" s="81"/>
      <c r="AE4408" s="81"/>
      <c r="AF4408" s="81"/>
      <c r="AG4408" s="81"/>
      <c r="AH4408" s="81"/>
      <c r="AI4408" s="81"/>
      <c r="AJ4408" s="81"/>
      <c r="AK4408" s="81"/>
      <c r="AL4408" s="81"/>
      <c r="AM4408" s="50"/>
      <c r="AN4408" s="50"/>
      <c r="AO4408" s="112">
        <f t="shared" si="701"/>
        <v>0</v>
      </c>
    </row>
    <row r="4409" spans="1:41" ht="20.100000000000001" customHeight="1">
      <c r="A4409" s="70">
        <f t="shared" si="699"/>
        <v>1</v>
      </c>
      <c r="B4409" s="81"/>
      <c r="C4409" s="81"/>
      <c r="D4409" s="81"/>
      <c r="E4409" s="81"/>
      <c r="F4409" s="34"/>
      <c r="G4409" s="94"/>
      <c r="H4409" s="81"/>
      <c r="I4409" s="34"/>
      <c r="J4409" s="34"/>
      <c r="K4409" s="38"/>
      <c r="L4409" s="38"/>
      <c r="M4409" s="39">
        <f t="shared" si="692"/>
        <v>0</v>
      </c>
      <c r="N4409" s="40">
        <f t="shared" si="693"/>
        <v>0</v>
      </c>
      <c r="O4409" s="80"/>
      <c r="P4409" s="113" t="str">
        <f t="shared" si="700"/>
        <v/>
      </c>
      <c r="Q4409" s="42" t="str">
        <f t="shared" si="694"/>
        <v/>
      </c>
      <c r="R4409" s="81"/>
      <c r="S4409" s="44" t="str">
        <f t="shared" si="695"/>
        <v/>
      </c>
      <c r="T4409" s="81"/>
      <c r="U4409" s="81"/>
      <c r="V4409" s="42">
        <f t="shared" si="696"/>
        <v>0</v>
      </c>
      <c r="W4409" s="43"/>
      <c r="X4409" s="47">
        <f>SUMIFS(W$12:W4409,F$12:F4409,F4409,H$12:H4409,H4409,D$12:D4409,D4409)</f>
        <v>0</v>
      </c>
      <c r="Y4409" s="48">
        <f t="shared" si="697"/>
        <v>0</v>
      </c>
      <c r="Z4409" s="82"/>
      <c r="AA4409" s="106"/>
      <c r="AB4409" s="42">
        <f t="shared" si="698"/>
        <v>0</v>
      </c>
      <c r="AC4409" s="50"/>
      <c r="AD4409" s="81"/>
      <c r="AE4409" s="81"/>
      <c r="AF4409" s="81"/>
      <c r="AG4409" s="81"/>
      <c r="AH4409" s="81"/>
      <c r="AI4409" s="81"/>
      <c r="AJ4409" s="81"/>
      <c r="AK4409" s="81"/>
      <c r="AL4409" s="81"/>
      <c r="AM4409" s="50"/>
      <c r="AN4409" s="50"/>
      <c r="AO4409" s="112">
        <f t="shared" si="701"/>
        <v>0</v>
      </c>
    </row>
    <row r="4410" spans="1:41" ht="20.100000000000001" customHeight="1">
      <c r="A4410" s="70">
        <f t="shared" si="699"/>
        <v>1</v>
      </c>
      <c r="B4410" s="81"/>
      <c r="C4410" s="81"/>
      <c r="D4410" s="81"/>
      <c r="E4410" s="81"/>
      <c r="F4410" s="34"/>
      <c r="G4410" s="94"/>
      <c r="H4410" s="81"/>
      <c r="I4410" s="34"/>
      <c r="J4410" s="34"/>
      <c r="K4410" s="38"/>
      <c r="L4410" s="38"/>
      <c r="M4410" s="39">
        <f t="shared" si="692"/>
        <v>0</v>
      </c>
      <c r="N4410" s="40">
        <f t="shared" si="693"/>
        <v>0</v>
      </c>
      <c r="O4410" s="80"/>
      <c r="P4410" s="113" t="str">
        <f t="shared" si="700"/>
        <v/>
      </c>
      <c r="Q4410" s="42" t="str">
        <f t="shared" si="694"/>
        <v/>
      </c>
      <c r="R4410" s="81"/>
      <c r="S4410" s="44" t="str">
        <f t="shared" si="695"/>
        <v/>
      </c>
      <c r="T4410" s="81"/>
      <c r="U4410" s="81"/>
      <c r="V4410" s="42">
        <f t="shared" si="696"/>
        <v>0</v>
      </c>
      <c r="W4410" s="43"/>
      <c r="X4410" s="47">
        <f>SUMIFS(W$12:W4410,F$12:F4410,F4410,H$12:H4410,H4410,D$12:D4410,D4410)</f>
        <v>0</v>
      </c>
      <c r="Y4410" s="48">
        <f t="shared" si="697"/>
        <v>0</v>
      </c>
      <c r="Z4410" s="82"/>
      <c r="AA4410" s="106"/>
      <c r="AB4410" s="42">
        <f t="shared" si="698"/>
        <v>0</v>
      </c>
      <c r="AC4410" s="50"/>
      <c r="AD4410" s="81"/>
      <c r="AE4410" s="81"/>
      <c r="AF4410" s="81"/>
      <c r="AG4410" s="81"/>
      <c r="AH4410" s="81"/>
      <c r="AI4410" s="81"/>
      <c r="AJ4410" s="81"/>
      <c r="AK4410" s="81"/>
      <c r="AL4410" s="81"/>
      <c r="AM4410" s="50"/>
      <c r="AN4410" s="50"/>
      <c r="AO4410" s="112">
        <f t="shared" si="701"/>
        <v>0</v>
      </c>
    </row>
    <row r="4411" spans="1:41" ht="20.100000000000001" customHeight="1">
      <c r="A4411" s="70">
        <f t="shared" si="699"/>
        <v>1</v>
      </c>
      <c r="B4411" s="81"/>
      <c r="C4411" s="81"/>
      <c r="D4411" s="81"/>
      <c r="E4411" s="81"/>
      <c r="F4411" s="34"/>
      <c r="G4411" s="94"/>
      <c r="H4411" s="81"/>
      <c r="I4411" s="34"/>
      <c r="J4411" s="34"/>
      <c r="K4411" s="38"/>
      <c r="L4411" s="38"/>
      <c r="M4411" s="39">
        <f t="shared" si="692"/>
        <v>0</v>
      </c>
      <c r="N4411" s="40">
        <f t="shared" si="693"/>
        <v>0</v>
      </c>
      <c r="O4411" s="80"/>
      <c r="P4411" s="113" t="str">
        <f t="shared" si="700"/>
        <v/>
      </c>
      <c r="Q4411" s="42" t="str">
        <f t="shared" si="694"/>
        <v/>
      </c>
      <c r="R4411" s="81"/>
      <c r="S4411" s="44" t="str">
        <f t="shared" si="695"/>
        <v/>
      </c>
      <c r="T4411" s="81"/>
      <c r="U4411" s="81"/>
      <c r="V4411" s="42">
        <f t="shared" si="696"/>
        <v>0</v>
      </c>
      <c r="W4411" s="43"/>
      <c r="X4411" s="47">
        <f>SUMIFS(W$12:W4411,F$12:F4411,F4411,H$12:H4411,H4411,D$12:D4411,D4411)</f>
        <v>0</v>
      </c>
      <c r="Y4411" s="48">
        <f t="shared" si="697"/>
        <v>0</v>
      </c>
      <c r="Z4411" s="82"/>
      <c r="AA4411" s="106"/>
      <c r="AB4411" s="42">
        <f t="shared" si="698"/>
        <v>0</v>
      </c>
      <c r="AC4411" s="50"/>
      <c r="AD4411" s="81"/>
      <c r="AE4411" s="81"/>
      <c r="AF4411" s="81"/>
      <c r="AG4411" s="81"/>
      <c r="AH4411" s="81"/>
      <c r="AI4411" s="81"/>
      <c r="AJ4411" s="81"/>
      <c r="AK4411" s="81"/>
      <c r="AL4411" s="81"/>
      <c r="AM4411" s="50"/>
      <c r="AN4411" s="50"/>
      <c r="AO4411" s="112">
        <f t="shared" si="701"/>
        <v>0</v>
      </c>
    </row>
    <row r="4412" spans="1:41" ht="20.100000000000001" customHeight="1">
      <c r="A4412" s="70">
        <f t="shared" si="699"/>
        <v>1</v>
      </c>
      <c r="B4412" s="81"/>
      <c r="C4412" s="81"/>
      <c r="D4412" s="81"/>
      <c r="E4412" s="81"/>
      <c r="F4412" s="34"/>
      <c r="G4412" s="94"/>
      <c r="H4412" s="81"/>
      <c r="I4412" s="34"/>
      <c r="J4412" s="34"/>
      <c r="K4412" s="38"/>
      <c r="L4412" s="38"/>
      <c r="M4412" s="39">
        <f t="shared" si="692"/>
        <v>0</v>
      </c>
      <c r="N4412" s="40">
        <f t="shared" si="693"/>
        <v>0</v>
      </c>
      <c r="O4412" s="80"/>
      <c r="P4412" s="113" t="str">
        <f t="shared" si="700"/>
        <v/>
      </c>
      <c r="Q4412" s="42" t="str">
        <f t="shared" si="694"/>
        <v/>
      </c>
      <c r="R4412" s="81"/>
      <c r="S4412" s="44" t="str">
        <f t="shared" si="695"/>
        <v/>
      </c>
      <c r="T4412" s="81"/>
      <c r="U4412" s="81"/>
      <c r="V4412" s="42">
        <f t="shared" si="696"/>
        <v>0</v>
      </c>
      <c r="W4412" s="43"/>
      <c r="X4412" s="47">
        <f>SUMIFS(W$12:W4412,F$12:F4412,F4412,H$12:H4412,H4412,D$12:D4412,D4412)</f>
        <v>0</v>
      </c>
      <c r="Y4412" s="48">
        <f t="shared" si="697"/>
        <v>0</v>
      </c>
      <c r="Z4412" s="82"/>
      <c r="AA4412" s="106"/>
      <c r="AB4412" s="42">
        <f t="shared" si="698"/>
        <v>0</v>
      </c>
      <c r="AC4412" s="50"/>
      <c r="AD4412" s="81"/>
      <c r="AE4412" s="81"/>
      <c r="AF4412" s="81"/>
      <c r="AG4412" s="81"/>
      <c r="AH4412" s="81"/>
      <c r="AI4412" s="81"/>
      <c r="AJ4412" s="81"/>
      <c r="AK4412" s="81"/>
      <c r="AL4412" s="81"/>
      <c r="AM4412" s="50"/>
      <c r="AN4412" s="50"/>
      <c r="AO4412" s="112">
        <f t="shared" si="701"/>
        <v>0</v>
      </c>
    </row>
    <row r="4413" spans="1:41" ht="20.100000000000001" customHeight="1">
      <c r="A4413" s="70">
        <f t="shared" si="699"/>
        <v>1</v>
      </c>
      <c r="B4413" s="81"/>
      <c r="C4413" s="81"/>
      <c r="D4413" s="81"/>
      <c r="E4413" s="81"/>
      <c r="F4413" s="34"/>
      <c r="G4413" s="94"/>
      <c r="H4413" s="81"/>
      <c r="I4413" s="34"/>
      <c r="J4413" s="34"/>
      <c r="K4413" s="38"/>
      <c r="L4413" s="38"/>
      <c r="M4413" s="39">
        <f t="shared" si="692"/>
        <v>0</v>
      </c>
      <c r="N4413" s="40">
        <f t="shared" si="693"/>
        <v>0</v>
      </c>
      <c r="O4413" s="80"/>
      <c r="P4413" s="113" t="str">
        <f t="shared" si="700"/>
        <v/>
      </c>
      <c r="Q4413" s="42" t="str">
        <f t="shared" si="694"/>
        <v/>
      </c>
      <c r="R4413" s="81"/>
      <c r="S4413" s="44" t="str">
        <f t="shared" si="695"/>
        <v/>
      </c>
      <c r="T4413" s="81"/>
      <c r="U4413" s="81"/>
      <c r="V4413" s="42">
        <f t="shared" si="696"/>
        <v>0</v>
      </c>
      <c r="W4413" s="43"/>
      <c r="X4413" s="47">
        <f>SUMIFS(W$12:W4413,F$12:F4413,F4413,H$12:H4413,H4413,D$12:D4413,D4413)</f>
        <v>0</v>
      </c>
      <c r="Y4413" s="48">
        <f t="shared" si="697"/>
        <v>0</v>
      </c>
      <c r="Z4413" s="82"/>
      <c r="AA4413" s="106"/>
      <c r="AB4413" s="42">
        <f t="shared" si="698"/>
        <v>0</v>
      </c>
      <c r="AC4413" s="50"/>
      <c r="AD4413" s="81"/>
      <c r="AE4413" s="81"/>
      <c r="AF4413" s="81"/>
      <c r="AG4413" s="81"/>
      <c r="AH4413" s="81"/>
      <c r="AI4413" s="81"/>
      <c r="AJ4413" s="81"/>
      <c r="AK4413" s="81"/>
      <c r="AL4413" s="81"/>
      <c r="AM4413" s="50"/>
      <c r="AN4413" s="50"/>
      <c r="AO4413" s="112">
        <f t="shared" si="701"/>
        <v>0</v>
      </c>
    </row>
    <row r="4414" spans="1:41" ht="20.100000000000001" customHeight="1">
      <c r="A4414" s="70">
        <f t="shared" si="699"/>
        <v>1</v>
      </c>
      <c r="B4414" s="81"/>
      <c r="C4414" s="81"/>
      <c r="D4414" s="81"/>
      <c r="E4414" s="81"/>
      <c r="F4414" s="34"/>
      <c r="G4414" s="94"/>
      <c r="H4414" s="81"/>
      <c r="I4414" s="34"/>
      <c r="J4414" s="34"/>
      <c r="K4414" s="38"/>
      <c r="L4414" s="38"/>
      <c r="M4414" s="39">
        <f t="shared" si="692"/>
        <v>0</v>
      </c>
      <c r="N4414" s="40">
        <f t="shared" si="693"/>
        <v>0</v>
      </c>
      <c r="O4414" s="80"/>
      <c r="P4414" s="113" t="str">
        <f t="shared" si="700"/>
        <v/>
      </c>
      <c r="Q4414" s="42" t="str">
        <f t="shared" si="694"/>
        <v/>
      </c>
      <c r="R4414" s="81"/>
      <c r="S4414" s="44" t="str">
        <f t="shared" si="695"/>
        <v/>
      </c>
      <c r="T4414" s="81"/>
      <c r="U4414" s="81"/>
      <c r="V4414" s="42">
        <f t="shared" si="696"/>
        <v>0</v>
      </c>
      <c r="W4414" s="43"/>
      <c r="X4414" s="47">
        <f>SUMIFS(W$12:W4414,F$12:F4414,F4414,H$12:H4414,H4414,D$12:D4414,D4414)</f>
        <v>0</v>
      </c>
      <c r="Y4414" s="48">
        <f t="shared" si="697"/>
        <v>0</v>
      </c>
      <c r="Z4414" s="82"/>
      <c r="AA4414" s="106"/>
      <c r="AB4414" s="42">
        <f t="shared" si="698"/>
        <v>0</v>
      </c>
      <c r="AC4414" s="50"/>
      <c r="AD4414" s="81"/>
      <c r="AE4414" s="81"/>
      <c r="AF4414" s="81"/>
      <c r="AG4414" s="81"/>
      <c r="AH4414" s="81"/>
      <c r="AI4414" s="81"/>
      <c r="AJ4414" s="81"/>
      <c r="AK4414" s="81"/>
      <c r="AL4414" s="81"/>
      <c r="AM4414" s="50"/>
      <c r="AN4414" s="50"/>
      <c r="AO4414" s="112">
        <f t="shared" si="701"/>
        <v>0</v>
      </c>
    </row>
    <row r="4415" spans="1:41" ht="20.100000000000001" customHeight="1">
      <c r="A4415" s="70">
        <f t="shared" si="699"/>
        <v>1</v>
      </c>
      <c r="B4415" s="81"/>
      <c r="C4415" s="81"/>
      <c r="D4415" s="81"/>
      <c r="E4415" s="81"/>
      <c r="F4415" s="34"/>
      <c r="G4415" s="94"/>
      <c r="H4415" s="81"/>
      <c r="I4415" s="34"/>
      <c r="J4415" s="34"/>
      <c r="K4415" s="38"/>
      <c r="L4415" s="38"/>
      <c r="M4415" s="39">
        <f t="shared" si="692"/>
        <v>0</v>
      </c>
      <c r="N4415" s="40">
        <f t="shared" si="693"/>
        <v>0</v>
      </c>
      <c r="O4415" s="80"/>
      <c r="P4415" s="113" t="str">
        <f t="shared" si="700"/>
        <v/>
      </c>
      <c r="Q4415" s="42" t="str">
        <f t="shared" si="694"/>
        <v/>
      </c>
      <c r="R4415" s="81"/>
      <c r="S4415" s="44" t="str">
        <f t="shared" si="695"/>
        <v/>
      </c>
      <c r="T4415" s="81"/>
      <c r="U4415" s="81"/>
      <c r="V4415" s="42">
        <f t="shared" si="696"/>
        <v>0</v>
      </c>
      <c r="W4415" s="43"/>
      <c r="X4415" s="47">
        <f>SUMIFS(W$12:W4415,F$12:F4415,F4415,H$12:H4415,H4415,D$12:D4415,D4415)</f>
        <v>0</v>
      </c>
      <c r="Y4415" s="48">
        <f t="shared" si="697"/>
        <v>0</v>
      </c>
      <c r="Z4415" s="82"/>
      <c r="AA4415" s="106"/>
      <c r="AB4415" s="42">
        <f t="shared" si="698"/>
        <v>0</v>
      </c>
      <c r="AC4415" s="50"/>
      <c r="AD4415" s="81"/>
      <c r="AE4415" s="81"/>
      <c r="AF4415" s="81"/>
      <c r="AG4415" s="81"/>
      <c r="AH4415" s="81"/>
      <c r="AI4415" s="81"/>
      <c r="AJ4415" s="81"/>
      <c r="AK4415" s="81"/>
      <c r="AL4415" s="81"/>
      <c r="AM4415" s="50"/>
      <c r="AN4415" s="50"/>
      <c r="AO4415" s="112">
        <f t="shared" si="701"/>
        <v>0</v>
      </c>
    </row>
    <row r="4416" spans="1:41" ht="20.100000000000001" customHeight="1">
      <c r="A4416" s="70">
        <f t="shared" si="699"/>
        <v>1</v>
      </c>
      <c r="B4416" s="81"/>
      <c r="C4416" s="81"/>
      <c r="D4416" s="81"/>
      <c r="E4416" s="81"/>
      <c r="F4416" s="34"/>
      <c r="G4416" s="94"/>
      <c r="H4416" s="81"/>
      <c r="I4416" s="34"/>
      <c r="J4416" s="34"/>
      <c r="K4416" s="38"/>
      <c r="L4416" s="38"/>
      <c r="M4416" s="39">
        <f t="shared" si="692"/>
        <v>0</v>
      </c>
      <c r="N4416" s="40">
        <f t="shared" si="693"/>
        <v>0</v>
      </c>
      <c r="O4416" s="80"/>
      <c r="P4416" s="113" t="str">
        <f t="shared" si="700"/>
        <v/>
      </c>
      <c r="Q4416" s="42" t="str">
        <f t="shared" si="694"/>
        <v/>
      </c>
      <c r="R4416" s="81"/>
      <c r="S4416" s="44" t="str">
        <f t="shared" si="695"/>
        <v/>
      </c>
      <c r="T4416" s="81"/>
      <c r="U4416" s="81"/>
      <c r="V4416" s="42">
        <f t="shared" si="696"/>
        <v>0</v>
      </c>
      <c r="W4416" s="43"/>
      <c r="X4416" s="47">
        <f>SUMIFS(W$12:W4416,F$12:F4416,F4416,H$12:H4416,H4416,D$12:D4416,D4416)</f>
        <v>0</v>
      </c>
      <c r="Y4416" s="48">
        <f t="shared" si="697"/>
        <v>0</v>
      </c>
      <c r="Z4416" s="82"/>
      <c r="AA4416" s="106"/>
      <c r="AB4416" s="42">
        <f t="shared" si="698"/>
        <v>0</v>
      </c>
      <c r="AC4416" s="50"/>
      <c r="AD4416" s="81"/>
      <c r="AE4416" s="81"/>
      <c r="AF4416" s="81"/>
      <c r="AG4416" s="81"/>
      <c r="AH4416" s="81"/>
      <c r="AI4416" s="81"/>
      <c r="AJ4416" s="81"/>
      <c r="AK4416" s="81"/>
      <c r="AL4416" s="81"/>
      <c r="AM4416" s="50"/>
      <c r="AN4416" s="50"/>
      <c r="AO4416" s="112">
        <f t="shared" si="701"/>
        <v>0</v>
      </c>
    </row>
    <row r="4417" spans="1:41" ht="20.100000000000001" customHeight="1">
      <c r="A4417" s="70">
        <f t="shared" si="699"/>
        <v>1</v>
      </c>
      <c r="B4417" s="81"/>
      <c r="C4417" s="81"/>
      <c r="D4417" s="81"/>
      <c r="E4417" s="81"/>
      <c r="F4417" s="34"/>
      <c r="G4417" s="94"/>
      <c r="H4417" s="81"/>
      <c r="I4417" s="34"/>
      <c r="J4417" s="34"/>
      <c r="K4417" s="38"/>
      <c r="L4417" s="38"/>
      <c r="M4417" s="39">
        <f t="shared" si="692"/>
        <v>0</v>
      </c>
      <c r="N4417" s="40">
        <f t="shared" si="693"/>
        <v>0</v>
      </c>
      <c r="O4417" s="80"/>
      <c r="P4417" s="113" t="str">
        <f t="shared" si="700"/>
        <v/>
      </c>
      <c r="Q4417" s="42" t="str">
        <f t="shared" si="694"/>
        <v/>
      </c>
      <c r="R4417" s="81"/>
      <c r="S4417" s="44" t="str">
        <f t="shared" si="695"/>
        <v/>
      </c>
      <c r="T4417" s="81"/>
      <c r="U4417" s="81"/>
      <c r="V4417" s="42">
        <f t="shared" si="696"/>
        <v>0</v>
      </c>
      <c r="W4417" s="43"/>
      <c r="X4417" s="47">
        <f>SUMIFS(W$12:W4417,F$12:F4417,F4417,H$12:H4417,H4417,D$12:D4417,D4417)</f>
        <v>0</v>
      </c>
      <c r="Y4417" s="48">
        <f t="shared" si="697"/>
        <v>0</v>
      </c>
      <c r="Z4417" s="82"/>
      <c r="AA4417" s="106"/>
      <c r="AB4417" s="42">
        <f t="shared" si="698"/>
        <v>0</v>
      </c>
      <c r="AC4417" s="50"/>
      <c r="AD4417" s="81"/>
      <c r="AE4417" s="81"/>
      <c r="AF4417" s="81"/>
      <c r="AG4417" s="81"/>
      <c r="AH4417" s="81"/>
      <c r="AI4417" s="81"/>
      <c r="AJ4417" s="81"/>
      <c r="AK4417" s="81"/>
      <c r="AL4417" s="81"/>
      <c r="AM4417" s="50"/>
      <c r="AN4417" s="50"/>
      <c r="AO4417" s="112">
        <f t="shared" si="701"/>
        <v>0</v>
      </c>
    </row>
    <row r="4418" spans="1:41" ht="20.100000000000001" customHeight="1">
      <c r="A4418" s="70">
        <f t="shared" si="699"/>
        <v>1</v>
      </c>
      <c r="B4418" s="81"/>
      <c r="C4418" s="81"/>
      <c r="D4418" s="81"/>
      <c r="E4418" s="81"/>
      <c r="F4418" s="34"/>
      <c r="G4418" s="94"/>
      <c r="H4418" s="81"/>
      <c r="I4418" s="34"/>
      <c r="J4418" s="34"/>
      <c r="K4418" s="38"/>
      <c r="L4418" s="38"/>
      <c r="M4418" s="39">
        <f t="shared" si="692"/>
        <v>0</v>
      </c>
      <c r="N4418" s="40">
        <f t="shared" si="693"/>
        <v>0</v>
      </c>
      <c r="O4418" s="80"/>
      <c r="P4418" s="113" t="str">
        <f t="shared" si="700"/>
        <v/>
      </c>
      <c r="Q4418" s="42" t="str">
        <f t="shared" si="694"/>
        <v/>
      </c>
      <c r="R4418" s="81"/>
      <c r="S4418" s="44" t="str">
        <f t="shared" si="695"/>
        <v/>
      </c>
      <c r="T4418" s="81"/>
      <c r="U4418" s="81"/>
      <c r="V4418" s="42">
        <f t="shared" si="696"/>
        <v>0</v>
      </c>
      <c r="W4418" s="43"/>
      <c r="X4418" s="47">
        <f>SUMIFS(W$12:W4418,F$12:F4418,F4418,H$12:H4418,H4418,D$12:D4418,D4418)</f>
        <v>0</v>
      </c>
      <c r="Y4418" s="48">
        <f t="shared" si="697"/>
        <v>0</v>
      </c>
      <c r="Z4418" s="82"/>
      <c r="AA4418" s="106"/>
      <c r="AB4418" s="42">
        <f t="shared" si="698"/>
        <v>0</v>
      </c>
      <c r="AC4418" s="50"/>
      <c r="AD4418" s="81"/>
      <c r="AE4418" s="81"/>
      <c r="AF4418" s="81"/>
      <c r="AG4418" s="81"/>
      <c r="AH4418" s="81"/>
      <c r="AI4418" s="81"/>
      <c r="AJ4418" s="81"/>
      <c r="AK4418" s="81"/>
      <c r="AL4418" s="81"/>
      <c r="AM4418" s="50"/>
      <c r="AN4418" s="50"/>
      <c r="AO4418" s="112">
        <f t="shared" si="701"/>
        <v>0</v>
      </c>
    </row>
    <row r="4419" spans="1:41" ht="20.100000000000001" customHeight="1">
      <c r="A4419" s="70">
        <f t="shared" si="699"/>
        <v>1</v>
      </c>
      <c r="B4419" s="81"/>
      <c r="C4419" s="81"/>
      <c r="D4419" s="81"/>
      <c r="E4419" s="81"/>
      <c r="F4419" s="34"/>
      <c r="G4419" s="94"/>
      <c r="H4419" s="81"/>
      <c r="I4419" s="34"/>
      <c r="J4419" s="34"/>
      <c r="K4419" s="38"/>
      <c r="L4419" s="38"/>
      <c r="M4419" s="39">
        <f t="shared" si="692"/>
        <v>0</v>
      </c>
      <c r="N4419" s="40">
        <f t="shared" si="693"/>
        <v>0</v>
      </c>
      <c r="O4419" s="80"/>
      <c r="P4419" s="113" t="str">
        <f t="shared" si="700"/>
        <v/>
      </c>
      <c r="Q4419" s="42" t="str">
        <f t="shared" si="694"/>
        <v/>
      </c>
      <c r="R4419" s="81"/>
      <c r="S4419" s="44" t="str">
        <f t="shared" si="695"/>
        <v/>
      </c>
      <c r="T4419" s="81"/>
      <c r="U4419" s="81"/>
      <c r="V4419" s="42">
        <f t="shared" si="696"/>
        <v>0</v>
      </c>
      <c r="W4419" s="43"/>
      <c r="X4419" s="47">
        <f>SUMIFS(W$12:W4419,F$12:F4419,F4419,H$12:H4419,H4419,D$12:D4419,D4419)</f>
        <v>0</v>
      </c>
      <c r="Y4419" s="48">
        <f t="shared" si="697"/>
        <v>0</v>
      </c>
      <c r="Z4419" s="82"/>
      <c r="AA4419" s="106"/>
      <c r="AB4419" s="42">
        <f t="shared" si="698"/>
        <v>0</v>
      </c>
      <c r="AC4419" s="50"/>
      <c r="AD4419" s="81"/>
      <c r="AE4419" s="81"/>
      <c r="AF4419" s="81"/>
      <c r="AG4419" s="81"/>
      <c r="AH4419" s="81"/>
      <c r="AI4419" s="81"/>
      <c r="AJ4419" s="81"/>
      <c r="AK4419" s="81"/>
      <c r="AL4419" s="81"/>
      <c r="AM4419" s="50"/>
      <c r="AN4419" s="50"/>
      <c r="AO4419" s="112">
        <f t="shared" si="701"/>
        <v>0</v>
      </c>
    </row>
    <row r="4420" spans="1:41" ht="20.100000000000001" customHeight="1">
      <c r="A4420" s="70">
        <f t="shared" si="699"/>
        <v>1</v>
      </c>
      <c r="B4420" s="81"/>
      <c r="C4420" s="81"/>
      <c r="D4420" s="81"/>
      <c r="E4420" s="81"/>
      <c r="F4420" s="34"/>
      <c r="G4420" s="94"/>
      <c r="H4420" s="81"/>
      <c r="I4420" s="34"/>
      <c r="J4420" s="34"/>
      <c r="K4420" s="38"/>
      <c r="L4420" s="38"/>
      <c r="M4420" s="39">
        <f t="shared" si="692"/>
        <v>0</v>
      </c>
      <c r="N4420" s="40">
        <f t="shared" si="693"/>
        <v>0</v>
      </c>
      <c r="O4420" s="80"/>
      <c r="P4420" s="113" t="str">
        <f t="shared" si="700"/>
        <v/>
      </c>
      <c r="Q4420" s="42" t="str">
        <f t="shared" si="694"/>
        <v/>
      </c>
      <c r="R4420" s="81"/>
      <c r="S4420" s="44" t="str">
        <f t="shared" si="695"/>
        <v/>
      </c>
      <c r="T4420" s="81"/>
      <c r="U4420" s="81"/>
      <c r="V4420" s="42">
        <f t="shared" si="696"/>
        <v>0</v>
      </c>
      <c r="W4420" s="43"/>
      <c r="X4420" s="47">
        <f>SUMIFS(W$12:W4420,F$12:F4420,F4420,H$12:H4420,H4420,D$12:D4420,D4420)</f>
        <v>0</v>
      </c>
      <c r="Y4420" s="48">
        <f t="shared" si="697"/>
        <v>0</v>
      </c>
      <c r="Z4420" s="82"/>
      <c r="AA4420" s="106"/>
      <c r="AB4420" s="42">
        <f t="shared" si="698"/>
        <v>0</v>
      </c>
      <c r="AC4420" s="50"/>
      <c r="AD4420" s="81"/>
      <c r="AE4420" s="81"/>
      <c r="AF4420" s="81"/>
      <c r="AG4420" s="81"/>
      <c r="AH4420" s="81"/>
      <c r="AI4420" s="81"/>
      <c r="AJ4420" s="81"/>
      <c r="AK4420" s="81"/>
      <c r="AL4420" s="81"/>
      <c r="AM4420" s="50"/>
      <c r="AN4420" s="50"/>
      <c r="AO4420" s="112">
        <f t="shared" si="701"/>
        <v>0</v>
      </c>
    </row>
    <row r="4421" spans="1:41" ht="20.100000000000001" customHeight="1">
      <c r="A4421" s="70">
        <f t="shared" si="699"/>
        <v>1</v>
      </c>
      <c r="B4421" s="81"/>
      <c r="C4421" s="81"/>
      <c r="D4421" s="81"/>
      <c r="E4421" s="81"/>
      <c r="F4421" s="34"/>
      <c r="G4421" s="94"/>
      <c r="H4421" s="81"/>
      <c r="I4421" s="34"/>
      <c r="J4421" s="34"/>
      <c r="K4421" s="38"/>
      <c r="L4421" s="38"/>
      <c r="M4421" s="39">
        <f t="shared" si="692"/>
        <v>0</v>
      </c>
      <c r="N4421" s="40">
        <f t="shared" si="693"/>
        <v>0</v>
      </c>
      <c r="O4421" s="80"/>
      <c r="P4421" s="113" t="str">
        <f t="shared" si="700"/>
        <v/>
      </c>
      <c r="Q4421" s="42" t="str">
        <f t="shared" si="694"/>
        <v/>
      </c>
      <c r="R4421" s="81"/>
      <c r="S4421" s="44" t="str">
        <f t="shared" si="695"/>
        <v/>
      </c>
      <c r="T4421" s="81"/>
      <c r="U4421" s="81"/>
      <c r="V4421" s="42">
        <f t="shared" si="696"/>
        <v>0</v>
      </c>
      <c r="W4421" s="43"/>
      <c r="X4421" s="47">
        <f>SUMIFS(W$12:W4421,F$12:F4421,F4421,H$12:H4421,H4421,D$12:D4421,D4421)</f>
        <v>0</v>
      </c>
      <c r="Y4421" s="48">
        <f t="shared" si="697"/>
        <v>0</v>
      </c>
      <c r="Z4421" s="82"/>
      <c r="AA4421" s="106"/>
      <c r="AB4421" s="42">
        <f t="shared" si="698"/>
        <v>0</v>
      </c>
      <c r="AC4421" s="50"/>
      <c r="AD4421" s="81"/>
      <c r="AE4421" s="81"/>
      <c r="AF4421" s="81"/>
      <c r="AG4421" s="81"/>
      <c r="AH4421" s="81"/>
      <c r="AI4421" s="81"/>
      <c r="AJ4421" s="81"/>
      <c r="AK4421" s="81"/>
      <c r="AL4421" s="81"/>
      <c r="AM4421" s="50"/>
      <c r="AN4421" s="50"/>
      <c r="AO4421" s="112">
        <f t="shared" si="701"/>
        <v>0</v>
      </c>
    </row>
    <row r="4422" spans="1:41" ht="20.100000000000001" customHeight="1">
      <c r="A4422" s="70">
        <f t="shared" si="699"/>
        <v>1</v>
      </c>
      <c r="B4422" s="81"/>
      <c r="C4422" s="81"/>
      <c r="D4422" s="81"/>
      <c r="E4422" s="81"/>
      <c r="F4422" s="34"/>
      <c r="G4422" s="94"/>
      <c r="H4422" s="81"/>
      <c r="I4422" s="34"/>
      <c r="J4422" s="34"/>
      <c r="K4422" s="38"/>
      <c r="L4422" s="38"/>
      <c r="M4422" s="39">
        <f t="shared" si="692"/>
        <v>0</v>
      </c>
      <c r="N4422" s="40">
        <f t="shared" si="693"/>
        <v>0</v>
      </c>
      <c r="O4422" s="80"/>
      <c r="P4422" s="113" t="str">
        <f t="shared" si="700"/>
        <v/>
      </c>
      <c r="Q4422" s="42" t="str">
        <f t="shared" si="694"/>
        <v/>
      </c>
      <c r="R4422" s="81"/>
      <c r="S4422" s="44" t="str">
        <f t="shared" si="695"/>
        <v/>
      </c>
      <c r="T4422" s="81"/>
      <c r="U4422" s="81"/>
      <c r="V4422" s="42">
        <f t="shared" si="696"/>
        <v>0</v>
      </c>
      <c r="W4422" s="43"/>
      <c r="X4422" s="47">
        <f>SUMIFS(W$12:W4422,F$12:F4422,F4422,H$12:H4422,H4422,D$12:D4422,D4422)</f>
        <v>0</v>
      </c>
      <c r="Y4422" s="48">
        <f t="shared" si="697"/>
        <v>0</v>
      </c>
      <c r="Z4422" s="82"/>
      <c r="AA4422" s="106"/>
      <c r="AB4422" s="42">
        <f t="shared" si="698"/>
        <v>0</v>
      </c>
      <c r="AC4422" s="50"/>
      <c r="AD4422" s="81"/>
      <c r="AE4422" s="81"/>
      <c r="AF4422" s="81"/>
      <c r="AG4422" s="81"/>
      <c r="AH4422" s="81"/>
      <c r="AI4422" s="81"/>
      <c r="AJ4422" s="81"/>
      <c r="AK4422" s="81"/>
      <c r="AL4422" s="81"/>
      <c r="AM4422" s="50"/>
      <c r="AN4422" s="50"/>
      <c r="AO4422" s="112">
        <f t="shared" si="701"/>
        <v>0</v>
      </c>
    </row>
    <row r="4423" spans="1:41" ht="20.100000000000001" customHeight="1">
      <c r="A4423" s="70">
        <f t="shared" si="699"/>
        <v>1</v>
      </c>
      <c r="B4423" s="81"/>
      <c r="C4423" s="81"/>
      <c r="D4423" s="81"/>
      <c r="E4423" s="81"/>
      <c r="F4423" s="34"/>
      <c r="G4423" s="94"/>
      <c r="H4423" s="81"/>
      <c r="I4423" s="34"/>
      <c r="J4423" s="34"/>
      <c r="K4423" s="38"/>
      <c r="L4423" s="38"/>
      <c r="M4423" s="39">
        <f t="shared" si="692"/>
        <v>0</v>
      </c>
      <c r="N4423" s="40">
        <f t="shared" si="693"/>
        <v>0</v>
      </c>
      <c r="O4423" s="80"/>
      <c r="P4423" s="113" t="str">
        <f t="shared" si="700"/>
        <v/>
      </c>
      <c r="Q4423" s="42" t="str">
        <f t="shared" si="694"/>
        <v/>
      </c>
      <c r="R4423" s="81"/>
      <c r="S4423" s="44" t="str">
        <f t="shared" si="695"/>
        <v/>
      </c>
      <c r="T4423" s="81"/>
      <c r="U4423" s="81"/>
      <c r="V4423" s="42">
        <f t="shared" si="696"/>
        <v>0</v>
      </c>
      <c r="W4423" s="43"/>
      <c r="X4423" s="47">
        <f>SUMIFS(W$12:W4423,F$12:F4423,F4423,H$12:H4423,H4423,D$12:D4423,D4423)</f>
        <v>0</v>
      </c>
      <c r="Y4423" s="48">
        <f t="shared" si="697"/>
        <v>0</v>
      </c>
      <c r="Z4423" s="82"/>
      <c r="AA4423" s="106"/>
      <c r="AB4423" s="42">
        <f t="shared" si="698"/>
        <v>0</v>
      </c>
      <c r="AC4423" s="50"/>
      <c r="AD4423" s="81"/>
      <c r="AE4423" s="81"/>
      <c r="AF4423" s="81"/>
      <c r="AG4423" s="81"/>
      <c r="AH4423" s="81"/>
      <c r="AI4423" s="81"/>
      <c r="AJ4423" s="81"/>
      <c r="AK4423" s="81"/>
      <c r="AL4423" s="81"/>
      <c r="AM4423" s="50"/>
      <c r="AN4423" s="50"/>
      <c r="AO4423" s="112">
        <f t="shared" si="701"/>
        <v>0</v>
      </c>
    </row>
    <row r="4424" spans="1:41" ht="20.100000000000001" customHeight="1">
      <c r="A4424" s="70">
        <f t="shared" si="699"/>
        <v>1</v>
      </c>
      <c r="B4424" s="81"/>
      <c r="C4424" s="81"/>
      <c r="D4424" s="81"/>
      <c r="E4424" s="81"/>
      <c r="F4424" s="34"/>
      <c r="G4424" s="94"/>
      <c r="H4424" s="81"/>
      <c r="I4424" s="34"/>
      <c r="J4424" s="34"/>
      <c r="K4424" s="38"/>
      <c r="L4424" s="38"/>
      <c r="M4424" s="39">
        <f t="shared" ref="M4424:M4487" si="702">(IF(L4424&lt;K4424,1+L4424,L4424)-K4424-IF(AND(K4424&lt;$L$5,L4424&gt;$M$5),$M$5-$L$5)-IF(AND(K4424&lt;$L$6,L4424&gt;$M$6),$M$6-$L$6)-IF(AND(K4424&lt;$L$7,L4424&gt;$M$7),$M$7-$L$7))-IF(AND(K4424&lt;$L$8,L4424&gt;$M$8),$M$8-$L$8)</f>
        <v>0</v>
      </c>
      <c r="N4424" s="40">
        <f t="shared" ref="N4424:N4487" si="703">HOUR(M4424)+MINUTE(M4424)/60</f>
        <v>0</v>
      </c>
      <c r="O4424" s="80"/>
      <c r="P4424" s="113" t="str">
        <f t="shared" si="700"/>
        <v/>
      </c>
      <c r="Q4424" s="42" t="str">
        <f t="shared" ref="Q4424:Q4487" si="704">IFERROR(V4424/(N4424*O4424),"")</f>
        <v/>
      </c>
      <c r="R4424" s="81"/>
      <c r="S4424" s="44" t="str">
        <f t="shared" ref="S4424:S4487" si="705">IFERROR(W4424/R4424,"")</f>
        <v/>
      </c>
      <c r="T4424" s="81"/>
      <c r="U4424" s="81"/>
      <c r="V4424" s="42">
        <f t="shared" ref="V4424:V4487" si="706">+W4424+Y4424</f>
        <v>0</v>
      </c>
      <c r="W4424" s="43"/>
      <c r="X4424" s="47">
        <f>SUMIFS(W$12:W4424,F$12:F4424,F4424,H$12:H4424,H4424,D$12:D4424,D4424)</f>
        <v>0</v>
      </c>
      <c r="Y4424" s="48">
        <f t="shared" ref="Y4424:Y4487" si="707">SUM(AC4424:AK4424)</f>
        <v>0</v>
      </c>
      <c r="Z4424" s="82"/>
      <c r="AA4424" s="106"/>
      <c r="AB4424" s="42">
        <f t="shared" ref="AB4424:AB4487" si="708">+W4424*AA4424</f>
        <v>0</v>
      </c>
      <c r="AC4424" s="50"/>
      <c r="AD4424" s="81"/>
      <c r="AE4424" s="81"/>
      <c r="AF4424" s="81"/>
      <c r="AG4424" s="81"/>
      <c r="AH4424" s="81"/>
      <c r="AI4424" s="81"/>
      <c r="AJ4424" s="81"/>
      <c r="AK4424" s="81"/>
      <c r="AL4424" s="81"/>
      <c r="AM4424" s="50"/>
      <c r="AN4424" s="50"/>
      <c r="AO4424" s="112">
        <f t="shared" si="701"/>
        <v>0</v>
      </c>
    </row>
    <row r="4425" spans="1:41" ht="20.100000000000001" customHeight="1">
      <c r="A4425" s="70">
        <f t="shared" si="699"/>
        <v>1</v>
      </c>
      <c r="B4425" s="81"/>
      <c r="C4425" s="81"/>
      <c r="D4425" s="81"/>
      <c r="E4425" s="81"/>
      <c r="F4425" s="34"/>
      <c r="G4425" s="94"/>
      <c r="H4425" s="81"/>
      <c r="I4425" s="34"/>
      <c r="J4425" s="34"/>
      <c r="K4425" s="38"/>
      <c r="L4425" s="38"/>
      <c r="M4425" s="39">
        <f t="shared" si="702"/>
        <v>0</v>
      </c>
      <c r="N4425" s="40">
        <f t="shared" si="703"/>
        <v>0</v>
      </c>
      <c r="O4425" s="80"/>
      <c r="P4425" s="113" t="str">
        <f t="shared" si="700"/>
        <v/>
      </c>
      <c r="Q4425" s="42" t="str">
        <f t="shared" si="704"/>
        <v/>
      </c>
      <c r="R4425" s="81"/>
      <c r="S4425" s="44" t="str">
        <f t="shared" si="705"/>
        <v/>
      </c>
      <c r="T4425" s="81"/>
      <c r="U4425" s="81"/>
      <c r="V4425" s="42">
        <f t="shared" si="706"/>
        <v>0</v>
      </c>
      <c r="W4425" s="43"/>
      <c r="X4425" s="47">
        <f>SUMIFS(W$12:W4425,F$12:F4425,F4425,H$12:H4425,H4425,D$12:D4425,D4425)</f>
        <v>0</v>
      </c>
      <c r="Y4425" s="48">
        <f t="shared" si="707"/>
        <v>0</v>
      </c>
      <c r="Z4425" s="82"/>
      <c r="AA4425" s="106"/>
      <c r="AB4425" s="42">
        <f t="shared" si="708"/>
        <v>0</v>
      </c>
      <c r="AC4425" s="50"/>
      <c r="AD4425" s="81"/>
      <c r="AE4425" s="81"/>
      <c r="AF4425" s="81"/>
      <c r="AG4425" s="81"/>
      <c r="AH4425" s="81"/>
      <c r="AI4425" s="81"/>
      <c r="AJ4425" s="81"/>
      <c r="AK4425" s="81"/>
      <c r="AL4425" s="81"/>
      <c r="AM4425" s="50"/>
      <c r="AN4425" s="50"/>
      <c r="AO4425" s="112">
        <f t="shared" si="701"/>
        <v>0</v>
      </c>
    </row>
    <row r="4426" spans="1:41" ht="20.100000000000001" customHeight="1">
      <c r="A4426" s="70">
        <f t="shared" si="699"/>
        <v>1</v>
      </c>
      <c r="B4426" s="81"/>
      <c r="C4426" s="81"/>
      <c r="D4426" s="81"/>
      <c r="E4426" s="81"/>
      <c r="F4426" s="34"/>
      <c r="G4426" s="94"/>
      <c r="H4426" s="81"/>
      <c r="I4426" s="34"/>
      <c r="J4426" s="34"/>
      <c r="K4426" s="38"/>
      <c r="L4426" s="38"/>
      <c r="M4426" s="39">
        <f t="shared" si="702"/>
        <v>0</v>
      </c>
      <c r="N4426" s="40">
        <f t="shared" si="703"/>
        <v>0</v>
      </c>
      <c r="O4426" s="80"/>
      <c r="P4426" s="113" t="str">
        <f t="shared" si="700"/>
        <v/>
      </c>
      <c r="Q4426" s="42" t="str">
        <f t="shared" si="704"/>
        <v/>
      </c>
      <c r="R4426" s="81"/>
      <c r="S4426" s="44" t="str">
        <f t="shared" si="705"/>
        <v/>
      </c>
      <c r="T4426" s="81"/>
      <c r="U4426" s="81"/>
      <c r="V4426" s="42">
        <f t="shared" si="706"/>
        <v>0</v>
      </c>
      <c r="W4426" s="43"/>
      <c r="X4426" s="47">
        <f>SUMIFS(W$12:W4426,F$12:F4426,F4426,H$12:H4426,H4426,D$12:D4426,D4426)</f>
        <v>0</v>
      </c>
      <c r="Y4426" s="48">
        <f t="shared" si="707"/>
        <v>0</v>
      </c>
      <c r="Z4426" s="82"/>
      <c r="AA4426" s="106"/>
      <c r="AB4426" s="42">
        <f t="shared" si="708"/>
        <v>0</v>
      </c>
      <c r="AC4426" s="50"/>
      <c r="AD4426" s="81"/>
      <c r="AE4426" s="81"/>
      <c r="AF4426" s="81"/>
      <c r="AG4426" s="81"/>
      <c r="AH4426" s="81"/>
      <c r="AI4426" s="81"/>
      <c r="AJ4426" s="81"/>
      <c r="AK4426" s="81"/>
      <c r="AL4426" s="81"/>
      <c r="AM4426" s="50"/>
      <c r="AN4426" s="50"/>
      <c r="AO4426" s="112">
        <f t="shared" si="701"/>
        <v>0</v>
      </c>
    </row>
    <row r="4427" spans="1:41" ht="20.100000000000001" customHeight="1">
      <c r="A4427" s="70">
        <f t="shared" si="699"/>
        <v>1</v>
      </c>
      <c r="B4427" s="81"/>
      <c r="C4427" s="81"/>
      <c r="D4427" s="81"/>
      <c r="E4427" s="81"/>
      <c r="F4427" s="34"/>
      <c r="G4427" s="94"/>
      <c r="H4427" s="81"/>
      <c r="I4427" s="34"/>
      <c r="J4427" s="34"/>
      <c r="K4427" s="38"/>
      <c r="L4427" s="38"/>
      <c r="M4427" s="39">
        <f t="shared" si="702"/>
        <v>0</v>
      </c>
      <c r="N4427" s="40">
        <f t="shared" si="703"/>
        <v>0</v>
      </c>
      <c r="O4427" s="80"/>
      <c r="P4427" s="113" t="str">
        <f t="shared" si="700"/>
        <v/>
      </c>
      <c r="Q4427" s="42" t="str">
        <f t="shared" si="704"/>
        <v/>
      </c>
      <c r="R4427" s="81"/>
      <c r="S4427" s="44" t="str">
        <f t="shared" si="705"/>
        <v/>
      </c>
      <c r="T4427" s="81"/>
      <c r="U4427" s="81"/>
      <c r="V4427" s="42">
        <f t="shared" si="706"/>
        <v>0</v>
      </c>
      <c r="W4427" s="43"/>
      <c r="X4427" s="47">
        <f>SUMIFS(W$12:W4427,F$12:F4427,F4427,H$12:H4427,H4427,D$12:D4427,D4427)</f>
        <v>0</v>
      </c>
      <c r="Y4427" s="48">
        <f t="shared" si="707"/>
        <v>0</v>
      </c>
      <c r="Z4427" s="82"/>
      <c r="AA4427" s="106"/>
      <c r="AB4427" s="42">
        <f t="shared" si="708"/>
        <v>0</v>
      </c>
      <c r="AC4427" s="50"/>
      <c r="AD4427" s="81"/>
      <c r="AE4427" s="81"/>
      <c r="AF4427" s="81"/>
      <c r="AG4427" s="81"/>
      <c r="AH4427" s="81"/>
      <c r="AI4427" s="81"/>
      <c r="AJ4427" s="81"/>
      <c r="AK4427" s="81"/>
      <c r="AL4427" s="81"/>
      <c r="AM4427" s="50"/>
      <c r="AN4427" s="50"/>
      <c r="AO4427" s="112">
        <f t="shared" si="701"/>
        <v>0</v>
      </c>
    </row>
    <row r="4428" spans="1:41" ht="20.100000000000001" customHeight="1">
      <c r="A4428" s="70">
        <f t="shared" si="699"/>
        <v>1</v>
      </c>
      <c r="B4428" s="81"/>
      <c r="C4428" s="81"/>
      <c r="D4428" s="81"/>
      <c r="E4428" s="81"/>
      <c r="F4428" s="34"/>
      <c r="G4428" s="94"/>
      <c r="H4428" s="81"/>
      <c r="I4428" s="34"/>
      <c r="J4428" s="34"/>
      <c r="K4428" s="38"/>
      <c r="L4428" s="38"/>
      <c r="M4428" s="39">
        <f t="shared" si="702"/>
        <v>0</v>
      </c>
      <c r="N4428" s="40">
        <f t="shared" si="703"/>
        <v>0</v>
      </c>
      <c r="O4428" s="80"/>
      <c r="P4428" s="113" t="str">
        <f t="shared" si="700"/>
        <v/>
      </c>
      <c r="Q4428" s="42" t="str">
        <f t="shared" si="704"/>
        <v/>
      </c>
      <c r="R4428" s="81"/>
      <c r="S4428" s="44" t="str">
        <f t="shared" si="705"/>
        <v/>
      </c>
      <c r="T4428" s="81"/>
      <c r="U4428" s="81"/>
      <c r="V4428" s="42">
        <f t="shared" si="706"/>
        <v>0</v>
      </c>
      <c r="W4428" s="43"/>
      <c r="X4428" s="47">
        <f>SUMIFS(W$12:W4428,F$12:F4428,F4428,H$12:H4428,H4428,D$12:D4428,D4428)</f>
        <v>0</v>
      </c>
      <c r="Y4428" s="48">
        <f t="shared" si="707"/>
        <v>0</v>
      </c>
      <c r="Z4428" s="82"/>
      <c r="AA4428" s="106"/>
      <c r="AB4428" s="42">
        <f t="shared" si="708"/>
        <v>0</v>
      </c>
      <c r="AC4428" s="50"/>
      <c r="AD4428" s="81"/>
      <c r="AE4428" s="81"/>
      <c r="AF4428" s="81"/>
      <c r="AG4428" s="81"/>
      <c r="AH4428" s="81"/>
      <c r="AI4428" s="81"/>
      <c r="AJ4428" s="81"/>
      <c r="AK4428" s="81"/>
      <c r="AL4428" s="81"/>
      <c r="AM4428" s="50"/>
      <c r="AN4428" s="50"/>
      <c r="AO4428" s="112">
        <f t="shared" si="701"/>
        <v>0</v>
      </c>
    </row>
    <row r="4429" spans="1:41" ht="20.100000000000001" customHeight="1">
      <c r="A4429" s="70">
        <f t="shared" ref="A4429:A4492" si="709">MONTH(B4429)</f>
        <v>1</v>
      </c>
      <c r="B4429" s="81"/>
      <c r="C4429" s="81"/>
      <c r="D4429" s="81"/>
      <c r="E4429" s="81"/>
      <c r="F4429" s="34"/>
      <c r="G4429" s="94"/>
      <c r="H4429" s="81"/>
      <c r="I4429" s="34"/>
      <c r="J4429" s="34"/>
      <c r="K4429" s="38"/>
      <c r="L4429" s="38"/>
      <c r="M4429" s="39">
        <f t="shared" si="702"/>
        <v>0</v>
      </c>
      <c r="N4429" s="40">
        <f t="shared" si="703"/>
        <v>0</v>
      </c>
      <c r="O4429" s="80"/>
      <c r="P4429" s="113" t="str">
        <f t="shared" ref="P4429:P4492" si="710">IFERROR(W4429/V4429,"")</f>
        <v/>
      </c>
      <c r="Q4429" s="42" t="str">
        <f t="shared" si="704"/>
        <v/>
      </c>
      <c r="R4429" s="81"/>
      <c r="S4429" s="44" t="str">
        <f t="shared" si="705"/>
        <v/>
      </c>
      <c r="T4429" s="81"/>
      <c r="U4429" s="81"/>
      <c r="V4429" s="42">
        <f t="shared" si="706"/>
        <v>0</v>
      </c>
      <c r="W4429" s="43"/>
      <c r="X4429" s="47">
        <f>SUMIFS(W$12:W4429,F$12:F4429,F4429,H$12:H4429,H4429,D$12:D4429,D4429)</f>
        <v>0</v>
      </c>
      <c r="Y4429" s="48">
        <f t="shared" si="707"/>
        <v>0</v>
      </c>
      <c r="Z4429" s="82"/>
      <c r="AA4429" s="106"/>
      <c r="AB4429" s="42">
        <f t="shared" si="708"/>
        <v>0</v>
      </c>
      <c r="AC4429" s="50"/>
      <c r="AD4429" s="81"/>
      <c r="AE4429" s="81"/>
      <c r="AF4429" s="81"/>
      <c r="AG4429" s="81"/>
      <c r="AH4429" s="81"/>
      <c r="AI4429" s="81"/>
      <c r="AJ4429" s="81"/>
      <c r="AK4429" s="81"/>
      <c r="AL4429" s="81"/>
      <c r="AM4429" s="50"/>
      <c r="AN4429" s="50"/>
      <c r="AO4429" s="112">
        <f t="shared" ref="AO4429:AO4492" si="711">+AM4429+AN4429</f>
        <v>0</v>
      </c>
    </row>
    <row r="4430" spans="1:41" ht="20.100000000000001" customHeight="1">
      <c r="A4430" s="70">
        <f t="shared" si="709"/>
        <v>1</v>
      </c>
      <c r="B4430" s="81"/>
      <c r="C4430" s="81"/>
      <c r="D4430" s="81"/>
      <c r="E4430" s="81"/>
      <c r="F4430" s="34"/>
      <c r="G4430" s="94"/>
      <c r="H4430" s="81"/>
      <c r="I4430" s="34"/>
      <c r="J4430" s="34"/>
      <c r="K4430" s="38"/>
      <c r="L4430" s="38"/>
      <c r="M4430" s="39">
        <f t="shared" si="702"/>
        <v>0</v>
      </c>
      <c r="N4430" s="40">
        <f t="shared" si="703"/>
        <v>0</v>
      </c>
      <c r="O4430" s="80"/>
      <c r="P4430" s="113" t="str">
        <f t="shared" si="710"/>
        <v/>
      </c>
      <c r="Q4430" s="42" t="str">
        <f t="shared" si="704"/>
        <v/>
      </c>
      <c r="R4430" s="81"/>
      <c r="S4430" s="44" t="str">
        <f t="shared" si="705"/>
        <v/>
      </c>
      <c r="T4430" s="81"/>
      <c r="U4430" s="81"/>
      <c r="V4430" s="42">
        <f t="shared" si="706"/>
        <v>0</v>
      </c>
      <c r="W4430" s="43"/>
      <c r="X4430" s="47">
        <f>SUMIFS(W$12:W4430,F$12:F4430,F4430,H$12:H4430,H4430,D$12:D4430,D4430)</f>
        <v>0</v>
      </c>
      <c r="Y4430" s="48">
        <f t="shared" si="707"/>
        <v>0</v>
      </c>
      <c r="Z4430" s="82"/>
      <c r="AA4430" s="106"/>
      <c r="AB4430" s="42">
        <f t="shared" si="708"/>
        <v>0</v>
      </c>
      <c r="AC4430" s="50"/>
      <c r="AD4430" s="81"/>
      <c r="AE4430" s="81"/>
      <c r="AF4430" s="81"/>
      <c r="AG4430" s="81"/>
      <c r="AH4430" s="81"/>
      <c r="AI4430" s="81"/>
      <c r="AJ4430" s="81"/>
      <c r="AK4430" s="81"/>
      <c r="AL4430" s="81"/>
      <c r="AM4430" s="50"/>
      <c r="AN4430" s="50"/>
      <c r="AO4430" s="112">
        <f t="shared" si="711"/>
        <v>0</v>
      </c>
    </row>
    <row r="4431" spans="1:41" ht="20.100000000000001" customHeight="1">
      <c r="A4431" s="70">
        <f t="shared" si="709"/>
        <v>1</v>
      </c>
      <c r="B4431" s="81"/>
      <c r="C4431" s="81"/>
      <c r="D4431" s="81"/>
      <c r="E4431" s="81"/>
      <c r="F4431" s="34"/>
      <c r="G4431" s="94"/>
      <c r="H4431" s="81"/>
      <c r="I4431" s="34"/>
      <c r="J4431" s="34"/>
      <c r="K4431" s="38"/>
      <c r="L4431" s="38"/>
      <c r="M4431" s="39">
        <f t="shared" si="702"/>
        <v>0</v>
      </c>
      <c r="N4431" s="40">
        <f t="shared" si="703"/>
        <v>0</v>
      </c>
      <c r="O4431" s="80"/>
      <c r="P4431" s="113" t="str">
        <f t="shared" si="710"/>
        <v/>
      </c>
      <c r="Q4431" s="42" t="str">
        <f t="shared" si="704"/>
        <v/>
      </c>
      <c r="R4431" s="81"/>
      <c r="S4431" s="44" t="str">
        <f t="shared" si="705"/>
        <v/>
      </c>
      <c r="T4431" s="81"/>
      <c r="U4431" s="81"/>
      <c r="V4431" s="42">
        <f t="shared" si="706"/>
        <v>0</v>
      </c>
      <c r="W4431" s="43"/>
      <c r="X4431" s="47">
        <f>SUMIFS(W$12:W4431,F$12:F4431,F4431,H$12:H4431,H4431,D$12:D4431,D4431)</f>
        <v>0</v>
      </c>
      <c r="Y4431" s="48">
        <f t="shared" si="707"/>
        <v>0</v>
      </c>
      <c r="Z4431" s="82"/>
      <c r="AA4431" s="106"/>
      <c r="AB4431" s="42">
        <f t="shared" si="708"/>
        <v>0</v>
      </c>
      <c r="AC4431" s="50"/>
      <c r="AD4431" s="81"/>
      <c r="AE4431" s="81"/>
      <c r="AF4431" s="81"/>
      <c r="AG4431" s="81"/>
      <c r="AH4431" s="81"/>
      <c r="AI4431" s="81"/>
      <c r="AJ4431" s="81"/>
      <c r="AK4431" s="81"/>
      <c r="AL4431" s="81"/>
      <c r="AM4431" s="50"/>
      <c r="AN4431" s="50"/>
      <c r="AO4431" s="112">
        <f t="shared" si="711"/>
        <v>0</v>
      </c>
    </row>
    <row r="4432" spans="1:41" ht="20.100000000000001" customHeight="1">
      <c r="A4432" s="70">
        <f t="shared" si="709"/>
        <v>1</v>
      </c>
      <c r="B4432" s="81"/>
      <c r="C4432" s="81"/>
      <c r="D4432" s="81"/>
      <c r="E4432" s="81"/>
      <c r="F4432" s="34"/>
      <c r="G4432" s="94"/>
      <c r="H4432" s="81"/>
      <c r="I4432" s="34"/>
      <c r="J4432" s="34"/>
      <c r="K4432" s="38"/>
      <c r="L4432" s="38"/>
      <c r="M4432" s="39">
        <f t="shared" si="702"/>
        <v>0</v>
      </c>
      <c r="N4432" s="40">
        <f t="shared" si="703"/>
        <v>0</v>
      </c>
      <c r="O4432" s="80"/>
      <c r="P4432" s="113" t="str">
        <f t="shared" si="710"/>
        <v/>
      </c>
      <c r="Q4432" s="42" t="str">
        <f t="shared" si="704"/>
        <v/>
      </c>
      <c r="R4432" s="81"/>
      <c r="S4432" s="44" t="str">
        <f t="shared" si="705"/>
        <v/>
      </c>
      <c r="T4432" s="81"/>
      <c r="U4432" s="81"/>
      <c r="V4432" s="42">
        <f t="shared" si="706"/>
        <v>0</v>
      </c>
      <c r="W4432" s="43"/>
      <c r="X4432" s="47">
        <f>SUMIFS(W$12:W4432,F$12:F4432,F4432,H$12:H4432,H4432,D$12:D4432,D4432)</f>
        <v>0</v>
      </c>
      <c r="Y4432" s="48">
        <f t="shared" si="707"/>
        <v>0</v>
      </c>
      <c r="Z4432" s="82"/>
      <c r="AA4432" s="106"/>
      <c r="AB4432" s="42">
        <f t="shared" si="708"/>
        <v>0</v>
      </c>
      <c r="AC4432" s="50"/>
      <c r="AD4432" s="81"/>
      <c r="AE4432" s="81"/>
      <c r="AF4432" s="81"/>
      <c r="AG4432" s="81"/>
      <c r="AH4432" s="81"/>
      <c r="AI4432" s="81"/>
      <c r="AJ4432" s="81"/>
      <c r="AK4432" s="81"/>
      <c r="AL4432" s="81"/>
      <c r="AM4432" s="50"/>
      <c r="AN4432" s="50"/>
      <c r="AO4432" s="112">
        <f t="shared" si="711"/>
        <v>0</v>
      </c>
    </row>
    <row r="4433" spans="1:41" ht="20.100000000000001" customHeight="1">
      <c r="A4433" s="70">
        <f t="shared" si="709"/>
        <v>1</v>
      </c>
      <c r="B4433" s="81"/>
      <c r="C4433" s="81"/>
      <c r="D4433" s="81"/>
      <c r="E4433" s="81"/>
      <c r="F4433" s="34"/>
      <c r="G4433" s="94"/>
      <c r="H4433" s="81"/>
      <c r="I4433" s="34"/>
      <c r="J4433" s="34"/>
      <c r="K4433" s="38"/>
      <c r="L4433" s="38"/>
      <c r="M4433" s="39">
        <f t="shared" si="702"/>
        <v>0</v>
      </c>
      <c r="N4433" s="40">
        <f t="shared" si="703"/>
        <v>0</v>
      </c>
      <c r="O4433" s="80"/>
      <c r="P4433" s="113" t="str">
        <f t="shared" si="710"/>
        <v/>
      </c>
      <c r="Q4433" s="42" t="str">
        <f t="shared" si="704"/>
        <v/>
      </c>
      <c r="R4433" s="81"/>
      <c r="S4433" s="44" t="str">
        <f t="shared" si="705"/>
        <v/>
      </c>
      <c r="T4433" s="81"/>
      <c r="U4433" s="81"/>
      <c r="V4433" s="42">
        <f t="shared" si="706"/>
        <v>0</v>
      </c>
      <c r="W4433" s="43"/>
      <c r="X4433" s="47">
        <f>SUMIFS(W$12:W4433,F$12:F4433,F4433,H$12:H4433,H4433,D$12:D4433,D4433)</f>
        <v>0</v>
      </c>
      <c r="Y4433" s="48">
        <f t="shared" si="707"/>
        <v>0</v>
      </c>
      <c r="Z4433" s="82"/>
      <c r="AA4433" s="106"/>
      <c r="AB4433" s="42">
        <f t="shared" si="708"/>
        <v>0</v>
      </c>
      <c r="AC4433" s="50"/>
      <c r="AD4433" s="81"/>
      <c r="AE4433" s="81"/>
      <c r="AF4433" s="81"/>
      <c r="AG4433" s="81"/>
      <c r="AH4433" s="81"/>
      <c r="AI4433" s="81"/>
      <c r="AJ4433" s="81"/>
      <c r="AK4433" s="81"/>
      <c r="AL4433" s="81"/>
      <c r="AM4433" s="50"/>
      <c r="AN4433" s="50"/>
      <c r="AO4433" s="112">
        <f t="shared" si="711"/>
        <v>0</v>
      </c>
    </row>
    <row r="4434" spans="1:41" ht="20.100000000000001" customHeight="1">
      <c r="A4434" s="70">
        <f t="shared" si="709"/>
        <v>1</v>
      </c>
      <c r="B4434" s="81"/>
      <c r="C4434" s="81"/>
      <c r="D4434" s="81"/>
      <c r="E4434" s="81"/>
      <c r="F4434" s="34"/>
      <c r="G4434" s="94"/>
      <c r="H4434" s="81"/>
      <c r="I4434" s="34"/>
      <c r="J4434" s="34"/>
      <c r="K4434" s="38"/>
      <c r="L4434" s="38"/>
      <c r="M4434" s="39">
        <f t="shared" si="702"/>
        <v>0</v>
      </c>
      <c r="N4434" s="40">
        <f t="shared" si="703"/>
        <v>0</v>
      </c>
      <c r="O4434" s="80"/>
      <c r="P4434" s="113" t="str">
        <f t="shared" si="710"/>
        <v/>
      </c>
      <c r="Q4434" s="42" t="str">
        <f t="shared" si="704"/>
        <v/>
      </c>
      <c r="R4434" s="81"/>
      <c r="S4434" s="44" t="str">
        <f t="shared" si="705"/>
        <v/>
      </c>
      <c r="T4434" s="81"/>
      <c r="U4434" s="81"/>
      <c r="V4434" s="42">
        <f t="shared" si="706"/>
        <v>0</v>
      </c>
      <c r="W4434" s="43"/>
      <c r="X4434" s="47">
        <f>SUMIFS(W$12:W4434,F$12:F4434,F4434,H$12:H4434,H4434,D$12:D4434,D4434)</f>
        <v>0</v>
      </c>
      <c r="Y4434" s="48">
        <f t="shared" si="707"/>
        <v>0</v>
      </c>
      <c r="Z4434" s="82"/>
      <c r="AA4434" s="106"/>
      <c r="AB4434" s="42">
        <f t="shared" si="708"/>
        <v>0</v>
      </c>
      <c r="AC4434" s="50"/>
      <c r="AD4434" s="81"/>
      <c r="AE4434" s="81"/>
      <c r="AF4434" s="81"/>
      <c r="AG4434" s="81"/>
      <c r="AH4434" s="81"/>
      <c r="AI4434" s="81"/>
      <c r="AJ4434" s="81"/>
      <c r="AK4434" s="81"/>
      <c r="AL4434" s="81"/>
      <c r="AM4434" s="50"/>
      <c r="AN4434" s="50"/>
      <c r="AO4434" s="112">
        <f t="shared" si="711"/>
        <v>0</v>
      </c>
    </row>
    <row r="4435" spans="1:41" ht="20.100000000000001" customHeight="1">
      <c r="A4435" s="70">
        <f t="shared" si="709"/>
        <v>1</v>
      </c>
      <c r="B4435" s="81"/>
      <c r="C4435" s="81"/>
      <c r="D4435" s="81"/>
      <c r="E4435" s="81"/>
      <c r="F4435" s="34"/>
      <c r="G4435" s="94"/>
      <c r="H4435" s="81"/>
      <c r="I4435" s="34"/>
      <c r="J4435" s="34"/>
      <c r="K4435" s="38"/>
      <c r="L4435" s="38"/>
      <c r="M4435" s="39">
        <f t="shared" si="702"/>
        <v>0</v>
      </c>
      <c r="N4435" s="40">
        <f t="shared" si="703"/>
        <v>0</v>
      </c>
      <c r="O4435" s="80"/>
      <c r="P4435" s="113" t="str">
        <f t="shared" si="710"/>
        <v/>
      </c>
      <c r="Q4435" s="42" t="str">
        <f t="shared" si="704"/>
        <v/>
      </c>
      <c r="R4435" s="81"/>
      <c r="S4435" s="44" t="str">
        <f t="shared" si="705"/>
        <v/>
      </c>
      <c r="T4435" s="81"/>
      <c r="U4435" s="81"/>
      <c r="V4435" s="42">
        <f t="shared" si="706"/>
        <v>0</v>
      </c>
      <c r="W4435" s="43"/>
      <c r="X4435" s="47">
        <f>SUMIFS(W$12:W4435,F$12:F4435,F4435,H$12:H4435,H4435,D$12:D4435,D4435)</f>
        <v>0</v>
      </c>
      <c r="Y4435" s="48">
        <f t="shared" si="707"/>
        <v>0</v>
      </c>
      <c r="Z4435" s="82"/>
      <c r="AA4435" s="106"/>
      <c r="AB4435" s="42">
        <f t="shared" si="708"/>
        <v>0</v>
      </c>
      <c r="AC4435" s="50"/>
      <c r="AD4435" s="81"/>
      <c r="AE4435" s="81"/>
      <c r="AF4435" s="81"/>
      <c r="AG4435" s="81"/>
      <c r="AH4435" s="81"/>
      <c r="AI4435" s="81"/>
      <c r="AJ4435" s="81"/>
      <c r="AK4435" s="81"/>
      <c r="AL4435" s="81"/>
      <c r="AM4435" s="50"/>
      <c r="AN4435" s="50"/>
      <c r="AO4435" s="112">
        <f t="shared" si="711"/>
        <v>0</v>
      </c>
    </row>
    <row r="4436" spans="1:41" ht="20.100000000000001" customHeight="1">
      <c r="A4436" s="70">
        <f t="shared" si="709"/>
        <v>1</v>
      </c>
      <c r="B4436" s="81"/>
      <c r="C4436" s="81"/>
      <c r="D4436" s="81"/>
      <c r="E4436" s="81"/>
      <c r="F4436" s="34"/>
      <c r="G4436" s="94"/>
      <c r="H4436" s="81"/>
      <c r="I4436" s="34"/>
      <c r="J4436" s="34"/>
      <c r="K4436" s="38"/>
      <c r="L4436" s="38"/>
      <c r="M4436" s="39">
        <f t="shared" si="702"/>
        <v>0</v>
      </c>
      <c r="N4436" s="40">
        <f t="shared" si="703"/>
        <v>0</v>
      </c>
      <c r="O4436" s="80"/>
      <c r="P4436" s="113" t="str">
        <f t="shared" si="710"/>
        <v/>
      </c>
      <c r="Q4436" s="42" t="str">
        <f t="shared" si="704"/>
        <v/>
      </c>
      <c r="R4436" s="81"/>
      <c r="S4436" s="44" t="str">
        <f t="shared" si="705"/>
        <v/>
      </c>
      <c r="T4436" s="81"/>
      <c r="U4436" s="81"/>
      <c r="V4436" s="42">
        <f t="shared" si="706"/>
        <v>0</v>
      </c>
      <c r="W4436" s="43"/>
      <c r="X4436" s="47">
        <f>SUMIFS(W$12:W4436,F$12:F4436,F4436,H$12:H4436,H4436,D$12:D4436,D4436)</f>
        <v>0</v>
      </c>
      <c r="Y4436" s="48">
        <f t="shared" si="707"/>
        <v>0</v>
      </c>
      <c r="Z4436" s="82"/>
      <c r="AA4436" s="106"/>
      <c r="AB4436" s="42">
        <f t="shared" si="708"/>
        <v>0</v>
      </c>
      <c r="AC4436" s="50"/>
      <c r="AD4436" s="81"/>
      <c r="AE4436" s="81"/>
      <c r="AF4436" s="81"/>
      <c r="AG4436" s="81"/>
      <c r="AH4436" s="81"/>
      <c r="AI4436" s="81"/>
      <c r="AJ4436" s="81"/>
      <c r="AK4436" s="81"/>
      <c r="AL4436" s="81"/>
      <c r="AM4436" s="50"/>
      <c r="AN4436" s="50"/>
      <c r="AO4436" s="112">
        <f t="shared" si="711"/>
        <v>0</v>
      </c>
    </row>
    <row r="4437" spans="1:41" ht="20.100000000000001" customHeight="1">
      <c r="A4437" s="70">
        <f t="shared" si="709"/>
        <v>1</v>
      </c>
      <c r="B4437" s="81"/>
      <c r="C4437" s="81"/>
      <c r="D4437" s="81"/>
      <c r="E4437" s="81"/>
      <c r="F4437" s="34"/>
      <c r="G4437" s="94"/>
      <c r="H4437" s="81"/>
      <c r="I4437" s="34"/>
      <c r="J4437" s="34"/>
      <c r="K4437" s="38"/>
      <c r="L4437" s="38"/>
      <c r="M4437" s="39">
        <f t="shared" si="702"/>
        <v>0</v>
      </c>
      <c r="N4437" s="40">
        <f t="shared" si="703"/>
        <v>0</v>
      </c>
      <c r="O4437" s="80"/>
      <c r="P4437" s="113" t="str">
        <f t="shared" si="710"/>
        <v/>
      </c>
      <c r="Q4437" s="42" t="str">
        <f t="shared" si="704"/>
        <v/>
      </c>
      <c r="R4437" s="81"/>
      <c r="S4437" s="44" t="str">
        <f t="shared" si="705"/>
        <v/>
      </c>
      <c r="T4437" s="81"/>
      <c r="U4437" s="81"/>
      <c r="V4437" s="42">
        <f t="shared" si="706"/>
        <v>0</v>
      </c>
      <c r="W4437" s="43"/>
      <c r="X4437" s="47">
        <f>SUMIFS(W$12:W4437,F$12:F4437,F4437,H$12:H4437,H4437,D$12:D4437,D4437)</f>
        <v>0</v>
      </c>
      <c r="Y4437" s="48">
        <f t="shared" si="707"/>
        <v>0</v>
      </c>
      <c r="Z4437" s="82"/>
      <c r="AA4437" s="106"/>
      <c r="AB4437" s="42">
        <f t="shared" si="708"/>
        <v>0</v>
      </c>
      <c r="AC4437" s="50"/>
      <c r="AD4437" s="81"/>
      <c r="AE4437" s="81"/>
      <c r="AF4437" s="81"/>
      <c r="AG4437" s="81"/>
      <c r="AH4437" s="81"/>
      <c r="AI4437" s="81"/>
      <c r="AJ4437" s="81"/>
      <c r="AK4437" s="81"/>
      <c r="AL4437" s="81"/>
      <c r="AM4437" s="50"/>
      <c r="AN4437" s="50"/>
      <c r="AO4437" s="112">
        <f t="shared" si="711"/>
        <v>0</v>
      </c>
    </row>
    <row r="4438" spans="1:41" ht="20.100000000000001" customHeight="1">
      <c r="A4438" s="70">
        <f t="shared" si="709"/>
        <v>1</v>
      </c>
      <c r="B4438" s="81"/>
      <c r="C4438" s="81"/>
      <c r="D4438" s="81"/>
      <c r="E4438" s="81"/>
      <c r="F4438" s="34"/>
      <c r="G4438" s="94"/>
      <c r="H4438" s="81"/>
      <c r="I4438" s="34"/>
      <c r="J4438" s="34"/>
      <c r="K4438" s="38"/>
      <c r="L4438" s="38"/>
      <c r="M4438" s="39">
        <f t="shared" si="702"/>
        <v>0</v>
      </c>
      <c r="N4438" s="40">
        <f t="shared" si="703"/>
        <v>0</v>
      </c>
      <c r="O4438" s="80"/>
      <c r="P4438" s="113" t="str">
        <f t="shared" si="710"/>
        <v/>
      </c>
      <c r="Q4438" s="42" t="str">
        <f t="shared" si="704"/>
        <v/>
      </c>
      <c r="R4438" s="81"/>
      <c r="S4438" s="44" t="str">
        <f t="shared" si="705"/>
        <v/>
      </c>
      <c r="T4438" s="81"/>
      <c r="U4438" s="81"/>
      <c r="V4438" s="42">
        <f t="shared" si="706"/>
        <v>0</v>
      </c>
      <c r="W4438" s="43"/>
      <c r="X4438" s="47">
        <f>SUMIFS(W$12:W4438,F$12:F4438,F4438,H$12:H4438,H4438,D$12:D4438,D4438)</f>
        <v>0</v>
      </c>
      <c r="Y4438" s="48">
        <f t="shared" si="707"/>
        <v>0</v>
      </c>
      <c r="Z4438" s="82"/>
      <c r="AA4438" s="106"/>
      <c r="AB4438" s="42">
        <f t="shared" si="708"/>
        <v>0</v>
      </c>
      <c r="AC4438" s="50"/>
      <c r="AD4438" s="81"/>
      <c r="AE4438" s="81"/>
      <c r="AF4438" s="81"/>
      <c r="AG4438" s="81"/>
      <c r="AH4438" s="81"/>
      <c r="AI4438" s="81"/>
      <c r="AJ4438" s="81"/>
      <c r="AK4438" s="81"/>
      <c r="AL4438" s="81"/>
      <c r="AM4438" s="50"/>
      <c r="AN4438" s="50"/>
      <c r="AO4438" s="112">
        <f t="shared" si="711"/>
        <v>0</v>
      </c>
    </row>
    <row r="4439" spans="1:41" ht="20.100000000000001" customHeight="1">
      <c r="A4439" s="70">
        <f t="shared" si="709"/>
        <v>1</v>
      </c>
      <c r="B4439" s="81"/>
      <c r="C4439" s="81"/>
      <c r="D4439" s="81"/>
      <c r="E4439" s="81"/>
      <c r="F4439" s="34"/>
      <c r="G4439" s="94"/>
      <c r="H4439" s="81"/>
      <c r="I4439" s="34"/>
      <c r="J4439" s="34"/>
      <c r="K4439" s="38"/>
      <c r="L4439" s="38"/>
      <c r="M4439" s="39">
        <f t="shared" si="702"/>
        <v>0</v>
      </c>
      <c r="N4439" s="40">
        <f t="shared" si="703"/>
        <v>0</v>
      </c>
      <c r="O4439" s="80"/>
      <c r="P4439" s="113" t="str">
        <f t="shared" si="710"/>
        <v/>
      </c>
      <c r="Q4439" s="42" t="str">
        <f t="shared" si="704"/>
        <v/>
      </c>
      <c r="R4439" s="81"/>
      <c r="S4439" s="44" t="str">
        <f t="shared" si="705"/>
        <v/>
      </c>
      <c r="T4439" s="81"/>
      <c r="U4439" s="81"/>
      <c r="V4439" s="42">
        <f t="shared" si="706"/>
        <v>0</v>
      </c>
      <c r="W4439" s="43"/>
      <c r="X4439" s="47">
        <f>SUMIFS(W$12:W4439,F$12:F4439,F4439,H$12:H4439,H4439,D$12:D4439,D4439)</f>
        <v>0</v>
      </c>
      <c r="Y4439" s="48">
        <f t="shared" si="707"/>
        <v>0</v>
      </c>
      <c r="Z4439" s="82"/>
      <c r="AA4439" s="106"/>
      <c r="AB4439" s="42">
        <f t="shared" si="708"/>
        <v>0</v>
      </c>
      <c r="AC4439" s="50"/>
      <c r="AD4439" s="81"/>
      <c r="AE4439" s="81"/>
      <c r="AF4439" s="81"/>
      <c r="AG4439" s="81"/>
      <c r="AH4439" s="81"/>
      <c r="AI4439" s="81"/>
      <c r="AJ4439" s="81"/>
      <c r="AK4439" s="81"/>
      <c r="AL4439" s="81"/>
      <c r="AM4439" s="50"/>
      <c r="AN4439" s="50"/>
      <c r="AO4439" s="112">
        <f t="shared" si="711"/>
        <v>0</v>
      </c>
    </row>
    <row r="4440" spans="1:41" ht="20.100000000000001" customHeight="1">
      <c r="A4440" s="70">
        <f t="shared" si="709"/>
        <v>1</v>
      </c>
      <c r="B4440" s="81"/>
      <c r="C4440" s="81"/>
      <c r="D4440" s="81"/>
      <c r="E4440" s="81"/>
      <c r="F4440" s="34"/>
      <c r="G4440" s="94"/>
      <c r="H4440" s="81"/>
      <c r="I4440" s="34"/>
      <c r="J4440" s="34"/>
      <c r="K4440" s="38"/>
      <c r="L4440" s="38"/>
      <c r="M4440" s="39">
        <f t="shared" si="702"/>
        <v>0</v>
      </c>
      <c r="N4440" s="40">
        <f t="shared" si="703"/>
        <v>0</v>
      </c>
      <c r="O4440" s="80"/>
      <c r="P4440" s="113" t="str">
        <f t="shared" si="710"/>
        <v/>
      </c>
      <c r="Q4440" s="42" t="str">
        <f t="shared" si="704"/>
        <v/>
      </c>
      <c r="R4440" s="81"/>
      <c r="S4440" s="44" t="str">
        <f t="shared" si="705"/>
        <v/>
      </c>
      <c r="T4440" s="81"/>
      <c r="U4440" s="81"/>
      <c r="V4440" s="42">
        <f t="shared" si="706"/>
        <v>0</v>
      </c>
      <c r="W4440" s="43"/>
      <c r="X4440" s="47">
        <f>SUMIFS(W$12:W4440,F$12:F4440,F4440,H$12:H4440,H4440,D$12:D4440,D4440)</f>
        <v>0</v>
      </c>
      <c r="Y4440" s="48">
        <f t="shared" si="707"/>
        <v>0</v>
      </c>
      <c r="Z4440" s="82"/>
      <c r="AA4440" s="106"/>
      <c r="AB4440" s="42">
        <f t="shared" si="708"/>
        <v>0</v>
      </c>
      <c r="AC4440" s="50"/>
      <c r="AD4440" s="81"/>
      <c r="AE4440" s="81"/>
      <c r="AF4440" s="81"/>
      <c r="AG4440" s="81"/>
      <c r="AH4440" s="81"/>
      <c r="AI4440" s="81"/>
      <c r="AJ4440" s="81"/>
      <c r="AK4440" s="81"/>
      <c r="AL4440" s="81"/>
      <c r="AM4440" s="50"/>
      <c r="AN4440" s="50"/>
      <c r="AO4440" s="112">
        <f t="shared" si="711"/>
        <v>0</v>
      </c>
    </row>
    <row r="4441" spans="1:41" ht="20.100000000000001" customHeight="1">
      <c r="A4441" s="70">
        <f t="shared" si="709"/>
        <v>1</v>
      </c>
      <c r="B4441" s="81"/>
      <c r="C4441" s="81"/>
      <c r="D4441" s="81"/>
      <c r="E4441" s="81"/>
      <c r="F4441" s="34"/>
      <c r="G4441" s="94"/>
      <c r="H4441" s="81"/>
      <c r="I4441" s="34"/>
      <c r="J4441" s="34"/>
      <c r="K4441" s="38"/>
      <c r="L4441" s="38"/>
      <c r="M4441" s="39">
        <f t="shared" si="702"/>
        <v>0</v>
      </c>
      <c r="N4441" s="40">
        <f t="shared" si="703"/>
        <v>0</v>
      </c>
      <c r="O4441" s="80"/>
      <c r="P4441" s="113" t="str">
        <f t="shared" si="710"/>
        <v/>
      </c>
      <c r="Q4441" s="42" t="str">
        <f t="shared" si="704"/>
        <v/>
      </c>
      <c r="R4441" s="81"/>
      <c r="S4441" s="44" t="str">
        <f t="shared" si="705"/>
        <v/>
      </c>
      <c r="T4441" s="81"/>
      <c r="U4441" s="81"/>
      <c r="V4441" s="42">
        <f t="shared" si="706"/>
        <v>0</v>
      </c>
      <c r="W4441" s="43"/>
      <c r="X4441" s="47">
        <f>SUMIFS(W$12:W4441,F$12:F4441,F4441,H$12:H4441,H4441,D$12:D4441,D4441)</f>
        <v>0</v>
      </c>
      <c r="Y4441" s="48">
        <f t="shared" si="707"/>
        <v>0</v>
      </c>
      <c r="Z4441" s="82"/>
      <c r="AA4441" s="106"/>
      <c r="AB4441" s="42">
        <f t="shared" si="708"/>
        <v>0</v>
      </c>
      <c r="AC4441" s="50"/>
      <c r="AD4441" s="81"/>
      <c r="AE4441" s="81"/>
      <c r="AF4441" s="81"/>
      <c r="AG4441" s="81"/>
      <c r="AH4441" s="81"/>
      <c r="AI4441" s="81"/>
      <c r="AJ4441" s="81"/>
      <c r="AK4441" s="81"/>
      <c r="AL4441" s="81"/>
      <c r="AM4441" s="50"/>
      <c r="AN4441" s="50"/>
      <c r="AO4441" s="112">
        <f t="shared" si="711"/>
        <v>0</v>
      </c>
    </row>
    <row r="4442" spans="1:41" ht="20.100000000000001" customHeight="1">
      <c r="A4442" s="70">
        <f t="shared" si="709"/>
        <v>1</v>
      </c>
      <c r="B4442" s="81"/>
      <c r="C4442" s="81"/>
      <c r="D4442" s="81"/>
      <c r="E4442" s="81"/>
      <c r="F4442" s="34"/>
      <c r="G4442" s="94"/>
      <c r="H4442" s="81"/>
      <c r="I4442" s="34"/>
      <c r="J4442" s="34"/>
      <c r="K4442" s="38"/>
      <c r="L4442" s="38"/>
      <c r="M4442" s="39">
        <f t="shared" si="702"/>
        <v>0</v>
      </c>
      <c r="N4442" s="40">
        <f t="shared" si="703"/>
        <v>0</v>
      </c>
      <c r="O4442" s="80"/>
      <c r="P4442" s="113" t="str">
        <f t="shared" si="710"/>
        <v/>
      </c>
      <c r="Q4442" s="42" t="str">
        <f t="shared" si="704"/>
        <v/>
      </c>
      <c r="R4442" s="81"/>
      <c r="S4442" s="44" t="str">
        <f t="shared" si="705"/>
        <v/>
      </c>
      <c r="T4442" s="81"/>
      <c r="U4442" s="81"/>
      <c r="V4442" s="42">
        <f t="shared" si="706"/>
        <v>0</v>
      </c>
      <c r="W4442" s="43"/>
      <c r="X4442" s="47">
        <f>SUMIFS(W$12:W4442,F$12:F4442,F4442,H$12:H4442,H4442,D$12:D4442,D4442)</f>
        <v>0</v>
      </c>
      <c r="Y4442" s="48">
        <f t="shared" si="707"/>
        <v>0</v>
      </c>
      <c r="Z4442" s="82"/>
      <c r="AA4442" s="106"/>
      <c r="AB4442" s="42">
        <f t="shared" si="708"/>
        <v>0</v>
      </c>
      <c r="AC4442" s="50"/>
      <c r="AD4442" s="81"/>
      <c r="AE4442" s="81"/>
      <c r="AF4442" s="81"/>
      <c r="AG4442" s="81"/>
      <c r="AH4442" s="81"/>
      <c r="AI4442" s="81"/>
      <c r="AJ4442" s="81"/>
      <c r="AK4442" s="81"/>
      <c r="AL4442" s="81"/>
      <c r="AM4442" s="50"/>
      <c r="AN4442" s="50"/>
      <c r="AO4442" s="112">
        <f t="shared" si="711"/>
        <v>0</v>
      </c>
    </row>
    <row r="4443" spans="1:41" ht="20.100000000000001" customHeight="1">
      <c r="A4443" s="70">
        <f t="shared" si="709"/>
        <v>1</v>
      </c>
      <c r="B4443" s="81"/>
      <c r="C4443" s="81"/>
      <c r="D4443" s="81"/>
      <c r="E4443" s="81"/>
      <c r="F4443" s="34"/>
      <c r="G4443" s="94"/>
      <c r="H4443" s="81"/>
      <c r="I4443" s="34"/>
      <c r="J4443" s="34"/>
      <c r="K4443" s="38"/>
      <c r="L4443" s="38"/>
      <c r="M4443" s="39">
        <f t="shared" si="702"/>
        <v>0</v>
      </c>
      <c r="N4443" s="40">
        <f t="shared" si="703"/>
        <v>0</v>
      </c>
      <c r="O4443" s="80"/>
      <c r="P4443" s="113" t="str">
        <f t="shared" si="710"/>
        <v/>
      </c>
      <c r="Q4443" s="42" t="str">
        <f t="shared" si="704"/>
        <v/>
      </c>
      <c r="R4443" s="81"/>
      <c r="S4443" s="44" t="str">
        <f t="shared" si="705"/>
        <v/>
      </c>
      <c r="T4443" s="81"/>
      <c r="U4443" s="81"/>
      <c r="V4443" s="42">
        <f t="shared" si="706"/>
        <v>0</v>
      </c>
      <c r="W4443" s="43"/>
      <c r="X4443" s="47">
        <f>SUMIFS(W$12:W4443,F$12:F4443,F4443,H$12:H4443,H4443,D$12:D4443,D4443)</f>
        <v>0</v>
      </c>
      <c r="Y4443" s="48">
        <f t="shared" si="707"/>
        <v>0</v>
      </c>
      <c r="Z4443" s="82"/>
      <c r="AA4443" s="106"/>
      <c r="AB4443" s="42">
        <f t="shared" si="708"/>
        <v>0</v>
      </c>
      <c r="AC4443" s="50"/>
      <c r="AD4443" s="81"/>
      <c r="AE4443" s="81"/>
      <c r="AF4443" s="81"/>
      <c r="AG4443" s="81"/>
      <c r="AH4443" s="81"/>
      <c r="AI4443" s="81"/>
      <c r="AJ4443" s="81"/>
      <c r="AK4443" s="81"/>
      <c r="AL4443" s="81"/>
      <c r="AM4443" s="50"/>
      <c r="AN4443" s="50"/>
      <c r="AO4443" s="112">
        <f t="shared" si="711"/>
        <v>0</v>
      </c>
    </row>
    <row r="4444" spans="1:41" ht="20.100000000000001" customHeight="1">
      <c r="A4444" s="70">
        <f t="shared" si="709"/>
        <v>1</v>
      </c>
      <c r="B4444" s="81"/>
      <c r="C4444" s="81"/>
      <c r="D4444" s="81"/>
      <c r="E4444" s="81"/>
      <c r="F4444" s="34"/>
      <c r="G4444" s="94"/>
      <c r="H4444" s="81"/>
      <c r="I4444" s="34"/>
      <c r="J4444" s="34"/>
      <c r="K4444" s="38"/>
      <c r="L4444" s="38"/>
      <c r="M4444" s="39">
        <f t="shared" si="702"/>
        <v>0</v>
      </c>
      <c r="N4444" s="40">
        <f t="shared" si="703"/>
        <v>0</v>
      </c>
      <c r="O4444" s="80"/>
      <c r="P4444" s="113" t="str">
        <f t="shared" si="710"/>
        <v/>
      </c>
      <c r="Q4444" s="42" t="str">
        <f t="shared" si="704"/>
        <v/>
      </c>
      <c r="R4444" s="81"/>
      <c r="S4444" s="44" t="str">
        <f t="shared" si="705"/>
        <v/>
      </c>
      <c r="T4444" s="81"/>
      <c r="U4444" s="81"/>
      <c r="V4444" s="42">
        <f t="shared" si="706"/>
        <v>0</v>
      </c>
      <c r="W4444" s="43"/>
      <c r="X4444" s="47">
        <f>SUMIFS(W$12:W4444,F$12:F4444,F4444,H$12:H4444,H4444,D$12:D4444,D4444)</f>
        <v>0</v>
      </c>
      <c r="Y4444" s="48">
        <f t="shared" si="707"/>
        <v>0</v>
      </c>
      <c r="Z4444" s="82"/>
      <c r="AA4444" s="106"/>
      <c r="AB4444" s="42">
        <f t="shared" si="708"/>
        <v>0</v>
      </c>
      <c r="AC4444" s="50"/>
      <c r="AD4444" s="81"/>
      <c r="AE4444" s="81"/>
      <c r="AF4444" s="81"/>
      <c r="AG4444" s="81"/>
      <c r="AH4444" s="81"/>
      <c r="AI4444" s="81"/>
      <c r="AJ4444" s="81"/>
      <c r="AK4444" s="81"/>
      <c r="AL4444" s="81"/>
      <c r="AM4444" s="50"/>
      <c r="AN4444" s="50"/>
      <c r="AO4444" s="112">
        <f t="shared" si="711"/>
        <v>0</v>
      </c>
    </row>
    <row r="4445" spans="1:41" ht="20.100000000000001" customHeight="1">
      <c r="A4445" s="70">
        <f t="shared" si="709"/>
        <v>1</v>
      </c>
      <c r="B4445" s="81"/>
      <c r="C4445" s="81"/>
      <c r="D4445" s="81"/>
      <c r="E4445" s="81"/>
      <c r="F4445" s="34"/>
      <c r="G4445" s="94"/>
      <c r="H4445" s="81"/>
      <c r="I4445" s="34"/>
      <c r="J4445" s="34"/>
      <c r="K4445" s="38"/>
      <c r="L4445" s="38"/>
      <c r="M4445" s="39">
        <f t="shared" si="702"/>
        <v>0</v>
      </c>
      <c r="N4445" s="40">
        <f t="shared" si="703"/>
        <v>0</v>
      </c>
      <c r="O4445" s="80"/>
      <c r="P4445" s="113" t="str">
        <f t="shared" si="710"/>
        <v/>
      </c>
      <c r="Q4445" s="42" t="str">
        <f t="shared" si="704"/>
        <v/>
      </c>
      <c r="R4445" s="81"/>
      <c r="S4445" s="44" t="str">
        <f t="shared" si="705"/>
        <v/>
      </c>
      <c r="T4445" s="81"/>
      <c r="U4445" s="81"/>
      <c r="V4445" s="42">
        <f t="shared" si="706"/>
        <v>0</v>
      </c>
      <c r="W4445" s="43"/>
      <c r="X4445" s="47">
        <f>SUMIFS(W$12:W4445,F$12:F4445,F4445,H$12:H4445,H4445,D$12:D4445,D4445)</f>
        <v>0</v>
      </c>
      <c r="Y4445" s="48">
        <f t="shared" si="707"/>
        <v>0</v>
      </c>
      <c r="Z4445" s="82"/>
      <c r="AA4445" s="106"/>
      <c r="AB4445" s="42">
        <f t="shared" si="708"/>
        <v>0</v>
      </c>
      <c r="AC4445" s="50"/>
      <c r="AD4445" s="81"/>
      <c r="AE4445" s="81"/>
      <c r="AF4445" s="81"/>
      <c r="AG4445" s="81"/>
      <c r="AH4445" s="81"/>
      <c r="AI4445" s="81"/>
      <c r="AJ4445" s="81"/>
      <c r="AK4445" s="81"/>
      <c r="AL4445" s="81"/>
      <c r="AM4445" s="50"/>
      <c r="AN4445" s="50"/>
      <c r="AO4445" s="112">
        <f t="shared" si="711"/>
        <v>0</v>
      </c>
    </row>
    <row r="4446" spans="1:41" ht="20.100000000000001" customHeight="1">
      <c r="A4446" s="70">
        <f t="shared" si="709"/>
        <v>1</v>
      </c>
      <c r="B4446" s="81"/>
      <c r="C4446" s="81"/>
      <c r="D4446" s="81"/>
      <c r="E4446" s="81"/>
      <c r="F4446" s="34"/>
      <c r="G4446" s="94"/>
      <c r="H4446" s="81"/>
      <c r="I4446" s="34"/>
      <c r="J4446" s="34"/>
      <c r="K4446" s="38"/>
      <c r="L4446" s="38"/>
      <c r="M4446" s="39">
        <f t="shared" si="702"/>
        <v>0</v>
      </c>
      <c r="N4446" s="40">
        <f t="shared" si="703"/>
        <v>0</v>
      </c>
      <c r="O4446" s="80"/>
      <c r="P4446" s="113" t="str">
        <f t="shared" si="710"/>
        <v/>
      </c>
      <c r="Q4446" s="42" t="str">
        <f t="shared" si="704"/>
        <v/>
      </c>
      <c r="R4446" s="81"/>
      <c r="S4446" s="44" t="str">
        <f t="shared" si="705"/>
        <v/>
      </c>
      <c r="T4446" s="81"/>
      <c r="U4446" s="81"/>
      <c r="V4446" s="42">
        <f t="shared" si="706"/>
        <v>0</v>
      </c>
      <c r="W4446" s="43"/>
      <c r="X4446" s="47">
        <f>SUMIFS(W$12:W4446,F$12:F4446,F4446,H$12:H4446,H4446,D$12:D4446,D4446)</f>
        <v>0</v>
      </c>
      <c r="Y4446" s="48">
        <f t="shared" si="707"/>
        <v>0</v>
      </c>
      <c r="Z4446" s="82"/>
      <c r="AA4446" s="106"/>
      <c r="AB4446" s="42">
        <f t="shared" si="708"/>
        <v>0</v>
      </c>
      <c r="AC4446" s="50"/>
      <c r="AD4446" s="81"/>
      <c r="AE4446" s="81"/>
      <c r="AF4446" s="81"/>
      <c r="AG4446" s="81"/>
      <c r="AH4446" s="81"/>
      <c r="AI4446" s="81"/>
      <c r="AJ4446" s="81"/>
      <c r="AK4446" s="81"/>
      <c r="AL4446" s="81"/>
      <c r="AM4446" s="50"/>
      <c r="AN4446" s="50"/>
      <c r="AO4446" s="112">
        <f t="shared" si="711"/>
        <v>0</v>
      </c>
    </row>
    <row r="4447" spans="1:41" ht="20.100000000000001" customHeight="1">
      <c r="A4447" s="70">
        <f t="shared" si="709"/>
        <v>1</v>
      </c>
      <c r="B4447" s="81"/>
      <c r="C4447" s="81"/>
      <c r="D4447" s="81"/>
      <c r="E4447" s="81"/>
      <c r="F4447" s="34"/>
      <c r="G4447" s="94"/>
      <c r="H4447" s="81"/>
      <c r="I4447" s="34"/>
      <c r="J4447" s="34"/>
      <c r="K4447" s="38"/>
      <c r="L4447" s="38"/>
      <c r="M4447" s="39">
        <f t="shared" si="702"/>
        <v>0</v>
      </c>
      <c r="N4447" s="40">
        <f t="shared" si="703"/>
        <v>0</v>
      </c>
      <c r="O4447" s="80"/>
      <c r="P4447" s="113" t="str">
        <f t="shared" si="710"/>
        <v/>
      </c>
      <c r="Q4447" s="42" t="str">
        <f t="shared" si="704"/>
        <v/>
      </c>
      <c r="R4447" s="81"/>
      <c r="S4447" s="44" t="str">
        <f t="shared" si="705"/>
        <v/>
      </c>
      <c r="T4447" s="81"/>
      <c r="U4447" s="81"/>
      <c r="V4447" s="42">
        <f t="shared" si="706"/>
        <v>0</v>
      </c>
      <c r="W4447" s="43"/>
      <c r="X4447" s="47">
        <f>SUMIFS(W$12:W4447,F$12:F4447,F4447,H$12:H4447,H4447,D$12:D4447,D4447)</f>
        <v>0</v>
      </c>
      <c r="Y4447" s="48">
        <f t="shared" si="707"/>
        <v>0</v>
      </c>
      <c r="Z4447" s="82"/>
      <c r="AA4447" s="106"/>
      <c r="AB4447" s="42">
        <f t="shared" si="708"/>
        <v>0</v>
      </c>
      <c r="AC4447" s="50"/>
      <c r="AD4447" s="81"/>
      <c r="AE4447" s="81"/>
      <c r="AF4447" s="81"/>
      <c r="AG4447" s="81"/>
      <c r="AH4447" s="81"/>
      <c r="AI4447" s="81"/>
      <c r="AJ4447" s="81"/>
      <c r="AK4447" s="81"/>
      <c r="AL4447" s="81"/>
      <c r="AM4447" s="50"/>
      <c r="AN4447" s="50"/>
      <c r="AO4447" s="112">
        <f t="shared" si="711"/>
        <v>0</v>
      </c>
    </row>
    <row r="4448" spans="1:41" ht="20.100000000000001" customHeight="1">
      <c r="A4448" s="70">
        <f t="shared" si="709"/>
        <v>1</v>
      </c>
      <c r="B4448" s="81"/>
      <c r="C4448" s="81"/>
      <c r="D4448" s="81"/>
      <c r="E4448" s="81"/>
      <c r="F4448" s="34"/>
      <c r="G4448" s="94"/>
      <c r="H4448" s="81"/>
      <c r="I4448" s="34"/>
      <c r="J4448" s="34"/>
      <c r="K4448" s="38"/>
      <c r="L4448" s="38"/>
      <c r="M4448" s="39">
        <f t="shared" si="702"/>
        <v>0</v>
      </c>
      <c r="N4448" s="40">
        <f t="shared" si="703"/>
        <v>0</v>
      </c>
      <c r="O4448" s="80"/>
      <c r="P4448" s="113" t="str">
        <f t="shared" si="710"/>
        <v/>
      </c>
      <c r="Q4448" s="42" t="str">
        <f t="shared" si="704"/>
        <v/>
      </c>
      <c r="R4448" s="81"/>
      <c r="S4448" s="44" t="str">
        <f t="shared" si="705"/>
        <v/>
      </c>
      <c r="T4448" s="81"/>
      <c r="U4448" s="81"/>
      <c r="V4448" s="42">
        <f t="shared" si="706"/>
        <v>0</v>
      </c>
      <c r="W4448" s="43"/>
      <c r="X4448" s="47">
        <f>SUMIFS(W$12:W4448,F$12:F4448,F4448,H$12:H4448,H4448,D$12:D4448,D4448)</f>
        <v>0</v>
      </c>
      <c r="Y4448" s="48">
        <f t="shared" si="707"/>
        <v>0</v>
      </c>
      <c r="Z4448" s="82"/>
      <c r="AA4448" s="106"/>
      <c r="AB4448" s="42">
        <f t="shared" si="708"/>
        <v>0</v>
      </c>
      <c r="AC4448" s="50"/>
      <c r="AD4448" s="81"/>
      <c r="AE4448" s="81"/>
      <c r="AF4448" s="81"/>
      <c r="AG4448" s="81"/>
      <c r="AH4448" s="81"/>
      <c r="AI4448" s="81"/>
      <c r="AJ4448" s="81"/>
      <c r="AK4448" s="81"/>
      <c r="AL4448" s="81"/>
      <c r="AM4448" s="50"/>
      <c r="AN4448" s="50"/>
      <c r="AO4448" s="112">
        <f t="shared" si="711"/>
        <v>0</v>
      </c>
    </row>
    <row r="4449" spans="1:41" ht="20.100000000000001" customHeight="1">
      <c r="A4449" s="70">
        <f t="shared" si="709"/>
        <v>1</v>
      </c>
      <c r="B4449" s="81"/>
      <c r="C4449" s="81"/>
      <c r="D4449" s="81"/>
      <c r="E4449" s="81"/>
      <c r="F4449" s="34"/>
      <c r="G4449" s="94"/>
      <c r="H4449" s="81"/>
      <c r="I4449" s="34"/>
      <c r="J4449" s="34"/>
      <c r="K4449" s="38"/>
      <c r="L4449" s="38"/>
      <c r="M4449" s="39">
        <f t="shared" si="702"/>
        <v>0</v>
      </c>
      <c r="N4449" s="40">
        <f t="shared" si="703"/>
        <v>0</v>
      </c>
      <c r="O4449" s="80"/>
      <c r="P4449" s="113" t="str">
        <f t="shared" si="710"/>
        <v/>
      </c>
      <c r="Q4449" s="42" t="str">
        <f t="shared" si="704"/>
        <v/>
      </c>
      <c r="R4449" s="81"/>
      <c r="S4449" s="44" t="str">
        <f t="shared" si="705"/>
        <v/>
      </c>
      <c r="T4449" s="81"/>
      <c r="U4449" s="81"/>
      <c r="V4449" s="42">
        <f t="shared" si="706"/>
        <v>0</v>
      </c>
      <c r="W4449" s="43"/>
      <c r="X4449" s="47">
        <f>SUMIFS(W$12:W4449,F$12:F4449,F4449,H$12:H4449,H4449,D$12:D4449,D4449)</f>
        <v>0</v>
      </c>
      <c r="Y4449" s="48">
        <f t="shared" si="707"/>
        <v>0</v>
      </c>
      <c r="Z4449" s="82"/>
      <c r="AA4449" s="106"/>
      <c r="AB4449" s="42">
        <f t="shared" si="708"/>
        <v>0</v>
      </c>
      <c r="AC4449" s="50"/>
      <c r="AD4449" s="81"/>
      <c r="AE4449" s="81"/>
      <c r="AF4449" s="81"/>
      <c r="AG4449" s="81"/>
      <c r="AH4449" s="81"/>
      <c r="AI4449" s="81"/>
      <c r="AJ4449" s="81"/>
      <c r="AK4449" s="81"/>
      <c r="AL4449" s="81"/>
      <c r="AM4449" s="50"/>
      <c r="AN4449" s="50"/>
      <c r="AO4449" s="112">
        <f t="shared" si="711"/>
        <v>0</v>
      </c>
    </row>
    <row r="4450" spans="1:41" ht="20.100000000000001" customHeight="1">
      <c r="A4450" s="70">
        <f t="shared" si="709"/>
        <v>1</v>
      </c>
      <c r="B4450" s="81"/>
      <c r="C4450" s="81"/>
      <c r="D4450" s="81"/>
      <c r="E4450" s="81"/>
      <c r="F4450" s="34"/>
      <c r="G4450" s="94"/>
      <c r="H4450" s="81"/>
      <c r="I4450" s="34"/>
      <c r="J4450" s="34"/>
      <c r="K4450" s="38"/>
      <c r="L4450" s="38"/>
      <c r="M4450" s="39">
        <f t="shared" si="702"/>
        <v>0</v>
      </c>
      <c r="N4450" s="40">
        <f t="shared" si="703"/>
        <v>0</v>
      </c>
      <c r="O4450" s="80"/>
      <c r="P4450" s="113" t="str">
        <f t="shared" si="710"/>
        <v/>
      </c>
      <c r="Q4450" s="42" t="str">
        <f t="shared" si="704"/>
        <v/>
      </c>
      <c r="R4450" s="81"/>
      <c r="S4450" s="44" t="str">
        <f t="shared" si="705"/>
        <v/>
      </c>
      <c r="T4450" s="81"/>
      <c r="U4450" s="81"/>
      <c r="V4450" s="42">
        <f t="shared" si="706"/>
        <v>0</v>
      </c>
      <c r="W4450" s="43"/>
      <c r="X4450" s="47">
        <f>SUMIFS(W$12:W4450,F$12:F4450,F4450,H$12:H4450,H4450,D$12:D4450,D4450)</f>
        <v>0</v>
      </c>
      <c r="Y4450" s="48">
        <f t="shared" si="707"/>
        <v>0</v>
      </c>
      <c r="Z4450" s="82"/>
      <c r="AA4450" s="106"/>
      <c r="AB4450" s="42">
        <f t="shared" si="708"/>
        <v>0</v>
      </c>
      <c r="AC4450" s="50"/>
      <c r="AD4450" s="81"/>
      <c r="AE4450" s="81"/>
      <c r="AF4450" s="81"/>
      <c r="AG4450" s="81"/>
      <c r="AH4450" s="81"/>
      <c r="AI4450" s="81"/>
      <c r="AJ4450" s="81"/>
      <c r="AK4450" s="81"/>
      <c r="AL4450" s="81"/>
      <c r="AM4450" s="50"/>
      <c r="AN4450" s="50"/>
      <c r="AO4450" s="112">
        <f t="shared" si="711"/>
        <v>0</v>
      </c>
    </row>
    <row r="4451" spans="1:41" ht="20.100000000000001" customHeight="1">
      <c r="A4451" s="70">
        <f t="shared" si="709"/>
        <v>1</v>
      </c>
      <c r="B4451" s="81"/>
      <c r="C4451" s="81"/>
      <c r="D4451" s="81"/>
      <c r="E4451" s="81"/>
      <c r="F4451" s="34"/>
      <c r="G4451" s="94"/>
      <c r="H4451" s="81"/>
      <c r="I4451" s="34"/>
      <c r="J4451" s="34"/>
      <c r="K4451" s="38"/>
      <c r="L4451" s="38"/>
      <c r="M4451" s="39">
        <f t="shared" si="702"/>
        <v>0</v>
      </c>
      <c r="N4451" s="40">
        <f t="shared" si="703"/>
        <v>0</v>
      </c>
      <c r="O4451" s="80"/>
      <c r="P4451" s="113" t="str">
        <f t="shared" si="710"/>
        <v/>
      </c>
      <c r="Q4451" s="42" t="str">
        <f t="shared" si="704"/>
        <v/>
      </c>
      <c r="R4451" s="81"/>
      <c r="S4451" s="44" t="str">
        <f t="shared" si="705"/>
        <v/>
      </c>
      <c r="T4451" s="81"/>
      <c r="U4451" s="81"/>
      <c r="V4451" s="42">
        <f t="shared" si="706"/>
        <v>0</v>
      </c>
      <c r="W4451" s="43"/>
      <c r="X4451" s="47">
        <f>SUMIFS(W$12:W4451,F$12:F4451,F4451,H$12:H4451,H4451,D$12:D4451,D4451)</f>
        <v>0</v>
      </c>
      <c r="Y4451" s="48">
        <f t="shared" si="707"/>
        <v>0</v>
      </c>
      <c r="Z4451" s="82"/>
      <c r="AA4451" s="106"/>
      <c r="AB4451" s="42">
        <f t="shared" si="708"/>
        <v>0</v>
      </c>
      <c r="AC4451" s="50"/>
      <c r="AD4451" s="81"/>
      <c r="AE4451" s="81"/>
      <c r="AF4451" s="81"/>
      <c r="AG4451" s="81"/>
      <c r="AH4451" s="81"/>
      <c r="AI4451" s="81"/>
      <c r="AJ4451" s="81"/>
      <c r="AK4451" s="81"/>
      <c r="AL4451" s="81"/>
      <c r="AM4451" s="50"/>
      <c r="AN4451" s="50"/>
      <c r="AO4451" s="112">
        <f t="shared" si="711"/>
        <v>0</v>
      </c>
    </row>
    <row r="4452" spans="1:41" ht="20.100000000000001" customHeight="1">
      <c r="A4452" s="70">
        <f t="shared" si="709"/>
        <v>1</v>
      </c>
      <c r="B4452" s="81"/>
      <c r="C4452" s="81"/>
      <c r="D4452" s="81"/>
      <c r="E4452" s="81"/>
      <c r="F4452" s="34"/>
      <c r="G4452" s="94"/>
      <c r="H4452" s="81"/>
      <c r="I4452" s="34"/>
      <c r="J4452" s="34"/>
      <c r="K4452" s="38"/>
      <c r="L4452" s="38"/>
      <c r="M4452" s="39">
        <f t="shared" si="702"/>
        <v>0</v>
      </c>
      <c r="N4452" s="40">
        <f t="shared" si="703"/>
        <v>0</v>
      </c>
      <c r="O4452" s="80"/>
      <c r="P4452" s="113" t="str">
        <f t="shared" si="710"/>
        <v/>
      </c>
      <c r="Q4452" s="42" t="str">
        <f t="shared" si="704"/>
        <v/>
      </c>
      <c r="R4452" s="81"/>
      <c r="S4452" s="44" t="str">
        <f t="shared" si="705"/>
        <v/>
      </c>
      <c r="T4452" s="81"/>
      <c r="U4452" s="81"/>
      <c r="V4452" s="42">
        <f t="shared" si="706"/>
        <v>0</v>
      </c>
      <c r="W4452" s="43"/>
      <c r="X4452" s="47">
        <f>SUMIFS(W$12:W4452,F$12:F4452,F4452,H$12:H4452,H4452,D$12:D4452,D4452)</f>
        <v>0</v>
      </c>
      <c r="Y4452" s="48">
        <f t="shared" si="707"/>
        <v>0</v>
      </c>
      <c r="Z4452" s="82"/>
      <c r="AA4452" s="106"/>
      <c r="AB4452" s="42">
        <f t="shared" si="708"/>
        <v>0</v>
      </c>
      <c r="AC4452" s="50"/>
      <c r="AD4452" s="81"/>
      <c r="AE4452" s="81"/>
      <c r="AF4452" s="81"/>
      <c r="AG4452" s="81"/>
      <c r="AH4452" s="81"/>
      <c r="AI4452" s="81"/>
      <c r="AJ4452" s="81"/>
      <c r="AK4452" s="81"/>
      <c r="AL4452" s="81"/>
      <c r="AM4452" s="50"/>
      <c r="AN4452" s="50"/>
      <c r="AO4452" s="112">
        <f t="shared" si="711"/>
        <v>0</v>
      </c>
    </row>
    <row r="4453" spans="1:41" ht="20.100000000000001" customHeight="1">
      <c r="A4453" s="70">
        <f t="shared" si="709"/>
        <v>1</v>
      </c>
      <c r="B4453" s="81"/>
      <c r="C4453" s="81"/>
      <c r="D4453" s="81"/>
      <c r="E4453" s="81"/>
      <c r="F4453" s="34"/>
      <c r="G4453" s="94"/>
      <c r="H4453" s="81"/>
      <c r="I4453" s="34"/>
      <c r="J4453" s="34"/>
      <c r="K4453" s="38"/>
      <c r="L4453" s="38"/>
      <c r="M4453" s="39">
        <f t="shared" si="702"/>
        <v>0</v>
      </c>
      <c r="N4453" s="40">
        <f t="shared" si="703"/>
        <v>0</v>
      </c>
      <c r="O4453" s="80"/>
      <c r="P4453" s="113" t="str">
        <f t="shared" si="710"/>
        <v/>
      </c>
      <c r="Q4453" s="42" t="str">
        <f t="shared" si="704"/>
        <v/>
      </c>
      <c r="R4453" s="81"/>
      <c r="S4453" s="44" t="str">
        <f t="shared" si="705"/>
        <v/>
      </c>
      <c r="T4453" s="81"/>
      <c r="U4453" s="81"/>
      <c r="V4453" s="42">
        <f t="shared" si="706"/>
        <v>0</v>
      </c>
      <c r="W4453" s="43"/>
      <c r="X4453" s="47">
        <f>SUMIFS(W$12:W4453,F$12:F4453,F4453,H$12:H4453,H4453,D$12:D4453,D4453)</f>
        <v>0</v>
      </c>
      <c r="Y4453" s="48">
        <f t="shared" si="707"/>
        <v>0</v>
      </c>
      <c r="Z4453" s="82"/>
      <c r="AA4453" s="106"/>
      <c r="AB4453" s="42">
        <f t="shared" si="708"/>
        <v>0</v>
      </c>
      <c r="AC4453" s="50"/>
      <c r="AD4453" s="81"/>
      <c r="AE4453" s="81"/>
      <c r="AF4453" s="81"/>
      <c r="AG4453" s="81"/>
      <c r="AH4453" s="81"/>
      <c r="AI4453" s="81"/>
      <c r="AJ4453" s="81"/>
      <c r="AK4453" s="81"/>
      <c r="AL4453" s="81"/>
      <c r="AM4453" s="50"/>
      <c r="AN4453" s="50"/>
      <c r="AO4453" s="112">
        <f t="shared" si="711"/>
        <v>0</v>
      </c>
    </row>
    <row r="4454" spans="1:41" ht="20.100000000000001" customHeight="1">
      <c r="A4454" s="70">
        <f t="shared" si="709"/>
        <v>1</v>
      </c>
      <c r="B4454" s="81"/>
      <c r="C4454" s="81"/>
      <c r="D4454" s="81"/>
      <c r="E4454" s="81"/>
      <c r="F4454" s="34"/>
      <c r="G4454" s="94"/>
      <c r="H4454" s="81"/>
      <c r="I4454" s="34"/>
      <c r="J4454" s="34"/>
      <c r="K4454" s="38"/>
      <c r="L4454" s="38"/>
      <c r="M4454" s="39">
        <f t="shared" si="702"/>
        <v>0</v>
      </c>
      <c r="N4454" s="40">
        <f t="shared" si="703"/>
        <v>0</v>
      </c>
      <c r="O4454" s="80"/>
      <c r="P4454" s="113" t="str">
        <f t="shared" si="710"/>
        <v/>
      </c>
      <c r="Q4454" s="42" t="str">
        <f t="shared" si="704"/>
        <v/>
      </c>
      <c r="R4454" s="81"/>
      <c r="S4454" s="44" t="str">
        <f t="shared" si="705"/>
        <v/>
      </c>
      <c r="T4454" s="81"/>
      <c r="U4454" s="81"/>
      <c r="V4454" s="42">
        <f t="shared" si="706"/>
        <v>0</v>
      </c>
      <c r="W4454" s="43"/>
      <c r="X4454" s="47">
        <f>SUMIFS(W$12:W4454,F$12:F4454,F4454,H$12:H4454,H4454,D$12:D4454,D4454)</f>
        <v>0</v>
      </c>
      <c r="Y4454" s="48">
        <f t="shared" si="707"/>
        <v>0</v>
      </c>
      <c r="Z4454" s="82"/>
      <c r="AA4454" s="106"/>
      <c r="AB4454" s="42">
        <f t="shared" si="708"/>
        <v>0</v>
      </c>
      <c r="AC4454" s="50"/>
      <c r="AD4454" s="81"/>
      <c r="AE4454" s="81"/>
      <c r="AF4454" s="81"/>
      <c r="AG4454" s="81"/>
      <c r="AH4454" s="81"/>
      <c r="AI4454" s="81"/>
      <c r="AJ4454" s="81"/>
      <c r="AK4454" s="81"/>
      <c r="AL4454" s="81"/>
      <c r="AM4454" s="50"/>
      <c r="AN4454" s="50"/>
      <c r="AO4454" s="112">
        <f t="shared" si="711"/>
        <v>0</v>
      </c>
    </row>
    <row r="4455" spans="1:41" ht="20.100000000000001" customHeight="1">
      <c r="A4455" s="70">
        <f t="shared" si="709"/>
        <v>1</v>
      </c>
      <c r="B4455" s="81"/>
      <c r="C4455" s="81"/>
      <c r="D4455" s="81"/>
      <c r="E4455" s="81"/>
      <c r="F4455" s="34"/>
      <c r="G4455" s="94"/>
      <c r="H4455" s="81"/>
      <c r="I4455" s="34"/>
      <c r="J4455" s="34"/>
      <c r="K4455" s="38"/>
      <c r="L4455" s="38"/>
      <c r="M4455" s="39">
        <f t="shared" si="702"/>
        <v>0</v>
      </c>
      <c r="N4455" s="40">
        <f t="shared" si="703"/>
        <v>0</v>
      </c>
      <c r="O4455" s="80"/>
      <c r="P4455" s="113" t="str">
        <f t="shared" si="710"/>
        <v/>
      </c>
      <c r="Q4455" s="42" t="str">
        <f t="shared" si="704"/>
        <v/>
      </c>
      <c r="R4455" s="81"/>
      <c r="S4455" s="44" t="str">
        <f t="shared" si="705"/>
        <v/>
      </c>
      <c r="T4455" s="81"/>
      <c r="U4455" s="81"/>
      <c r="V4455" s="42">
        <f t="shared" si="706"/>
        <v>0</v>
      </c>
      <c r="W4455" s="43"/>
      <c r="X4455" s="47">
        <f>SUMIFS(W$12:W4455,F$12:F4455,F4455,H$12:H4455,H4455,D$12:D4455,D4455)</f>
        <v>0</v>
      </c>
      <c r="Y4455" s="48">
        <f t="shared" si="707"/>
        <v>0</v>
      </c>
      <c r="Z4455" s="82"/>
      <c r="AA4455" s="106"/>
      <c r="AB4455" s="42">
        <f t="shared" si="708"/>
        <v>0</v>
      </c>
      <c r="AC4455" s="50"/>
      <c r="AD4455" s="81"/>
      <c r="AE4455" s="81"/>
      <c r="AF4455" s="81"/>
      <c r="AG4455" s="81"/>
      <c r="AH4455" s="81"/>
      <c r="AI4455" s="81"/>
      <c r="AJ4455" s="81"/>
      <c r="AK4455" s="81"/>
      <c r="AL4455" s="81"/>
      <c r="AM4455" s="50"/>
      <c r="AN4455" s="50"/>
      <c r="AO4455" s="112">
        <f t="shared" si="711"/>
        <v>0</v>
      </c>
    </row>
    <row r="4456" spans="1:41" ht="20.100000000000001" customHeight="1">
      <c r="A4456" s="70">
        <f t="shared" si="709"/>
        <v>1</v>
      </c>
      <c r="B4456" s="81"/>
      <c r="C4456" s="81"/>
      <c r="D4456" s="81"/>
      <c r="E4456" s="81"/>
      <c r="F4456" s="34"/>
      <c r="G4456" s="94"/>
      <c r="H4456" s="81"/>
      <c r="I4456" s="34"/>
      <c r="J4456" s="34"/>
      <c r="K4456" s="38"/>
      <c r="L4456" s="38"/>
      <c r="M4456" s="39">
        <f t="shared" si="702"/>
        <v>0</v>
      </c>
      <c r="N4456" s="40">
        <f t="shared" si="703"/>
        <v>0</v>
      </c>
      <c r="O4456" s="80"/>
      <c r="P4456" s="113" t="str">
        <f t="shared" si="710"/>
        <v/>
      </c>
      <c r="Q4456" s="42" t="str">
        <f t="shared" si="704"/>
        <v/>
      </c>
      <c r="R4456" s="81"/>
      <c r="S4456" s="44" t="str">
        <f t="shared" si="705"/>
        <v/>
      </c>
      <c r="T4456" s="81"/>
      <c r="U4456" s="81"/>
      <c r="V4456" s="42">
        <f t="shared" si="706"/>
        <v>0</v>
      </c>
      <c r="W4456" s="43"/>
      <c r="X4456" s="47">
        <f>SUMIFS(W$12:W4456,F$12:F4456,F4456,H$12:H4456,H4456,D$12:D4456,D4456)</f>
        <v>0</v>
      </c>
      <c r="Y4456" s="48">
        <f t="shared" si="707"/>
        <v>0</v>
      </c>
      <c r="Z4456" s="82"/>
      <c r="AA4456" s="106"/>
      <c r="AB4456" s="42">
        <f t="shared" si="708"/>
        <v>0</v>
      </c>
      <c r="AC4456" s="50"/>
      <c r="AD4456" s="81"/>
      <c r="AE4456" s="81"/>
      <c r="AF4456" s="81"/>
      <c r="AG4456" s="81"/>
      <c r="AH4456" s="81"/>
      <c r="AI4456" s="81"/>
      <c r="AJ4456" s="81"/>
      <c r="AK4456" s="81"/>
      <c r="AL4456" s="81"/>
      <c r="AM4456" s="50"/>
      <c r="AN4456" s="50"/>
      <c r="AO4456" s="112">
        <f t="shared" si="711"/>
        <v>0</v>
      </c>
    </row>
    <row r="4457" spans="1:41" ht="20.100000000000001" customHeight="1">
      <c r="A4457" s="70">
        <f t="shared" si="709"/>
        <v>1</v>
      </c>
      <c r="B4457" s="81"/>
      <c r="C4457" s="81"/>
      <c r="D4457" s="81"/>
      <c r="E4457" s="81"/>
      <c r="F4457" s="34"/>
      <c r="G4457" s="94"/>
      <c r="H4457" s="81"/>
      <c r="I4457" s="34"/>
      <c r="J4457" s="34"/>
      <c r="K4457" s="38"/>
      <c r="L4457" s="38"/>
      <c r="M4457" s="39">
        <f t="shared" si="702"/>
        <v>0</v>
      </c>
      <c r="N4457" s="40">
        <f t="shared" si="703"/>
        <v>0</v>
      </c>
      <c r="O4457" s="80"/>
      <c r="P4457" s="113" t="str">
        <f t="shared" si="710"/>
        <v/>
      </c>
      <c r="Q4457" s="42" t="str">
        <f t="shared" si="704"/>
        <v/>
      </c>
      <c r="R4457" s="81"/>
      <c r="S4457" s="44" t="str">
        <f t="shared" si="705"/>
        <v/>
      </c>
      <c r="T4457" s="81"/>
      <c r="U4457" s="81"/>
      <c r="V4457" s="42">
        <f t="shared" si="706"/>
        <v>0</v>
      </c>
      <c r="W4457" s="43"/>
      <c r="X4457" s="47">
        <f>SUMIFS(W$12:W4457,F$12:F4457,F4457,H$12:H4457,H4457,D$12:D4457,D4457)</f>
        <v>0</v>
      </c>
      <c r="Y4457" s="48">
        <f t="shared" si="707"/>
        <v>0</v>
      </c>
      <c r="Z4457" s="82"/>
      <c r="AA4457" s="106"/>
      <c r="AB4457" s="42">
        <f t="shared" si="708"/>
        <v>0</v>
      </c>
      <c r="AC4457" s="50"/>
      <c r="AD4457" s="81"/>
      <c r="AE4457" s="81"/>
      <c r="AF4457" s="81"/>
      <c r="AG4457" s="81"/>
      <c r="AH4457" s="81"/>
      <c r="AI4457" s="81"/>
      <c r="AJ4457" s="81"/>
      <c r="AK4457" s="81"/>
      <c r="AL4457" s="81"/>
      <c r="AM4457" s="50"/>
      <c r="AN4457" s="50"/>
      <c r="AO4457" s="112">
        <f t="shared" si="711"/>
        <v>0</v>
      </c>
    </row>
    <row r="4458" spans="1:41" ht="20.100000000000001" customHeight="1">
      <c r="A4458" s="70">
        <f t="shared" si="709"/>
        <v>1</v>
      </c>
      <c r="B4458" s="81"/>
      <c r="C4458" s="81"/>
      <c r="D4458" s="81"/>
      <c r="E4458" s="81"/>
      <c r="F4458" s="34"/>
      <c r="G4458" s="94"/>
      <c r="H4458" s="81"/>
      <c r="I4458" s="34"/>
      <c r="J4458" s="34"/>
      <c r="K4458" s="38"/>
      <c r="L4458" s="38"/>
      <c r="M4458" s="39">
        <f t="shared" si="702"/>
        <v>0</v>
      </c>
      <c r="N4458" s="40">
        <f t="shared" si="703"/>
        <v>0</v>
      </c>
      <c r="O4458" s="80"/>
      <c r="P4458" s="113" t="str">
        <f t="shared" si="710"/>
        <v/>
      </c>
      <c r="Q4458" s="42" t="str">
        <f t="shared" si="704"/>
        <v/>
      </c>
      <c r="R4458" s="81"/>
      <c r="S4458" s="44" t="str">
        <f t="shared" si="705"/>
        <v/>
      </c>
      <c r="T4458" s="81"/>
      <c r="U4458" s="81"/>
      <c r="V4458" s="42">
        <f t="shared" si="706"/>
        <v>0</v>
      </c>
      <c r="W4458" s="43"/>
      <c r="X4458" s="47">
        <f>SUMIFS(W$12:W4458,F$12:F4458,F4458,H$12:H4458,H4458,D$12:D4458,D4458)</f>
        <v>0</v>
      </c>
      <c r="Y4458" s="48">
        <f t="shared" si="707"/>
        <v>0</v>
      </c>
      <c r="Z4458" s="82"/>
      <c r="AA4458" s="106"/>
      <c r="AB4458" s="42">
        <f t="shared" si="708"/>
        <v>0</v>
      </c>
      <c r="AC4458" s="50"/>
      <c r="AD4458" s="81"/>
      <c r="AE4458" s="81"/>
      <c r="AF4458" s="81"/>
      <c r="AG4458" s="81"/>
      <c r="AH4458" s="81"/>
      <c r="AI4458" s="81"/>
      <c r="AJ4458" s="81"/>
      <c r="AK4458" s="81"/>
      <c r="AL4458" s="81"/>
      <c r="AM4458" s="50"/>
      <c r="AN4458" s="50"/>
      <c r="AO4458" s="112">
        <f t="shared" si="711"/>
        <v>0</v>
      </c>
    </row>
    <row r="4459" spans="1:41" ht="20.100000000000001" customHeight="1">
      <c r="A4459" s="70">
        <f t="shared" si="709"/>
        <v>1</v>
      </c>
      <c r="B4459" s="81"/>
      <c r="C4459" s="81"/>
      <c r="D4459" s="81"/>
      <c r="E4459" s="81"/>
      <c r="F4459" s="34"/>
      <c r="G4459" s="94"/>
      <c r="H4459" s="81"/>
      <c r="I4459" s="34"/>
      <c r="J4459" s="34"/>
      <c r="K4459" s="38"/>
      <c r="L4459" s="38"/>
      <c r="M4459" s="39">
        <f t="shared" si="702"/>
        <v>0</v>
      </c>
      <c r="N4459" s="40">
        <f t="shared" si="703"/>
        <v>0</v>
      </c>
      <c r="O4459" s="80"/>
      <c r="P4459" s="113" t="str">
        <f t="shared" si="710"/>
        <v/>
      </c>
      <c r="Q4459" s="42" t="str">
        <f t="shared" si="704"/>
        <v/>
      </c>
      <c r="R4459" s="81"/>
      <c r="S4459" s="44" t="str">
        <f t="shared" si="705"/>
        <v/>
      </c>
      <c r="T4459" s="81"/>
      <c r="U4459" s="81"/>
      <c r="V4459" s="42">
        <f t="shared" si="706"/>
        <v>0</v>
      </c>
      <c r="W4459" s="43"/>
      <c r="X4459" s="47">
        <f>SUMIFS(W$12:W4459,F$12:F4459,F4459,H$12:H4459,H4459,D$12:D4459,D4459)</f>
        <v>0</v>
      </c>
      <c r="Y4459" s="48">
        <f t="shared" si="707"/>
        <v>0</v>
      </c>
      <c r="Z4459" s="82"/>
      <c r="AA4459" s="106"/>
      <c r="AB4459" s="42">
        <f t="shared" si="708"/>
        <v>0</v>
      </c>
      <c r="AC4459" s="50"/>
      <c r="AD4459" s="81"/>
      <c r="AE4459" s="81"/>
      <c r="AF4459" s="81"/>
      <c r="AG4459" s="81"/>
      <c r="AH4459" s="81"/>
      <c r="AI4459" s="81"/>
      <c r="AJ4459" s="81"/>
      <c r="AK4459" s="81"/>
      <c r="AL4459" s="81"/>
      <c r="AM4459" s="50"/>
      <c r="AN4459" s="50"/>
      <c r="AO4459" s="112">
        <f t="shared" si="711"/>
        <v>0</v>
      </c>
    </row>
    <row r="4460" spans="1:41" ht="20.100000000000001" customHeight="1">
      <c r="A4460" s="70">
        <f t="shared" si="709"/>
        <v>1</v>
      </c>
      <c r="B4460" s="81"/>
      <c r="C4460" s="81"/>
      <c r="D4460" s="81"/>
      <c r="E4460" s="81"/>
      <c r="F4460" s="34"/>
      <c r="G4460" s="94"/>
      <c r="H4460" s="81"/>
      <c r="I4460" s="34"/>
      <c r="J4460" s="34"/>
      <c r="K4460" s="38"/>
      <c r="L4460" s="38"/>
      <c r="M4460" s="39">
        <f t="shared" si="702"/>
        <v>0</v>
      </c>
      <c r="N4460" s="40">
        <f t="shared" si="703"/>
        <v>0</v>
      </c>
      <c r="O4460" s="80"/>
      <c r="P4460" s="113" t="str">
        <f t="shared" si="710"/>
        <v/>
      </c>
      <c r="Q4460" s="42" t="str">
        <f t="shared" si="704"/>
        <v/>
      </c>
      <c r="R4460" s="81"/>
      <c r="S4460" s="44" t="str">
        <f t="shared" si="705"/>
        <v/>
      </c>
      <c r="T4460" s="81"/>
      <c r="U4460" s="81"/>
      <c r="V4460" s="42">
        <f t="shared" si="706"/>
        <v>0</v>
      </c>
      <c r="W4460" s="43"/>
      <c r="X4460" s="47">
        <f>SUMIFS(W$12:W4460,F$12:F4460,F4460,H$12:H4460,H4460,D$12:D4460,D4460)</f>
        <v>0</v>
      </c>
      <c r="Y4460" s="48">
        <f t="shared" si="707"/>
        <v>0</v>
      </c>
      <c r="Z4460" s="82"/>
      <c r="AA4460" s="106"/>
      <c r="AB4460" s="42">
        <f t="shared" si="708"/>
        <v>0</v>
      </c>
      <c r="AC4460" s="50"/>
      <c r="AD4460" s="81"/>
      <c r="AE4460" s="81"/>
      <c r="AF4460" s="81"/>
      <c r="AG4460" s="81"/>
      <c r="AH4460" s="81"/>
      <c r="AI4460" s="81"/>
      <c r="AJ4460" s="81"/>
      <c r="AK4460" s="81"/>
      <c r="AL4460" s="81"/>
      <c r="AM4460" s="50"/>
      <c r="AN4460" s="50"/>
      <c r="AO4460" s="112">
        <f t="shared" si="711"/>
        <v>0</v>
      </c>
    </row>
    <row r="4461" spans="1:41" ht="20.100000000000001" customHeight="1">
      <c r="A4461" s="70">
        <f t="shared" si="709"/>
        <v>1</v>
      </c>
      <c r="B4461" s="81"/>
      <c r="C4461" s="81"/>
      <c r="D4461" s="81"/>
      <c r="E4461" s="81"/>
      <c r="F4461" s="34"/>
      <c r="G4461" s="94"/>
      <c r="H4461" s="81"/>
      <c r="I4461" s="34"/>
      <c r="J4461" s="34"/>
      <c r="K4461" s="38"/>
      <c r="L4461" s="38"/>
      <c r="M4461" s="39">
        <f t="shared" si="702"/>
        <v>0</v>
      </c>
      <c r="N4461" s="40">
        <f t="shared" si="703"/>
        <v>0</v>
      </c>
      <c r="O4461" s="80"/>
      <c r="P4461" s="113" t="str">
        <f t="shared" si="710"/>
        <v/>
      </c>
      <c r="Q4461" s="42" t="str">
        <f t="shared" si="704"/>
        <v/>
      </c>
      <c r="R4461" s="81"/>
      <c r="S4461" s="44" t="str">
        <f t="shared" si="705"/>
        <v/>
      </c>
      <c r="T4461" s="81"/>
      <c r="U4461" s="81"/>
      <c r="V4461" s="42">
        <f t="shared" si="706"/>
        <v>0</v>
      </c>
      <c r="W4461" s="43"/>
      <c r="X4461" s="47">
        <f>SUMIFS(W$12:W4461,F$12:F4461,F4461,H$12:H4461,H4461,D$12:D4461,D4461)</f>
        <v>0</v>
      </c>
      <c r="Y4461" s="48">
        <f t="shared" si="707"/>
        <v>0</v>
      </c>
      <c r="Z4461" s="82"/>
      <c r="AA4461" s="106"/>
      <c r="AB4461" s="42">
        <f t="shared" si="708"/>
        <v>0</v>
      </c>
      <c r="AC4461" s="50"/>
      <c r="AD4461" s="81"/>
      <c r="AE4461" s="81"/>
      <c r="AF4461" s="81"/>
      <c r="AG4461" s="81"/>
      <c r="AH4461" s="81"/>
      <c r="AI4461" s="81"/>
      <c r="AJ4461" s="81"/>
      <c r="AK4461" s="81"/>
      <c r="AL4461" s="81"/>
      <c r="AM4461" s="50"/>
      <c r="AN4461" s="50"/>
      <c r="AO4461" s="112">
        <f t="shared" si="711"/>
        <v>0</v>
      </c>
    </row>
    <row r="4462" spans="1:41" ht="20.100000000000001" customHeight="1">
      <c r="A4462" s="70">
        <f t="shared" si="709"/>
        <v>1</v>
      </c>
      <c r="B4462" s="81"/>
      <c r="C4462" s="81"/>
      <c r="D4462" s="81"/>
      <c r="E4462" s="81"/>
      <c r="F4462" s="34"/>
      <c r="G4462" s="94"/>
      <c r="H4462" s="81"/>
      <c r="I4462" s="34"/>
      <c r="J4462" s="34"/>
      <c r="K4462" s="38"/>
      <c r="L4462" s="38"/>
      <c r="M4462" s="39">
        <f t="shared" si="702"/>
        <v>0</v>
      </c>
      <c r="N4462" s="40">
        <f t="shared" si="703"/>
        <v>0</v>
      </c>
      <c r="O4462" s="80"/>
      <c r="P4462" s="113" t="str">
        <f t="shared" si="710"/>
        <v/>
      </c>
      <c r="Q4462" s="42" t="str">
        <f t="shared" si="704"/>
        <v/>
      </c>
      <c r="R4462" s="81"/>
      <c r="S4462" s="44" t="str">
        <f t="shared" si="705"/>
        <v/>
      </c>
      <c r="T4462" s="81"/>
      <c r="U4462" s="81"/>
      <c r="V4462" s="42">
        <f t="shared" si="706"/>
        <v>0</v>
      </c>
      <c r="W4462" s="43"/>
      <c r="X4462" s="47">
        <f>SUMIFS(W$12:W4462,F$12:F4462,F4462,H$12:H4462,H4462,D$12:D4462,D4462)</f>
        <v>0</v>
      </c>
      <c r="Y4462" s="48">
        <f t="shared" si="707"/>
        <v>0</v>
      </c>
      <c r="Z4462" s="82"/>
      <c r="AA4462" s="106"/>
      <c r="AB4462" s="42">
        <f t="shared" si="708"/>
        <v>0</v>
      </c>
      <c r="AC4462" s="50"/>
      <c r="AD4462" s="81"/>
      <c r="AE4462" s="81"/>
      <c r="AF4462" s="81"/>
      <c r="AG4462" s="81"/>
      <c r="AH4462" s="81"/>
      <c r="AI4462" s="81"/>
      <c r="AJ4462" s="81"/>
      <c r="AK4462" s="81"/>
      <c r="AL4462" s="81"/>
      <c r="AM4462" s="50"/>
      <c r="AN4462" s="50"/>
      <c r="AO4462" s="112">
        <f t="shared" si="711"/>
        <v>0</v>
      </c>
    </row>
    <row r="4463" spans="1:41" ht="20.100000000000001" customHeight="1">
      <c r="A4463" s="70">
        <f t="shared" si="709"/>
        <v>1</v>
      </c>
      <c r="B4463" s="81"/>
      <c r="C4463" s="81"/>
      <c r="D4463" s="81"/>
      <c r="E4463" s="81"/>
      <c r="F4463" s="34"/>
      <c r="G4463" s="94"/>
      <c r="H4463" s="81"/>
      <c r="I4463" s="34"/>
      <c r="J4463" s="34"/>
      <c r="K4463" s="38"/>
      <c r="L4463" s="38"/>
      <c r="M4463" s="39">
        <f t="shared" si="702"/>
        <v>0</v>
      </c>
      <c r="N4463" s="40">
        <f t="shared" si="703"/>
        <v>0</v>
      </c>
      <c r="O4463" s="80"/>
      <c r="P4463" s="113" t="str">
        <f t="shared" si="710"/>
        <v/>
      </c>
      <c r="Q4463" s="42" t="str">
        <f t="shared" si="704"/>
        <v/>
      </c>
      <c r="R4463" s="81"/>
      <c r="S4463" s="44" t="str">
        <f t="shared" si="705"/>
        <v/>
      </c>
      <c r="T4463" s="81"/>
      <c r="U4463" s="81"/>
      <c r="V4463" s="42">
        <f t="shared" si="706"/>
        <v>0</v>
      </c>
      <c r="W4463" s="43"/>
      <c r="X4463" s="47">
        <f>SUMIFS(W$12:W4463,F$12:F4463,F4463,H$12:H4463,H4463,D$12:D4463,D4463)</f>
        <v>0</v>
      </c>
      <c r="Y4463" s="48">
        <f t="shared" si="707"/>
        <v>0</v>
      </c>
      <c r="Z4463" s="82"/>
      <c r="AA4463" s="106"/>
      <c r="AB4463" s="42">
        <f t="shared" si="708"/>
        <v>0</v>
      </c>
      <c r="AC4463" s="50"/>
      <c r="AD4463" s="81"/>
      <c r="AE4463" s="81"/>
      <c r="AF4463" s="81"/>
      <c r="AG4463" s="81"/>
      <c r="AH4463" s="81"/>
      <c r="AI4463" s="81"/>
      <c r="AJ4463" s="81"/>
      <c r="AK4463" s="81"/>
      <c r="AL4463" s="81"/>
      <c r="AM4463" s="50"/>
      <c r="AN4463" s="50"/>
      <c r="AO4463" s="112">
        <f t="shared" si="711"/>
        <v>0</v>
      </c>
    </row>
    <row r="4464" spans="1:41" ht="20.100000000000001" customHeight="1">
      <c r="A4464" s="70">
        <f t="shared" si="709"/>
        <v>1</v>
      </c>
      <c r="B4464" s="81"/>
      <c r="C4464" s="81"/>
      <c r="D4464" s="81"/>
      <c r="E4464" s="81"/>
      <c r="F4464" s="34"/>
      <c r="G4464" s="94"/>
      <c r="H4464" s="81"/>
      <c r="I4464" s="34"/>
      <c r="J4464" s="34"/>
      <c r="K4464" s="38"/>
      <c r="L4464" s="38"/>
      <c r="M4464" s="39">
        <f t="shared" si="702"/>
        <v>0</v>
      </c>
      <c r="N4464" s="40">
        <f t="shared" si="703"/>
        <v>0</v>
      </c>
      <c r="O4464" s="80"/>
      <c r="P4464" s="113" t="str">
        <f t="shared" si="710"/>
        <v/>
      </c>
      <c r="Q4464" s="42" t="str">
        <f t="shared" si="704"/>
        <v/>
      </c>
      <c r="R4464" s="81"/>
      <c r="S4464" s="44" t="str">
        <f t="shared" si="705"/>
        <v/>
      </c>
      <c r="T4464" s="81"/>
      <c r="U4464" s="81"/>
      <c r="V4464" s="42">
        <f t="shared" si="706"/>
        <v>0</v>
      </c>
      <c r="W4464" s="43"/>
      <c r="X4464" s="47">
        <f>SUMIFS(W$12:W4464,F$12:F4464,F4464,H$12:H4464,H4464,D$12:D4464,D4464)</f>
        <v>0</v>
      </c>
      <c r="Y4464" s="48">
        <f t="shared" si="707"/>
        <v>0</v>
      </c>
      <c r="Z4464" s="82"/>
      <c r="AA4464" s="106"/>
      <c r="AB4464" s="42">
        <f t="shared" si="708"/>
        <v>0</v>
      </c>
      <c r="AC4464" s="50"/>
      <c r="AD4464" s="81"/>
      <c r="AE4464" s="81"/>
      <c r="AF4464" s="81"/>
      <c r="AG4464" s="81"/>
      <c r="AH4464" s="81"/>
      <c r="AI4464" s="81"/>
      <c r="AJ4464" s="81"/>
      <c r="AK4464" s="81"/>
      <c r="AL4464" s="81"/>
      <c r="AM4464" s="50"/>
      <c r="AN4464" s="50"/>
      <c r="AO4464" s="112">
        <f t="shared" si="711"/>
        <v>0</v>
      </c>
    </row>
    <row r="4465" spans="1:41" ht="20.100000000000001" customHeight="1">
      <c r="A4465" s="70">
        <f t="shared" si="709"/>
        <v>1</v>
      </c>
      <c r="B4465" s="81"/>
      <c r="C4465" s="81"/>
      <c r="D4465" s="81"/>
      <c r="E4465" s="81"/>
      <c r="F4465" s="34"/>
      <c r="G4465" s="94"/>
      <c r="H4465" s="81"/>
      <c r="I4465" s="34"/>
      <c r="J4465" s="34"/>
      <c r="K4465" s="38"/>
      <c r="L4465" s="38"/>
      <c r="M4465" s="39">
        <f t="shared" si="702"/>
        <v>0</v>
      </c>
      <c r="N4465" s="40">
        <f t="shared" si="703"/>
        <v>0</v>
      </c>
      <c r="O4465" s="80"/>
      <c r="P4465" s="113" t="str">
        <f t="shared" si="710"/>
        <v/>
      </c>
      <c r="Q4465" s="42" t="str">
        <f t="shared" si="704"/>
        <v/>
      </c>
      <c r="R4465" s="81"/>
      <c r="S4465" s="44" t="str">
        <f t="shared" si="705"/>
        <v/>
      </c>
      <c r="T4465" s="81"/>
      <c r="U4465" s="81"/>
      <c r="V4465" s="42">
        <f t="shared" si="706"/>
        <v>0</v>
      </c>
      <c r="W4465" s="43"/>
      <c r="X4465" s="47">
        <f>SUMIFS(W$12:W4465,F$12:F4465,F4465,H$12:H4465,H4465,D$12:D4465,D4465)</f>
        <v>0</v>
      </c>
      <c r="Y4465" s="48">
        <f t="shared" si="707"/>
        <v>0</v>
      </c>
      <c r="Z4465" s="82"/>
      <c r="AA4465" s="106"/>
      <c r="AB4465" s="42">
        <f t="shared" si="708"/>
        <v>0</v>
      </c>
      <c r="AC4465" s="50"/>
      <c r="AD4465" s="81"/>
      <c r="AE4465" s="81"/>
      <c r="AF4465" s="81"/>
      <c r="AG4465" s="81"/>
      <c r="AH4465" s="81"/>
      <c r="AI4465" s="81"/>
      <c r="AJ4465" s="81"/>
      <c r="AK4465" s="81"/>
      <c r="AL4465" s="81"/>
      <c r="AM4465" s="50"/>
      <c r="AN4465" s="50"/>
      <c r="AO4465" s="112">
        <f t="shared" si="711"/>
        <v>0</v>
      </c>
    </row>
    <row r="4466" spans="1:41" ht="20.100000000000001" customHeight="1">
      <c r="A4466" s="70">
        <f t="shared" si="709"/>
        <v>1</v>
      </c>
      <c r="B4466" s="81"/>
      <c r="C4466" s="81"/>
      <c r="D4466" s="81"/>
      <c r="E4466" s="81"/>
      <c r="F4466" s="34"/>
      <c r="G4466" s="94"/>
      <c r="H4466" s="81"/>
      <c r="I4466" s="34"/>
      <c r="J4466" s="34"/>
      <c r="K4466" s="38"/>
      <c r="L4466" s="38"/>
      <c r="M4466" s="39">
        <f t="shared" si="702"/>
        <v>0</v>
      </c>
      <c r="N4466" s="40">
        <f t="shared" si="703"/>
        <v>0</v>
      </c>
      <c r="O4466" s="80"/>
      <c r="P4466" s="113" t="str">
        <f t="shared" si="710"/>
        <v/>
      </c>
      <c r="Q4466" s="42" t="str">
        <f t="shared" si="704"/>
        <v/>
      </c>
      <c r="R4466" s="81"/>
      <c r="S4466" s="44" t="str">
        <f t="shared" si="705"/>
        <v/>
      </c>
      <c r="T4466" s="81"/>
      <c r="U4466" s="81"/>
      <c r="V4466" s="42">
        <f t="shared" si="706"/>
        <v>0</v>
      </c>
      <c r="W4466" s="43"/>
      <c r="X4466" s="47">
        <f>SUMIFS(W$12:W4466,F$12:F4466,F4466,H$12:H4466,H4466,D$12:D4466,D4466)</f>
        <v>0</v>
      </c>
      <c r="Y4466" s="48">
        <f t="shared" si="707"/>
        <v>0</v>
      </c>
      <c r="Z4466" s="82"/>
      <c r="AA4466" s="106"/>
      <c r="AB4466" s="42">
        <f t="shared" si="708"/>
        <v>0</v>
      </c>
      <c r="AC4466" s="50"/>
      <c r="AD4466" s="81"/>
      <c r="AE4466" s="81"/>
      <c r="AF4466" s="81"/>
      <c r="AG4466" s="81"/>
      <c r="AH4466" s="81"/>
      <c r="AI4466" s="81"/>
      <c r="AJ4466" s="81"/>
      <c r="AK4466" s="81"/>
      <c r="AL4466" s="81"/>
      <c r="AM4466" s="50"/>
      <c r="AN4466" s="50"/>
      <c r="AO4466" s="112">
        <f t="shared" si="711"/>
        <v>0</v>
      </c>
    </row>
    <row r="4467" spans="1:41" ht="20.100000000000001" customHeight="1">
      <c r="A4467" s="70">
        <f t="shared" si="709"/>
        <v>1</v>
      </c>
      <c r="B4467" s="81"/>
      <c r="C4467" s="81"/>
      <c r="D4467" s="81"/>
      <c r="E4467" s="81"/>
      <c r="F4467" s="34"/>
      <c r="G4467" s="94"/>
      <c r="H4467" s="81"/>
      <c r="I4467" s="34"/>
      <c r="J4467" s="34"/>
      <c r="K4467" s="38"/>
      <c r="L4467" s="38"/>
      <c r="M4467" s="39">
        <f t="shared" si="702"/>
        <v>0</v>
      </c>
      <c r="N4467" s="40">
        <f t="shared" si="703"/>
        <v>0</v>
      </c>
      <c r="O4467" s="80"/>
      <c r="P4467" s="113" t="str">
        <f t="shared" si="710"/>
        <v/>
      </c>
      <c r="Q4467" s="42" t="str">
        <f t="shared" si="704"/>
        <v/>
      </c>
      <c r="R4467" s="81"/>
      <c r="S4467" s="44" t="str">
        <f t="shared" si="705"/>
        <v/>
      </c>
      <c r="T4467" s="81"/>
      <c r="U4467" s="81"/>
      <c r="V4467" s="42">
        <f t="shared" si="706"/>
        <v>0</v>
      </c>
      <c r="W4467" s="43"/>
      <c r="X4467" s="47">
        <f>SUMIFS(W$12:W4467,F$12:F4467,F4467,H$12:H4467,H4467,D$12:D4467,D4467)</f>
        <v>0</v>
      </c>
      <c r="Y4467" s="48">
        <f t="shared" si="707"/>
        <v>0</v>
      </c>
      <c r="Z4467" s="82"/>
      <c r="AA4467" s="106"/>
      <c r="AB4467" s="42">
        <f t="shared" si="708"/>
        <v>0</v>
      </c>
      <c r="AC4467" s="50"/>
      <c r="AD4467" s="81"/>
      <c r="AE4467" s="81"/>
      <c r="AF4467" s="81"/>
      <c r="AG4467" s="81"/>
      <c r="AH4467" s="81"/>
      <c r="AI4467" s="81"/>
      <c r="AJ4467" s="81"/>
      <c r="AK4467" s="81"/>
      <c r="AL4467" s="81"/>
      <c r="AM4467" s="50"/>
      <c r="AN4467" s="50"/>
      <c r="AO4467" s="112">
        <f t="shared" si="711"/>
        <v>0</v>
      </c>
    </row>
    <row r="4468" spans="1:41" ht="20.100000000000001" customHeight="1">
      <c r="A4468" s="70">
        <f t="shared" si="709"/>
        <v>1</v>
      </c>
      <c r="B4468" s="81"/>
      <c r="C4468" s="81"/>
      <c r="D4468" s="81"/>
      <c r="E4468" s="81"/>
      <c r="F4468" s="34"/>
      <c r="G4468" s="94"/>
      <c r="H4468" s="81"/>
      <c r="I4468" s="34"/>
      <c r="J4468" s="34"/>
      <c r="K4468" s="38"/>
      <c r="L4468" s="38"/>
      <c r="M4468" s="39">
        <f t="shared" si="702"/>
        <v>0</v>
      </c>
      <c r="N4468" s="40">
        <f t="shared" si="703"/>
        <v>0</v>
      </c>
      <c r="O4468" s="80"/>
      <c r="P4468" s="113" t="str">
        <f t="shared" si="710"/>
        <v/>
      </c>
      <c r="Q4468" s="42" t="str">
        <f t="shared" si="704"/>
        <v/>
      </c>
      <c r="R4468" s="81"/>
      <c r="S4468" s="44" t="str">
        <f t="shared" si="705"/>
        <v/>
      </c>
      <c r="T4468" s="81"/>
      <c r="U4468" s="81"/>
      <c r="V4468" s="42">
        <f t="shared" si="706"/>
        <v>0</v>
      </c>
      <c r="W4468" s="43"/>
      <c r="X4468" s="47">
        <f>SUMIFS(W$12:W4468,F$12:F4468,F4468,H$12:H4468,H4468,D$12:D4468,D4468)</f>
        <v>0</v>
      </c>
      <c r="Y4468" s="48">
        <f t="shared" si="707"/>
        <v>0</v>
      </c>
      <c r="Z4468" s="82"/>
      <c r="AA4468" s="106"/>
      <c r="AB4468" s="42">
        <f t="shared" si="708"/>
        <v>0</v>
      </c>
      <c r="AC4468" s="50"/>
      <c r="AD4468" s="81"/>
      <c r="AE4468" s="81"/>
      <c r="AF4468" s="81"/>
      <c r="AG4468" s="81"/>
      <c r="AH4468" s="81"/>
      <c r="AI4468" s="81"/>
      <c r="AJ4468" s="81"/>
      <c r="AK4468" s="81"/>
      <c r="AL4468" s="81"/>
      <c r="AM4468" s="50"/>
      <c r="AN4468" s="50"/>
      <c r="AO4468" s="112">
        <f t="shared" si="711"/>
        <v>0</v>
      </c>
    </row>
    <row r="4469" spans="1:41" ht="20.100000000000001" customHeight="1">
      <c r="A4469" s="70">
        <f t="shared" si="709"/>
        <v>1</v>
      </c>
      <c r="B4469" s="81"/>
      <c r="C4469" s="81"/>
      <c r="D4469" s="81"/>
      <c r="E4469" s="81"/>
      <c r="F4469" s="34"/>
      <c r="G4469" s="94"/>
      <c r="H4469" s="81"/>
      <c r="I4469" s="34"/>
      <c r="J4469" s="34"/>
      <c r="K4469" s="38"/>
      <c r="L4469" s="38"/>
      <c r="M4469" s="39">
        <f t="shared" si="702"/>
        <v>0</v>
      </c>
      <c r="N4469" s="40">
        <f t="shared" si="703"/>
        <v>0</v>
      </c>
      <c r="O4469" s="80"/>
      <c r="P4469" s="113" t="str">
        <f t="shared" si="710"/>
        <v/>
      </c>
      <c r="Q4469" s="42" t="str">
        <f t="shared" si="704"/>
        <v/>
      </c>
      <c r="R4469" s="81"/>
      <c r="S4469" s="44" t="str">
        <f t="shared" si="705"/>
        <v/>
      </c>
      <c r="T4469" s="81"/>
      <c r="U4469" s="81"/>
      <c r="V4469" s="42">
        <f t="shared" si="706"/>
        <v>0</v>
      </c>
      <c r="W4469" s="43"/>
      <c r="X4469" s="47">
        <f>SUMIFS(W$12:W4469,F$12:F4469,F4469,H$12:H4469,H4469,D$12:D4469,D4469)</f>
        <v>0</v>
      </c>
      <c r="Y4469" s="48">
        <f t="shared" si="707"/>
        <v>0</v>
      </c>
      <c r="Z4469" s="82"/>
      <c r="AA4469" s="106"/>
      <c r="AB4469" s="42">
        <f t="shared" si="708"/>
        <v>0</v>
      </c>
      <c r="AC4469" s="50"/>
      <c r="AD4469" s="81"/>
      <c r="AE4469" s="81"/>
      <c r="AF4469" s="81"/>
      <c r="AG4469" s="81"/>
      <c r="AH4469" s="81"/>
      <c r="AI4469" s="81"/>
      <c r="AJ4469" s="81"/>
      <c r="AK4469" s="81"/>
      <c r="AL4469" s="81"/>
      <c r="AM4469" s="50"/>
      <c r="AN4469" s="50"/>
      <c r="AO4469" s="112">
        <f t="shared" si="711"/>
        <v>0</v>
      </c>
    </row>
    <row r="4470" spans="1:41" ht="20.100000000000001" customHeight="1">
      <c r="A4470" s="70">
        <f t="shared" si="709"/>
        <v>1</v>
      </c>
      <c r="B4470" s="81"/>
      <c r="C4470" s="81"/>
      <c r="D4470" s="81"/>
      <c r="E4470" s="81"/>
      <c r="F4470" s="34"/>
      <c r="G4470" s="94"/>
      <c r="H4470" s="81"/>
      <c r="I4470" s="34"/>
      <c r="J4470" s="34"/>
      <c r="K4470" s="38"/>
      <c r="L4470" s="38"/>
      <c r="M4470" s="39">
        <f t="shared" si="702"/>
        <v>0</v>
      </c>
      <c r="N4470" s="40">
        <f t="shared" si="703"/>
        <v>0</v>
      </c>
      <c r="O4470" s="80"/>
      <c r="P4470" s="113" t="str">
        <f t="shared" si="710"/>
        <v/>
      </c>
      <c r="Q4470" s="42" t="str">
        <f t="shared" si="704"/>
        <v/>
      </c>
      <c r="R4470" s="81"/>
      <c r="S4470" s="44" t="str">
        <f t="shared" si="705"/>
        <v/>
      </c>
      <c r="T4470" s="81"/>
      <c r="U4470" s="81"/>
      <c r="V4470" s="42">
        <f t="shared" si="706"/>
        <v>0</v>
      </c>
      <c r="W4470" s="43"/>
      <c r="X4470" s="47">
        <f>SUMIFS(W$12:W4470,F$12:F4470,F4470,H$12:H4470,H4470,D$12:D4470,D4470)</f>
        <v>0</v>
      </c>
      <c r="Y4470" s="48">
        <f t="shared" si="707"/>
        <v>0</v>
      </c>
      <c r="Z4470" s="82"/>
      <c r="AA4470" s="106"/>
      <c r="AB4470" s="42">
        <f t="shared" si="708"/>
        <v>0</v>
      </c>
      <c r="AC4470" s="50"/>
      <c r="AD4470" s="81"/>
      <c r="AE4470" s="81"/>
      <c r="AF4470" s="81"/>
      <c r="AG4470" s="81"/>
      <c r="AH4470" s="81"/>
      <c r="AI4470" s="81"/>
      <c r="AJ4470" s="81"/>
      <c r="AK4470" s="81"/>
      <c r="AL4470" s="81"/>
      <c r="AM4470" s="50"/>
      <c r="AN4470" s="50"/>
      <c r="AO4470" s="112">
        <f t="shared" si="711"/>
        <v>0</v>
      </c>
    </row>
    <row r="4471" spans="1:41" ht="20.100000000000001" customHeight="1">
      <c r="A4471" s="70">
        <f t="shared" si="709"/>
        <v>1</v>
      </c>
      <c r="B4471" s="81"/>
      <c r="C4471" s="81"/>
      <c r="D4471" s="81"/>
      <c r="E4471" s="81"/>
      <c r="F4471" s="34"/>
      <c r="G4471" s="94"/>
      <c r="H4471" s="81"/>
      <c r="I4471" s="34"/>
      <c r="J4471" s="34"/>
      <c r="K4471" s="38"/>
      <c r="L4471" s="38"/>
      <c r="M4471" s="39">
        <f t="shared" si="702"/>
        <v>0</v>
      </c>
      <c r="N4471" s="40">
        <f t="shared" si="703"/>
        <v>0</v>
      </c>
      <c r="O4471" s="80"/>
      <c r="P4471" s="113" t="str">
        <f t="shared" si="710"/>
        <v/>
      </c>
      <c r="Q4471" s="42" t="str">
        <f t="shared" si="704"/>
        <v/>
      </c>
      <c r="R4471" s="81"/>
      <c r="S4471" s="44" t="str">
        <f t="shared" si="705"/>
        <v/>
      </c>
      <c r="T4471" s="81"/>
      <c r="U4471" s="81"/>
      <c r="V4471" s="42">
        <f t="shared" si="706"/>
        <v>0</v>
      </c>
      <c r="W4471" s="43"/>
      <c r="X4471" s="47">
        <f>SUMIFS(W$12:W4471,F$12:F4471,F4471,H$12:H4471,H4471,D$12:D4471,D4471)</f>
        <v>0</v>
      </c>
      <c r="Y4471" s="48">
        <f t="shared" si="707"/>
        <v>0</v>
      </c>
      <c r="Z4471" s="82"/>
      <c r="AA4471" s="106"/>
      <c r="AB4471" s="42">
        <f t="shared" si="708"/>
        <v>0</v>
      </c>
      <c r="AC4471" s="50"/>
      <c r="AD4471" s="81"/>
      <c r="AE4471" s="81"/>
      <c r="AF4471" s="81"/>
      <c r="AG4471" s="81"/>
      <c r="AH4471" s="81"/>
      <c r="AI4471" s="81"/>
      <c r="AJ4471" s="81"/>
      <c r="AK4471" s="81"/>
      <c r="AL4471" s="81"/>
      <c r="AM4471" s="50"/>
      <c r="AN4471" s="50"/>
      <c r="AO4471" s="112">
        <f t="shared" si="711"/>
        <v>0</v>
      </c>
    </row>
    <row r="4472" spans="1:41" ht="20.100000000000001" customHeight="1">
      <c r="A4472" s="70">
        <f t="shared" si="709"/>
        <v>1</v>
      </c>
      <c r="B4472" s="81"/>
      <c r="C4472" s="81"/>
      <c r="D4472" s="81"/>
      <c r="E4472" s="81"/>
      <c r="F4472" s="34"/>
      <c r="G4472" s="94"/>
      <c r="H4472" s="81"/>
      <c r="I4472" s="34"/>
      <c r="J4472" s="34"/>
      <c r="K4472" s="38"/>
      <c r="L4472" s="38"/>
      <c r="M4472" s="39">
        <f t="shared" si="702"/>
        <v>0</v>
      </c>
      <c r="N4472" s="40">
        <f t="shared" si="703"/>
        <v>0</v>
      </c>
      <c r="O4472" s="80"/>
      <c r="P4472" s="113" t="str">
        <f t="shared" si="710"/>
        <v/>
      </c>
      <c r="Q4472" s="42" t="str">
        <f t="shared" si="704"/>
        <v/>
      </c>
      <c r="R4472" s="81"/>
      <c r="S4472" s="44" t="str">
        <f t="shared" si="705"/>
        <v/>
      </c>
      <c r="T4472" s="81"/>
      <c r="U4472" s="81"/>
      <c r="V4472" s="42">
        <f t="shared" si="706"/>
        <v>0</v>
      </c>
      <c r="W4472" s="43"/>
      <c r="X4472" s="47">
        <f>SUMIFS(W$12:W4472,F$12:F4472,F4472,H$12:H4472,H4472,D$12:D4472,D4472)</f>
        <v>0</v>
      </c>
      <c r="Y4472" s="48">
        <f t="shared" si="707"/>
        <v>0</v>
      </c>
      <c r="Z4472" s="82"/>
      <c r="AA4472" s="106"/>
      <c r="AB4472" s="42">
        <f t="shared" si="708"/>
        <v>0</v>
      </c>
      <c r="AC4472" s="50"/>
      <c r="AD4472" s="81"/>
      <c r="AE4472" s="81"/>
      <c r="AF4472" s="81"/>
      <c r="AG4472" s="81"/>
      <c r="AH4472" s="81"/>
      <c r="AI4472" s="81"/>
      <c r="AJ4472" s="81"/>
      <c r="AK4472" s="81"/>
      <c r="AL4472" s="81"/>
      <c r="AM4472" s="50"/>
      <c r="AN4472" s="50"/>
      <c r="AO4472" s="112">
        <f t="shared" si="711"/>
        <v>0</v>
      </c>
    </row>
    <row r="4473" spans="1:41" ht="20.100000000000001" customHeight="1">
      <c r="A4473" s="70">
        <f t="shared" si="709"/>
        <v>1</v>
      </c>
      <c r="B4473" s="81"/>
      <c r="C4473" s="81"/>
      <c r="D4473" s="81"/>
      <c r="E4473" s="81"/>
      <c r="F4473" s="34"/>
      <c r="G4473" s="94"/>
      <c r="H4473" s="81"/>
      <c r="I4473" s="34"/>
      <c r="J4473" s="34"/>
      <c r="K4473" s="38"/>
      <c r="L4473" s="38"/>
      <c r="M4473" s="39">
        <f t="shared" si="702"/>
        <v>0</v>
      </c>
      <c r="N4473" s="40">
        <f t="shared" si="703"/>
        <v>0</v>
      </c>
      <c r="O4473" s="80"/>
      <c r="P4473" s="113" t="str">
        <f t="shared" si="710"/>
        <v/>
      </c>
      <c r="Q4473" s="42" t="str">
        <f t="shared" si="704"/>
        <v/>
      </c>
      <c r="R4473" s="81"/>
      <c r="S4473" s="44" t="str">
        <f t="shared" si="705"/>
        <v/>
      </c>
      <c r="T4473" s="81"/>
      <c r="U4473" s="81"/>
      <c r="V4473" s="42">
        <f t="shared" si="706"/>
        <v>0</v>
      </c>
      <c r="W4473" s="43"/>
      <c r="X4473" s="47">
        <f>SUMIFS(W$12:W4473,F$12:F4473,F4473,H$12:H4473,H4473,D$12:D4473,D4473)</f>
        <v>0</v>
      </c>
      <c r="Y4473" s="48">
        <f t="shared" si="707"/>
        <v>0</v>
      </c>
      <c r="Z4473" s="82"/>
      <c r="AA4473" s="106"/>
      <c r="AB4473" s="42">
        <f t="shared" si="708"/>
        <v>0</v>
      </c>
      <c r="AC4473" s="50"/>
      <c r="AD4473" s="81"/>
      <c r="AE4473" s="81"/>
      <c r="AF4473" s="81"/>
      <c r="AG4473" s="81"/>
      <c r="AH4473" s="81"/>
      <c r="AI4473" s="81"/>
      <c r="AJ4473" s="81"/>
      <c r="AK4473" s="81"/>
      <c r="AL4473" s="81"/>
      <c r="AM4473" s="50"/>
      <c r="AN4473" s="50"/>
      <c r="AO4473" s="112">
        <f t="shared" si="711"/>
        <v>0</v>
      </c>
    </row>
    <row r="4474" spans="1:41" ht="20.100000000000001" customHeight="1">
      <c r="A4474" s="70">
        <f t="shared" si="709"/>
        <v>1</v>
      </c>
      <c r="B4474" s="81"/>
      <c r="C4474" s="81"/>
      <c r="D4474" s="81"/>
      <c r="E4474" s="81"/>
      <c r="F4474" s="34"/>
      <c r="G4474" s="94"/>
      <c r="H4474" s="81"/>
      <c r="I4474" s="34"/>
      <c r="J4474" s="34"/>
      <c r="K4474" s="38"/>
      <c r="L4474" s="38"/>
      <c r="M4474" s="39">
        <f t="shared" si="702"/>
        <v>0</v>
      </c>
      <c r="N4474" s="40">
        <f t="shared" si="703"/>
        <v>0</v>
      </c>
      <c r="O4474" s="80"/>
      <c r="P4474" s="113" t="str">
        <f t="shared" si="710"/>
        <v/>
      </c>
      <c r="Q4474" s="42" t="str">
        <f t="shared" si="704"/>
        <v/>
      </c>
      <c r="R4474" s="81"/>
      <c r="S4474" s="44" t="str">
        <f t="shared" si="705"/>
        <v/>
      </c>
      <c r="T4474" s="81"/>
      <c r="U4474" s="81"/>
      <c r="V4474" s="42">
        <f t="shared" si="706"/>
        <v>0</v>
      </c>
      <c r="W4474" s="43"/>
      <c r="X4474" s="47">
        <f>SUMIFS(W$12:W4474,F$12:F4474,F4474,H$12:H4474,H4474,D$12:D4474,D4474)</f>
        <v>0</v>
      </c>
      <c r="Y4474" s="48">
        <f t="shared" si="707"/>
        <v>0</v>
      </c>
      <c r="Z4474" s="82"/>
      <c r="AA4474" s="106"/>
      <c r="AB4474" s="42">
        <f t="shared" si="708"/>
        <v>0</v>
      </c>
      <c r="AC4474" s="50"/>
      <c r="AD4474" s="81"/>
      <c r="AE4474" s="81"/>
      <c r="AF4474" s="81"/>
      <c r="AG4474" s="81"/>
      <c r="AH4474" s="81"/>
      <c r="AI4474" s="81"/>
      <c r="AJ4474" s="81"/>
      <c r="AK4474" s="81"/>
      <c r="AL4474" s="81"/>
      <c r="AM4474" s="50"/>
      <c r="AN4474" s="50"/>
      <c r="AO4474" s="112">
        <f t="shared" si="711"/>
        <v>0</v>
      </c>
    </row>
    <row r="4475" spans="1:41" ht="20.100000000000001" customHeight="1">
      <c r="A4475" s="70">
        <f t="shared" si="709"/>
        <v>1</v>
      </c>
      <c r="B4475" s="81"/>
      <c r="C4475" s="81"/>
      <c r="D4475" s="81"/>
      <c r="E4475" s="81"/>
      <c r="F4475" s="34"/>
      <c r="G4475" s="94"/>
      <c r="H4475" s="81"/>
      <c r="I4475" s="34"/>
      <c r="J4475" s="34"/>
      <c r="K4475" s="38"/>
      <c r="L4475" s="38"/>
      <c r="M4475" s="39">
        <f t="shared" si="702"/>
        <v>0</v>
      </c>
      <c r="N4475" s="40">
        <f t="shared" si="703"/>
        <v>0</v>
      </c>
      <c r="O4475" s="80"/>
      <c r="P4475" s="113" t="str">
        <f t="shared" si="710"/>
        <v/>
      </c>
      <c r="Q4475" s="42" t="str">
        <f t="shared" si="704"/>
        <v/>
      </c>
      <c r="R4475" s="81"/>
      <c r="S4475" s="44" t="str">
        <f t="shared" si="705"/>
        <v/>
      </c>
      <c r="T4475" s="81"/>
      <c r="U4475" s="81"/>
      <c r="V4475" s="42">
        <f t="shared" si="706"/>
        <v>0</v>
      </c>
      <c r="W4475" s="43"/>
      <c r="X4475" s="47">
        <f>SUMIFS(W$12:W4475,F$12:F4475,F4475,H$12:H4475,H4475,D$12:D4475,D4475)</f>
        <v>0</v>
      </c>
      <c r="Y4475" s="48">
        <f t="shared" si="707"/>
        <v>0</v>
      </c>
      <c r="Z4475" s="82"/>
      <c r="AA4475" s="106"/>
      <c r="AB4475" s="42">
        <f t="shared" si="708"/>
        <v>0</v>
      </c>
      <c r="AC4475" s="50"/>
      <c r="AD4475" s="81"/>
      <c r="AE4475" s="81"/>
      <c r="AF4475" s="81"/>
      <c r="AG4475" s="81"/>
      <c r="AH4475" s="81"/>
      <c r="AI4475" s="81"/>
      <c r="AJ4475" s="81"/>
      <c r="AK4475" s="81"/>
      <c r="AL4475" s="81"/>
      <c r="AM4475" s="50"/>
      <c r="AN4475" s="50"/>
      <c r="AO4475" s="112">
        <f t="shared" si="711"/>
        <v>0</v>
      </c>
    </row>
    <row r="4476" spans="1:41" ht="20.100000000000001" customHeight="1">
      <c r="A4476" s="70">
        <f t="shared" si="709"/>
        <v>1</v>
      </c>
      <c r="B4476" s="81"/>
      <c r="C4476" s="81"/>
      <c r="D4476" s="81"/>
      <c r="E4476" s="81"/>
      <c r="F4476" s="34"/>
      <c r="G4476" s="94"/>
      <c r="H4476" s="81"/>
      <c r="I4476" s="34"/>
      <c r="J4476" s="34"/>
      <c r="K4476" s="38"/>
      <c r="L4476" s="38"/>
      <c r="M4476" s="39">
        <f t="shared" si="702"/>
        <v>0</v>
      </c>
      <c r="N4476" s="40">
        <f t="shared" si="703"/>
        <v>0</v>
      </c>
      <c r="O4476" s="80"/>
      <c r="P4476" s="113" t="str">
        <f t="shared" si="710"/>
        <v/>
      </c>
      <c r="Q4476" s="42" t="str">
        <f t="shared" si="704"/>
        <v/>
      </c>
      <c r="R4476" s="81"/>
      <c r="S4476" s="44" t="str">
        <f t="shared" si="705"/>
        <v/>
      </c>
      <c r="T4476" s="81"/>
      <c r="U4476" s="81"/>
      <c r="V4476" s="42">
        <f t="shared" si="706"/>
        <v>0</v>
      </c>
      <c r="W4476" s="43"/>
      <c r="X4476" s="47">
        <f>SUMIFS(W$12:W4476,F$12:F4476,F4476,H$12:H4476,H4476,D$12:D4476,D4476)</f>
        <v>0</v>
      </c>
      <c r="Y4476" s="48">
        <f t="shared" si="707"/>
        <v>0</v>
      </c>
      <c r="Z4476" s="82"/>
      <c r="AA4476" s="106"/>
      <c r="AB4476" s="42">
        <f t="shared" si="708"/>
        <v>0</v>
      </c>
      <c r="AC4476" s="50"/>
      <c r="AD4476" s="81"/>
      <c r="AE4476" s="81"/>
      <c r="AF4476" s="81"/>
      <c r="AG4476" s="81"/>
      <c r="AH4476" s="81"/>
      <c r="AI4476" s="81"/>
      <c r="AJ4476" s="81"/>
      <c r="AK4476" s="81"/>
      <c r="AL4476" s="81"/>
      <c r="AM4476" s="50"/>
      <c r="AN4476" s="50"/>
      <c r="AO4476" s="112">
        <f t="shared" si="711"/>
        <v>0</v>
      </c>
    </row>
    <row r="4477" spans="1:41" ht="20.100000000000001" customHeight="1">
      <c r="A4477" s="70">
        <f t="shared" si="709"/>
        <v>1</v>
      </c>
      <c r="B4477" s="81"/>
      <c r="C4477" s="81"/>
      <c r="D4477" s="81"/>
      <c r="E4477" s="81"/>
      <c r="F4477" s="34"/>
      <c r="G4477" s="94"/>
      <c r="H4477" s="81"/>
      <c r="I4477" s="34"/>
      <c r="J4477" s="34"/>
      <c r="K4477" s="38"/>
      <c r="L4477" s="38"/>
      <c r="M4477" s="39">
        <f t="shared" si="702"/>
        <v>0</v>
      </c>
      <c r="N4477" s="40">
        <f t="shared" si="703"/>
        <v>0</v>
      </c>
      <c r="O4477" s="80"/>
      <c r="P4477" s="113" t="str">
        <f t="shared" si="710"/>
        <v/>
      </c>
      <c r="Q4477" s="42" t="str">
        <f t="shared" si="704"/>
        <v/>
      </c>
      <c r="R4477" s="81"/>
      <c r="S4477" s="44" t="str">
        <f t="shared" si="705"/>
        <v/>
      </c>
      <c r="T4477" s="81"/>
      <c r="U4477" s="81"/>
      <c r="V4477" s="42">
        <f t="shared" si="706"/>
        <v>0</v>
      </c>
      <c r="W4477" s="43"/>
      <c r="X4477" s="47">
        <f>SUMIFS(W$12:W4477,F$12:F4477,F4477,H$12:H4477,H4477,D$12:D4477,D4477)</f>
        <v>0</v>
      </c>
      <c r="Y4477" s="48">
        <f t="shared" si="707"/>
        <v>0</v>
      </c>
      <c r="Z4477" s="82"/>
      <c r="AA4477" s="106"/>
      <c r="AB4477" s="42">
        <f t="shared" si="708"/>
        <v>0</v>
      </c>
      <c r="AC4477" s="50"/>
      <c r="AD4477" s="81"/>
      <c r="AE4477" s="81"/>
      <c r="AF4477" s="81"/>
      <c r="AG4477" s="81"/>
      <c r="AH4477" s="81"/>
      <c r="AI4477" s="81"/>
      <c r="AJ4477" s="81"/>
      <c r="AK4477" s="81"/>
      <c r="AL4477" s="81"/>
      <c r="AM4477" s="50"/>
      <c r="AN4477" s="50"/>
      <c r="AO4477" s="112">
        <f t="shared" si="711"/>
        <v>0</v>
      </c>
    </row>
    <row r="4478" spans="1:41" ht="20.100000000000001" customHeight="1">
      <c r="A4478" s="70">
        <f t="shared" si="709"/>
        <v>1</v>
      </c>
      <c r="B4478" s="81"/>
      <c r="C4478" s="81"/>
      <c r="D4478" s="81"/>
      <c r="E4478" s="81"/>
      <c r="F4478" s="34"/>
      <c r="G4478" s="94"/>
      <c r="H4478" s="81"/>
      <c r="I4478" s="34"/>
      <c r="J4478" s="34"/>
      <c r="K4478" s="38"/>
      <c r="L4478" s="38"/>
      <c r="M4478" s="39">
        <f t="shared" si="702"/>
        <v>0</v>
      </c>
      <c r="N4478" s="40">
        <f t="shared" si="703"/>
        <v>0</v>
      </c>
      <c r="O4478" s="80"/>
      <c r="P4478" s="113" t="str">
        <f t="shared" si="710"/>
        <v/>
      </c>
      <c r="Q4478" s="42" t="str">
        <f t="shared" si="704"/>
        <v/>
      </c>
      <c r="R4478" s="81"/>
      <c r="S4478" s="44" t="str">
        <f t="shared" si="705"/>
        <v/>
      </c>
      <c r="T4478" s="81"/>
      <c r="U4478" s="81"/>
      <c r="V4478" s="42">
        <f t="shared" si="706"/>
        <v>0</v>
      </c>
      <c r="W4478" s="43"/>
      <c r="X4478" s="47">
        <f>SUMIFS(W$12:W4478,F$12:F4478,F4478,H$12:H4478,H4478,D$12:D4478,D4478)</f>
        <v>0</v>
      </c>
      <c r="Y4478" s="48">
        <f t="shared" si="707"/>
        <v>0</v>
      </c>
      <c r="Z4478" s="82"/>
      <c r="AA4478" s="106"/>
      <c r="AB4478" s="42">
        <f t="shared" si="708"/>
        <v>0</v>
      </c>
      <c r="AC4478" s="50"/>
      <c r="AD4478" s="81"/>
      <c r="AE4478" s="81"/>
      <c r="AF4478" s="81"/>
      <c r="AG4478" s="81"/>
      <c r="AH4478" s="81"/>
      <c r="AI4478" s="81"/>
      <c r="AJ4478" s="81"/>
      <c r="AK4478" s="81"/>
      <c r="AL4478" s="81"/>
      <c r="AM4478" s="50"/>
      <c r="AN4478" s="50"/>
      <c r="AO4478" s="112">
        <f t="shared" si="711"/>
        <v>0</v>
      </c>
    </row>
    <row r="4479" spans="1:41" ht="20.100000000000001" customHeight="1">
      <c r="A4479" s="70">
        <f t="shared" si="709"/>
        <v>1</v>
      </c>
      <c r="B4479" s="81"/>
      <c r="C4479" s="81"/>
      <c r="D4479" s="81"/>
      <c r="E4479" s="81"/>
      <c r="F4479" s="34"/>
      <c r="G4479" s="94"/>
      <c r="H4479" s="81"/>
      <c r="I4479" s="34"/>
      <c r="J4479" s="34"/>
      <c r="K4479" s="38"/>
      <c r="L4479" s="38"/>
      <c r="M4479" s="39">
        <f t="shared" si="702"/>
        <v>0</v>
      </c>
      <c r="N4479" s="40">
        <f t="shared" si="703"/>
        <v>0</v>
      </c>
      <c r="O4479" s="80"/>
      <c r="P4479" s="113" t="str">
        <f t="shared" si="710"/>
        <v/>
      </c>
      <c r="Q4479" s="42" t="str">
        <f t="shared" si="704"/>
        <v/>
      </c>
      <c r="R4479" s="81"/>
      <c r="S4479" s="44" t="str">
        <f t="shared" si="705"/>
        <v/>
      </c>
      <c r="T4479" s="81"/>
      <c r="U4479" s="81"/>
      <c r="V4479" s="42">
        <f t="shared" si="706"/>
        <v>0</v>
      </c>
      <c r="W4479" s="43"/>
      <c r="X4479" s="47">
        <f>SUMIFS(W$12:W4479,F$12:F4479,F4479,H$12:H4479,H4479,D$12:D4479,D4479)</f>
        <v>0</v>
      </c>
      <c r="Y4479" s="48">
        <f t="shared" si="707"/>
        <v>0</v>
      </c>
      <c r="Z4479" s="82"/>
      <c r="AA4479" s="106"/>
      <c r="AB4479" s="42">
        <f t="shared" si="708"/>
        <v>0</v>
      </c>
      <c r="AC4479" s="50"/>
      <c r="AD4479" s="81"/>
      <c r="AE4479" s="81"/>
      <c r="AF4479" s="81"/>
      <c r="AG4479" s="81"/>
      <c r="AH4479" s="81"/>
      <c r="AI4479" s="81"/>
      <c r="AJ4479" s="81"/>
      <c r="AK4479" s="81"/>
      <c r="AL4479" s="81"/>
      <c r="AM4479" s="50"/>
      <c r="AN4479" s="50"/>
      <c r="AO4479" s="112">
        <f t="shared" si="711"/>
        <v>0</v>
      </c>
    </row>
    <row r="4480" spans="1:41" ht="20.100000000000001" customHeight="1">
      <c r="A4480" s="70">
        <f t="shared" si="709"/>
        <v>1</v>
      </c>
      <c r="B4480" s="81"/>
      <c r="C4480" s="81"/>
      <c r="D4480" s="81"/>
      <c r="E4480" s="81"/>
      <c r="F4480" s="34"/>
      <c r="G4480" s="94"/>
      <c r="H4480" s="81"/>
      <c r="I4480" s="34"/>
      <c r="J4480" s="34"/>
      <c r="K4480" s="38"/>
      <c r="L4480" s="38"/>
      <c r="M4480" s="39">
        <f t="shared" si="702"/>
        <v>0</v>
      </c>
      <c r="N4480" s="40">
        <f t="shared" si="703"/>
        <v>0</v>
      </c>
      <c r="O4480" s="80"/>
      <c r="P4480" s="113" t="str">
        <f t="shared" si="710"/>
        <v/>
      </c>
      <c r="Q4480" s="42" t="str">
        <f t="shared" si="704"/>
        <v/>
      </c>
      <c r="R4480" s="81"/>
      <c r="S4480" s="44" t="str">
        <f t="shared" si="705"/>
        <v/>
      </c>
      <c r="T4480" s="81"/>
      <c r="U4480" s="81"/>
      <c r="V4480" s="42">
        <f t="shared" si="706"/>
        <v>0</v>
      </c>
      <c r="W4480" s="43"/>
      <c r="X4480" s="47">
        <f>SUMIFS(W$12:W4480,F$12:F4480,F4480,H$12:H4480,H4480,D$12:D4480,D4480)</f>
        <v>0</v>
      </c>
      <c r="Y4480" s="48">
        <f t="shared" si="707"/>
        <v>0</v>
      </c>
      <c r="Z4480" s="82"/>
      <c r="AA4480" s="106"/>
      <c r="AB4480" s="42">
        <f t="shared" si="708"/>
        <v>0</v>
      </c>
      <c r="AC4480" s="50"/>
      <c r="AD4480" s="81"/>
      <c r="AE4480" s="81"/>
      <c r="AF4480" s="81"/>
      <c r="AG4480" s="81"/>
      <c r="AH4480" s="81"/>
      <c r="AI4480" s="81"/>
      <c r="AJ4480" s="81"/>
      <c r="AK4480" s="81"/>
      <c r="AL4480" s="81"/>
      <c r="AM4480" s="50"/>
      <c r="AN4480" s="50"/>
      <c r="AO4480" s="112">
        <f t="shared" si="711"/>
        <v>0</v>
      </c>
    </row>
    <row r="4481" spans="1:41" ht="20.100000000000001" customHeight="1">
      <c r="A4481" s="70">
        <f t="shared" si="709"/>
        <v>1</v>
      </c>
      <c r="B4481" s="81"/>
      <c r="C4481" s="81"/>
      <c r="D4481" s="81"/>
      <c r="E4481" s="81"/>
      <c r="F4481" s="34"/>
      <c r="G4481" s="94"/>
      <c r="H4481" s="81"/>
      <c r="I4481" s="34"/>
      <c r="J4481" s="34"/>
      <c r="K4481" s="38"/>
      <c r="L4481" s="38"/>
      <c r="M4481" s="39">
        <f t="shared" si="702"/>
        <v>0</v>
      </c>
      <c r="N4481" s="40">
        <f t="shared" si="703"/>
        <v>0</v>
      </c>
      <c r="O4481" s="80"/>
      <c r="P4481" s="113" t="str">
        <f t="shared" si="710"/>
        <v/>
      </c>
      <c r="Q4481" s="42" t="str">
        <f t="shared" si="704"/>
        <v/>
      </c>
      <c r="R4481" s="81"/>
      <c r="S4481" s="44" t="str">
        <f t="shared" si="705"/>
        <v/>
      </c>
      <c r="T4481" s="81"/>
      <c r="U4481" s="81"/>
      <c r="V4481" s="42">
        <f t="shared" si="706"/>
        <v>0</v>
      </c>
      <c r="W4481" s="43"/>
      <c r="X4481" s="47">
        <f>SUMIFS(W$12:W4481,F$12:F4481,F4481,H$12:H4481,H4481,D$12:D4481,D4481)</f>
        <v>0</v>
      </c>
      <c r="Y4481" s="48">
        <f t="shared" si="707"/>
        <v>0</v>
      </c>
      <c r="Z4481" s="82"/>
      <c r="AA4481" s="106"/>
      <c r="AB4481" s="42">
        <f t="shared" si="708"/>
        <v>0</v>
      </c>
      <c r="AC4481" s="50"/>
      <c r="AD4481" s="81"/>
      <c r="AE4481" s="81"/>
      <c r="AF4481" s="81"/>
      <c r="AG4481" s="81"/>
      <c r="AH4481" s="81"/>
      <c r="AI4481" s="81"/>
      <c r="AJ4481" s="81"/>
      <c r="AK4481" s="81"/>
      <c r="AL4481" s="81"/>
      <c r="AM4481" s="50"/>
      <c r="AN4481" s="50"/>
      <c r="AO4481" s="112">
        <f t="shared" si="711"/>
        <v>0</v>
      </c>
    </row>
    <row r="4482" spans="1:41" ht="20.100000000000001" customHeight="1">
      <c r="A4482" s="70">
        <f t="shared" si="709"/>
        <v>1</v>
      </c>
      <c r="B4482" s="81"/>
      <c r="C4482" s="81"/>
      <c r="D4482" s="81"/>
      <c r="E4482" s="81"/>
      <c r="F4482" s="34"/>
      <c r="G4482" s="94"/>
      <c r="H4482" s="81"/>
      <c r="I4482" s="34"/>
      <c r="J4482" s="34"/>
      <c r="K4482" s="38"/>
      <c r="L4482" s="38"/>
      <c r="M4482" s="39">
        <f t="shared" si="702"/>
        <v>0</v>
      </c>
      <c r="N4482" s="40">
        <f t="shared" si="703"/>
        <v>0</v>
      </c>
      <c r="O4482" s="80"/>
      <c r="P4482" s="113" t="str">
        <f t="shared" si="710"/>
        <v/>
      </c>
      <c r="Q4482" s="42" t="str">
        <f t="shared" si="704"/>
        <v/>
      </c>
      <c r="R4482" s="81"/>
      <c r="S4482" s="44" t="str">
        <f t="shared" si="705"/>
        <v/>
      </c>
      <c r="T4482" s="81"/>
      <c r="U4482" s="81"/>
      <c r="V4482" s="42">
        <f t="shared" si="706"/>
        <v>0</v>
      </c>
      <c r="W4482" s="43"/>
      <c r="X4482" s="47">
        <f>SUMIFS(W$12:W4482,F$12:F4482,F4482,H$12:H4482,H4482,D$12:D4482,D4482)</f>
        <v>0</v>
      </c>
      <c r="Y4482" s="48">
        <f t="shared" si="707"/>
        <v>0</v>
      </c>
      <c r="Z4482" s="82"/>
      <c r="AA4482" s="106"/>
      <c r="AB4482" s="42">
        <f t="shared" si="708"/>
        <v>0</v>
      </c>
      <c r="AC4482" s="50"/>
      <c r="AD4482" s="81"/>
      <c r="AE4482" s="81"/>
      <c r="AF4482" s="81"/>
      <c r="AG4482" s="81"/>
      <c r="AH4482" s="81"/>
      <c r="AI4482" s="81"/>
      <c r="AJ4482" s="81"/>
      <c r="AK4482" s="81"/>
      <c r="AL4482" s="81"/>
      <c r="AM4482" s="50"/>
      <c r="AN4482" s="50"/>
      <c r="AO4482" s="112">
        <f t="shared" si="711"/>
        <v>0</v>
      </c>
    </row>
    <row r="4483" spans="1:41" ht="20.100000000000001" customHeight="1">
      <c r="A4483" s="70">
        <f t="shared" si="709"/>
        <v>1</v>
      </c>
      <c r="B4483" s="81"/>
      <c r="C4483" s="81"/>
      <c r="D4483" s="81"/>
      <c r="E4483" s="81"/>
      <c r="F4483" s="34"/>
      <c r="G4483" s="94"/>
      <c r="H4483" s="81"/>
      <c r="I4483" s="34"/>
      <c r="J4483" s="34"/>
      <c r="K4483" s="38"/>
      <c r="L4483" s="38"/>
      <c r="M4483" s="39">
        <f t="shared" si="702"/>
        <v>0</v>
      </c>
      <c r="N4483" s="40">
        <f t="shared" si="703"/>
        <v>0</v>
      </c>
      <c r="O4483" s="80"/>
      <c r="P4483" s="113" t="str">
        <f t="shared" si="710"/>
        <v/>
      </c>
      <c r="Q4483" s="42" t="str">
        <f t="shared" si="704"/>
        <v/>
      </c>
      <c r="R4483" s="81"/>
      <c r="S4483" s="44" t="str">
        <f t="shared" si="705"/>
        <v/>
      </c>
      <c r="T4483" s="81"/>
      <c r="U4483" s="81"/>
      <c r="V4483" s="42">
        <f t="shared" si="706"/>
        <v>0</v>
      </c>
      <c r="W4483" s="43"/>
      <c r="X4483" s="47">
        <f>SUMIFS(W$12:W4483,F$12:F4483,F4483,H$12:H4483,H4483,D$12:D4483,D4483)</f>
        <v>0</v>
      </c>
      <c r="Y4483" s="48">
        <f t="shared" si="707"/>
        <v>0</v>
      </c>
      <c r="Z4483" s="82"/>
      <c r="AA4483" s="106"/>
      <c r="AB4483" s="42">
        <f t="shared" si="708"/>
        <v>0</v>
      </c>
      <c r="AC4483" s="50"/>
      <c r="AD4483" s="81"/>
      <c r="AE4483" s="81"/>
      <c r="AF4483" s="81"/>
      <c r="AG4483" s="81"/>
      <c r="AH4483" s="81"/>
      <c r="AI4483" s="81"/>
      <c r="AJ4483" s="81"/>
      <c r="AK4483" s="81"/>
      <c r="AL4483" s="81"/>
      <c r="AM4483" s="50"/>
      <c r="AN4483" s="50"/>
      <c r="AO4483" s="112">
        <f t="shared" si="711"/>
        <v>0</v>
      </c>
    </row>
    <row r="4484" spans="1:41" ht="20.100000000000001" customHeight="1">
      <c r="A4484" s="70">
        <f t="shared" si="709"/>
        <v>1</v>
      </c>
      <c r="B4484" s="81"/>
      <c r="C4484" s="81"/>
      <c r="D4484" s="81"/>
      <c r="E4484" s="81"/>
      <c r="F4484" s="34"/>
      <c r="G4484" s="94"/>
      <c r="H4484" s="81"/>
      <c r="I4484" s="34"/>
      <c r="J4484" s="34"/>
      <c r="K4484" s="38"/>
      <c r="L4484" s="38"/>
      <c r="M4484" s="39">
        <f t="shared" si="702"/>
        <v>0</v>
      </c>
      <c r="N4484" s="40">
        <f t="shared" si="703"/>
        <v>0</v>
      </c>
      <c r="O4484" s="80"/>
      <c r="P4484" s="113" t="str">
        <f t="shared" si="710"/>
        <v/>
      </c>
      <c r="Q4484" s="42" t="str">
        <f t="shared" si="704"/>
        <v/>
      </c>
      <c r="R4484" s="81"/>
      <c r="S4484" s="44" t="str">
        <f t="shared" si="705"/>
        <v/>
      </c>
      <c r="T4484" s="81"/>
      <c r="U4484" s="81"/>
      <c r="V4484" s="42">
        <f t="shared" si="706"/>
        <v>0</v>
      </c>
      <c r="W4484" s="43"/>
      <c r="X4484" s="47">
        <f>SUMIFS(W$12:W4484,F$12:F4484,F4484,H$12:H4484,H4484,D$12:D4484,D4484)</f>
        <v>0</v>
      </c>
      <c r="Y4484" s="48">
        <f t="shared" si="707"/>
        <v>0</v>
      </c>
      <c r="Z4484" s="82"/>
      <c r="AA4484" s="106"/>
      <c r="AB4484" s="42">
        <f t="shared" si="708"/>
        <v>0</v>
      </c>
      <c r="AC4484" s="50"/>
      <c r="AD4484" s="81"/>
      <c r="AE4484" s="81"/>
      <c r="AF4484" s="81"/>
      <c r="AG4484" s="81"/>
      <c r="AH4484" s="81"/>
      <c r="AI4484" s="81"/>
      <c r="AJ4484" s="81"/>
      <c r="AK4484" s="81"/>
      <c r="AL4484" s="81"/>
      <c r="AM4484" s="50"/>
      <c r="AN4484" s="50"/>
      <c r="AO4484" s="112">
        <f t="shared" si="711"/>
        <v>0</v>
      </c>
    </row>
    <row r="4485" spans="1:41" ht="20.100000000000001" customHeight="1">
      <c r="A4485" s="70">
        <f t="shared" si="709"/>
        <v>1</v>
      </c>
      <c r="B4485" s="81"/>
      <c r="C4485" s="81"/>
      <c r="D4485" s="81"/>
      <c r="E4485" s="81"/>
      <c r="F4485" s="34"/>
      <c r="G4485" s="94"/>
      <c r="H4485" s="81"/>
      <c r="I4485" s="34"/>
      <c r="J4485" s="34"/>
      <c r="K4485" s="38"/>
      <c r="L4485" s="38"/>
      <c r="M4485" s="39">
        <f t="shared" si="702"/>
        <v>0</v>
      </c>
      <c r="N4485" s="40">
        <f t="shared" si="703"/>
        <v>0</v>
      </c>
      <c r="O4485" s="80"/>
      <c r="P4485" s="113" t="str">
        <f t="shared" si="710"/>
        <v/>
      </c>
      <c r="Q4485" s="42" t="str">
        <f t="shared" si="704"/>
        <v/>
      </c>
      <c r="R4485" s="81"/>
      <c r="S4485" s="44" t="str">
        <f t="shared" si="705"/>
        <v/>
      </c>
      <c r="T4485" s="81"/>
      <c r="U4485" s="81"/>
      <c r="V4485" s="42">
        <f t="shared" si="706"/>
        <v>0</v>
      </c>
      <c r="W4485" s="43"/>
      <c r="X4485" s="47">
        <f>SUMIFS(W$12:W4485,F$12:F4485,F4485,H$12:H4485,H4485,D$12:D4485,D4485)</f>
        <v>0</v>
      </c>
      <c r="Y4485" s="48">
        <f t="shared" si="707"/>
        <v>0</v>
      </c>
      <c r="Z4485" s="82"/>
      <c r="AA4485" s="106"/>
      <c r="AB4485" s="42">
        <f t="shared" si="708"/>
        <v>0</v>
      </c>
      <c r="AC4485" s="50"/>
      <c r="AD4485" s="81"/>
      <c r="AE4485" s="81"/>
      <c r="AF4485" s="81"/>
      <c r="AG4485" s="81"/>
      <c r="AH4485" s="81"/>
      <c r="AI4485" s="81"/>
      <c r="AJ4485" s="81"/>
      <c r="AK4485" s="81"/>
      <c r="AL4485" s="81"/>
      <c r="AM4485" s="50"/>
      <c r="AN4485" s="50"/>
      <c r="AO4485" s="112">
        <f t="shared" si="711"/>
        <v>0</v>
      </c>
    </row>
    <row r="4486" spans="1:41" ht="20.100000000000001" customHeight="1">
      <c r="A4486" s="70">
        <f t="shared" si="709"/>
        <v>1</v>
      </c>
      <c r="B4486" s="81"/>
      <c r="C4486" s="81"/>
      <c r="D4486" s="81"/>
      <c r="E4486" s="81"/>
      <c r="F4486" s="34"/>
      <c r="G4486" s="94"/>
      <c r="H4486" s="81"/>
      <c r="I4486" s="34"/>
      <c r="J4486" s="34"/>
      <c r="K4486" s="38"/>
      <c r="L4486" s="38"/>
      <c r="M4486" s="39">
        <f t="shared" si="702"/>
        <v>0</v>
      </c>
      <c r="N4486" s="40">
        <f t="shared" si="703"/>
        <v>0</v>
      </c>
      <c r="O4486" s="80"/>
      <c r="P4486" s="113" t="str">
        <f t="shared" si="710"/>
        <v/>
      </c>
      <c r="Q4486" s="42" t="str">
        <f t="shared" si="704"/>
        <v/>
      </c>
      <c r="R4486" s="81"/>
      <c r="S4486" s="44" t="str">
        <f t="shared" si="705"/>
        <v/>
      </c>
      <c r="T4486" s="81"/>
      <c r="U4486" s="81"/>
      <c r="V4486" s="42">
        <f t="shared" si="706"/>
        <v>0</v>
      </c>
      <c r="W4486" s="43"/>
      <c r="X4486" s="47">
        <f>SUMIFS(W$12:W4486,F$12:F4486,F4486,H$12:H4486,H4486,D$12:D4486,D4486)</f>
        <v>0</v>
      </c>
      <c r="Y4486" s="48">
        <f t="shared" si="707"/>
        <v>0</v>
      </c>
      <c r="Z4486" s="82"/>
      <c r="AA4486" s="106"/>
      <c r="AB4486" s="42">
        <f t="shared" si="708"/>
        <v>0</v>
      </c>
      <c r="AC4486" s="50"/>
      <c r="AD4486" s="81"/>
      <c r="AE4486" s="81"/>
      <c r="AF4486" s="81"/>
      <c r="AG4486" s="81"/>
      <c r="AH4486" s="81"/>
      <c r="AI4486" s="81"/>
      <c r="AJ4486" s="81"/>
      <c r="AK4486" s="81"/>
      <c r="AL4486" s="81"/>
      <c r="AM4486" s="50"/>
      <c r="AN4486" s="50"/>
      <c r="AO4486" s="112">
        <f t="shared" si="711"/>
        <v>0</v>
      </c>
    </row>
    <row r="4487" spans="1:41" ht="20.100000000000001" customHeight="1">
      <c r="A4487" s="70">
        <f t="shared" si="709"/>
        <v>1</v>
      </c>
      <c r="B4487" s="81"/>
      <c r="C4487" s="81"/>
      <c r="D4487" s="81"/>
      <c r="E4487" s="81"/>
      <c r="F4487" s="34"/>
      <c r="G4487" s="94"/>
      <c r="H4487" s="81"/>
      <c r="I4487" s="34"/>
      <c r="J4487" s="34"/>
      <c r="K4487" s="38"/>
      <c r="L4487" s="38"/>
      <c r="M4487" s="39">
        <f t="shared" si="702"/>
        <v>0</v>
      </c>
      <c r="N4487" s="40">
        <f t="shared" si="703"/>
        <v>0</v>
      </c>
      <c r="O4487" s="80"/>
      <c r="P4487" s="113" t="str">
        <f t="shared" si="710"/>
        <v/>
      </c>
      <c r="Q4487" s="42" t="str">
        <f t="shared" si="704"/>
        <v/>
      </c>
      <c r="R4487" s="81"/>
      <c r="S4487" s="44" t="str">
        <f t="shared" si="705"/>
        <v/>
      </c>
      <c r="T4487" s="81"/>
      <c r="U4487" s="81"/>
      <c r="V4487" s="42">
        <f t="shared" si="706"/>
        <v>0</v>
      </c>
      <c r="W4487" s="43"/>
      <c r="X4487" s="47">
        <f>SUMIFS(W$12:W4487,F$12:F4487,F4487,H$12:H4487,H4487,D$12:D4487,D4487)</f>
        <v>0</v>
      </c>
      <c r="Y4487" s="48">
        <f t="shared" si="707"/>
        <v>0</v>
      </c>
      <c r="Z4487" s="82"/>
      <c r="AA4487" s="106"/>
      <c r="AB4487" s="42">
        <f t="shared" si="708"/>
        <v>0</v>
      </c>
      <c r="AC4487" s="50"/>
      <c r="AD4487" s="81"/>
      <c r="AE4487" s="81"/>
      <c r="AF4487" s="81"/>
      <c r="AG4487" s="81"/>
      <c r="AH4487" s="81"/>
      <c r="AI4487" s="81"/>
      <c r="AJ4487" s="81"/>
      <c r="AK4487" s="81"/>
      <c r="AL4487" s="81"/>
      <c r="AM4487" s="50"/>
      <c r="AN4487" s="50"/>
      <c r="AO4487" s="112">
        <f t="shared" si="711"/>
        <v>0</v>
      </c>
    </row>
    <row r="4488" spans="1:41" ht="20.100000000000001" customHeight="1">
      <c r="A4488" s="70">
        <f t="shared" si="709"/>
        <v>1</v>
      </c>
      <c r="B4488" s="81"/>
      <c r="C4488" s="81"/>
      <c r="D4488" s="81"/>
      <c r="E4488" s="81"/>
      <c r="F4488" s="34"/>
      <c r="G4488" s="94"/>
      <c r="H4488" s="81"/>
      <c r="I4488" s="34"/>
      <c r="J4488" s="34"/>
      <c r="K4488" s="38"/>
      <c r="L4488" s="38"/>
      <c r="M4488" s="39">
        <f t="shared" ref="M4488:M4497" si="712">(IF(L4488&lt;K4488,1+L4488,L4488)-K4488-IF(AND(K4488&lt;$L$5,L4488&gt;$M$5),$M$5-$L$5)-IF(AND(K4488&lt;$L$6,L4488&gt;$M$6),$M$6-$L$6)-IF(AND(K4488&lt;$L$7,L4488&gt;$M$7),$M$7-$L$7))-IF(AND(K4488&lt;$L$8,L4488&gt;$M$8),$M$8-$L$8)</f>
        <v>0</v>
      </c>
      <c r="N4488" s="40">
        <f t="shared" ref="N4488:N4497" si="713">HOUR(M4488)+MINUTE(M4488)/60</f>
        <v>0</v>
      </c>
      <c r="O4488" s="80"/>
      <c r="P4488" s="113" t="str">
        <f t="shared" si="710"/>
        <v/>
      </c>
      <c r="Q4488" s="42" t="str">
        <f t="shared" ref="Q4488:Q4497" si="714">IFERROR(V4488/(N4488*O4488),"")</f>
        <v/>
      </c>
      <c r="R4488" s="81"/>
      <c r="S4488" s="44" t="str">
        <f t="shared" ref="S4488:S4497" si="715">IFERROR(W4488/R4488,"")</f>
        <v/>
      </c>
      <c r="T4488" s="81"/>
      <c r="U4488" s="81"/>
      <c r="V4488" s="42">
        <f t="shared" ref="V4488:V4497" si="716">+W4488+Y4488</f>
        <v>0</v>
      </c>
      <c r="W4488" s="43"/>
      <c r="X4488" s="47">
        <f>SUMIFS(W$12:W4488,F$12:F4488,F4488,H$12:H4488,H4488,D$12:D4488,D4488)</f>
        <v>0</v>
      </c>
      <c r="Y4488" s="48">
        <f t="shared" ref="Y4488:Y4497" si="717">SUM(AC4488:AK4488)</f>
        <v>0</v>
      </c>
      <c r="Z4488" s="82"/>
      <c r="AA4488" s="106"/>
      <c r="AB4488" s="42">
        <f t="shared" ref="AB4488:AB4497" si="718">+W4488*AA4488</f>
        <v>0</v>
      </c>
      <c r="AC4488" s="50"/>
      <c r="AD4488" s="81"/>
      <c r="AE4488" s="81"/>
      <c r="AF4488" s="81"/>
      <c r="AG4488" s="81"/>
      <c r="AH4488" s="81"/>
      <c r="AI4488" s="81"/>
      <c r="AJ4488" s="81"/>
      <c r="AK4488" s="81"/>
      <c r="AL4488" s="81"/>
      <c r="AM4488" s="50"/>
      <c r="AN4488" s="50"/>
      <c r="AO4488" s="112">
        <f t="shared" si="711"/>
        <v>0</v>
      </c>
    </row>
    <row r="4489" spans="1:41" ht="20.100000000000001" customHeight="1">
      <c r="A4489" s="70">
        <f t="shared" si="709"/>
        <v>1</v>
      </c>
      <c r="B4489" s="81"/>
      <c r="C4489" s="81"/>
      <c r="D4489" s="81"/>
      <c r="E4489" s="81"/>
      <c r="F4489" s="34"/>
      <c r="G4489" s="94"/>
      <c r="H4489" s="81"/>
      <c r="I4489" s="34"/>
      <c r="J4489" s="34"/>
      <c r="K4489" s="38"/>
      <c r="L4489" s="38"/>
      <c r="M4489" s="39">
        <f t="shared" si="712"/>
        <v>0</v>
      </c>
      <c r="N4489" s="40">
        <f t="shared" si="713"/>
        <v>0</v>
      </c>
      <c r="O4489" s="80"/>
      <c r="P4489" s="113" t="str">
        <f t="shared" si="710"/>
        <v/>
      </c>
      <c r="Q4489" s="42" t="str">
        <f t="shared" si="714"/>
        <v/>
      </c>
      <c r="R4489" s="81"/>
      <c r="S4489" s="44" t="str">
        <f t="shared" si="715"/>
        <v/>
      </c>
      <c r="T4489" s="81"/>
      <c r="U4489" s="81"/>
      <c r="V4489" s="42">
        <f t="shared" si="716"/>
        <v>0</v>
      </c>
      <c r="W4489" s="43"/>
      <c r="X4489" s="47">
        <f>SUMIFS(W$12:W4489,F$12:F4489,F4489,H$12:H4489,H4489,D$12:D4489,D4489)</f>
        <v>0</v>
      </c>
      <c r="Y4489" s="48">
        <f t="shared" si="717"/>
        <v>0</v>
      </c>
      <c r="Z4489" s="82"/>
      <c r="AA4489" s="106"/>
      <c r="AB4489" s="42">
        <f t="shared" si="718"/>
        <v>0</v>
      </c>
      <c r="AC4489" s="50"/>
      <c r="AD4489" s="81"/>
      <c r="AE4489" s="81"/>
      <c r="AF4489" s="81"/>
      <c r="AG4489" s="81"/>
      <c r="AH4489" s="81"/>
      <c r="AI4489" s="81"/>
      <c r="AJ4489" s="81"/>
      <c r="AK4489" s="81"/>
      <c r="AL4489" s="81"/>
      <c r="AM4489" s="50"/>
      <c r="AN4489" s="50"/>
      <c r="AO4489" s="112">
        <f t="shared" si="711"/>
        <v>0</v>
      </c>
    </row>
    <row r="4490" spans="1:41" ht="20.100000000000001" customHeight="1">
      <c r="A4490" s="70">
        <f t="shared" si="709"/>
        <v>1</v>
      </c>
      <c r="B4490" s="81"/>
      <c r="C4490" s="81"/>
      <c r="D4490" s="81"/>
      <c r="E4490" s="81"/>
      <c r="F4490" s="34"/>
      <c r="G4490" s="94"/>
      <c r="H4490" s="81"/>
      <c r="I4490" s="34"/>
      <c r="J4490" s="34"/>
      <c r="K4490" s="38"/>
      <c r="L4490" s="38"/>
      <c r="M4490" s="39">
        <f t="shared" si="712"/>
        <v>0</v>
      </c>
      <c r="N4490" s="40">
        <f t="shared" si="713"/>
        <v>0</v>
      </c>
      <c r="O4490" s="80"/>
      <c r="P4490" s="113" t="str">
        <f t="shared" si="710"/>
        <v/>
      </c>
      <c r="Q4490" s="42" t="str">
        <f t="shared" si="714"/>
        <v/>
      </c>
      <c r="R4490" s="81"/>
      <c r="S4490" s="44" t="str">
        <f t="shared" si="715"/>
        <v/>
      </c>
      <c r="T4490" s="81"/>
      <c r="U4490" s="81"/>
      <c r="V4490" s="42">
        <f t="shared" si="716"/>
        <v>0</v>
      </c>
      <c r="W4490" s="43"/>
      <c r="X4490" s="47">
        <f>SUMIFS(W$12:W4490,F$12:F4490,F4490,H$12:H4490,H4490,D$12:D4490,D4490)</f>
        <v>0</v>
      </c>
      <c r="Y4490" s="48">
        <f t="shared" si="717"/>
        <v>0</v>
      </c>
      <c r="Z4490" s="82"/>
      <c r="AA4490" s="106"/>
      <c r="AB4490" s="42">
        <f t="shared" si="718"/>
        <v>0</v>
      </c>
      <c r="AC4490" s="50"/>
      <c r="AD4490" s="81"/>
      <c r="AE4490" s="81"/>
      <c r="AF4490" s="81"/>
      <c r="AG4490" s="81"/>
      <c r="AH4490" s="81"/>
      <c r="AI4490" s="81"/>
      <c r="AJ4490" s="81"/>
      <c r="AK4490" s="81"/>
      <c r="AL4490" s="81"/>
      <c r="AM4490" s="50"/>
      <c r="AN4490" s="50"/>
      <c r="AO4490" s="112">
        <f t="shared" si="711"/>
        <v>0</v>
      </c>
    </row>
    <row r="4491" spans="1:41" ht="20.100000000000001" customHeight="1">
      <c r="A4491" s="70">
        <f t="shared" si="709"/>
        <v>1</v>
      </c>
      <c r="B4491" s="81"/>
      <c r="C4491" s="81"/>
      <c r="D4491" s="81"/>
      <c r="E4491" s="81"/>
      <c r="F4491" s="34"/>
      <c r="G4491" s="94"/>
      <c r="H4491" s="81"/>
      <c r="I4491" s="34"/>
      <c r="J4491" s="34"/>
      <c r="K4491" s="38"/>
      <c r="L4491" s="38"/>
      <c r="M4491" s="39">
        <f t="shared" si="712"/>
        <v>0</v>
      </c>
      <c r="N4491" s="40">
        <f t="shared" si="713"/>
        <v>0</v>
      </c>
      <c r="O4491" s="80"/>
      <c r="P4491" s="113" t="str">
        <f t="shared" si="710"/>
        <v/>
      </c>
      <c r="Q4491" s="42" t="str">
        <f t="shared" si="714"/>
        <v/>
      </c>
      <c r="R4491" s="81"/>
      <c r="S4491" s="44" t="str">
        <f t="shared" si="715"/>
        <v/>
      </c>
      <c r="T4491" s="81"/>
      <c r="U4491" s="81"/>
      <c r="V4491" s="42">
        <f t="shared" si="716"/>
        <v>0</v>
      </c>
      <c r="W4491" s="43"/>
      <c r="X4491" s="47">
        <f>SUMIFS(W$12:W4491,F$12:F4491,F4491,H$12:H4491,H4491,D$12:D4491,D4491)</f>
        <v>0</v>
      </c>
      <c r="Y4491" s="48">
        <f t="shared" si="717"/>
        <v>0</v>
      </c>
      <c r="Z4491" s="82"/>
      <c r="AA4491" s="106"/>
      <c r="AB4491" s="42">
        <f t="shared" si="718"/>
        <v>0</v>
      </c>
      <c r="AC4491" s="50"/>
      <c r="AD4491" s="81"/>
      <c r="AE4491" s="81"/>
      <c r="AF4491" s="81"/>
      <c r="AG4491" s="81"/>
      <c r="AH4491" s="81"/>
      <c r="AI4491" s="81"/>
      <c r="AJ4491" s="81"/>
      <c r="AK4491" s="81"/>
      <c r="AL4491" s="81"/>
      <c r="AM4491" s="50"/>
      <c r="AN4491" s="50"/>
      <c r="AO4491" s="112">
        <f t="shared" si="711"/>
        <v>0</v>
      </c>
    </row>
    <row r="4492" spans="1:41" ht="20.100000000000001" customHeight="1">
      <c r="A4492" s="70">
        <f t="shared" si="709"/>
        <v>1</v>
      </c>
      <c r="B4492" s="81"/>
      <c r="C4492" s="81"/>
      <c r="D4492" s="81"/>
      <c r="E4492" s="81"/>
      <c r="F4492" s="34"/>
      <c r="G4492" s="94"/>
      <c r="H4492" s="81"/>
      <c r="I4492" s="34"/>
      <c r="J4492" s="34"/>
      <c r="K4492" s="38"/>
      <c r="L4492" s="38"/>
      <c r="M4492" s="39">
        <f t="shared" si="712"/>
        <v>0</v>
      </c>
      <c r="N4492" s="40">
        <f t="shared" si="713"/>
        <v>0</v>
      </c>
      <c r="O4492" s="80"/>
      <c r="P4492" s="113" t="str">
        <f t="shared" si="710"/>
        <v/>
      </c>
      <c r="Q4492" s="42" t="str">
        <f t="shared" si="714"/>
        <v/>
      </c>
      <c r="R4492" s="81"/>
      <c r="S4492" s="44" t="str">
        <f t="shared" si="715"/>
        <v/>
      </c>
      <c r="T4492" s="81"/>
      <c r="U4492" s="81"/>
      <c r="V4492" s="42">
        <f t="shared" si="716"/>
        <v>0</v>
      </c>
      <c r="W4492" s="43"/>
      <c r="X4492" s="47">
        <f>SUMIFS(W$12:W4492,F$12:F4492,F4492,H$12:H4492,H4492,D$12:D4492,D4492)</f>
        <v>0</v>
      </c>
      <c r="Y4492" s="48">
        <f t="shared" si="717"/>
        <v>0</v>
      </c>
      <c r="Z4492" s="82"/>
      <c r="AA4492" s="106"/>
      <c r="AB4492" s="42">
        <f t="shared" si="718"/>
        <v>0</v>
      </c>
      <c r="AC4492" s="50"/>
      <c r="AD4492" s="81"/>
      <c r="AE4492" s="81"/>
      <c r="AF4492" s="81"/>
      <c r="AG4492" s="81"/>
      <c r="AH4492" s="81"/>
      <c r="AI4492" s="81"/>
      <c r="AJ4492" s="81"/>
      <c r="AK4492" s="81"/>
      <c r="AL4492" s="81"/>
      <c r="AM4492" s="50"/>
      <c r="AN4492" s="50"/>
      <c r="AO4492" s="112">
        <f t="shared" si="711"/>
        <v>0</v>
      </c>
    </row>
    <row r="4493" spans="1:41" ht="20.100000000000001" customHeight="1">
      <c r="A4493" s="70">
        <f>MONTH(B4493)</f>
        <v>1</v>
      </c>
      <c r="B4493" s="81"/>
      <c r="C4493" s="81"/>
      <c r="D4493" s="81"/>
      <c r="E4493" s="81"/>
      <c r="F4493" s="34"/>
      <c r="G4493" s="94"/>
      <c r="H4493" s="81"/>
      <c r="I4493" s="34"/>
      <c r="J4493" s="34"/>
      <c r="K4493" s="38"/>
      <c r="L4493" s="38"/>
      <c r="M4493" s="39">
        <f t="shared" si="712"/>
        <v>0</v>
      </c>
      <c r="N4493" s="40">
        <f t="shared" si="713"/>
        <v>0</v>
      </c>
      <c r="O4493" s="80"/>
      <c r="P4493" s="113" t="str">
        <f>IFERROR(W4493/V4493,"")</f>
        <v/>
      </c>
      <c r="Q4493" s="42" t="str">
        <f t="shared" si="714"/>
        <v/>
      </c>
      <c r="R4493" s="81"/>
      <c r="S4493" s="44" t="str">
        <f t="shared" si="715"/>
        <v/>
      </c>
      <c r="T4493" s="81"/>
      <c r="U4493" s="81"/>
      <c r="V4493" s="42">
        <f t="shared" si="716"/>
        <v>0</v>
      </c>
      <c r="W4493" s="43"/>
      <c r="X4493" s="47">
        <f>SUMIFS(W$12:W4493,F$12:F4493,F4493,H$12:H4493,H4493,D$12:D4493,D4493)</f>
        <v>0</v>
      </c>
      <c r="Y4493" s="48">
        <f t="shared" si="717"/>
        <v>0</v>
      </c>
      <c r="Z4493" s="82"/>
      <c r="AA4493" s="106"/>
      <c r="AB4493" s="42">
        <f t="shared" si="718"/>
        <v>0</v>
      </c>
      <c r="AC4493" s="50"/>
      <c r="AD4493" s="81"/>
      <c r="AE4493" s="81"/>
      <c r="AF4493" s="81"/>
      <c r="AG4493" s="81"/>
      <c r="AH4493" s="81"/>
      <c r="AI4493" s="81"/>
      <c r="AJ4493" s="81"/>
      <c r="AK4493" s="81"/>
      <c r="AL4493" s="81"/>
      <c r="AM4493" s="50"/>
      <c r="AN4493" s="50"/>
      <c r="AO4493" s="112">
        <f>+AM4493+AN4493</f>
        <v>0</v>
      </c>
    </row>
    <row r="4494" spans="1:41" ht="20.100000000000001" customHeight="1">
      <c r="A4494" s="70">
        <f>MONTH(B4494)</f>
        <v>1</v>
      </c>
      <c r="B4494" s="81"/>
      <c r="C4494" s="81"/>
      <c r="D4494" s="81"/>
      <c r="E4494" s="81"/>
      <c r="F4494" s="34"/>
      <c r="G4494" s="94"/>
      <c r="H4494" s="81"/>
      <c r="I4494" s="34"/>
      <c r="J4494" s="34"/>
      <c r="K4494" s="38"/>
      <c r="L4494" s="38"/>
      <c r="M4494" s="39">
        <f t="shared" si="712"/>
        <v>0</v>
      </c>
      <c r="N4494" s="40">
        <f t="shared" si="713"/>
        <v>0</v>
      </c>
      <c r="O4494" s="80"/>
      <c r="P4494" s="113" t="str">
        <f>IFERROR(W4494/V4494,"")</f>
        <v/>
      </c>
      <c r="Q4494" s="42" t="str">
        <f t="shared" si="714"/>
        <v/>
      </c>
      <c r="R4494" s="81"/>
      <c r="S4494" s="44" t="str">
        <f t="shared" si="715"/>
        <v/>
      </c>
      <c r="T4494" s="81"/>
      <c r="U4494" s="81"/>
      <c r="V4494" s="42">
        <f t="shared" si="716"/>
        <v>0</v>
      </c>
      <c r="W4494" s="43"/>
      <c r="X4494" s="47">
        <f>SUMIFS(W$12:W4494,F$12:F4494,F4494,H$12:H4494,H4494,D$12:D4494,D4494)</f>
        <v>0</v>
      </c>
      <c r="Y4494" s="48">
        <f t="shared" si="717"/>
        <v>0</v>
      </c>
      <c r="Z4494" s="82"/>
      <c r="AA4494" s="106"/>
      <c r="AB4494" s="42">
        <f t="shared" si="718"/>
        <v>0</v>
      </c>
      <c r="AC4494" s="50"/>
      <c r="AD4494" s="81"/>
      <c r="AE4494" s="81"/>
      <c r="AF4494" s="81"/>
      <c r="AG4494" s="81"/>
      <c r="AH4494" s="81"/>
      <c r="AI4494" s="81"/>
      <c r="AJ4494" s="81"/>
      <c r="AK4494" s="81"/>
      <c r="AL4494" s="81"/>
      <c r="AM4494" s="50"/>
      <c r="AN4494" s="50"/>
      <c r="AO4494" s="112">
        <f>+AM4494+AN4494</f>
        <v>0</v>
      </c>
    </row>
    <row r="4495" spans="1:41" ht="20.100000000000001" customHeight="1">
      <c r="A4495" s="70">
        <f>MONTH(B4495)</f>
        <v>1</v>
      </c>
      <c r="B4495" s="81"/>
      <c r="C4495" s="81"/>
      <c r="D4495" s="81"/>
      <c r="E4495" s="81"/>
      <c r="F4495" s="34"/>
      <c r="G4495" s="94"/>
      <c r="H4495" s="81"/>
      <c r="I4495" s="34"/>
      <c r="J4495" s="34"/>
      <c r="K4495" s="38"/>
      <c r="L4495" s="38"/>
      <c r="M4495" s="39">
        <f t="shared" si="712"/>
        <v>0</v>
      </c>
      <c r="N4495" s="40">
        <f t="shared" si="713"/>
        <v>0</v>
      </c>
      <c r="O4495" s="80"/>
      <c r="P4495" s="113" t="str">
        <f>IFERROR(W4495/V4495,"")</f>
        <v/>
      </c>
      <c r="Q4495" s="42" t="str">
        <f t="shared" si="714"/>
        <v/>
      </c>
      <c r="R4495" s="81"/>
      <c r="S4495" s="44" t="str">
        <f t="shared" si="715"/>
        <v/>
      </c>
      <c r="T4495" s="81"/>
      <c r="U4495" s="81"/>
      <c r="V4495" s="42">
        <f t="shared" si="716"/>
        <v>0</v>
      </c>
      <c r="W4495" s="43"/>
      <c r="X4495" s="47">
        <f>SUMIFS(W$12:W4495,F$12:F4495,F4495,H$12:H4495,H4495,D$12:D4495,D4495)</f>
        <v>0</v>
      </c>
      <c r="Y4495" s="48">
        <f t="shared" si="717"/>
        <v>0</v>
      </c>
      <c r="Z4495" s="82"/>
      <c r="AA4495" s="106"/>
      <c r="AB4495" s="42">
        <f t="shared" si="718"/>
        <v>0</v>
      </c>
      <c r="AC4495" s="50"/>
      <c r="AD4495" s="81"/>
      <c r="AE4495" s="81"/>
      <c r="AF4495" s="81"/>
      <c r="AG4495" s="81"/>
      <c r="AH4495" s="81"/>
      <c r="AI4495" s="81"/>
      <c r="AJ4495" s="81"/>
      <c r="AK4495" s="81"/>
      <c r="AL4495" s="81"/>
      <c r="AM4495" s="50"/>
      <c r="AN4495" s="50"/>
      <c r="AO4495" s="112">
        <f>+AM4495+AN4495</f>
        <v>0</v>
      </c>
    </row>
    <row r="4496" spans="1:41" ht="20.100000000000001" customHeight="1">
      <c r="A4496" s="70">
        <f>MONTH(B4496)</f>
        <v>1</v>
      </c>
      <c r="B4496" s="81"/>
      <c r="C4496" s="81"/>
      <c r="D4496" s="81"/>
      <c r="E4496" s="81"/>
      <c r="F4496" s="34"/>
      <c r="G4496" s="94"/>
      <c r="H4496" s="81"/>
      <c r="I4496" s="34"/>
      <c r="J4496" s="34"/>
      <c r="K4496" s="38"/>
      <c r="L4496" s="38"/>
      <c r="M4496" s="39">
        <f t="shared" si="712"/>
        <v>0</v>
      </c>
      <c r="N4496" s="40">
        <f t="shared" si="713"/>
        <v>0</v>
      </c>
      <c r="O4496" s="80"/>
      <c r="P4496" s="113" t="str">
        <f>IFERROR(W4496/V4496,"")</f>
        <v/>
      </c>
      <c r="Q4496" s="42" t="str">
        <f t="shared" si="714"/>
        <v/>
      </c>
      <c r="R4496" s="81"/>
      <c r="S4496" s="44" t="str">
        <f t="shared" si="715"/>
        <v/>
      </c>
      <c r="T4496" s="81"/>
      <c r="U4496" s="81"/>
      <c r="V4496" s="42">
        <f t="shared" si="716"/>
        <v>0</v>
      </c>
      <c r="W4496" s="43"/>
      <c r="X4496" s="47">
        <f>SUMIFS(W$12:W4496,F$12:F4496,F4496,H$12:H4496,H4496,D$12:D4496,D4496)</f>
        <v>0</v>
      </c>
      <c r="Y4496" s="48">
        <f t="shared" si="717"/>
        <v>0</v>
      </c>
      <c r="Z4496" s="82"/>
      <c r="AA4496" s="106"/>
      <c r="AB4496" s="42">
        <f t="shared" si="718"/>
        <v>0</v>
      </c>
      <c r="AC4496" s="50"/>
      <c r="AD4496" s="81"/>
      <c r="AE4496" s="81"/>
      <c r="AF4496" s="81"/>
      <c r="AG4496" s="81"/>
      <c r="AH4496" s="81"/>
      <c r="AI4496" s="81"/>
      <c r="AJ4496" s="81"/>
      <c r="AK4496" s="81"/>
      <c r="AL4496" s="81"/>
      <c r="AM4496" s="50"/>
      <c r="AN4496" s="50"/>
      <c r="AO4496" s="112">
        <f>+AM4496+AN4496</f>
        <v>0</v>
      </c>
    </row>
    <row r="4497" spans="1:41" ht="20.100000000000001" customHeight="1">
      <c r="A4497" s="70">
        <f>MONTH(B4497)</f>
        <v>1</v>
      </c>
      <c r="B4497" s="81"/>
      <c r="C4497" s="81"/>
      <c r="D4497" s="81"/>
      <c r="E4497" s="81"/>
      <c r="F4497" s="34"/>
      <c r="G4497" s="94"/>
      <c r="H4497" s="81"/>
      <c r="I4497" s="34"/>
      <c r="J4497" s="34"/>
      <c r="K4497" s="38"/>
      <c r="L4497" s="38"/>
      <c r="M4497" s="39">
        <f t="shared" si="712"/>
        <v>0</v>
      </c>
      <c r="N4497" s="40">
        <f t="shared" si="713"/>
        <v>0</v>
      </c>
      <c r="O4497" s="80"/>
      <c r="P4497" s="113" t="str">
        <f>IFERROR(W4497/V4497,"")</f>
        <v/>
      </c>
      <c r="Q4497" s="42" t="str">
        <f t="shared" si="714"/>
        <v/>
      </c>
      <c r="R4497" s="81"/>
      <c r="S4497" s="44" t="str">
        <f t="shared" si="715"/>
        <v/>
      </c>
      <c r="T4497" s="81"/>
      <c r="U4497" s="81"/>
      <c r="V4497" s="42">
        <f t="shared" si="716"/>
        <v>0</v>
      </c>
      <c r="W4497" s="43"/>
      <c r="X4497" s="47">
        <f>SUMIFS(W$12:W4497,F$12:F4497,F4497,H$12:H4497,H4497,D$12:D4497,D4497)</f>
        <v>0</v>
      </c>
      <c r="Y4497" s="48">
        <f t="shared" si="717"/>
        <v>0</v>
      </c>
      <c r="Z4497" s="82"/>
      <c r="AA4497" s="106"/>
      <c r="AB4497" s="42">
        <f t="shared" si="718"/>
        <v>0</v>
      </c>
      <c r="AC4497" s="50"/>
      <c r="AD4497" s="81"/>
      <c r="AE4497" s="81"/>
      <c r="AF4497" s="81"/>
      <c r="AG4497" s="81"/>
      <c r="AH4497" s="81"/>
      <c r="AI4497" s="81"/>
      <c r="AJ4497" s="81"/>
      <c r="AK4497" s="81"/>
      <c r="AL4497" s="81"/>
      <c r="AM4497" s="50"/>
      <c r="AN4497" s="50"/>
      <c r="AO4497" s="112">
        <f>+AM4497+AN4497</f>
        <v>0</v>
      </c>
    </row>
  </sheetData>
  <mergeCells count="15">
    <mergeCell ref="B10:B11"/>
    <mergeCell ref="C10:C11"/>
    <mergeCell ref="B6:C6"/>
    <mergeCell ref="D6:E6"/>
    <mergeCell ref="B7:C7"/>
    <mergeCell ref="D7:E7"/>
    <mergeCell ref="B8:C8"/>
    <mergeCell ref="D8:E8"/>
    <mergeCell ref="B5:C5"/>
    <mergeCell ref="D5:E5"/>
    <mergeCell ref="B2:E2"/>
    <mergeCell ref="B3:C3"/>
    <mergeCell ref="D3:E3"/>
    <mergeCell ref="B4:C4"/>
    <mergeCell ref="D4:E4"/>
  </mergeCells>
  <phoneticPr fontId="2" type="noConversion"/>
  <dataValidations count="2">
    <dataValidation type="list" allowBlank="1" showInputMessage="1" showErrorMessage="1" sqref="E12:E1048576">
      <formula1>"정상, 재작업, 테스트, 샘플,불량대체"</formula1>
    </dataValidation>
    <dataValidation type="list" allowBlank="1" showInputMessage="1" showErrorMessage="1" sqref="J12:J1048576">
      <formula1>"완조립,반조립,기타"</formula1>
    </dataValidation>
  </dataValidations>
  <printOptions horizontalCentered="1"/>
  <pageMargins left="0" right="0" top="0" bottom="0" header="0" footer="0"/>
  <pageSetup paperSize="9" scale="39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AH81"/>
  <sheetViews>
    <sheetView topLeftCell="A31" zoomScale="85" zoomScaleNormal="85" workbookViewId="0">
      <selection activeCell="A39" sqref="A39:XFD56"/>
    </sheetView>
  </sheetViews>
  <sheetFormatPr defaultRowHeight="16.5"/>
  <cols>
    <col min="2" max="32" width="6.125" customWidth="1"/>
    <col min="33" max="33" width="10" customWidth="1"/>
    <col min="34" max="34" width="5.5" bestFit="1" customWidth="1"/>
  </cols>
  <sheetData>
    <row r="1" spans="1:33" ht="36" customHeight="1">
      <c r="A1" s="51" t="s">
        <v>127</v>
      </c>
    </row>
    <row r="2" spans="1:33" ht="13.5" customHeight="1">
      <c r="A2" s="51"/>
    </row>
    <row r="3" spans="1:33" ht="30" customHeight="1">
      <c r="A3" s="52" t="s">
        <v>126</v>
      </c>
    </row>
    <row r="4" spans="1:33" ht="43.5" customHeight="1">
      <c r="A4" s="52"/>
    </row>
    <row r="5" spans="1:33" ht="43.5" customHeight="1">
      <c r="A5" s="52"/>
    </row>
    <row r="6" spans="1:33" ht="43.5" customHeight="1">
      <c r="A6" s="52"/>
    </row>
    <row r="7" spans="1:33" ht="43.5" customHeight="1">
      <c r="A7" s="52"/>
    </row>
    <row r="8" spans="1:33" ht="43.5" customHeight="1">
      <c r="A8" s="52"/>
    </row>
    <row r="9" spans="1:33" ht="43.5" customHeight="1">
      <c r="A9" s="52"/>
    </row>
    <row r="11" spans="1:33" ht="20.100000000000001" customHeight="1">
      <c r="A11" s="133" t="s">
        <v>45</v>
      </c>
      <c r="B11" s="101" t="str">
        <f t="shared" ref="B11:AF11" si="0">TEXT(B12,"aaa")</f>
        <v>수</v>
      </c>
      <c r="C11" s="101" t="str">
        <f t="shared" si="0"/>
        <v>목</v>
      </c>
      <c r="D11" s="101" t="str">
        <f t="shared" si="0"/>
        <v>금</v>
      </c>
      <c r="E11" s="101" t="str">
        <f t="shared" si="0"/>
        <v>토</v>
      </c>
      <c r="F11" s="101" t="str">
        <f t="shared" si="0"/>
        <v>일</v>
      </c>
      <c r="G11" s="101" t="str">
        <f t="shared" si="0"/>
        <v>월</v>
      </c>
      <c r="H11" s="101" t="str">
        <f t="shared" si="0"/>
        <v>화</v>
      </c>
      <c r="I11" s="101" t="str">
        <f t="shared" si="0"/>
        <v>수</v>
      </c>
      <c r="J11" s="101" t="str">
        <f t="shared" si="0"/>
        <v>목</v>
      </c>
      <c r="K11" s="101" t="str">
        <f t="shared" si="0"/>
        <v>금</v>
      </c>
      <c r="L11" s="101" t="str">
        <f t="shared" si="0"/>
        <v>토</v>
      </c>
      <c r="M11" s="101" t="str">
        <f t="shared" si="0"/>
        <v>일</v>
      </c>
      <c r="N11" s="101" t="str">
        <f t="shared" si="0"/>
        <v>월</v>
      </c>
      <c r="O11" s="101" t="str">
        <f t="shared" si="0"/>
        <v>화</v>
      </c>
      <c r="P11" s="101" t="str">
        <f t="shared" si="0"/>
        <v>수</v>
      </c>
      <c r="Q11" s="101" t="str">
        <f t="shared" si="0"/>
        <v>목</v>
      </c>
      <c r="R11" s="101" t="str">
        <f t="shared" si="0"/>
        <v>금</v>
      </c>
      <c r="S11" s="101" t="str">
        <f t="shared" si="0"/>
        <v>토</v>
      </c>
      <c r="T11" s="101" t="str">
        <f t="shared" si="0"/>
        <v>일</v>
      </c>
      <c r="U11" s="101" t="str">
        <f t="shared" si="0"/>
        <v>월</v>
      </c>
      <c r="V11" s="101" t="str">
        <f t="shared" si="0"/>
        <v>화</v>
      </c>
      <c r="W11" s="101" t="str">
        <f t="shared" si="0"/>
        <v>수</v>
      </c>
      <c r="X11" s="101" t="str">
        <f t="shared" si="0"/>
        <v>목</v>
      </c>
      <c r="Y11" s="101" t="str">
        <f t="shared" si="0"/>
        <v>금</v>
      </c>
      <c r="Z11" s="101" t="str">
        <f t="shared" si="0"/>
        <v>토</v>
      </c>
      <c r="AA11" s="101" t="str">
        <f t="shared" si="0"/>
        <v>일</v>
      </c>
      <c r="AB11" s="101" t="str">
        <f t="shared" si="0"/>
        <v>월</v>
      </c>
      <c r="AC11" s="101" t="str">
        <f t="shared" si="0"/>
        <v>화</v>
      </c>
      <c r="AD11" s="101" t="str">
        <f t="shared" si="0"/>
        <v>수</v>
      </c>
      <c r="AE11" s="101" t="str">
        <f t="shared" si="0"/>
        <v>목</v>
      </c>
      <c r="AF11" s="101" t="str">
        <f t="shared" si="0"/>
        <v>금</v>
      </c>
      <c r="AG11" s="135" t="s">
        <v>49</v>
      </c>
    </row>
    <row r="12" spans="1:33" ht="20.100000000000001" customHeight="1">
      <c r="A12" s="134"/>
      <c r="B12" s="102">
        <v>43922</v>
      </c>
      <c r="C12" s="103">
        <f>B12+1</f>
        <v>43923</v>
      </c>
      <c r="D12" s="103">
        <f t="shared" ref="D12:AF12" si="1">C12+1</f>
        <v>43924</v>
      </c>
      <c r="E12" s="103">
        <f t="shared" si="1"/>
        <v>43925</v>
      </c>
      <c r="F12" s="103">
        <f t="shared" si="1"/>
        <v>43926</v>
      </c>
      <c r="G12" s="103">
        <f t="shared" si="1"/>
        <v>43927</v>
      </c>
      <c r="H12" s="103">
        <f t="shared" si="1"/>
        <v>43928</v>
      </c>
      <c r="I12" s="103">
        <f t="shared" si="1"/>
        <v>43929</v>
      </c>
      <c r="J12" s="103">
        <f t="shared" si="1"/>
        <v>43930</v>
      </c>
      <c r="K12" s="103">
        <f t="shared" si="1"/>
        <v>43931</v>
      </c>
      <c r="L12" s="103">
        <f t="shared" si="1"/>
        <v>43932</v>
      </c>
      <c r="M12" s="103">
        <f t="shared" si="1"/>
        <v>43933</v>
      </c>
      <c r="N12" s="103">
        <f t="shared" si="1"/>
        <v>43934</v>
      </c>
      <c r="O12" s="103">
        <f t="shared" si="1"/>
        <v>43935</v>
      </c>
      <c r="P12" s="103">
        <f t="shared" si="1"/>
        <v>43936</v>
      </c>
      <c r="Q12" s="103">
        <f t="shared" si="1"/>
        <v>43937</v>
      </c>
      <c r="R12" s="103">
        <f t="shared" si="1"/>
        <v>43938</v>
      </c>
      <c r="S12" s="103">
        <f t="shared" si="1"/>
        <v>43939</v>
      </c>
      <c r="T12" s="103">
        <f t="shared" si="1"/>
        <v>43940</v>
      </c>
      <c r="U12" s="103">
        <f t="shared" si="1"/>
        <v>43941</v>
      </c>
      <c r="V12" s="103">
        <f t="shared" si="1"/>
        <v>43942</v>
      </c>
      <c r="W12" s="103">
        <f t="shared" si="1"/>
        <v>43943</v>
      </c>
      <c r="X12" s="103">
        <f t="shared" si="1"/>
        <v>43944</v>
      </c>
      <c r="Y12" s="103">
        <f t="shared" si="1"/>
        <v>43945</v>
      </c>
      <c r="Z12" s="103">
        <f t="shared" si="1"/>
        <v>43946</v>
      </c>
      <c r="AA12" s="103">
        <f t="shared" si="1"/>
        <v>43947</v>
      </c>
      <c r="AB12" s="103">
        <f t="shared" si="1"/>
        <v>43948</v>
      </c>
      <c r="AC12" s="103">
        <f t="shared" si="1"/>
        <v>43949</v>
      </c>
      <c r="AD12" s="103">
        <f t="shared" si="1"/>
        <v>43950</v>
      </c>
      <c r="AE12" s="103">
        <f t="shared" si="1"/>
        <v>43951</v>
      </c>
      <c r="AF12" s="103">
        <f t="shared" si="1"/>
        <v>43952</v>
      </c>
      <c r="AG12" s="136"/>
    </row>
    <row r="13" spans="1:33" ht="20.100000000000001" customHeight="1">
      <c r="A13" s="53" t="s">
        <v>46</v>
      </c>
      <c r="B13" s="57">
        <f>IFERROR(INDEX(생산실적관리!$AM$12:$AM$3000,MATCH(일별통계!B$12,생산실적관리!$B$12:$B$3000,0)),"")</f>
        <v>25</v>
      </c>
      <c r="C13" s="57" t="str">
        <f>IFERROR(INDEX(생산실적관리!$AM$12:$AM$3000,MATCH(일별통계!C$12,생산실적관리!$B$12:$B$3000,0)),"")</f>
        <v/>
      </c>
      <c r="D13" s="57" t="str">
        <f>IFERROR(INDEX(생산실적관리!$AM$12:$AM$3000,MATCH(일별통계!D$12,생산실적관리!$B$12:$B$3000,0)),"")</f>
        <v/>
      </c>
      <c r="E13" s="57" t="str">
        <f>IFERROR(INDEX(생산실적관리!$AM$12:$AM$3000,MATCH(일별통계!E$12,생산실적관리!$B$12:$B$3000,0)),"")</f>
        <v/>
      </c>
      <c r="F13" s="57" t="str">
        <f>IFERROR(INDEX(생산실적관리!$AM$12:$AM$3000,MATCH(일별통계!F$12,생산실적관리!$B$12:$B$3000,0)),"")</f>
        <v/>
      </c>
      <c r="G13" s="57" t="str">
        <f>IFERROR(INDEX(생산실적관리!$AM$12:$AM$3000,MATCH(일별통계!G$12,생산실적관리!$B$12:$B$3000,0)),"")</f>
        <v/>
      </c>
      <c r="H13" s="57" t="str">
        <f>IFERROR(INDEX(생산실적관리!$AM$12:$AM$3000,MATCH(일별통계!H$12,생산실적관리!$B$12:$B$3000,0)),"")</f>
        <v/>
      </c>
      <c r="I13" s="57" t="str">
        <f>IFERROR(INDEX(생산실적관리!$AM$12:$AM$3000,MATCH(일별통계!I$12,생산실적관리!$B$12:$B$3000,0)),"")</f>
        <v/>
      </c>
      <c r="J13" s="57" t="str">
        <f>IFERROR(INDEX(생산실적관리!$AM$12:$AM$3000,MATCH(일별통계!J$12,생산실적관리!$B$12:$B$3000,0)),"")</f>
        <v/>
      </c>
      <c r="K13" s="57" t="str">
        <f>IFERROR(INDEX(생산실적관리!$AM$12:$AM$3000,MATCH(일별통계!K$12,생산실적관리!$B$12:$B$3000,0)),"")</f>
        <v/>
      </c>
      <c r="L13" s="57" t="str">
        <f>IFERROR(INDEX(생산실적관리!$AM$12:$AM$3000,MATCH(일별통계!L$12,생산실적관리!$B$12:$B$3000,0)),"")</f>
        <v/>
      </c>
      <c r="M13" s="57" t="str">
        <f>IFERROR(INDEX(생산실적관리!$AM$12:$AM$3000,MATCH(일별통계!M$12,생산실적관리!$B$12:$B$3000,0)),"")</f>
        <v/>
      </c>
      <c r="N13" s="57" t="str">
        <f>IFERROR(INDEX(생산실적관리!$AM$12:$AM$3000,MATCH(일별통계!N$12,생산실적관리!$B$12:$B$3000,0)),"")</f>
        <v/>
      </c>
      <c r="O13" s="57" t="str">
        <f>IFERROR(INDEX(생산실적관리!$AM$12:$AM$3000,MATCH(일별통계!O$12,생산실적관리!$B$12:$B$3000,0)),"")</f>
        <v/>
      </c>
      <c r="P13" s="57">
        <f>IFERROR(INDEX(생산실적관리!$AM$12:$AM$3000,MATCH(일별통계!P$12,생산실적관리!$B$12:$B$3000,0)),"")</f>
        <v>15</v>
      </c>
      <c r="Q13" s="57" t="str">
        <f>IFERROR(INDEX(생산실적관리!$AM$12:$AM$3000,MATCH(일별통계!Q$12,생산실적관리!$B$12:$B$3000,0)),"")</f>
        <v/>
      </c>
      <c r="R13" s="57" t="str">
        <f>IFERROR(INDEX(생산실적관리!$AM$12:$AM$3000,MATCH(일별통계!R$12,생산실적관리!$B$12:$B$3000,0)),"")</f>
        <v/>
      </c>
      <c r="S13" s="57" t="str">
        <f>IFERROR(INDEX(생산실적관리!$AM$12:$AM$3000,MATCH(일별통계!S$12,생산실적관리!$B$12:$B$3000,0)),"")</f>
        <v/>
      </c>
      <c r="T13" s="57" t="str">
        <f>IFERROR(INDEX(생산실적관리!$AM$12:$AM$3000,MATCH(일별통계!T$12,생산실적관리!$B$12:$B$3000,0)),"")</f>
        <v/>
      </c>
      <c r="U13" s="57" t="str">
        <f>IFERROR(INDEX(생산실적관리!$AM$12:$AM$3000,MATCH(일별통계!U$12,생산실적관리!$B$12:$B$3000,0)),"")</f>
        <v/>
      </c>
      <c r="V13" s="57" t="str">
        <f>IFERROR(INDEX(생산실적관리!$AM$12:$AM$3000,MATCH(일별통계!V$12,생산실적관리!$B$12:$B$3000,0)),"")</f>
        <v/>
      </c>
      <c r="W13" s="57" t="str">
        <f>IFERROR(INDEX(생산실적관리!$AM$12:$AM$3000,MATCH(일별통계!W$12,생산실적관리!$B$12:$B$3000,0)),"")</f>
        <v/>
      </c>
      <c r="X13" s="57" t="str">
        <f>IFERROR(INDEX(생산실적관리!$AM$12:$AM$3000,MATCH(일별통계!X$12,생산실적관리!$B$12:$B$3000,0)),"")</f>
        <v/>
      </c>
      <c r="Y13" s="57" t="str">
        <f>IFERROR(INDEX(생산실적관리!$AM$12:$AM$3000,MATCH(일별통계!Y$12,생산실적관리!$B$12:$B$3000,0)),"")</f>
        <v/>
      </c>
      <c r="Z13" s="57" t="str">
        <f>IFERROR(INDEX(생산실적관리!$AM$12:$AM$3000,MATCH(일별통계!Z$12,생산실적관리!$B$12:$B$3000,0)),"")</f>
        <v/>
      </c>
      <c r="AA13" s="57" t="str">
        <f>IFERROR(INDEX(생산실적관리!$AM$12:$AM$3000,MATCH(일별통계!AA$12,생산실적관리!$B$12:$B$3000,0)),"")</f>
        <v/>
      </c>
      <c r="AB13" s="57" t="str">
        <f>IFERROR(INDEX(생산실적관리!$AM$12:$AM$3000,MATCH(일별통계!AB$12,생산실적관리!$B$12:$B$3000,0)),"")</f>
        <v/>
      </c>
      <c r="AC13" s="57" t="str">
        <f>IFERROR(INDEX(생산실적관리!$AM$12:$AM$3000,MATCH(일별통계!AC$12,생산실적관리!$B$12:$B$3000,0)),"")</f>
        <v/>
      </c>
      <c r="AD13" s="57" t="str">
        <f>IFERROR(INDEX(생산실적관리!$AM$12:$AM$3000,MATCH(일별통계!AD$12,생산실적관리!$B$12:$B$3000,0)),"")</f>
        <v/>
      </c>
      <c r="AE13" s="57">
        <f>IFERROR(INDEX(생산실적관리!$AM$12:$AM$3000,MATCH(일별통계!AE$12,생산실적관리!$B$12:$B$3000,0)),"")</f>
        <v>20</v>
      </c>
      <c r="AF13" s="57" t="str">
        <f>IFERROR(INDEX(생산실적관리!$AM$12:$AM$3000,MATCH(일별통계!AF$12,생산실적관리!$B$12:$B$3000,0)),"")</f>
        <v/>
      </c>
      <c r="AG13" s="57">
        <f>AVERAGE(B13:AF13)</f>
        <v>20</v>
      </c>
    </row>
    <row r="14" spans="1:33" ht="20.100000000000001" customHeight="1">
      <c r="A14" s="53" t="s">
        <v>47</v>
      </c>
      <c r="B14" s="57">
        <f>IFERROR(INDEX(생산실적관리!$AM$12:$AM$3000,MATCH(일별통계!B$12,생산실적관리!$B$12:$B$3000,0)),"")</f>
        <v>25</v>
      </c>
      <c r="C14" s="57" t="str">
        <f>IFERROR(INDEX(생산실적관리!$AM$12:$AM$3000,MATCH(일별통계!C$12,생산실적관리!$B$12:$B$3000,0)),"")</f>
        <v/>
      </c>
      <c r="D14" s="57" t="str">
        <f>IFERROR(INDEX(생산실적관리!$AM$12:$AM$3000,MATCH(일별통계!D$12,생산실적관리!$B$12:$B$3000,0)),"")</f>
        <v/>
      </c>
      <c r="E14" s="57" t="str">
        <f>IFERROR(INDEX(생산실적관리!$AM$12:$AM$3000,MATCH(일별통계!E$12,생산실적관리!$B$12:$B$3000,0)),"")</f>
        <v/>
      </c>
      <c r="F14" s="57" t="str">
        <f>IFERROR(INDEX(생산실적관리!$AM$12:$AM$3000,MATCH(일별통계!F$12,생산실적관리!$B$12:$B$3000,0)),"")</f>
        <v/>
      </c>
      <c r="G14" s="57" t="str">
        <f>IFERROR(INDEX(생산실적관리!$AM$12:$AM$3000,MATCH(일별통계!G$12,생산실적관리!$B$12:$B$3000,0)),"")</f>
        <v/>
      </c>
      <c r="H14" s="57" t="str">
        <f>IFERROR(INDEX(생산실적관리!$AM$12:$AM$3000,MATCH(일별통계!H$12,생산실적관리!$B$12:$B$3000,0)),"")</f>
        <v/>
      </c>
      <c r="I14" s="57" t="str">
        <f>IFERROR(INDEX(생산실적관리!$AM$12:$AM$3000,MATCH(일별통계!I$12,생산실적관리!$B$12:$B$3000,0)),"")</f>
        <v/>
      </c>
      <c r="J14" s="57" t="str">
        <f>IFERROR(INDEX(생산실적관리!$AM$12:$AM$3000,MATCH(일별통계!J$12,생산실적관리!$B$12:$B$3000,0)),"")</f>
        <v/>
      </c>
      <c r="K14" s="57" t="str">
        <f>IFERROR(INDEX(생산실적관리!$AM$12:$AM$3000,MATCH(일별통계!K$12,생산실적관리!$B$12:$B$3000,0)),"")</f>
        <v/>
      </c>
      <c r="L14" s="57" t="str">
        <f>IFERROR(INDEX(생산실적관리!$AM$12:$AM$3000,MATCH(일별통계!L$12,생산실적관리!$B$12:$B$3000,0)),"")</f>
        <v/>
      </c>
      <c r="M14" s="57" t="str">
        <f>IFERROR(INDEX(생산실적관리!$AM$12:$AM$3000,MATCH(일별통계!M$12,생산실적관리!$B$12:$B$3000,0)),"")</f>
        <v/>
      </c>
      <c r="N14" s="57" t="str">
        <f>IFERROR(INDEX(생산실적관리!$AM$12:$AM$3000,MATCH(일별통계!N$12,생산실적관리!$B$12:$B$3000,0)),"")</f>
        <v/>
      </c>
      <c r="O14" s="57" t="str">
        <f>IFERROR(INDEX(생산실적관리!$AM$12:$AM$3000,MATCH(일별통계!O$12,생산실적관리!$B$12:$B$3000,0)),"")</f>
        <v/>
      </c>
      <c r="P14" s="57">
        <f>IFERROR(INDEX(생산실적관리!$AM$12:$AM$3000,MATCH(일별통계!P$12,생산실적관리!$B$12:$B$3000,0)),"")</f>
        <v>15</v>
      </c>
      <c r="Q14" s="57" t="str">
        <f>IFERROR(INDEX(생산실적관리!$AM$12:$AM$3000,MATCH(일별통계!Q$12,생산실적관리!$B$12:$B$3000,0)),"")</f>
        <v/>
      </c>
      <c r="R14" s="57" t="str">
        <f>IFERROR(INDEX(생산실적관리!$AM$12:$AM$3000,MATCH(일별통계!R$12,생산실적관리!$B$12:$B$3000,0)),"")</f>
        <v/>
      </c>
      <c r="S14" s="57" t="str">
        <f>IFERROR(INDEX(생산실적관리!$AM$12:$AM$3000,MATCH(일별통계!S$12,생산실적관리!$B$12:$B$3000,0)),"")</f>
        <v/>
      </c>
      <c r="T14" s="57" t="str">
        <f>IFERROR(INDEX(생산실적관리!$AM$12:$AM$3000,MATCH(일별통계!T$12,생산실적관리!$B$12:$B$3000,0)),"")</f>
        <v/>
      </c>
      <c r="U14" s="57" t="str">
        <f>IFERROR(INDEX(생산실적관리!$AM$12:$AM$3000,MATCH(일별통계!U$12,생산실적관리!$B$12:$B$3000,0)),"")</f>
        <v/>
      </c>
      <c r="V14" s="57" t="str">
        <f>IFERROR(INDEX(생산실적관리!$AM$12:$AM$3000,MATCH(일별통계!V$12,생산실적관리!$B$12:$B$3000,0)),"")</f>
        <v/>
      </c>
      <c r="W14" s="57" t="str">
        <f>IFERROR(INDEX(생산실적관리!$AM$12:$AM$3000,MATCH(일별통계!W$12,생산실적관리!$B$12:$B$3000,0)),"")</f>
        <v/>
      </c>
      <c r="X14" s="57" t="str">
        <f>IFERROR(INDEX(생산실적관리!$AM$12:$AM$3000,MATCH(일별통계!X$12,생산실적관리!$B$12:$B$3000,0)),"")</f>
        <v/>
      </c>
      <c r="Y14" s="57" t="str">
        <f>IFERROR(INDEX(생산실적관리!$AM$12:$AM$3000,MATCH(일별통계!Y$12,생산실적관리!$B$12:$B$3000,0)),"")</f>
        <v/>
      </c>
      <c r="Z14" s="57" t="str">
        <f>IFERROR(INDEX(생산실적관리!$AM$12:$AM$3000,MATCH(일별통계!Z$12,생산실적관리!$B$12:$B$3000,0)),"")</f>
        <v/>
      </c>
      <c r="AA14" s="57" t="str">
        <f>IFERROR(INDEX(생산실적관리!$AM$12:$AM$3000,MATCH(일별통계!AA$12,생산실적관리!$B$12:$B$3000,0)),"")</f>
        <v/>
      </c>
      <c r="AB14" s="57" t="str">
        <f>IFERROR(INDEX(생산실적관리!$AM$12:$AM$3000,MATCH(일별통계!AB$12,생산실적관리!$B$12:$B$3000,0)),"")</f>
        <v/>
      </c>
      <c r="AC14" s="57" t="str">
        <f>IFERROR(INDEX(생산실적관리!$AM$12:$AM$3000,MATCH(일별통계!AC$12,생산실적관리!$B$12:$B$3000,0)),"")</f>
        <v/>
      </c>
      <c r="AD14" s="57" t="str">
        <f>IFERROR(INDEX(생산실적관리!$AM$12:$AM$3000,MATCH(일별통계!AD$12,생산실적관리!$B$12:$B$3000,0)),"")</f>
        <v/>
      </c>
      <c r="AE14" s="57">
        <f>IFERROR(INDEX(생산실적관리!$AM$12:$AM$3000,MATCH(일별통계!AE$12,생산실적관리!$B$12:$B$3000,0)),"")</f>
        <v>20</v>
      </c>
      <c r="AF14" s="57" t="str">
        <f>IFERROR(INDEX(생산실적관리!$AM$12:$AM$3000,MATCH(일별통계!AF$12,생산실적관리!$B$12:$B$3000,0)),"")</f>
        <v/>
      </c>
      <c r="AG14" s="57">
        <f>AVERAGE(B14:AF14)</f>
        <v>20</v>
      </c>
    </row>
    <row r="15" spans="1:33" ht="20.100000000000001" customHeight="1">
      <c r="A15" s="108" t="s">
        <v>48</v>
      </c>
      <c r="B15" s="109">
        <f>SUM(B13:B14)</f>
        <v>50</v>
      </c>
      <c r="C15" s="109">
        <f t="shared" ref="C15:AF15" si="2">SUM(C13:C14)</f>
        <v>0</v>
      </c>
      <c r="D15" s="109">
        <f t="shared" si="2"/>
        <v>0</v>
      </c>
      <c r="E15" s="109">
        <f t="shared" si="2"/>
        <v>0</v>
      </c>
      <c r="F15" s="109">
        <f t="shared" si="2"/>
        <v>0</v>
      </c>
      <c r="G15" s="109">
        <f t="shared" si="2"/>
        <v>0</v>
      </c>
      <c r="H15" s="109">
        <f t="shared" si="2"/>
        <v>0</v>
      </c>
      <c r="I15" s="109">
        <f t="shared" si="2"/>
        <v>0</v>
      </c>
      <c r="J15" s="109">
        <f t="shared" si="2"/>
        <v>0</v>
      </c>
      <c r="K15" s="109">
        <f t="shared" si="2"/>
        <v>0</v>
      </c>
      <c r="L15" s="109">
        <f t="shared" si="2"/>
        <v>0</v>
      </c>
      <c r="M15" s="109">
        <f t="shared" si="2"/>
        <v>0</v>
      </c>
      <c r="N15" s="109">
        <f t="shared" si="2"/>
        <v>0</v>
      </c>
      <c r="O15" s="109">
        <f t="shared" si="2"/>
        <v>0</v>
      </c>
      <c r="P15" s="109">
        <f t="shared" si="2"/>
        <v>30</v>
      </c>
      <c r="Q15" s="109">
        <f t="shared" si="2"/>
        <v>0</v>
      </c>
      <c r="R15" s="109">
        <f t="shared" si="2"/>
        <v>0</v>
      </c>
      <c r="S15" s="109">
        <f t="shared" si="2"/>
        <v>0</v>
      </c>
      <c r="T15" s="109">
        <f t="shared" si="2"/>
        <v>0</v>
      </c>
      <c r="U15" s="109">
        <f t="shared" si="2"/>
        <v>0</v>
      </c>
      <c r="V15" s="109">
        <f t="shared" si="2"/>
        <v>0</v>
      </c>
      <c r="W15" s="109">
        <f t="shared" si="2"/>
        <v>0</v>
      </c>
      <c r="X15" s="109">
        <f t="shared" si="2"/>
        <v>0</v>
      </c>
      <c r="Y15" s="109">
        <f t="shared" si="2"/>
        <v>0</v>
      </c>
      <c r="Z15" s="109">
        <f t="shared" si="2"/>
        <v>0</v>
      </c>
      <c r="AA15" s="109">
        <f t="shared" si="2"/>
        <v>0</v>
      </c>
      <c r="AB15" s="109">
        <f t="shared" si="2"/>
        <v>0</v>
      </c>
      <c r="AC15" s="109">
        <f t="shared" si="2"/>
        <v>0</v>
      </c>
      <c r="AD15" s="109">
        <f t="shared" si="2"/>
        <v>0</v>
      </c>
      <c r="AE15" s="109">
        <f t="shared" si="2"/>
        <v>40</v>
      </c>
      <c r="AF15" s="109">
        <f t="shared" si="2"/>
        <v>0</v>
      </c>
      <c r="AG15" s="109">
        <f>AVERAGE(B15:AF15)</f>
        <v>3.870967741935484</v>
      </c>
    </row>
    <row r="17" spans="1:33">
      <c r="A17" s="104"/>
    </row>
    <row r="19" spans="1:33" ht="26.25">
      <c r="A19" s="52" t="s">
        <v>97</v>
      </c>
    </row>
    <row r="20" spans="1:33" ht="27.75" customHeight="1"/>
    <row r="21" spans="1:33" ht="27.75" customHeight="1"/>
    <row r="22" spans="1:33" ht="27.75" customHeight="1"/>
    <row r="23" spans="1:33" ht="27.75" customHeight="1"/>
    <row r="24" spans="1:33" ht="27.75" customHeight="1"/>
    <row r="25" spans="1:33" ht="27.75" customHeight="1"/>
    <row r="26" spans="1:33" ht="27.75" customHeight="1"/>
    <row r="27" spans="1:33" ht="27.75" customHeight="1"/>
    <row r="28" spans="1:33" ht="27.75" customHeight="1"/>
    <row r="29" spans="1:33" ht="27.75" customHeight="1"/>
    <row r="30" spans="1:33" ht="27.75" customHeight="1"/>
    <row r="31" spans="1:33">
      <c r="A31" s="133" t="s">
        <v>45</v>
      </c>
      <c r="B31" s="101" t="str">
        <f t="shared" ref="B31:AF31" si="3">TEXT(B32,"aaa")</f>
        <v>수</v>
      </c>
      <c r="C31" s="101" t="str">
        <f t="shared" si="3"/>
        <v>목</v>
      </c>
      <c r="D31" s="101" t="str">
        <f t="shared" si="3"/>
        <v>금</v>
      </c>
      <c r="E31" s="101" t="str">
        <f t="shared" si="3"/>
        <v>토</v>
      </c>
      <c r="F31" s="101" t="str">
        <f t="shared" si="3"/>
        <v>일</v>
      </c>
      <c r="G31" s="101" t="str">
        <f t="shared" si="3"/>
        <v>월</v>
      </c>
      <c r="H31" s="101" t="str">
        <f t="shared" si="3"/>
        <v>화</v>
      </c>
      <c r="I31" s="101" t="str">
        <f t="shared" si="3"/>
        <v>수</v>
      </c>
      <c r="J31" s="101" t="str">
        <f t="shared" si="3"/>
        <v>목</v>
      </c>
      <c r="K31" s="101" t="str">
        <f t="shared" si="3"/>
        <v>금</v>
      </c>
      <c r="L31" s="101" t="str">
        <f t="shared" si="3"/>
        <v>토</v>
      </c>
      <c r="M31" s="101" t="str">
        <f t="shared" si="3"/>
        <v>일</v>
      </c>
      <c r="N31" s="101" t="str">
        <f t="shared" si="3"/>
        <v>월</v>
      </c>
      <c r="O31" s="101" t="str">
        <f t="shared" si="3"/>
        <v>화</v>
      </c>
      <c r="P31" s="101" t="str">
        <f t="shared" si="3"/>
        <v>수</v>
      </c>
      <c r="Q31" s="101" t="str">
        <f t="shared" si="3"/>
        <v>목</v>
      </c>
      <c r="R31" s="101" t="str">
        <f t="shared" si="3"/>
        <v>금</v>
      </c>
      <c r="S31" s="101" t="str">
        <f t="shared" si="3"/>
        <v>토</v>
      </c>
      <c r="T31" s="101" t="str">
        <f t="shared" si="3"/>
        <v>일</v>
      </c>
      <c r="U31" s="101" t="str">
        <f t="shared" si="3"/>
        <v>월</v>
      </c>
      <c r="V31" s="101" t="str">
        <f t="shared" si="3"/>
        <v>화</v>
      </c>
      <c r="W31" s="101" t="str">
        <f t="shared" si="3"/>
        <v>수</v>
      </c>
      <c r="X31" s="101" t="str">
        <f t="shared" si="3"/>
        <v>목</v>
      </c>
      <c r="Y31" s="101" t="str">
        <f t="shared" si="3"/>
        <v>금</v>
      </c>
      <c r="Z31" s="101" t="str">
        <f t="shared" si="3"/>
        <v>토</v>
      </c>
      <c r="AA31" s="101" t="str">
        <f t="shared" si="3"/>
        <v>일</v>
      </c>
      <c r="AB31" s="101" t="str">
        <f t="shared" si="3"/>
        <v>월</v>
      </c>
      <c r="AC31" s="101" t="str">
        <f t="shared" si="3"/>
        <v>화</v>
      </c>
      <c r="AD31" s="101" t="str">
        <f t="shared" si="3"/>
        <v>수</v>
      </c>
      <c r="AE31" s="101" t="str">
        <f t="shared" si="3"/>
        <v>목</v>
      </c>
      <c r="AF31" s="101" t="str">
        <f t="shared" si="3"/>
        <v>금</v>
      </c>
      <c r="AG31" s="135" t="s">
        <v>30</v>
      </c>
    </row>
    <row r="32" spans="1:33">
      <c r="A32" s="134"/>
      <c r="B32" s="103">
        <f>B12</f>
        <v>43922</v>
      </c>
      <c r="C32" s="103">
        <f t="shared" ref="C32:AF32" si="4">B32+1</f>
        <v>43923</v>
      </c>
      <c r="D32" s="103">
        <f t="shared" si="4"/>
        <v>43924</v>
      </c>
      <c r="E32" s="103">
        <f t="shared" si="4"/>
        <v>43925</v>
      </c>
      <c r="F32" s="103">
        <f t="shared" si="4"/>
        <v>43926</v>
      </c>
      <c r="G32" s="103">
        <f t="shared" si="4"/>
        <v>43927</v>
      </c>
      <c r="H32" s="103">
        <f t="shared" si="4"/>
        <v>43928</v>
      </c>
      <c r="I32" s="103">
        <f t="shared" si="4"/>
        <v>43929</v>
      </c>
      <c r="J32" s="103">
        <f t="shared" si="4"/>
        <v>43930</v>
      </c>
      <c r="K32" s="103">
        <f t="shared" si="4"/>
        <v>43931</v>
      </c>
      <c r="L32" s="103">
        <f t="shared" si="4"/>
        <v>43932</v>
      </c>
      <c r="M32" s="103">
        <f t="shared" si="4"/>
        <v>43933</v>
      </c>
      <c r="N32" s="103">
        <f t="shared" si="4"/>
        <v>43934</v>
      </c>
      <c r="O32" s="103">
        <f t="shared" si="4"/>
        <v>43935</v>
      </c>
      <c r="P32" s="103">
        <f t="shared" si="4"/>
        <v>43936</v>
      </c>
      <c r="Q32" s="103">
        <f t="shared" si="4"/>
        <v>43937</v>
      </c>
      <c r="R32" s="103">
        <f t="shared" si="4"/>
        <v>43938</v>
      </c>
      <c r="S32" s="103">
        <f t="shared" si="4"/>
        <v>43939</v>
      </c>
      <c r="T32" s="103">
        <f t="shared" si="4"/>
        <v>43940</v>
      </c>
      <c r="U32" s="103">
        <f t="shared" si="4"/>
        <v>43941</v>
      </c>
      <c r="V32" s="103">
        <f t="shared" si="4"/>
        <v>43942</v>
      </c>
      <c r="W32" s="103">
        <f t="shared" si="4"/>
        <v>43943</v>
      </c>
      <c r="X32" s="103">
        <f t="shared" si="4"/>
        <v>43944</v>
      </c>
      <c r="Y32" s="103">
        <f t="shared" si="4"/>
        <v>43945</v>
      </c>
      <c r="Z32" s="103">
        <f t="shared" si="4"/>
        <v>43946</v>
      </c>
      <c r="AA32" s="103">
        <f t="shared" si="4"/>
        <v>43947</v>
      </c>
      <c r="AB32" s="103">
        <f t="shared" si="4"/>
        <v>43948</v>
      </c>
      <c r="AC32" s="103">
        <f t="shared" si="4"/>
        <v>43949</v>
      </c>
      <c r="AD32" s="103">
        <f t="shared" si="4"/>
        <v>43950</v>
      </c>
      <c r="AE32" s="103">
        <f t="shared" si="4"/>
        <v>43951</v>
      </c>
      <c r="AF32" s="103">
        <f t="shared" si="4"/>
        <v>43952</v>
      </c>
      <c r="AG32" s="136"/>
    </row>
    <row r="33" spans="1:33">
      <c r="A33" s="55" t="s">
        <v>20</v>
      </c>
      <c r="B33" s="56">
        <f>SUMIFS(생산실적관리!$U$12:$U$50000,생산실적관리!$B$12:$B$50000,B$32)</f>
        <v>1013</v>
      </c>
      <c r="C33" s="56">
        <f>SUMIFS(생산실적관리!$U$12:$U$50000,생산실적관리!$B$12:$B$50000,C$32)</f>
        <v>0</v>
      </c>
      <c r="D33" s="56">
        <f>SUMIFS(생산실적관리!$U$12:$U$50000,생산실적관리!$B$12:$B$50000,D$32)</f>
        <v>0</v>
      </c>
      <c r="E33" s="56">
        <f>SUMIFS(생산실적관리!$U$12:$U$50000,생산실적관리!$B$12:$B$50000,E$32)</f>
        <v>0</v>
      </c>
      <c r="F33" s="56">
        <f>SUMIFS(생산실적관리!$U$12:$U$50000,생산실적관리!$B$12:$B$50000,F$32)</f>
        <v>0</v>
      </c>
      <c r="G33" s="56">
        <f>SUMIFS(생산실적관리!$U$12:$U$50000,생산실적관리!$B$12:$B$50000,G$32)</f>
        <v>0</v>
      </c>
      <c r="H33" s="56">
        <f>SUMIFS(생산실적관리!$U$12:$U$50000,생산실적관리!$B$12:$B$50000,H$32)</f>
        <v>0</v>
      </c>
      <c r="I33" s="56">
        <f>SUMIFS(생산실적관리!$U$12:$U$50000,생산실적관리!$B$12:$B$50000,I$32)</f>
        <v>0</v>
      </c>
      <c r="J33" s="56">
        <f>SUMIFS(생산실적관리!$U$12:$U$50000,생산실적관리!$B$12:$B$50000,J$32)</f>
        <v>0</v>
      </c>
      <c r="K33" s="56">
        <f>SUMIFS(생산실적관리!$U$12:$U$50000,생산실적관리!$B$12:$B$50000,K$32)</f>
        <v>0</v>
      </c>
      <c r="L33" s="56">
        <f>SUMIFS(생산실적관리!$U$12:$U$50000,생산실적관리!$B$12:$B$50000,L$32)</f>
        <v>0</v>
      </c>
      <c r="M33" s="56">
        <f>SUMIFS(생산실적관리!$U$12:$U$50000,생산실적관리!$B$12:$B$50000,M$32)</f>
        <v>0</v>
      </c>
      <c r="N33" s="56">
        <f>SUMIFS(생산실적관리!$U$12:$U$50000,생산실적관리!$B$12:$B$50000,N$32)</f>
        <v>0</v>
      </c>
      <c r="O33" s="56">
        <f>SUMIFS(생산실적관리!$U$12:$U$50000,생산실적관리!$B$12:$B$50000,O$32)</f>
        <v>0</v>
      </c>
      <c r="P33" s="56">
        <f>SUMIFS(생산실적관리!$U$12:$U$50000,생산실적관리!$B$12:$B$50000,P$32)</f>
        <v>6195</v>
      </c>
      <c r="Q33" s="56">
        <f>SUMIFS(생산실적관리!$U$12:$U$50000,생산실적관리!$B$12:$B$50000,Q$32)</f>
        <v>0</v>
      </c>
      <c r="R33" s="56">
        <f>SUMIFS(생산실적관리!$U$12:$U$50000,생산실적관리!$B$12:$B$50000,R$32)</f>
        <v>0</v>
      </c>
      <c r="S33" s="56">
        <f>SUMIFS(생산실적관리!$U$12:$U$50000,생산실적관리!$B$12:$B$50000,S$32)</f>
        <v>0</v>
      </c>
      <c r="T33" s="56">
        <f>SUMIFS(생산실적관리!$U$12:$U$50000,생산실적관리!$B$12:$B$50000,T$32)</f>
        <v>0</v>
      </c>
      <c r="U33" s="56">
        <f>SUMIFS(생산실적관리!$U$12:$U$50000,생산실적관리!$B$12:$B$50000,U$32)</f>
        <v>0</v>
      </c>
      <c r="V33" s="56">
        <f>SUMIFS(생산실적관리!$U$12:$U$50000,생산실적관리!$B$12:$B$50000,V$32)</f>
        <v>0</v>
      </c>
      <c r="W33" s="56">
        <f>SUMIFS(생산실적관리!$U$12:$U$50000,생산실적관리!$B$12:$B$50000,W$32)</f>
        <v>0</v>
      </c>
      <c r="X33" s="56">
        <f>SUMIFS(생산실적관리!$U$12:$U$50000,생산실적관리!$B$12:$B$50000,X$32)</f>
        <v>0</v>
      </c>
      <c r="Y33" s="56">
        <f>SUMIFS(생산실적관리!$U$12:$U$50000,생산실적관리!$B$12:$B$50000,Y$32)</f>
        <v>0</v>
      </c>
      <c r="Z33" s="56">
        <f>SUMIFS(생산실적관리!$U$12:$U$50000,생산실적관리!$B$12:$B$50000,Z$32)</f>
        <v>0</v>
      </c>
      <c r="AA33" s="56">
        <f>SUMIFS(생산실적관리!$U$12:$U$50000,생산실적관리!$B$12:$B$50000,AA$32)</f>
        <v>0</v>
      </c>
      <c r="AB33" s="56">
        <f>SUMIFS(생산실적관리!$U$12:$U$50000,생산실적관리!$B$12:$B$50000,AB$32)</f>
        <v>0</v>
      </c>
      <c r="AC33" s="56">
        <f>SUMIFS(생산실적관리!$U$12:$U$50000,생산실적관리!$B$12:$B$50000,AC$32)</f>
        <v>0</v>
      </c>
      <c r="AD33" s="56">
        <f>SUMIFS(생산실적관리!$U$12:$U$50000,생산실적관리!$B$12:$B$50000,AD$32)</f>
        <v>0</v>
      </c>
      <c r="AE33" s="56">
        <f>SUMIFS(생산실적관리!$U$12:$U$50000,생산실적관리!$B$12:$B$50000,AE$32)</f>
        <v>26425</v>
      </c>
      <c r="AF33" s="56">
        <f>SUMIFS(생산실적관리!$U$12:$U$50000,생산실적관리!$B$12:$B$50000,AF$32)</f>
        <v>0</v>
      </c>
      <c r="AG33" s="71">
        <f>SUM(B33:AF33)</f>
        <v>33633</v>
      </c>
    </row>
    <row r="34" spans="1:33">
      <c r="A34" s="55" t="s">
        <v>21</v>
      </c>
      <c r="B34" s="56">
        <f>SUMIFS(생산실적관리!$V$12:$V$50000,생산실적관리!$B$12:$B$50000,B$32)</f>
        <v>1013</v>
      </c>
      <c r="C34" s="56">
        <f>SUMIFS(생산실적관리!$V$12:$V$50000,생산실적관리!$B$12:$B$50000,C$32)</f>
        <v>0</v>
      </c>
      <c r="D34" s="56">
        <f>SUMIFS(생산실적관리!$V$12:$V$50000,생산실적관리!$B$12:$B$50000,D$32)</f>
        <v>0</v>
      </c>
      <c r="E34" s="56">
        <f>SUMIFS(생산실적관리!$V$12:$V$50000,생산실적관리!$B$12:$B$50000,E$32)</f>
        <v>0</v>
      </c>
      <c r="F34" s="56">
        <f>SUMIFS(생산실적관리!$V$12:$V$50000,생산실적관리!$B$12:$B$50000,F$32)</f>
        <v>0</v>
      </c>
      <c r="G34" s="56">
        <f>SUMIFS(생산실적관리!$V$12:$V$50000,생산실적관리!$B$12:$B$50000,G$32)</f>
        <v>0</v>
      </c>
      <c r="H34" s="56">
        <f>SUMIFS(생산실적관리!$V$12:$V$50000,생산실적관리!$B$12:$B$50000,H$32)</f>
        <v>0</v>
      </c>
      <c r="I34" s="56">
        <f>SUMIFS(생산실적관리!$V$12:$V$50000,생산실적관리!$B$12:$B$50000,I$32)</f>
        <v>0</v>
      </c>
      <c r="J34" s="56">
        <f>SUMIFS(생산실적관리!$V$12:$V$50000,생산실적관리!$B$12:$B$50000,J$32)</f>
        <v>0</v>
      </c>
      <c r="K34" s="56">
        <f>SUMIFS(생산실적관리!$V$12:$V$50000,생산실적관리!$B$12:$B$50000,K$32)</f>
        <v>0</v>
      </c>
      <c r="L34" s="56">
        <f>SUMIFS(생산실적관리!$V$12:$V$50000,생산실적관리!$B$12:$B$50000,L$32)</f>
        <v>0</v>
      </c>
      <c r="M34" s="56">
        <f>SUMIFS(생산실적관리!$V$12:$V$50000,생산실적관리!$B$12:$B$50000,M$32)</f>
        <v>0</v>
      </c>
      <c r="N34" s="56">
        <f>SUMIFS(생산실적관리!$V$12:$V$50000,생산실적관리!$B$12:$B$50000,N$32)</f>
        <v>0</v>
      </c>
      <c r="O34" s="56">
        <f>SUMIFS(생산실적관리!$V$12:$V$50000,생산실적관리!$B$12:$B$50000,O$32)</f>
        <v>0</v>
      </c>
      <c r="P34" s="56">
        <f>SUMIFS(생산실적관리!$V$12:$V$50000,생산실적관리!$B$12:$B$50000,P$32)</f>
        <v>6195</v>
      </c>
      <c r="Q34" s="56">
        <f>SUMIFS(생산실적관리!$V$12:$V$50000,생산실적관리!$B$12:$B$50000,Q$32)</f>
        <v>0</v>
      </c>
      <c r="R34" s="56">
        <f>SUMIFS(생산실적관리!$V$12:$V$50000,생산실적관리!$B$12:$B$50000,R$32)</f>
        <v>0</v>
      </c>
      <c r="S34" s="56">
        <f>SUMIFS(생산실적관리!$V$12:$V$50000,생산실적관리!$B$12:$B$50000,S$32)</f>
        <v>0</v>
      </c>
      <c r="T34" s="56">
        <f>SUMIFS(생산실적관리!$V$12:$V$50000,생산실적관리!$B$12:$B$50000,T$32)</f>
        <v>0</v>
      </c>
      <c r="U34" s="56">
        <f>SUMIFS(생산실적관리!$V$12:$V$50000,생산실적관리!$B$12:$B$50000,U$32)</f>
        <v>0</v>
      </c>
      <c r="V34" s="56">
        <f>SUMIFS(생산실적관리!$V$12:$V$50000,생산실적관리!$B$12:$B$50000,V$32)</f>
        <v>0</v>
      </c>
      <c r="W34" s="56">
        <f>SUMIFS(생산실적관리!$V$12:$V$50000,생산실적관리!$B$12:$B$50000,W$32)</f>
        <v>0</v>
      </c>
      <c r="X34" s="56">
        <f>SUMIFS(생산실적관리!$V$12:$V$50000,생산실적관리!$B$12:$B$50000,X$32)</f>
        <v>0</v>
      </c>
      <c r="Y34" s="56">
        <f>SUMIFS(생산실적관리!$V$12:$V$50000,생산실적관리!$B$12:$B$50000,Y$32)</f>
        <v>0</v>
      </c>
      <c r="Z34" s="56">
        <f>SUMIFS(생산실적관리!$V$12:$V$50000,생산실적관리!$B$12:$B$50000,Z$32)</f>
        <v>0</v>
      </c>
      <c r="AA34" s="56">
        <f>SUMIFS(생산실적관리!$V$12:$V$50000,생산실적관리!$B$12:$B$50000,AA$32)</f>
        <v>0</v>
      </c>
      <c r="AB34" s="56">
        <f>SUMIFS(생산실적관리!$V$12:$V$50000,생산실적관리!$B$12:$B$50000,AB$32)</f>
        <v>0</v>
      </c>
      <c r="AC34" s="56">
        <f>SUMIFS(생산실적관리!$V$12:$V$50000,생산실적관리!$B$12:$B$50000,AC$32)</f>
        <v>0</v>
      </c>
      <c r="AD34" s="56">
        <f>SUMIFS(생산실적관리!$V$12:$V$50000,생산실적관리!$B$12:$B$50000,AD$32)</f>
        <v>0</v>
      </c>
      <c r="AE34" s="56">
        <f>SUMIFS(생산실적관리!$V$12:$V$50000,생산실적관리!$B$12:$B$50000,AE$32)</f>
        <v>26425</v>
      </c>
      <c r="AF34" s="56">
        <f>SUMIFS(생산실적관리!$V$12:$V$50000,생산실적관리!$B$12:$B$50000,AF$32)</f>
        <v>0</v>
      </c>
      <c r="AG34" s="71">
        <f>SUM(B34:AF34)</f>
        <v>33633</v>
      </c>
    </row>
    <row r="35" spans="1:33">
      <c r="A35" s="58" t="s">
        <v>22</v>
      </c>
      <c r="B35" s="56">
        <f>+B34-B36</f>
        <v>860</v>
      </c>
      <c r="C35" s="56">
        <f t="shared" ref="C35:AF35" si="5">+C34-C36</f>
        <v>0</v>
      </c>
      <c r="D35" s="56">
        <f t="shared" si="5"/>
        <v>0</v>
      </c>
      <c r="E35" s="56">
        <f t="shared" si="5"/>
        <v>0</v>
      </c>
      <c r="F35" s="56">
        <f t="shared" si="5"/>
        <v>0</v>
      </c>
      <c r="G35" s="56">
        <f t="shared" si="5"/>
        <v>0</v>
      </c>
      <c r="H35" s="56">
        <f t="shared" si="5"/>
        <v>0</v>
      </c>
      <c r="I35" s="56">
        <f t="shared" si="5"/>
        <v>0</v>
      </c>
      <c r="J35" s="56">
        <f t="shared" si="5"/>
        <v>0</v>
      </c>
      <c r="K35" s="56">
        <f t="shared" si="5"/>
        <v>0</v>
      </c>
      <c r="L35" s="56">
        <f t="shared" si="5"/>
        <v>0</v>
      </c>
      <c r="M35" s="56">
        <f t="shared" si="5"/>
        <v>0</v>
      </c>
      <c r="N35" s="56">
        <f t="shared" si="5"/>
        <v>0</v>
      </c>
      <c r="O35" s="56">
        <f t="shared" si="5"/>
        <v>0</v>
      </c>
      <c r="P35" s="56">
        <f t="shared" si="5"/>
        <v>6048</v>
      </c>
      <c r="Q35" s="56">
        <f t="shared" si="5"/>
        <v>0</v>
      </c>
      <c r="R35" s="56">
        <f t="shared" si="5"/>
        <v>0</v>
      </c>
      <c r="S35" s="56">
        <f t="shared" si="5"/>
        <v>0</v>
      </c>
      <c r="T35" s="56">
        <f t="shared" si="5"/>
        <v>0</v>
      </c>
      <c r="U35" s="56">
        <f t="shared" si="5"/>
        <v>0</v>
      </c>
      <c r="V35" s="56">
        <f t="shared" si="5"/>
        <v>0</v>
      </c>
      <c r="W35" s="56">
        <f t="shared" si="5"/>
        <v>0</v>
      </c>
      <c r="X35" s="56">
        <f t="shared" si="5"/>
        <v>0</v>
      </c>
      <c r="Y35" s="56">
        <f t="shared" si="5"/>
        <v>0</v>
      </c>
      <c r="Z35" s="56">
        <f t="shared" si="5"/>
        <v>0</v>
      </c>
      <c r="AA35" s="56">
        <f t="shared" si="5"/>
        <v>0</v>
      </c>
      <c r="AB35" s="56">
        <f t="shared" si="5"/>
        <v>0</v>
      </c>
      <c r="AC35" s="56">
        <f t="shared" si="5"/>
        <v>0</v>
      </c>
      <c r="AD35" s="56">
        <f t="shared" si="5"/>
        <v>0</v>
      </c>
      <c r="AE35" s="56">
        <f t="shared" si="5"/>
        <v>25825</v>
      </c>
      <c r="AF35" s="56">
        <f t="shared" si="5"/>
        <v>0</v>
      </c>
      <c r="AG35" s="71">
        <f>SUM(B35:AF35)</f>
        <v>32733</v>
      </c>
    </row>
    <row r="36" spans="1:33">
      <c r="A36" s="58" t="s">
        <v>24</v>
      </c>
      <c r="B36" s="56">
        <f>SUMIFS(생산실적관리!$Y$12:$Y$50000,생산실적관리!$B$12:$B$50000,B$32)</f>
        <v>153</v>
      </c>
      <c r="C36" s="56">
        <f>SUMIFS(생산실적관리!$Y$12:$Y$50000,생산실적관리!$B$12:$B$50000,C$32)</f>
        <v>0</v>
      </c>
      <c r="D36" s="56">
        <f>SUMIFS(생산실적관리!$Y$12:$Y$50000,생산실적관리!$B$12:$B$50000,D$32)</f>
        <v>0</v>
      </c>
      <c r="E36" s="56">
        <f>SUMIFS(생산실적관리!$Y$12:$Y$50000,생산실적관리!$B$12:$B$50000,E$32)</f>
        <v>0</v>
      </c>
      <c r="F36" s="56">
        <f>SUMIFS(생산실적관리!$Y$12:$Y$50000,생산실적관리!$B$12:$B$50000,F$32)</f>
        <v>0</v>
      </c>
      <c r="G36" s="56">
        <f>SUMIFS(생산실적관리!$Y$12:$Y$50000,생산실적관리!$B$12:$B$50000,G$32)</f>
        <v>0</v>
      </c>
      <c r="H36" s="56">
        <f>SUMIFS(생산실적관리!$Y$12:$Y$50000,생산실적관리!$B$12:$B$50000,H$32)</f>
        <v>0</v>
      </c>
      <c r="I36" s="56">
        <f>SUMIFS(생산실적관리!$Y$12:$Y$50000,생산실적관리!$B$12:$B$50000,I$32)</f>
        <v>0</v>
      </c>
      <c r="J36" s="56">
        <f>SUMIFS(생산실적관리!$Y$12:$Y$50000,생산실적관리!$B$12:$B$50000,J$32)</f>
        <v>0</v>
      </c>
      <c r="K36" s="56">
        <f>SUMIFS(생산실적관리!$Y$12:$Y$50000,생산실적관리!$B$12:$B$50000,K$32)</f>
        <v>0</v>
      </c>
      <c r="L36" s="56">
        <f>SUMIFS(생산실적관리!$Y$12:$Y$50000,생산실적관리!$B$12:$B$50000,L$32)</f>
        <v>0</v>
      </c>
      <c r="M36" s="56">
        <f>SUMIFS(생산실적관리!$Y$12:$Y$50000,생산실적관리!$B$12:$B$50000,M$32)</f>
        <v>0</v>
      </c>
      <c r="N36" s="56">
        <f>SUMIFS(생산실적관리!$Y$12:$Y$50000,생산실적관리!$B$12:$B$50000,N$32)</f>
        <v>0</v>
      </c>
      <c r="O36" s="56">
        <f>SUMIFS(생산실적관리!$Y$12:$Y$50000,생산실적관리!$B$12:$B$50000,O$32)</f>
        <v>0</v>
      </c>
      <c r="P36" s="56">
        <f>SUMIFS(생산실적관리!$Y$12:$Y$50000,생산실적관리!$B$12:$B$50000,P$32)</f>
        <v>147</v>
      </c>
      <c r="Q36" s="56">
        <f>SUMIFS(생산실적관리!$Y$12:$Y$50000,생산실적관리!$B$12:$B$50000,Q$32)</f>
        <v>0</v>
      </c>
      <c r="R36" s="56">
        <f>SUMIFS(생산실적관리!$Y$12:$Y$50000,생산실적관리!$B$12:$B$50000,R$32)</f>
        <v>0</v>
      </c>
      <c r="S36" s="56">
        <f>SUMIFS(생산실적관리!$Y$12:$Y$50000,생산실적관리!$B$12:$B$50000,S$32)</f>
        <v>0</v>
      </c>
      <c r="T36" s="56">
        <f>SUMIFS(생산실적관리!$Y$12:$Y$50000,생산실적관리!$B$12:$B$50000,T$32)</f>
        <v>0</v>
      </c>
      <c r="U36" s="56">
        <f>SUMIFS(생산실적관리!$Y$12:$Y$50000,생산실적관리!$B$12:$B$50000,U$32)</f>
        <v>0</v>
      </c>
      <c r="V36" s="56">
        <f>SUMIFS(생산실적관리!$Y$12:$Y$50000,생산실적관리!$B$12:$B$50000,V$32)</f>
        <v>0</v>
      </c>
      <c r="W36" s="56">
        <f>SUMIFS(생산실적관리!$Y$12:$Y$50000,생산실적관리!$B$12:$B$50000,W$32)</f>
        <v>0</v>
      </c>
      <c r="X36" s="56">
        <f>SUMIFS(생산실적관리!$Y$12:$Y$50000,생산실적관리!$B$12:$B$50000,X$32)</f>
        <v>0</v>
      </c>
      <c r="Y36" s="56">
        <f>SUMIFS(생산실적관리!$Y$12:$Y$50000,생산실적관리!$B$12:$B$50000,Y$32)</f>
        <v>0</v>
      </c>
      <c r="Z36" s="56">
        <f>SUMIFS(생산실적관리!$Y$12:$Y$50000,생산실적관리!$B$12:$B$50000,Z$32)</f>
        <v>0</v>
      </c>
      <c r="AA36" s="56">
        <f>SUMIFS(생산실적관리!$Y$12:$Y$50000,생산실적관리!$B$12:$B$50000,AA$32)</f>
        <v>0</v>
      </c>
      <c r="AB36" s="56">
        <f>SUMIFS(생산실적관리!$Y$12:$Y$50000,생산실적관리!$B$12:$B$50000,AB$32)</f>
        <v>0</v>
      </c>
      <c r="AC36" s="56">
        <f>SUMIFS(생산실적관리!$Y$12:$Y$50000,생산실적관리!$B$12:$B$50000,AC$32)</f>
        <v>0</v>
      </c>
      <c r="AD36" s="56">
        <f>SUMIFS(생산실적관리!$Y$12:$Y$50000,생산실적관리!$B$12:$B$50000,AD$32)</f>
        <v>0</v>
      </c>
      <c r="AE36" s="56">
        <f>SUMIFS(생산실적관리!$Y$12:$Y$50000,생산실적관리!$B$12:$B$50000,AE$32)</f>
        <v>600</v>
      </c>
      <c r="AF36" s="56">
        <f>SUMIFS(생산실적관리!$Y$12:$Y$50000,생산실적관리!$B$12:$B$50000,AF$32)</f>
        <v>0</v>
      </c>
      <c r="AG36" s="71">
        <f>SUM(B36:AF36)</f>
        <v>900</v>
      </c>
    </row>
    <row r="37" spans="1:33">
      <c r="A37" s="59" t="s">
        <v>31</v>
      </c>
      <c r="B37" s="60">
        <f>IFERROR(B36/B34,"")</f>
        <v>0.1510365251727542</v>
      </c>
      <c r="C37" s="60" t="str">
        <f t="shared" ref="C37:AF37" si="6">IFERROR(C36/C34,"")</f>
        <v/>
      </c>
      <c r="D37" s="60" t="str">
        <f t="shared" si="6"/>
        <v/>
      </c>
      <c r="E37" s="60" t="str">
        <f t="shared" si="6"/>
        <v/>
      </c>
      <c r="F37" s="60" t="str">
        <f t="shared" si="6"/>
        <v/>
      </c>
      <c r="G37" s="60" t="str">
        <f t="shared" si="6"/>
        <v/>
      </c>
      <c r="H37" s="60" t="str">
        <f t="shared" si="6"/>
        <v/>
      </c>
      <c r="I37" s="60" t="str">
        <f t="shared" si="6"/>
        <v/>
      </c>
      <c r="J37" s="60" t="str">
        <f t="shared" si="6"/>
        <v/>
      </c>
      <c r="K37" s="60" t="str">
        <f t="shared" si="6"/>
        <v/>
      </c>
      <c r="L37" s="60" t="str">
        <f t="shared" si="6"/>
        <v/>
      </c>
      <c r="M37" s="60" t="str">
        <f t="shared" si="6"/>
        <v/>
      </c>
      <c r="N37" s="60" t="str">
        <f t="shared" si="6"/>
        <v/>
      </c>
      <c r="O37" s="60" t="str">
        <f t="shared" si="6"/>
        <v/>
      </c>
      <c r="P37" s="60">
        <f t="shared" si="6"/>
        <v>2.3728813559322035E-2</v>
      </c>
      <c r="Q37" s="60" t="str">
        <f t="shared" si="6"/>
        <v/>
      </c>
      <c r="R37" s="60" t="str">
        <f t="shared" si="6"/>
        <v/>
      </c>
      <c r="S37" s="60" t="str">
        <f t="shared" si="6"/>
        <v/>
      </c>
      <c r="T37" s="60" t="str">
        <f t="shared" si="6"/>
        <v/>
      </c>
      <c r="U37" s="60" t="str">
        <f t="shared" si="6"/>
        <v/>
      </c>
      <c r="V37" s="60" t="str">
        <f t="shared" si="6"/>
        <v/>
      </c>
      <c r="W37" s="60" t="str">
        <f t="shared" si="6"/>
        <v/>
      </c>
      <c r="X37" s="60" t="str">
        <f t="shared" si="6"/>
        <v/>
      </c>
      <c r="Y37" s="60" t="str">
        <f t="shared" si="6"/>
        <v/>
      </c>
      <c r="Z37" s="60" t="str">
        <f t="shared" si="6"/>
        <v/>
      </c>
      <c r="AA37" s="60" t="str">
        <f t="shared" si="6"/>
        <v/>
      </c>
      <c r="AB37" s="60" t="str">
        <f t="shared" si="6"/>
        <v/>
      </c>
      <c r="AC37" s="60" t="str">
        <f t="shared" si="6"/>
        <v/>
      </c>
      <c r="AD37" s="60" t="str">
        <f t="shared" si="6"/>
        <v/>
      </c>
      <c r="AE37" s="60">
        <f t="shared" si="6"/>
        <v>2.2705771050141911E-2</v>
      </c>
      <c r="AF37" s="60" t="str">
        <f t="shared" si="6"/>
        <v/>
      </c>
      <c r="AG37" s="61">
        <f>IFERROR(AVERAGE(B37:AF37),"")</f>
        <v>6.5823703260739372E-2</v>
      </c>
    </row>
    <row r="38" spans="1:33">
      <c r="A38" s="115" t="s">
        <v>64</v>
      </c>
      <c r="B38" s="116">
        <f>SUMIFS(생산실적관리!$AB$12:$AB$50000,생산실적관리!$B$12:$B$50000,B$32)</f>
        <v>38700</v>
      </c>
      <c r="C38" s="116">
        <f>SUMIFS(생산실적관리!$AB$12:$AB$50000,생산실적관리!$B$12:$B$50000,C$32)</f>
        <v>0</v>
      </c>
      <c r="D38" s="116">
        <f>SUMIFS(생산실적관리!$AB$12:$AB$50000,생산실적관리!$B$12:$B$50000,D$32)</f>
        <v>0</v>
      </c>
      <c r="E38" s="116">
        <f>SUMIFS(생산실적관리!$AB$12:$AB$50000,생산실적관리!$B$12:$B$50000,E$32)</f>
        <v>0</v>
      </c>
      <c r="F38" s="116">
        <f>SUMIFS(생산실적관리!$AB$12:$AB$50000,생산실적관리!$B$12:$B$50000,F$32)</f>
        <v>0</v>
      </c>
      <c r="G38" s="116">
        <f>SUMIFS(생산실적관리!$AB$12:$AB$50000,생산실적관리!$B$12:$B$50000,G$32)</f>
        <v>0</v>
      </c>
      <c r="H38" s="116">
        <f>SUMIFS(생산실적관리!$AB$12:$AB$50000,생산실적관리!$B$12:$B$50000,H$32)</f>
        <v>0</v>
      </c>
      <c r="I38" s="116">
        <f>SUMIFS(생산실적관리!$AB$12:$AB$50000,생산실적관리!$B$12:$B$50000,I$32)</f>
        <v>0</v>
      </c>
      <c r="J38" s="116">
        <f>SUMIFS(생산실적관리!$AB$12:$AB$50000,생산실적관리!$B$12:$B$50000,J$32)</f>
        <v>0</v>
      </c>
      <c r="K38" s="116">
        <f>SUMIFS(생산실적관리!$AB$12:$AB$50000,생산실적관리!$B$12:$B$50000,K$32)</f>
        <v>0</v>
      </c>
      <c r="L38" s="116">
        <f>SUMIFS(생산실적관리!$AB$12:$AB$50000,생산실적관리!$B$12:$B$50000,L$32)</f>
        <v>0</v>
      </c>
      <c r="M38" s="116">
        <f>SUMIFS(생산실적관리!$AB$12:$AB$50000,생산실적관리!$B$12:$B$50000,M$32)</f>
        <v>0</v>
      </c>
      <c r="N38" s="116">
        <f>SUMIFS(생산실적관리!$AB$12:$AB$50000,생산실적관리!$B$12:$B$50000,N$32)</f>
        <v>0</v>
      </c>
      <c r="O38" s="116">
        <f>SUMIFS(생산실적관리!$AB$12:$AB$50000,생산실적관리!$B$12:$B$50000,O$32)</f>
        <v>0</v>
      </c>
      <c r="P38" s="116">
        <f>SUMIFS(생산실적관리!$AB$12:$AB$50000,생산실적관리!$B$12:$B$50000,P$32)</f>
        <v>302400</v>
      </c>
      <c r="Q38" s="116">
        <f>SUMIFS(생산실적관리!$AB$12:$AB$50000,생산실적관리!$B$12:$B$50000,Q$32)</f>
        <v>0</v>
      </c>
      <c r="R38" s="116">
        <f>SUMIFS(생산실적관리!$AB$12:$AB$50000,생산실적관리!$B$12:$B$50000,R$32)</f>
        <v>0</v>
      </c>
      <c r="S38" s="116">
        <f>SUMIFS(생산실적관리!$AB$12:$AB$50000,생산실적관리!$B$12:$B$50000,S$32)</f>
        <v>0</v>
      </c>
      <c r="T38" s="116">
        <f>SUMIFS(생산실적관리!$AB$12:$AB$50000,생산실적관리!$B$12:$B$50000,T$32)</f>
        <v>0</v>
      </c>
      <c r="U38" s="116">
        <f>SUMIFS(생산실적관리!$AB$12:$AB$50000,생산실적관리!$B$12:$B$50000,U$32)</f>
        <v>0</v>
      </c>
      <c r="V38" s="116">
        <f>SUMIFS(생산실적관리!$AB$12:$AB$50000,생산실적관리!$B$12:$B$50000,V$32)</f>
        <v>0</v>
      </c>
      <c r="W38" s="116">
        <f>SUMIFS(생산실적관리!$AB$12:$AB$50000,생산실적관리!$B$12:$B$50000,W$32)</f>
        <v>0</v>
      </c>
      <c r="X38" s="116">
        <f>SUMIFS(생산실적관리!$AB$12:$AB$50000,생산실적관리!$B$12:$B$50000,X$32)</f>
        <v>0</v>
      </c>
      <c r="Y38" s="116">
        <f>SUMIFS(생산실적관리!$AB$12:$AB$50000,생산실적관리!$B$12:$B$50000,Y$32)</f>
        <v>0</v>
      </c>
      <c r="Z38" s="116">
        <f>SUMIFS(생산실적관리!$AB$12:$AB$50000,생산실적관리!$B$12:$B$50000,Z$32)</f>
        <v>0</v>
      </c>
      <c r="AA38" s="116">
        <f>SUMIFS(생산실적관리!$AB$12:$AB$50000,생산실적관리!$B$12:$B$50000,AA$32)</f>
        <v>0</v>
      </c>
      <c r="AB38" s="116">
        <f>SUMIFS(생산실적관리!$AB$12:$AB$50000,생산실적관리!$B$12:$B$50000,AB$32)</f>
        <v>0</v>
      </c>
      <c r="AC38" s="116">
        <f>SUMIFS(생산실적관리!$AB$12:$AB$50000,생산실적관리!$B$12:$B$50000,AC$32)</f>
        <v>0</v>
      </c>
      <c r="AD38" s="116">
        <f>SUMIFS(생산실적관리!$AB$12:$AB$50000,생산실적관리!$B$12:$B$50000,AD$32)</f>
        <v>0</v>
      </c>
      <c r="AE38" s="116">
        <f>SUMIFS(생산실적관리!$AB$12:$AB$50000,생산실적관리!$B$12:$B$50000,AE$32)</f>
        <v>516500</v>
      </c>
      <c r="AF38" s="116">
        <f>SUMIFS(생산실적관리!$AB$12:$AB$50000,생산실적관리!$B$12:$B$50000,AF$32)</f>
        <v>0</v>
      </c>
      <c r="AG38" s="117">
        <f>SUM(B38:AF38)</f>
        <v>857600</v>
      </c>
    </row>
    <row r="39" spans="1:33" ht="26.25">
      <c r="A39" s="52" t="s">
        <v>50</v>
      </c>
    </row>
    <row r="40" spans="1:33" ht="24.75" customHeight="1"/>
    <row r="41" spans="1:33" ht="24.75" customHeight="1"/>
    <row r="42" spans="1:33" ht="24.75" customHeight="1"/>
    <row r="43" spans="1:33" ht="24.75" customHeight="1"/>
    <row r="44" spans="1:33" ht="24.75" customHeight="1"/>
    <row r="45" spans="1:33" ht="24.75" customHeight="1"/>
    <row r="46" spans="1:33" ht="24.75" customHeight="1"/>
    <row r="47" spans="1:33" ht="24.75" customHeight="1"/>
    <row r="48" spans="1:33" ht="24.75" customHeight="1"/>
    <row r="49" spans="1:33" ht="24.75" customHeight="1"/>
    <row r="50" spans="1:33">
      <c r="A50" s="133" t="s">
        <v>45</v>
      </c>
      <c r="B50" s="101" t="str">
        <f t="shared" ref="B50:AF50" si="7">TEXT(B51,"aaa")</f>
        <v>수</v>
      </c>
      <c r="C50" s="101" t="str">
        <f t="shared" si="7"/>
        <v>목</v>
      </c>
      <c r="D50" s="101" t="str">
        <f t="shared" si="7"/>
        <v>금</v>
      </c>
      <c r="E50" s="101" t="str">
        <f t="shared" si="7"/>
        <v>토</v>
      </c>
      <c r="F50" s="101" t="str">
        <f t="shared" si="7"/>
        <v>일</v>
      </c>
      <c r="G50" s="101" t="str">
        <f t="shared" si="7"/>
        <v>월</v>
      </c>
      <c r="H50" s="101" t="str">
        <f t="shared" si="7"/>
        <v>화</v>
      </c>
      <c r="I50" s="101" t="str">
        <f t="shared" si="7"/>
        <v>수</v>
      </c>
      <c r="J50" s="101" t="str">
        <f t="shared" si="7"/>
        <v>목</v>
      </c>
      <c r="K50" s="101" t="str">
        <f t="shared" si="7"/>
        <v>금</v>
      </c>
      <c r="L50" s="101" t="str">
        <f t="shared" si="7"/>
        <v>토</v>
      </c>
      <c r="M50" s="101" t="str">
        <f t="shared" si="7"/>
        <v>일</v>
      </c>
      <c r="N50" s="101" t="str">
        <f t="shared" si="7"/>
        <v>월</v>
      </c>
      <c r="O50" s="101" t="str">
        <f t="shared" si="7"/>
        <v>화</v>
      </c>
      <c r="P50" s="101" t="str">
        <f t="shared" si="7"/>
        <v>수</v>
      </c>
      <c r="Q50" s="101" t="str">
        <f t="shared" si="7"/>
        <v>목</v>
      </c>
      <c r="R50" s="101" t="str">
        <f t="shared" si="7"/>
        <v>금</v>
      </c>
      <c r="S50" s="101" t="str">
        <f t="shared" si="7"/>
        <v>토</v>
      </c>
      <c r="T50" s="101" t="str">
        <f t="shared" si="7"/>
        <v>일</v>
      </c>
      <c r="U50" s="101" t="str">
        <f t="shared" si="7"/>
        <v>월</v>
      </c>
      <c r="V50" s="101" t="str">
        <f t="shared" si="7"/>
        <v>화</v>
      </c>
      <c r="W50" s="101" t="str">
        <f t="shared" si="7"/>
        <v>수</v>
      </c>
      <c r="X50" s="101" t="str">
        <f t="shared" si="7"/>
        <v>목</v>
      </c>
      <c r="Y50" s="101" t="str">
        <f t="shared" si="7"/>
        <v>금</v>
      </c>
      <c r="Z50" s="101" t="str">
        <f t="shared" si="7"/>
        <v>토</v>
      </c>
      <c r="AA50" s="101" t="str">
        <f t="shared" si="7"/>
        <v>일</v>
      </c>
      <c r="AB50" s="101" t="str">
        <f t="shared" si="7"/>
        <v>월</v>
      </c>
      <c r="AC50" s="101" t="str">
        <f t="shared" si="7"/>
        <v>화</v>
      </c>
      <c r="AD50" s="101" t="str">
        <f t="shared" si="7"/>
        <v>수</v>
      </c>
      <c r="AE50" s="101" t="str">
        <f t="shared" si="7"/>
        <v>목</v>
      </c>
      <c r="AF50" s="101" t="str">
        <f t="shared" si="7"/>
        <v>금</v>
      </c>
      <c r="AG50" s="135" t="s">
        <v>49</v>
      </c>
    </row>
    <row r="51" spans="1:33">
      <c r="A51" s="134"/>
      <c r="B51" s="103">
        <f>B12</f>
        <v>43922</v>
      </c>
      <c r="C51" s="103">
        <f t="shared" ref="C51:AF51" si="8">B51+1</f>
        <v>43923</v>
      </c>
      <c r="D51" s="103">
        <f t="shared" si="8"/>
        <v>43924</v>
      </c>
      <c r="E51" s="103">
        <f t="shared" si="8"/>
        <v>43925</v>
      </c>
      <c r="F51" s="103">
        <f t="shared" si="8"/>
        <v>43926</v>
      </c>
      <c r="G51" s="103">
        <f t="shared" si="8"/>
        <v>43927</v>
      </c>
      <c r="H51" s="103">
        <f t="shared" si="8"/>
        <v>43928</v>
      </c>
      <c r="I51" s="103">
        <f t="shared" si="8"/>
        <v>43929</v>
      </c>
      <c r="J51" s="103">
        <f t="shared" si="8"/>
        <v>43930</v>
      </c>
      <c r="K51" s="103">
        <f t="shared" si="8"/>
        <v>43931</v>
      </c>
      <c r="L51" s="103">
        <f t="shared" si="8"/>
        <v>43932</v>
      </c>
      <c r="M51" s="103">
        <f t="shared" si="8"/>
        <v>43933</v>
      </c>
      <c r="N51" s="103">
        <f t="shared" si="8"/>
        <v>43934</v>
      </c>
      <c r="O51" s="103">
        <f t="shared" si="8"/>
        <v>43935</v>
      </c>
      <c r="P51" s="103">
        <f t="shared" si="8"/>
        <v>43936</v>
      </c>
      <c r="Q51" s="103">
        <f t="shared" si="8"/>
        <v>43937</v>
      </c>
      <c r="R51" s="103">
        <f t="shared" si="8"/>
        <v>43938</v>
      </c>
      <c r="S51" s="103">
        <f t="shared" si="8"/>
        <v>43939</v>
      </c>
      <c r="T51" s="103">
        <f t="shared" si="8"/>
        <v>43940</v>
      </c>
      <c r="U51" s="103">
        <f t="shared" si="8"/>
        <v>43941</v>
      </c>
      <c r="V51" s="103">
        <f t="shared" si="8"/>
        <v>43942</v>
      </c>
      <c r="W51" s="103">
        <f t="shared" si="8"/>
        <v>43943</v>
      </c>
      <c r="X51" s="103">
        <f t="shared" si="8"/>
        <v>43944</v>
      </c>
      <c r="Y51" s="103">
        <f t="shared" si="8"/>
        <v>43945</v>
      </c>
      <c r="Z51" s="103">
        <f t="shared" si="8"/>
        <v>43946</v>
      </c>
      <c r="AA51" s="103">
        <f t="shared" si="8"/>
        <v>43947</v>
      </c>
      <c r="AB51" s="103">
        <f t="shared" si="8"/>
        <v>43948</v>
      </c>
      <c r="AC51" s="103">
        <f t="shared" si="8"/>
        <v>43949</v>
      </c>
      <c r="AD51" s="103">
        <f t="shared" si="8"/>
        <v>43950</v>
      </c>
      <c r="AE51" s="103">
        <f t="shared" si="8"/>
        <v>43951</v>
      </c>
      <c r="AF51" s="103">
        <f t="shared" si="8"/>
        <v>43952</v>
      </c>
      <c r="AG51" s="136"/>
    </row>
    <row r="52" spans="1:33">
      <c r="A52" s="63" t="s">
        <v>34</v>
      </c>
      <c r="B52" s="64">
        <f>SUMIFS(생산실적관리!$AO$12:$AO$50000,생산실적관리!$B$12:$B$50000,B$51)</f>
        <v>25</v>
      </c>
      <c r="C52" s="64">
        <f>SUMIFS(생산실적관리!$AO$12:$AO$50000,생산실적관리!$B$12:$B$50000,C$51)</f>
        <v>0</v>
      </c>
      <c r="D52" s="64">
        <f>SUMIFS(생산실적관리!$AO$12:$AO$50000,생산실적관리!$B$12:$B$50000,D$51)</f>
        <v>0</v>
      </c>
      <c r="E52" s="64">
        <f>SUMIFS(생산실적관리!$AO$12:$AO$50000,생산실적관리!$B$12:$B$50000,E$51)</f>
        <v>0</v>
      </c>
      <c r="F52" s="64">
        <f>SUMIFS(생산실적관리!$AO$12:$AO$50000,생산실적관리!$B$12:$B$50000,F$51)</f>
        <v>0</v>
      </c>
      <c r="G52" s="64">
        <f>SUMIFS(생산실적관리!$AO$12:$AO$50000,생산실적관리!$B$12:$B$50000,G$51)</f>
        <v>0</v>
      </c>
      <c r="H52" s="64">
        <f>SUMIFS(생산실적관리!$AO$12:$AO$50000,생산실적관리!$B$12:$B$50000,H$51)</f>
        <v>0</v>
      </c>
      <c r="I52" s="64">
        <f>SUMIFS(생산실적관리!$AO$12:$AO$50000,생산실적관리!$B$12:$B$50000,I$51)</f>
        <v>0</v>
      </c>
      <c r="J52" s="64">
        <f>SUMIFS(생산실적관리!$AO$12:$AO$50000,생산실적관리!$B$12:$B$50000,J$51)</f>
        <v>0</v>
      </c>
      <c r="K52" s="64">
        <f>SUMIFS(생산실적관리!$AO$12:$AO$50000,생산실적관리!$B$12:$B$50000,K$51)</f>
        <v>0</v>
      </c>
      <c r="L52" s="64">
        <f>SUMIFS(생산실적관리!$AO$12:$AO$50000,생산실적관리!$B$12:$B$50000,L$51)</f>
        <v>0</v>
      </c>
      <c r="M52" s="64">
        <f>SUMIFS(생산실적관리!$AO$12:$AO$50000,생산실적관리!$B$12:$B$50000,M$51)</f>
        <v>0</v>
      </c>
      <c r="N52" s="64">
        <f>SUMIFS(생산실적관리!$AO$12:$AO$50000,생산실적관리!$B$12:$B$50000,N$51)</f>
        <v>0</v>
      </c>
      <c r="O52" s="64">
        <f>SUMIFS(생산실적관리!$AO$12:$AO$50000,생산실적관리!$B$12:$B$50000,O$51)</f>
        <v>0</v>
      </c>
      <c r="P52" s="64">
        <f>SUMIFS(생산실적관리!$AO$12:$AO$50000,생산실적관리!$B$12:$B$50000,P$51)</f>
        <v>15</v>
      </c>
      <c r="Q52" s="64">
        <f>SUMIFS(생산실적관리!$AO$12:$AO$50000,생산실적관리!$B$12:$B$50000,Q$51)</f>
        <v>0</v>
      </c>
      <c r="R52" s="64">
        <f>SUMIFS(생산실적관리!$AO$12:$AO$50000,생산실적관리!$B$12:$B$50000,R$51)</f>
        <v>0</v>
      </c>
      <c r="S52" s="64">
        <f>SUMIFS(생산실적관리!$AO$12:$AO$50000,생산실적관리!$B$12:$B$50000,S$51)</f>
        <v>0</v>
      </c>
      <c r="T52" s="64">
        <f>SUMIFS(생산실적관리!$AO$12:$AO$50000,생산실적관리!$B$12:$B$50000,T$51)</f>
        <v>0</v>
      </c>
      <c r="U52" s="64">
        <f>SUMIFS(생산실적관리!$AO$12:$AO$50000,생산실적관리!$B$12:$B$50000,U$51)</f>
        <v>0</v>
      </c>
      <c r="V52" s="64">
        <f>SUMIFS(생산실적관리!$AO$12:$AO$50000,생산실적관리!$B$12:$B$50000,V$51)</f>
        <v>0</v>
      </c>
      <c r="W52" s="64">
        <f>SUMIFS(생산실적관리!$AO$12:$AO$50000,생산실적관리!$B$12:$B$50000,W$51)</f>
        <v>0</v>
      </c>
      <c r="X52" s="64">
        <f>SUMIFS(생산실적관리!$AO$12:$AO$50000,생산실적관리!$B$12:$B$50000,X$51)</f>
        <v>0</v>
      </c>
      <c r="Y52" s="64">
        <f>SUMIFS(생산실적관리!$AO$12:$AO$50000,생산실적관리!$B$12:$B$50000,Y$51)</f>
        <v>0</v>
      </c>
      <c r="Z52" s="64">
        <f>SUMIFS(생산실적관리!$AO$12:$AO$50000,생산실적관리!$B$12:$B$50000,Z$51)</f>
        <v>0</v>
      </c>
      <c r="AA52" s="64">
        <f>SUMIFS(생산실적관리!$AO$12:$AO$50000,생산실적관리!$B$12:$B$50000,AA$51)</f>
        <v>0</v>
      </c>
      <c r="AB52" s="64">
        <f>SUMIFS(생산실적관리!$AO$12:$AO$50000,생산실적관리!$B$12:$B$50000,AB$51)</f>
        <v>0</v>
      </c>
      <c r="AC52" s="64">
        <f>SUMIFS(생산실적관리!$AO$12:$AO$50000,생산실적관리!$B$12:$B$50000,AC$51)</f>
        <v>0</v>
      </c>
      <c r="AD52" s="64">
        <f>SUMIFS(생산실적관리!$AO$12:$AO$50000,생산실적관리!$B$12:$B$50000,AD$51)</f>
        <v>0</v>
      </c>
      <c r="AE52" s="64">
        <f>SUMIFS(생산실적관리!$AO$12:$AO$50000,생산실적관리!$B$12:$B$50000,AE$51)</f>
        <v>20</v>
      </c>
      <c r="AF52" s="64">
        <f>SUMIFS(생산실적관리!$AO$12:$AO$50000,생산실적관리!$B$12:$B$50000,AF$51)</f>
        <v>0</v>
      </c>
      <c r="AG52" s="67">
        <f>AVERAGE(B52:AF52)</f>
        <v>1.935483870967742</v>
      </c>
    </row>
    <row r="53" spans="1:33">
      <c r="A53" s="63" t="s">
        <v>35</v>
      </c>
      <c r="B53" s="65">
        <v>9</v>
      </c>
      <c r="C53" s="65">
        <v>9</v>
      </c>
      <c r="D53" s="65">
        <v>9</v>
      </c>
      <c r="E53" s="65">
        <v>9</v>
      </c>
      <c r="F53" s="65">
        <v>9</v>
      </c>
      <c r="G53" s="65">
        <v>9</v>
      </c>
      <c r="H53" s="65">
        <v>9</v>
      </c>
      <c r="I53" s="65">
        <v>9</v>
      </c>
      <c r="J53" s="65">
        <v>9</v>
      </c>
      <c r="K53" s="65">
        <v>9</v>
      </c>
      <c r="L53" s="65">
        <v>9</v>
      </c>
      <c r="M53" s="65">
        <v>9</v>
      </c>
      <c r="N53" s="65">
        <v>9</v>
      </c>
      <c r="O53" s="65">
        <v>9</v>
      </c>
      <c r="P53" s="65">
        <v>9</v>
      </c>
      <c r="Q53" s="65">
        <v>9</v>
      </c>
      <c r="R53" s="65">
        <v>9</v>
      </c>
      <c r="S53" s="65">
        <v>9</v>
      </c>
      <c r="T53" s="65">
        <v>9</v>
      </c>
      <c r="U53" s="65">
        <v>9</v>
      </c>
      <c r="V53" s="65">
        <v>9</v>
      </c>
      <c r="W53" s="65">
        <v>9</v>
      </c>
      <c r="X53" s="65">
        <v>9</v>
      </c>
      <c r="Y53" s="65">
        <v>9</v>
      </c>
      <c r="Z53" s="65">
        <v>9</v>
      </c>
      <c r="AA53" s="65">
        <v>9</v>
      </c>
      <c r="AB53" s="65">
        <v>9</v>
      </c>
      <c r="AC53" s="65">
        <v>9</v>
      </c>
      <c r="AD53" s="65">
        <v>9</v>
      </c>
      <c r="AE53" s="65">
        <v>9</v>
      </c>
      <c r="AF53" s="65">
        <v>9</v>
      </c>
      <c r="AG53" s="67">
        <f>AVERAGE(B53:AF53)</f>
        <v>9</v>
      </c>
    </row>
    <row r="54" spans="1:33">
      <c r="A54" s="66" t="s">
        <v>36</v>
      </c>
      <c r="B54" s="56">
        <f>SUMIFS(생산실적관리!$V$12:$V$50000,생산실적관리!$B$12:$B$50000,B$51)</f>
        <v>1013</v>
      </c>
      <c r="C54" s="56">
        <f>SUMIFS(생산실적관리!$V$12:$V$50000,생산실적관리!$B$12:$B$50000,C$51)</f>
        <v>0</v>
      </c>
      <c r="D54" s="56">
        <f>SUMIFS(생산실적관리!$V$12:$V$50000,생산실적관리!$B$12:$B$50000,D$51)</f>
        <v>0</v>
      </c>
      <c r="E54" s="56">
        <f>SUMIFS(생산실적관리!$V$12:$V$50000,생산실적관리!$B$12:$B$50000,E$51)</f>
        <v>0</v>
      </c>
      <c r="F54" s="56">
        <f>SUMIFS(생산실적관리!$V$12:$V$50000,생산실적관리!$B$12:$B$50000,F$51)</f>
        <v>0</v>
      </c>
      <c r="G54" s="56">
        <f>SUMIFS(생산실적관리!$V$12:$V$50000,생산실적관리!$B$12:$B$50000,G$51)</f>
        <v>0</v>
      </c>
      <c r="H54" s="56">
        <f>SUMIFS(생산실적관리!$V$12:$V$50000,생산실적관리!$B$12:$B$50000,H$51)</f>
        <v>0</v>
      </c>
      <c r="I54" s="56">
        <f>SUMIFS(생산실적관리!$V$12:$V$50000,생산실적관리!$B$12:$B$50000,I$51)</f>
        <v>0</v>
      </c>
      <c r="J54" s="56">
        <f>SUMIFS(생산실적관리!$V$12:$V$50000,생산실적관리!$B$12:$B$50000,J$51)</f>
        <v>0</v>
      </c>
      <c r="K54" s="56">
        <f>SUMIFS(생산실적관리!$V$12:$V$50000,생산실적관리!$B$12:$B$50000,K$51)</f>
        <v>0</v>
      </c>
      <c r="L54" s="56">
        <f>SUMIFS(생산실적관리!$V$12:$V$50000,생산실적관리!$B$12:$B$50000,L$51)</f>
        <v>0</v>
      </c>
      <c r="M54" s="56">
        <f>SUMIFS(생산실적관리!$V$12:$V$50000,생산실적관리!$B$12:$B$50000,M$51)</f>
        <v>0</v>
      </c>
      <c r="N54" s="56">
        <f>SUMIFS(생산실적관리!$V$12:$V$50000,생산실적관리!$B$12:$B$50000,N$51)</f>
        <v>0</v>
      </c>
      <c r="O54" s="56">
        <f>SUMIFS(생산실적관리!$V$12:$V$50000,생산실적관리!$B$12:$B$50000,O$51)</f>
        <v>0</v>
      </c>
      <c r="P54" s="56">
        <f>SUMIFS(생산실적관리!$V$12:$V$50000,생산실적관리!$B$12:$B$50000,P$51)</f>
        <v>6195</v>
      </c>
      <c r="Q54" s="56">
        <f>SUMIFS(생산실적관리!$V$12:$V$50000,생산실적관리!$B$12:$B$50000,Q$51)</f>
        <v>0</v>
      </c>
      <c r="R54" s="56">
        <f>SUMIFS(생산실적관리!$V$12:$V$50000,생산실적관리!$B$12:$B$50000,R$51)</f>
        <v>0</v>
      </c>
      <c r="S54" s="56">
        <f>SUMIFS(생산실적관리!$V$12:$V$50000,생산실적관리!$B$12:$B$50000,S$51)</f>
        <v>0</v>
      </c>
      <c r="T54" s="56">
        <f>SUMIFS(생산실적관리!$V$12:$V$50000,생산실적관리!$B$12:$B$50000,T$51)</f>
        <v>0</v>
      </c>
      <c r="U54" s="56">
        <f>SUMIFS(생산실적관리!$V$12:$V$50000,생산실적관리!$B$12:$B$50000,U$51)</f>
        <v>0</v>
      </c>
      <c r="V54" s="56">
        <f>SUMIFS(생산실적관리!$V$12:$V$50000,생산실적관리!$B$12:$B$50000,V$51)</f>
        <v>0</v>
      </c>
      <c r="W54" s="56">
        <f>SUMIFS(생산실적관리!$V$12:$V$50000,생산실적관리!$B$12:$B$50000,W$51)</f>
        <v>0</v>
      </c>
      <c r="X54" s="56">
        <f>SUMIFS(생산실적관리!$V$12:$V$50000,생산실적관리!$B$12:$B$50000,X$51)</f>
        <v>0</v>
      </c>
      <c r="Y54" s="56">
        <f>SUMIFS(생산실적관리!$V$12:$V$50000,생산실적관리!$B$12:$B$50000,Y$51)</f>
        <v>0</v>
      </c>
      <c r="Z54" s="56">
        <f>SUMIFS(생산실적관리!$V$12:$V$50000,생산실적관리!$B$12:$B$50000,Z$51)</f>
        <v>0</v>
      </c>
      <c r="AA54" s="56">
        <f>SUMIFS(생산실적관리!$V$12:$V$50000,생산실적관리!$B$12:$B$50000,AA$51)</f>
        <v>0</v>
      </c>
      <c r="AB54" s="56">
        <f>SUMIFS(생산실적관리!$V$12:$V$50000,생산실적관리!$B$12:$B$50000,AB$51)</f>
        <v>0</v>
      </c>
      <c r="AC54" s="56">
        <f>SUMIFS(생산실적관리!$V$12:$V$50000,생산실적관리!$B$12:$B$50000,AC$51)</f>
        <v>0</v>
      </c>
      <c r="AD54" s="56">
        <f>SUMIFS(생산실적관리!$V$12:$V$50000,생산실적관리!$B$12:$B$50000,AD$51)</f>
        <v>0</v>
      </c>
      <c r="AE54" s="56">
        <f>SUMIFS(생산실적관리!$V$12:$V$50000,생산실적관리!$B$12:$B$50000,AE$51)</f>
        <v>26425</v>
      </c>
      <c r="AF54" s="56">
        <f>SUMIFS(생산실적관리!$V$12:$V$50000,생산실적관리!$B$12:$B$50000,AF$51)</f>
        <v>0</v>
      </c>
      <c r="AG54" s="67">
        <f>AVERAGE(B54:AF54)</f>
        <v>1084.9354838709678</v>
      </c>
    </row>
    <row r="55" spans="1:33">
      <c r="A55" s="63" t="s">
        <v>37</v>
      </c>
      <c r="B55" s="67">
        <f>IFERROR(B54/(B53*B52),"")</f>
        <v>4.5022222222222226</v>
      </c>
      <c r="C55" s="67" t="str">
        <f t="shared" ref="C55:AF55" si="9">IFERROR(C54/(C53*C52),"")</f>
        <v/>
      </c>
      <c r="D55" s="67" t="str">
        <f t="shared" si="9"/>
        <v/>
      </c>
      <c r="E55" s="67" t="str">
        <f t="shared" si="9"/>
        <v/>
      </c>
      <c r="F55" s="67" t="str">
        <f t="shared" si="9"/>
        <v/>
      </c>
      <c r="G55" s="67" t="str">
        <f t="shared" si="9"/>
        <v/>
      </c>
      <c r="H55" s="67" t="str">
        <f t="shared" si="9"/>
        <v/>
      </c>
      <c r="I55" s="67" t="str">
        <f t="shared" si="9"/>
        <v/>
      </c>
      <c r="J55" s="67" t="str">
        <f t="shared" si="9"/>
        <v/>
      </c>
      <c r="K55" s="67" t="str">
        <f t="shared" si="9"/>
        <v/>
      </c>
      <c r="L55" s="67" t="str">
        <f t="shared" si="9"/>
        <v/>
      </c>
      <c r="M55" s="67" t="str">
        <f t="shared" si="9"/>
        <v/>
      </c>
      <c r="N55" s="67" t="str">
        <f t="shared" si="9"/>
        <v/>
      </c>
      <c r="O55" s="67" t="str">
        <f t="shared" si="9"/>
        <v/>
      </c>
      <c r="P55" s="67">
        <f t="shared" si="9"/>
        <v>45.888888888888886</v>
      </c>
      <c r="Q55" s="67" t="str">
        <f t="shared" si="9"/>
        <v/>
      </c>
      <c r="R55" s="67" t="str">
        <f t="shared" si="9"/>
        <v/>
      </c>
      <c r="S55" s="67" t="str">
        <f t="shared" si="9"/>
        <v/>
      </c>
      <c r="T55" s="67" t="str">
        <f t="shared" si="9"/>
        <v/>
      </c>
      <c r="U55" s="67" t="str">
        <f t="shared" si="9"/>
        <v/>
      </c>
      <c r="V55" s="67" t="str">
        <f t="shared" si="9"/>
        <v/>
      </c>
      <c r="W55" s="67" t="str">
        <f t="shared" si="9"/>
        <v/>
      </c>
      <c r="X55" s="67" t="str">
        <f t="shared" si="9"/>
        <v/>
      </c>
      <c r="Y55" s="67" t="str">
        <f t="shared" si="9"/>
        <v/>
      </c>
      <c r="Z55" s="67" t="str">
        <f t="shared" si="9"/>
        <v/>
      </c>
      <c r="AA55" s="67" t="str">
        <f t="shared" si="9"/>
        <v/>
      </c>
      <c r="AB55" s="67" t="str">
        <f t="shared" si="9"/>
        <v/>
      </c>
      <c r="AC55" s="67" t="str">
        <f t="shared" si="9"/>
        <v/>
      </c>
      <c r="AD55" s="67" t="str">
        <f t="shared" si="9"/>
        <v/>
      </c>
      <c r="AE55" s="67">
        <f t="shared" si="9"/>
        <v>146.80555555555554</v>
      </c>
      <c r="AF55" s="67" t="str">
        <f t="shared" si="9"/>
        <v/>
      </c>
      <c r="AG55" s="67">
        <f>AVERAGE(B55:AF55)</f>
        <v>65.732222222222219</v>
      </c>
    </row>
    <row r="56" spans="1:33">
      <c r="A56" s="132" t="s">
        <v>51</v>
      </c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</row>
    <row r="58" spans="1:33" ht="26.25">
      <c r="A58" s="52" t="s">
        <v>52</v>
      </c>
    </row>
    <row r="59" spans="1:33" ht="26.25">
      <c r="A59" s="52"/>
    </row>
    <row r="60" spans="1:33" ht="26.25">
      <c r="A60" s="52"/>
    </row>
    <row r="61" spans="1:33" ht="26.25">
      <c r="A61" s="52"/>
    </row>
    <row r="62" spans="1:33" ht="26.25">
      <c r="A62" s="52"/>
    </row>
    <row r="63" spans="1:33" ht="26.25">
      <c r="A63" s="52"/>
    </row>
    <row r="64" spans="1:33" ht="26.25">
      <c r="A64" s="52"/>
    </row>
    <row r="65" spans="1:34" ht="26.25">
      <c r="A65" s="52"/>
    </row>
    <row r="66" spans="1:34" ht="26.25">
      <c r="A66" s="52"/>
    </row>
    <row r="67" spans="1:34" ht="26.25">
      <c r="A67" s="52"/>
    </row>
    <row r="68" spans="1:34" ht="26.25">
      <c r="A68" s="52"/>
    </row>
    <row r="70" spans="1:34">
      <c r="A70" s="133" t="s">
        <v>45</v>
      </c>
      <c r="B70" s="101" t="str">
        <f t="shared" ref="B70:AF70" si="10">TEXT(B71,"aaa")</f>
        <v>수</v>
      </c>
      <c r="C70" s="101" t="str">
        <f t="shared" si="10"/>
        <v>목</v>
      </c>
      <c r="D70" s="101" t="str">
        <f t="shared" si="10"/>
        <v>금</v>
      </c>
      <c r="E70" s="101" t="str">
        <f t="shared" si="10"/>
        <v>토</v>
      </c>
      <c r="F70" s="101" t="str">
        <f t="shared" si="10"/>
        <v>일</v>
      </c>
      <c r="G70" s="101" t="str">
        <f t="shared" si="10"/>
        <v>월</v>
      </c>
      <c r="H70" s="101" t="str">
        <f t="shared" si="10"/>
        <v>화</v>
      </c>
      <c r="I70" s="101" t="str">
        <f t="shared" si="10"/>
        <v>수</v>
      </c>
      <c r="J70" s="101" t="str">
        <f t="shared" si="10"/>
        <v>목</v>
      </c>
      <c r="K70" s="101" t="str">
        <f t="shared" si="10"/>
        <v>금</v>
      </c>
      <c r="L70" s="101" t="str">
        <f t="shared" si="10"/>
        <v>토</v>
      </c>
      <c r="M70" s="101" t="str">
        <f t="shared" si="10"/>
        <v>일</v>
      </c>
      <c r="N70" s="101" t="str">
        <f t="shared" si="10"/>
        <v>월</v>
      </c>
      <c r="O70" s="101" t="str">
        <f t="shared" si="10"/>
        <v>화</v>
      </c>
      <c r="P70" s="101" t="str">
        <f t="shared" si="10"/>
        <v>수</v>
      </c>
      <c r="Q70" s="101" t="str">
        <f t="shared" si="10"/>
        <v>목</v>
      </c>
      <c r="R70" s="101" t="str">
        <f t="shared" si="10"/>
        <v>금</v>
      </c>
      <c r="S70" s="101" t="str">
        <f t="shared" si="10"/>
        <v>토</v>
      </c>
      <c r="T70" s="101" t="str">
        <f t="shared" si="10"/>
        <v>일</v>
      </c>
      <c r="U70" s="101" t="str">
        <f t="shared" si="10"/>
        <v>월</v>
      </c>
      <c r="V70" s="101" t="str">
        <f t="shared" si="10"/>
        <v>화</v>
      </c>
      <c r="W70" s="101" t="str">
        <f t="shared" si="10"/>
        <v>수</v>
      </c>
      <c r="X70" s="101" t="str">
        <f t="shared" si="10"/>
        <v>목</v>
      </c>
      <c r="Y70" s="101" t="str">
        <f t="shared" si="10"/>
        <v>금</v>
      </c>
      <c r="Z70" s="101" t="str">
        <f t="shared" si="10"/>
        <v>토</v>
      </c>
      <c r="AA70" s="101" t="str">
        <f t="shared" si="10"/>
        <v>일</v>
      </c>
      <c r="AB70" s="101" t="str">
        <f t="shared" si="10"/>
        <v>월</v>
      </c>
      <c r="AC70" s="101" t="str">
        <f t="shared" si="10"/>
        <v>화</v>
      </c>
      <c r="AD70" s="101" t="str">
        <f t="shared" si="10"/>
        <v>수</v>
      </c>
      <c r="AE70" s="101" t="str">
        <f t="shared" si="10"/>
        <v>목</v>
      </c>
      <c r="AF70" s="101" t="str">
        <f t="shared" si="10"/>
        <v>금</v>
      </c>
      <c r="AG70" s="135" t="s">
        <v>30</v>
      </c>
    </row>
    <row r="71" spans="1:34">
      <c r="A71" s="134"/>
      <c r="B71" s="103">
        <f>B12</f>
        <v>43922</v>
      </c>
      <c r="C71" s="103">
        <f t="shared" ref="C71:AF71" si="11">B71+1</f>
        <v>43923</v>
      </c>
      <c r="D71" s="103">
        <f t="shared" si="11"/>
        <v>43924</v>
      </c>
      <c r="E71" s="103">
        <f t="shared" si="11"/>
        <v>43925</v>
      </c>
      <c r="F71" s="103">
        <f t="shared" si="11"/>
        <v>43926</v>
      </c>
      <c r="G71" s="103">
        <f t="shared" si="11"/>
        <v>43927</v>
      </c>
      <c r="H71" s="103">
        <f t="shared" si="11"/>
        <v>43928</v>
      </c>
      <c r="I71" s="103">
        <f t="shared" si="11"/>
        <v>43929</v>
      </c>
      <c r="J71" s="103">
        <f t="shared" si="11"/>
        <v>43930</v>
      </c>
      <c r="K71" s="103">
        <f t="shared" si="11"/>
        <v>43931</v>
      </c>
      <c r="L71" s="103">
        <f t="shared" si="11"/>
        <v>43932</v>
      </c>
      <c r="M71" s="103">
        <f t="shared" si="11"/>
        <v>43933</v>
      </c>
      <c r="N71" s="103">
        <f t="shared" si="11"/>
        <v>43934</v>
      </c>
      <c r="O71" s="103">
        <f t="shared" si="11"/>
        <v>43935</v>
      </c>
      <c r="P71" s="103">
        <f t="shared" si="11"/>
        <v>43936</v>
      </c>
      <c r="Q71" s="103">
        <f t="shared" si="11"/>
        <v>43937</v>
      </c>
      <c r="R71" s="103">
        <f t="shared" si="11"/>
        <v>43938</v>
      </c>
      <c r="S71" s="103">
        <f t="shared" si="11"/>
        <v>43939</v>
      </c>
      <c r="T71" s="103">
        <f t="shared" si="11"/>
        <v>43940</v>
      </c>
      <c r="U71" s="103">
        <f t="shared" si="11"/>
        <v>43941</v>
      </c>
      <c r="V71" s="103">
        <f t="shared" si="11"/>
        <v>43942</v>
      </c>
      <c r="W71" s="103">
        <f t="shared" si="11"/>
        <v>43943</v>
      </c>
      <c r="X71" s="103">
        <f t="shared" si="11"/>
        <v>43944</v>
      </c>
      <c r="Y71" s="103">
        <f t="shared" si="11"/>
        <v>43945</v>
      </c>
      <c r="Z71" s="103">
        <f t="shared" si="11"/>
        <v>43946</v>
      </c>
      <c r="AA71" s="103">
        <f t="shared" si="11"/>
        <v>43947</v>
      </c>
      <c r="AB71" s="103">
        <f t="shared" si="11"/>
        <v>43948</v>
      </c>
      <c r="AC71" s="103">
        <f t="shared" si="11"/>
        <v>43949</v>
      </c>
      <c r="AD71" s="103">
        <f t="shared" si="11"/>
        <v>43950</v>
      </c>
      <c r="AE71" s="103">
        <f t="shared" si="11"/>
        <v>43951</v>
      </c>
      <c r="AF71" s="103">
        <f t="shared" si="11"/>
        <v>43952</v>
      </c>
      <c r="AG71" s="136"/>
    </row>
    <row r="72" spans="1:34">
      <c r="A72" s="69" t="s">
        <v>98</v>
      </c>
      <c r="B72" s="56">
        <f>SUMIFS(생산실적관리!$AC$12:$AC$50000,생산실적관리!$B$12:$B$50000,B$71)</f>
        <v>0</v>
      </c>
      <c r="C72" s="56">
        <f>SUMIFS(생산실적관리!$AC$12:$AC$50000,생산실적관리!$B$12:$B$50000,C$71)</f>
        <v>0</v>
      </c>
      <c r="D72" s="56">
        <f>SUMIFS(생산실적관리!$AC$12:$AC$50000,생산실적관리!$B$12:$B$50000,D$71)</f>
        <v>0</v>
      </c>
      <c r="E72" s="56">
        <f>SUMIFS(생산실적관리!$AC$12:$AC$50000,생산실적관리!$B$12:$B$50000,E$71)</f>
        <v>0</v>
      </c>
      <c r="F72" s="56">
        <f>SUMIFS(생산실적관리!$AC$12:$AC$50000,생산실적관리!$B$12:$B$50000,F$71)</f>
        <v>0</v>
      </c>
      <c r="G72" s="56">
        <f>SUMIFS(생산실적관리!$AC$12:$AC$50000,생산실적관리!$B$12:$B$50000,G$71)</f>
        <v>0</v>
      </c>
      <c r="H72" s="56">
        <f>SUMIFS(생산실적관리!$AC$12:$AC$50000,생산실적관리!$B$12:$B$50000,H$71)</f>
        <v>0</v>
      </c>
      <c r="I72" s="56">
        <f>SUMIFS(생산실적관리!$AC$12:$AC$50000,생산실적관리!$B$12:$B$50000,I$71)</f>
        <v>0</v>
      </c>
      <c r="J72" s="56">
        <f>SUMIFS(생산실적관리!$AC$12:$AC$50000,생산실적관리!$B$12:$B$50000,J$71)</f>
        <v>0</v>
      </c>
      <c r="K72" s="56">
        <f>SUMIFS(생산실적관리!$AC$12:$AC$50000,생산실적관리!$B$12:$B$50000,K$71)</f>
        <v>0</v>
      </c>
      <c r="L72" s="56">
        <f>SUMIFS(생산실적관리!$AC$12:$AC$50000,생산실적관리!$B$12:$B$50000,L$71)</f>
        <v>0</v>
      </c>
      <c r="M72" s="56">
        <f>SUMIFS(생산실적관리!$AC$12:$AC$50000,생산실적관리!$B$12:$B$50000,M$71)</f>
        <v>0</v>
      </c>
      <c r="N72" s="56">
        <f>SUMIFS(생산실적관리!$AC$12:$AC$50000,생산실적관리!$B$12:$B$50000,N$71)</f>
        <v>0</v>
      </c>
      <c r="O72" s="56">
        <f>SUMIFS(생산실적관리!$AC$12:$AC$50000,생산실적관리!$B$12:$B$50000,O$71)</f>
        <v>0</v>
      </c>
      <c r="P72" s="56">
        <f>SUMIFS(생산실적관리!$AC$12:$AC$50000,생산실적관리!$B$12:$B$50000,P$71)</f>
        <v>0</v>
      </c>
      <c r="Q72" s="56">
        <f>SUMIFS(생산실적관리!$AC$12:$AC$50000,생산실적관리!$B$12:$B$50000,Q$71)</f>
        <v>0</v>
      </c>
      <c r="R72" s="56">
        <f>SUMIFS(생산실적관리!$AC$12:$AC$50000,생산실적관리!$B$12:$B$50000,R$71)</f>
        <v>0</v>
      </c>
      <c r="S72" s="56">
        <f>SUMIFS(생산실적관리!$AC$12:$AC$50000,생산실적관리!$B$12:$B$50000,S$71)</f>
        <v>0</v>
      </c>
      <c r="T72" s="56">
        <f>SUMIFS(생산실적관리!$AC$12:$AC$50000,생산실적관리!$B$12:$B$50000,T$71)</f>
        <v>0</v>
      </c>
      <c r="U72" s="56">
        <f>SUMIFS(생산실적관리!$AC$12:$AC$50000,생산실적관리!$B$12:$B$50000,U$71)</f>
        <v>0</v>
      </c>
      <c r="V72" s="56">
        <f>SUMIFS(생산실적관리!$AC$12:$AC$50000,생산실적관리!$B$12:$B$50000,V$71)</f>
        <v>0</v>
      </c>
      <c r="W72" s="56">
        <f>SUMIFS(생산실적관리!$AC$12:$AC$50000,생산실적관리!$B$12:$B$50000,W$71)</f>
        <v>0</v>
      </c>
      <c r="X72" s="56">
        <f>SUMIFS(생산실적관리!$AC$12:$AC$50000,생산실적관리!$B$12:$B$50000,X$71)</f>
        <v>0</v>
      </c>
      <c r="Y72" s="56">
        <f>SUMIFS(생산실적관리!$AC$12:$AC$50000,생산실적관리!$B$12:$B$50000,Y$71)</f>
        <v>0</v>
      </c>
      <c r="Z72" s="56">
        <f>SUMIFS(생산실적관리!$AC$12:$AC$50000,생산실적관리!$B$12:$B$50000,Z$71)</f>
        <v>0</v>
      </c>
      <c r="AA72" s="56">
        <f>SUMIFS(생산실적관리!$AC$12:$AC$50000,생산실적관리!$B$12:$B$50000,AA$71)</f>
        <v>0</v>
      </c>
      <c r="AB72" s="56">
        <f>SUMIFS(생산실적관리!$AC$12:$AC$50000,생산실적관리!$B$12:$B$50000,AB$71)</f>
        <v>0</v>
      </c>
      <c r="AC72" s="56">
        <f>SUMIFS(생산실적관리!$AC$12:$AC$50000,생산실적관리!$B$12:$B$50000,AC$71)</f>
        <v>0</v>
      </c>
      <c r="AD72" s="56">
        <f>SUMIFS(생산실적관리!$AC$12:$AC$50000,생산실적관리!$B$12:$B$50000,AD$71)</f>
        <v>0</v>
      </c>
      <c r="AE72" s="56">
        <f>SUMIFS(생산실적관리!$AC$12:$AC$50000,생산실적관리!$B$12:$B$50000,AE$71)</f>
        <v>600</v>
      </c>
      <c r="AF72" s="56">
        <f>SUMIFS(생산실적관리!$AC$12:$AC$50000,생산실적관리!$B$12:$B$50000,AF$71)</f>
        <v>0</v>
      </c>
      <c r="AG72" s="57">
        <f>SUM(B72:AF72)</f>
        <v>600</v>
      </c>
      <c r="AH72" s="85">
        <f>+AG72/$AG$81</f>
        <v>0.66666666666666663</v>
      </c>
    </row>
    <row r="73" spans="1:34">
      <c r="A73" s="69" t="s">
        <v>90</v>
      </c>
      <c r="B73" s="56">
        <f>SUMIFS(생산실적관리!$AD$12:$AD$50000,생산실적관리!$B$12:$B$50000,B$71)</f>
        <v>25</v>
      </c>
      <c r="C73" s="56">
        <f>SUMIFS(생산실적관리!$AD$12:$AD$50000,생산실적관리!$B$12:$B$50000,C$71)</f>
        <v>0</v>
      </c>
      <c r="D73" s="56">
        <f>SUMIFS(생산실적관리!$AD$12:$AD$50000,생산실적관리!$B$12:$B$50000,D$71)</f>
        <v>0</v>
      </c>
      <c r="E73" s="56">
        <f>SUMIFS(생산실적관리!$AD$12:$AD$50000,생산실적관리!$B$12:$B$50000,E$71)</f>
        <v>0</v>
      </c>
      <c r="F73" s="56">
        <f>SUMIFS(생산실적관리!$AD$12:$AD$50000,생산실적관리!$B$12:$B$50000,F$71)</f>
        <v>0</v>
      </c>
      <c r="G73" s="56">
        <f>SUMIFS(생산실적관리!$AD$12:$AD$50000,생산실적관리!$B$12:$B$50000,G$71)</f>
        <v>0</v>
      </c>
      <c r="H73" s="56">
        <f>SUMIFS(생산실적관리!$AD$12:$AD$50000,생산실적관리!$B$12:$B$50000,H$71)</f>
        <v>0</v>
      </c>
      <c r="I73" s="56">
        <f>SUMIFS(생산실적관리!$AD$12:$AD$50000,생산실적관리!$B$12:$B$50000,I$71)</f>
        <v>0</v>
      </c>
      <c r="J73" s="56">
        <f>SUMIFS(생산실적관리!$AD$12:$AD$50000,생산실적관리!$B$12:$B$50000,J$71)</f>
        <v>0</v>
      </c>
      <c r="K73" s="56">
        <f>SUMIFS(생산실적관리!$AD$12:$AD$50000,생산실적관리!$B$12:$B$50000,K$71)</f>
        <v>0</v>
      </c>
      <c r="L73" s="56">
        <f>SUMIFS(생산실적관리!$AD$12:$AD$50000,생산실적관리!$B$12:$B$50000,L$71)</f>
        <v>0</v>
      </c>
      <c r="M73" s="56">
        <f>SUMIFS(생산실적관리!$AD$12:$AD$50000,생산실적관리!$B$12:$B$50000,M$71)</f>
        <v>0</v>
      </c>
      <c r="N73" s="56">
        <f>SUMIFS(생산실적관리!$AD$12:$AD$50000,생산실적관리!$B$12:$B$50000,N$71)</f>
        <v>0</v>
      </c>
      <c r="O73" s="56">
        <f>SUMIFS(생산실적관리!$AD$12:$AD$50000,생산실적관리!$B$12:$B$50000,O$71)</f>
        <v>0</v>
      </c>
      <c r="P73" s="56">
        <f>SUMIFS(생산실적관리!$AD$12:$AD$50000,생산실적관리!$B$12:$B$50000,P$71)</f>
        <v>147</v>
      </c>
      <c r="Q73" s="56">
        <f>SUMIFS(생산실적관리!$AD$12:$AD$50000,생산실적관리!$B$12:$B$50000,Q$71)</f>
        <v>0</v>
      </c>
      <c r="R73" s="56">
        <f>SUMIFS(생산실적관리!$AD$12:$AD$50000,생산실적관리!$B$12:$B$50000,R$71)</f>
        <v>0</v>
      </c>
      <c r="S73" s="56">
        <f>SUMIFS(생산실적관리!$AD$12:$AD$50000,생산실적관리!$B$12:$B$50000,S$71)</f>
        <v>0</v>
      </c>
      <c r="T73" s="56">
        <f>SUMIFS(생산실적관리!$AD$12:$AD$50000,생산실적관리!$B$12:$B$50000,T$71)</f>
        <v>0</v>
      </c>
      <c r="U73" s="56">
        <f>SUMIFS(생산실적관리!$AD$12:$AD$50000,생산실적관리!$B$12:$B$50000,U$71)</f>
        <v>0</v>
      </c>
      <c r="V73" s="56">
        <f>SUMIFS(생산실적관리!$AD$12:$AD$50000,생산실적관리!$B$12:$B$50000,V$71)</f>
        <v>0</v>
      </c>
      <c r="W73" s="56">
        <f>SUMIFS(생산실적관리!$AD$12:$AD$50000,생산실적관리!$B$12:$B$50000,W$71)</f>
        <v>0</v>
      </c>
      <c r="X73" s="56">
        <f>SUMIFS(생산실적관리!$AD$12:$AD$50000,생산실적관리!$B$12:$B$50000,X$71)</f>
        <v>0</v>
      </c>
      <c r="Y73" s="56">
        <f>SUMIFS(생산실적관리!$AD$12:$AD$50000,생산실적관리!$B$12:$B$50000,Y$71)</f>
        <v>0</v>
      </c>
      <c r="Z73" s="56">
        <f>SUMIFS(생산실적관리!$AD$12:$AD$50000,생산실적관리!$B$12:$B$50000,Z$71)</f>
        <v>0</v>
      </c>
      <c r="AA73" s="56">
        <f>SUMIFS(생산실적관리!$AD$12:$AD$50000,생산실적관리!$B$12:$B$50000,AA$71)</f>
        <v>0</v>
      </c>
      <c r="AB73" s="56">
        <f>SUMIFS(생산실적관리!$AD$12:$AD$50000,생산실적관리!$B$12:$B$50000,AB$71)</f>
        <v>0</v>
      </c>
      <c r="AC73" s="56">
        <f>SUMIFS(생산실적관리!$AD$12:$AD$50000,생산실적관리!$B$12:$B$50000,AC$71)</f>
        <v>0</v>
      </c>
      <c r="AD73" s="56">
        <f>SUMIFS(생산실적관리!$AD$12:$AD$50000,생산실적관리!$B$12:$B$50000,AD$71)</f>
        <v>0</v>
      </c>
      <c r="AE73" s="56">
        <f>SUMIFS(생산실적관리!$AD$12:$AD$50000,생산실적관리!$B$12:$B$50000,AE$71)</f>
        <v>0</v>
      </c>
      <c r="AF73" s="56">
        <f>SUMIFS(생산실적관리!$AD$12:$AD$50000,생산실적관리!$B$12:$B$50000,AF$71)</f>
        <v>0</v>
      </c>
      <c r="AG73" s="57">
        <f t="shared" ref="AG73:AG80" si="12">SUM(B73:AF73)</f>
        <v>172</v>
      </c>
      <c r="AH73" s="85">
        <f t="shared" ref="AH73:AH80" si="13">+AG73/$AG$81</f>
        <v>0.19111111111111112</v>
      </c>
    </row>
    <row r="74" spans="1:34">
      <c r="A74" s="69" t="s">
        <v>91</v>
      </c>
      <c r="B74" s="56">
        <f>SUMIFS(생산실적관리!$AE$12:$AE$50000,생산실적관리!$B$12:$B$50000,B$71)</f>
        <v>0</v>
      </c>
      <c r="C74" s="56">
        <f>SUMIFS(생산실적관리!$AE$12:$AE$50000,생산실적관리!$B$12:$B$50000,C$71)</f>
        <v>0</v>
      </c>
      <c r="D74" s="56">
        <f>SUMIFS(생산실적관리!$AE$12:$AE$50000,생산실적관리!$B$12:$B$50000,D$71)</f>
        <v>0</v>
      </c>
      <c r="E74" s="56">
        <f>SUMIFS(생산실적관리!$AE$12:$AE$50000,생산실적관리!$B$12:$B$50000,E$71)</f>
        <v>0</v>
      </c>
      <c r="F74" s="56">
        <f>SUMIFS(생산실적관리!$AE$12:$AE$50000,생산실적관리!$B$12:$B$50000,F$71)</f>
        <v>0</v>
      </c>
      <c r="G74" s="56">
        <f>SUMIFS(생산실적관리!$AE$12:$AE$50000,생산실적관리!$B$12:$B$50000,G$71)</f>
        <v>0</v>
      </c>
      <c r="H74" s="56">
        <f>SUMIFS(생산실적관리!$AE$12:$AE$50000,생산실적관리!$B$12:$B$50000,H$71)</f>
        <v>0</v>
      </c>
      <c r="I74" s="56">
        <f>SUMIFS(생산실적관리!$AE$12:$AE$50000,생산실적관리!$B$12:$B$50000,I$71)</f>
        <v>0</v>
      </c>
      <c r="J74" s="56">
        <f>SUMIFS(생산실적관리!$AE$12:$AE$50000,생산실적관리!$B$12:$B$50000,J$71)</f>
        <v>0</v>
      </c>
      <c r="K74" s="56">
        <f>SUMIFS(생산실적관리!$AE$12:$AE$50000,생산실적관리!$B$12:$B$50000,K$71)</f>
        <v>0</v>
      </c>
      <c r="L74" s="56">
        <f>SUMIFS(생산실적관리!$AE$12:$AE$50000,생산실적관리!$B$12:$B$50000,L$71)</f>
        <v>0</v>
      </c>
      <c r="M74" s="56">
        <f>SUMIFS(생산실적관리!$AE$12:$AE$50000,생산실적관리!$B$12:$B$50000,M$71)</f>
        <v>0</v>
      </c>
      <c r="N74" s="56">
        <f>SUMIFS(생산실적관리!$AE$12:$AE$50000,생산실적관리!$B$12:$B$50000,N$71)</f>
        <v>0</v>
      </c>
      <c r="O74" s="56">
        <f>SUMIFS(생산실적관리!$AE$12:$AE$50000,생산실적관리!$B$12:$B$50000,O$71)</f>
        <v>0</v>
      </c>
      <c r="P74" s="56">
        <f>SUMIFS(생산실적관리!$AE$12:$AE$50000,생산실적관리!$B$12:$B$50000,P$71)</f>
        <v>0</v>
      </c>
      <c r="Q74" s="56">
        <f>SUMIFS(생산실적관리!$AE$12:$AE$50000,생산실적관리!$B$12:$B$50000,Q$71)</f>
        <v>0</v>
      </c>
      <c r="R74" s="56">
        <f>SUMIFS(생산실적관리!$AE$12:$AE$50000,생산실적관리!$B$12:$B$50000,R$71)</f>
        <v>0</v>
      </c>
      <c r="S74" s="56">
        <f>SUMIFS(생산실적관리!$AE$12:$AE$50000,생산실적관리!$B$12:$B$50000,S$71)</f>
        <v>0</v>
      </c>
      <c r="T74" s="56">
        <f>SUMIFS(생산실적관리!$AE$12:$AE$50000,생산실적관리!$B$12:$B$50000,T$71)</f>
        <v>0</v>
      </c>
      <c r="U74" s="56">
        <f>SUMIFS(생산실적관리!$AE$12:$AE$50000,생산실적관리!$B$12:$B$50000,U$71)</f>
        <v>0</v>
      </c>
      <c r="V74" s="56">
        <f>SUMIFS(생산실적관리!$AE$12:$AE$50000,생산실적관리!$B$12:$B$50000,V$71)</f>
        <v>0</v>
      </c>
      <c r="W74" s="56">
        <f>SUMIFS(생산실적관리!$AE$12:$AE$50000,생산실적관리!$B$12:$B$50000,W$71)</f>
        <v>0</v>
      </c>
      <c r="X74" s="56">
        <f>SUMIFS(생산실적관리!$AE$12:$AE$50000,생산실적관리!$B$12:$B$50000,X$71)</f>
        <v>0</v>
      </c>
      <c r="Y74" s="56">
        <f>SUMIFS(생산실적관리!$AE$12:$AE$50000,생산실적관리!$B$12:$B$50000,Y$71)</f>
        <v>0</v>
      </c>
      <c r="Z74" s="56">
        <f>SUMIFS(생산실적관리!$AE$12:$AE$50000,생산실적관리!$B$12:$B$50000,Z$71)</f>
        <v>0</v>
      </c>
      <c r="AA74" s="56">
        <f>SUMIFS(생산실적관리!$AE$12:$AE$50000,생산실적관리!$B$12:$B$50000,AA$71)</f>
        <v>0</v>
      </c>
      <c r="AB74" s="56">
        <f>SUMIFS(생산실적관리!$AE$12:$AE$50000,생산실적관리!$B$12:$B$50000,AB$71)</f>
        <v>0</v>
      </c>
      <c r="AC74" s="56">
        <f>SUMIFS(생산실적관리!$AE$12:$AE$50000,생산실적관리!$B$12:$B$50000,AC$71)</f>
        <v>0</v>
      </c>
      <c r="AD74" s="56">
        <f>SUMIFS(생산실적관리!$AE$12:$AE$50000,생산실적관리!$B$12:$B$50000,AD$71)</f>
        <v>0</v>
      </c>
      <c r="AE74" s="56">
        <f>SUMIFS(생산실적관리!$AE$12:$AE$50000,생산실적관리!$B$12:$B$50000,AE$71)</f>
        <v>0</v>
      </c>
      <c r="AF74" s="56">
        <f>SUMIFS(생산실적관리!$AE$12:$AE$50000,생산실적관리!$B$12:$B$50000,AF$71)</f>
        <v>0</v>
      </c>
      <c r="AG74" s="57">
        <f t="shared" si="12"/>
        <v>0</v>
      </c>
      <c r="AH74" s="85">
        <f t="shared" si="13"/>
        <v>0</v>
      </c>
    </row>
    <row r="75" spans="1:34">
      <c r="A75" s="69" t="s">
        <v>92</v>
      </c>
      <c r="B75" s="56">
        <f>SUMIFS(생산실적관리!$AF$12:$AF$50000,생산실적관리!$B$12:$B$50000,B$71)</f>
        <v>58</v>
      </c>
      <c r="C75" s="56">
        <f>SUMIFS(생산실적관리!$AF$12:$AF$50000,생산실적관리!$B$12:$B$50000,C$71)</f>
        <v>0</v>
      </c>
      <c r="D75" s="56">
        <f>SUMIFS(생산실적관리!$AF$12:$AF$50000,생산실적관리!$B$12:$B$50000,D$71)</f>
        <v>0</v>
      </c>
      <c r="E75" s="56">
        <f>SUMIFS(생산실적관리!$AF$12:$AF$50000,생산실적관리!$B$12:$B$50000,E$71)</f>
        <v>0</v>
      </c>
      <c r="F75" s="56">
        <f>SUMIFS(생산실적관리!$AF$12:$AF$50000,생산실적관리!$B$12:$B$50000,F$71)</f>
        <v>0</v>
      </c>
      <c r="G75" s="56">
        <f>SUMIFS(생산실적관리!$AF$12:$AF$50000,생산실적관리!$B$12:$B$50000,G$71)</f>
        <v>0</v>
      </c>
      <c r="H75" s="56">
        <f>SUMIFS(생산실적관리!$AF$12:$AF$50000,생산실적관리!$B$12:$B$50000,H$71)</f>
        <v>0</v>
      </c>
      <c r="I75" s="56">
        <f>SUMIFS(생산실적관리!$AF$12:$AF$50000,생산실적관리!$B$12:$B$50000,I$71)</f>
        <v>0</v>
      </c>
      <c r="J75" s="56">
        <f>SUMIFS(생산실적관리!$AF$12:$AF$50000,생산실적관리!$B$12:$B$50000,J$71)</f>
        <v>0</v>
      </c>
      <c r="K75" s="56">
        <f>SUMIFS(생산실적관리!$AF$12:$AF$50000,생산실적관리!$B$12:$B$50000,K$71)</f>
        <v>0</v>
      </c>
      <c r="L75" s="56">
        <f>SUMIFS(생산실적관리!$AF$12:$AF$50000,생산실적관리!$B$12:$B$50000,L$71)</f>
        <v>0</v>
      </c>
      <c r="M75" s="56">
        <f>SUMIFS(생산실적관리!$AF$12:$AF$50000,생산실적관리!$B$12:$B$50000,M$71)</f>
        <v>0</v>
      </c>
      <c r="N75" s="56">
        <f>SUMIFS(생산실적관리!$AF$12:$AF$50000,생산실적관리!$B$12:$B$50000,N$71)</f>
        <v>0</v>
      </c>
      <c r="O75" s="56">
        <f>SUMIFS(생산실적관리!$AF$12:$AF$50000,생산실적관리!$B$12:$B$50000,O$71)</f>
        <v>0</v>
      </c>
      <c r="P75" s="56">
        <f>SUMIFS(생산실적관리!$AF$12:$AF$50000,생산실적관리!$B$12:$B$50000,P$71)</f>
        <v>0</v>
      </c>
      <c r="Q75" s="56">
        <f>SUMIFS(생산실적관리!$AF$12:$AF$50000,생산실적관리!$B$12:$B$50000,Q$71)</f>
        <v>0</v>
      </c>
      <c r="R75" s="56">
        <f>SUMIFS(생산실적관리!$AF$12:$AF$50000,생산실적관리!$B$12:$B$50000,R$71)</f>
        <v>0</v>
      </c>
      <c r="S75" s="56">
        <f>SUMIFS(생산실적관리!$AF$12:$AF$50000,생산실적관리!$B$12:$B$50000,S$71)</f>
        <v>0</v>
      </c>
      <c r="T75" s="56">
        <f>SUMIFS(생산실적관리!$AF$12:$AF$50000,생산실적관리!$B$12:$B$50000,T$71)</f>
        <v>0</v>
      </c>
      <c r="U75" s="56">
        <f>SUMIFS(생산실적관리!$AF$12:$AF$50000,생산실적관리!$B$12:$B$50000,U$71)</f>
        <v>0</v>
      </c>
      <c r="V75" s="56">
        <f>SUMIFS(생산실적관리!$AF$12:$AF$50000,생산실적관리!$B$12:$B$50000,V$71)</f>
        <v>0</v>
      </c>
      <c r="W75" s="56">
        <f>SUMIFS(생산실적관리!$AF$12:$AF$50000,생산실적관리!$B$12:$B$50000,W$71)</f>
        <v>0</v>
      </c>
      <c r="X75" s="56">
        <f>SUMIFS(생산실적관리!$AF$12:$AF$50000,생산실적관리!$B$12:$B$50000,X$71)</f>
        <v>0</v>
      </c>
      <c r="Y75" s="56">
        <f>SUMIFS(생산실적관리!$AF$12:$AF$50000,생산실적관리!$B$12:$B$50000,Y$71)</f>
        <v>0</v>
      </c>
      <c r="Z75" s="56">
        <f>SUMIFS(생산실적관리!$AF$12:$AF$50000,생산실적관리!$B$12:$B$50000,Z$71)</f>
        <v>0</v>
      </c>
      <c r="AA75" s="56">
        <f>SUMIFS(생산실적관리!$AF$12:$AF$50000,생산실적관리!$B$12:$B$50000,AA$71)</f>
        <v>0</v>
      </c>
      <c r="AB75" s="56">
        <f>SUMIFS(생산실적관리!$AF$12:$AF$50000,생산실적관리!$B$12:$B$50000,AB$71)</f>
        <v>0</v>
      </c>
      <c r="AC75" s="56">
        <f>SUMIFS(생산실적관리!$AF$12:$AF$50000,생산실적관리!$B$12:$B$50000,AC$71)</f>
        <v>0</v>
      </c>
      <c r="AD75" s="56">
        <f>SUMIFS(생산실적관리!$AF$12:$AF$50000,생산실적관리!$B$12:$B$50000,AD$71)</f>
        <v>0</v>
      </c>
      <c r="AE75" s="56">
        <f>SUMIFS(생산실적관리!$AF$12:$AF$50000,생산실적관리!$B$12:$B$50000,AE$71)</f>
        <v>0</v>
      </c>
      <c r="AF75" s="56">
        <f>SUMIFS(생산실적관리!$AF$12:$AF$50000,생산실적관리!$B$12:$B$50000,AF$71)</f>
        <v>0</v>
      </c>
      <c r="AG75" s="57">
        <f t="shared" si="12"/>
        <v>58</v>
      </c>
      <c r="AH75" s="85">
        <f t="shared" si="13"/>
        <v>6.4444444444444443E-2</v>
      </c>
    </row>
    <row r="76" spans="1:34">
      <c r="A76" s="69" t="s">
        <v>93</v>
      </c>
      <c r="B76" s="56">
        <f>SUMIFS(생산실적관리!$AG$12:$AG$50000,생산실적관리!$B$12:$B$50000,B$71)</f>
        <v>0</v>
      </c>
      <c r="C76" s="56">
        <f>SUMIFS(생산실적관리!$AG$12:$AG$50000,생산실적관리!$B$12:$B$50000,C$71)</f>
        <v>0</v>
      </c>
      <c r="D76" s="56">
        <f>SUMIFS(생산실적관리!$AG$12:$AG$50000,생산실적관리!$B$12:$B$50000,D$71)</f>
        <v>0</v>
      </c>
      <c r="E76" s="56">
        <f>SUMIFS(생산실적관리!$AG$12:$AG$50000,생산실적관리!$B$12:$B$50000,E$71)</f>
        <v>0</v>
      </c>
      <c r="F76" s="56">
        <f>SUMIFS(생산실적관리!$AG$12:$AG$50000,생산실적관리!$B$12:$B$50000,F$71)</f>
        <v>0</v>
      </c>
      <c r="G76" s="56">
        <f>SUMIFS(생산실적관리!$AG$12:$AG$50000,생산실적관리!$B$12:$B$50000,G$71)</f>
        <v>0</v>
      </c>
      <c r="H76" s="56">
        <f>SUMIFS(생산실적관리!$AG$12:$AG$50000,생산실적관리!$B$12:$B$50000,H$71)</f>
        <v>0</v>
      </c>
      <c r="I76" s="56">
        <f>SUMIFS(생산실적관리!$AG$12:$AG$50000,생산실적관리!$B$12:$B$50000,I$71)</f>
        <v>0</v>
      </c>
      <c r="J76" s="56">
        <f>SUMIFS(생산실적관리!$AG$12:$AG$50000,생산실적관리!$B$12:$B$50000,J$71)</f>
        <v>0</v>
      </c>
      <c r="K76" s="56">
        <f>SUMIFS(생산실적관리!$AG$12:$AG$50000,생산실적관리!$B$12:$B$50000,K$71)</f>
        <v>0</v>
      </c>
      <c r="L76" s="56">
        <f>SUMIFS(생산실적관리!$AG$12:$AG$50000,생산실적관리!$B$12:$B$50000,L$71)</f>
        <v>0</v>
      </c>
      <c r="M76" s="56">
        <f>SUMIFS(생산실적관리!$AG$12:$AG$50000,생산실적관리!$B$12:$B$50000,M$71)</f>
        <v>0</v>
      </c>
      <c r="N76" s="56">
        <f>SUMIFS(생산실적관리!$AG$12:$AG$50000,생산실적관리!$B$12:$B$50000,N$71)</f>
        <v>0</v>
      </c>
      <c r="O76" s="56">
        <f>SUMIFS(생산실적관리!$AG$12:$AG$50000,생산실적관리!$B$12:$B$50000,O$71)</f>
        <v>0</v>
      </c>
      <c r="P76" s="56">
        <f>SUMIFS(생산실적관리!$AG$12:$AG$50000,생산실적관리!$B$12:$B$50000,P$71)</f>
        <v>0</v>
      </c>
      <c r="Q76" s="56">
        <f>SUMIFS(생산실적관리!$AG$12:$AG$50000,생산실적관리!$B$12:$B$50000,Q$71)</f>
        <v>0</v>
      </c>
      <c r="R76" s="56">
        <f>SUMIFS(생산실적관리!$AG$12:$AG$50000,생산실적관리!$B$12:$B$50000,R$71)</f>
        <v>0</v>
      </c>
      <c r="S76" s="56">
        <f>SUMIFS(생산실적관리!$AG$12:$AG$50000,생산실적관리!$B$12:$B$50000,S$71)</f>
        <v>0</v>
      </c>
      <c r="T76" s="56">
        <f>SUMIFS(생산실적관리!$AG$12:$AG$50000,생산실적관리!$B$12:$B$50000,T$71)</f>
        <v>0</v>
      </c>
      <c r="U76" s="56">
        <f>SUMIFS(생산실적관리!$AG$12:$AG$50000,생산실적관리!$B$12:$B$50000,U$71)</f>
        <v>0</v>
      </c>
      <c r="V76" s="56">
        <f>SUMIFS(생산실적관리!$AG$12:$AG$50000,생산실적관리!$B$12:$B$50000,V$71)</f>
        <v>0</v>
      </c>
      <c r="W76" s="56">
        <f>SUMIFS(생산실적관리!$AG$12:$AG$50000,생산실적관리!$B$12:$B$50000,W$71)</f>
        <v>0</v>
      </c>
      <c r="X76" s="56">
        <f>SUMIFS(생산실적관리!$AG$12:$AG$50000,생산실적관리!$B$12:$B$50000,X$71)</f>
        <v>0</v>
      </c>
      <c r="Y76" s="56">
        <f>SUMIFS(생산실적관리!$AG$12:$AG$50000,생산실적관리!$B$12:$B$50000,Y$71)</f>
        <v>0</v>
      </c>
      <c r="Z76" s="56">
        <f>SUMIFS(생산실적관리!$AG$12:$AG$50000,생산실적관리!$B$12:$B$50000,Z$71)</f>
        <v>0</v>
      </c>
      <c r="AA76" s="56">
        <f>SUMIFS(생산실적관리!$AG$12:$AG$50000,생산실적관리!$B$12:$B$50000,AA$71)</f>
        <v>0</v>
      </c>
      <c r="AB76" s="56">
        <f>SUMIFS(생산실적관리!$AG$12:$AG$50000,생산실적관리!$B$12:$B$50000,AB$71)</f>
        <v>0</v>
      </c>
      <c r="AC76" s="56">
        <f>SUMIFS(생산실적관리!$AG$12:$AG$50000,생산실적관리!$B$12:$B$50000,AC$71)</f>
        <v>0</v>
      </c>
      <c r="AD76" s="56">
        <f>SUMIFS(생산실적관리!$AG$12:$AG$50000,생산실적관리!$B$12:$B$50000,AD$71)</f>
        <v>0</v>
      </c>
      <c r="AE76" s="56">
        <f>SUMIFS(생산실적관리!$AG$12:$AG$50000,생산실적관리!$B$12:$B$50000,AE$71)</f>
        <v>0</v>
      </c>
      <c r="AF76" s="56">
        <f>SUMIFS(생산실적관리!$AG$12:$AG$50000,생산실적관리!$B$12:$B$50000,AF$71)</f>
        <v>0</v>
      </c>
      <c r="AG76" s="57">
        <f t="shared" si="12"/>
        <v>0</v>
      </c>
      <c r="AH76" s="85">
        <f t="shared" si="13"/>
        <v>0</v>
      </c>
    </row>
    <row r="77" spans="1:34">
      <c r="A77" s="69" t="s">
        <v>94</v>
      </c>
      <c r="B77" s="56">
        <f>SUMIFS(생산실적관리!$AH$12:$AH$50000,생산실적관리!$B$12:$B$50000,B$55)</f>
        <v>0</v>
      </c>
      <c r="C77" s="56">
        <f>SUMIFS(생산실적관리!$AH$12:$AH$50000,생산실적관리!$B$12:$B$50000,C$55)</f>
        <v>0</v>
      </c>
      <c r="D77" s="56">
        <f>SUMIFS(생산실적관리!$AH$12:$AH$50000,생산실적관리!$B$12:$B$50000,D$55)</f>
        <v>0</v>
      </c>
      <c r="E77" s="56">
        <f>SUMIFS(생산실적관리!$AH$12:$AH$50000,생산실적관리!$B$12:$B$50000,E$55)</f>
        <v>0</v>
      </c>
      <c r="F77" s="56">
        <f>SUMIFS(생산실적관리!$AH$12:$AH$50000,생산실적관리!$B$12:$B$50000,F$55)</f>
        <v>0</v>
      </c>
      <c r="G77" s="56">
        <f>SUMIFS(생산실적관리!$AH$12:$AH$50000,생산실적관리!$B$12:$B$50000,G$55)</f>
        <v>0</v>
      </c>
      <c r="H77" s="56">
        <f>SUMIFS(생산실적관리!$AH$12:$AH$50000,생산실적관리!$B$12:$B$50000,H$55)</f>
        <v>0</v>
      </c>
      <c r="I77" s="56">
        <f>SUMIFS(생산실적관리!$AH$12:$AH$50000,생산실적관리!$B$12:$B$50000,I$55)</f>
        <v>0</v>
      </c>
      <c r="J77" s="56">
        <f>SUMIFS(생산실적관리!$AH$12:$AH$50000,생산실적관리!$B$12:$B$50000,J$55)</f>
        <v>0</v>
      </c>
      <c r="K77" s="56">
        <f>SUMIFS(생산실적관리!$AH$12:$AH$50000,생산실적관리!$B$12:$B$50000,K$55)</f>
        <v>0</v>
      </c>
      <c r="L77" s="56">
        <f>SUMIFS(생산실적관리!$AH$12:$AH$50000,생산실적관리!$B$12:$B$50000,L$55)</f>
        <v>0</v>
      </c>
      <c r="M77" s="56">
        <f>SUMIFS(생산실적관리!$AH$12:$AH$50000,생산실적관리!$B$12:$B$50000,M$55)</f>
        <v>0</v>
      </c>
      <c r="N77" s="56">
        <f>SUMIFS(생산실적관리!$AH$12:$AH$50000,생산실적관리!$B$12:$B$50000,N$55)</f>
        <v>0</v>
      </c>
      <c r="O77" s="56">
        <f>SUMIFS(생산실적관리!$AH$12:$AH$50000,생산실적관리!$B$12:$B$50000,O$55)</f>
        <v>0</v>
      </c>
      <c r="P77" s="56">
        <f>SUMIFS(생산실적관리!$AH$12:$AH$50000,생산실적관리!$B$12:$B$50000,P$55)</f>
        <v>0</v>
      </c>
      <c r="Q77" s="56">
        <f>SUMIFS(생산실적관리!$AH$12:$AH$50000,생산실적관리!$B$12:$B$50000,Q$55)</f>
        <v>0</v>
      </c>
      <c r="R77" s="56">
        <f>SUMIFS(생산실적관리!$AH$12:$AH$50000,생산실적관리!$B$12:$B$50000,R$55)</f>
        <v>0</v>
      </c>
      <c r="S77" s="56">
        <f>SUMIFS(생산실적관리!$AH$12:$AH$50000,생산실적관리!$B$12:$B$50000,S$55)</f>
        <v>0</v>
      </c>
      <c r="T77" s="56">
        <f>SUMIFS(생산실적관리!$AH$12:$AH$50000,생산실적관리!$B$12:$B$50000,T$55)</f>
        <v>0</v>
      </c>
      <c r="U77" s="56">
        <f>SUMIFS(생산실적관리!$AH$12:$AH$50000,생산실적관리!$B$12:$B$50000,U$55)</f>
        <v>0</v>
      </c>
      <c r="V77" s="56">
        <f>SUMIFS(생산실적관리!$AH$12:$AH$50000,생산실적관리!$B$12:$B$50000,V$55)</f>
        <v>0</v>
      </c>
      <c r="W77" s="56">
        <f>SUMIFS(생산실적관리!$AH$12:$AH$50000,생산실적관리!$B$12:$B$50000,W$55)</f>
        <v>0</v>
      </c>
      <c r="X77" s="56">
        <f>SUMIFS(생산실적관리!$AH$12:$AH$50000,생산실적관리!$B$12:$B$50000,X$55)</f>
        <v>0</v>
      </c>
      <c r="Y77" s="56">
        <f>SUMIFS(생산실적관리!$AH$12:$AH$50000,생산실적관리!$B$12:$B$50000,Y$55)</f>
        <v>0</v>
      </c>
      <c r="Z77" s="56">
        <f>SUMIFS(생산실적관리!$AH$12:$AH$50000,생산실적관리!$B$12:$B$50000,Z$55)</f>
        <v>0</v>
      </c>
      <c r="AA77" s="56">
        <f>SUMIFS(생산실적관리!$AH$12:$AH$50000,생산실적관리!$B$12:$B$50000,AA$55)</f>
        <v>0</v>
      </c>
      <c r="AB77" s="56">
        <f>SUMIFS(생산실적관리!$AH$12:$AH$50000,생산실적관리!$B$12:$B$50000,AB$55)</f>
        <v>0</v>
      </c>
      <c r="AC77" s="56">
        <f>SUMIFS(생산실적관리!$AH$12:$AH$50000,생산실적관리!$B$12:$B$50000,AC$55)</f>
        <v>0</v>
      </c>
      <c r="AD77" s="56">
        <f>SUMIFS(생산실적관리!$AH$12:$AH$50000,생산실적관리!$B$12:$B$50000,AD$55)</f>
        <v>0</v>
      </c>
      <c r="AE77" s="56">
        <f>SUMIFS(생산실적관리!$AH$12:$AH$50000,생산실적관리!$B$12:$B$50000,AE$55)</f>
        <v>0</v>
      </c>
      <c r="AF77" s="56">
        <f>SUMIFS(생산실적관리!$AH$12:$AH$50000,생산실적관리!$B$12:$B$50000,AF$55)</f>
        <v>0</v>
      </c>
      <c r="AG77" s="57">
        <f t="shared" si="12"/>
        <v>0</v>
      </c>
      <c r="AH77" s="85">
        <f t="shared" si="13"/>
        <v>0</v>
      </c>
    </row>
    <row r="78" spans="1:34">
      <c r="A78" s="69" t="s">
        <v>95</v>
      </c>
      <c r="B78" s="56">
        <f>SUMIFS(생산실적관리!$AI$12:$AI$50000,생산실적관리!$B$12:$B$50000,B$71)</f>
        <v>0</v>
      </c>
      <c r="C78" s="56">
        <f>SUMIFS(생산실적관리!$AI$12:$AI$50000,생산실적관리!$B$12:$B$50000,C$71)</f>
        <v>0</v>
      </c>
      <c r="D78" s="56">
        <f>SUMIFS(생산실적관리!$AI$12:$AI$50000,생산실적관리!$B$12:$B$50000,D$71)</f>
        <v>0</v>
      </c>
      <c r="E78" s="56">
        <f>SUMIFS(생산실적관리!$AI$12:$AI$50000,생산실적관리!$B$12:$B$50000,E$71)</f>
        <v>0</v>
      </c>
      <c r="F78" s="56">
        <f>SUMIFS(생산실적관리!$AI$12:$AI$50000,생산실적관리!$B$12:$B$50000,F$71)</f>
        <v>0</v>
      </c>
      <c r="G78" s="56">
        <f>SUMIFS(생산실적관리!$AI$12:$AI$50000,생산실적관리!$B$12:$B$50000,G$71)</f>
        <v>0</v>
      </c>
      <c r="H78" s="56">
        <f>SUMIFS(생산실적관리!$AI$12:$AI$50000,생산실적관리!$B$12:$B$50000,H$71)</f>
        <v>0</v>
      </c>
      <c r="I78" s="56">
        <f>SUMIFS(생산실적관리!$AI$12:$AI$50000,생산실적관리!$B$12:$B$50000,I$71)</f>
        <v>0</v>
      </c>
      <c r="J78" s="56">
        <f>SUMIFS(생산실적관리!$AI$12:$AI$50000,생산실적관리!$B$12:$B$50000,J$71)</f>
        <v>0</v>
      </c>
      <c r="K78" s="56">
        <f>SUMIFS(생산실적관리!$AI$12:$AI$50000,생산실적관리!$B$12:$B$50000,K$71)</f>
        <v>0</v>
      </c>
      <c r="L78" s="56">
        <f>SUMIFS(생산실적관리!$AI$12:$AI$50000,생산실적관리!$B$12:$B$50000,L$71)</f>
        <v>0</v>
      </c>
      <c r="M78" s="56">
        <f>SUMIFS(생산실적관리!$AI$12:$AI$50000,생산실적관리!$B$12:$B$50000,M$71)</f>
        <v>0</v>
      </c>
      <c r="N78" s="56">
        <f>SUMIFS(생산실적관리!$AI$12:$AI$50000,생산실적관리!$B$12:$B$50000,N$71)</f>
        <v>0</v>
      </c>
      <c r="O78" s="56">
        <f>SUMIFS(생산실적관리!$AI$12:$AI$50000,생산실적관리!$B$12:$B$50000,O$71)</f>
        <v>0</v>
      </c>
      <c r="P78" s="56">
        <f>SUMIFS(생산실적관리!$AI$12:$AI$50000,생산실적관리!$B$12:$B$50000,P$71)</f>
        <v>0</v>
      </c>
      <c r="Q78" s="56">
        <f>SUMIFS(생산실적관리!$AI$12:$AI$50000,생산실적관리!$B$12:$B$50000,Q$71)</f>
        <v>0</v>
      </c>
      <c r="R78" s="56">
        <f>SUMIFS(생산실적관리!$AI$12:$AI$50000,생산실적관리!$B$12:$B$50000,R$71)</f>
        <v>0</v>
      </c>
      <c r="S78" s="56">
        <f>SUMIFS(생산실적관리!$AI$12:$AI$50000,생산실적관리!$B$12:$B$50000,S$71)</f>
        <v>0</v>
      </c>
      <c r="T78" s="56">
        <f>SUMIFS(생산실적관리!$AI$12:$AI$50000,생산실적관리!$B$12:$B$50000,T$71)</f>
        <v>0</v>
      </c>
      <c r="U78" s="56">
        <f>SUMIFS(생산실적관리!$AI$12:$AI$50000,생산실적관리!$B$12:$B$50000,U$71)</f>
        <v>0</v>
      </c>
      <c r="V78" s="56">
        <f>SUMIFS(생산실적관리!$AI$12:$AI$50000,생산실적관리!$B$12:$B$50000,V$71)</f>
        <v>0</v>
      </c>
      <c r="W78" s="56">
        <f>SUMIFS(생산실적관리!$AI$12:$AI$50000,생산실적관리!$B$12:$B$50000,W$71)</f>
        <v>0</v>
      </c>
      <c r="X78" s="56">
        <f>SUMIFS(생산실적관리!$AI$12:$AI$50000,생산실적관리!$B$12:$B$50000,X$71)</f>
        <v>0</v>
      </c>
      <c r="Y78" s="56">
        <f>SUMIFS(생산실적관리!$AI$12:$AI$50000,생산실적관리!$B$12:$B$50000,Y$71)</f>
        <v>0</v>
      </c>
      <c r="Z78" s="56">
        <f>SUMIFS(생산실적관리!$AI$12:$AI$50000,생산실적관리!$B$12:$B$50000,Z$71)</f>
        <v>0</v>
      </c>
      <c r="AA78" s="56">
        <f>SUMIFS(생산실적관리!$AI$12:$AI$50000,생산실적관리!$B$12:$B$50000,AA$71)</f>
        <v>0</v>
      </c>
      <c r="AB78" s="56">
        <f>SUMIFS(생산실적관리!$AI$12:$AI$50000,생산실적관리!$B$12:$B$50000,AB$71)</f>
        <v>0</v>
      </c>
      <c r="AC78" s="56">
        <f>SUMIFS(생산실적관리!$AI$12:$AI$50000,생산실적관리!$B$12:$B$50000,AC$71)</f>
        <v>0</v>
      </c>
      <c r="AD78" s="56">
        <f>SUMIFS(생산실적관리!$AI$12:$AI$50000,생산실적관리!$B$12:$B$50000,AD$71)</f>
        <v>0</v>
      </c>
      <c r="AE78" s="56">
        <f>SUMIFS(생산실적관리!$AI$12:$AI$50000,생산실적관리!$B$12:$B$50000,AE$71)</f>
        <v>0</v>
      </c>
      <c r="AF78" s="56">
        <f>SUMIFS(생산실적관리!$AI$12:$AI$50000,생산실적관리!$B$12:$B$50000,AF$71)</f>
        <v>0</v>
      </c>
      <c r="AG78" s="57">
        <f t="shared" si="12"/>
        <v>0</v>
      </c>
      <c r="AH78" s="85">
        <f t="shared" si="13"/>
        <v>0</v>
      </c>
    </row>
    <row r="79" spans="1:34">
      <c r="A79" s="69" t="s">
        <v>96</v>
      </c>
      <c r="B79" s="56">
        <f>SUMIFS(생산실적관리!$AJ$12:$AJ$50000,생산실적관리!$B$12:$B$50000,B$71)</f>
        <v>70</v>
      </c>
      <c r="C79" s="56">
        <f>SUMIFS(생산실적관리!$AJ$12:$AJ$50000,생산실적관리!$B$12:$B$50000,C$71)</f>
        <v>0</v>
      </c>
      <c r="D79" s="56">
        <f>SUMIFS(생산실적관리!$AJ$12:$AJ$50000,생산실적관리!$B$12:$B$50000,D$71)</f>
        <v>0</v>
      </c>
      <c r="E79" s="56">
        <f>SUMIFS(생산실적관리!$AJ$12:$AJ$50000,생산실적관리!$B$12:$B$50000,E$71)</f>
        <v>0</v>
      </c>
      <c r="F79" s="56">
        <f>SUMIFS(생산실적관리!$AJ$12:$AJ$50000,생산실적관리!$B$12:$B$50000,F$71)</f>
        <v>0</v>
      </c>
      <c r="G79" s="56">
        <f>SUMIFS(생산실적관리!$AJ$12:$AJ$50000,생산실적관리!$B$12:$B$50000,G$71)</f>
        <v>0</v>
      </c>
      <c r="H79" s="56">
        <f>SUMIFS(생산실적관리!$AJ$12:$AJ$50000,생산실적관리!$B$12:$B$50000,H$71)</f>
        <v>0</v>
      </c>
      <c r="I79" s="56">
        <f>SUMIFS(생산실적관리!$AJ$12:$AJ$50000,생산실적관리!$B$12:$B$50000,I$71)</f>
        <v>0</v>
      </c>
      <c r="J79" s="56">
        <f>SUMIFS(생산실적관리!$AJ$12:$AJ$50000,생산실적관리!$B$12:$B$50000,J$71)</f>
        <v>0</v>
      </c>
      <c r="K79" s="56">
        <f>SUMIFS(생산실적관리!$AJ$12:$AJ$50000,생산실적관리!$B$12:$B$50000,K$71)</f>
        <v>0</v>
      </c>
      <c r="L79" s="56">
        <f>SUMIFS(생산실적관리!$AJ$12:$AJ$50000,생산실적관리!$B$12:$B$50000,L$71)</f>
        <v>0</v>
      </c>
      <c r="M79" s="56">
        <f>SUMIFS(생산실적관리!$AJ$12:$AJ$50000,생산실적관리!$B$12:$B$50000,M$71)</f>
        <v>0</v>
      </c>
      <c r="N79" s="56">
        <f>SUMIFS(생산실적관리!$AJ$12:$AJ$50000,생산실적관리!$B$12:$B$50000,N$71)</f>
        <v>0</v>
      </c>
      <c r="O79" s="56">
        <f>SUMIFS(생산실적관리!$AJ$12:$AJ$50000,생산실적관리!$B$12:$B$50000,O$71)</f>
        <v>0</v>
      </c>
      <c r="P79" s="56">
        <f>SUMIFS(생산실적관리!$AJ$12:$AJ$50000,생산실적관리!$B$12:$B$50000,P$71)</f>
        <v>0</v>
      </c>
      <c r="Q79" s="56">
        <f>SUMIFS(생산실적관리!$AJ$12:$AJ$50000,생산실적관리!$B$12:$B$50000,Q$71)</f>
        <v>0</v>
      </c>
      <c r="R79" s="56">
        <f>SUMIFS(생산실적관리!$AJ$12:$AJ$50000,생산실적관리!$B$12:$B$50000,R$71)</f>
        <v>0</v>
      </c>
      <c r="S79" s="56">
        <f>SUMIFS(생산실적관리!$AJ$12:$AJ$50000,생산실적관리!$B$12:$B$50000,S$71)</f>
        <v>0</v>
      </c>
      <c r="T79" s="56">
        <f>SUMIFS(생산실적관리!$AJ$12:$AJ$50000,생산실적관리!$B$12:$B$50000,T$71)</f>
        <v>0</v>
      </c>
      <c r="U79" s="56">
        <f>SUMIFS(생산실적관리!$AJ$12:$AJ$50000,생산실적관리!$B$12:$B$50000,U$71)</f>
        <v>0</v>
      </c>
      <c r="V79" s="56">
        <f>SUMIFS(생산실적관리!$AJ$12:$AJ$50000,생산실적관리!$B$12:$B$50000,V$71)</f>
        <v>0</v>
      </c>
      <c r="W79" s="56">
        <f>SUMIFS(생산실적관리!$AJ$12:$AJ$50000,생산실적관리!$B$12:$B$50000,W$71)</f>
        <v>0</v>
      </c>
      <c r="X79" s="56">
        <f>SUMIFS(생산실적관리!$AJ$12:$AJ$50000,생산실적관리!$B$12:$B$50000,X$71)</f>
        <v>0</v>
      </c>
      <c r="Y79" s="56">
        <f>SUMIFS(생산실적관리!$AJ$12:$AJ$50000,생산실적관리!$B$12:$B$50000,Y$71)</f>
        <v>0</v>
      </c>
      <c r="Z79" s="56">
        <f>SUMIFS(생산실적관리!$AJ$12:$AJ$50000,생산실적관리!$B$12:$B$50000,Z$71)</f>
        <v>0</v>
      </c>
      <c r="AA79" s="56">
        <f>SUMIFS(생산실적관리!$AJ$12:$AJ$50000,생산실적관리!$B$12:$B$50000,AA$71)</f>
        <v>0</v>
      </c>
      <c r="AB79" s="56">
        <f>SUMIFS(생산실적관리!$AJ$12:$AJ$50000,생산실적관리!$B$12:$B$50000,AB$71)</f>
        <v>0</v>
      </c>
      <c r="AC79" s="56">
        <f>SUMIFS(생산실적관리!$AJ$12:$AJ$50000,생산실적관리!$B$12:$B$50000,AC$71)</f>
        <v>0</v>
      </c>
      <c r="AD79" s="56">
        <f>SUMIFS(생산실적관리!$AJ$12:$AJ$50000,생산실적관리!$B$12:$B$50000,AD$71)</f>
        <v>0</v>
      </c>
      <c r="AE79" s="56">
        <f>SUMIFS(생산실적관리!$AJ$12:$AJ$50000,생산실적관리!$B$12:$B$50000,AE$71)</f>
        <v>0</v>
      </c>
      <c r="AF79" s="56">
        <f>SUMIFS(생산실적관리!$AJ$12:$AJ$50000,생산실적관리!$B$12:$B$50000,AF$71)</f>
        <v>0</v>
      </c>
      <c r="AG79" s="57">
        <f t="shared" si="12"/>
        <v>70</v>
      </c>
      <c r="AH79" s="85">
        <f t="shared" si="13"/>
        <v>7.7777777777777779E-2</v>
      </c>
    </row>
    <row r="80" spans="1:34">
      <c r="A80" s="69" t="s">
        <v>28</v>
      </c>
      <c r="B80" s="56">
        <f>SUMIFS(생산실적관리!$AK$12:$AK$50000,생산실적관리!$B$12:$B$50000,B$71)</f>
        <v>0</v>
      </c>
      <c r="C80" s="56">
        <f>SUMIFS(생산실적관리!$AK$12:$AK$50000,생산실적관리!$B$12:$B$50000,C$71)</f>
        <v>0</v>
      </c>
      <c r="D80" s="56">
        <f>SUMIFS(생산실적관리!$AK$12:$AK$50000,생산실적관리!$B$12:$B$50000,D$71)</f>
        <v>0</v>
      </c>
      <c r="E80" s="56">
        <f>SUMIFS(생산실적관리!$AK$12:$AK$50000,생산실적관리!$B$12:$B$50000,E$71)</f>
        <v>0</v>
      </c>
      <c r="F80" s="56">
        <f>SUMIFS(생산실적관리!$AK$12:$AK$50000,생산실적관리!$B$12:$B$50000,F$71)</f>
        <v>0</v>
      </c>
      <c r="G80" s="56">
        <f>SUMIFS(생산실적관리!$AK$12:$AK$50000,생산실적관리!$B$12:$B$50000,G$71)</f>
        <v>0</v>
      </c>
      <c r="H80" s="56">
        <f>SUMIFS(생산실적관리!$AK$12:$AK$50000,생산실적관리!$B$12:$B$50000,H$71)</f>
        <v>0</v>
      </c>
      <c r="I80" s="56">
        <f>SUMIFS(생산실적관리!$AK$12:$AK$50000,생산실적관리!$B$12:$B$50000,I$71)</f>
        <v>0</v>
      </c>
      <c r="J80" s="56">
        <f>SUMIFS(생산실적관리!$AK$12:$AK$50000,생산실적관리!$B$12:$B$50000,J$71)</f>
        <v>0</v>
      </c>
      <c r="K80" s="56">
        <f>SUMIFS(생산실적관리!$AK$12:$AK$50000,생산실적관리!$B$12:$B$50000,K$71)</f>
        <v>0</v>
      </c>
      <c r="L80" s="56">
        <f>SUMIFS(생산실적관리!$AK$12:$AK$50000,생산실적관리!$B$12:$B$50000,L$71)</f>
        <v>0</v>
      </c>
      <c r="M80" s="56">
        <f>SUMIFS(생산실적관리!$AK$12:$AK$50000,생산실적관리!$B$12:$B$50000,M$71)</f>
        <v>0</v>
      </c>
      <c r="N80" s="56">
        <f>SUMIFS(생산실적관리!$AK$12:$AK$50000,생산실적관리!$B$12:$B$50000,N$71)</f>
        <v>0</v>
      </c>
      <c r="O80" s="56">
        <f>SUMIFS(생산실적관리!$AK$12:$AK$50000,생산실적관리!$B$12:$B$50000,O$71)</f>
        <v>0</v>
      </c>
      <c r="P80" s="56">
        <f>SUMIFS(생산실적관리!$AK$12:$AK$50000,생산실적관리!$B$12:$B$50000,P$71)</f>
        <v>0</v>
      </c>
      <c r="Q80" s="56">
        <f>SUMIFS(생산실적관리!$AK$12:$AK$50000,생산실적관리!$B$12:$B$50000,Q$71)</f>
        <v>0</v>
      </c>
      <c r="R80" s="56">
        <f>SUMIFS(생산실적관리!$AK$12:$AK$50000,생산실적관리!$B$12:$B$50000,R$71)</f>
        <v>0</v>
      </c>
      <c r="S80" s="56">
        <f>SUMIFS(생산실적관리!$AK$12:$AK$50000,생산실적관리!$B$12:$B$50000,S$71)</f>
        <v>0</v>
      </c>
      <c r="T80" s="56">
        <f>SUMIFS(생산실적관리!$AK$12:$AK$50000,생산실적관리!$B$12:$B$50000,T$71)</f>
        <v>0</v>
      </c>
      <c r="U80" s="56">
        <f>SUMIFS(생산실적관리!$AK$12:$AK$50000,생산실적관리!$B$12:$B$50000,U$71)</f>
        <v>0</v>
      </c>
      <c r="V80" s="56">
        <f>SUMIFS(생산실적관리!$AK$12:$AK$50000,생산실적관리!$B$12:$B$50000,V$71)</f>
        <v>0</v>
      </c>
      <c r="W80" s="56">
        <f>SUMIFS(생산실적관리!$AK$12:$AK$50000,생산실적관리!$B$12:$B$50000,W$71)</f>
        <v>0</v>
      </c>
      <c r="X80" s="56">
        <f>SUMIFS(생산실적관리!$AK$12:$AK$50000,생산실적관리!$B$12:$B$50000,X$71)</f>
        <v>0</v>
      </c>
      <c r="Y80" s="56">
        <f>SUMIFS(생산실적관리!$AK$12:$AK$50000,생산실적관리!$B$12:$B$50000,Y$71)</f>
        <v>0</v>
      </c>
      <c r="Z80" s="56">
        <f>SUMIFS(생산실적관리!$AK$12:$AK$50000,생산실적관리!$B$12:$B$50000,Z$71)</f>
        <v>0</v>
      </c>
      <c r="AA80" s="56">
        <f>SUMIFS(생산실적관리!$AK$12:$AK$50000,생산실적관리!$B$12:$B$50000,AA$71)</f>
        <v>0</v>
      </c>
      <c r="AB80" s="56">
        <f>SUMIFS(생산실적관리!$AK$12:$AK$50000,생산실적관리!$B$12:$B$50000,AB$71)</f>
        <v>0</v>
      </c>
      <c r="AC80" s="56">
        <f>SUMIFS(생산실적관리!$AK$12:$AK$50000,생산실적관리!$B$12:$B$50000,AC$71)</f>
        <v>0</v>
      </c>
      <c r="AD80" s="56">
        <f>SUMIFS(생산실적관리!$AK$12:$AK$50000,생산실적관리!$B$12:$B$50000,AD$71)</f>
        <v>0</v>
      </c>
      <c r="AE80" s="56">
        <f>SUMIFS(생산실적관리!$AK$12:$AK$50000,생산실적관리!$B$12:$B$50000,AE$71)</f>
        <v>0</v>
      </c>
      <c r="AF80" s="56">
        <f>SUMIFS(생산실적관리!$AK$12:$AK$50000,생산실적관리!$B$12:$B$50000,AF$71)</f>
        <v>0</v>
      </c>
      <c r="AG80" s="57">
        <f t="shared" si="12"/>
        <v>0</v>
      </c>
      <c r="AH80" s="85">
        <f t="shared" si="13"/>
        <v>0</v>
      </c>
    </row>
    <row r="81" spans="1:34">
      <c r="A81" s="107" t="s">
        <v>54</v>
      </c>
      <c r="B81" s="120">
        <f t="shared" ref="B81:AF81" si="14">SUM(B72:B80)</f>
        <v>153</v>
      </c>
      <c r="C81" s="120">
        <f t="shared" si="14"/>
        <v>0</v>
      </c>
      <c r="D81" s="120">
        <f t="shared" si="14"/>
        <v>0</v>
      </c>
      <c r="E81" s="120">
        <f t="shared" si="14"/>
        <v>0</v>
      </c>
      <c r="F81" s="120">
        <f t="shared" si="14"/>
        <v>0</v>
      </c>
      <c r="G81" s="120">
        <f t="shared" si="14"/>
        <v>0</v>
      </c>
      <c r="H81" s="120">
        <f t="shared" si="14"/>
        <v>0</v>
      </c>
      <c r="I81" s="120">
        <f t="shared" si="14"/>
        <v>0</v>
      </c>
      <c r="J81" s="120">
        <f t="shared" si="14"/>
        <v>0</v>
      </c>
      <c r="K81" s="120">
        <f t="shared" si="14"/>
        <v>0</v>
      </c>
      <c r="L81" s="120">
        <f t="shared" si="14"/>
        <v>0</v>
      </c>
      <c r="M81" s="120">
        <f t="shared" si="14"/>
        <v>0</v>
      </c>
      <c r="N81" s="120">
        <f t="shared" si="14"/>
        <v>0</v>
      </c>
      <c r="O81" s="120">
        <f t="shared" si="14"/>
        <v>0</v>
      </c>
      <c r="P81" s="120">
        <f t="shared" si="14"/>
        <v>147</v>
      </c>
      <c r="Q81" s="120">
        <f t="shared" si="14"/>
        <v>0</v>
      </c>
      <c r="R81" s="120">
        <f t="shared" si="14"/>
        <v>0</v>
      </c>
      <c r="S81" s="120">
        <f t="shared" si="14"/>
        <v>0</v>
      </c>
      <c r="T81" s="120">
        <f t="shared" si="14"/>
        <v>0</v>
      </c>
      <c r="U81" s="120">
        <f t="shared" si="14"/>
        <v>0</v>
      </c>
      <c r="V81" s="120">
        <f t="shared" si="14"/>
        <v>0</v>
      </c>
      <c r="W81" s="120">
        <f t="shared" si="14"/>
        <v>0</v>
      </c>
      <c r="X81" s="120">
        <f t="shared" si="14"/>
        <v>0</v>
      </c>
      <c r="Y81" s="120">
        <f t="shared" si="14"/>
        <v>0</v>
      </c>
      <c r="Z81" s="120">
        <f t="shared" si="14"/>
        <v>0</v>
      </c>
      <c r="AA81" s="120">
        <f t="shared" si="14"/>
        <v>0</v>
      </c>
      <c r="AB81" s="120">
        <f t="shared" si="14"/>
        <v>0</v>
      </c>
      <c r="AC81" s="120">
        <f t="shared" si="14"/>
        <v>0</v>
      </c>
      <c r="AD81" s="120">
        <f t="shared" si="14"/>
        <v>0</v>
      </c>
      <c r="AE81" s="120">
        <f t="shared" si="14"/>
        <v>600</v>
      </c>
      <c r="AF81" s="120">
        <f t="shared" si="14"/>
        <v>0</v>
      </c>
      <c r="AG81" s="120">
        <f>SUM(AG72:AG80)</f>
        <v>900</v>
      </c>
      <c r="AH81" s="86">
        <f>SUM(AH72:AH80)</f>
        <v>1</v>
      </c>
    </row>
  </sheetData>
  <mergeCells count="9">
    <mergeCell ref="A56:T56"/>
    <mergeCell ref="A70:A71"/>
    <mergeCell ref="AG70:AG71"/>
    <mergeCell ref="A11:A12"/>
    <mergeCell ref="AG11:AG12"/>
    <mergeCell ref="A31:A32"/>
    <mergeCell ref="AG31:AG32"/>
    <mergeCell ref="A50:A51"/>
    <mergeCell ref="AG50:AG51"/>
  </mergeCells>
  <phoneticPr fontId="2" type="noConversion"/>
  <conditionalFormatting sqref="B12:AF12">
    <cfRule type="timePeriod" dxfId="11" priority="11" timePeriod="today">
      <formula>FLOOR(B12,1)=TODAY()</formula>
    </cfRule>
  </conditionalFormatting>
  <conditionalFormatting sqref="B11:AF11">
    <cfRule type="expression" dxfId="10" priority="12">
      <formula>WEEKDAY(B$12)=1</formula>
    </cfRule>
    <cfRule type="expression" dxfId="9" priority="13">
      <formula>WEEKDAY(B$12)=7</formula>
    </cfRule>
  </conditionalFormatting>
  <conditionalFormatting sqref="B32:AF32">
    <cfRule type="timePeriod" dxfId="8" priority="8" timePeriod="today">
      <formula>FLOOR(B32,1)=TODAY()</formula>
    </cfRule>
  </conditionalFormatting>
  <conditionalFormatting sqref="B31:AF31">
    <cfRule type="expression" dxfId="7" priority="9">
      <formula>WEEKDAY(B$32)=1</formula>
    </cfRule>
    <cfRule type="expression" dxfId="6" priority="10">
      <formula>WEEKDAY(B$32)=7</formula>
    </cfRule>
  </conditionalFormatting>
  <conditionalFormatting sqref="B51:AF51">
    <cfRule type="timePeriod" dxfId="5" priority="5" timePeriod="today">
      <formula>FLOOR(B51,1)=TODAY()</formula>
    </cfRule>
  </conditionalFormatting>
  <conditionalFormatting sqref="B50:AF50">
    <cfRule type="expression" dxfId="4" priority="6">
      <formula>WEEKDAY(B$51)=1</formula>
    </cfRule>
    <cfRule type="expression" dxfId="3" priority="7">
      <formula>WEEKDAY(B$51)=7</formula>
    </cfRule>
  </conditionalFormatting>
  <conditionalFormatting sqref="B71:AF71">
    <cfRule type="timePeriod" dxfId="2" priority="2" timePeriod="today">
      <formula>FLOOR(B71,1)=TODAY()</formula>
    </cfRule>
  </conditionalFormatting>
  <conditionalFormatting sqref="B70:AF70">
    <cfRule type="expression" dxfId="1" priority="3">
      <formula>WEEKDAY(B$71)=1</formula>
    </cfRule>
    <cfRule type="expression" dxfId="0" priority="4">
      <formula>WEEKDAY(B$71)=7</formula>
    </cfRule>
  </conditionalFormatting>
  <conditionalFormatting sqref="AG72:AG80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{F1505016-5E0F-47FF-9571-5C5492AB773E}</x14:id>
        </ext>
      </extLst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505016-5E0F-47FF-9571-5C5492AB773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AG72:AG80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  <pageSetUpPr fitToPage="1"/>
  </sheetPr>
  <dimension ref="A1:P66"/>
  <sheetViews>
    <sheetView workbookViewId="0">
      <selection activeCell="B17" sqref="B17"/>
    </sheetView>
  </sheetViews>
  <sheetFormatPr defaultRowHeight="16.5"/>
  <cols>
    <col min="2" max="2" width="9.125" bestFit="1" customWidth="1"/>
    <col min="3" max="5" width="9.625" bestFit="1" customWidth="1"/>
    <col min="7" max="7" width="9.625" bestFit="1" customWidth="1"/>
    <col min="14" max="14" width="9.625" bestFit="1" customWidth="1"/>
    <col min="15" max="15" width="12.125" customWidth="1"/>
  </cols>
  <sheetData>
    <row r="1" spans="1:14" ht="31.5">
      <c r="A1" s="51" t="s">
        <v>128</v>
      </c>
    </row>
    <row r="3" spans="1:14" ht="26.25">
      <c r="A3" s="52" t="s">
        <v>125</v>
      </c>
    </row>
    <row r="16" spans="1:14" ht="20.100000000000001" customHeight="1">
      <c r="A16" s="53" t="s">
        <v>29</v>
      </c>
      <c r="B16" s="54">
        <v>1</v>
      </c>
      <c r="C16" s="54">
        <v>2</v>
      </c>
      <c r="D16" s="54">
        <v>3</v>
      </c>
      <c r="E16" s="54">
        <v>4</v>
      </c>
      <c r="F16" s="54">
        <v>5</v>
      </c>
      <c r="G16" s="54">
        <v>6</v>
      </c>
      <c r="H16" s="54">
        <v>7</v>
      </c>
      <c r="I16" s="54">
        <v>8</v>
      </c>
      <c r="J16" s="54">
        <v>9</v>
      </c>
      <c r="K16" s="54">
        <v>10</v>
      </c>
      <c r="L16" s="54">
        <v>11</v>
      </c>
      <c r="M16" s="54">
        <v>12</v>
      </c>
      <c r="N16" s="53" t="s">
        <v>30</v>
      </c>
    </row>
    <row r="17" spans="1:14" ht="20.100000000000001" customHeight="1">
      <c r="A17" s="55" t="s">
        <v>20</v>
      </c>
      <c r="B17" s="56">
        <f>SUMIFS(생산실적관리!$U$12:$U$50000,생산실적관리!$A$12:$A$50000,B$16)</f>
        <v>28007</v>
      </c>
      <c r="C17" s="56">
        <f>SUMIFS(생산실적관리!$U$12:$U$50000,생산실적관리!$A$12:$A$50000,C$16)</f>
        <v>45754</v>
      </c>
      <c r="D17" s="56">
        <f>SUMIFS(생산실적관리!$U$12:$U$50000,생산실적관리!$A$12:$A$50000,D$16)</f>
        <v>13190</v>
      </c>
      <c r="E17" s="56">
        <f>SUMIFS(생산실적관리!$U$12:$U$50000,생산실적관리!$A$12:$A$50000,E$16)</f>
        <v>33633</v>
      </c>
      <c r="F17" s="56">
        <f>SUMIFS(생산실적관리!$U$12:$U$50000,생산실적관리!$A$12:$A$50000,F$16)</f>
        <v>19860</v>
      </c>
      <c r="G17" s="56">
        <f>SUMIFS(생산실적관리!$U$12:$U$50000,생산실적관리!$A$12:$A$50000,G$16)</f>
        <v>77838</v>
      </c>
      <c r="H17" s="56">
        <f>SUMIFS(생산실적관리!$U$12:$U$50000,생산실적관리!$A$12:$A$50000,H$16)</f>
        <v>12990</v>
      </c>
      <c r="I17" s="56">
        <f>SUMIFS(생산실적관리!$U$12:$U$50000,생산실적관리!$A$12:$A$50000,I$16)</f>
        <v>27405</v>
      </c>
      <c r="J17" s="56">
        <f>SUMIFS(생산실적관리!$U$12:$U$50000,생산실적관리!$A$12:$A$50000,J$16)</f>
        <v>23060</v>
      </c>
      <c r="K17" s="56">
        <f>SUMIFS(생산실적관리!$U$12:$U$50000,생산실적관리!$A$12:$A$50000,K$16)</f>
        <v>52043</v>
      </c>
      <c r="L17" s="56">
        <f>SUMIFS(생산실적관리!$U$12:$U$50000,생산실적관리!$A$12:$A$50000,L$16)</f>
        <v>29691</v>
      </c>
      <c r="M17" s="56">
        <f>SUMIFS(생산실적관리!$U$12:$U$50000,생산실적관리!$A$12:$A$50000,M$16)</f>
        <v>182215</v>
      </c>
      <c r="N17" s="57">
        <f>SUM(B17:M17)</f>
        <v>545686</v>
      </c>
    </row>
    <row r="18" spans="1:14" ht="20.100000000000001" customHeight="1">
      <c r="A18" s="55" t="s">
        <v>21</v>
      </c>
      <c r="B18" s="56">
        <f>SUMIFS(생산실적관리!$V$12:$V$50000,생산실적관리!$A$12:$A$50000,B$16)</f>
        <v>28007</v>
      </c>
      <c r="C18" s="56">
        <f>SUMIFS(생산실적관리!$V$12:$V$50000,생산실적관리!$A$12:$A$50000,C$16)</f>
        <v>45754</v>
      </c>
      <c r="D18" s="56">
        <f>SUMIFS(생산실적관리!$V$12:$V$50000,생산실적관리!$A$12:$A$50000,D$16)</f>
        <v>13190</v>
      </c>
      <c r="E18" s="56">
        <f>SUMIFS(생산실적관리!$V$12:$V$50000,생산실적관리!$A$12:$A$50000,E$16)</f>
        <v>33633</v>
      </c>
      <c r="F18" s="56">
        <f>SUMIFS(생산실적관리!$V$12:$V$50000,생산실적관리!$A$12:$A$50000,F$16)</f>
        <v>19860</v>
      </c>
      <c r="G18" s="56">
        <f>SUMIFS(생산실적관리!$V$12:$V$50000,생산실적관리!$A$12:$A$50000,G$16)</f>
        <v>77838</v>
      </c>
      <c r="H18" s="56">
        <f>SUMIFS(생산실적관리!$V$12:$V$50000,생산실적관리!$A$12:$A$50000,H$16)</f>
        <v>12990</v>
      </c>
      <c r="I18" s="56">
        <f>SUMIFS(생산실적관리!$V$12:$V$50000,생산실적관리!$A$12:$A$50000,I$16)</f>
        <v>27405</v>
      </c>
      <c r="J18" s="56">
        <f>SUMIFS(생산실적관리!$V$12:$V$50000,생산실적관리!$A$12:$A$50000,J$16)</f>
        <v>23060</v>
      </c>
      <c r="K18" s="56">
        <f>SUMIFS(생산실적관리!$V$12:$V$50000,생산실적관리!$A$12:$A$50000,K$16)</f>
        <v>52043</v>
      </c>
      <c r="L18" s="56">
        <f>SUMIFS(생산실적관리!$V$12:$V$50000,생산실적관리!$A$12:$A$50000,L$16)</f>
        <v>29691</v>
      </c>
      <c r="M18" s="56">
        <f>SUMIFS(생산실적관리!$V$12:$V$50000,생산실적관리!$A$12:$A$50000,M$16)</f>
        <v>182215</v>
      </c>
      <c r="N18" s="57">
        <f>SUM(B18:M18)</f>
        <v>545686</v>
      </c>
    </row>
    <row r="19" spans="1:14" ht="20.100000000000001" customHeight="1">
      <c r="A19" s="58" t="s">
        <v>22</v>
      </c>
      <c r="B19" s="56">
        <f>+B18-B20</f>
        <v>26945</v>
      </c>
      <c r="C19" s="56">
        <f t="shared" ref="C19:M19" si="0">+C18-C20</f>
        <v>43570</v>
      </c>
      <c r="D19" s="56">
        <f t="shared" si="0"/>
        <v>13190</v>
      </c>
      <c r="E19" s="56">
        <f t="shared" si="0"/>
        <v>32733</v>
      </c>
      <c r="F19" s="56">
        <f t="shared" si="0"/>
        <v>19310</v>
      </c>
      <c r="G19" s="56">
        <f t="shared" si="0"/>
        <v>76350</v>
      </c>
      <c r="H19" s="56">
        <f t="shared" si="0"/>
        <v>12740</v>
      </c>
      <c r="I19" s="56">
        <f t="shared" si="0"/>
        <v>27380</v>
      </c>
      <c r="J19" s="56">
        <f t="shared" si="0"/>
        <v>23060</v>
      </c>
      <c r="K19" s="56">
        <f t="shared" si="0"/>
        <v>49510</v>
      </c>
      <c r="L19" s="56">
        <f t="shared" si="0"/>
        <v>29500</v>
      </c>
      <c r="M19" s="56">
        <f t="shared" si="0"/>
        <v>179854</v>
      </c>
      <c r="N19" s="57">
        <f>SUM(B19:M19)</f>
        <v>534142</v>
      </c>
    </row>
    <row r="20" spans="1:14" ht="20.100000000000001" customHeight="1">
      <c r="A20" s="58" t="s">
        <v>24</v>
      </c>
      <c r="B20" s="56">
        <f>SUMIFS(생산실적관리!$Y$12:$Y$50000,생산실적관리!$A$12:$A$50000,B$16)</f>
        <v>1062</v>
      </c>
      <c r="C20" s="56">
        <f>SUMIFS(생산실적관리!$Y$12:$Y$50000,생산실적관리!$A$12:$A$50000,C$16)</f>
        <v>2184</v>
      </c>
      <c r="D20" s="56">
        <f>SUMIFS(생산실적관리!$Y$12:$Y$50000,생산실적관리!$A$12:$A$50000,D$16)</f>
        <v>0</v>
      </c>
      <c r="E20" s="56">
        <f>SUMIFS(생산실적관리!$Y$12:$Y$50000,생산실적관리!$A$12:$A$50000,E$16)</f>
        <v>900</v>
      </c>
      <c r="F20" s="56">
        <f>SUMIFS(생산실적관리!$Y$12:$Y$50000,생산실적관리!$A$12:$A$50000,F$16)</f>
        <v>550</v>
      </c>
      <c r="G20" s="56">
        <f>SUMIFS(생산실적관리!$Y$12:$Y$50000,생산실적관리!$A$12:$A$50000,G$16)</f>
        <v>1488</v>
      </c>
      <c r="H20" s="56">
        <f>SUMIFS(생산실적관리!$Y$12:$Y$50000,생산실적관리!$A$12:$A$50000,H$16)</f>
        <v>250</v>
      </c>
      <c r="I20" s="56">
        <f>SUMIFS(생산실적관리!$Y$12:$Y$50000,생산실적관리!$A$12:$A$50000,I$16)</f>
        <v>25</v>
      </c>
      <c r="J20" s="56">
        <f>SUMIFS(생산실적관리!$Y$12:$Y$50000,생산실적관리!$A$12:$A$50000,J$16)</f>
        <v>0</v>
      </c>
      <c r="K20" s="56">
        <f>SUMIFS(생산실적관리!$Y$12:$Y$50000,생산실적관리!$A$12:$A$50000,K$16)</f>
        <v>2533</v>
      </c>
      <c r="L20" s="56">
        <f>SUMIFS(생산실적관리!$Y$12:$Y$50000,생산실적관리!$A$12:$A$50000,L$16)</f>
        <v>191</v>
      </c>
      <c r="M20" s="56">
        <f>SUMIFS(생산실적관리!$Y$12:$Y$50000,생산실적관리!$A$12:$A$50000,M$16)</f>
        <v>2361</v>
      </c>
      <c r="N20" s="57">
        <f>SUM(B20:M20)</f>
        <v>11544</v>
      </c>
    </row>
    <row r="21" spans="1:14" ht="20.100000000000001" customHeight="1">
      <c r="A21" s="59" t="s">
        <v>31</v>
      </c>
      <c r="B21" s="60">
        <f>IFERROR(B20/B18,"")</f>
        <v>3.7919091655657516E-2</v>
      </c>
      <c r="C21" s="60">
        <f t="shared" ref="C21:M21" si="1">IFERROR(C20/C18,"")</f>
        <v>4.7733531494514141E-2</v>
      </c>
      <c r="D21" s="60">
        <f t="shared" si="1"/>
        <v>0</v>
      </c>
      <c r="E21" s="60">
        <f t="shared" si="1"/>
        <v>2.6759432700026758E-2</v>
      </c>
      <c r="F21" s="60">
        <f t="shared" si="1"/>
        <v>2.769385699899295E-2</v>
      </c>
      <c r="G21" s="60">
        <f t="shared" si="1"/>
        <v>1.9116626840360751E-2</v>
      </c>
      <c r="H21" s="60">
        <f t="shared" si="1"/>
        <v>1.924557351809084E-2</v>
      </c>
      <c r="I21" s="60">
        <f t="shared" si="1"/>
        <v>9.1224229155263637E-4</v>
      </c>
      <c r="J21" s="60">
        <f t="shared" si="1"/>
        <v>0</v>
      </c>
      <c r="K21" s="60">
        <f t="shared" si="1"/>
        <v>4.8671291047787404E-2</v>
      </c>
      <c r="L21" s="60">
        <f t="shared" si="1"/>
        <v>6.432925802431713E-3</v>
      </c>
      <c r="M21" s="60">
        <f t="shared" si="1"/>
        <v>1.2957220865461132E-2</v>
      </c>
      <c r="N21" s="61">
        <f>IFERROR(AVERAGE(B21:M21),"")</f>
        <v>2.062014943457299E-2</v>
      </c>
    </row>
    <row r="22" spans="1:14" ht="20.100000000000001" customHeight="1">
      <c r="A22" s="118" t="s">
        <v>65</v>
      </c>
      <c r="B22" s="116">
        <f>SUMIFS(생산실적관리!$AB$12:$AB$50000,생산실적관리!$A$12:$A$50000,B$16)</f>
        <v>1022400</v>
      </c>
      <c r="C22" s="116">
        <f>SUMIFS(생산실적관리!$AB$12:$AB$50000,생산실적관리!$A$12:$A$50000,C$16)</f>
        <v>2728950</v>
      </c>
      <c r="D22" s="116">
        <f>SUMIFS(생산실적관리!$AB$12:$AB$50000,생산실적관리!$A$12:$A$50000,D$16)</f>
        <v>197850</v>
      </c>
      <c r="E22" s="116">
        <f>SUMIFS(생산실적관리!$AB$12:$AB$50000,생산실적관리!$A$12:$A$50000,E$16)</f>
        <v>857600</v>
      </c>
      <c r="F22" s="116">
        <f>SUMIFS(생산실적관리!$AB$12:$AB$50000,생산실적관리!$A$12:$A$50000,F$16)</f>
        <v>1172800</v>
      </c>
      <c r="G22" s="116">
        <f>SUMIFS(생산실적관리!$AB$12:$AB$50000,생산실적관리!$A$12:$A$50000,G$16)</f>
        <v>1608000</v>
      </c>
      <c r="H22" s="116">
        <f>SUMIFS(생산실적관리!$AB$12:$AB$50000,생산실적관리!$A$12:$A$50000,H$16)</f>
        <v>269800</v>
      </c>
      <c r="I22" s="116">
        <f>SUMIFS(생산실적관리!$AB$12:$AB$50000,생산실적관리!$A$12:$A$50000,I$16)</f>
        <v>813900</v>
      </c>
      <c r="J22" s="116">
        <f>SUMIFS(생산실적관리!$AB$12:$AB$50000,생산실적관리!$A$12:$A$50000,J$16)</f>
        <v>359400</v>
      </c>
      <c r="K22" s="116">
        <f>SUMIFS(생산실적관리!$AB$12:$AB$50000,생산실적관리!$A$12:$A$50000,K$16)</f>
        <v>3847200</v>
      </c>
      <c r="L22" s="116">
        <f>SUMIFS(생산실적관리!$AB$12:$AB$50000,생산실적관리!$A$12:$A$50000,L$16)</f>
        <v>973700</v>
      </c>
      <c r="M22" s="116">
        <f>SUMIFS(생산실적관리!$AB$12:$AB$50000,생산실적관리!$A$12:$A$50000,M$16)</f>
        <v>6002490</v>
      </c>
      <c r="N22" s="119">
        <f>SUM(B22:M22)</f>
        <v>19854090</v>
      </c>
    </row>
    <row r="23" spans="1:14" ht="26.25">
      <c r="A23" s="52" t="s">
        <v>32</v>
      </c>
    </row>
    <row r="24" spans="1:14" ht="26.25">
      <c r="A24" s="52"/>
    </row>
    <row r="25" spans="1:14" ht="26.25">
      <c r="A25" s="52"/>
    </row>
    <row r="26" spans="1:14" ht="26.25">
      <c r="A26" s="52"/>
    </row>
    <row r="27" spans="1:14" ht="26.25">
      <c r="A27" s="52"/>
    </row>
    <row r="28" spans="1:14" ht="26.25">
      <c r="A28" s="52"/>
    </row>
    <row r="29" spans="1:14" ht="26.25">
      <c r="A29" s="52"/>
    </row>
    <row r="30" spans="1:14" ht="26.25">
      <c r="A30" s="52"/>
    </row>
    <row r="31" spans="1:14" ht="26.25">
      <c r="A31" s="52"/>
    </row>
    <row r="32" spans="1:14" ht="26.25">
      <c r="A32" s="52"/>
    </row>
    <row r="33" spans="1:16" ht="26.25">
      <c r="A33" s="52"/>
    </row>
    <row r="34" spans="1:16" ht="20.100000000000001" customHeight="1">
      <c r="A34" s="62" t="s">
        <v>33</v>
      </c>
      <c r="B34" s="54">
        <v>1</v>
      </c>
      <c r="C34" s="54">
        <v>2</v>
      </c>
      <c r="D34" s="54">
        <v>3</v>
      </c>
      <c r="E34" s="54">
        <v>4</v>
      </c>
      <c r="F34" s="54">
        <v>5</v>
      </c>
      <c r="G34" s="54">
        <v>6</v>
      </c>
      <c r="H34" s="54">
        <v>7</v>
      </c>
      <c r="I34" s="54">
        <v>8</v>
      </c>
      <c r="J34" s="54">
        <v>9</v>
      </c>
      <c r="K34" s="54">
        <v>10</v>
      </c>
      <c r="L34" s="54">
        <v>11</v>
      </c>
      <c r="M34" s="54">
        <v>12</v>
      </c>
      <c r="N34" s="53" t="s">
        <v>49</v>
      </c>
    </row>
    <row r="35" spans="1:16" ht="20.100000000000001" customHeight="1">
      <c r="A35" s="63" t="s">
        <v>34</v>
      </c>
      <c r="B35" s="64">
        <v>30</v>
      </c>
      <c r="C35" s="64">
        <v>30</v>
      </c>
      <c r="D35" s="64">
        <v>30</v>
      </c>
      <c r="E35" s="64">
        <v>30</v>
      </c>
      <c r="F35" s="64">
        <v>30</v>
      </c>
      <c r="G35" s="64">
        <v>30</v>
      </c>
      <c r="H35" s="64">
        <v>30</v>
      </c>
      <c r="I35" s="64">
        <v>30</v>
      </c>
      <c r="J35" s="64">
        <v>30</v>
      </c>
      <c r="K35" s="64">
        <v>30</v>
      </c>
      <c r="L35" s="64">
        <v>30</v>
      </c>
      <c r="M35" s="64">
        <v>30</v>
      </c>
      <c r="N35" s="64">
        <f>AVERAGE(B35:M35)</f>
        <v>30</v>
      </c>
      <c r="O35" s="72" t="s">
        <v>70</v>
      </c>
    </row>
    <row r="36" spans="1:16" ht="20.100000000000001" customHeight="1">
      <c r="A36" s="63" t="s">
        <v>35</v>
      </c>
      <c r="B36" s="65">
        <v>216</v>
      </c>
      <c r="C36" s="65">
        <v>216</v>
      </c>
      <c r="D36" s="65">
        <v>216</v>
      </c>
      <c r="E36" s="65">
        <v>216</v>
      </c>
      <c r="F36" s="65">
        <v>216</v>
      </c>
      <c r="G36" s="65">
        <v>216</v>
      </c>
      <c r="H36" s="65">
        <v>216</v>
      </c>
      <c r="I36" s="65">
        <v>216</v>
      </c>
      <c r="J36" s="65">
        <v>216</v>
      </c>
      <c r="K36" s="65">
        <v>216</v>
      </c>
      <c r="L36" s="65">
        <v>216</v>
      </c>
      <c r="M36" s="65">
        <v>216</v>
      </c>
      <c r="N36" s="65">
        <f>AVERAGE(B36:M36)</f>
        <v>216</v>
      </c>
      <c r="O36" s="70" t="s">
        <v>69</v>
      </c>
      <c r="P36" s="70"/>
    </row>
    <row r="37" spans="1:16" ht="20.100000000000001" customHeight="1">
      <c r="A37" s="66" t="s">
        <v>36</v>
      </c>
      <c r="B37" s="56">
        <f t="shared" ref="B37:M37" si="2">B18</f>
        <v>28007</v>
      </c>
      <c r="C37" s="56">
        <f t="shared" si="2"/>
        <v>45754</v>
      </c>
      <c r="D37" s="56">
        <f t="shared" si="2"/>
        <v>13190</v>
      </c>
      <c r="E37" s="56">
        <f t="shared" si="2"/>
        <v>33633</v>
      </c>
      <c r="F37" s="56">
        <f t="shared" si="2"/>
        <v>19860</v>
      </c>
      <c r="G37" s="56">
        <f t="shared" si="2"/>
        <v>77838</v>
      </c>
      <c r="H37" s="56">
        <f t="shared" si="2"/>
        <v>12990</v>
      </c>
      <c r="I37" s="56">
        <f t="shared" si="2"/>
        <v>27405</v>
      </c>
      <c r="J37" s="56">
        <f t="shared" si="2"/>
        <v>23060</v>
      </c>
      <c r="K37" s="56">
        <f t="shared" si="2"/>
        <v>52043</v>
      </c>
      <c r="L37" s="56">
        <f t="shared" si="2"/>
        <v>29691</v>
      </c>
      <c r="M37" s="56">
        <f t="shared" si="2"/>
        <v>182215</v>
      </c>
      <c r="N37" s="56">
        <f>AVERAGE(B37:M37)</f>
        <v>45473.833333333336</v>
      </c>
    </row>
    <row r="38" spans="1:16" ht="20.100000000000001" customHeight="1">
      <c r="A38" s="63" t="s">
        <v>37</v>
      </c>
      <c r="B38" s="67">
        <f>IFERROR(B37/(B36*B35),"")</f>
        <v>4.3220679012345675</v>
      </c>
      <c r="C38" s="67">
        <f t="shared" ref="C38:M38" si="3">IFERROR(C37/(C36*C35),"")</f>
        <v>7.0608024691358029</v>
      </c>
      <c r="D38" s="67">
        <f t="shared" si="3"/>
        <v>2.0354938271604937</v>
      </c>
      <c r="E38" s="67">
        <f t="shared" si="3"/>
        <v>5.1902777777777782</v>
      </c>
      <c r="F38" s="67">
        <f t="shared" si="3"/>
        <v>3.0648148148148149</v>
      </c>
      <c r="G38" s="67">
        <f t="shared" si="3"/>
        <v>12.012037037037038</v>
      </c>
      <c r="H38" s="67">
        <f t="shared" si="3"/>
        <v>2.0046296296296298</v>
      </c>
      <c r="I38" s="67">
        <f t="shared" si="3"/>
        <v>4.229166666666667</v>
      </c>
      <c r="J38" s="67">
        <f t="shared" si="3"/>
        <v>3.558641975308642</v>
      </c>
      <c r="K38" s="67">
        <f t="shared" si="3"/>
        <v>8.0313271604938272</v>
      </c>
      <c r="L38" s="67">
        <f t="shared" si="3"/>
        <v>4.5819444444444448</v>
      </c>
      <c r="M38" s="67">
        <f t="shared" si="3"/>
        <v>28.119598765432098</v>
      </c>
      <c r="N38" s="56">
        <f>AVERAGE(B38:M38)</f>
        <v>7.0175668724279845</v>
      </c>
    </row>
    <row r="39" spans="1:16">
      <c r="A39" s="68" t="s">
        <v>38</v>
      </c>
    </row>
    <row r="40" spans="1:16" ht="26.25">
      <c r="A40" s="52" t="s">
        <v>53</v>
      </c>
    </row>
    <row r="41" spans="1:16" ht="20.100000000000001" customHeight="1">
      <c r="A41" s="52"/>
    </row>
    <row r="42" spans="1:16" ht="20.100000000000001" customHeight="1">
      <c r="A42" s="52"/>
    </row>
    <row r="43" spans="1:16" ht="20.100000000000001" customHeight="1">
      <c r="A43" s="52"/>
    </row>
    <row r="44" spans="1:16" ht="20.100000000000001" customHeight="1">
      <c r="A44" s="52"/>
    </row>
    <row r="45" spans="1:16" ht="20.100000000000001" customHeight="1">
      <c r="A45" s="52"/>
    </row>
    <row r="46" spans="1:16" ht="20.100000000000001" customHeight="1">
      <c r="A46" s="52"/>
    </row>
    <row r="47" spans="1:16" ht="20.100000000000001" customHeight="1">
      <c r="A47" s="52"/>
    </row>
    <row r="48" spans="1:16" ht="20.100000000000001" customHeight="1">
      <c r="A48" s="52"/>
    </row>
    <row r="49" spans="1:15" ht="20.100000000000001" customHeight="1">
      <c r="A49" s="52"/>
    </row>
    <row r="50" spans="1:15" ht="20.100000000000001" customHeight="1">
      <c r="A50" s="52"/>
    </row>
    <row r="51" spans="1:15" ht="20.100000000000001" customHeight="1">
      <c r="A51" s="52"/>
    </row>
    <row r="52" spans="1:15" ht="20.100000000000001" customHeight="1">
      <c r="A52" s="52"/>
    </row>
    <row r="53" spans="1:15" ht="20.100000000000001" customHeight="1">
      <c r="A53" s="52"/>
    </row>
    <row r="54" spans="1:15" ht="20.100000000000001" customHeight="1">
      <c r="A54" s="52"/>
    </row>
    <row r="55" spans="1:15">
      <c r="A55" s="53" t="s">
        <v>29</v>
      </c>
      <c r="B55" s="54">
        <v>1</v>
      </c>
      <c r="C55" s="54">
        <v>2</v>
      </c>
      <c r="D55" s="54">
        <v>3</v>
      </c>
      <c r="E55" s="54">
        <v>4</v>
      </c>
      <c r="F55" s="54">
        <v>5</v>
      </c>
      <c r="G55" s="54">
        <v>6</v>
      </c>
      <c r="H55" s="54">
        <v>7</v>
      </c>
      <c r="I55" s="54">
        <v>8</v>
      </c>
      <c r="J55" s="54">
        <v>9</v>
      </c>
      <c r="K55" s="54">
        <v>10</v>
      </c>
      <c r="L55" s="54">
        <v>11</v>
      </c>
      <c r="M55" s="54">
        <v>12</v>
      </c>
      <c r="N55" s="53" t="s">
        <v>30</v>
      </c>
    </row>
    <row r="56" spans="1:15">
      <c r="A56" s="69" t="s">
        <v>99</v>
      </c>
      <c r="B56" s="56">
        <f>SUMIFS(생산실적관리!$AC$12:$AC$50000,생산실적관리!$A$12:$A$50000,B$55)</f>
        <v>409</v>
      </c>
      <c r="C56" s="56">
        <f>SUMIFS(생산실적관리!$AC$12:$AC$50000,생산실적관리!$A$12:$A$50000,C$55)</f>
        <v>582</v>
      </c>
      <c r="D56" s="56">
        <f>SUMIFS(생산실적관리!$AC$12:$AC$50000,생산실적관리!$A$12:$A$50000,D$55)</f>
        <v>0</v>
      </c>
      <c r="E56" s="56">
        <f>SUMIFS(생산실적관리!$AC$12:$AC$50000,생산실적관리!$A$12:$A$50000,E$55)</f>
        <v>600</v>
      </c>
      <c r="F56" s="56">
        <f>SUMIFS(생산실적관리!$AC$12:$AC$50000,생산실적관리!$A$12:$A$50000,F$55)</f>
        <v>550</v>
      </c>
      <c r="G56" s="56">
        <f>SUMIFS(생산실적관리!$AC$12:$AC$50000,생산실적관리!$A$12:$A$50000,G$55)</f>
        <v>153</v>
      </c>
      <c r="H56" s="56">
        <f>SUMIFS(생산실적관리!$AC$12:$AC$50000,생산실적관리!$A$12:$A$50000,H$55)</f>
        <v>250</v>
      </c>
      <c r="I56" s="56">
        <f>SUMIFS(생산실적관리!$AC$12:$AC$50000,생산실적관리!$A$12:$A$50000,I$55)</f>
        <v>15</v>
      </c>
      <c r="J56" s="56">
        <f>SUMIFS(생산실적관리!$AC$12:$AC$50000,생산실적관리!$A$12:$A$50000,J$55)</f>
        <v>0</v>
      </c>
      <c r="K56" s="56">
        <f>SUMIFS(생산실적관리!$AC$12:$AC$50000,생산실적관리!$A$12:$A$50000,K$55)</f>
        <v>683</v>
      </c>
      <c r="L56" s="56">
        <f>SUMIFS(생산실적관리!$AC$12:$AC$50000,생산실적관리!$A$12:$A$50000,L$55)</f>
        <v>161</v>
      </c>
      <c r="M56" s="56">
        <f>SUMIFS(생산실적관리!$AC$12:$AC$50000,생산실적관리!$A$12:$A$50000,M$55)</f>
        <v>618</v>
      </c>
      <c r="N56" s="57">
        <f>SUM(B56:M56)</f>
        <v>4021</v>
      </c>
      <c r="O56" s="85">
        <f>+N56/$N$65</f>
        <v>0.34831947331947333</v>
      </c>
    </row>
    <row r="57" spans="1:15">
      <c r="A57" s="69" t="s">
        <v>90</v>
      </c>
      <c r="B57" s="56">
        <f>SUMIFS(생산실적관리!$AD$12:$AD$50000,생산실적관리!$A$12:$A$50000,B$55)</f>
        <v>80</v>
      </c>
      <c r="C57" s="56">
        <f>SUMIFS(생산실적관리!$AD$12:$AD$50000,생산실적관리!$A$12:$A$50000,C$55)</f>
        <v>0</v>
      </c>
      <c r="D57" s="56">
        <f>SUMIFS(생산실적관리!$AD$12:$AD$50000,생산실적관리!$A$12:$A$50000,D$55)</f>
        <v>0</v>
      </c>
      <c r="E57" s="56">
        <f>SUMIFS(생산실적관리!$AD$12:$AD$50000,생산실적관리!$A$12:$A$50000,E$55)</f>
        <v>172</v>
      </c>
      <c r="F57" s="56">
        <f>SUMIFS(생산실적관리!$AD$12:$AD$50000,생산실적관리!$A$12:$A$50000,F$55)</f>
        <v>0</v>
      </c>
      <c r="G57" s="56">
        <f>SUMIFS(생산실적관리!$AD$12:$AD$50000,생산실적관리!$A$12:$A$50000,G$55)</f>
        <v>0</v>
      </c>
      <c r="H57" s="56">
        <f>SUMIFS(생산실적관리!$AD$12:$AD$50000,생산실적관리!$A$12:$A$50000,H$55)</f>
        <v>0</v>
      </c>
      <c r="I57" s="56">
        <f>SUMIFS(생산실적관리!$AD$12:$AD$50000,생산실적관리!$A$12:$A$50000,I$55)</f>
        <v>10</v>
      </c>
      <c r="J57" s="56">
        <f>SUMIFS(생산실적관리!$AD$12:$AD$50000,생산실적관리!$A$12:$A$50000,J$55)</f>
        <v>0</v>
      </c>
      <c r="K57" s="56">
        <f>SUMIFS(생산실적관리!$AD$12:$AD$50000,생산실적관리!$A$12:$A$50000,K$55)</f>
        <v>0</v>
      </c>
      <c r="L57" s="56">
        <f>SUMIFS(생산실적관리!$AD$12:$AD$50000,생산실적관리!$A$12:$A$50000,L$55)</f>
        <v>0</v>
      </c>
      <c r="M57" s="56">
        <f>SUMIFS(생산실적관리!$AD$12:$AD$50000,생산실적관리!$A$12:$A$50000,M$55)</f>
        <v>0</v>
      </c>
      <c r="N57" s="57">
        <f t="shared" ref="N57:N64" si="4">SUM(B57:M57)</f>
        <v>262</v>
      </c>
      <c r="O57" s="85">
        <f t="shared" ref="O57:O64" si="5">+N57/$N$65</f>
        <v>2.2695772695772696E-2</v>
      </c>
    </row>
    <row r="58" spans="1:15">
      <c r="A58" s="69" t="s">
        <v>91</v>
      </c>
      <c r="B58" s="56">
        <f>SUMIFS(생산실적관리!$AE$12:$AE$50000,생산실적관리!$A$12:$A$50000,B$55)</f>
        <v>0</v>
      </c>
      <c r="C58" s="56">
        <f>SUMIFS(생산실적관리!$AE$12:$AE$50000,생산실적관리!$A$12:$A$50000,C$55)</f>
        <v>0</v>
      </c>
      <c r="D58" s="56">
        <f>SUMIFS(생산실적관리!$AE$12:$AE$50000,생산실적관리!$A$12:$A$50000,D$55)</f>
        <v>0</v>
      </c>
      <c r="E58" s="56">
        <f>SUMIFS(생산실적관리!$AE$12:$AE$50000,생산실적관리!$A$12:$A$50000,E$55)</f>
        <v>0</v>
      </c>
      <c r="F58" s="56">
        <f>SUMIFS(생산실적관리!$AE$12:$AE$50000,생산실적관리!$A$12:$A$50000,F$55)</f>
        <v>0</v>
      </c>
      <c r="G58" s="56">
        <f>SUMIFS(생산실적관리!$AE$12:$AE$50000,생산실적관리!$A$12:$A$50000,G$55)</f>
        <v>0</v>
      </c>
      <c r="H58" s="56">
        <f>SUMIFS(생산실적관리!$AE$12:$AE$50000,생산실적관리!$A$12:$A$50000,H$55)</f>
        <v>0</v>
      </c>
      <c r="I58" s="56">
        <f>SUMIFS(생산실적관리!$AE$12:$AE$50000,생산실적관리!$A$12:$A$50000,I$55)</f>
        <v>0</v>
      </c>
      <c r="J58" s="56">
        <f>SUMIFS(생산실적관리!$AE$12:$AE$50000,생산실적관리!$A$12:$A$50000,J$55)</f>
        <v>0</v>
      </c>
      <c r="K58" s="56">
        <f>SUMIFS(생산실적관리!$AE$12:$AE$50000,생산실적관리!$A$12:$A$50000,K$55)</f>
        <v>0</v>
      </c>
      <c r="L58" s="56">
        <f>SUMIFS(생산실적관리!$AE$12:$AE$50000,생산실적관리!$A$12:$A$50000,L$55)</f>
        <v>0</v>
      </c>
      <c r="M58" s="56">
        <f>SUMIFS(생산실적관리!$AE$12:$AE$50000,생산실적관리!$A$12:$A$50000,M$55)</f>
        <v>165</v>
      </c>
      <c r="N58" s="57">
        <f t="shared" si="4"/>
        <v>165</v>
      </c>
      <c r="O58" s="85">
        <f t="shared" si="5"/>
        <v>1.4293139293139294E-2</v>
      </c>
    </row>
    <row r="59" spans="1:15">
      <c r="A59" s="69" t="s">
        <v>92</v>
      </c>
      <c r="B59" s="56">
        <f>SUMIFS(생산실적관리!$AF$12:$AF$50000,생산실적관리!$A$12:$A$50000,B$55)</f>
        <v>285</v>
      </c>
      <c r="C59" s="56">
        <f>SUMIFS(생산실적관리!$AF$12:$AF$50000,생산실적관리!$A$12:$A$50000,C$55)</f>
        <v>0</v>
      </c>
      <c r="D59" s="56">
        <f>SUMIFS(생산실적관리!$AF$12:$AF$50000,생산실적관리!$A$12:$A$50000,D$55)</f>
        <v>0</v>
      </c>
      <c r="E59" s="56">
        <f>SUMIFS(생산실적관리!$AF$12:$AF$50000,생산실적관리!$A$12:$A$50000,E$55)</f>
        <v>58</v>
      </c>
      <c r="F59" s="56">
        <f>SUMIFS(생산실적관리!$AF$12:$AF$50000,생산실적관리!$A$12:$A$50000,F$55)</f>
        <v>0</v>
      </c>
      <c r="G59" s="56">
        <f>SUMIFS(생산실적관리!$AF$12:$AF$50000,생산실적관리!$A$12:$A$50000,G$55)</f>
        <v>0</v>
      </c>
      <c r="H59" s="56">
        <f>SUMIFS(생산실적관리!$AF$12:$AF$50000,생산실적관리!$A$12:$A$50000,H$55)</f>
        <v>0</v>
      </c>
      <c r="I59" s="56">
        <f>SUMIFS(생산실적관리!$AF$12:$AF$50000,생산실적관리!$A$12:$A$50000,I$55)</f>
        <v>0</v>
      </c>
      <c r="J59" s="56">
        <f>SUMIFS(생산실적관리!$AF$12:$AF$50000,생산실적관리!$A$12:$A$50000,J$55)</f>
        <v>0</v>
      </c>
      <c r="K59" s="56">
        <f>SUMIFS(생산실적관리!$AF$12:$AF$50000,생산실적관리!$A$12:$A$50000,K$55)</f>
        <v>0</v>
      </c>
      <c r="L59" s="56">
        <f>SUMIFS(생산실적관리!$AF$12:$AF$50000,생산실적관리!$A$12:$A$50000,L$55)</f>
        <v>0</v>
      </c>
      <c r="M59" s="56">
        <f>SUMIFS(생산실적관리!$AF$12:$AF$50000,생산실적관리!$A$12:$A$50000,M$55)</f>
        <v>47</v>
      </c>
      <c r="N59" s="57">
        <f t="shared" si="4"/>
        <v>390</v>
      </c>
      <c r="O59" s="85">
        <f t="shared" si="5"/>
        <v>3.3783783783783786E-2</v>
      </c>
    </row>
    <row r="60" spans="1:15">
      <c r="A60" s="69" t="s">
        <v>93</v>
      </c>
      <c r="B60" s="56">
        <f>SUMIFS(생산실적관리!$AG$12:$AG$50000,생산실적관리!$A$12:$A$50000,B$55)</f>
        <v>30</v>
      </c>
      <c r="C60" s="56">
        <f>SUMIFS(생산실적관리!$AG$12:$AG$50000,생산실적관리!$A$12:$A$50000,C$55)</f>
        <v>0</v>
      </c>
      <c r="D60" s="56">
        <f>SUMIFS(생산실적관리!$AG$12:$AG$50000,생산실적관리!$A$12:$A$50000,D$55)</f>
        <v>0</v>
      </c>
      <c r="E60" s="56">
        <f>SUMIFS(생산실적관리!$AG$12:$AG$50000,생산실적관리!$A$12:$A$50000,E$55)</f>
        <v>0</v>
      </c>
      <c r="F60" s="56">
        <f>SUMIFS(생산실적관리!$AG$12:$AG$50000,생산실적관리!$A$12:$A$50000,F$55)</f>
        <v>0</v>
      </c>
      <c r="G60" s="56">
        <f>SUMIFS(생산실적관리!$AG$12:$AG$50000,생산실적관리!$A$12:$A$50000,G$55)</f>
        <v>0</v>
      </c>
      <c r="H60" s="56">
        <f>SUMIFS(생산실적관리!$AG$12:$AG$50000,생산실적관리!$A$12:$A$50000,H$55)</f>
        <v>0</v>
      </c>
      <c r="I60" s="56">
        <f>SUMIFS(생산실적관리!$AG$12:$AG$50000,생산실적관리!$A$12:$A$50000,I$55)</f>
        <v>0</v>
      </c>
      <c r="J60" s="56">
        <f>SUMIFS(생산실적관리!$AG$12:$AG$50000,생산실적관리!$A$12:$A$50000,J$55)</f>
        <v>0</v>
      </c>
      <c r="K60" s="56">
        <f>SUMIFS(생산실적관리!$AG$12:$AG$50000,생산실적관리!$A$12:$A$50000,K$55)</f>
        <v>0</v>
      </c>
      <c r="L60" s="56">
        <f>SUMIFS(생산실적관리!$AG$12:$AG$50000,생산실적관리!$A$12:$A$50000,L$55)</f>
        <v>0</v>
      </c>
      <c r="M60" s="56">
        <f>SUMIFS(생산실적관리!$AG$12:$AG$50000,생산실적관리!$A$12:$A$50000,M$55)</f>
        <v>0</v>
      </c>
      <c r="N60" s="57">
        <f t="shared" si="4"/>
        <v>30</v>
      </c>
      <c r="O60" s="85">
        <f t="shared" si="5"/>
        <v>2.5987525987525989E-3</v>
      </c>
    </row>
    <row r="61" spans="1:15">
      <c r="A61" s="69" t="s">
        <v>94</v>
      </c>
      <c r="B61" s="56">
        <f>SUMIFS(생산실적관리!$AH$12:$AH$50000,생산실적관리!$A$12:$A$50000,B$55)</f>
        <v>0</v>
      </c>
      <c r="C61" s="56">
        <f>SUMIFS(생산실적관리!$AH$12:$AH$50000,생산실적관리!$A$12:$A$50000,C$55)</f>
        <v>0</v>
      </c>
      <c r="D61" s="56">
        <f>SUMIFS(생산실적관리!$AH$12:$AH$50000,생산실적관리!$A$12:$A$50000,D$55)</f>
        <v>0</v>
      </c>
      <c r="E61" s="56">
        <f>SUMIFS(생산실적관리!$AH$12:$AH$50000,생산실적관리!$A$12:$A$50000,E$55)</f>
        <v>0</v>
      </c>
      <c r="F61" s="56">
        <f>SUMIFS(생산실적관리!$AH$12:$AH$50000,생산실적관리!$A$12:$A$50000,F$55)</f>
        <v>0</v>
      </c>
      <c r="G61" s="56">
        <f>SUMIFS(생산실적관리!$AH$12:$AH$50000,생산실적관리!$A$12:$A$50000,G$55)</f>
        <v>0</v>
      </c>
      <c r="H61" s="56">
        <f>SUMIFS(생산실적관리!$AH$12:$AH$50000,생산실적관리!$A$12:$A$50000,H$55)</f>
        <v>0</v>
      </c>
      <c r="I61" s="56">
        <f>SUMIFS(생산실적관리!$AH$12:$AH$50000,생산실적관리!$A$12:$A$50000,I$55)</f>
        <v>0</v>
      </c>
      <c r="J61" s="56">
        <f>SUMIFS(생산실적관리!$AH$12:$AH$50000,생산실적관리!$A$12:$A$50000,J$55)</f>
        <v>0</v>
      </c>
      <c r="K61" s="56">
        <f>SUMIFS(생산실적관리!$AH$12:$AH$50000,생산실적관리!$A$12:$A$50000,K$55)</f>
        <v>0</v>
      </c>
      <c r="L61" s="56">
        <f>SUMIFS(생산실적관리!$AH$12:$AH$50000,생산실적관리!$A$12:$A$50000,L$55)</f>
        <v>0</v>
      </c>
      <c r="M61" s="56">
        <f>SUMIFS(생산실적관리!$AH$12:$AH$50000,생산실적관리!$A$12:$A$50000,M$55)</f>
        <v>231</v>
      </c>
      <c r="N61" s="57">
        <f t="shared" si="4"/>
        <v>231</v>
      </c>
      <c r="O61" s="85">
        <f t="shared" si="5"/>
        <v>2.0010395010395012E-2</v>
      </c>
    </row>
    <row r="62" spans="1:15">
      <c r="A62" s="69" t="s">
        <v>95</v>
      </c>
      <c r="B62" s="56">
        <f>SUMIFS(생산실적관리!$AI$12:$AI$50000,생산실적관리!$A$12:$A$50000,B$55)</f>
        <v>0</v>
      </c>
      <c r="C62" s="56">
        <f>SUMIFS(생산실적관리!$AI$12:$AI$50000,생산실적관리!$A$12:$A$50000,C$55)</f>
        <v>0</v>
      </c>
      <c r="D62" s="56">
        <f>SUMIFS(생산실적관리!$AI$12:$AI$50000,생산실적관리!$A$12:$A$50000,D$55)</f>
        <v>0</v>
      </c>
      <c r="E62" s="56">
        <f>SUMIFS(생산실적관리!$AI$12:$AI$50000,생산실적관리!$A$12:$A$50000,E$55)</f>
        <v>0</v>
      </c>
      <c r="F62" s="56">
        <f>SUMIFS(생산실적관리!$AI$12:$AI$50000,생산실적관리!$A$12:$A$50000,F$55)</f>
        <v>0</v>
      </c>
      <c r="G62" s="56">
        <f>SUMIFS(생산실적관리!$AI$12:$AI$50000,생산실적관리!$A$12:$A$50000,G$55)</f>
        <v>0</v>
      </c>
      <c r="H62" s="56">
        <f>SUMIFS(생산실적관리!$AI$12:$AI$50000,생산실적관리!$A$12:$A$50000,H$55)</f>
        <v>0</v>
      </c>
      <c r="I62" s="56">
        <f>SUMIFS(생산실적관리!$AI$12:$AI$50000,생산실적관리!$A$12:$A$50000,I$55)</f>
        <v>0</v>
      </c>
      <c r="J62" s="56">
        <f>SUMIFS(생산실적관리!$AI$12:$AI$50000,생산실적관리!$A$12:$A$50000,J$55)</f>
        <v>0</v>
      </c>
      <c r="K62" s="56">
        <f>SUMIFS(생산실적관리!$AI$12:$AI$50000,생산실적관리!$A$12:$A$50000,K$55)</f>
        <v>0</v>
      </c>
      <c r="L62" s="56">
        <f>SUMIFS(생산실적관리!$AI$12:$AI$50000,생산실적관리!$A$12:$A$50000,L$55)</f>
        <v>0</v>
      </c>
      <c r="M62" s="56">
        <f>SUMIFS(생산실적관리!$AI$12:$AI$50000,생산실적관리!$A$12:$A$50000,M$55)</f>
        <v>0</v>
      </c>
      <c r="N62" s="57">
        <f t="shared" si="4"/>
        <v>0</v>
      </c>
      <c r="O62" s="85">
        <f t="shared" si="5"/>
        <v>0</v>
      </c>
    </row>
    <row r="63" spans="1:15">
      <c r="A63" s="69" t="s">
        <v>96</v>
      </c>
      <c r="B63" s="56">
        <f>SUMIFS(생산실적관리!$AJ$12:$AJ$50000,생산실적관리!$A$12:$A$50000,B$55)</f>
        <v>228</v>
      </c>
      <c r="C63" s="56">
        <f>SUMIFS(생산실적관리!$AJ$12:$AJ$50000,생산실적관리!$A$12:$A$50000,C$55)</f>
        <v>1602</v>
      </c>
      <c r="D63" s="56">
        <f>SUMIFS(생산실적관리!$AJ$12:$AJ$50000,생산실적관리!$A$12:$A$50000,D$55)</f>
        <v>0</v>
      </c>
      <c r="E63" s="56">
        <f>SUMIFS(생산실적관리!$AJ$12:$AJ$50000,생산실적관리!$A$12:$A$50000,E$55)</f>
        <v>70</v>
      </c>
      <c r="F63" s="56">
        <f>SUMIFS(생산실적관리!$AJ$12:$AJ$50000,생산실적관리!$A$12:$A$50000,F$55)</f>
        <v>0</v>
      </c>
      <c r="G63" s="56">
        <f>SUMIFS(생산실적관리!$AJ$12:$AJ$50000,생산실적관리!$A$12:$A$50000,G$55)</f>
        <v>1335</v>
      </c>
      <c r="H63" s="56">
        <f>SUMIFS(생산실적관리!$AJ$12:$AJ$50000,생산실적관리!$A$12:$A$50000,H$55)</f>
        <v>0</v>
      </c>
      <c r="I63" s="56">
        <f>SUMIFS(생산실적관리!$AJ$12:$AJ$50000,생산실적관리!$A$12:$A$50000,I$55)</f>
        <v>0</v>
      </c>
      <c r="J63" s="56">
        <f>SUMIFS(생산실적관리!$AJ$12:$AJ$50000,생산실적관리!$A$12:$A$50000,J$55)</f>
        <v>0</v>
      </c>
      <c r="K63" s="56">
        <f>SUMIFS(생산실적관리!$AJ$12:$AJ$50000,생산실적관리!$A$12:$A$50000,K$55)</f>
        <v>1850</v>
      </c>
      <c r="L63" s="56">
        <f>SUMIFS(생산실적관리!$AJ$12:$AJ$50000,생산실적관리!$A$12:$A$50000,L$55)</f>
        <v>0</v>
      </c>
      <c r="M63" s="56">
        <f>SUMIFS(생산실적관리!$AJ$12:$AJ$50000,생산실적관리!$A$12:$A$50000,M$55)</f>
        <v>1300</v>
      </c>
      <c r="N63" s="57">
        <f t="shared" si="4"/>
        <v>6385</v>
      </c>
      <c r="O63" s="85">
        <f t="shared" si="5"/>
        <v>0.55310117810117809</v>
      </c>
    </row>
    <row r="64" spans="1:15">
      <c r="A64" s="69" t="s">
        <v>28</v>
      </c>
      <c r="B64" s="56">
        <f>SUMIFS(생산실적관리!$AK$12:$AK$50000,생산실적관리!$A$12:$A$50000,B$55)</f>
        <v>30</v>
      </c>
      <c r="C64" s="56">
        <f>SUMIFS(생산실적관리!$AK$12:$AK$50000,생산실적관리!$A$12:$A$50000,C$55)</f>
        <v>0</v>
      </c>
      <c r="D64" s="56">
        <f>SUMIFS(생산실적관리!$AK$12:$AK$50000,생산실적관리!$A$12:$A$50000,D$55)</f>
        <v>0</v>
      </c>
      <c r="E64" s="56">
        <f>SUMIFS(생산실적관리!$AK$12:$AK$50000,생산실적관리!$A$12:$A$50000,E$55)</f>
        <v>0</v>
      </c>
      <c r="F64" s="56">
        <f>SUMIFS(생산실적관리!$AK$12:$AK$50000,생산실적관리!$A$12:$A$50000,F$55)</f>
        <v>0</v>
      </c>
      <c r="G64" s="56">
        <f>SUMIFS(생산실적관리!$AK$12:$AK$50000,생산실적관리!$A$12:$A$50000,G$55)</f>
        <v>0</v>
      </c>
      <c r="H64" s="56">
        <f>SUMIFS(생산실적관리!$AK$12:$AK$50000,생산실적관리!$A$12:$A$50000,H$55)</f>
        <v>0</v>
      </c>
      <c r="I64" s="56">
        <f>SUMIFS(생산실적관리!$AK$12:$AK$50000,생산실적관리!$A$12:$A$50000,I$55)</f>
        <v>0</v>
      </c>
      <c r="J64" s="56">
        <f>SUMIFS(생산실적관리!$AK$12:$AK$50000,생산실적관리!$A$12:$A$50000,J$55)</f>
        <v>0</v>
      </c>
      <c r="K64" s="56">
        <f>SUMIFS(생산실적관리!$AK$12:$AK$50000,생산실적관리!$A$12:$A$50000,K$55)</f>
        <v>0</v>
      </c>
      <c r="L64" s="56">
        <f>SUMIFS(생산실적관리!$AK$12:$AK$50000,생산실적관리!$A$12:$A$50000,L$55)</f>
        <v>30</v>
      </c>
      <c r="M64" s="56">
        <f>SUMIFS(생산실적관리!$AK$12:$AK$50000,생산실적관리!$A$12:$A$50000,M$55)</f>
        <v>0</v>
      </c>
      <c r="N64" s="57">
        <f t="shared" si="4"/>
        <v>60</v>
      </c>
      <c r="O64" s="85">
        <f t="shared" si="5"/>
        <v>5.1975051975051978E-3</v>
      </c>
    </row>
    <row r="65" spans="1:15">
      <c r="A65" s="107" t="s">
        <v>54</v>
      </c>
      <c r="B65" s="120">
        <f t="shared" ref="B65:M65" si="6">SUM(B56:B64)</f>
        <v>1062</v>
      </c>
      <c r="C65" s="120">
        <f t="shared" si="6"/>
        <v>2184</v>
      </c>
      <c r="D65" s="120">
        <f t="shared" si="6"/>
        <v>0</v>
      </c>
      <c r="E65" s="120">
        <f t="shared" si="6"/>
        <v>900</v>
      </c>
      <c r="F65" s="120">
        <f t="shared" si="6"/>
        <v>550</v>
      </c>
      <c r="G65" s="120">
        <f t="shared" si="6"/>
        <v>1488</v>
      </c>
      <c r="H65" s="120">
        <f t="shared" si="6"/>
        <v>250</v>
      </c>
      <c r="I65" s="120">
        <f t="shared" si="6"/>
        <v>25</v>
      </c>
      <c r="J65" s="120">
        <f t="shared" si="6"/>
        <v>0</v>
      </c>
      <c r="K65" s="120">
        <f t="shared" si="6"/>
        <v>2533</v>
      </c>
      <c r="L65" s="120">
        <f t="shared" si="6"/>
        <v>191</v>
      </c>
      <c r="M65" s="120">
        <f t="shared" si="6"/>
        <v>2361</v>
      </c>
      <c r="N65" s="120">
        <f>SUM(N56:N64)</f>
        <v>11544</v>
      </c>
      <c r="O65" s="86">
        <f>SUM(O56:O64)</f>
        <v>1</v>
      </c>
    </row>
    <row r="66" spans="1:15" ht="26.25">
      <c r="A66" s="52"/>
    </row>
  </sheetData>
  <phoneticPr fontId="2" type="noConversion"/>
  <conditionalFormatting sqref="N56:N64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{74BA4BF7-345C-4B09-B10B-0F5D5CE507D3}</x14:id>
        </ext>
      </extLst>
    </cfRule>
  </conditionalFormatting>
  <printOptions horizontalCentered="1"/>
  <pageMargins left="0" right="0" top="0" bottom="0" header="0" footer="0"/>
  <pageSetup paperSize="9" scale="61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4BA4BF7-345C-4B09-B10B-0F5D5CE507D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N56:N64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생산실적관리</vt:lpstr>
      <vt:lpstr>일별통계</vt:lpstr>
      <vt:lpstr>월별통계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2018-09-11T10:11:05Z</cp:lastPrinted>
  <dcterms:created xsi:type="dcterms:W3CDTF">2018-09-06T22:52:08Z</dcterms:created>
  <dcterms:modified xsi:type="dcterms:W3CDTF">2021-11-09T00:22:43Z</dcterms:modified>
</cp:coreProperties>
</file>